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theme/themeOverride6.xml" ContentType="application/vnd.openxmlformats-officedocument.themeOverride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7.xml" ContentType="application/vnd.openxmlformats-officedocument.drawingml.chart+xml"/>
  <Override PartName="/xl/theme/themeOverride7.xml" ContentType="application/vnd.openxmlformats-officedocument.themeOverride+xml"/>
  <Override PartName="/xl/drawings/drawing13.xml" ContentType="application/vnd.openxmlformats-officedocument.drawingml.chartshape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drawings/drawing14.xml" ContentType="application/vnd.openxmlformats-officedocument.drawing+xml"/>
  <Override PartName="/xl/charts/chart8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8.xml" ContentType="application/vnd.openxmlformats-officedocument.themeOverride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charts/chart9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9.xml" ContentType="application/vnd.openxmlformats-officedocument.themeOverride+xml"/>
  <Override PartName="/xl/drawings/drawing17.xml" ContentType="application/vnd.openxmlformats-officedocument.drawingml.chartshapes+xml"/>
  <Override PartName="/xl/drawings/drawing18.xml" ContentType="application/vnd.openxmlformats-officedocument.drawing+xml"/>
  <Override PartName="/xl/charts/chart10.xml" ContentType="application/vnd.openxmlformats-officedocument.drawingml.chart+xml"/>
  <Override PartName="/xl/theme/themeOverride10.xml" ContentType="application/vnd.openxmlformats-officedocument.themeOverride+xml"/>
  <Override PartName="/xl/drawings/drawing19.xml" ContentType="application/vnd.openxmlformats-officedocument.drawingml.chartshapes+xml"/>
  <Override PartName="/xl/drawings/drawing20.xml" ContentType="application/vnd.openxmlformats-officedocument.drawing+xml"/>
  <Override PartName="/xl/charts/chart11.xml" ContentType="application/vnd.openxmlformats-officedocument.drawingml.chart+xml"/>
  <Override PartName="/xl/theme/themeOverride11.xml" ContentType="application/vnd.openxmlformats-officedocument.themeOverride+xml"/>
  <Override PartName="/xl/drawings/drawing21.xml" ContentType="application/vnd.openxmlformats-officedocument.drawingml.chartshapes+xml"/>
  <Override PartName="/xl/drawings/drawing22.xml" ContentType="application/vnd.openxmlformats-officedocument.drawing+xml"/>
  <Override PartName="/xl/charts/chart1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12.xml" ContentType="application/vnd.openxmlformats-officedocument.themeOverride+xml"/>
  <Override PartName="/xl/drawings/drawing2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Z:\UK Team\UK Research Briefing\"/>
    </mc:Choice>
  </mc:AlternateContent>
  <xr:revisionPtr revIDLastSave="0" documentId="13_ncr:1_{366345D0-A573-4D05-BF64-B6D41FF2FF34}" xr6:coauthVersionLast="47" xr6:coauthVersionMax="47" xr10:uidLastSave="{00000000-0000-0000-0000-000000000000}"/>
  <bookViews>
    <workbookView xWindow="-28920" yWindow="-120" windowWidth="19440" windowHeight="10320" firstSheet="5" activeTab="8" xr2:uid="{78BB029A-841F-4A97-AAB9-20FAB4F70897}"/>
  </bookViews>
  <sheets>
    <sheet name="CHARTS&gt;&gt;" sheetId="13" r:id="rId1"/>
    <sheet name="Chart - r v g 26-30" sheetId="26" r:id="rId2"/>
    <sheet name="Chart - Deficit &amp; debt 25" sheetId="16" r:id="rId3"/>
    <sheet name="Chart - term premium" sheetId="29" r:id="rId4"/>
    <sheet name="Chart - RXD &amp; RLG" sheetId="43" r:id="rId5"/>
    <sheet name="Chart - Scenario GDP impact" sheetId="39" r:id="rId6"/>
    <sheet name="Chart - CPI inflation" sheetId="40" r:id="rId7"/>
    <sheet name="DATA&gt;&gt;" sheetId="14" r:id="rId8"/>
    <sheet name="Chart Data" sheetId="6" r:id="rId9"/>
    <sheet name="DataA" sheetId="22" r:id="rId10"/>
    <sheet name="Data Q to A" sheetId="9" r:id="rId11"/>
    <sheet name="DataQ" sheetId="5" r:id="rId12"/>
    <sheet name="DataScen" sheetId="38" r:id="rId13"/>
    <sheet name="GMWQ" sheetId="2" r:id="rId14"/>
    <sheet name="GMWA" sheetId="19" r:id="rId15"/>
    <sheet name="GMW_SCEN" sheetId="34" r:id="rId16"/>
    <sheet name="NOT USED&gt;&gt;" sheetId="27" r:id="rId17"/>
    <sheet name="Chart - r v g 25-29" sheetId="23" r:id="rId18"/>
    <sheet name="Chart - Deficit &amp; debt 25-26" sheetId="45" r:id="rId19"/>
    <sheet name="Chart - Budget deficit" sheetId="12" r:id="rId20"/>
    <sheet name="Chart - Gross debt" sheetId="15" r:id="rId21"/>
    <sheet name="Chart - Deficit &amp; debt 25-30" sheetId="17" r:id="rId22"/>
  </sheets>
  <externalReferences>
    <externalReference r:id="rId23"/>
  </externalReferences>
  <definedNames>
    <definedName name="Data">[1]sheet0!$C$2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12" i="6" l="1"/>
  <c r="AR12" i="6"/>
  <c r="AS12" i="6"/>
  <c r="AT12" i="6"/>
  <c r="AU12" i="6"/>
  <c r="AV12" i="6"/>
  <c r="AP12" i="6"/>
  <c r="AQ14" i="6"/>
  <c r="AR14" i="6"/>
  <c r="AS14" i="6"/>
  <c r="AT14" i="6"/>
  <c r="AU14" i="6"/>
  <c r="AV14" i="6"/>
  <c r="AQ15" i="6"/>
  <c r="AR15" i="6"/>
  <c r="AS15" i="6"/>
  <c r="AT15" i="6"/>
  <c r="AU15" i="6"/>
  <c r="AV15" i="6"/>
  <c r="AP15" i="6"/>
  <c r="AP14" i="6"/>
  <c r="AV13" i="6"/>
  <c r="AU13" i="6"/>
  <c r="AT13" i="6"/>
  <c r="AS13" i="6"/>
  <c r="AR13" i="6"/>
  <c r="AQ13" i="6"/>
  <c r="AP13" i="6"/>
  <c r="AH18" i="6"/>
  <c r="AI18" i="6"/>
  <c r="AJ18" i="6"/>
  <c r="AK18" i="6"/>
  <c r="AL18" i="6"/>
  <c r="AM18" i="6"/>
  <c r="AG18" i="6"/>
  <c r="Y18" i="6"/>
  <c r="Z18" i="6"/>
  <c r="AA18" i="6"/>
  <c r="AB18" i="6"/>
  <c r="AC18" i="6"/>
  <c r="AD18" i="6"/>
  <c r="X18" i="6"/>
  <c r="AM20" i="6"/>
  <c r="AL20" i="6"/>
  <c r="AK20" i="6"/>
  <c r="AJ20" i="6"/>
  <c r="AI20" i="6"/>
  <c r="AH20" i="6"/>
  <c r="AG20" i="6"/>
  <c r="AD20" i="6"/>
  <c r="AC20" i="6"/>
  <c r="AB20" i="6"/>
  <c r="AA20" i="6"/>
  <c r="Z20" i="6"/>
  <c r="Y20" i="6"/>
  <c r="X20" i="6"/>
  <c r="AK1" i="38"/>
  <c r="AL1" i="38"/>
  <c r="Z1" i="38"/>
  <c r="AA1" i="38"/>
  <c r="AB1" i="38"/>
  <c r="AC1" i="38"/>
  <c r="AD1" i="38"/>
  <c r="AE1" i="38"/>
  <c r="AF1" i="38"/>
  <c r="AG1" i="38"/>
  <c r="AH1" i="38"/>
  <c r="AI1" i="38"/>
  <c r="AJ1" i="38"/>
  <c r="Y1" i="38"/>
  <c r="X1" i="38"/>
  <c r="G1" i="38"/>
  <c r="T1" i="38" s="1"/>
  <c r="C23" i="38"/>
  <c r="C27" i="38" s="1"/>
  <c r="C31" i="38" s="1"/>
  <c r="C35" i="38" s="1"/>
  <c r="C39" i="38" s="1"/>
  <c r="C43" i="38" s="1"/>
  <c r="C47" i="38" s="1"/>
  <c r="C51" i="38" s="1"/>
  <c r="C55" i="38" s="1"/>
  <c r="C59" i="38" s="1"/>
  <c r="C63" i="38" s="1"/>
  <c r="C67" i="38" s="1"/>
  <c r="C71" i="38" s="1"/>
  <c r="C75" i="38" s="1"/>
  <c r="C79" i="38" s="1"/>
  <c r="C83" i="38" s="1"/>
  <c r="C87" i="38" s="1"/>
  <c r="C91" i="38" s="1"/>
  <c r="C95" i="38" s="1"/>
  <c r="C99" i="38" s="1"/>
  <c r="C103" i="38" s="1"/>
  <c r="C107" i="38" s="1"/>
  <c r="C111" i="38" s="1"/>
  <c r="C115" i="38" s="1"/>
  <c r="C119" i="38" s="1"/>
  <c r="C123" i="38" s="1"/>
  <c r="C127" i="38" s="1"/>
  <c r="C131" i="38" s="1"/>
  <c r="C135" i="38" s="1"/>
  <c r="C139" i="38" s="1"/>
  <c r="C143" i="38" s="1"/>
  <c r="C147" i="38" s="1"/>
  <c r="C151" i="38" s="1"/>
  <c r="C155" i="38" s="1"/>
  <c r="C159" i="38" s="1"/>
  <c r="C163" i="38" s="1"/>
  <c r="C167" i="38" s="1"/>
  <c r="C171" i="38" s="1"/>
  <c r="C175" i="38" s="1"/>
  <c r="C179" i="38" s="1"/>
  <c r="C183" i="38" s="1"/>
  <c r="C187" i="38" s="1"/>
  <c r="C191" i="38" s="1"/>
  <c r="C195" i="38" s="1"/>
  <c r="C199" i="38" s="1"/>
  <c r="C203" i="38" s="1"/>
  <c r="C207" i="38" s="1"/>
  <c r="C211" i="38" s="1"/>
  <c r="C215" i="38" s="1"/>
  <c r="C219" i="38" s="1"/>
  <c r="C223" i="38" s="1"/>
  <c r="C227" i="38" s="1"/>
  <c r="C231" i="38" s="1"/>
  <c r="C235" i="38" s="1"/>
  <c r="C239" i="38" s="1"/>
  <c r="C243" i="38" s="1"/>
  <c r="C247" i="38" s="1"/>
  <c r="C251" i="38" s="1"/>
  <c r="C255" i="38" s="1"/>
  <c r="C259" i="38" s="1"/>
  <c r="C263" i="38" s="1"/>
  <c r="C267" i="38" s="1"/>
  <c r="C271" i="38" s="1"/>
  <c r="C275" i="38" s="1"/>
  <c r="C279" i="38" s="1"/>
  <c r="C283" i="38" s="1"/>
  <c r="C287" i="38" s="1"/>
  <c r="C291" i="38" s="1"/>
  <c r="C295" i="38" s="1"/>
  <c r="C299" i="38" s="1"/>
  <c r="C303" i="38" s="1"/>
  <c r="C307" i="38" s="1"/>
  <c r="C311" i="38" s="1"/>
  <c r="C315" i="38" s="1"/>
  <c r="C319" i="38" s="1"/>
  <c r="C323" i="38" s="1"/>
  <c r="C327" i="38" s="1"/>
  <c r="C331" i="38" s="1"/>
  <c r="C335" i="38" s="1"/>
  <c r="C339" i="38" s="1"/>
  <c r="C343" i="38" s="1"/>
  <c r="C347" i="38" s="1"/>
  <c r="C351" i="38" s="1"/>
  <c r="C355" i="38" s="1"/>
  <c r="C359" i="38" s="1"/>
  <c r="B21" i="38"/>
  <c r="B25" i="38" s="1"/>
  <c r="B29" i="38" s="1"/>
  <c r="B33" i="38" s="1"/>
  <c r="B37" i="38" s="1"/>
  <c r="B41" i="38" s="1"/>
  <c r="B45" i="38" s="1"/>
  <c r="B49" i="38" s="1"/>
  <c r="B53" i="38" s="1"/>
  <c r="B57" i="38" s="1"/>
  <c r="B61" i="38" s="1"/>
  <c r="B65" i="38" s="1"/>
  <c r="B69" i="38" s="1"/>
  <c r="B73" i="38" s="1"/>
  <c r="B77" i="38" s="1"/>
  <c r="B81" i="38" s="1"/>
  <c r="B85" i="38" s="1"/>
  <c r="B89" i="38" s="1"/>
  <c r="B93" i="38" s="1"/>
  <c r="B97" i="38" s="1"/>
  <c r="B101" i="38" s="1"/>
  <c r="B105" i="38" s="1"/>
  <c r="B109" i="38" s="1"/>
  <c r="B113" i="38" s="1"/>
  <c r="B117" i="38" s="1"/>
  <c r="B121" i="38" s="1"/>
  <c r="B125" i="38" s="1"/>
  <c r="B129" i="38" s="1"/>
  <c r="B133" i="38" s="1"/>
  <c r="B137" i="38" s="1"/>
  <c r="B141" i="38" s="1"/>
  <c r="B145" i="38" s="1"/>
  <c r="B149" i="38" s="1"/>
  <c r="B153" i="38" s="1"/>
  <c r="B157" i="38" s="1"/>
  <c r="B161" i="38" s="1"/>
  <c r="B165" i="38" s="1"/>
  <c r="B169" i="38" s="1"/>
  <c r="B173" i="38" s="1"/>
  <c r="B177" i="38" s="1"/>
  <c r="B181" i="38" s="1"/>
  <c r="B185" i="38" s="1"/>
  <c r="B189" i="38" s="1"/>
  <c r="B193" i="38" s="1"/>
  <c r="B197" i="38" s="1"/>
  <c r="B201" i="38" s="1"/>
  <c r="B205" i="38" s="1"/>
  <c r="B209" i="38" s="1"/>
  <c r="B213" i="38" s="1"/>
  <c r="B217" i="38" s="1"/>
  <c r="B221" i="38" s="1"/>
  <c r="B225" i="38" s="1"/>
  <c r="B229" i="38" s="1"/>
  <c r="B233" i="38" s="1"/>
  <c r="B237" i="38" s="1"/>
  <c r="B241" i="38" s="1"/>
  <c r="B245" i="38" s="1"/>
  <c r="B249" i="38" s="1"/>
  <c r="B253" i="38" s="1"/>
  <c r="B257" i="38" s="1"/>
  <c r="B261" i="38" s="1"/>
  <c r="B265" i="38" s="1"/>
  <c r="B269" i="38" s="1"/>
  <c r="B273" i="38" s="1"/>
  <c r="B277" i="38" s="1"/>
  <c r="B281" i="38" s="1"/>
  <c r="B285" i="38" s="1"/>
  <c r="B289" i="38" s="1"/>
  <c r="B293" i="38" s="1"/>
  <c r="B297" i="38" s="1"/>
  <c r="B301" i="38" s="1"/>
  <c r="B305" i="38" s="1"/>
  <c r="B309" i="38" s="1"/>
  <c r="B313" i="38" s="1"/>
  <c r="B317" i="38" s="1"/>
  <c r="B321" i="38" s="1"/>
  <c r="B325" i="38" s="1"/>
  <c r="B329" i="38" s="1"/>
  <c r="B333" i="38" s="1"/>
  <c r="B337" i="38" s="1"/>
  <c r="B341" i="38" s="1"/>
  <c r="B345" i="38" s="1"/>
  <c r="B349" i="38" s="1"/>
  <c r="B353" i="38" s="1"/>
  <c r="B357" i="38" s="1"/>
  <c r="C20" i="38"/>
  <c r="C24" i="38" s="1"/>
  <c r="C28" i="38" s="1"/>
  <c r="C32" i="38" s="1"/>
  <c r="C36" i="38" s="1"/>
  <c r="C40" i="38" s="1"/>
  <c r="C44" i="38" s="1"/>
  <c r="C48" i="38" s="1"/>
  <c r="C52" i="38" s="1"/>
  <c r="C56" i="38" s="1"/>
  <c r="C60" i="38" s="1"/>
  <c r="C64" i="38" s="1"/>
  <c r="C68" i="38" s="1"/>
  <c r="C72" i="38" s="1"/>
  <c r="C76" i="38" s="1"/>
  <c r="C80" i="38" s="1"/>
  <c r="C84" i="38" s="1"/>
  <c r="C88" i="38" s="1"/>
  <c r="C92" i="38" s="1"/>
  <c r="C96" i="38" s="1"/>
  <c r="C100" i="38" s="1"/>
  <c r="C104" i="38" s="1"/>
  <c r="C108" i="38" s="1"/>
  <c r="C112" i="38" s="1"/>
  <c r="C116" i="38" s="1"/>
  <c r="C120" i="38" s="1"/>
  <c r="C124" i="38" s="1"/>
  <c r="C128" i="38" s="1"/>
  <c r="C132" i="38" s="1"/>
  <c r="C136" i="38" s="1"/>
  <c r="C140" i="38" s="1"/>
  <c r="C144" i="38" s="1"/>
  <c r="C148" i="38" s="1"/>
  <c r="C152" i="38" s="1"/>
  <c r="C156" i="38" s="1"/>
  <c r="C160" i="38" s="1"/>
  <c r="C164" i="38" s="1"/>
  <c r="C168" i="38" s="1"/>
  <c r="C172" i="38" s="1"/>
  <c r="C176" i="38" s="1"/>
  <c r="C180" i="38" s="1"/>
  <c r="C184" i="38" s="1"/>
  <c r="C188" i="38" s="1"/>
  <c r="C192" i="38" s="1"/>
  <c r="C196" i="38" s="1"/>
  <c r="C200" i="38" s="1"/>
  <c r="C204" i="38" s="1"/>
  <c r="C208" i="38" s="1"/>
  <c r="C212" i="38" s="1"/>
  <c r="C216" i="38" s="1"/>
  <c r="C220" i="38" s="1"/>
  <c r="C224" i="38" s="1"/>
  <c r="C228" i="38" s="1"/>
  <c r="C232" i="38" s="1"/>
  <c r="C236" i="38" s="1"/>
  <c r="C240" i="38" s="1"/>
  <c r="C244" i="38" s="1"/>
  <c r="C248" i="38" s="1"/>
  <c r="C252" i="38" s="1"/>
  <c r="C256" i="38" s="1"/>
  <c r="C260" i="38" s="1"/>
  <c r="C264" i="38" s="1"/>
  <c r="C268" i="38" s="1"/>
  <c r="C272" i="38" s="1"/>
  <c r="C276" i="38" s="1"/>
  <c r="C280" i="38" s="1"/>
  <c r="C284" i="38" s="1"/>
  <c r="C288" i="38" s="1"/>
  <c r="C292" i="38" s="1"/>
  <c r="C296" i="38" s="1"/>
  <c r="C300" i="38" s="1"/>
  <c r="C304" i="38" s="1"/>
  <c r="C308" i="38" s="1"/>
  <c r="C312" i="38" s="1"/>
  <c r="C316" i="38" s="1"/>
  <c r="C320" i="38" s="1"/>
  <c r="C324" i="38" s="1"/>
  <c r="C328" i="38" s="1"/>
  <c r="C332" i="38" s="1"/>
  <c r="C336" i="38" s="1"/>
  <c r="C340" i="38" s="1"/>
  <c r="C344" i="38" s="1"/>
  <c r="C348" i="38" s="1"/>
  <c r="C352" i="38" s="1"/>
  <c r="C356" i="38" s="1"/>
  <c r="C19" i="38"/>
  <c r="C18" i="38"/>
  <c r="C22" i="38" s="1"/>
  <c r="C26" i="38" s="1"/>
  <c r="C30" i="38" s="1"/>
  <c r="C34" i="38" s="1"/>
  <c r="C38" i="38" s="1"/>
  <c r="C42" i="38" s="1"/>
  <c r="C46" i="38" s="1"/>
  <c r="C50" i="38" s="1"/>
  <c r="C54" i="38" s="1"/>
  <c r="C58" i="38" s="1"/>
  <c r="C62" i="38" s="1"/>
  <c r="C66" i="38" s="1"/>
  <c r="C70" i="38" s="1"/>
  <c r="C74" i="38" s="1"/>
  <c r="C78" i="38" s="1"/>
  <c r="C82" i="38" s="1"/>
  <c r="C86" i="38" s="1"/>
  <c r="C90" i="38" s="1"/>
  <c r="C94" i="38" s="1"/>
  <c r="C98" i="38" s="1"/>
  <c r="C102" i="38" s="1"/>
  <c r="C106" i="38" s="1"/>
  <c r="C110" i="38" s="1"/>
  <c r="C114" i="38" s="1"/>
  <c r="C118" i="38" s="1"/>
  <c r="C122" i="38" s="1"/>
  <c r="C126" i="38" s="1"/>
  <c r="C130" i="38" s="1"/>
  <c r="C134" i="38" s="1"/>
  <c r="C138" i="38" s="1"/>
  <c r="C142" i="38" s="1"/>
  <c r="C146" i="38" s="1"/>
  <c r="C150" i="38" s="1"/>
  <c r="C154" i="38" s="1"/>
  <c r="C158" i="38" s="1"/>
  <c r="C162" i="38" s="1"/>
  <c r="C166" i="38" s="1"/>
  <c r="C170" i="38" s="1"/>
  <c r="C174" i="38" s="1"/>
  <c r="C178" i="38" s="1"/>
  <c r="C182" i="38" s="1"/>
  <c r="C186" i="38" s="1"/>
  <c r="C190" i="38" s="1"/>
  <c r="C194" i="38" s="1"/>
  <c r="C198" i="38" s="1"/>
  <c r="C202" i="38" s="1"/>
  <c r="C206" i="38" s="1"/>
  <c r="C210" i="38" s="1"/>
  <c r="C214" i="38" s="1"/>
  <c r="C218" i="38" s="1"/>
  <c r="C222" i="38" s="1"/>
  <c r="C226" i="38" s="1"/>
  <c r="C230" i="38" s="1"/>
  <c r="C234" i="38" s="1"/>
  <c r="C238" i="38" s="1"/>
  <c r="C242" i="38" s="1"/>
  <c r="C246" i="38" s="1"/>
  <c r="C250" i="38" s="1"/>
  <c r="C254" i="38" s="1"/>
  <c r="C258" i="38" s="1"/>
  <c r="C262" i="38" s="1"/>
  <c r="C266" i="38" s="1"/>
  <c r="C270" i="38" s="1"/>
  <c r="C274" i="38" s="1"/>
  <c r="C278" i="38" s="1"/>
  <c r="C282" i="38" s="1"/>
  <c r="C286" i="38" s="1"/>
  <c r="C290" i="38" s="1"/>
  <c r="C294" i="38" s="1"/>
  <c r="C298" i="38" s="1"/>
  <c r="C302" i="38" s="1"/>
  <c r="C306" i="38" s="1"/>
  <c r="C310" i="38" s="1"/>
  <c r="C314" i="38" s="1"/>
  <c r="C318" i="38" s="1"/>
  <c r="C322" i="38" s="1"/>
  <c r="C326" i="38" s="1"/>
  <c r="C330" i="38" s="1"/>
  <c r="C334" i="38" s="1"/>
  <c r="C338" i="38" s="1"/>
  <c r="C342" i="38" s="1"/>
  <c r="C346" i="38" s="1"/>
  <c r="C350" i="38" s="1"/>
  <c r="C354" i="38" s="1"/>
  <c r="C358" i="38" s="1"/>
  <c r="B17" i="38"/>
  <c r="C16" i="38"/>
  <c r="D15" i="38"/>
  <c r="D19" i="38" s="1"/>
  <c r="D23" i="38" s="1"/>
  <c r="D27" i="38" s="1"/>
  <c r="D31" i="38" s="1"/>
  <c r="D35" i="38" s="1"/>
  <c r="D39" i="38" s="1"/>
  <c r="D43" i="38" s="1"/>
  <c r="D47" i="38" s="1"/>
  <c r="D51" i="38" s="1"/>
  <c r="D55" i="38" s="1"/>
  <c r="D59" i="38" s="1"/>
  <c r="D63" i="38" s="1"/>
  <c r="D67" i="38" s="1"/>
  <c r="D71" i="38" s="1"/>
  <c r="D75" i="38" s="1"/>
  <c r="D79" i="38" s="1"/>
  <c r="D83" i="38" s="1"/>
  <c r="D87" i="38" s="1"/>
  <c r="D91" i="38" s="1"/>
  <c r="D95" i="38" s="1"/>
  <c r="D99" i="38" s="1"/>
  <c r="D103" i="38" s="1"/>
  <c r="D107" i="38" s="1"/>
  <c r="D111" i="38" s="1"/>
  <c r="D115" i="38" s="1"/>
  <c r="D119" i="38" s="1"/>
  <c r="D123" i="38" s="1"/>
  <c r="D127" i="38" s="1"/>
  <c r="D131" i="38" s="1"/>
  <c r="D135" i="38" s="1"/>
  <c r="D139" i="38" s="1"/>
  <c r="D143" i="38" s="1"/>
  <c r="D147" i="38" s="1"/>
  <c r="D151" i="38" s="1"/>
  <c r="D155" i="38" s="1"/>
  <c r="D159" i="38" s="1"/>
  <c r="D163" i="38" s="1"/>
  <c r="D167" i="38" s="1"/>
  <c r="D171" i="38" s="1"/>
  <c r="D175" i="38" s="1"/>
  <c r="D179" i="38" s="1"/>
  <c r="D183" i="38" s="1"/>
  <c r="D187" i="38" s="1"/>
  <c r="D191" i="38" s="1"/>
  <c r="D195" i="38" s="1"/>
  <c r="D199" i="38" s="1"/>
  <c r="D203" i="38" s="1"/>
  <c r="D207" i="38" s="1"/>
  <c r="D211" i="38" s="1"/>
  <c r="D215" i="38" s="1"/>
  <c r="D219" i="38" s="1"/>
  <c r="D223" i="38" s="1"/>
  <c r="D227" i="38" s="1"/>
  <c r="D231" i="38" s="1"/>
  <c r="D235" i="38" s="1"/>
  <c r="D239" i="38" s="1"/>
  <c r="D243" i="38" s="1"/>
  <c r="D247" i="38" s="1"/>
  <c r="D251" i="38" s="1"/>
  <c r="D255" i="38" s="1"/>
  <c r="D259" i="38" s="1"/>
  <c r="D263" i="38" s="1"/>
  <c r="D267" i="38" s="1"/>
  <c r="D271" i="38" s="1"/>
  <c r="D275" i="38" s="1"/>
  <c r="D279" i="38" s="1"/>
  <c r="D283" i="38" s="1"/>
  <c r="D287" i="38" s="1"/>
  <c r="D291" i="38" s="1"/>
  <c r="D295" i="38" s="1"/>
  <c r="D299" i="38" s="1"/>
  <c r="D303" i="38" s="1"/>
  <c r="D307" i="38" s="1"/>
  <c r="D311" i="38" s="1"/>
  <c r="D315" i="38" s="1"/>
  <c r="D319" i="38" s="1"/>
  <c r="D323" i="38" s="1"/>
  <c r="D327" i="38" s="1"/>
  <c r="D331" i="38" s="1"/>
  <c r="D335" i="38" s="1"/>
  <c r="D339" i="38" s="1"/>
  <c r="D343" i="38" s="1"/>
  <c r="D347" i="38" s="1"/>
  <c r="D351" i="38" s="1"/>
  <c r="D355" i="38" s="1"/>
  <c r="D359" i="38" s="1"/>
  <c r="C15" i="38"/>
  <c r="E14" i="38"/>
  <c r="E18" i="38" s="1"/>
  <c r="E22" i="38" s="1"/>
  <c r="E26" i="38" s="1"/>
  <c r="E30" i="38" s="1"/>
  <c r="E34" i="38" s="1"/>
  <c r="E38" i="38" s="1"/>
  <c r="E42" i="38" s="1"/>
  <c r="E46" i="38" s="1"/>
  <c r="E50" i="38" s="1"/>
  <c r="E54" i="38" s="1"/>
  <c r="E58" i="38" s="1"/>
  <c r="E62" i="38" s="1"/>
  <c r="E66" i="38" s="1"/>
  <c r="E70" i="38" s="1"/>
  <c r="E74" i="38" s="1"/>
  <c r="E78" i="38" s="1"/>
  <c r="E82" i="38" s="1"/>
  <c r="E86" i="38" s="1"/>
  <c r="E90" i="38" s="1"/>
  <c r="E94" i="38" s="1"/>
  <c r="E98" i="38" s="1"/>
  <c r="E102" i="38" s="1"/>
  <c r="E106" i="38" s="1"/>
  <c r="E110" i="38" s="1"/>
  <c r="E114" i="38" s="1"/>
  <c r="E118" i="38" s="1"/>
  <c r="E122" i="38" s="1"/>
  <c r="E126" i="38" s="1"/>
  <c r="E130" i="38" s="1"/>
  <c r="E134" i="38" s="1"/>
  <c r="E138" i="38" s="1"/>
  <c r="E142" i="38" s="1"/>
  <c r="E146" i="38" s="1"/>
  <c r="E150" i="38" s="1"/>
  <c r="E154" i="38" s="1"/>
  <c r="E158" i="38" s="1"/>
  <c r="E162" i="38" s="1"/>
  <c r="E166" i="38" s="1"/>
  <c r="E170" i="38" s="1"/>
  <c r="E174" i="38" s="1"/>
  <c r="E178" i="38" s="1"/>
  <c r="E182" i="38" s="1"/>
  <c r="E186" i="38" s="1"/>
  <c r="E190" i="38" s="1"/>
  <c r="E194" i="38" s="1"/>
  <c r="E198" i="38" s="1"/>
  <c r="E202" i="38" s="1"/>
  <c r="E206" i="38" s="1"/>
  <c r="E210" i="38" s="1"/>
  <c r="E214" i="38" s="1"/>
  <c r="E218" i="38" s="1"/>
  <c r="E222" i="38" s="1"/>
  <c r="E226" i="38" s="1"/>
  <c r="E230" i="38" s="1"/>
  <c r="E234" i="38" s="1"/>
  <c r="E238" i="38" s="1"/>
  <c r="E242" i="38" s="1"/>
  <c r="E246" i="38" s="1"/>
  <c r="E250" i="38" s="1"/>
  <c r="E254" i="38" s="1"/>
  <c r="E258" i="38" s="1"/>
  <c r="E262" i="38" s="1"/>
  <c r="E266" i="38" s="1"/>
  <c r="E270" i="38" s="1"/>
  <c r="E274" i="38" s="1"/>
  <c r="E278" i="38" s="1"/>
  <c r="E282" i="38" s="1"/>
  <c r="E286" i="38" s="1"/>
  <c r="E290" i="38" s="1"/>
  <c r="E294" i="38" s="1"/>
  <c r="E298" i="38" s="1"/>
  <c r="E302" i="38" s="1"/>
  <c r="E306" i="38" s="1"/>
  <c r="E310" i="38" s="1"/>
  <c r="E314" i="38" s="1"/>
  <c r="E318" i="38" s="1"/>
  <c r="E322" i="38" s="1"/>
  <c r="E326" i="38" s="1"/>
  <c r="E330" i="38" s="1"/>
  <c r="E334" i="38" s="1"/>
  <c r="E338" i="38" s="1"/>
  <c r="E342" i="38" s="1"/>
  <c r="E346" i="38" s="1"/>
  <c r="E350" i="38" s="1"/>
  <c r="E354" i="38" s="1"/>
  <c r="E358" i="38" s="1"/>
  <c r="C14" i="38"/>
  <c r="B14" i="38"/>
  <c r="B18" i="38" s="1"/>
  <c r="B22" i="38" s="1"/>
  <c r="B26" i="38" s="1"/>
  <c r="B30" i="38" s="1"/>
  <c r="B34" i="38" s="1"/>
  <c r="B38" i="38" s="1"/>
  <c r="B42" i="38" s="1"/>
  <c r="B46" i="38" s="1"/>
  <c r="B50" i="38" s="1"/>
  <c r="B54" i="38" s="1"/>
  <c r="B58" i="38" s="1"/>
  <c r="B62" i="38" s="1"/>
  <c r="B66" i="38" s="1"/>
  <c r="B70" i="38" s="1"/>
  <c r="B74" i="38" s="1"/>
  <c r="B78" i="38" s="1"/>
  <c r="B82" i="38" s="1"/>
  <c r="B86" i="38" s="1"/>
  <c r="B90" i="38" s="1"/>
  <c r="B94" i="38" s="1"/>
  <c r="B98" i="38" s="1"/>
  <c r="B102" i="38" s="1"/>
  <c r="B106" i="38" s="1"/>
  <c r="B110" i="38" s="1"/>
  <c r="B114" i="38" s="1"/>
  <c r="B118" i="38" s="1"/>
  <c r="B122" i="38" s="1"/>
  <c r="B126" i="38" s="1"/>
  <c r="B130" i="38" s="1"/>
  <c r="B134" i="38" s="1"/>
  <c r="B138" i="38" s="1"/>
  <c r="B142" i="38" s="1"/>
  <c r="B146" i="38" s="1"/>
  <c r="B150" i="38" s="1"/>
  <c r="B154" i="38" s="1"/>
  <c r="B158" i="38" s="1"/>
  <c r="B162" i="38" s="1"/>
  <c r="B166" i="38" s="1"/>
  <c r="B170" i="38" s="1"/>
  <c r="B174" i="38" s="1"/>
  <c r="B178" i="38" s="1"/>
  <c r="B182" i="38" s="1"/>
  <c r="B186" i="38" s="1"/>
  <c r="B190" i="38" s="1"/>
  <c r="B194" i="38" s="1"/>
  <c r="B198" i="38" s="1"/>
  <c r="B202" i="38" s="1"/>
  <c r="B206" i="38" s="1"/>
  <c r="B210" i="38" s="1"/>
  <c r="B214" i="38" s="1"/>
  <c r="B218" i="38" s="1"/>
  <c r="B222" i="38" s="1"/>
  <c r="B226" i="38" s="1"/>
  <c r="B230" i="38" s="1"/>
  <c r="B234" i="38" s="1"/>
  <c r="B238" i="38" s="1"/>
  <c r="B242" i="38" s="1"/>
  <c r="B246" i="38" s="1"/>
  <c r="B250" i="38" s="1"/>
  <c r="B254" i="38" s="1"/>
  <c r="B258" i="38" s="1"/>
  <c r="B262" i="38" s="1"/>
  <c r="B266" i="38" s="1"/>
  <c r="B270" i="38" s="1"/>
  <c r="B274" i="38" s="1"/>
  <c r="B278" i="38" s="1"/>
  <c r="B282" i="38" s="1"/>
  <c r="B286" i="38" s="1"/>
  <c r="B290" i="38" s="1"/>
  <c r="B294" i="38" s="1"/>
  <c r="B298" i="38" s="1"/>
  <c r="B302" i="38" s="1"/>
  <c r="B306" i="38" s="1"/>
  <c r="B310" i="38" s="1"/>
  <c r="B314" i="38" s="1"/>
  <c r="B318" i="38" s="1"/>
  <c r="B322" i="38" s="1"/>
  <c r="B326" i="38" s="1"/>
  <c r="B330" i="38" s="1"/>
  <c r="B334" i="38" s="1"/>
  <c r="B338" i="38" s="1"/>
  <c r="B342" i="38" s="1"/>
  <c r="B346" i="38" s="1"/>
  <c r="B350" i="38" s="1"/>
  <c r="B354" i="38" s="1"/>
  <c r="B358" i="38" s="1"/>
  <c r="C13" i="38"/>
  <c r="C17" i="38" s="1"/>
  <c r="C21" i="38" s="1"/>
  <c r="C25" i="38" s="1"/>
  <c r="C29" i="38" s="1"/>
  <c r="C33" i="38" s="1"/>
  <c r="C37" i="38" s="1"/>
  <c r="C41" i="38" s="1"/>
  <c r="C45" i="38" s="1"/>
  <c r="C49" i="38" s="1"/>
  <c r="C53" i="38" s="1"/>
  <c r="C57" i="38" s="1"/>
  <c r="C61" i="38" s="1"/>
  <c r="C65" i="38" s="1"/>
  <c r="C69" i="38" s="1"/>
  <c r="C73" i="38" s="1"/>
  <c r="C77" i="38" s="1"/>
  <c r="C81" i="38" s="1"/>
  <c r="C85" i="38" s="1"/>
  <c r="C89" i="38" s="1"/>
  <c r="C93" i="38" s="1"/>
  <c r="C97" i="38" s="1"/>
  <c r="C101" i="38" s="1"/>
  <c r="C105" i="38" s="1"/>
  <c r="C109" i="38" s="1"/>
  <c r="C113" i="38" s="1"/>
  <c r="C117" i="38" s="1"/>
  <c r="C121" i="38" s="1"/>
  <c r="C125" i="38" s="1"/>
  <c r="C129" i="38" s="1"/>
  <c r="C133" i="38" s="1"/>
  <c r="C137" i="38" s="1"/>
  <c r="C141" i="38" s="1"/>
  <c r="C145" i="38" s="1"/>
  <c r="C149" i="38" s="1"/>
  <c r="C153" i="38" s="1"/>
  <c r="C157" i="38" s="1"/>
  <c r="C161" i="38" s="1"/>
  <c r="C165" i="38" s="1"/>
  <c r="C169" i="38" s="1"/>
  <c r="C173" i="38" s="1"/>
  <c r="C177" i="38" s="1"/>
  <c r="C181" i="38" s="1"/>
  <c r="C185" i="38" s="1"/>
  <c r="C189" i="38" s="1"/>
  <c r="C193" i="38" s="1"/>
  <c r="C197" i="38" s="1"/>
  <c r="C201" i="38" s="1"/>
  <c r="C205" i="38" s="1"/>
  <c r="C209" i="38" s="1"/>
  <c r="C213" i="38" s="1"/>
  <c r="C217" i="38" s="1"/>
  <c r="C221" i="38" s="1"/>
  <c r="C225" i="38" s="1"/>
  <c r="C229" i="38" s="1"/>
  <c r="C233" i="38" s="1"/>
  <c r="C237" i="38" s="1"/>
  <c r="C241" i="38" s="1"/>
  <c r="C245" i="38" s="1"/>
  <c r="C249" i="38" s="1"/>
  <c r="C253" i="38" s="1"/>
  <c r="C257" i="38" s="1"/>
  <c r="C261" i="38" s="1"/>
  <c r="C265" i="38" s="1"/>
  <c r="C269" i="38" s="1"/>
  <c r="C273" i="38" s="1"/>
  <c r="C277" i="38" s="1"/>
  <c r="C281" i="38" s="1"/>
  <c r="C285" i="38" s="1"/>
  <c r="C289" i="38" s="1"/>
  <c r="C293" i="38" s="1"/>
  <c r="C297" i="38" s="1"/>
  <c r="C301" i="38" s="1"/>
  <c r="C305" i="38" s="1"/>
  <c r="C309" i="38" s="1"/>
  <c r="C313" i="38" s="1"/>
  <c r="C317" i="38" s="1"/>
  <c r="C321" i="38" s="1"/>
  <c r="C325" i="38" s="1"/>
  <c r="C329" i="38" s="1"/>
  <c r="C333" i="38" s="1"/>
  <c r="C337" i="38" s="1"/>
  <c r="C341" i="38" s="1"/>
  <c r="C345" i="38" s="1"/>
  <c r="C349" i="38" s="1"/>
  <c r="C353" i="38" s="1"/>
  <c r="C357" i="38" s="1"/>
  <c r="B13" i="38"/>
  <c r="C12" i="38"/>
  <c r="B12" i="38"/>
  <c r="B16" i="38" s="1"/>
  <c r="B20" i="38" s="1"/>
  <c r="B24" i="38" s="1"/>
  <c r="B28" i="38" s="1"/>
  <c r="B32" i="38" s="1"/>
  <c r="B36" i="38" s="1"/>
  <c r="B40" i="38" s="1"/>
  <c r="B44" i="38" s="1"/>
  <c r="B48" i="38" s="1"/>
  <c r="B52" i="38" s="1"/>
  <c r="B56" i="38" s="1"/>
  <c r="B60" i="38" s="1"/>
  <c r="B64" i="38" s="1"/>
  <c r="B68" i="38" s="1"/>
  <c r="B72" i="38" s="1"/>
  <c r="B76" i="38" s="1"/>
  <c r="B80" i="38" s="1"/>
  <c r="B84" i="38" s="1"/>
  <c r="B88" i="38" s="1"/>
  <c r="B92" i="38" s="1"/>
  <c r="B96" i="38" s="1"/>
  <c r="B100" i="38" s="1"/>
  <c r="B104" i="38" s="1"/>
  <c r="B108" i="38" s="1"/>
  <c r="B112" i="38" s="1"/>
  <c r="B116" i="38" s="1"/>
  <c r="B120" i="38" s="1"/>
  <c r="B124" i="38" s="1"/>
  <c r="B128" i="38" s="1"/>
  <c r="B132" i="38" s="1"/>
  <c r="B136" i="38" s="1"/>
  <c r="B140" i="38" s="1"/>
  <c r="B144" i="38" s="1"/>
  <c r="B148" i="38" s="1"/>
  <c r="B152" i="38" s="1"/>
  <c r="B156" i="38" s="1"/>
  <c r="B160" i="38" s="1"/>
  <c r="B164" i="38" s="1"/>
  <c r="B168" i="38" s="1"/>
  <c r="B172" i="38" s="1"/>
  <c r="B176" i="38" s="1"/>
  <c r="B180" i="38" s="1"/>
  <c r="B184" i="38" s="1"/>
  <c r="B188" i="38" s="1"/>
  <c r="B192" i="38" s="1"/>
  <c r="B196" i="38" s="1"/>
  <c r="B200" i="38" s="1"/>
  <c r="B204" i="38" s="1"/>
  <c r="B208" i="38" s="1"/>
  <c r="B212" i="38" s="1"/>
  <c r="B216" i="38" s="1"/>
  <c r="B220" i="38" s="1"/>
  <c r="B224" i="38" s="1"/>
  <c r="B228" i="38" s="1"/>
  <c r="B232" i="38" s="1"/>
  <c r="B236" i="38" s="1"/>
  <c r="B240" i="38" s="1"/>
  <c r="B244" i="38" s="1"/>
  <c r="B248" i="38" s="1"/>
  <c r="B252" i="38" s="1"/>
  <c r="B256" i="38" s="1"/>
  <c r="B260" i="38" s="1"/>
  <c r="B264" i="38" s="1"/>
  <c r="B268" i="38" s="1"/>
  <c r="B272" i="38" s="1"/>
  <c r="B276" i="38" s="1"/>
  <c r="B280" i="38" s="1"/>
  <c r="B284" i="38" s="1"/>
  <c r="B288" i="38" s="1"/>
  <c r="B292" i="38" s="1"/>
  <c r="B296" i="38" s="1"/>
  <c r="B300" i="38" s="1"/>
  <c r="B304" i="38" s="1"/>
  <c r="B308" i="38" s="1"/>
  <c r="B312" i="38" s="1"/>
  <c r="B316" i="38" s="1"/>
  <c r="B320" i="38" s="1"/>
  <c r="B324" i="38" s="1"/>
  <c r="B328" i="38" s="1"/>
  <c r="B332" i="38" s="1"/>
  <c r="B336" i="38" s="1"/>
  <c r="B340" i="38" s="1"/>
  <c r="B344" i="38" s="1"/>
  <c r="B348" i="38" s="1"/>
  <c r="B352" i="38" s="1"/>
  <c r="B356" i="38" s="1"/>
  <c r="B11" i="38"/>
  <c r="B15" i="38" s="1"/>
  <c r="B19" i="38" s="1"/>
  <c r="B23" i="38" s="1"/>
  <c r="B27" i="38" s="1"/>
  <c r="B31" i="38" s="1"/>
  <c r="B35" i="38" s="1"/>
  <c r="B39" i="38" s="1"/>
  <c r="B43" i="38" s="1"/>
  <c r="B47" i="38" s="1"/>
  <c r="B51" i="38" s="1"/>
  <c r="B55" i="38" s="1"/>
  <c r="B59" i="38" s="1"/>
  <c r="B63" i="38" s="1"/>
  <c r="B67" i="38" s="1"/>
  <c r="B71" i="38" s="1"/>
  <c r="B75" i="38" s="1"/>
  <c r="B79" i="38" s="1"/>
  <c r="B83" i="38" s="1"/>
  <c r="B87" i="38" s="1"/>
  <c r="B91" i="38" s="1"/>
  <c r="B95" i="38" s="1"/>
  <c r="B99" i="38" s="1"/>
  <c r="B103" i="38" s="1"/>
  <c r="B107" i="38" s="1"/>
  <c r="B111" i="38" s="1"/>
  <c r="B115" i="38" s="1"/>
  <c r="B119" i="38" s="1"/>
  <c r="B123" i="38" s="1"/>
  <c r="B127" i="38" s="1"/>
  <c r="B131" i="38" s="1"/>
  <c r="B135" i="38" s="1"/>
  <c r="B139" i="38" s="1"/>
  <c r="B143" i="38" s="1"/>
  <c r="B147" i="38" s="1"/>
  <c r="B151" i="38" s="1"/>
  <c r="B155" i="38" s="1"/>
  <c r="B159" i="38" s="1"/>
  <c r="B163" i="38" s="1"/>
  <c r="B167" i="38" s="1"/>
  <c r="B171" i="38" s="1"/>
  <c r="B175" i="38" s="1"/>
  <c r="B179" i="38" s="1"/>
  <c r="B183" i="38" s="1"/>
  <c r="B187" i="38" s="1"/>
  <c r="B191" i="38" s="1"/>
  <c r="B195" i="38" s="1"/>
  <c r="B199" i="38" s="1"/>
  <c r="B203" i="38" s="1"/>
  <c r="B207" i="38" s="1"/>
  <c r="B211" i="38" s="1"/>
  <c r="B215" i="38" s="1"/>
  <c r="B219" i="38" s="1"/>
  <c r="B223" i="38" s="1"/>
  <c r="B227" i="38" s="1"/>
  <c r="B231" i="38" s="1"/>
  <c r="B235" i="38" s="1"/>
  <c r="B239" i="38" s="1"/>
  <c r="B243" i="38" s="1"/>
  <c r="B247" i="38" s="1"/>
  <c r="B251" i="38" s="1"/>
  <c r="B255" i="38" s="1"/>
  <c r="B259" i="38" s="1"/>
  <c r="B263" i="38" s="1"/>
  <c r="B267" i="38" s="1"/>
  <c r="B271" i="38" s="1"/>
  <c r="B275" i="38" s="1"/>
  <c r="B279" i="38" s="1"/>
  <c r="B283" i="38" s="1"/>
  <c r="B287" i="38" s="1"/>
  <c r="B291" i="38" s="1"/>
  <c r="B295" i="38" s="1"/>
  <c r="B299" i="38" s="1"/>
  <c r="B303" i="38" s="1"/>
  <c r="B307" i="38" s="1"/>
  <c r="B311" i="38" s="1"/>
  <c r="B315" i="38" s="1"/>
  <c r="B319" i="38" s="1"/>
  <c r="B323" i="38" s="1"/>
  <c r="B327" i="38" s="1"/>
  <c r="B331" i="38" s="1"/>
  <c r="B335" i="38" s="1"/>
  <c r="B339" i="38" s="1"/>
  <c r="B343" i="38" s="1"/>
  <c r="B347" i="38" s="1"/>
  <c r="B351" i="38" s="1"/>
  <c r="B355" i="38" s="1"/>
  <c r="F10" i="38"/>
  <c r="F11" i="38" s="1"/>
  <c r="F12" i="38" s="1"/>
  <c r="F9" i="38"/>
  <c r="F8" i="38"/>
  <c r="AH7" i="38" a="1"/>
  <c r="AH7" i="38" s="1"/>
  <c r="I1" i="38" l="1"/>
  <c r="I12" i="38" s="1" a="1"/>
  <c r="I12" i="38" s="1"/>
  <c r="G358" i="38" a="1"/>
  <c r="G358" i="38" s="1"/>
  <c r="G357" i="38" a="1"/>
  <c r="G357" i="38" s="1"/>
  <c r="G356" i="38" a="1"/>
  <c r="G356" i="38" s="1"/>
  <c r="G355" i="38" a="1"/>
  <c r="G355" i="38" s="1"/>
  <c r="G354" i="38" a="1"/>
  <c r="G354" i="38" s="1"/>
  <c r="G353" i="38" a="1"/>
  <c r="G353" i="38" s="1"/>
  <c r="G352" i="38" a="1"/>
  <c r="G352" i="38" s="1"/>
  <c r="G351" i="38" a="1"/>
  <c r="G351" i="38" s="1"/>
  <c r="G350" i="38" a="1"/>
  <c r="G350" i="38" s="1"/>
  <c r="G349" i="38" a="1"/>
  <c r="G349" i="38" s="1"/>
  <c r="G347" i="38" a="1"/>
  <c r="G347" i="38" s="1"/>
  <c r="G346" i="38" a="1"/>
  <c r="G346" i="38" s="1"/>
  <c r="G345" i="38" a="1"/>
  <c r="G345" i="38" s="1"/>
  <c r="G344" i="38" a="1"/>
  <c r="G344" i="38" s="1"/>
  <c r="G348" i="38" a="1"/>
  <c r="G348" i="38" s="1"/>
  <c r="G342" i="38" a="1"/>
  <c r="G342" i="38" s="1"/>
  <c r="G341" i="38" a="1"/>
  <c r="G341" i="38" s="1"/>
  <c r="G340" i="38" a="1"/>
  <c r="G340" i="38" s="1"/>
  <c r="G339" i="38" a="1"/>
  <c r="G339" i="38" s="1"/>
  <c r="G338" i="38" a="1"/>
  <c r="G338" i="38" s="1"/>
  <c r="G343" i="38" a="1"/>
  <c r="G343" i="38" s="1"/>
  <c r="G337" i="38" a="1"/>
  <c r="G337" i="38" s="1"/>
  <c r="G336" i="38" a="1"/>
  <c r="G336" i="38" s="1"/>
  <c r="G335" i="38" a="1"/>
  <c r="G335" i="38" s="1"/>
  <c r="G334" i="38" a="1"/>
  <c r="G334" i="38" s="1"/>
  <c r="G333" i="38" a="1"/>
  <c r="G333" i="38" s="1"/>
  <c r="G332" i="38" a="1"/>
  <c r="G332" i="38" s="1"/>
  <c r="G331" i="38" a="1"/>
  <c r="G331" i="38" s="1"/>
  <c r="G330" i="38" a="1"/>
  <c r="G330" i="38" s="1"/>
  <c r="G329" i="38" a="1"/>
  <c r="G329" i="38" s="1"/>
  <c r="G328" i="38" a="1"/>
  <c r="G328" i="38" s="1"/>
  <c r="G327" i="38" a="1"/>
  <c r="G327" i="38" s="1"/>
  <c r="G326" i="38" a="1"/>
  <c r="G326" i="38" s="1"/>
  <c r="G325" i="38" a="1"/>
  <c r="G325" i="38" s="1"/>
  <c r="G324" i="38" a="1"/>
  <c r="G324" i="38" s="1"/>
  <c r="G323" i="38" a="1"/>
  <c r="G323" i="38" s="1"/>
  <c r="G318" i="38" a="1"/>
  <c r="G318" i="38" s="1"/>
  <c r="G316" i="38" a="1"/>
  <c r="G316" i="38" s="1"/>
  <c r="G322" i="38" a="1"/>
  <c r="G322" i="38" s="1"/>
  <c r="G319" i="38" a="1"/>
  <c r="G319" i="38" s="1"/>
  <c r="G320" i="38" a="1"/>
  <c r="G320" i="38" s="1"/>
  <c r="G321" i="38" a="1"/>
  <c r="G321" i="38" s="1"/>
  <c r="G317" i="38" a="1"/>
  <c r="G317" i="38" s="1"/>
  <c r="G315" i="38" a="1"/>
  <c r="G315" i="38" s="1"/>
  <c r="G314" i="38" a="1"/>
  <c r="G314" i="38" s="1"/>
  <c r="G312" i="38" a="1"/>
  <c r="G312" i="38" s="1"/>
  <c r="G311" i="38" a="1"/>
  <c r="G311" i="38" s="1"/>
  <c r="G310" i="38" a="1"/>
  <c r="G310" i="38" s="1"/>
  <c r="G309" i="38" a="1"/>
  <c r="G309" i="38" s="1"/>
  <c r="G308" i="38" a="1"/>
  <c r="G308" i="38" s="1"/>
  <c r="G307" i="38" a="1"/>
  <c r="G307" i="38" s="1"/>
  <c r="G306" i="38" a="1"/>
  <c r="G306" i="38" s="1"/>
  <c r="G305" i="38" a="1"/>
  <c r="G305" i="38" s="1"/>
  <c r="G304" i="38" a="1"/>
  <c r="G304" i="38" s="1"/>
  <c r="G303" i="38" a="1"/>
  <c r="G303" i="38" s="1"/>
  <c r="G302" i="38" a="1"/>
  <c r="G302" i="38" s="1"/>
  <c r="G301" i="38" a="1"/>
  <c r="G301" i="38" s="1"/>
  <c r="G300" i="38" a="1"/>
  <c r="G300" i="38" s="1"/>
  <c r="G299" i="38" a="1"/>
  <c r="G299" i="38" s="1"/>
  <c r="G298" i="38" a="1"/>
  <c r="G298" i="38" s="1"/>
  <c r="G313" i="38" a="1"/>
  <c r="G313" i="38" s="1"/>
  <c r="G297" i="38" a="1"/>
  <c r="G297" i="38" s="1"/>
  <c r="G296" i="38" a="1"/>
  <c r="G296" i="38" s="1"/>
  <c r="G295" i="38" a="1"/>
  <c r="G295" i="38" s="1"/>
  <c r="G294" i="38" a="1"/>
  <c r="G294" i="38" s="1"/>
  <c r="G293" i="38" a="1"/>
  <c r="G293" i="38" s="1"/>
  <c r="G292" i="38" a="1"/>
  <c r="G292" i="38" s="1"/>
  <c r="G291" i="38" a="1"/>
  <c r="G291" i="38" s="1"/>
  <c r="G290" i="38" a="1"/>
  <c r="G290" i="38" s="1"/>
  <c r="G289" i="38" a="1"/>
  <c r="G289" i="38" s="1"/>
  <c r="G283" i="38" a="1"/>
  <c r="G283" i="38" s="1"/>
  <c r="G284" i="38" a="1"/>
  <c r="G284" i="38" s="1"/>
  <c r="G276" i="38" a="1"/>
  <c r="G276" i="38" s="1"/>
  <c r="G285" i="38" a="1"/>
  <c r="G285" i="38" s="1"/>
  <c r="G277" i="38" a="1"/>
  <c r="G277" i="38" s="1"/>
  <c r="G286" i="38" a="1"/>
  <c r="G286" i="38" s="1"/>
  <c r="G278" i="38" a="1"/>
  <c r="G278" i="38" s="1"/>
  <c r="G287" i="38" a="1"/>
  <c r="G287" i="38" s="1"/>
  <c r="G279" i="38" a="1"/>
  <c r="G279" i="38" s="1"/>
  <c r="G269" i="38" a="1"/>
  <c r="G269" i="38" s="1"/>
  <c r="G288" i="38" a="1"/>
  <c r="G288" i="38" s="1"/>
  <c r="G280" i="38" a="1"/>
  <c r="G280" i="38" s="1"/>
  <c r="G275" i="38" a="1"/>
  <c r="G275" i="38" s="1"/>
  <c r="G274" i="38" a="1"/>
  <c r="G274" i="38" s="1"/>
  <c r="G273" i="38" a="1"/>
  <c r="G273" i="38" s="1"/>
  <c r="G272" i="38" a="1"/>
  <c r="G272" i="38" s="1"/>
  <c r="G271" i="38" a="1"/>
  <c r="G271" i="38" s="1"/>
  <c r="G270" i="38" a="1"/>
  <c r="G270" i="38" s="1"/>
  <c r="G281" i="38" a="1"/>
  <c r="G281" i="38" s="1"/>
  <c r="G282" i="38" a="1"/>
  <c r="G282" i="38" s="1"/>
  <c r="G268" i="38" a="1"/>
  <c r="G268" i="38" s="1"/>
  <c r="G267" i="38" a="1"/>
  <c r="G267" i="38" s="1"/>
  <c r="G266" i="38" a="1"/>
  <c r="G266" i="38" s="1"/>
  <c r="G265" i="38" a="1"/>
  <c r="G265" i="38" s="1"/>
  <c r="G264" i="38" a="1"/>
  <c r="G264" i="38" s="1"/>
  <c r="G263" i="38" a="1"/>
  <c r="G263" i="38" s="1"/>
  <c r="G262" i="38" a="1"/>
  <c r="G262" i="38" s="1"/>
  <c r="G261" i="38" a="1"/>
  <c r="G261" i="38" s="1"/>
  <c r="G260" i="38" a="1"/>
  <c r="G260" i="38" s="1"/>
  <c r="G259" i="38" a="1"/>
  <c r="G259" i="38" s="1"/>
  <c r="G258" i="38" a="1"/>
  <c r="G258" i="38" s="1"/>
  <c r="G257" i="38" a="1"/>
  <c r="G257" i="38" s="1"/>
  <c r="G256" i="38" a="1"/>
  <c r="G256" i="38" s="1"/>
  <c r="G255" i="38" a="1"/>
  <c r="G255" i="38" s="1"/>
  <c r="G254" i="38" a="1"/>
  <c r="G254" i="38" s="1"/>
  <c r="G253" i="38" a="1"/>
  <c r="G253" i="38" s="1"/>
  <c r="G252" i="38" a="1"/>
  <c r="G252" i="38" s="1"/>
  <c r="G251" i="38" a="1"/>
  <c r="G251" i="38" s="1"/>
  <c r="G250" i="38" a="1"/>
  <c r="G250" i="38" s="1"/>
  <c r="G249" i="38" a="1"/>
  <c r="G249" i="38" s="1"/>
  <c r="G248" i="38" a="1"/>
  <c r="G248" i="38" s="1"/>
  <c r="G247" i="38" a="1"/>
  <c r="G247" i="38" s="1"/>
  <c r="G246" i="38" a="1"/>
  <c r="G246" i="38" s="1"/>
  <c r="G245" i="38" a="1"/>
  <c r="G245" i="38" s="1"/>
  <c r="G244" i="38" a="1"/>
  <c r="G244" i="38" s="1"/>
  <c r="G243" i="38" a="1"/>
  <c r="G243" i="38" s="1"/>
  <c r="G242" i="38" a="1"/>
  <c r="G242" i="38" s="1"/>
  <c r="G241" i="38" a="1"/>
  <c r="G241" i="38" s="1"/>
  <c r="G240" i="38" a="1"/>
  <c r="G240" i="38" s="1"/>
  <c r="G239" i="38" a="1"/>
  <c r="G239" i="38" s="1"/>
  <c r="G234" i="38" a="1"/>
  <c r="G234" i="38" s="1"/>
  <c r="G233" i="38" a="1"/>
  <c r="G233" i="38" s="1"/>
  <c r="G232" i="38" a="1"/>
  <c r="G232" i="38" s="1"/>
  <c r="G231" i="38" a="1"/>
  <c r="G231" i="38" s="1"/>
  <c r="G230" i="38" a="1"/>
  <c r="G230" i="38" s="1"/>
  <c r="G229" i="38" a="1"/>
  <c r="G229" i="38" s="1"/>
  <c r="G228" i="38" a="1"/>
  <c r="G228" i="38" s="1"/>
  <c r="G227" i="38" a="1"/>
  <c r="G227" i="38" s="1"/>
  <c r="G226" i="38" a="1"/>
  <c r="G226" i="38" s="1"/>
  <c r="G225" i="38" a="1"/>
  <c r="G225" i="38" s="1"/>
  <c r="G224" i="38" a="1"/>
  <c r="G224" i="38" s="1"/>
  <c r="G223" i="38" a="1"/>
  <c r="G223" i="38" s="1"/>
  <c r="G222" i="38" a="1"/>
  <c r="G222" i="38" s="1"/>
  <c r="G221" i="38" a="1"/>
  <c r="G221" i="38" s="1"/>
  <c r="G220" i="38" a="1"/>
  <c r="G220" i="38" s="1"/>
  <c r="G219" i="38" a="1"/>
  <c r="G219" i="38" s="1"/>
  <c r="G218" i="38" a="1"/>
  <c r="G218" i="38" s="1"/>
  <c r="G217" i="38" a="1"/>
  <c r="G217" i="38" s="1"/>
  <c r="G216" i="38" a="1"/>
  <c r="G216" i="38" s="1"/>
  <c r="G236" i="38" a="1"/>
  <c r="G236" i="38" s="1"/>
  <c r="G235" i="38" a="1"/>
  <c r="G235" i="38" s="1"/>
  <c r="G214" i="38" a="1"/>
  <c r="G214" i="38" s="1"/>
  <c r="G213" i="38" a="1"/>
  <c r="G213" i="38" s="1"/>
  <c r="G212" i="38" a="1"/>
  <c r="G212" i="38" s="1"/>
  <c r="G211" i="38" a="1"/>
  <c r="G211" i="38" s="1"/>
  <c r="G210" i="38" a="1"/>
  <c r="G210" i="38" s="1"/>
  <c r="G209" i="38" a="1"/>
  <c r="G209" i="38" s="1"/>
  <c r="G208" i="38" a="1"/>
  <c r="G208" i="38" s="1"/>
  <c r="G207" i="38" a="1"/>
  <c r="G207" i="38" s="1"/>
  <c r="G206" i="38" a="1"/>
  <c r="G206" i="38" s="1"/>
  <c r="G205" i="38" a="1"/>
  <c r="G205" i="38" s="1"/>
  <c r="G204" i="38" a="1"/>
  <c r="G204" i="38" s="1"/>
  <c r="G203" i="38" a="1"/>
  <c r="G203" i="38" s="1"/>
  <c r="G202" i="38" a="1"/>
  <c r="G202" i="38" s="1"/>
  <c r="G201" i="38" a="1"/>
  <c r="G201" i="38" s="1"/>
  <c r="G200" i="38" a="1"/>
  <c r="G200" i="38" s="1"/>
  <c r="G199" i="38" a="1"/>
  <c r="G199" i="38" s="1"/>
  <c r="G198" i="38" a="1"/>
  <c r="G198" i="38" s="1"/>
  <c r="G197" i="38" a="1"/>
  <c r="G197" i="38" s="1"/>
  <c r="G196" i="38" a="1"/>
  <c r="G196" i="38" s="1"/>
  <c r="G195" i="38" a="1"/>
  <c r="G195" i="38" s="1"/>
  <c r="G194" i="38" a="1"/>
  <c r="G194" i="38" s="1"/>
  <c r="G193" i="38" a="1"/>
  <c r="G193" i="38" s="1"/>
  <c r="G192" i="38" a="1"/>
  <c r="G192" i="38" s="1"/>
  <c r="G191" i="38" a="1"/>
  <c r="G191" i="38" s="1"/>
  <c r="G190" i="38" a="1"/>
  <c r="G190" i="38" s="1"/>
  <c r="G238" i="38" a="1"/>
  <c r="G238" i="38" s="1"/>
  <c r="G237" i="38" a="1"/>
  <c r="G237" i="38" s="1"/>
  <c r="G215" i="38" a="1"/>
  <c r="G215" i="38" s="1"/>
  <c r="G189" i="38" a="1"/>
  <c r="G189" i="38" s="1"/>
  <c r="G188" i="38" a="1"/>
  <c r="G188" i="38" s="1"/>
  <c r="G187" i="38" a="1"/>
  <c r="G187" i="38" s="1"/>
  <c r="G186" i="38" a="1"/>
  <c r="G186" i="38" s="1"/>
  <c r="G185" i="38" a="1"/>
  <c r="G185" i="38" s="1"/>
  <c r="G184" i="38" a="1"/>
  <c r="G184" i="38" s="1"/>
  <c r="G183" i="38" a="1"/>
  <c r="G183" i="38" s="1"/>
  <c r="G182" i="38" a="1"/>
  <c r="G182" i="38" s="1"/>
  <c r="G172" i="38" a="1"/>
  <c r="G172" i="38" s="1"/>
  <c r="G171" i="38" a="1"/>
  <c r="G171" i="38" s="1"/>
  <c r="G170" i="38" a="1"/>
  <c r="G170" i="38" s="1"/>
  <c r="G169" i="38" a="1"/>
  <c r="G169" i="38" s="1"/>
  <c r="G168" i="38" a="1"/>
  <c r="G168" i="38" s="1"/>
  <c r="G181" i="38" a="1"/>
  <c r="G181" i="38" s="1"/>
  <c r="G180" i="38" a="1"/>
  <c r="G180" i="38" s="1"/>
  <c r="G179" i="38" a="1"/>
  <c r="G179" i="38" s="1"/>
  <c r="G178" i="38" a="1"/>
  <c r="G178" i="38" s="1"/>
  <c r="G177" i="38" a="1"/>
  <c r="G177" i="38" s="1"/>
  <c r="G176" i="38" a="1"/>
  <c r="G176" i="38" s="1"/>
  <c r="G175" i="38" a="1"/>
  <c r="G175" i="38" s="1"/>
  <c r="G174" i="38" a="1"/>
  <c r="G174" i="38" s="1"/>
  <c r="G173" i="38" a="1"/>
  <c r="G173" i="38" s="1"/>
  <c r="G159" i="38" a="1"/>
  <c r="G159" i="38" s="1"/>
  <c r="G158" i="38" a="1"/>
  <c r="G158" i="38" s="1"/>
  <c r="G157" i="38" a="1"/>
  <c r="G157" i="38" s="1"/>
  <c r="G156" i="38" a="1"/>
  <c r="G156" i="38" s="1"/>
  <c r="G155" i="38" a="1"/>
  <c r="G155" i="38" s="1"/>
  <c r="G154" i="38" a="1"/>
  <c r="G154" i="38" s="1"/>
  <c r="G153" i="38" a="1"/>
  <c r="G153" i="38" s="1"/>
  <c r="G152" i="38" a="1"/>
  <c r="G152" i="38" s="1"/>
  <c r="G151" i="38" a="1"/>
  <c r="G151" i="38" s="1"/>
  <c r="G150" i="38" a="1"/>
  <c r="G150" i="38" s="1"/>
  <c r="G149" i="38" a="1"/>
  <c r="G149" i="38" s="1"/>
  <c r="G148" i="38" a="1"/>
  <c r="G148" i="38" s="1"/>
  <c r="G147" i="38" a="1"/>
  <c r="G147" i="38" s="1"/>
  <c r="G146" i="38" a="1"/>
  <c r="G146" i="38" s="1"/>
  <c r="G145" i="38" a="1"/>
  <c r="G145" i="38" s="1"/>
  <c r="G144" i="38" a="1"/>
  <c r="G144" i="38" s="1"/>
  <c r="G143" i="38" a="1"/>
  <c r="G143" i="38" s="1"/>
  <c r="G142" i="38" a="1"/>
  <c r="G142" i="38" s="1"/>
  <c r="G141" i="38" a="1"/>
  <c r="G141" i="38" s="1"/>
  <c r="G167" i="38" a="1"/>
  <c r="G167" i="38" s="1"/>
  <c r="G166" i="38" a="1"/>
  <c r="G166" i="38" s="1"/>
  <c r="G165" i="38" a="1"/>
  <c r="G165" i="38" s="1"/>
  <c r="G164" i="38" a="1"/>
  <c r="G164" i="38" s="1"/>
  <c r="G163" i="38" a="1"/>
  <c r="G163" i="38" s="1"/>
  <c r="G162" i="38" a="1"/>
  <c r="G162" i="38" s="1"/>
  <c r="G161" i="38" a="1"/>
  <c r="G161" i="38" s="1"/>
  <c r="G160" i="38" a="1"/>
  <c r="G160" i="38" s="1"/>
  <c r="G92" i="38" a="1"/>
  <c r="G92" i="38" s="1"/>
  <c r="G140" i="38" a="1"/>
  <c r="G140" i="38" s="1"/>
  <c r="G139" i="38" a="1"/>
  <c r="G139" i="38" s="1"/>
  <c r="G138" i="38" a="1"/>
  <c r="G138" i="38" s="1"/>
  <c r="G137" i="38" a="1"/>
  <c r="G137" i="38" s="1"/>
  <c r="G136" i="38" a="1"/>
  <c r="G136" i="38" s="1"/>
  <c r="G135" i="38" a="1"/>
  <c r="G135" i="38" s="1"/>
  <c r="G134" i="38" a="1"/>
  <c r="G134" i="38" s="1"/>
  <c r="G133" i="38" a="1"/>
  <c r="G133" i="38" s="1"/>
  <c r="G132" i="38" a="1"/>
  <c r="G132" i="38" s="1"/>
  <c r="G131" i="38" a="1"/>
  <c r="G131" i="38" s="1"/>
  <c r="G130" i="38" a="1"/>
  <c r="G130" i="38" s="1"/>
  <c r="G129" i="38" a="1"/>
  <c r="G129" i="38" s="1"/>
  <c r="G128" i="38" a="1"/>
  <c r="G128" i="38" s="1"/>
  <c r="G127" i="38" a="1"/>
  <c r="G127" i="38" s="1"/>
  <c r="G126" i="38" a="1"/>
  <c r="G126" i="38" s="1"/>
  <c r="G125" i="38" a="1"/>
  <c r="G125" i="38" s="1"/>
  <c r="G124" i="38" a="1"/>
  <c r="G124" i="38" s="1"/>
  <c r="G123" i="38" a="1"/>
  <c r="G123" i="38" s="1"/>
  <c r="G122" i="38" a="1"/>
  <c r="G122" i="38" s="1"/>
  <c r="G121" i="38" a="1"/>
  <c r="G121" i="38" s="1"/>
  <c r="G120" i="38" a="1"/>
  <c r="G120" i="38" s="1"/>
  <c r="G119" i="38" a="1"/>
  <c r="G119" i="38" s="1"/>
  <c r="G118" i="38" a="1"/>
  <c r="G118" i="38" s="1"/>
  <c r="G117" i="38" a="1"/>
  <c r="G117" i="38" s="1"/>
  <c r="G116" i="38" a="1"/>
  <c r="G116" i="38" s="1"/>
  <c r="G115" i="38" a="1"/>
  <c r="G115" i="38" s="1"/>
  <c r="G114" i="38" a="1"/>
  <c r="G114" i="38" s="1"/>
  <c r="G113" i="38" a="1"/>
  <c r="G113" i="38" s="1"/>
  <c r="G112" i="38" a="1"/>
  <c r="G112" i="38" s="1"/>
  <c r="G111" i="38" a="1"/>
  <c r="G111" i="38" s="1"/>
  <c r="G110" i="38" a="1"/>
  <c r="G110" i="38" s="1"/>
  <c r="G109" i="38" a="1"/>
  <c r="G109" i="38" s="1"/>
  <c r="G108" i="38" a="1"/>
  <c r="G108" i="38" s="1"/>
  <c r="G107" i="38" a="1"/>
  <c r="G107" i="38" s="1"/>
  <c r="G106" i="38" a="1"/>
  <c r="G106" i="38" s="1"/>
  <c r="G105" i="38" a="1"/>
  <c r="G105" i="38" s="1"/>
  <c r="G104" i="38" a="1"/>
  <c r="G104" i="38" s="1"/>
  <c r="G103" i="38" a="1"/>
  <c r="G103" i="38" s="1"/>
  <c r="G102" i="38" a="1"/>
  <c r="G102" i="38" s="1"/>
  <c r="G101" i="38" a="1"/>
  <c r="G101" i="38" s="1"/>
  <c r="G100" i="38" a="1"/>
  <c r="G100" i="38" s="1"/>
  <c r="G99" i="38" a="1"/>
  <c r="G99" i="38" s="1"/>
  <c r="G98" i="38" a="1"/>
  <c r="G98" i="38" s="1"/>
  <c r="G97" i="38" a="1"/>
  <c r="G97" i="38" s="1"/>
  <c r="G96" i="38" a="1"/>
  <c r="G96" i="38" s="1"/>
  <c r="G95" i="38" a="1"/>
  <c r="G95" i="38" s="1"/>
  <c r="G94" i="38" a="1"/>
  <c r="G94" i="38" s="1"/>
  <c r="G93" i="38" a="1"/>
  <c r="G93" i="38" s="1"/>
  <c r="G91" i="38" a="1"/>
  <c r="G91" i="38" s="1"/>
  <c r="G89" i="38" a="1"/>
  <c r="G89" i="38" s="1"/>
  <c r="G87" i="38" a="1"/>
  <c r="G87" i="38" s="1"/>
  <c r="G84" i="38" a="1"/>
  <c r="G84" i="38" s="1"/>
  <c r="G83" i="38" a="1"/>
  <c r="G83" i="38" s="1"/>
  <c r="G82" i="38" a="1"/>
  <c r="G82" i="38" s="1"/>
  <c r="G90" i="38" a="1"/>
  <c r="G90" i="38" s="1"/>
  <c r="G86" i="38" a="1"/>
  <c r="G86" i="38" s="1"/>
  <c r="G81" i="38" a="1"/>
  <c r="G81" i="38" s="1"/>
  <c r="G85" i="38" a="1"/>
  <c r="G85" i="38" s="1"/>
  <c r="G88" i="38" a="1"/>
  <c r="G88" i="38" s="1"/>
  <c r="G80" i="38" a="1"/>
  <c r="G80" i="38" s="1"/>
  <c r="G79" i="38" a="1"/>
  <c r="G79" i="38" s="1"/>
  <c r="G78" i="38" a="1"/>
  <c r="G78" i="38" s="1"/>
  <c r="G77" i="38" a="1"/>
  <c r="G77" i="38" s="1"/>
  <c r="G76" i="38" a="1"/>
  <c r="G76" i="38" s="1"/>
  <c r="G75" i="38" a="1"/>
  <c r="G75" i="38" s="1"/>
  <c r="G74" i="38" a="1"/>
  <c r="G74" i="38" s="1"/>
  <c r="G73" i="38" a="1"/>
  <c r="G73" i="38" s="1"/>
  <c r="G72" i="38" a="1"/>
  <c r="G72" i="38" s="1"/>
  <c r="G71" i="38" a="1"/>
  <c r="G71" i="38" s="1"/>
  <c r="G70" i="38" a="1"/>
  <c r="G70" i="38" s="1"/>
  <c r="G69" i="38" a="1"/>
  <c r="G69" i="38" s="1"/>
  <c r="G68" i="38" a="1"/>
  <c r="G68" i="38" s="1"/>
  <c r="G67" i="38" a="1"/>
  <c r="G67" i="38" s="1"/>
  <c r="G66" i="38" a="1"/>
  <c r="G66" i="38" s="1"/>
  <c r="G65" i="38" a="1"/>
  <c r="G65" i="38" s="1"/>
  <c r="G64" i="38" a="1"/>
  <c r="G64" i="38" s="1"/>
  <c r="G63" i="38" a="1"/>
  <c r="G63" i="38" s="1"/>
  <c r="G62" i="38" a="1"/>
  <c r="G62" i="38" s="1"/>
  <c r="G61" i="38" a="1"/>
  <c r="G61" i="38" s="1"/>
  <c r="G60" i="38" a="1"/>
  <c r="G60" i="38" s="1"/>
  <c r="G59" i="38" a="1"/>
  <c r="G59" i="38" s="1"/>
  <c r="G58" i="38" a="1"/>
  <c r="G58" i="38" s="1"/>
  <c r="G57" i="38" a="1"/>
  <c r="G57" i="38" s="1"/>
  <c r="G56" i="38" a="1"/>
  <c r="G56" i="38" s="1"/>
  <c r="G55" i="38" a="1"/>
  <c r="G55" i="38" s="1"/>
  <c r="G54" i="38" a="1"/>
  <c r="G54" i="38" s="1"/>
  <c r="G53" i="38" a="1"/>
  <c r="G53" i="38" s="1"/>
  <c r="G52" i="38" a="1"/>
  <c r="G52" i="38" s="1"/>
  <c r="G51" i="38" a="1"/>
  <c r="G51" i="38" s="1"/>
  <c r="G50" i="38" a="1"/>
  <c r="G50" i="38" s="1"/>
  <c r="G49" i="38" a="1"/>
  <c r="G49" i="38" s="1"/>
  <c r="G48" i="38" a="1"/>
  <c r="G48" i="38" s="1"/>
  <c r="G47" i="38" a="1"/>
  <c r="G47" i="38" s="1"/>
  <c r="G46" i="38" a="1"/>
  <c r="G46" i="38" s="1"/>
  <c r="G45" i="38" a="1"/>
  <c r="G45" i="38" s="1"/>
  <c r="G44" i="38" a="1"/>
  <c r="G44" i="38" s="1"/>
  <c r="G43" i="38" a="1"/>
  <c r="G43" i="38" s="1"/>
  <c r="G42" i="38" a="1"/>
  <c r="G42" i="38" s="1"/>
  <c r="G41" i="38" a="1"/>
  <c r="G41" i="38" s="1"/>
  <c r="G40" i="38" a="1"/>
  <c r="G40" i="38" s="1"/>
  <c r="G39" i="38" a="1"/>
  <c r="G39" i="38" s="1"/>
  <c r="G38" i="38" a="1"/>
  <c r="G38" i="38" s="1"/>
  <c r="G37" i="38" a="1"/>
  <c r="G37" i="38" s="1"/>
  <c r="G36" i="38" a="1"/>
  <c r="G36" i="38" s="1"/>
  <c r="G35" i="38" a="1"/>
  <c r="G35" i="38" s="1"/>
  <c r="G34" i="38" a="1"/>
  <c r="G34" i="38" s="1"/>
  <c r="G33" i="38" a="1"/>
  <c r="G33" i="38" s="1"/>
  <c r="G32" i="38" a="1"/>
  <c r="G32" i="38" s="1"/>
  <c r="G31" i="38" a="1"/>
  <c r="G31" i="38" s="1"/>
  <c r="G30" i="38" a="1"/>
  <c r="G30" i="38" s="1"/>
  <c r="G29" i="38" a="1"/>
  <c r="G29" i="38" s="1"/>
  <c r="G28" i="38" a="1"/>
  <c r="G28" i="38" s="1"/>
  <c r="G27" i="38" a="1"/>
  <c r="G27" i="38" s="1"/>
  <c r="G26" i="38" a="1"/>
  <c r="G26" i="38" s="1"/>
  <c r="G25" i="38" a="1"/>
  <c r="G25" i="38" s="1"/>
  <c r="G24" i="38" a="1"/>
  <c r="G24" i="38" s="1"/>
  <c r="G23" i="38" a="1"/>
  <c r="G23" i="38" s="1"/>
  <c r="G22" i="38" a="1"/>
  <c r="G22" i="38" s="1"/>
  <c r="G21" i="38" a="1"/>
  <c r="G21" i="38" s="1"/>
  <c r="G20" i="38" a="1"/>
  <c r="G20" i="38" s="1"/>
  <c r="G19" i="38" a="1"/>
  <c r="G19" i="38" s="1"/>
  <c r="G18" i="38" a="1"/>
  <c r="G18" i="38" s="1"/>
  <c r="G17" i="38" a="1"/>
  <c r="G17" i="38" s="1"/>
  <c r="G16" i="38" a="1"/>
  <c r="G16" i="38" s="1"/>
  <c r="G15" i="38" a="1"/>
  <c r="G15" i="38" s="1"/>
  <c r="G14" i="38" a="1"/>
  <c r="G14" i="38" s="1"/>
  <c r="G13" i="38" a="1"/>
  <c r="G13" i="38" s="1"/>
  <c r="G12" i="38" a="1"/>
  <c r="G12" i="38" s="1"/>
  <c r="J1" i="38"/>
  <c r="U1" i="38"/>
  <c r="G6" i="38" a="1"/>
  <c r="G6" i="38" s="1"/>
  <c r="G7" i="38" a="1"/>
  <c r="G7" i="38" s="1"/>
  <c r="AH12" i="38" a="1"/>
  <c r="AH12" i="38" s="1"/>
  <c r="T347" i="38" a="1"/>
  <c r="T347" i="38" s="1"/>
  <c r="T358" i="38" a="1"/>
  <c r="T358" i="38" s="1"/>
  <c r="T357" i="38" a="1"/>
  <c r="T357" i="38" s="1"/>
  <c r="T356" i="38" a="1"/>
  <c r="T356" i="38" s="1"/>
  <c r="T355" i="38" a="1"/>
  <c r="T355" i="38" s="1"/>
  <c r="T354" i="38" a="1"/>
  <c r="T354" i="38" s="1"/>
  <c r="T353" i="38" a="1"/>
  <c r="T353" i="38" s="1"/>
  <c r="T352" i="38" a="1"/>
  <c r="T352" i="38" s="1"/>
  <c r="T351" i="38" a="1"/>
  <c r="T351" i="38" s="1"/>
  <c r="T350" i="38" a="1"/>
  <c r="T350" i="38" s="1"/>
  <c r="T349" i="38" a="1"/>
  <c r="T349" i="38" s="1"/>
  <c r="T348" i="38" a="1"/>
  <c r="T348" i="38" s="1"/>
  <c r="T346" i="38" a="1"/>
  <c r="T346" i="38" s="1"/>
  <c r="T345" i="38" a="1"/>
  <c r="T345" i="38" s="1"/>
  <c r="T344" i="38" a="1"/>
  <c r="T344" i="38" s="1"/>
  <c r="T343" i="38" a="1"/>
  <c r="T343" i="38" s="1"/>
  <c r="T342" i="38" a="1"/>
  <c r="T342" i="38" s="1"/>
  <c r="T341" i="38" a="1"/>
  <c r="T341" i="38" s="1"/>
  <c r="T340" i="38" a="1"/>
  <c r="T340" i="38" s="1"/>
  <c r="T339" i="38" a="1"/>
  <c r="T339" i="38" s="1"/>
  <c r="T338" i="38" a="1"/>
  <c r="T338" i="38" s="1"/>
  <c r="T337" i="38" a="1"/>
  <c r="T337" i="38" s="1"/>
  <c r="T336" i="38" a="1"/>
  <c r="T336" i="38" s="1"/>
  <c r="T325" i="38" a="1"/>
  <c r="T325" i="38" s="1"/>
  <c r="T324" i="38" a="1"/>
  <c r="T324" i="38" s="1"/>
  <c r="T335" i="38" a="1"/>
  <c r="T335" i="38" s="1"/>
  <c r="T329" i="38" a="1"/>
  <c r="T329" i="38" s="1"/>
  <c r="T328" i="38" a="1"/>
  <c r="T328" i="38" s="1"/>
  <c r="T327" i="38" a="1"/>
  <c r="T327" i="38" s="1"/>
  <c r="T323" i="38" a="1"/>
  <c r="T323" i="38" s="1"/>
  <c r="T332" i="38" a="1"/>
  <c r="T332" i="38" s="1"/>
  <c r="T333" i="38" a="1"/>
  <c r="T333" i="38" s="1"/>
  <c r="T326" i="38" a="1"/>
  <c r="T326" i="38" s="1"/>
  <c r="T322" i="38" a="1"/>
  <c r="T322" i="38" s="1"/>
  <c r="T330" i="38" a="1"/>
  <c r="T330" i="38" s="1"/>
  <c r="T316" i="38" a="1"/>
  <c r="T316" i="38" s="1"/>
  <c r="T321" i="38" a="1"/>
  <c r="T321" i="38" s="1"/>
  <c r="T317" i="38" a="1"/>
  <c r="T317" i="38" s="1"/>
  <c r="T331" i="38" a="1"/>
  <c r="T331" i="38" s="1"/>
  <c r="T318" i="38" a="1"/>
  <c r="T318" i="38" s="1"/>
  <c r="T334" i="38" a="1"/>
  <c r="T334" i="38" s="1"/>
  <c r="T320" i="38" a="1"/>
  <c r="T320" i="38" s="1"/>
  <c r="T315" i="38" a="1"/>
  <c r="T315" i="38" s="1"/>
  <c r="T314" i="38" a="1"/>
  <c r="T314" i="38" s="1"/>
  <c r="T296" i="38" a="1"/>
  <c r="T296" i="38" s="1"/>
  <c r="T295" i="38" a="1"/>
  <c r="T295" i="38" s="1"/>
  <c r="T294" i="38" a="1"/>
  <c r="T294" i="38" s="1"/>
  <c r="T293" i="38" a="1"/>
  <c r="T293" i="38" s="1"/>
  <c r="T292" i="38" a="1"/>
  <c r="T292" i="38" s="1"/>
  <c r="T291" i="38" a="1"/>
  <c r="T291" i="38" s="1"/>
  <c r="T290" i="38" a="1"/>
  <c r="T290" i="38" s="1"/>
  <c r="T289" i="38" a="1"/>
  <c r="T289" i="38" s="1"/>
  <c r="T313" i="38" a="1"/>
  <c r="T313" i="38" s="1"/>
  <c r="T311" i="38" a="1"/>
  <c r="T311" i="38" s="1"/>
  <c r="T309" i="38" a="1"/>
  <c r="T309" i="38" s="1"/>
  <c r="T307" i="38" a="1"/>
  <c r="T307" i="38" s="1"/>
  <c r="T305" i="38" a="1"/>
  <c r="T305" i="38" s="1"/>
  <c r="T303" i="38" a="1"/>
  <c r="T303" i="38" s="1"/>
  <c r="T319" i="38" a="1"/>
  <c r="T319" i="38" s="1"/>
  <c r="T312" i="38" a="1"/>
  <c r="T312" i="38" s="1"/>
  <c r="T310" i="38" a="1"/>
  <c r="T310" i="38" s="1"/>
  <c r="T308" i="38" a="1"/>
  <c r="T308" i="38" s="1"/>
  <c r="T306" i="38" a="1"/>
  <c r="T306" i="38" s="1"/>
  <c r="T304" i="38" a="1"/>
  <c r="T304" i="38" s="1"/>
  <c r="T288" i="38" a="1"/>
  <c r="T288" i="38" s="1"/>
  <c r="T287" i="38" a="1"/>
  <c r="T287" i="38" s="1"/>
  <c r="T286" i="38" a="1"/>
  <c r="T286" i="38" s="1"/>
  <c r="T285" i="38" a="1"/>
  <c r="T285" i="38" s="1"/>
  <c r="T284" i="38" a="1"/>
  <c r="T284" i="38" s="1"/>
  <c r="T283" i="38" a="1"/>
  <c r="T283" i="38" s="1"/>
  <c r="T282" i="38" a="1"/>
  <c r="T282" i="38" s="1"/>
  <c r="T281" i="38" a="1"/>
  <c r="T281" i="38" s="1"/>
  <c r="T280" i="38" a="1"/>
  <c r="T280" i="38" s="1"/>
  <c r="T279" i="38" a="1"/>
  <c r="T279" i="38" s="1"/>
  <c r="T278" i="38" a="1"/>
  <c r="T278" i="38" s="1"/>
  <c r="T277" i="38" a="1"/>
  <c r="T277" i="38" s="1"/>
  <c r="T276" i="38" a="1"/>
  <c r="T276" i="38" s="1"/>
  <c r="T298" i="38" a="1"/>
  <c r="T298" i="38" s="1"/>
  <c r="T297" i="38" a="1"/>
  <c r="T297" i="38" s="1"/>
  <c r="T300" i="38" a="1"/>
  <c r="T300" i="38" s="1"/>
  <c r="T299" i="38" a="1"/>
  <c r="T299" i="38" s="1"/>
  <c r="T302" i="38" a="1"/>
  <c r="T302" i="38" s="1"/>
  <c r="T301" i="38" a="1"/>
  <c r="T301" i="38" s="1"/>
  <c r="T269" i="38" a="1"/>
  <c r="T269" i="38" s="1"/>
  <c r="T275" i="38" a="1"/>
  <c r="T275" i="38" s="1"/>
  <c r="T274" i="38" a="1"/>
  <c r="T274" i="38" s="1"/>
  <c r="T273" i="38" a="1"/>
  <c r="T273" i="38" s="1"/>
  <c r="T272" i="38" a="1"/>
  <c r="T272" i="38" s="1"/>
  <c r="T271" i="38" a="1"/>
  <c r="T271" i="38" s="1"/>
  <c r="T270" i="38" a="1"/>
  <c r="T270" i="38" s="1"/>
  <c r="T268" i="38" a="1"/>
  <c r="T268" i="38" s="1"/>
  <c r="T267" i="38" a="1"/>
  <c r="T267" i="38" s="1"/>
  <c r="T266" i="38" a="1"/>
  <c r="T266" i="38" s="1"/>
  <c r="T265" i="38" a="1"/>
  <c r="T265" i="38" s="1"/>
  <c r="T264" i="38" a="1"/>
  <c r="T264" i="38" s="1"/>
  <c r="T263" i="38" a="1"/>
  <c r="T263" i="38" s="1"/>
  <c r="T262" i="38" a="1"/>
  <c r="T262" i="38" s="1"/>
  <c r="T261" i="38" a="1"/>
  <c r="T261" i="38" s="1"/>
  <c r="T260" i="38" a="1"/>
  <c r="T260" i="38" s="1"/>
  <c r="T259" i="38" a="1"/>
  <c r="T259" i="38" s="1"/>
  <c r="T258" i="38" a="1"/>
  <c r="T258" i="38" s="1"/>
  <c r="T257" i="38" a="1"/>
  <c r="T257" i="38" s="1"/>
  <c r="T256" i="38" a="1"/>
  <c r="T256" i="38" s="1"/>
  <c r="T255" i="38" a="1"/>
  <c r="T255" i="38" s="1"/>
  <c r="T254" i="38" a="1"/>
  <c r="T254" i="38" s="1"/>
  <c r="T253" i="38" a="1"/>
  <c r="T253" i="38" s="1"/>
  <c r="T252" i="38" a="1"/>
  <c r="T252" i="38" s="1"/>
  <c r="T251" i="38" a="1"/>
  <c r="T251" i="38" s="1"/>
  <c r="T250" i="38" a="1"/>
  <c r="T250" i="38" s="1"/>
  <c r="T249" i="38" a="1"/>
  <c r="T249" i="38" s="1"/>
  <c r="T248" i="38" a="1"/>
  <c r="T248" i="38" s="1"/>
  <c r="T247" i="38" a="1"/>
  <c r="T247" i="38" s="1"/>
  <c r="T246" i="38" a="1"/>
  <c r="T246" i="38" s="1"/>
  <c r="T245" i="38" a="1"/>
  <c r="T245" i="38" s="1"/>
  <c r="T244" i="38" a="1"/>
  <c r="T244" i="38" s="1"/>
  <c r="T243" i="38" a="1"/>
  <c r="T243" i="38" s="1"/>
  <c r="T242" i="38" a="1"/>
  <c r="T242" i="38" s="1"/>
  <c r="T241" i="38" a="1"/>
  <c r="T241" i="38" s="1"/>
  <c r="T240" i="38" a="1"/>
  <c r="T240" i="38" s="1"/>
  <c r="T239" i="38" a="1"/>
  <c r="T239" i="38" s="1"/>
  <c r="T235" i="38" a="1"/>
  <c r="T235" i="38" s="1"/>
  <c r="T233" i="38" a="1"/>
  <c r="T233" i="38" s="1"/>
  <c r="T232" i="38" a="1"/>
  <c r="T232" i="38" s="1"/>
  <c r="T231" i="38" a="1"/>
  <c r="T231" i="38" s="1"/>
  <c r="T230" i="38" a="1"/>
  <c r="T230" i="38" s="1"/>
  <c r="T229" i="38" a="1"/>
  <c r="T229" i="38" s="1"/>
  <c r="T228" i="38" a="1"/>
  <c r="T228" i="38" s="1"/>
  <c r="T227" i="38" a="1"/>
  <c r="T227" i="38" s="1"/>
  <c r="T226" i="38" a="1"/>
  <c r="T226" i="38" s="1"/>
  <c r="T225" i="38" a="1"/>
  <c r="T225" i="38" s="1"/>
  <c r="T224" i="38" a="1"/>
  <c r="T224" i="38" s="1"/>
  <c r="T223" i="38" a="1"/>
  <c r="T223" i="38" s="1"/>
  <c r="T222" i="38" a="1"/>
  <c r="T222" i="38" s="1"/>
  <c r="T221" i="38" a="1"/>
  <c r="T221" i="38" s="1"/>
  <c r="T220" i="38" a="1"/>
  <c r="T220" i="38" s="1"/>
  <c r="T219" i="38" a="1"/>
  <c r="T219" i="38" s="1"/>
  <c r="T218" i="38" a="1"/>
  <c r="T218" i="38" s="1"/>
  <c r="T217" i="38" a="1"/>
  <c r="T217" i="38" s="1"/>
  <c r="T216" i="38" a="1"/>
  <c r="T216" i="38" s="1"/>
  <c r="T215" i="38" a="1"/>
  <c r="T215" i="38" s="1"/>
  <c r="T236" i="38" a="1"/>
  <c r="T236" i="38" s="1"/>
  <c r="T234" i="38" a="1"/>
  <c r="T234" i="38" s="1"/>
  <c r="T237" i="38" a="1"/>
  <c r="T237" i="38" s="1"/>
  <c r="T238" i="38" a="1"/>
  <c r="T238" i="38" s="1"/>
  <c r="T214" i="38" a="1"/>
  <c r="T214" i="38" s="1"/>
  <c r="T213" i="38" a="1"/>
  <c r="T213" i="38" s="1"/>
  <c r="T212" i="38" a="1"/>
  <c r="T212" i="38" s="1"/>
  <c r="T211" i="38" a="1"/>
  <c r="T211" i="38" s="1"/>
  <c r="T210" i="38" a="1"/>
  <c r="T210" i="38" s="1"/>
  <c r="T209" i="38" a="1"/>
  <c r="T209" i="38" s="1"/>
  <c r="T208" i="38" a="1"/>
  <c r="T208" i="38" s="1"/>
  <c r="T207" i="38" a="1"/>
  <c r="T207" i="38" s="1"/>
  <c r="T206" i="38" a="1"/>
  <c r="T206" i="38" s="1"/>
  <c r="T205" i="38" a="1"/>
  <c r="T205" i="38" s="1"/>
  <c r="T204" i="38" a="1"/>
  <c r="T204" i="38" s="1"/>
  <c r="T203" i="38" a="1"/>
  <c r="T203" i="38" s="1"/>
  <c r="T202" i="38" a="1"/>
  <c r="T202" i="38" s="1"/>
  <c r="T201" i="38" a="1"/>
  <c r="T201" i="38" s="1"/>
  <c r="T200" i="38" a="1"/>
  <c r="T200" i="38" s="1"/>
  <c r="T199" i="38" a="1"/>
  <c r="T199" i="38" s="1"/>
  <c r="T198" i="38" a="1"/>
  <c r="T198" i="38" s="1"/>
  <c r="T197" i="38" a="1"/>
  <c r="T197" i="38" s="1"/>
  <c r="T196" i="38" a="1"/>
  <c r="T196" i="38" s="1"/>
  <c r="T195" i="38" a="1"/>
  <c r="T195" i="38" s="1"/>
  <c r="T194" i="38" a="1"/>
  <c r="T194" i="38" s="1"/>
  <c r="T193" i="38" a="1"/>
  <c r="T193" i="38" s="1"/>
  <c r="T192" i="38" a="1"/>
  <c r="T192" i="38" s="1"/>
  <c r="T191" i="38" a="1"/>
  <c r="T191" i="38" s="1"/>
  <c r="T190" i="38" a="1"/>
  <c r="T190" i="38" s="1"/>
  <c r="T189" i="38" a="1"/>
  <c r="T189" i="38" s="1"/>
  <c r="T188" i="38" a="1"/>
  <c r="T188" i="38" s="1"/>
  <c r="T187" i="38" a="1"/>
  <c r="T187" i="38" s="1"/>
  <c r="T186" i="38" a="1"/>
  <c r="T186" i="38" s="1"/>
  <c r="T185" i="38" a="1"/>
  <c r="T185" i="38" s="1"/>
  <c r="T184" i="38" a="1"/>
  <c r="T184" i="38" s="1"/>
  <c r="T183" i="38" a="1"/>
  <c r="T183" i="38" s="1"/>
  <c r="T182" i="38" a="1"/>
  <c r="T182" i="38" s="1"/>
  <c r="T181" i="38" a="1"/>
  <c r="T181" i="38" s="1"/>
  <c r="T180" i="38" a="1"/>
  <c r="T180" i="38" s="1"/>
  <c r="T179" i="38" a="1"/>
  <c r="T179" i="38" s="1"/>
  <c r="T178" i="38" a="1"/>
  <c r="T178" i="38" s="1"/>
  <c r="T177" i="38" a="1"/>
  <c r="T177" i="38" s="1"/>
  <c r="T176" i="38" a="1"/>
  <c r="T176" i="38" s="1"/>
  <c r="T175" i="38" a="1"/>
  <c r="T175" i="38" s="1"/>
  <c r="T174" i="38" a="1"/>
  <c r="T174" i="38" s="1"/>
  <c r="T172" i="38" a="1"/>
  <c r="T172" i="38" s="1"/>
  <c r="T171" i="38" a="1"/>
  <c r="T171" i="38" s="1"/>
  <c r="T170" i="38" a="1"/>
  <c r="T170" i="38" s="1"/>
  <c r="T169" i="38" a="1"/>
  <c r="T169" i="38" s="1"/>
  <c r="T168" i="38" a="1"/>
  <c r="T168" i="38" s="1"/>
  <c r="T167" i="38" a="1"/>
  <c r="T167" i="38" s="1"/>
  <c r="T166" i="38" a="1"/>
  <c r="T166" i="38" s="1"/>
  <c r="T165" i="38" a="1"/>
  <c r="T165" i="38" s="1"/>
  <c r="T164" i="38" a="1"/>
  <c r="T164" i="38" s="1"/>
  <c r="T163" i="38" a="1"/>
  <c r="T163" i="38" s="1"/>
  <c r="T162" i="38" a="1"/>
  <c r="T162" i="38" s="1"/>
  <c r="T161" i="38" a="1"/>
  <c r="T161" i="38" s="1"/>
  <c r="T160" i="38" a="1"/>
  <c r="T160" i="38" s="1"/>
  <c r="T159" i="38" a="1"/>
  <c r="T159" i="38" s="1"/>
  <c r="T158" i="38" a="1"/>
  <c r="T158" i="38" s="1"/>
  <c r="T157" i="38" a="1"/>
  <c r="T157" i="38" s="1"/>
  <c r="T156" i="38" a="1"/>
  <c r="T156" i="38" s="1"/>
  <c r="T155" i="38" a="1"/>
  <c r="T155" i="38" s="1"/>
  <c r="T154" i="38" a="1"/>
  <c r="T154" i="38" s="1"/>
  <c r="T153" i="38" a="1"/>
  <c r="T153" i="38" s="1"/>
  <c r="T152" i="38" a="1"/>
  <c r="T152" i="38" s="1"/>
  <c r="T151" i="38" a="1"/>
  <c r="T151" i="38" s="1"/>
  <c r="T150" i="38" a="1"/>
  <c r="T150" i="38" s="1"/>
  <c r="T149" i="38" a="1"/>
  <c r="T149" i="38" s="1"/>
  <c r="T148" i="38" a="1"/>
  <c r="T148" i="38" s="1"/>
  <c r="T147" i="38" a="1"/>
  <c r="T147" i="38" s="1"/>
  <c r="T146" i="38" a="1"/>
  <c r="T146" i="38" s="1"/>
  <c r="T145" i="38" a="1"/>
  <c r="T145" i="38" s="1"/>
  <c r="T173" i="38" a="1"/>
  <c r="T173" i="38" s="1"/>
  <c r="T144" i="38" a="1"/>
  <c r="T144" i="38" s="1"/>
  <c r="T143" i="38" a="1"/>
  <c r="T143" i="38" s="1"/>
  <c r="T142" i="38" a="1"/>
  <c r="T142" i="38" s="1"/>
  <c r="T140" i="38" a="1"/>
  <c r="T140" i="38" s="1"/>
  <c r="T139" i="38" a="1"/>
  <c r="T139" i="38" s="1"/>
  <c r="T138" i="38" a="1"/>
  <c r="T138" i="38" s="1"/>
  <c r="T137" i="38" a="1"/>
  <c r="T137" i="38" s="1"/>
  <c r="T136" i="38" a="1"/>
  <c r="T136" i="38" s="1"/>
  <c r="T135" i="38" a="1"/>
  <c r="T135" i="38" s="1"/>
  <c r="T134" i="38" a="1"/>
  <c r="T134" i="38" s="1"/>
  <c r="T133" i="38" a="1"/>
  <c r="T133" i="38" s="1"/>
  <c r="T132" i="38" a="1"/>
  <c r="T132" i="38" s="1"/>
  <c r="T131" i="38" a="1"/>
  <c r="T131" i="38" s="1"/>
  <c r="T130" i="38" a="1"/>
  <c r="T130" i="38" s="1"/>
  <c r="T129" i="38" a="1"/>
  <c r="T129" i="38" s="1"/>
  <c r="T128" i="38" a="1"/>
  <c r="T128" i="38" s="1"/>
  <c r="T127" i="38" a="1"/>
  <c r="T127" i="38" s="1"/>
  <c r="T126" i="38" a="1"/>
  <c r="T126" i="38" s="1"/>
  <c r="T125" i="38" a="1"/>
  <c r="T125" i="38" s="1"/>
  <c r="T124" i="38" a="1"/>
  <c r="T124" i="38" s="1"/>
  <c r="T123" i="38" a="1"/>
  <c r="T123" i="38" s="1"/>
  <c r="T122" i="38" a="1"/>
  <c r="T122" i="38" s="1"/>
  <c r="T121" i="38" a="1"/>
  <c r="T121" i="38" s="1"/>
  <c r="T120" i="38" a="1"/>
  <c r="T120" i="38" s="1"/>
  <c r="T119" i="38" a="1"/>
  <c r="T119" i="38" s="1"/>
  <c r="T118" i="38" a="1"/>
  <c r="T118" i="38" s="1"/>
  <c r="T117" i="38" a="1"/>
  <c r="T117" i="38" s="1"/>
  <c r="T116" i="38" a="1"/>
  <c r="T116" i="38" s="1"/>
  <c r="T115" i="38" a="1"/>
  <c r="T115" i="38" s="1"/>
  <c r="T114" i="38" a="1"/>
  <c r="T114" i="38" s="1"/>
  <c r="T113" i="38" a="1"/>
  <c r="T113" i="38" s="1"/>
  <c r="T112" i="38" a="1"/>
  <c r="T112" i="38" s="1"/>
  <c r="T111" i="38" a="1"/>
  <c r="T111" i="38" s="1"/>
  <c r="T110" i="38" a="1"/>
  <c r="T110" i="38" s="1"/>
  <c r="T109" i="38" a="1"/>
  <c r="T109" i="38" s="1"/>
  <c r="T108" i="38" a="1"/>
  <c r="T108" i="38" s="1"/>
  <c r="T107" i="38" a="1"/>
  <c r="T107" i="38" s="1"/>
  <c r="T106" i="38" a="1"/>
  <c r="T106" i="38" s="1"/>
  <c r="T105" i="38" a="1"/>
  <c r="T105" i="38" s="1"/>
  <c r="T104" i="38" a="1"/>
  <c r="T104" i="38" s="1"/>
  <c r="T103" i="38" a="1"/>
  <c r="T103" i="38" s="1"/>
  <c r="T102" i="38" a="1"/>
  <c r="T102" i="38" s="1"/>
  <c r="T101" i="38" a="1"/>
  <c r="T101" i="38" s="1"/>
  <c r="T100" i="38" a="1"/>
  <c r="T100" i="38" s="1"/>
  <c r="T99" i="38" a="1"/>
  <c r="T99" i="38" s="1"/>
  <c r="T98" i="38" a="1"/>
  <c r="T98" i="38" s="1"/>
  <c r="T97" i="38" a="1"/>
  <c r="T97" i="38" s="1"/>
  <c r="T96" i="38" a="1"/>
  <c r="T96" i="38" s="1"/>
  <c r="T95" i="38" a="1"/>
  <c r="T95" i="38" s="1"/>
  <c r="T94" i="38" a="1"/>
  <c r="T94" i="38" s="1"/>
  <c r="T93" i="38" a="1"/>
  <c r="T93" i="38" s="1"/>
  <c r="T141" i="38" a="1"/>
  <c r="T141" i="38" s="1"/>
  <c r="T92" i="38" a="1"/>
  <c r="T92" i="38" s="1"/>
  <c r="T91" i="38" a="1"/>
  <c r="T91" i="38" s="1"/>
  <c r="T84" i="38" a="1"/>
  <c r="T84" i="38" s="1"/>
  <c r="T83" i="38" a="1"/>
  <c r="T83" i="38" s="1"/>
  <c r="T82" i="38" a="1"/>
  <c r="T82" i="38" s="1"/>
  <c r="T81" i="38" a="1"/>
  <c r="T81" i="38" s="1"/>
  <c r="T87" i="38" a="1"/>
  <c r="T87" i="38" s="1"/>
  <c r="T86" i="38" a="1"/>
  <c r="T86" i="38" s="1"/>
  <c r="T89" i="38" a="1"/>
  <c r="T89" i="38" s="1"/>
  <c r="T85" i="38" a="1"/>
  <c r="T85" i="38" s="1"/>
  <c r="T80" i="38" a="1"/>
  <c r="T80" i="38" s="1"/>
  <c r="T79" i="38" a="1"/>
  <c r="T79" i="38" s="1"/>
  <c r="T78" i="38" a="1"/>
  <c r="T78" i="38" s="1"/>
  <c r="T77" i="38" a="1"/>
  <c r="T77" i="38" s="1"/>
  <c r="T76" i="38" a="1"/>
  <c r="T76" i="38" s="1"/>
  <c r="T75" i="38" a="1"/>
  <c r="T75" i="38" s="1"/>
  <c r="T74" i="38" a="1"/>
  <c r="T74" i="38" s="1"/>
  <c r="T73" i="38" a="1"/>
  <c r="T73" i="38" s="1"/>
  <c r="T72" i="38" a="1"/>
  <c r="T72" i="38" s="1"/>
  <c r="T71" i="38" a="1"/>
  <c r="T71" i="38" s="1"/>
  <c r="T70" i="38" a="1"/>
  <c r="T70" i="38" s="1"/>
  <c r="T69" i="38" a="1"/>
  <c r="T69" i="38" s="1"/>
  <c r="T68" i="38" a="1"/>
  <c r="T68" i="38" s="1"/>
  <c r="T67" i="38" a="1"/>
  <c r="T67" i="38" s="1"/>
  <c r="T66" i="38" a="1"/>
  <c r="T66" i="38" s="1"/>
  <c r="T65" i="38" a="1"/>
  <c r="T65" i="38" s="1"/>
  <c r="T64" i="38" a="1"/>
  <c r="T64" i="38" s="1"/>
  <c r="T63" i="38" a="1"/>
  <c r="T63" i="38" s="1"/>
  <c r="T62" i="38" a="1"/>
  <c r="T62" i="38" s="1"/>
  <c r="T61" i="38" a="1"/>
  <c r="T61" i="38" s="1"/>
  <c r="T60" i="38" a="1"/>
  <c r="T60" i="38" s="1"/>
  <c r="T59" i="38" a="1"/>
  <c r="T59" i="38" s="1"/>
  <c r="T58" i="38" a="1"/>
  <c r="T58" i="38" s="1"/>
  <c r="T57" i="38" a="1"/>
  <c r="T57" i="38" s="1"/>
  <c r="T56" i="38" a="1"/>
  <c r="T56" i="38" s="1"/>
  <c r="T55" i="38" a="1"/>
  <c r="T55" i="38" s="1"/>
  <c r="T54" i="38" a="1"/>
  <c r="T54" i="38" s="1"/>
  <c r="T53" i="38" a="1"/>
  <c r="T53" i="38" s="1"/>
  <c r="T52" i="38" a="1"/>
  <c r="T52" i="38" s="1"/>
  <c r="T51" i="38" a="1"/>
  <c r="T51" i="38" s="1"/>
  <c r="T50" i="38" a="1"/>
  <c r="T50" i="38" s="1"/>
  <c r="T49" i="38" a="1"/>
  <c r="T49" i="38" s="1"/>
  <c r="T48" i="38" a="1"/>
  <c r="T48" i="38" s="1"/>
  <c r="T47" i="38" a="1"/>
  <c r="T47" i="38" s="1"/>
  <c r="T46" i="38" a="1"/>
  <c r="T46" i="38" s="1"/>
  <c r="T45" i="38" a="1"/>
  <c r="T45" i="38" s="1"/>
  <c r="T44" i="38" a="1"/>
  <c r="T44" i="38" s="1"/>
  <c r="T43" i="38" a="1"/>
  <c r="T43" i="38" s="1"/>
  <c r="T42" i="38" a="1"/>
  <c r="T42" i="38" s="1"/>
  <c r="T41" i="38" a="1"/>
  <c r="T41" i="38" s="1"/>
  <c r="T40" i="38" a="1"/>
  <c r="T40" i="38" s="1"/>
  <c r="T39" i="38" a="1"/>
  <c r="T39" i="38" s="1"/>
  <c r="T38" i="38" a="1"/>
  <c r="T38" i="38" s="1"/>
  <c r="T37" i="38" a="1"/>
  <c r="T37" i="38" s="1"/>
  <c r="T36" i="38" a="1"/>
  <c r="T36" i="38" s="1"/>
  <c r="T35" i="38" a="1"/>
  <c r="T35" i="38" s="1"/>
  <c r="T34" i="38" a="1"/>
  <c r="T34" i="38" s="1"/>
  <c r="T33" i="38" a="1"/>
  <c r="T33" i="38" s="1"/>
  <c r="T32" i="38" a="1"/>
  <c r="T32" i="38" s="1"/>
  <c r="T31" i="38" a="1"/>
  <c r="T31" i="38" s="1"/>
  <c r="T30" i="38" a="1"/>
  <c r="T30" i="38" s="1"/>
  <c r="T29" i="38" a="1"/>
  <c r="T29" i="38" s="1"/>
  <c r="T28" i="38" a="1"/>
  <c r="T28" i="38" s="1"/>
  <c r="T27" i="38" a="1"/>
  <c r="T27" i="38" s="1"/>
  <c r="T26" i="38" a="1"/>
  <c r="T26" i="38" s="1"/>
  <c r="T25" i="38" a="1"/>
  <c r="T25" i="38" s="1"/>
  <c r="T24" i="38" a="1"/>
  <c r="T24" i="38" s="1"/>
  <c r="T23" i="38" a="1"/>
  <c r="T23" i="38" s="1"/>
  <c r="T22" i="38" a="1"/>
  <c r="T22" i="38" s="1"/>
  <c r="T21" i="38" a="1"/>
  <c r="T21" i="38" s="1"/>
  <c r="T20" i="38" a="1"/>
  <c r="T20" i="38" s="1"/>
  <c r="T19" i="38" a="1"/>
  <c r="T19" i="38" s="1"/>
  <c r="T18" i="38" a="1"/>
  <c r="T18" i="38" s="1"/>
  <c r="T17" i="38" a="1"/>
  <c r="T17" i="38" s="1"/>
  <c r="T16" i="38" a="1"/>
  <c r="T16" i="38" s="1"/>
  <c r="T15" i="38" a="1"/>
  <c r="T15" i="38" s="1"/>
  <c r="T14" i="38" a="1"/>
  <c r="T14" i="38" s="1"/>
  <c r="T13" i="38" a="1"/>
  <c r="T13" i="38" s="1"/>
  <c r="T12" i="38" a="1"/>
  <c r="T12" i="38" s="1"/>
  <c r="AH8" i="38" a="1"/>
  <c r="AH8" i="38" s="1"/>
  <c r="K1" i="38"/>
  <c r="L1" i="38"/>
  <c r="G8" i="38" a="1"/>
  <c r="G8" i="38" s="1"/>
  <c r="G9" i="38" a="1"/>
  <c r="G9" i="38" s="1"/>
  <c r="G10" i="38" a="1"/>
  <c r="G10" i="38" s="1"/>
  <c r="G11" i="38" a="1"/>
  <c r="G11" i="38" s="1"/>
  <c r="AH11" i="38" a="1"/>
  <c r="AH11" i="38" s="1"/>
  <c r="T7" i="38" a="1"/>
  <c r="T7" i="38" s="1"/>
  <c r="AH9" i="38" a="1"/>
  <c r="AH9" i="38" s="1"/>
  <c r="T6" i="38" a="1"/>
  <c r="T6" i="38" s="1"/>
  <c r="M1" i="38"/>
  <c r="I358" i="38" a="1"/>
  <c r="I358" i="38" s="1"/>
  <c r="I357" i="38" a="1"/>
  <c r="I357" i="38" s="1"/>
  <c r="I356" i="38" a="1"/>
  <c r="I356" i="38" s="1"/>
  <c r="I355" i="38" a="1"/>
  <c r="I355" i="38" s="1"/>
  <c r="I354" i="38" a="1"/>
  <c r="I354" i="38" s="1"/>
  <c r="I353" i="38" a="1"/>
  <c r="I353" i="38" s="1"/>
  <c r="I352" i="38" a="1"/>
  <c r="I352" i="38" s="1"/>
  <c r="I351" i="38" a="1"/>
  <c r="I351" i="38" s="1"/>
  <c r="I350" i="38" a="1"/>
  <c r="I350" i="38" s="1"/>
  <c r="I349" i="38" a="1"/>
  <c r="I349" i="38" s="1"/>
  <c r="I348" i="38" a="1"/>
  <c r="I348" i="38" s="1"/>
  <c r="I346" i="38" a="1"/>
  <c r="I346" i="38" s="1"/>
  <c r="I345" i="38" a="1"/>
  <c r="I345" i="38" s="1"/>
  <c r="I344" i="38" a="1"/>
  <c r="I344" i="38" s="1"/>
  <c r="I343" i="38" a="1"/>
  <c r="I343" i="38" s="1"/>
  <c r="I339" i="38" a="1"/>
  <c r="I339" i="38" s="1"/>
  <c r="I347" i="38" a="1"/>
  <c r="I347" i="38" s="1"/>
  <c r="I340" i="38" a="1"/>
  <c r="I340" i="38" s="1"/>
  <c r="I341" i="38" a="1"/>
  <c r="I341" i="38" s="1"/>
  <c r="I342" i="38" a="1"/>
  <c r="I342" i="38" s="1"/>
  <c r="I337" i="38" a="1"/>
  <c r="I337" i="38" s="1"/>
  <c r="I334" i="38" a="1"/>
  <c r="I334" i="38" s="1"/>
  <c r="I323" i="38" a="1"/>
  <c r="I323" i="38" s="1"/>
  <c r="I329" i="38" a="1"/>
  <c r="I329" i="38" s="1"/>
  <c r="I328" i="38" a="1"/>
  <c r="I328" i="38" s="1"/>
  <c r="I327" i="38" a="1"/>
  <c r="I327" i="38" s="1"/>
  <c r="I335" i="38" a="1"/>
  <c r="I335" i="38" s="1"/>
  <c r="I325" i="38" a="1"/>
  <c r="I325" i="38" s="1"/>
  <c r="I331" i="38" a="1"/>
  <c r="I331" i="38" s="1"/>
  <c r="I330" i="38" a="1"/>
  <c r="I330" i="38" s="1"/>
  <c r="I321" i="38" a="1"/>
  <c r="I321" i="38" s="1"/>
  <c r="I320" i="38" a="1"/>
  <c r="I320" i="38" s="1"/>
  <c r="I319" i="38" a="1"/>
  <c r="I319" i="38" s="1"/>
  <c r="I318" i="38" a="1"/>
  <c r="I318" i="38" s="1"/>
  <c r="I317" i="38" a="1"/>
  <c r="I317" i="38" s="1"/>
  <c r="I338" i="38" a="1"/>
  <c r="I338" i="38" s="1"/>
  <c r="I336" i="38" a="1"/>
  <c r="I336" i="38" s="1"/>
  <c r="I322" i="38" a="1"/>
  <c r="I322" i="38" s="1"/>
  <c r="I332" i="38" a="1"/>
  <c r="I332" i="38" s="1"/>
  <c r="I326" i="38" a="1"/>
  <c r="I326" i="38" s="1"/>
  <c r="I324" i="38" a="1"/>
  <c r="I324" i="38" s="1"/>
  <c r="I315" i="38" a="1"/>
  <c r="I315" i="38" s="1"/>
  <c r="I314" i="38" a="1"/>
  <c r="I314" i="38" s="1"/>
  <c r="I333" i="38" a="1"/>
  <c r="I333" i="38" s="1"/>
  <c r="I316" i="38" a="1"/>
  <c r="I316" i="38" s="1"/>
  <c r="I313" i="38" a="1"/>
  <c r="I313" i="38" s="1"/>
  <c r="I312" i="38" a="1"/>
  <c r="I312" i="38" s="1"/>
  <c r="I310" i="38" a="1"/>
  <c r="I310" i="38" s="1"/>
  <c r="I308" i="38" a="1"/>
  <c r="I308" i="38" s="1"/>
  <c r="I306" i="38" a="1"/>
  <c r="I306" i="38" s="1"/>
  <c r="I304" i="38" a="1"/>
  <c r="I304" i="38" s="1"/>
  <c r="I311" i="38" a="1"/>
  <c r="I311" i="38" s="1"/>
  <c r="I309" i="38" a="1"/>
  <c r="I309" i="38" s="1"/>
  <c r="I307" i="38" a="1"/>
  <c r="I307" i="38" s="1"/>
  <c r="I305" i="38" a="1"/>
  <c r="I305" i="38" s="1"/>
  <c r="I303" i="38" a="1"/>
  <c r="I303" i="38" s="1"/>
  <c r="I289" i="38" a="1"/>
  <c r="I289" i="38" s="1"/>
  <c r="I296" i="38" a="1"/>
  <c r="I296" i="38" s="1"/>
  <c r="I288" i="38" a="1"/>
  <c r="I288" i="38" s="1"/>
  <c r="I287" i="38" a="1"/>
  <c r="I287" i="38" s="1"/>
  <c r="I286" i="38" a="1"/>
  <c r="I286" i="38" s="1"/>
  <c r="I285" i="38" a="1"/>
  <c r="I285" i="38" s="1"/>
  <c r="I284" i="38" a="1"/>
  <c r="I284" i="38" s="1"/>
  <c r="I283" i="38" a="1"/>
  <c r="I283" i="38" s="1"/>
  <c r="I282" i="38" a="1"/>
  <c r="I282" i="38" s="1"/>
  <c r="I281" i="38" a="1"/>
  <c r="I281" i="38" s="1"/>
  <c r="I280" i="38" a="1"/>
  <c r="I280" i="38" s="1"/>
  <c r="I279" i="38" a="1"/>
  <c r="I279" i="38" s="1"/>
  <c r="I278" i="38" a="1"/>
  <c r="I278" i="38" s="1"/>
  <c r="I277" i="38" a="1"/>
  <c r="I277" i="38" s="1"/>
  <c r="I276" i="38" a="1"/>
  <c r="I276" i="38" s="1"/>
  <c r="I299" i="38" a="1"/>
  <c r="I299" i="38" s="1"/>
  <c r="I298" i="38" a="1"/>
  <c r="I298" i="38" s="1"/>
  <c r="I301" i="38" a="1"/>
  <c r="I301" i="38" s="1"/>
  <c r="I300" i="38" a="1"/>
  <c r="I300" i="38" s="1"/>
  <c r="I297" i="38" a="1"/>
  <c r="I297" i="38" s="1"/>
  <c r="I291" i="38" a="1"/>
  <c r="I291" i="38" s="1"/>
  <c r="I275" i="38" a="1"/>
  <c r="I275" i="38" s="1"/>
  <c r="I274" i="38" a="1"/>
  <c r="I274" i="38" s="1"/>
  <c r="I273" i="38" a="1"/>
  <c r="I273" i="38" s="1"/>
  <c r="I272" i="38" a="1"/>
  <c r="I272" i="38" s="1"/>
  <c r="I271" i="38" a="1"/>
  <c r="I271" i="38" s="1"/>
  <c r="I270" i="38" a="1"/>
  <c r="I270" i="38" s="1"/>
  <c r="I302" i="38" a="1"/>
  <c r="I302" i="38" s="1"/>
  <c r="I293" i="38" a="1"/>
  <c r="I293" i="38" s="1"/>
  <c r="I290" i="38" a="1"/>
  <c r="I290" i="38" s="1"/>
  <c r="I295" i="38" a="1"/>
  <c r="I295" i="38" s="1"/>
  <c r="I292" i="38" a="1"/>
  <c r="I292" i="38" s="1"/>
  <c r="I294" i="38" a="1"/>
  <c r="I294" i="38" s="1"/>
  <c r="I268" i="38" a="1"/>
  <c r="I268" i="38" s="1"/>
  <c r="I267" i="38" a="1"/>
  <c r="I267" i="38" s="1"/>
  <c r="I266" i="38" a="1"/>
  <c r="I266" i="38" s="1"/>
  <c r="I265" i="38" a="1"/>
  <c r="I265" i="38" s="1"/>
  <c r="I264" i="38" a="1"/>
  <c r="I264" i="38" s="1"/>
  <c r="I263" i="38" a="1"/>
  <c r="I263" i="38" s="1"/>
  <c r="I262" i="38" a="1"/>
  <c r="I262" i="38" s="1"/>
  <c r="I261" i="38" a="1"/>
  <c r="I261" i="38" s="1"/>
  <c r="I260" i="38" a="1"/>
  <c r="I260" i="38" s="1"/>
  <c r="I259" i="38" a="1"/>
  <c r="I259" i="38" s="1"/>
  <c r="I258" i="38" a="1"/>
  <c r="I258" i="38" s="1"/>
  <c r="I257" i="38" a="1"/>
  <c r="I257" i="38" s="1"/>
  <c r="I256" i="38" a="1"/>
  <c r="I256" i="38" s="1"/>
  <c r="I255" i="38" a="1"/>
  <c r="I255" i="38" s="1"/>
  <c r="I254" i="38" a="1"/>
  <c r="I254" i="38" s="1"/>
  <c r="I253" i="38" a="1"/>
  <c r="I253" i="38" s="1"/>
  <c r="I252" i="38" a="1"/>
  <c r="I252" i="38" s="1"/>
  <c r="I251" i="38" a="1"/>
  <c r="I251" i="38" s="1"/>
  <c r="I250" i="38" a="1"/>
  <c r="I250" i="38" s="1"/>
  <c r="I249" i="38" a="1"/>
  <c r="I249" i="38" s="1"/>
  <c r="I248" i="38" a="1"/>
  <c r="I248" i="38" s="1"/>
  <c r="I247" i="38" a="1"/>
  <c r="I247" i="38" s="1"/>
  <c r="I246" i="38" a="1"/>
  <c r="I246" i="38" s="1"/>
  <c r="I245" i="38" a="1"/>
  <c r="I245" i="38" s="1"/>
  <c r="I244" i="38" a="1"/>
  <c r="I244" i="38" s="1"/>
  <c r="I243" i="38" a="1"/>
  <c r="I243" i="38" s="1"/>
  <c r="I242" i="38" a="1"/>
  <c r="I242" i="38" s="1"/>
  <c r="I241" i="38" a="1"/>
  <c r="I241" i="38" s="1"/>
  <c r="I240" i="38" a="1"/>
  <c r="I240" i="38" s="1"/>
  <c r="I239" i="38" a="1"/>
  <c r="I239" i="38" s="1"/>
  <c r="I238" i="38" a="1"/>
  <c r="I238" i="38" s="1"/>
  <c r="I269" i="38" a="1"/>
  <c r="I269" i="38" s="1"/>
  <c r="I234" i="38" a="1"/>
  <c r="I234" i="38" s="1"/>
  <c r="I233" i="38" a="1"/>
  <c r="I233" i="38" s="1"/>
  <c r="I232" i="38" a="1"/>
  <c r="I232" i="38" s="1"/>
  <c r="I231" i="38" a="1"/>
  <c r="I231" i="38" s="1"/>
  <c r="I230" i="38" a="1"/>
  <c r="I230" i="38" s="1"/>
  <c r="I229" i="38" a="1"/>
  <c r="I229" i="38" s="1"/>
  <c r="I228" i="38" a="1"/>
  <c r="I228" i="38" s="1"/>
  <c r="I227" i="38" a="1"/>
  <c r="I227" i="38" s="1"/>
  <c r="I226" i="38" a="1"/>
  <c r="I226" i="38" s="1"/>
  <c r="I225" i="38" a="1"/>
  <c r="I225" i="38" s="1"/>
  <c r="I224" i="38" a="1"/>
  <c r="I224" i="38" s="1"/>
  <c r="I223" i="38" a="1"/>
  <c r="I223" i="38" s="1"/>
  <c r="I222" i="38" a="1"/>
  <c r="I222" i="38" s="1"/>
  <c r="I221" i="38" a="1"/>
  <c r="I221" i="38" s="1"/>
  <c r="I220" i="38" a="1"/>
  <c r="I220" i="38" s="1"/>
  <c r="I219" i="38" a="1"/>
  <c r="I219" i="38" s="1"/>
  <c r="I218" i="38" a="1"/>
  <c r="I218" i="38" s="1"/>
  <c r="I217" i="38" a="1"/>
  <c r="I217" i="38" s="1"/>
  <c r="I216" i="38" a="1"/>
  <c r="I216" i="38" s="1"/>
  <c r="I215" i="38" a="1"/>
  <c r="I215" i="38" s="1"/>
  <c r="I236" i="38" a="1"/>
  <c r="I236" i="38" s="1"/>
  <c r="I235" i="38" a="1"/>
  <c r="I235" i="38" s="1"/>
  <c r="I237" i="38" a="1"/>
  <c r="I237" i="38" s="1"/>
  <c r="I214" i="38" a="1"/>
  <c r="I214" i="38" s="1"/>
  <c r="I213" i="38" a="1"/>
  <c r="I213" i="38" s="1"/>
  <c r="I212" i="38" a="1"/>
  <c r="I212" i="38" s="1"/>
  <c r="I211" i="38" a="1"/>
  <c r="I211" i="38" s="1"/>
  <c r="I210" i="38" a="1"/>
  <c r="I210" i="38" s="1"/>
  <c r="I209" i="38" a="1"/>
  <c r="I209" i="38" s="1"/>
  <c r="I208" i="38" a="1"/>
  <c r="I208" i="38" s="1"/>
  <c r="I207" i="38" a="1"/>
  <c r="I207" i="38" s="1"/>
  <c r="I206" i="38" a="1"/>
  <c r="I206" i="38" s="1"/>
  <c r="I205" i="38" a="1"/>
  <c r="I205" i="38" s="1"/>
  <c r="I204" i="38" a="1"/>
  <c r="I204" i="38" s="1"/>
  <c r="I203" i="38" a="1"/>
  <c r="I203" i="38" s="1"/>
  <c r="I202" i="38" a="1"/>
  <c r="I202" i="38" s="1"/>
  <c r="I201" i="38" a="1"/>
  <c r="I201" i="38" s="1"/>
  <c r="I200" i="38" a="1"/>
  <c r="I200" i="38" s="1"/>
  <c r="I199" i="38" a="1"/>
  <c r="I199" i="38" s="1"/>
  <c r="I198" i="38" a="1"/>
  <c r="I198" i="38" s="1"/>
  <c r="I197" i="38" a="1"/>
  <c r="I197" i="38" s="1"/>
  <c r="I196" i="38" a="1"/>
  <c r="I196" i="38" s="1"/>
  <c r="I195" i="38" a="1"/>
  <c r="I195" i="38" s="1"/>
  <c r="I194" i="38" a="1"/>
  <c r="I194" i="38" s="1"/>
  <c r="I193" i="38" a="1"/>
  <c r="I193" i="38" s="1"/>
  <c r="I192" i="38" a="1"/>
  <c r="I192" i="38" s="1"/>
  <c r="I191" i="38" a="1"/>
  <c r="I191" i="38" s="1"/>
  <c r="I190" i="38" a="1"/>
  <c r="I190" i="38" s="1"/>
  <c r="I181" i="38" a="1"/>
  <c r="I181" i="38" s="1"/>
  <c r="I180" i="38" a="1"/>
  <c r="I180" i="38" s="1"/>
  <c r="I179" i="38" a="1"/>
  <c r="I179" i="38" s="1"/>
  <c r="I178" i="38" a="1"/>
  <c r="I178" i="38" s="1"/>
  <c r="I177" i="38" a="1"/>
  <c r="I177" i="38" s="1"/>
  <c r="I176" i="38" a="1"/>
  <c r="I176" i="38" s="1"/>
  <c r="I175" i="38" a="1"/>
  <c r="I175" i="38" s="1"/>
  <c r="I174" i="38" a="1"/>
  <c r="I174" i="38" s="1"/>
  <c r="I173" i="38" a="1"/>
  <c r="I173" i="38" s="1"/>
  <c r="I172" i="38" a="1"/>
  <c r="I172" i="38" s="1"/>
  <c r="I171" i="38" a="1"/>
  <c r="I171" i="38" s="1"/>
  <c r="I170" i="38" a="1"/>
  <c r="I170" i="38" s="1"/>
  <c r="I169" i="38" a="1"/>
  <c r="I169" i="38" s="1"/>
  <c r="I189" i="38" a="1"/>
  <c r="I189" i="38" s="1"/>
  <c r="I188" i="38" a="1"/>
  <c r="I188" i="38" s="1"/>
  <c r="I187" i="38" a="1"/>
  <c r="I187" i="38" s="1"/>
  <c r="I186" i="38" a="1"/>
  <c r="I186" i="38" s="1"/>
  <c r="I185" i="38" a="1"/>
  <c r="I185" i="38" s="1"/>
  <c r="I184" i="38" a="1"/>
  <c r="I184" i="38" s="1"/>
  <c r="I183" i="38" a="1"/>
  <c r="I183" i="38" s="1"/>
  <c r="I182" i="38" a="1"/>
  <c r="I182" i="38" s="1"/>
  <c r="I168" i="38" a="1"/>
  <c r="I168" i="38" s="1"/>
  <c r="I159" i="38" a="1"/>
  <c r="I159" i="38" s="1"/>
  <c r="I158" i="38" a="1"/>
  <c r="I158" i="38" s="1"/>
  <c r="I157" i="38" a="1"/>
  <c r="I157" i="38" s="1"/>
  <c r="I156" i="38" a="1"/>
  <c r="I156" i="38" s="1"/>
  <c r="I155" i="38" a="1"/>
  <c r="I155" i="38" s="1"/>
  <c r="I154" i="38" a="1"/>
  <c r="I154" i="38" s="1"/>
  <c r="I153" i="38" a="1"/>
  <c r="I153" i="38" s="1"/>
  <c r="I152" i="38" a="1"/>
  <c r="I152" i="38" s="1"/>
  <c r="I151" i="38" a="1"/>
  <c r="I151" i="38" s="1"/>
  <c r="I150" i="38" a="1"/>
  <c r="I150" i="38" s="1"/>
  <c r="I149" i="38" a="1"/>
  <c r="I149" i="38" s="1"/>
  <c r="I148" i="38" a="1"/>
  <c r="I148" i="38" s="1"/>
  <c r="I147" i="38" a="1"/>
  <c r="I147" i="38" s="1"/>
  <c r="I146" i="38" a="1"/>
  <c r="I146" i="38" s="1"/>
  <c r="I145" i="38" a="1"/>
  <c r="I145" i="38" s="1"/>
  <c r="I144" i="38" a="1"/>
  <c r="I144" i="38" s="1"/>
  <c r="I143" i="38" a="1"/>
  <c r="I143" i="38" s="1"/>
  <c r="I142" i="38" a="1"/>
  <c r="I142" i="38" s="1"/>
  <c r="I167" i="38" a="1"/>
  <c r="I167" i="38" s="1"/>
  <c r="I163" i="38" a="1"/>
  <c r="I163" i="38" s="1"/>
  <c r="I140" i="38" a="1"/>
  <c r="I140" i="38" s="1"/>
  <c r="I139" i="38" a="1"/>
  <c r="I139" i="38" s="1"/>
  <c r="I138" i="38" a="1"/>
  <c r="I138" i="38" s="1"/>
  <c r="I137" i="38" a="1"/>
  <c r="I137" i="38" s="1"/>
  <c r="I136" i="38" a="1"/>
  <c r="I136" i="38" s="1"/>
  <c r="I135" i="38" a="1"/>
  <c r="I135" i="38" s="1"/>
  <c r="I134" i="38" a="1"/>
  <c r="I134" i="38" s="1"/>
  <c r="I133" i="38" a="1"/>
  <c r="I133" i="38" s="1"/>
  <c r="I132" i="38" a="1"/>
  <c r="I132" i="38" s="1"/>
  <c r="I131" i="38" a="1"/>
  <c r="I131" i="38" s="1"/>
  <c r="I130" i="38" a="1"/>
  <c r="I130" i="38" s="1"/>
  <c r="I129" i="38" a="1"/>
  <c r="I129" i="38" s="1"/>
  <c r="I128" i="38" a="1"/>
  <c r="I128" i="38" s="1"/>
  <c r="I127" i="38" a="1"/>
  <c r="I127" i="38" s="1"/>
  <c r="I126" i="38" a="1"/>
  <c r="I126" i="38" s="1"/>
  <c r="I125" i="38" a="1"/>
  <c r="I125" i="38" s="1"/>
  <c r="I124" i="38" a="1"/>
  <c r="I124" i="38" s="1"/>
  <c r="I123" i="38" a="1"/>
  <c r="I123" i="38" s="1"/>
  <c r="I122" i="38" a="1"/>
  <c r="I122" i="38" s="1"/>
  <c r="I121" i="38" a="1"/>
  <c r="I121" i="38" s="1"/>
  <c r="I120" i="38" a="1"/>
  <c r="I120" i="38" s="1"/>
  <c r="I119" i="38" a="1"/>
  <c r="I119" i="38" s="1"/>
  <c r="I118" i="38" a="1"/>
  <c r="I118" i="38" s="1"/>
  <c r="I117" i="38" a="1"/>
  <c r="I117" i="38" s="1"/>
  <c r="I116" i="38" a="1"/>
  <c r="I116" i="38" s="1"/>
  <c r="I115" i="38" a="1"/>
  <c r="I115" i="38" s="1"/>
  <c r="I114" i="38" a="1"/>
  <c r="I114" i="38" s="1"/>
  <c r="I113" i="38" a="1"/>
  <c r="I113" i="38" s="1"/>
  <c r="I112" i="38" a="1"/>
  <c r="I112" i="38" s="1"/>
  <c r="I111" i="38" a="1"/>
  <c r="I111" i="38" s="1"/>
  <c r="I110" i="38" a="1"/>
  <c r="I110" i="38" s="1"/>
  <c r="I109" i="38" a="1"/>
  <c r="I109" i="38" s="1"/>
  <c r="I108" i="38" a="1"/>
  <c r="I108" i="38" s="1"/>
  <c r="I107" i="38" a="1"/>
  <c r="I107" i="38" s="1"/>
  <c r="I106" i="38" a="1"/>
  <c r="I106" i="38" s="1"/>
  <c r="I105" i="38" a="1"/>
  <c r="I105" i="38" s="1"/>
  <c r="I104" i="38" a="1"/>
  <c r="I104" i="38" s="1"/>
  <c r="I103" i="38" a="1"/>
  <c r="I103" i="38" s="1"/>
  <c r="I102" i="38" a="1"/>
  <c r="I102" i="38" s="1"/>
  <c r="I101" i="38" a="1"/>
  <c r="I101" i="38" s="1"/>
  <c r="I100" i="38" a="1"/>
  <c r="I100" i="38" s="1"/>
  <c r="I99" i="38" a="1"/>
  <c r="I99" i="38" s="1"/>
  <c r="I98" i="38" a="1"/>
  <c r="I98" i="38" s="1"/>
  <c r="I97" i="38" a="1"/>
  <c r="I97" i="38" s="1"/>
  <c r="I96" i="38" a="1"/>
  <c r="I96" i="38" s="1"/>
  <c r="I95" i="38" a="1"/>
  <c r="I95" i="38" s="1"/>
  <c r="I94" i="38" a="1"/>
  <c r="I94" i="38" s="1"/>
  <c r="I93" i="38" a="1"/>
  <c r="I93" i="38" s="1"/>
  <c r="I166" i="38" a="1"/>
  <c r="I166" i="38" s="1"/>
  <c r="I162" i="38" a="1"/>
  <c r="I162" i="38" s="1"/>
  <c r="I165" i="38" a="1"/>
  <c r="I165" i="38" s="1"/>
  <c r="I161" i="38" a="1"/>
  <c r="I161" i="38" s="1"/>
  <c r="I92" i="38" a="1"/>
  <c r="I92" i="38" s="1"/>
  <c r="I91" i="38" a="1"/>
  <c r="I91" i="38" s="1"/>
  <c r="I84" i="38" a="1"/>
  <c r="I84" i="38" s="1"/>
  <c r="I83" i="38" a="1"/>
  <c r="I83" i="38" s="1"/>
  <c r="I82" i="38" a="1"/>
  <c r="I82" i="38" s="1"/>
  <c r="I90" i="38" a="1"/>
  <c r="I90" i="38" s="1"/>
  <c r="I86" i="38" a="1"/>
  <c r="I86" i="38" s="1"/>
  <c r="I81" i="38" a="1"/>
  <c r="I81" i="38" s="1"/>
  <c r="I88" i="38" a="1"/>
  <c r="I88" i="38" s="1"/>
  <c r="I85" i="38" a="1"/>
  <c r="I85" i="38" s="1"/>
  <c r="I164" i="38" a="1"/>
  <c r="I164" i="38" s="1"/>
  <c r="I141" i="38" a="1"/>
  <c r="I141" i="38" s="1"/>
  <c r="I160" i="38" a="1"/>
  <c r="I160" i="38" s="1"/>
  <c r="I80" i="38" a="1"/>
  <c r="I80" i="38" s="1"/>
  <c r="I79" i="38" a="1"/>
  <c r="I79" i="38" s="1"/>
  <c r="I78" i="38" a="1"/>
  <c r="I78" i="38" s="1"/>
  <c r="I77" i="38" a="1"/>
  <c r="I77" i="38" s="1"/>
  <c r="I76" i="38" a="1"/>
  <c r="I76" i="38" s="1"/>
  <c r="I75" i="38" a="1"/>
  <c r="I75" i="38" s="1"/>
  <c r="I74" i="38" a="1"/>
  <c r="I74" i="38" s="1"/>
  <c r="I73" i="38" a="1"/>
  <c r="I73" i="38" s="1"/>
  <c r="I72" i="38" a="1"/>
  <c r="I72" i="38" s="1"/>
  <c r="I71" i="38" a="1"/>
  <c r="I71" i="38" s="1"/>
  <c r="I70" i="38" a="1"/>
  <c r="I70" i="38" s="1"/>
  <c r="I69" i="38" a="1"/>
  <c r="I69" i="38" s="1"/>
  <c r="I68" i="38" a="1"/>
  <c r="I68" i="38" s="1"/>
  <c r="I67" i="38" a="1"/>
  <c r="I67" i="38" s="1"/>
  <c r="I66" i="38" a="1"/>
  <c r="I66" i="38" s="1"/>
  <c r="I65" i="38" a="1"/>
  <c r="I65" i="38" s="1"/>
  <c r="I64" i="38" a="1"/>
  <c r="I64" i="38" s="1"/>
  <c r="I63" i="38" a="1"/>
  <c r="I63" i="38" s="1"/>
  <c r="I62" i="38" a="1"/>
  <c r="I62" i="38" s="1"/>
  <c r="I61" i="38" a="1"/>
  <c r="I61" i="38" s="1"/>
  <c r="I60" i="38" a="1"/>
  <c r="I60" i="38" s="1"/>
  <c r="I59" i="38" a="1"/>
  <c r="I59" i="38" s="1"/>
  <c r="I58" i="38" a="1"/>
  <c r="I58" i="38" s="1"/>
  <c r="I57" i="38" a="1"/>
  <c r="I57" i="38" s="1"/>
  <c r="I56" i="38" a="1"/>
  <c r="I56" i="38" s="1"/>
  <c r="I55" i="38" a="1"/>
  <c r="I55" i="38" s="1"/>
  <c r="I54" i="38" a="1"/>
  <c r="I54" i="38" s="1"/>
  <c r="I53" i="38" a="1"/>
  <c r="I53" i="38" s="1"/>
  <c r="I52" i="38" a="1"/>
  <c r="I52" i="38" s="1"/>
  <c r="I51" i="38" a="1"/>
  <c r="I51" i="38" s="1"/>
  <c r="I50" i="38" a="1"/>
  <c r="I50" i="38" s="1"/>
  <c r="I49" i="38" a="1"/>
  <c r="I49" i="38" s="1"/>
  <c r="I48" i="38" a="1"/>
  <c r="I48" i="38" s="1"/>
  <c r="I47" i="38" a="1"/>
  <c r="I47" i="38" s="1"/>
  <c r="I46" i="38" a="1"/>
  <c r="I46" i="38" s="1"/>
  <c r="I45" i="38" a="1"/>
  <c r="I45" i="38" s="1"/>
  <c r="I44" i="38" a="1"/>
  <c r="I44" i="38" s="1"/>
  <c r="I43" i="38" a="1"/>
  <c r="I43" i="38" s="1"/>
  <c r="I42" i="38" a="1"/>
  <c r="I42" i="38" s="1"/>
  <c r="I41" i="38" a="1"/>
  <c r="I41" i="38" s="1"/>
  <c r="I40" i="38" a="1"/>
  <c r="I40" i="38" s="1"/>
  <c r="I39" i="38" a="1"/>
  <c r="I39" i="38" s="1"/>
  <c r="I38" i="38" a="1"/>
  <c r="I38" i="38" s="1"/>
  <c r="I37" i="38" a="1"/>
  <c r="I37" i="38" s="1"/>
  <c r="I36" i="38" a="1"/>
  <c r="I36" i="38" s="1"/>
  <c r="I35" i="38" a="1"/>
  <c r="I35" i="38" s="1"/>
  <c r="I34" i="38" a="1"/>
  <c r="I34" i="38" s="1"/>
  <c r="I33" i="38" a="1"/>
  <c r="I33" i="38" s="1"/>
  <c r="I32" i="38" a="1"/>
  <c r="I32" i="38" s="1"/>
  <c r="I31" i="38" a="1"/>
  <c r="I31" i="38" s="1"/>
  <c r="I30" i="38" a="1"/>
  <c r="I30" i="38" s="1"/>
  <c r="I29" i="38" a="1"/>
  <c r="I29" i="38" s="1"/>
  <c r="I28" i="38" a="1"/>
  <c r="I28" i="38" s="1"/>
  <c r="I27" i="38" a="1"/>
  <c r="I27" i="38" s="1"/>
  <c r="I26" i="38" a="1"/>
  <c r="I26" i="38" s="1"/>
  <c r="I25" i="38" a="1"/>
  <c r="I25" i="38" s="1"/>
  <c r="I24" i="38" a="1"/>
  <c r="I24" i="38" s="1"/>
  <c r="I23" i="38" a="1"/>
  <c r="I23" i="38" s="1"/>
  <c r="I22" i="38" a="1"/>
  <c r="I22" i="38" s="1"/>
  <c r="I21" i="38" a="1"/>
  <c r="I21" i="38" s="1"/>
  <c r="I20" i="38" a="1"/>
  <c r="I20" i="38" s="1"/>
  <c r="I19" i="38" a="1"/>
  <c r="I19" i="38" s="1"/>
  <c r="I18" i="38" a="1"/>
  <c r="I18" i="38" s="1"/>
  <c r="I17" i="38" a="1"/>
  <c r="I17" i="38" s="1"/>
  <c r="I16" i="38" a="1"/>
  <c r="I16" i="38" s="1"/>
  <c r="I15" i="38" a="1"/>
  <c r="I15" i="38" s="1"/>
  <c r="I14" i="38" a="1"/>
  <c r="I14" i="38" s="1"/>
  <c r="I89" i="38" a="1"/>
  <c r="I89" i="38" s="1"/>
  <c r="I87" i="38" a="1"/>
  <c r="I87" i="38" s="1"/>
  <c r="T9" i="38" a="1"/>
  <c r="T9" i="38" s="1"/>
  <c r="Q1" i="38"/>
  <c r="I6" i="38" a="1"/>
  <c r="I6" i="38" s="1"/>
  <c r="T88" i="38" a="1"/>
  <c r="T88" i="38" s="1"/>
  <c r="T8" i="38" a="1"/>
  <c r="T8" i="38" s="1"/>
  <c r="I7" i="38" a="1"/>
  <c r="I7" i="38" s="1"/>
  <c r="R1" i="38"/>
  <c r="I8" i="38" a="1"/>
  <c r="I8" i="38" s="1"/>
  <c r="I9" i="38" a="1"/>
  <c r="I9" i="38" s="1"/>
  <c r="I10" i="38" a="1"/>
  <c r="I10" i="38" s="1"/>
  <c r="I11" i="38" a="1"/>
  <c r="I11" i="38" s="1"/>
  <c r="T90" i="38" a="1"/>
  <c r="T90" i="38" s="1"/>
  <c r="AH358" i="38" a="1"/>
  <c r="AH358" i="38" s="1"/>
  <c r="AH357" i="38" a="1"/>
  <c r="AH357" i="38" s="1"/>
  <c r="AH356" i="38" a="1"/>
  <c r="AH356" i="38" s="1"/>
  <c r="AH355" i="38" a="1"/>
  <c r="AH355" i="38" s="1"/>
  <c r="AH354" i="38" a="1"/>
  <c r="AH354" i="38" s="1"/>
  <c r="AH353" i="38" a="1"/>
  <c r="AH353" i="38" s="1"/>
  <c r="AH352" i="38" a="1"/>
  <c r="AH352" i="38" s="1"/>
  <c r="AH351" i="38" a="1"/>
  <c r="AH351" i="38" s="1"/>
  <c r="AH350" i="38" a="1"/>
  <c r="AH350" i="38" s="1"/>
  <c r="AH349" i="38" a="1"/>
  <c r="AH349" i="38" s="1"/>
  <c r="AH348" i="38" a="1"/>
  <c r="AH348" i="38" s="1"/>
  <c r="AH347" i="38" a="1"/>
  <c r="AH347" i="38" s="1"/>
  <c r="AH346" i="38" a="1"/>
  <c r="AH346" i="38" s="1"/>
  <c r="AH345" i="38" a="1"/>
  <c r="AH345" i="38" s="1"/>
  <c r="AH344" i="38" a="1"/>
  <c r="AH344" i="38" s="1"/>
  <c r="AH343" i="38" a="1"/>
  <c r="AH343" i="38" s="1"/>
  <c r="AH342" i="38" a="1"/>
  <c r="AH342" i="38" s="1"/>
  <c r="AH341" i="38" a="1"/>
  <c r="AH341" i="38" s="1"/>
  <c r="AH340" i="38" a="1"/>
  <c r="AH340" i="38" s="1"/>
  <c r="AH339" i="38" a="1"/>
  <c r="AH339" i="38" s="1"/>
  <c r="AH338" i="38" a="1"/>
  <c r="AH338" i="38" s="1"/>
  <c r="AH337" i="38" a="1"/>
  <c r="AH337" i="38" s="1"/>
  <c r="AH335" i="38" a="1"/>
  <c r="AH335" i="38" s="1"/>
  <c r="AH334" i="38" a="1"/>
  <c r="AH334" i="38" s="1"/>
  <c r="AH333" i="38" a="1"/>
  <c r="AH333" i="38" s="1"/>
  <c r="AH332" i="38" a="1"/>
  <c r="AH332" i="38" s="1"/>
  <c r="AH336" i="38" a="1"/>
  <c r="AH336" i="38" s="1"/>
  <c r="AH322" i="38" a="1"/>
  <c r="AH322" i="38" s="1"/>
  <c r="AH331" i="38" a="1"/>
  <c r="AH331" i="38" s="1"/>
  <c r="AH324" i="38" a="1"/>
  <c r="AH324" i="38" s="1"/>
  <c r="AH315" i="38" a="1"/>
  <c r="AH315" i="38" s="1"/>
  <c r="AH329" i="38" a="1"/>
  <c r="AH329" i="38" s="1"/>
  <c r="AH320" i="38" a="1"/>
  <c r="AH320" i="38" s="1"/>
  <c r="AH316" i="38" a="1"/>
  <c r="AH316" i="38" s="1"/>
  <c r="AH326" i="38" a="1"/>
  <c r="AH326" i="38" s="1"/>
  <c r="AH325" i="38" a="1"/>
  <c r="AH325" i="38" s="1"/>
  <c r="AH321" i="38" a="1"/>
  <c r="AH321" i="38" s="1"/>
  <c r="AH317" i="38" a="1"/>
  <c r="AH317" i="38" s="1"/>
  <c r="AH330" i="38" a="1"/>
  <c r="AH330" i="38" s="1"/>
  <c r="AH327" i="38" a="1"/>
  <c r="AH327" i="38" s="1"/>
  <c r="AH328" i="38" a="1"/>
  <c r="AH328" i="38" s="1"/>
  <c r="AH319" i="38" a="1"/>
  <c r="AH319" i="38" s="1"/>
  <c r="AH314" i="38" a="1"/>
  <c r="AH314" i="38" s="1"/>
  <c r="AH312" i="38" a="1"/>
  <c r="AH312" i="38" s="1"/>
  <c r="AH311" i="38" a="1"/>
  <c r="AH311" i="38" s="1"/>
  <c r="AH310" i="38" a="1"/>
  <c r="AH310" i="38" s="1"/>
  <c r="AH309" i="38" a="1"/>
  <c r="AH309" i="38" s="1"/>
  <c r="AH308" i="38" a="1"/>
  <c r="AH308" i="38" s="1"/>
  <c r="AH307" i="38" a="1"/>
  <c r="AH307" i="38" s="1"/>
  <c r="AH306" i="38" a="1"/>
  <c r="AH306" i="38" s="1"/>
  <c r="AH305" i="38" a="1"/>
  <c r="AH305" i="38" s="1"/>
  <c r="AH304" i="38" a="1"/>
  <c r="AH304" i="38" s="1"/>
  <c r="AH303" i="38" a="1"/>
  <c r="AH303" i="38" s="1"/>
  <c r="AH302" i="38" a="1"/>
  <c r="AH302" i="38" s="1"/>
  <c r="AH301" i="38" a="1"/>
  <c r="AH301" i="38" s="1"/>
  <c r="AH300" i="38" a="1"/>
  <c r="AH300" i="38" s="1"/>
  <c r="AH299" i="38" a="1"/>
  <c r="AH299" i="38" s="1"/>
  <c r="AH298" i="38" a="1"/>
  <c r="AH298" i="38" s="1"/>
  <c r="AH297" i="38" a="1"/>
  <c r="AH297" i="38" s="1"/>
  <c r="AH296" i="38" a="1"/>
  <c r="AH296" i="38" s="1"/>
  <c r="AH295" i="38" a="1"/>
  <c r="AH295" i="38" s="1"/>
  <c r="AH294" i="38" a="1"/>
  <c r="AH294" i="38" s="1"/>
  <c r="AH293" i="38" a="1"/>
  <c r="AH293" i="38" s="1"/>
  <c r="AH292" i="38" a="1"/>
  <c r="AH292" i="38" s="1"/>
  <c r="AH291" i="38" a="1"/>
  <c r="AH291" i="38" s="1"/>
  <c r="AH290" i="38" a="1"/>
  <c r="AH290" i="38" s="1"/>
  <c r="AH289" i="38" a="1"/>
  <c r="AH289" i="38" s="1"/>
  <c r="AH313" i="38" a="1"/>
  <c r="AH313" i="38" s="1"/>
  <c r="AH323" i="38" a="1"/>
  <c r="AH323" i="38" s="1"/>
  <c r="AH318" i="38" a="1"/>
  <c r="AH318" i="38" s="1"/>
  <c r="AH288" i="38" a="1"/>
  <c r="AH288" i="38" s="1"/>
  <c r="AH287" i="38" a="1"/>
  <c r="AH287" i="38" s="1"/>
  <c r="AH286" i="38" a="1"/>
  <c r="AH286" i="38" s="1"/>
  <c r="AH285" i="38" a="1"/>
  <c r="AH285" i="38" s="1"/>
  <c r="AH284" i="38" a="1"/>
  <c r="AH284" i="38" s="1"/>
  <c r="AH283" i="38" a="1"/>
  <c r="AH283" i="38" s="1"/>
  <c r="AH282" i="38" a="1"/>
  <c r="AH282" i="38" s="1"/>
  <c r="AH281" i="38" a="1"/>
  <c r="AH281" i="38" s="1"/>
  <c r="AH280" i="38" a="1"/>
  <c r="AH280" i="38" s="1"/>
  <c r="AH279" i="38" a="1"/>
  <c r="AH279" i="38" s="1"/>
  <c r="AH278" i="38" a="1"/>
  <c r="AH278" i="38" s="1"/>
  <c r="AH277" i="38" a="1"/>
  <c r="AH277" i="38" s="1"/>
  <c r="AH276" i="38" a="1"/>
  <c r="AH276" i="38" s="1"/>
  <c r="AH275" i="38" a="1"/>
  <c r="AH275" i="38" s="1"/>
  <c r="AH274" i="38" a="1"/>
  <c r="AH274" i="38" s="1"/>
  <c r="AH273" i="38" a="1"/>
  <c r="AH273" i="38" s="1"/>
  <c r="AH272" i="38" a="1"/>
  <c r="AH272" i="38" s="1"/>
  <c r="AH271" i="38" a="1"/>
  <c r="AH271" i="38" s="1"/>
  <c r="AH270" i="38" a="1"/>
  <c r="AH270" i="38" s="1"/>
  <c r="AH269" i="38" a="1"/>
  <c r="AH269" i="38" s="1"/>
  <c r="AH268" i="38" a="1"/>
  <c r="AH268" i="38" s="1"/>
  <c r="AH267" i="38" a="1"/>
  <c r="AH267" i="38" s="1"/>
  <c r="AH266" i="38" a="1"/>
  <c r="AH266" i="38" s="1"/>
  <c r="AH265" i="38" a="1"/>
  <c r="AH265" i="38" s="1"/>
  <c r="AH264" i="38" a="1"/>
  <c r="AH264" i="38" s="1"/>
  <c r="AH263" i="38" a="1"/>
  <c r="AH263" i="38" s="1"/>
  <c r="AH262" i="38" a="1"/>
  <c r="AH262" i="38" s="1"/>
  <c r="AH261" i="38" a="1"/>
  <c r="AH261" i="38" s="1"/>
  <c r="AH260" i="38" a="1"/>
  <c r="AH260" i="38" s="1"/>
  <c r="AH259" i="38" a="1"/>
  <c r="AH259" i="38" s="1"/>
  <c r="AH258" i="38" a="1"/>
  <c r="AH258" i="38" s="1"/>
  <c r="AH257" i="38" a="1"/>
  <c r="AH257" i="38" s="1"/>
  <c r="AH256" i="38" a="1"/>
  <c r="AH256" i="38" s="1"/>
  <c r="AH255" i="38" a="1"/>
  <c r="AH255" i="38" s="1"/>
  <c r="AH254" i="38" a="1"/>
  <c r="AH254" i="38" s="1"/>
  <c r="AH253" i="38" a="1"/>
  <c r="AH253" i="38" s="1"/>
  <c r="AH252" i="38" a="1"/>
  <c r="AH252" i="38" s="1"/>
  <c r="AH251" i="38" a="1"/>
  <c r="AH251" i="38" s="1"/>
  <c r="AH250" i="38" a="1"/>
  <c r="AH250" i="38" s="1"/>
  <c r="AH249" i="38" a="1"/>
  <c r="AH249" i="38" s="1"/>
  <c r="AH248" i="38" a="1"/>
  <c r="AH248" i="38" s="1"/>
  <c r="AH247" i="38" a="1"/>
  <c r="AH247" i="38" s="1"/>
  <c r="AH246" i="38" a="1"/>
  <c r="AH246" i="38" s="1"/>
  <c r="AH245" i="38" a="1"/>
  <c r="AH245" i="38" s="1"/>
  <c r="AH244" i="38" a="1"/>
  <c r="AH244" i="38" s="1"/>
  <c r="AH243" i="38" a="1"/>
  <c r="AH243" i="38" s="1"/>
  <c r="AH242" i="38" a="1"/>
  <c r="AH242" i="38" s="1"/>
  <c r="AH241" i="38" a="1"/>
  <c r="AH241" i="38" s="1"/>
  <c r="AH240" i="38" a="1"/>
  <c r="AH240" i="38" s="1"/>
  <c r="AH239" i="38" a="1"/>
  <c r="AH239" i="38" s="1"/>
  <c r="AH238" i="38" a="1"/>
  <c r="AH238" i="38" s="1"/>
  <c r="AH237" i="38" a="1"/>
  <c r="AH237" i="38" s="1"/>
  <c r="AH235" i="38" a="1"/>
  <c r="AH235" i="38" s="1"/>
  <c r="AH233" i="38" a="1"/>
  <c r="AH233" i="38" s="1"/>
  <c r="AH232" i="38" a="1"/>
  <c r="AH232" i="38" s="1"/>
  <c r="AH231" i="38" a="1"/>
  <c r="AH231" i="38" s="1"/>
  <c r="AH230" i="38" a="1"/>
  <c r="AH230" i="38" s="1"/>
  <c r="AH229" i="38" a="1"/>
  <c r="AH229" i="38" s="1"/>
  <c r="AH228" i="38" a="1"/>
  <c r="AH228" i="38" s="1"/>
  <c r="AH227" i="38" a="1"/>
  <c r="AH227" i="38" s="1"/>
  <c r="AH226" i="38" a="1"/>
  <c r="AH226" i="38" s="1"/>
  <c r="BO18" i="6" s="1"/>
  <c r="AH225" i="38" a="1"/>
  <c r="AH225" i="38" s="1"/>
  <c r="BO17" i="6" s="1"/>
  <c r="AH224" i="38" a="1"/>
  <c r="AH224" i="38" s="1"/>
  <c r="BO16" i="6" s="1"/>
  <c r="AH223" i="38" a="1"/>
  <c r="AH223" i="38" s="1"/>
  <c r="BO15" i="6" s="1"/>
  <c r="AH222" i="38" a="1"/>
  <c r="AH222" i="38" s="1"/>
  <c r="BO14" i="6" s="1"/>
  <c r="AH221" i="38" a="1"/>
  <c r="AH221" i="38" s="1"/>
  <c r="BO13" i="6" s="1"/>
  <c r="AH220" i="38" a="1"/>
  <c r="AH220" i="38" s="1"/>
  <c r="BO12" i="6" s="1"/>
  <c r="AH219" i="38" a="1"/>
  <c r="AH219" i="38" s="1"/>
  <c r="BO11" i="6" s="1"/>
  <c r="AH218" i="38" a="1"/>
  <c r="AH218" i="38" s="1"/>
  <c r="BO10" i="6" s="1"/>
  <c r="AH217" i="38" a="1"/>
  <c r="AH217" i="38" s="1"/>
  <c r="BO9" i="6" s="1"/>
  <c r="AH216" i="38" a="1"/>
  <c r="AH216" i="38" s="1"/>
  <c r="BO8" i="6" s="1"/>
  <c r="AH236" i="38" a="1"/>
  <c r="AH236" i="38" s="1"/>
  <c r="AH234" i="38" a="1"/>
  <c r="AH234" i="38" s="1"/>
  <c r="AH213" i="38" a="1"/>
  <c r="AH213" i="38" s="1"/>
  <c r="BO5" i="6" s="1"/>
  <c r="AH212" i="38" a="1"/>
  <c r="AH212" i="38" s="1"/>
  <c r="BO4" i="6" s="1"/>
  <c r="AH211" i="38" a="1"/>
  <c r="AH211" i="38" s="1"/>
  <c r="BO3" i="6" s="1"/>
  <c r="AH210" i="38" a="1"/>
  <c r="AH210" i="38" s="1"/>
  <c r="AH209" i="38" a="1"/>
  <c r="AH209" i="38" s="1"/>
  <c r="AH208" i="38" a="1"/>
  <c r="AH208" i="38" s="1"/>
  <c r="AH207" i="38" a="1"/>
  <c r="AH207" i="38" s="1"/>
  <c r="AH206" i="38" a="1"/>
  <c r="AH206" i="38" s="1"/>
  <c r="AH205" i="38" a="1"/>
  <c r="AH205" i="38" s="1"/>
  <c r="AH204" i="38" a="1"/>
  <c r="AH204" i="38" s="1"/>
  <c r="AH203" i="38" a="1"/>
  <c r="AH203" i="38" s="1"/>
  <c r="AH202" i="38" a="1"/>
  <c r="AH202" i="38" s="1"/>
  <c r="AH201" i="38" a="1"/>
  <c r="AH201" i="38" s="1"/>
  <c r="AH200" i="38" a="1"/>
  <c r="AH200" i="38" s="1"/>
  <c r="AH199" i="38" a="1"/>
  <c r="AH199" i="38" s="1"/>
  <c r="AH198" i="38" a="1"/>
  <c r="AH198" i="38" s="1"/>
  <c r="AH197" i="38" a="1"/>
  <c r="AH197" i="38" s="1"/>
  <c r="AH196" i="38" a="1"/>
  <c r="AH196" i="38" s="1"/>
  <c r="AH195" i="38" a="1"/>
  <c r="AH195" i="38" s="1"/>
  <c r="AH194" i="38" a="1"/>
  <c r="AH194" i="38" s="1"/>
  <c r="AH193" i="38" a="1"/>
  <c r="AH193" i="38" s="1"/>
  <c r="AH192" i="38" a="1"/>
  <c r="AH192" i="38" s="1"/>
  <c r="AH191" i="38" a="1"/>
  <c r="AH191" i="38" s="1"/>
  <c r="AH190" i="38" a="1"/>
  <c r="AH190" i="38" s="1"/>
  <c r="AH189" i="38" a="1"/>
  <c r="AH189" i="38" s="1"/>
  <c r="AH214" i="38" a="1"/>
  <c r="AH214" i="38" s="1"/>
  <c r="BO6" i="6" s="1"/>
  <c r="AH171" i="38" a="1"/>
  <c r="AH171" i="38" s="1"/>
  <c r="AH170" i="38" a="1"/>
  <c r="AH170" i="38" s="1"/>
  <c r="AH169" i="38" a="1"/>
  <c r="AH169" i="38" s="1"/>
  <c r="AH168" i="38" a="1"/>
  <c r="AH168" i="38" s="1"/>
  <c r="AH215" i="38" a="1"/>
  <c r="AH215" i="38" s="1"/>
  <c r="BO7" i="6" s="1"/>
  <c r="AH180" i="38" a="1"/>
  <c r="AH180" i="38" s="1"/>
  <c r="AH179" i="38" a="1"/>
  <c r="AH179" i="38" s="1"/>
  <c r="AH178" i="38" a="1"/>
  <c r="AH178" i="38" s="1"/>
  <c r="AH177" i="38" a="1"/>
  <c r="AH177" i="38" s="1"/>
  <c r="AH176" i="38" a="1"/>
  <c r="AH176" i="38" s="1"/>
  <c r="AH175" i="38" a="1"/>
  <c r="AH175" i="38" s="1"/>
  <c r="AH174" i="38" a="1"/>
  <c r="AH174" i="38" s="1"/>
  <c r="AH184" i="38" a="1"/>
  <c r="AH184" i="38" s="1"/>
  <c r="AH167" i="38" a="1"/>
  <c r="AH167" i="38" s="1"/>
  <c r="AH187" i="38" a="1"/>
  <c r="AH187" i="38" s="1"/>
  <c r="AH159" i="38" a="1"/>
  <c r="AH159" i="38" s="1"/>
  <c r="AH158" i="38" a="1"/>
  <c r="AH158" i="38" s="1"/>
  <c r="AH157" i="38" a="1"/>
  <c r="AH157" i="38" s="1"/>
  <c r="AH156" i="38" a="1"/>
  <c r="AH156" i="38" s="1"/>
  <c r="AH155" i="38" a="1"/>
  <c r="AH155" i="38" s="1"/>
  <c r="AH154" i="38" a="1"/>
  <c r="AH154" i="38" s="1"/>
  <c r="AH153" i="38" a="1"/>
  <c r="AH153" i="38" s="1"/>
  <c r="AH152" i="38" a="1"/>
  <c r="AH152" i="38" s="1"/>
  <c r="AH151" i="38" a="1"/>
  <c r="AH151" i="38" s="1"/>
  <c r="AH150" i="38" a="1"/>
  <c r="AH150" i="38" s="1"/>
  <c r="AH149" i="38" a="1"/>
  <c r="AH149" i="38" s="1"/>
  <c r="AH148" i="38" a="1"/>
  <c r="AH148" i="38" s="1"/>
  <c r="AH147" i="38" a="1"/>
  <c r="AH147" i="38" s="1"/>
  <c r="AH146" i="38" a="1"/>
  <c r="AH146" i="38" s="1"/>
  <c r="AH145" i="38" a="1"/>
  <c r="AH145" i="38" s="1"/>
  <c r="AH182" i="38" a="1"/>
  <c r="AH182" i="38" s="1"/>
  <c r="AH144" i="38" a="1"/>
  <c r="AH144" i="38" s="1"/>
  <c r="AH143" i="38" a="1"/>
  <c r="AH143" i="38" s="1"/>
  <c r="AH142" i="38" a="1"/>
  <c r="AH142" i="38" s="1"/>
  <c r="AH141" i="38" a="1"/>
  <c r="AH141" i="38" s="1"/>
  <c r="AH185" i="38" a="1"/>
  <c r="AH185" i="38" s="1"/>
  <c r="AH188" i="38" a="1"/>
  <c r="AH188" i="38" s="1"/>
  <c r="AH183" i="38" a="1"/>
  <c r="AH183" i="38" s="1"/>
  <c r="AH186" i="38" a="1"/>
  <c r="AH186" i="38" s="1"/>
  <c r="AH163" i="38" a="1"/>
  <c r="AH163" i="38" s="1"/>
  <c r="AH139" i="38" a="1"/>
  <c r="AH139" i="38" s="1"/>
  <c r="AH138" i="38" a="1"/>
  <c r="AH138" i="38" s="1"/>
  <c r="AH137" i="38" a="1"/>
  <c r="AH137" i="38" s="1"/>
  <c r="AH136" i="38" a="1"/>
  <c r="AH136" i="38" s="1"/>
  <c r="AH135" i="38" a="1"/>
  <c r="AH135" i="38" s="1"/>
  <c r="AH134" i="38" a="1"/>
  <c r="AH134" i="38" s="1"/>
  <c r="AH133" i="38" a="1"/>
  <c r="AH133" i="38" s="1"/>
  <c r="AH132" i="38" a="1"/>
  <c r="AH132" i="38" s="1"/>
  <c r="AH131" i="38" a="1"/>
  <c r="AH131" i="38" s="1"/>
  <c r="AH130" i="38" a="1"/>
  <c r="AH130" i="38" s="1"/>
  <c r="AH129" i="38" a="1"/>
  <c r="AH129" i="38" s="1"/>
  <c r="AH128" i="38" a="1"/>
  <c r="AH128" i="38" s="1"/>
  <c r="AH127" i="38" a="1"/>
  <c r="AH127" i="38" s="1"/>
  <c r="AH126" i="38" a="1"/>
  <c r="AH126" i="38" s="1"/>
  <c r="AH125" i="38" a="1"/>
  <c r="AH125" i="38" s="1"/>
  <c r="AH124" i="38" a="1"/>
  <c r="AH124" i="38" s="1"/>
  <c r="AH123" i="38" a="1"/>
  <c r="AH123" i="38" s="1"/>
  <c r="AH122" i="38" a="1"/>
  <c r="AH122" i="38" s="1"/>
  <c r="AH121" i="38" a="1"/>
  <c r="AH121" i="38" s="1"/>
  <c r="AH120" i="38" a="1"/>
  <c r="AH120" i="38" s="1"/>
  <c r="AH119" i="38" a="1"/>
  <c r="AH119" i="38" s="1"/>
  <c r="AH118" i="38" a="1"/>
  <c r="AH118" i="38" s="1"/>
  <c r="AH117" i="38" a="1"/>
  <c r="AH117" i="38" s="1"/>
  <c r="AH116" i="38" a="1"/>
  <c r="AH116" i="38" s="1"/>
  <c r="AH115" i="38" a="1"/>
  <c r="AH115" i="38" s="1"/>
  <c r="AH114" i="38" a="1"/>
  <c r="AH114" i="38" s="1"/>
  <c r="AH113" i="38" a="1"/>
  <c r="AH113" i="38" s="1"/>
  <c r="AH112" i="38" a="1"/>
  <c r="AH112" i="38" s="1"/>
  <c r="AH111" i="38" a="1"/>
  <c r="AH111" i="38" s="1"/>
  <c r="AH110" i="38" a="1"/>
  <c r="AH110" i="38" s="1"/>
  <c r="AH109" i="38" a="1"/>
  <c r="AH109" i="38" s="1"/>
  <c r="AH108" i="38" a="1"/>
  <c r="AH108" i="38" s="1"/>
  <c r="AH107" i="38" a="1"/>
  <c r="AH107" i="38" s="1"/>
  <c r="AH106" i="38" a="1"/>
  <c r="AH106" i="38" s="1"/>
  <c r="AH105" i="38" a="1"/>
  <c r="AH105" i="38" s="1"/>
  <c r="AH104" i="38" a="1"/>
  <c r="AH104" i="38" s="1"/>
  <c r="AH103" i="38" a="1"/>
  <c r="AH103" i="38" s="1"/>
  <c r="AH102" i="38" a="1"/>
  <c r="AH102" i="38" s="1"/>
  <c r="AH101" i="38" a="1"/>
  <c r="AH101" i="38" s="1"/>
  <c r="AH100" i="38" a="1"/>
  <c r="AH100" i="38" s="1"/>
  <c r="AH99" i="38" a="1"/>
  <c r="AH99" i="38" s="1"/>
  <c r="AH98" i="38" a="1"/>
  <c r="AH98" i="38" s="1"/>
  <c r="AH97" i="38" a="1"/>
  <c r="AH97" i="38" s="1"/>
  <c r="AH96" i="38" a="1"/>
  <c r="AH96" i="38" s="1"/>
  <c r="AH95" i="38" a="1"/>
  <c r="AH95" i="38" s="1"/>
  <c r="AH94" i="38" a="1"/>
  <c r="AH94" i="38" s="1"/>
  <c r="AH93" i="38" a="1"/>
  <c r="AH93" i="38" s="1"/>
  <c r="AH92" i="38" a="1"/>
  <c r="AH92" i="38" s="1"/>
  <c r="AH173" i="38" a="1"/>
  <c r="AH173" i="38" s="1"/>
  <c r="AH166" i="38" a="1"/>
  <c r="AH166" i="38" s="1"/>
  <c r="AH162" i="38" a="1"/>
  <c r="AH162" i="38" s="1"/>
  <c r="AH172" i="38" a="1"/>
  <c r="AH172" i="38" s="1"/>
  <c r="AH165" i="38" a="1"/>
  <c r="AH165" i="38" s="1"/>
  <c r="AH161" i="38" a="1"/>
  <c r="AH161" i="38" s="1"/>
  <c r="AH140" i="38" a="1"/>
  <c r="AH140" i="38" s="1"/>
  <c r="AH88" i="38" a="1"/>
  <c r="AH88" i="38" s="1"/>
  <c r="AH89" i="38" a="1"/>
  <c r="AH89" i="38" s="1"/>
  <c r="AH86" i="38" a="1"/>
  <c r="AH86" i="38" s="1"/>
  <c r="AH181" i="38" a="1"/>
  <c r="AH181" i="38" s="1"/>
  <c r="AH164" i="38" a="1"/>
  <c r="AH164" i="38" s="1"/>
  <c r="AH85" i="38" a="1"/>
  <c r="AH85" i="38" s="1"/>
  <c r="AH83" i="38" a="1"/>
  <c r="AH83" i="38" s="1"/>
  <c r="AH82" i="38" a="1"/>
  <c r="AH82" i="38" s="1"/>
  <c r="AH81" i="38" a="1"/>
  <c r="AH81" i="38" s="1"/>
  <c r="AH87" i="38" a="1"/>
  <c r="AH87" i="38" s="1"/>
  <c r="AH160" i="38" a="1"/>
  <c r="AH160" i="38" s="1"/>
  <c r="AH91" i="38" a="1"/>
  <c r="AH91" i="38" s="1"/>
  <c r="AH90" i="38" a="1"/>
  <c r="AH90" i="38" s="1"/>
  <c r="AH84" i="38" a="1"/>
  <c r="AH84" i="38" s="1"/>
  <c r="AH10" i="38" a="1"/>
  <c r="AH10" i="38" s="1"/>
  <c r="AH80" i="38" a="1"/>
  <c r="AH80" i="38" s="1"/>
  <c r="AH79" i="38" a="1"/>
  <c r="AH79" i="38" s="1"/>
  <c r="AH78" i="38" a="1"/>
  <c r="AH78" i="38" s="1"/>
  <c r="AH77" i="38" a="1"/>
  <c r="AH77" i="38" s="1"/>
  <c r="AH76" i="38" a="1"/>
  <c r="AH76" i="38" s="1"/>
  <c r="AH75" i="38" a="1"/>
  <c r="AH75" i="38" s="1"/>
  <c r="AH74" i="38" a="1"/>
  <c r="AH74" i="38" s="1"/>
  <c r="AH73" i="38" a="1"/>
  <c r="AH73" i="38" s="1"/>
  <c r="AH72" i="38" a="1"/>
  <c r="AH72" i="38" s="1"/>
  <c r="AH71" i="38" a="1"/>
  <c r="AH71" i="38" s="1"/>
  <c r="AH70" i="38" a="1"/>
  <c r="AH70" i="38" s="1"/>
  <c r="AH69" i="38" a="1"/>
  <c r="AH69" i="38" s="1"/>
  <c r="AH68" i="38" a="1"/>
  <c r="AH68" i="38" s="1"/>
  <c r="AH67" i="38" a="1"/>
  <c r="AH67" i="38" s="1"/>
  <c r="AH66" i="38" a="1"/>
  <c r="AH66" i="38" s="1"/>
  <c r="AH65" i="38" a="1"/>
  <c r="AH65" i="38" s="1"/>
  <c r="AH64" i="38" a="1"/>
  <c r="AH64" i="38" s="1"/>
  <c r="AH63" i="38" a="1"/>
  <c r="AH63" i="38" s="1"/>
  <c r="AH62" i="38" a="1"/>
  <c r="AH62" i="38" s="1"/>
  <c r="AH61" i="38" a="1"/>
  <c r="AH61" i="38" s="1"/>
  <c r="AH60" i="38" a="1"/>
  <c r="AH60" i="38" s="1"/>
  <c r="AH59" i="38" a="1"/>
  <c r="AH59" i="38" s="1"/>
  <c r="AH58" i="38" a="1"/>
  <c r="AH58" i="38" s="1"/>
  <c r="AH57" i="38" a="1"/>
  <c r="AH57" i="38" s="1"/>
  <c r="AH56" i="38" a="1"/>
  <c r="AH56" i="38" s="1"/>
  <c r="AH55" i="38" a="1"/>
  <c r="AH55" i="38" s="1"/>
  <c r="AH54" i="38" a="1"/>
  <c r="AH54" i="38" s="1"/>
  <c r="AH53" i="38" a="1"/>
  <c r="AH53" i="38" s="1"/>
  <c r="AH52" i="38" a="1"/>
  <c r="AH52" i="38" s="1"/>
  <c r="AH51" i="38" a="1"/>
  <c r="AH51" i="38" s="1"/>
  <c r="AH50" i="38" a="1"/>
  <c r="AH50" i="38" s="1"/>
  <c r="AH49" i="38" a="1"/>
  <c r="AH49" i="38" s="1"/>
  <c r="AH48" i="38" a="1"/>
  <c r="AH48" i="38" s="1"/>
  <c r="AH47" i="38" a="1"/>
  <c r="AH47" i="38" s="1"/>
  <c r="AH46" i="38" a="1"/>
  <c r="AH46" i="38" s="1"/>
  <c r="AH45" i="38" a="1"/>
  <c r="AH45" i="38" s="1"/>
  <c r="AH44" i="38" a="1"/>
  <c r="AH44" i="38" s="1"/>
  <c r="AH43" i="38" a="1"/>
  <c r="AH43" i="38" s="1"/>
  <c r="AH42" i="38" a="1"/>
  <c r="AH42" i="38" s="1"/>
  <c r="AH41" i="38" a="1"/>
  <c r="AH41" i="38" s="1"/>
  <c r="AH40" i="38" a="1"/>
  <c r="AH40" i="38" s="1"/>
  <c r="AH39" i="38" a="1"/>
  <c r="AH39" i="38" s="1"/>
  <c r="AH38" i="38" a="1"/>
  <c r="AH38" i="38" s="1"/>
  <c r="AH37" i="38" a="1"/>
  <c r="AH37" i="38" s="1"/>
  <c r="AH36" i="38" a="1"/>
  <c r="AH36" i="38" s="1"/>
  <c r="AH35" i="38" a="1"/>
  <c r="AH35" i="38" s="1"/>
  <c r="AH34" i="38" a="1"/>
  <c r="AH34" i="38" s="1"/>
  <c r="AH33" i="38" a="1"/>
  <c r="AH33" i="38" s="1"/>
  <c r="AH32" i="38" a="1"/>
  <c r="AH32" i="38" s="1"/>
  <c r="AH31" i="38" a="1"/>
  <c r="AH31" i="38" s="1"/>
  <c r="AH30" i="38" a="1"/>
  <c r="AH30" i="38" s="1"/>
  <c r="AH29" i="38" a="1"/>
  <c r="AH29" i="38" s="1"/>
  <c r="AH28" i="38" a="1"/>
  <c r="AH28" i="38" s="1"/>
  <c r="AH27" i="38" a="1"/>
  <c r="AH27" i="38" s="1"/>
  <c r="AH26" i="38" a="1"/>
  <c r="AH26" i="38" s="1"/>
  <c r="AH25" i="38" a="1"/>
  <c r="AH25" i="38" s="1"/>
  <c r="AH24" i="38" a="1"/>
  <c r="AH24" i="38" s="1"/>
  <c r="AH23" i="38" a="1"/>
  <c r="AH23" i="38" s="1"/>
  <c r="AH22" i="38" a="1"/>
  <c r="AH22" i="38" s="1"/>
  <c r="AH21" i="38" a="1"/>
  <c r="AH21" i="38" s="1"/>
  <c r="AH20" i="38" a="1"/>
  <c r="AH20" i="38" s="1"/>
  <c r="AH19" i="38" a="1"/>
  <c r="AH19" i="38" s="1"/>
  <c r="AH18" i="38" a="1"/>
  <c r="AH18" i="38" s="1"/>
  <c r="AH17" i="38" a="1"/>
  <c r="AH17" i="38" s="1"/>
  <c r="AH16" i="38" a="1"/>
  <c r="AH16" i="38" s="1"/>
  <c r="AH15" i="38" a="1"/>
  <c r="AH15" i="38" s="1"/>
  <c r="AH14" i="38" a="1"/>
  <c r="AH14" i="38" s="1"/>
  <c r="AH13" i="38" a="1"/>
  <c r="AH13" i="38" s="1"/>
  <c r="S1" i="38"/>
  <c r="AH6" i="38" a="1"/>
  <c r="AH6" i="38" s="1"/>
  <c r="T10" i="38" a="1"/>
  <c r="T10" i="38" s="1"/>
  <c r="T11" i="38" a="1"/>
  <c r="T11" i="38" s="1"/>
  <c r="I13" i="38" a="1"/>
  <c r="I13" i="38" s="1"/>
  <c r="F13" i="38"/>
  <c r="N1" i="38"/>
  <c r="V1" i="38"/>
  <c r="O1" i="38"/>
  <c r="H1" i="38"/>
  <c r="P1" i="38"/>
  <c r="AF358" i="38" l="1" a="1"/>
  <c r="AF358" i="38" s="1"/>
  <c r="AF357" i="38" a="1"/>
  <c r="AF357" i="38" s="1"/>
  <c r="AF356" i="38" a="1"/>
  <c r="AF356" i="38" s="1"/>
  <c r="AF355" i="38" a="1"/>
  <c r="AF355" i="38" s="1"/>
  <c r="AF354" i="38" a="1"/>
  <c r="AF354" i="38" s="1"/>
  <c r="AF353" i="38" a="1"/>
  <c r="AF353" i="38" s="1"/>
  <c r="AF352" i="38" a="1"/>
  <c r="AF352" i="38" s="1"/>
  <c r="AF351" i="38" a="1"/>
  <c r="AF351" i="38" s="1"/>
  <c r="AF350" i="38" a="1"/>
  <c r="AF350" i="38" s="1"/>
  <c r="AF349" i="38" a="1"/>
  <c r="AF349" i="38" s="1"/>
  <c r="AF348" i="38" a="1"/>
  <c r="AF348" i="38" s="1"/>
  <c r="AF347" i="38" a="1"/>
  <c r="AF347" i="38" s="1"/>
  <c r="AF346" i="38" a="1"/>
  <c r="AF346" i="38" s="1"/>
  <c r="AF345" i="38" a="1"/>
  <c r="AF345" i="38" s="1"/>
  <c r="AF344" i="38" a="1"/>
  <c r="AF344" i="38" s="1"/>
  <c r="AF343" i="38" a="1"/>
  <c r="AF343" i="38" s="1"/>
  <c r="AF337" i="38" a="1"/>
  <c r="AF337" i="38" s="1"/>
  <c r="AF336" i="38" a="1"/>
  <c r="AF336" i="38" s="1"/>
  <c r="AF338" i="38" a="1"/>
  <c r="AF338" i="38" s="1"/>
  <c r="AF339" i="38" a="1"/>
  <c r="AF339" i="38" s="1"/>
  <c r="AF340" i="38" a="1"/>
  <c r="AF340" i="38" s="1"/>
  <c r="AF341" i="38" a="1"/>
  <c r="AF341" i="38" s="1"/>
  <c r="AF335" i="38" a="1"/>
  <c r="AF335" i="38" s="1"/>
  <c r="AF334" i="38" a="1"/>
  <c r="AF334" i="38" s="1"/>
  <c r="AF333" i="38" a="1"/>
  <c r="AF333" i="38" s="1"/>
  <c r="AF332" i="38" a="1"/>
  <c r="AF332" i="38" s="1"/>
  <c r="AF331" i="38" a="1"/>
  <c r="AF331" i="38" s="1"/>
  <c r="AF330" i="38" a="1"/>
  <c r="AF330" i="38" s="1"/>
  <c r="AF342" i="38" a="1"/>
  <c r="AF342" i="38" s="1"/>
  <c r="AF329" i="38" a="1"/>
  <c r="AF329" i="38" s="1"/>
  <c r="AF328" i="38" a="1"/>
  <c r="AF328" i="38" s="1"/>
  <c r="AF327" i="38" a="1"/>
  <c r="AF327" i="38" s="1"/>
  <c r="AF326" i="38" a="1"/>
  <c r="AF326" i="38" s="1"/>
  <c r="AF325" i="38" a="1"/>
  <c r="AF325" i="38" s="1"/>
  <c r="AF323" i="38" a="1"/>
  <c r="AF323" i="38" s="1"/>
  <c r="AF321" i="38" a="1"/>
  <c r="AF321" i="38" s="1"/>
  <c r="AF320" i="38" a="1"/>
  <c r="AF320" i="38" s="1"/>
  <c r="AF319" i="38" a="1"/>
  <c r="AF319" i="38" s="1"/>
  <c r="AF318" i="38" a="1"/>
  <c r="AF318" i="38" s="1"/>
  <c r="AF317" i="38" a="1"/>
  <c r="AF317" i="38" s="1"/>
  <c r="AF316" i="38" a="1"/>
  <c r="AF316" i="38" s="1"/>
  <c r="AF324" i="38" a="1"/>
  <c r="AF324" i="38" s="1"/>
  <c r="AF322" i="38" a="1"/>
  <c r="AF322" i="38" s="1"/>
  <c r="AF314" i="38" a="1"/>
  <c r="AF314" i="38" s="1"/>
  <c r="AF313" i="38" a="1"/>
  <c r="AF313" i="38" s="1"/>
  <c r="AF315" i="38" a="1"/>
  <c r="AF315" i="38" s="1"/>
  <c r="AF296" i="38" a="1"/>
  <c r="AF296" i="38" s="1"/>
  <c r="AF295" i="38" a="1"/>
  <c r="AF295" i="38" s="1"/>
  <c r="AF294" i="38" a="1"/>
  <c r="AF294" i="38" s="1"/>
  <c r="AF293" i="38" a="1"/>
  <c r="AF293" i="38" s="1"/>
  <c r="AF292" i="38" a="1"/>
  <c r="AF292" i="38" s="1"/>
  <c r="AF291" i="38" a="1"/>
  <c r="AF291" i="38" s="1"/>
  <c r="AF290" i="38" a="1"/>
  <c r="AF290" i="38" s="1"/>
  <c r="AF289" i="38" a="1"/>
  <c r="AF289" i="38" s="1"/>
  <c r="AF312" i="38" a="1"/>
  <c r="AF312" i="38" s="1"/>
  <c r="AF311" i="38" a="1"/>
  <c r="AF311" i="38" s="1"/>
  <c r="AF310" i="38" a="1"/>
  <c r="AF310" i="38" s="1"/>
  <c r="AF309" i="38" a="1"/>
  <c r="AF309" i="38" s="1"/>
  <c r="AF308" i="38" a="1"/>
  <c r="AF308" i="38" s="1"/>
  <c r="AF307" i="38" a="1"/>
  <c r="AF307" i="38" s="1"/>
  <c r="AF306" i="38" a="1"/>
  <c r="AF306" i="38" s="1"/>
  <c r="AF305" i="38" a="1"/>
  <c r="AF305" i="38" s="1"/>
  <c r="AF304" i="38" a="1"/>
  <c r="AF304" i="38" s="1"/>
  <c r="AF303" i="38" a="1"/>
  <c r="AF303" i="38" s="1"/>
  <c r="AF302" i="38" a="1"/>
  <c r="AF302" i="38" s="1"/>
  <c r="AF301" i="38" a="1"/>
  <c r="AF301" i="38" s="1"/>
  <c r="AF300" i="38" a="1"/>
  <c r="AF300" i="38" s="1"/>
  <c r="AF299" i="38" a="1"/>
  <c r="AF299" i="38" s="1"/>
  <c r="AF298" i="38" a="1"/>
  <c r="AF298" i="38" s="1"/>
  <c r="AF297" i="38" a="1"/>
  <c r="AF297" i="38" s="1"/>
  <c r="AF288" i="38" a="1"/>
  <c r="AF288" i="38" s="1"/>
  <c r="AF287" i="38" a="1"/>
  <c r="AF287" i="38" s="1"/>
  <c r="AF286" i="38" a="1"/>
  <c r="AF286" i="38" s="1"/>
  <c r="AF285" i="38" a="1"/>
  <c r="AF285" i="38" s="1"/>
  <c r="AF284" i="38" a="1"/>
  <c r="AF284" i="38" s="1"/>
  <c r="AF283" i="38" a="1"/>
  <c r="AF283" i="38" s="1"/>
  <c r="AF282" i="38" a="1"/>
  <c r="AF282" i="38" s="1"/>
  <c r="AF281" i="38" a="1"/>
  <c r="AF281" i="38" s="1"/>
  <c r="AF280" i="38" a="1"/>
  <c r="AF280" i="38" s="1"/>
  <c r="AF279" i="38" a="1"/>
  <c r="AF279" i="38" s="1"/>
  <c r="AF278" i="38" a="1"/>
  <c r="AF278" i="38" s="1"/>
  <c r="AF277" i="38" a="1"/>
  <c r="AF277" i="38" s="1"/>
  <c r="AF276" i="38" a="1"/>
  <c r="AF276" i="38" s="1"/>
  <c r="AF275" i="38" a="1"/>
  <c r="AF275" i="38" s="1"/>
  <c r="AF274" i="38" a="1"/>
  <c r="AF274" i="38" s="1"/>
  <c r="AF273" i="38" a="1"/>
  <c r="AF273" i="38" s="1"/>
  <c r="AF272" i="38" a="1"/>
  <c r="AF272" i="38" s="1"/>
  <c r="AF271" i="38" a="1"/>
  <c r="AF271" i="38" s="1"/>
  <c r="AF270" i="38" a="1"/>
  <c r="AF270" i="38" s="1"/>
  <c r="AF269" i="38" a="1"/>
  <c r="AF269" i="38" s="1"/>
  <c r="AF268" i="38" a="1"/>
  <c r="AF268" i="38" s="1"/>
  <c r="AF267" i="38" a="1"/>
  <c r="AF267" i="38" s="1"/>
  <c r="AF266" i="38" a="1"/>
  <c r="AF266" i="38" s="1"/>
  <c r="AF265" i="38" a="1"/>
  <c r="AF265" i="38" s="1"/>
  <c r="AF264" i="38" a="1"/>
  <c r="AF264" i="38" s="1"/>
  <c r="AF263" i="38" a="1"/>
  <c r="AF263" i="38" s="1"/>
  <c r="AF262" i="38" a="1"/>
  <c r="AF262" i="38" s="1"/>
  <c r="AF261" i="38" a="1"/>
  <c r="AF261" i="38" s="1"/>
  <c r="AF260" i="38" a="1"/>
  <c r="AF260" i="38" s="1"/>
  <c r="AF259" i="38" a="1"/>
  <c r="AF259" i="38" s="1"/>
  <c r="AF258" i="38" a="1"/>
  <c r="AF258" i="38" s="1"/>
  <c r="AF257" i="38" a="1"/>
  <c r="AF257" i="38" s="1"/>
  <c r="AF256" i="38" a="1"/>
  <c r="AF256" i="38" s="1"/>
  <c r="AF255" i="38" a="1"/>
  <c r="AF255" i="38" s="1"/>
  <c r="AF254" i="38" a="1"/>
  <c r="AF254" i="38" s="1"/>
  <c r="AF253" i="38" a="1"/>
  <c r="AF253" i="38" s="1"/>
  <c r="AF252" i="38" a="1"/>
  <c r="AF252" i="38" s="1"/>
  <c r="AF251" i="38" a="1"/>
  <c r="AF251" i="38" s="1"/>
  <c r="AF250" i="38" a="1"/>
  <c r="AF250" i="38" s="1"/>
  <c r="AF249" i="38" a="1"/>
  <c r="AF249" i="38" s="1"/>
  <c r="AF248" i="38" a="1"/>
  <c r="AF248" i="38" s="1"/>
  <c r="AF247" i="38" a="1"/>
  <c r="AF247" i="38" s="1"/>
  <c r="AF246" i="38" a="1"/>
  <c r="AF246" i="38" s="1"/>
  <c r="AF245" i="38" a="1"/>
  <c r="AF245" i="38" s="1"/>
  <c r="AF244" i="38" a="1"/>
  <c r="AF244" i="38" s="1"/>
  <c r="AF243" i="38" a="1"/>
  <c r="AF243" i="38" s="1"/>
  <c r="AF242" i="38" a="1"/>
  <c r="AF242" i="38" s="1"/>
  <c r="AF241" i="38" a="1"/>
  <c r="AF241" i="38" s="1"/>
  <c r="AF240" i="38" a="1"/>
  <c r="AF240" i="38" s="1"/>
  <c r="AF239" i="38" a="1"/>
  <c r="AF239" i="38" s="1"/>
  <c r="AF238" i="38" a="1"/>
  <c r="AF238" i="38" s="1"/>
  <c r="AF237" i="38" a="1"/>
  <c r="AF237" i="38" s="1"/>
  <c r="AF236" i="38" a="1"/>
  <c r="AF236" i="38" s="1"/>
  <c r="AF235" i="38" a="1"/>
  <c r="AF235" i="38" s="1"/>
  <c r="AF234" i="38" a="1"/>
  <c r="AF234" i="38" s="1"/>
  <c r="AF233" i="38" a="1"/>
  <c r="AF233" i="38" s="1"/>
  <c r="AF232" i="38" a="1"/>
  <c r="AF232" i="38" s="1"/>
  <c r="AF231" i="38" a="1"/>
  <c r="AF231" i="38" s="1"/>
  <c r="AF230" i="38" a="1"/>
  <c r="AF230" i="38" s="1"/>
  <c r="AF229" i="38" a="1"/>
  <c r="AF229" i="38" s="1"/>
  <c r="AF228" i="38" a="1"/>
  <c r="AF228" i="38" s="1"/>
  <c r="AF227" i="38" a="1"/>
  <c r="AF227" i="38" s="1"/>
  <c r="AF226" i="38" a="1"/>
  <c r="AF226" i="38" s="1"/>
  <c r="AF225" i="38" a="1"/>
  <c r="AF225" i="38" s="1"/>
  <c r="AF224" i="38" a="1"/>
  <c r="AF224" i="38" s="1"/>
  <c r="AF223" i="38" a="1"/>
  <c r="AF223" i="38" s="1"/>
  <c r="AF222" i="38" a="1"/>
  <c r="AF222" i="38" s="1"/>
  <c r="AF221" i="38" a="1"/>
  <c r="AF221" i="38" s="1"/>
  <c r="AF220" i="38" a="1"/>
  <c r="AF220" i="38" s="1"/>
  <c r="AF219" i="38" a="1"/>
  <c r="AF219" i="38" s="1"/>
  <c r="AF218" i="38" a="1"/>
  <c r="AF218" i="38" s="1"/>
  <c r="AF217" i="38" a="1"/>
  <c r="AF217" i="38" s="1"/>
  <c r="AF216" i="38" a="1"/>
  <c r="AF216" i="38" s="1"/>
  <c r="AF215" i="38" a="1"/>
  <c r="AF215" i="38" s="1"/>
  <c r="AF213" i="38" a="1"/>
  <c r="AF213" i="38" s="1"/>
  <c r="AF212" i="38" a="1"/>
  <c r="AF212" i="38" s="1"/>
  <c r="AF211" i="38" a="1"/>
  <c r="AF211" i="38" s="1"/>
  <c r="AF210" i="38" a="1"/>
  <c r="AF210" i="38" s="1"/>
  <c r="AF209" i="38" a="1"/>
  <c r="AF209" i="38" s="1"/>
  <c r="AF208" i="38" a="1"/>
  <c r="AF208" i="38" s="1"/>
  <c r="AF207" i="38" a="1"/>
  <c r="AF207" i="38" s="1"/>
  <c r="AF206" i="38" a="1"/>
  <c r="AF206" i="38" s="1"/>
  <c r="AF205" i="38" a="1"/>
  <c r="AF205" i="38" s="1"/>
  <c r="AF204" i="38" a="1"/>
  <c r="AF204" i="38" s="1"/>
  <c r="AF203" i="38" a="1"/>
  <c r="AF203" i="38" s="1"/>
  <c r="AF202" i="38" a="1"/>
  <c r="AF202" i="38" s="1"/>
  <c r="AF201" i="38" a="1"/>
  <c r="AF201" i="38" s="1"/>
  <c r="AF200" i="38" a="1"/>
  <c r="AF200" i="38" s="1"/>
  <c r="AF199" i="38" a="1"/>
  <c r="AF199" i="38" s="1"/>
  <c r="AF198" i="38" a="1"/>
  <c r="AF198" i="38" s="1"/>
  <c r="AF197" i="38" a="1"/>
  <c r="AF197" i="38" s="1"/>
  <c r="AF196" i="38" a="1"/>
  <c r="AF196" i="38" s="1"/>
  <c r="AF195" i="38" a="1"/>
  <c r="AF195" i="38" s="1"/>
  <c r="AF194" i="38" a="1"/>
  <c r="AF194" i="38" s="1"/>
  <c r="AF193" i="38" a="1"/>
  <c r="AF193" i="38" s="1"/>
  <c r="AF192" i="38" a="1"/>
  <c r="AF192" i="38" s="1"/>
  <c r="AF191" i="38" a="1"/>
  <c r="AF191" i="38" s="1"/>
  <c r="AF190" i="38" a="1"/>
  <c r="AF190" i="38" s="1"/>
  <c r="AF189" i="38" a="1"/>
  <c r="AF189" i="38" s="1"/>
  <c r="AF180" i="38" a="1"/>
  <c r="AF180" i="38" s="1"/>
  <c r="AF179" i="38" a="1"/>
  <c r="AF179" i="38" s="1"/>
  <c r="AF178" i="38" a="1"/>
  <c r="AF178" i="38" s="1"/>
  <c r="AF177" i="38" a="1"/>
  <c r="AF177" i="38" s="1"/>
  <c r="AF176" i="38" a="1"/>
  <c r="AF176" i="38" s="1"/>
  <c r="AF175" i="38" a="1"/>
  <c r="AF175" i="38" s="1"/>
  <c r="AF174" i="38" a="1"/>
  <c r="AF174" i="38" s="1"/>
  <c r="AF188" i="38" a="1"/>
  <c r="AF188" i="38" s="1"/>
  <c r="AF187" i="38" a="1"/>
  <c r="AF187" i="38" s="1"/>
  <c r="AF186" i="38" a="1"/>
  <c r="AF186" i="38" s="1"/>
  <c r="AF185" i="38" a="1"/>
  <c r="AF185" i="38" s="1"/>
  <c r="AF184" i="38" a="1"/>
  <c r="AF184" i="38" s="1"/>
  <c r="AF183" i="38" a="1"/>
  <c r="AF183" i="38" s="1"/>
  <c r="AF182" i="38" a="1"/>
  <c r="AF182" i="38" s="1"/>
  <c r="AF181" i="38" a="1"/>
  <c r="AF181" i="38" s="1"/>
  <c r="AF214" i="38" a="1"/>
  <c r="AF214" i="38" s="1"/>
  <c r="AF173" i="38" a="1"/>
  <c r="AF173" i="38" s="1"/>
  <c r="AF172" i="38" a="1"/>
  <c r="AF172" i="38" s="1"/>
  <c r="AF166" i="38" a="1"/>
  <c r="AF166" i="38" s="1"/>
  <c r="AF165" i="38" a="1"/>
  <c r="AF165" i="38" s="1"/>
  <c r="AF164" i="38" a="1"/>
  <c r="AF164" i="38" s="1"/>
  <c r="AF163" i="38" a="1"/>
  <c r="AF163" i="38" s="1"/>
  <c r="AF162" i="38" a="1"/>
  <c r="AF162" i="38" s="1"/>
  <c r="AF161" i="38" a="1"/>
  <c r="AF161" i="38" s="1"/>
  <c r="AF160" i="38" a="1"/>
  <c r="AF160" i="38" s="1"/>
  <c r="AF171" i="38" a="1"/>
  <c r="AF171" i="38" s="1"/>
  <c r="AF170" i="38" a="1"/>
  <c r="AF170" i="38" s="1"/>
  <c r="AF169" i="38" a="1"/>
  <c r="AF169" i="38" s="1"/>
  <c r="AF168" i="38" a="1"/>
  <c r="AF168" i="38" s="1"/>
  <c r="AF167" i="38" a="1"/>
  <c r="AF167" i="38" s="1"/>
  <c r="AF159" i="38" a="1"/>
  <c r="AF159" i="38" s="1"/>
  <c r="AF158" i="38" a="1"/>
  <c r="AF158" i="38" s="1"/>
  <c r="AF157" i="38" a="1"/>
  <c r="AF157" i="38" s="1"/>
  <c r="AF156" i="38" a="1"/>
  <c r="AF156" i="38" s="1"/>
  <c r="AF155" i="38" a="1"/>
  <c r="AF155" i="38" s="1"/>
  <c r="AF154" i="38" a="1"/>
  <c r="AF154" i="38" s="1"/>
  <c r="AF153" i="38" a="1"/>
  <c r="AF153" i="38" s="1"/>
  <c r="AF152" i="38" a="1"/>
  <c r="AF152" i="38" s="1"/>
  <c r="AF151" i="38" a="1"/>
  <c r="AF151" i="38" s="1"/>
  <c r="AF150" i="38" a="1"/>
  <c r="AF150" i="38" s="1"/>
  <c r="AF149" i="38" a="1"/>
  <c r="AF149" i="38" s="1"/>
  <c r="AF148" i="38" a="1"/>
  <c r="AF148" i="38" s="1"/>
  <c r="AF147" i="38" a="1"/>
  <c r="AF147" i="38" s="1"/>
  <c r="AF146" i="38" a="1"/>
  <c r="AF146" i="38" s="1"/>
  <c r="AF145" i="38" a="1"/>
  <c r="AF145" i="38" s="1"/>
  <c r="AF91" i="38" a="1"/>
  <c r="AF91" i="38" s="1"/>
  <c r="AF90" i="38" a="1"/>
  <c r="AF90" i="38" s="1"/>
  <c r="AF89" i="38" a="1"/>
  <c r="AF89" i="38" s="1"/>
  <c r="AF144" i="38" a="1"/>
  <c r="AF144" i="38" s="1"/>
  <c r="AF143" i="38" a="1"/>
  <c r="AF143" i="38" s="1"/>
  <c r="AF142" i="38" a="1"/>
  <c r="AF142" i="38" s="1"/>
  <c r="AF141" i="38" a="1"/>
  <c r="AF141" i="38" s="1"/>
  <c r="AF139" i="38" a="1"/>
  <c r="AF139" i="38" s="1"/>
  <c r="AF138" i="38" a="1"/>
  <c r="AF138" i="38" s="1"/>
  <c r="AF137" i="38" a="1"/>
  <c r="AF137" i="38" s="1"/>
  <c r="AF136" i="38" a="1"/>
  <c r="AF136" i="38" s="1"/>
  <c r="AF135" i="38" a="1"/>
  <c r="AF135" i="38" s="1"/>
  <c r="AF134" i="38" a="1"/>
  <c r="AF134" i="38" s="1"/>
  <c r="AF133" i="38" a="1"/>
  <c r="AF133" i="38" s="1"/>
  <c r="AF132" i="38" a="1"/>
  <c r="AF132" i="38" s="1"/>
  <c r="AF131" i="38" a="1"/>
  <c r="AF131" i="38" s="1"/>
  <c r="AF130" i="38" a="1"/>
  <c r="AF130" i="38" s="1"/>
  <c r="AF129" i="38" a="1"/>
  <c r="AF129" i="38" s="1"/>
  <c r="AF128" i="38" a="1"/>
  <c r="AF128" i="38" s="1"/>
  <c r="AF127" i="38" a="1"/>
  <c r="AF127" i="38" s="1"/>
  <c r="AF126" i="38" a="1"/>
  <c r="AF126" i="38" s="1"/>
  <c r="AF125" i="38" a="1"/>
  <c r="AF125" i="38" s="1"/>
  <c r="AF124" i="38" a="1"/>
  <c r="AF124" i="38" s="1"/>
  <c r="AF123" i="38" a="1"/>
  <c r="AF123" i="38" s="1"/>
  <c r="AF122" i="38" a="1"/>
  <c r="AF122" i="38" s="1"/>
  <c r="AF121" i="38" a="1"/>
  <c r="AF121" i="38" s="1"/>
  <c r="AF120" i="38" a="1"/>
  <c r="AF120" i="38" s="1"/>
  <c r="AF119" i="38" a="1"/>
  <c r="AF119" i="38" s="1"/>
  <c r="AF118" i="38" a="1"/>
  <c r="AF118" i="38" s="1"/>
  <c r="AF117" i="38" a="1"/>
  <c r="AF117" i="38" s="1"/>
  <c r="AF116" i="38" a="1"/>
  <c r="AF116" i="38" s="1"/>
  <c r="AF115" i="38" a="1"/>
  <c r="AF115" i="38" s="1"/>
  <c r="AF114" i="38" a="1"/>
  <c r="AF114" i="38" s="1"/>
  <c r="AF113" i="38" a="1"/>
  <c r="AF113" i="38" s="1"/>
  <c r="AF112" i="38" a="1"/>
  <c r="AF112" i="38" s="1"/>
  <c r="AF111" i="38" a="1"/>
  <c r="AF111" i="38" s="1"/>
  <c r="AF110" i="38" a="1"/>
  <c r="AF110" i="38" s="1"/>
  <c r="AF109" i="38" a="1"/>
  <c r="AF109" i="38" s="1"/>
  <c r="AF108" i="38" a="1"/>
  <c r="AF108" i="38" s="1"/>
  <c r="AF107" i="38" a="1"/>
  <c r="AF107" i="38" s="1"/>
  <c r="AF106" i="38" a="1"/>
  <c r="AF106" i="38" s="1"/>
  <c r="AF105" i="38" a="1"/>
  <c r="AF105" i="38" s="1"/>
  <c r="AF104" i="38" a="1"/>
  <c r="AF104" i="38" s="1"/>
  <c r="AF103" i="38" a="1"/>
  <c r="AF103" i="38" s="1"/>
  <c r="AF102" i="38" a="1"/>
  <c r="AF102" i="38" s="1"/>
  <c r="AF101" i="38" a="1"/>
  <c r="AF101" i="38" s="1"/>
  <c r="AF100" i="38" a="1"/>
  <c r="AF100" i="38" s="1"/>
  <c r="AF99" i="38" a="1"/>
  <c r="AF99" i="38" s="1"/>
  <c r="AF98" i="38" a="1"/>
  <c r="AF98" i="38" s="1"/>
  <c r="AF97" i="38" a="1"/>
  <c r="AF97" i="38" s="1"/>
  <c r="AF96" i="38" a="1"/>
  <c r="AF96" i="38" s="1"/>
  <c r="AF95" i="38" a="1"/>
  <c r="AF95" i="38" s="1"/>
  <c r="AF94" i="38" a="1"/>
  <c r="AF94" i="38" s="1"/>
  <c r="AF93" i="38" a="1"/>
  <c r="AF93" i="38" s="1"/>
  <c r="AF92" i="38" a="1"/>
  <c r="AF92" i="38" s="1"/>
  <c r="AF88" i="38" a="1"/>
  <c r="AF88" i="38" s="1"/>
  <c r="AF80" i="38" a="1"/>
  <c r="AF80" i="38" s="1"/>
  <c r="AF86" i="38" a="1"/>
  <c r="AF86" i="38" s="1"/>
  <c r="AF85" i="38" a="1"/>
  <c r="AF85" i="38" s="1"/>
  <c r="AF87" i="38" a="1"/>
  <c r="AF87" i="38" s="1"/>
  <c r="AF83" i="38" a="1"/>
  <c r="AF83" i="38" s="1"/>
  <c r="AF82" i="38" a="1"/>
  <c r="AF82" i="38" s="1"/>
  <c r="AF81" i="38" a="1"/>
  <c r="AF81" i="38" s="1"/>
  <c r="AF84" i="38" a="1"/>
  <c r="AF84" i="38" s="1"/>
  <c r="AF140" i="38" a="1"/>
  <c r="AF140" i="38" s="1"/>
  <c r="AF79" i="38" a="1"/>
  <c r="AF79" i="38" s="1"/>
  <c r="AF78" i="38" a="1"/>
  <c r="AF78" i="38" s="1"/>
  <c r="AF77" i="38" a="1"/>
  <c r="AF77" i="38" s="1"/>
  <c r="AF76" i="38" a="1"/>
  <c r="AF76" i="38" s="1"/>
  <c r="AF75" i="38" a="1"/>
  <c r="AF75" i="38" s="1"/>
  <c r="AF74" i="38" a="1"/>
  <c r="AF74" i="38" s="1"/>
  <c r="AF73" i="38" a="1"/>
  <c r="AF73" i="38" s="1"/>
  <c r="AF72" i="38" a="1"/>
  <c r="AF72" i="38" s="1"/>
  <c r="AF71" i="38" a="1"/>
  <c r="AF71" i="38" s="1"/>
  <c r="AF70" i="38" a="1"/>
  <c r="AF70" i="38" s="1"/>
  <c r="AF69" i="38" a="1"/>
  <c r="AF69" i="38" s="1"/>
  <c r="AF68" i="38" a="1"/>
  <c r="AF68" i="38" s="1"/>
  <c r="AF67" i="38" a="1"/>
  <c r="AF67" i="38" s="1"/>
  <c r="AF66" i="38" a="1"/>
  <c r="AF66" i="38" s="1"/>
  <c r="AF65" i="38" a="1"/>
  <c r="AF65" i="38" s="1"/>
  <c r="AF64" i="38" a="1"/>
  <c r="AF64" i="38" s="1"/>
  <c r="AF63" i="38" a="1"/>
  <c r="AF63" i="38" s="1"/>
  <c r="AF62" i="38" a="1"/>
  <c r="AF62" i="38" s="1"/>
  <c r="AF61" i="38" a="1"/>
  <c r="AF61" i="38" s="1"/>
  <c r="AF60" i="38" a="1"/>
  <c r="AF60" i="38" s="1"/>
  <c r="AF59" i="38" a="1"/>
  <c r="AF59" i="38" s="1"/>
  <c r="AF58" i="38" a="1"/>
  <c r="AF58" i="38" s="1"/>
  <c r="AF57" i="38" a="1"/>
  <c r="AF57" i="38" s="1"/>
  <c r="AF56" i="38" a="1"/>
  <c r="AF56" i="38" s="1"/>
  <c r="AF55" i="38" a="1"/>
  <c r="AF55" i="38" s="1"/>
  <c r="AF54" i="38" a="1"/>
  <c r="AF54" i="38" s="1"/>
  <c r="AF53" i="38" a="1"/>
  <c r="AF53" i="38" s="1"/>
  <c r="AF52" i="38" a="1"/>
  <c r="AF52" i="38" s="1"/>
  <c r="AF51" i="38" a="1"/>
  <c r="AF51" i="38" s="1"/>
  <c r="AF50" i="38" a="1"/>
  <c r="AF50" i="38" s="1"/>
  <c r="AF49" i="38" a="1"/>
  <c r="AF49" i="38" s="1"/>
  <c r="AF48" i="38" a="1"/>
  <c r="AF48" i="38" s="1"/>
  <c r="AF47" i="38" a="1"/>
  <c r="AF47" i="38" s="1"/>
  <c r="AF46" i="38" a="1"/>
  <c r="AF46" i="38" s="1"/>
  <c r="AF45" i="38" a="1"/>
  <c r="AF45" i="38" s="1"/>
  <c r="AF44" i="38" a="1"/>
  <c r="AF44" i="38" s="1"/>
  <c r="AF43" i="38" a="1"/>
  <c r="AF43" i="38" s="1"/>
  <c r="AF42" i="38" a="1"/>
  <c r="AF42" i="38" s="1"/>
  <c r="AF41" i="38" a="1"/>
  <c r="AF41" i="38" s="1"/>
  <c r="AF40" i="38" a="1"/>
  <c r="AF40" i="38" s="1"/>
  <c r="AF39" i="38" a="1"/>
  <c r="AF39" i="38" s="1"/>
  <c r="AF38" i="38" a="1"/>
  <c r="AF38" i="38" s="1"/>
  <c r="AF37" i="38" a="1"/>
  <c r="AF37" i="38" s="1"/>
  <c r="AF36" i="38" a="1"/>
  <c r="AF36" i="38" s="1"/>
  <c r="AF35" i="38" a="1"/>
  <c r="AF35" i="38" s="1"/>
  <c r="AF34" i="38" a="1"/>
  <c r="AF34" i="38" s="1"/>
  <c r="AF33" i="38" a="1"/>
  <c r="AF33" i="38" s="1"/>
  <c r="AF32" i="38" a="1"/>
  <c r="AF32" i="38" s="1"/>
  <c r="AF31" i="38" a="1"/>
  <c r="AF31" i="38" s="1"/>
  <c r="AF30" i="38" a="1"/>
  <c r="AF30" i="38" s="1"/>
  <c r="AF29" i="38" a="1"/>
  <c r="AF29" i="38" s="1"/>
  <c r="AF28" i="38" a="1"/>
  <c r="AF28" i="38" s="1"/>
  <c r="AF27" i="38" a="1"/>
  <c r="AF27" i="38" s="1"/>
  <c r="AF26" i="38" a="1"/>
  <c r="AF26" i="38" s="1"/>
  <c r="AF25" i="38" a="1"/>
  <c r="AF25" i="38" s="1"/>
  <c r="AF24" i="38" a="1"/>
  <c r="AF24" i="38" s="1"/>
  <c r="AF23" i="38" a="1"/>
  <c r="AF23" i="38" s="1"/>
  <c r="AF22" i="38" a="1"/>
  <c r="AF22" i="38" s="1"/>
  <c r="AF21" i="38" a="1"/>
  <c r="AF21" i="38" s="1"/>
  <c r="AF20" i="38" a="1"/>
  <c r="AF20" i="38" s="1"/>
  <c r="AF19" i="38" a="1"/>
  <c r="AF19" i="38" s="1"/>
  <c r="AF18" i="38" a="1"/>
  <c r="AF18" i="38" s="1"/>
  <c r="AF17" i="38" a="1"/>
  <c r="AF17" i="38" s="1"/>
  <c r="AF16" i="38" a="1"/>
  <c r="AF16" i="38" s="1"/>
  <c r="AF15" i="38" a="1"/>
  <c r="AF15" i="38" s="1"/>
  <c r="AF14" i="38" a="1"/>
  <c r="AF14" i="38" s="1"/>
  <c r="AF12" i="38" a="1"/>
  <c r="AF12" i="38" s="1"/>
  <c r="AF9" i="38" a="1"/>
  <c r="AF9" i="38" s="1"/>
  <c r="AF8" i="38" a="1"/>
  <c r="AF8" i="38" s="1"/>
  <c r="AF7" i="38" a="1"/>
  <c r="AF7" i="38" s="1"/>
  <c r="AF6" i="38" a="1"/>
  <c r="AF6" i="38" s="1"/>
  <c r="AF13" i="38" a="1"/>
  <c r="AF13" i="38" s="1"/>
  <c r="AF11" i="38" a="1"/>
  <c r="AF11" i="38" s="1"/>
  <c r="AF10" i="38" a="1"/>
  <c r="AF10" i="38" s="1"/>
  <c r="Z358" i="38" a="1"/>
  <c r="Z358" i="38" s="1"/>
  <c r="Z357" i="38" a="1"/>
  <c r="Z357" i="38" s="1"/>
  <c r="Z356" i="38" a="1"/>
  <c r="Z356" i="38" s="1"/>
  <c r="Z355" i="38" a="1"/>
  <c r="Z355" i="38" s="1"/>
  <c r="Z354" i="38" a="1"/>
  <c r="Z354" i="38" s="1"/>
  <c r="Z353" i="38" a="1"/>
  <c r="Z353" i="38" s="1"/>
  <c r="Z352" i="38" a="1"/>
  <c r="Z352" i="38" s="1"/>
  <c r="Z351" i="38" a="1"/>
  <c r="Z351" i="38" s="1"/>
  <c r="Z350" i="38" a="1"/>
  <c r="Z350" i="38" s="1"/>
  <c r="Z349" i="38" a="1"/>
  <c r="Z349" i="38" s="1"/>
  <c r="Z348" i="38" a="1"/>
  <c r="Z348" i="38" s="1"/>
  <c r="Z346" i="38" a="1"/>
  <c r="Z346" i="38" s="1"/>
  <c r="Z345" i="38" a="1"/>
  <c r="Z345" i="38" s="1"/>
  <c r="Z344" i="38" a="1"/>
  <c r="Z344" i="38" s="1"/>
  <c r="Z343" i="38" a="1"/>
  <c r="Z343" i="38" s="1"/>
  <c r="Z347" i="38" a="1"/>
  <c r="Z347" i="38" s="1"/>
  <c r="Z342" i="38" a="1"/>
  <c r="Z342" i="38" s="1"/>
  <c r="Z341" i="38" a="1"/>
  <c r="Z341" i="38" s="1"/>
  <c r="Z340" i="38" a="1"/>
  <c r="Z340" i="38" s="1"/>
  <c r="Z339" i="38" a="1"/>
  <c r="Z339" i="38" s="1"/>
  <c r="Z338" i="38" a="1"/>
  <c r="Z338" i="38" s="1"/>
  <c r="Z337" i="38" a="1"/>
  <c r="Z337" i="38" s="1"/>
  <c r="Z336" i="38" a="1"/>
  <c r="Z336" i="38" s="1"/>
  <c r="Z335" i="38" a="1"/>
  <c r="Z335" i="38" s="1"/>
  <c r="Z334" i="38" a="1"/>
  <c r="Z334" i="38" s="1"/>
  <c r="Z333" i="38" a="1"/>
  <c r="Z333" i="38" s="1"/>
  <c r="Z332" i="38" a="1"/>
  <c r="Z332" i="38" s="1"/>
  <c r="Z331" i="38" a="1"/>
  <c r="Z331" i="38" s="1"/>
  <c r="Z325" i="38" a="1"/>
  <c r="Z325" i="38" s="1"/>
  <c r="Z330" i="38" a="1"/>
  <c r="Z330" i="38" s="1"/>
  <c r="Z323" i="38" a="1"/>
  <c r="Z323" i="38" s="1"/>
  <c r="Z324" i="38" a="1"/>
  <c r="Z324" i="38" s="1"/>
  <c r="Z329" i="38" a="1"/>
  <c r="Z329" i="38" s="1"/>
  <c r="Z328" i="38" a="1"/>
  <c r="Z328" i="38" s="1"/>
  <c r="Z327" i="38" a="1"/>
  <c r="Z327" i="38" s="1"/>
  <c r="Z322" i="38" a="1"/>
  <c r="Z322" i="38" s="1"/>
  <c r="Z321" i="38" a="1"/>
  <c r="Z321" i="38" s="1"/>
  <c r="Z320" i="38" a="1"/>
  <c r="Z320" i="38" s="1"/>
  <c r="Z319" i="38" a="1"/>
  <c r="Z319" i="38" s="1"/>
  <c r="Z318" i="38" a="1"/>
  <c r="Z318" i="38" s="1"/>
  <c r="Z317" i="38" a="1"/>
  <c r="Z317" i="38" s="1"/>
  <c r="Z316" i="38" a="1"/>
  <c r="Z316" i="38" s="1"/>
  <c r="Z326" i="38" a="1"/>
  <c r="Z326" i="38" s="1"/>
  <c r="Z315" i="38" a="1"/>
  <c r="Z315" i="38" s="1"/>
  <c r="Z313" i="38" a="1"/>
  <c r="Z313" i="38" s="1"/>
  <c r="Z312" i="38" a="1"/>
  <c r="Z312" i="38" s="1"/>
  <c r="Z311" i="38" a="1"/>
  <c r="Z311" i="38" s="1"/>
  <c r="Z310" i="38" a="1"/>
  <c r="Z310" i="38" s="1"/>
  <c r="Z309" i="38" a="1"/>
  <c r="Z309" i="38" s="1"/>
  <c r="Z308" i="38" a="1"/>
  <c r="Z308" i="38" s="1"/>
  <c r="Z307" i="38" a="1"/>
  <c r="Z307" i="38" s="1"/>
  <c r="Z306" i="38" a="1"/>
  <c r="Z306" i="38" s="1"/>
  <c r="Z305" i="38" a="1"/>
  <c r="Z305" i="38" s="1"/>
  <c r="Z304" i="38" a="1"/>
  <c r="Z304" i="38" s="1"/>
  <c r="Z303" i="38" a="1"/>
  <c r="Z303" i="38" s="1"/>
  <c r="Z302" i="38" a="1"/>
  <c r="Z302" i="38" s="1"/>
  <c r="Z301" i="38" a="1"/>
  <c r="Z301" i="38" s="1"/>
  <c r="Z300" i="38" a="1"/>
  <c r="Z300" i="38" s="1"/>
  <c r="Z299" i="38" a="1"/>
  <c r="Z299" i="38" s="1"/>
  <c r="Z298" i="38" a="1"/>
  <c r="Z298" i="38" s="1"/>
  <c r="Z297" i="38" a="1"/>
  <c r="Z297" i="38" s="1"/>
  <c r="Z296" i="38" a="1"/>
  <c r="Z296" i="38" s="1"/>
  <c r="Z295" i="38" a="1"/>
  <c r="Z295" i="38" s="1"/>
  <c r="Z294" i="38" a="1"/>
  <c r="Z294" i="38" s="1"/>
  <c r="Z293" i="38" a="1"/>
  <c r="Z293" i="38" s="1"/>
  <c r="Z292" i="38" a="1"/>
  <c r="Z292" i="38" s="1"/>
  <c r="Z291" i="38" a="1"/>
  <c r="Z291" i="38" s="1"/>
  <c r="Z290" i="38" a="1"/>
  <c r="Z290" i="38" s="1"/>
  <c r="Z289" i="38" a="1"/>
  <c r="Z289" i="38" s="1"/>
  <c r="Z314" i="38" a="1"/>
  <c r="Z314" i="38" s="1"/>
  <c r="Z288" i="38" a="1"/>
  <c r="Z288" i="38" s="1"/>
  <c r="Z287" i="38" a="1"/>
  <c r="Z287" i="38" s="1"/>
  <c r="Z286" i="38" a="1"/>
  <c r="Z286" i="38" s="1"/>
  <c r="Z285" i="38" a="1"/>
  <c r="Z285" i="38" s="1"/>
  <c r="Z284" i="38" a="1"/>
  <c r="Z284" i="38" s="1"/>
  <c r="Z283" i="38" a="1"/>
  <c r="Z283" i="38" s="1"/>
  <c r="Z282" i="38" a="1"/>
  <c r="Z282" i="38" s="1"/>
  <c r="Z281" i="38" a="1"/>
  <c r="Z281" i="38" s="1"/>
  <c r="Z280" i="38" a="1"/>
  <c r="Z280" i="38" s="1"/>
  <c r="Z279" i="38" a="1"/>
  <c r="Z279" i="38" s="1"/>
  <c r="Z278" i="38" a="1"/>
  <c r="Z278" i="38" s="1"/>
  <c r="Z277" i="38" a="1"/>
  <c r="Z277" i="38" s="1"/>
  <c r="Z276" i="38" a="1"/>
  <c r="Z276" i="38" s="1"/>
  <c r="Z275" i="38" a="1"/>
  <c r="Z275" i="38" s="1"/>
  <c r="Z274" i="38" a="1"/>
  <c r="Z274" i="38" s="1"/>
  <c r="Z273" i="38" a="1"/>
  <c r="Z273" i="38" s="1"/>
  <c r="Z272" i="38" a="1"/>
  <c r="Z272" i="38" s="1"/>
  <c r="Z271" i="38" a="1"/>
  <c r="Z271" i="38" s="1"/>
  <c r="Z270" i="38" a="1"/>
  <c r="Z270" i="38" s="1"/>
  <c r="Z269" i="38" a="1"/>
  <c r="Z269" i="38" s="1"/>
  <c r="Z268" i="38" a="1"/>
  <c r="Z268" i="38" s="1"/>
  <c r="Z267" i="38" a="1"/>
  <c r="Z267" i="38" s="1"/>
  <c r="Z266" i="38" a="1"/>
  <c r="Z266" i="38" s="1"/>
  <c r="Z265" i="38" a="1"/>
  <c r="Z265" i="38" s="1"/>
  <c r="Z264" i="38" a="1"/>
  <c r="Z264" i="38" s="1"/>
  <c r="Z263" i="38" a="1"/>
  <c r="Z263" i="38" s="1"/>
  <c r="Z262" i="38" a="1"/>
  <c r="Z262" i="38" s="1"/>
  <c r="Z261" i="38" a="1"/>
  <c r="Z261" i="38" s="1"/>
  <c r="Z260" i="38" a="1"/>
  <c r="Z260" i="38" s="1"/>
  <c r="Z259" i="38" a="1"/>
  <c r="Z259" i="38" s="1"/>
  <c r="Z258" i="38" a="1"/>
  <c r="Z258" i="38" s="1"/>
  <c r="Z257" i="38" a="1"/>
  <c r="Z257" i="38" s="1"/>
  <c r="Z256" i="38" a="1"/>
  <c r="Z256" i="38" s="1"/>
  <c r="Z255" i="38" a="1"/>
  <c r="Z255" i="38" s="1"/>
  <c r="Z254" i="38" a="1"/>
  <c r="Z254" i="38" s="1"/>
  <c r="Z253" i="38" a="1"/>
  <c r="Z253" i="38" s="1"/>
  <c r="Z252" i="38" a="1"/>
  <c r="Z252" i="38" s="1"/>
  <c r="Z251" i="38" a="1"/>
  <c r="Z251" i="38" s="1"/>
  <c r="Z250" i="38" a="1"/>
  <c r="Z250" i="38" s="1"/>
  <c r="Z249" i="38" a="1"/>
  <c r="Z249" i="38" s="1"/>
  <c r="Z248" i="38" a="1"/>
  <c r="Z248" i="38" s="1"/>
  <c r="Z247" i="38" a="1"/>
  <c r="Z247" i="38" s="1"/>
  <c r="Z246" i="38" a="1"/>
  <c r="Z246" i="38" s="1"/>
  <c r="Z245" i="38" a="1"/>
  <c r="Z245" i="38" s="1"/>
  <c r="Z244" i="38" a="1"/>
  <c r="Z244" i="38" s="1"/>
  <c r="Z243" i="38" a="1"/>
  <c r="Z243" i="38" s="1"/>
  <c r="Z242" i="38" a="1"/>
  <c r="Z242" i="38" s="1"/>
  <c r="Z241" i="38" a="1"/>
  <c r="Z241" i="38" s="1"/>
  <c r="Z240" i="38" a="1"/>
  <c r="Z240" i="38" s="1"/>
  <c r="Z239" i="38" a="1"/>
  <c r="Z239" i="38" s="1"/>
  <c r="Z237" i="38" a="1"/>
  <c r="Z237" i="38" s="1"/>
  <c r="Z235" i="38" a="1"/>
  <c r="Z235" i="38" s="1"/>
  <c r="Z238" i="38" a="1"/>
  <c r="Z238" i="38" s="1"/>
  <c r="Z236" i="38" a="1"/>
  <c r="Z236" i="38" s="1"/>
  <c r="Z234" i="38" a="1"/>
  <c r="Z234" i="38" s="1"/>
  <c r="Z214" i="38" a="1"/>
  <c r="Z214" i="38" s="1"/>
  <c r="Z232" i="38" a="1"/>
  <c r="Z232" i="38" s="1"/>
  <c r="Z228" i="38" a="1"/>
  <c r="Z228" i="38" s="1"/>
  <c r="Z224" i="38" a="1"/>
  <c r="Z224" i="38" s="1"/>
  <c r="Z220" i="38" a="1"/>
  <c r="Z220" i="38" s="1"/>
  <c r="Z216" i="38" a="1"/>
  <c r="Z216" i="38" s="1"/>
  <c r="Z233" i="38" a="1"/>
  <c r="Z233" i="38" s="1"/>
  <c r="Z229" i="38" a="1"/>
  <c r="Z229" i="38" s="1"/>
  <c r="Z225" i="38" a="1"/>
  <c r="Z225" i="38" s="1"/>
  <c r="Z221" i="38" a="1"/>
  <c r="Z221" i="38" s="1"/>
  <c r="Z217" i="38" a="1"/>
  <c r="Z217" i="38" s="1"/>
  <c r="Z230" i="38" a="1"/>
  <c r="Z230" i="38" s="1"/>
  <c r="Z226" i="38" a="1"/>
  <c r="Z226" i="38" s="1"/>
  <c r="Z222" i="38" a="1"/>
  <c r="Z222" i="38" s="1"/>
  <c r="Z218" i="38" a="1"/>
  <c r="Z218" i="38" s="1"/>
  <c r="Z215" i="38" a="1"/>
  <c r="Z215" i="38" s="1"/>
  <c r="Z231" i="38" a="1"/>
  <c r="Z231" i="38" s="1"/>
  <c r="Z211" i="38" a="1"/>
  <c r="Z211" i="38" s="1"/>
  <c r="Z203" i="38" a="1"/>
  <c r="Z203" i="38" s="1"/>
  <c r="Z195" i="38" a="1"/>
  <c r="Z195" i="38" s="1"/>
  <c r="Z219" i="38" a="1"/>
  <c r="Z219" i="38" s="1"/>
  <c r="Z212" i="38" a="1"/>
  <c r="Z212" i="38" s="1"/>
  <c r="Z204" i="38" a="1"/>
  <c r="Z204" i="38" s="1"/>
  <c r="Z196" i="38" a="1"/>
  <c r="Z196" i="38" s="1"/>
  <c r="Z188" i="38" a="1"/>
  <c r="Z188" i="38" s="1"/>
  <c r="Z187" i="38" a="1"/>
  <c r="Z187" i="38" s="1"/>
  <c r="Z186" i="38" a="1"/>
  <c r="Z186" i="38" s="1"/>
  <c r="Z185" i="38" a="1"/>
  <c r="Z185" i="38" s="1"/>
  <c r="Z184" i="38" a="1"/>
  <c r="Z184" i="38" s="1"/>
  <c r="Z183" i="38" a="1"/>
  <c r="Z183" i="38" s="1"/>
  <c r="Z182" i="38" a="1"/>
  <c r="Z182" i="38" s="1"/>
  <c r="Z213" i="38" a="1"/>
  <c r="Z213" i="38" s="1"/>
  <c r="Z205" i="38" a="1"/>
  <c r="Z205" i="38" s="1"/>
  <c r="Z197" i="38" a="1"/>
  <c r="Z197" i="38" s="1"/>
  <c r="Z181" i="38" a="1"/>
  <c r="Z181" i="38" s="1"/>
  <c r="Z180" i="38" a="1"/>
  <c r="Z180" i="38" s="1"/>
  <c r="Z179" i="38" a="1"/>
  <c r="Z179" i="38" s="1"/>
  <c r="Z178" i="38" a="1"/>
  <c r="Z178" i="38" s="1"/>
  <c r="Z177" i="38" a="1"/>
  <c r="Z177" i="38" s="1"/>
  <c r="Z176" i="38" a="1"/>
  <c r="Z176" i="38" s="1"/>
  <c r="Z175" i="38" a="1"/>
  <c r="Z175" i="38" s="1"/>
  <c r="Z174" i="38" a="1"/>
  <c r="Z174" i="38" s="1"/>
  <c r="Z227" i="38" a="1"/>
  <c r="Z227" i="38" s="1"/>
  <c r="Z206" i="38" a="1"/>
  <c r="Z206" i="38" s="1"/>
  <c r="Z198" i="38" a="1"/>
  <c r="Z198" i="38" s="1"/>
  <c r="Z190" i="38" a="1"/>
  <c r="Z190" i="38" s="1"/>
  <c r="Z171" i="38" a="1"/>
  <c r="Z171" i="38" s="1"/>
  <c r="Z170" i="38" a="1"/>
  <c r="Z170" i="38" s="1"/>
  <c r="Z169" i="38" a="1"/>
  <c r="Z169" i="38" s="1"/>
  <c r="Z168" i="38" a="1"/>
  <c r="Z168" i="38" s="1"/>
  <c r="Z207" i="38" a="1"/>
  <c r="Z207" i="38" s="1"/>
  <c r="Z199" i="38" a="1"/>
  <c r="Z199" i="38" s="1"/>
  <c r="Z191" i="38" a="1"/>
  <c r="Z191" i="38" s="1"/>
  <c r="Z208" i="38" a="1"/>
  <c r="Z208" i="38" s="1"/>
  <c r="Z200" i="38" a="1"/>
  <c r="Z200" i="38" s="1"/>
  <c r="Z192" i="38" a="1"/>
  <c r="Z192" i="38" s="1"/>
  <c r="Z173" i="38" a="1"/>
  <c r="Z173" i="38" s="1"/>
  <c r="Z172" i="38" a="1"/>
  <c r="Z172" i="38" s="1"/>
  <c r="Z223" i="38" a="1"/>
  <c r="Z223" i="38" s="1"/>
  <c r="Z209" i="38" a="1"/>
  <c r="Z209" i="38" s="1"/>
  <c r="Z201" i="38" a="1"/>
  <c r="Z201" i="38" s="1"/>
  <c r="Z193" i="38" a="1"/>
  <c r="Z193" i="38" s="1"/>
  <c r="Z189" i="38" a="1"/>
  <c r="Z189" i="38" s="1"/>
  <c r="Z167" i="38" a="1"/>
  <c r="Z167" i="38" s="1"/>
  <c r="Z166" i="38" a="1"/>
  <c r="Z166" i="38" s="1"/>
  <c r="Z165" i="38" a="1"/>
  <c r="Z165" i="38" s="1"/>
  <c r="Z164" i="38" a="1"/>
  <c r="Z164" i="38" s="1"/>
  <c r="Z163" i="38" a="1"/>
  <c r="Z163" i="38" s="1"/>
  <c r="Z162" i="38" a="1"/>
  <c r="Z162" i="38" s="1"/>
  <c r="Z161" i="38" a="1"/>
  <c r="Z161" i="38" s="1"/>
  <c r="Z160" i="38" a="1"/>
  <c r="Z160" i="38" s="1"/>
  <c r="Z144" i="38" a="1"/>
  <c r="Z144" i="38" s="1"/>
  <c r="Z143" i="38" a="1"/>
  <c r="Z143" i="38" s="1"/>
  <c r="Z142" i="38" a="1"/>
  <c r="Z142" i="38" s="1"/>
  <c r="Z141" i="38" a="1"/>
  <c r="Z141" i="38" s="1"/>
  <c r="Z194" i="38" a="1"/>
  <c r="Z194" i="38" s="1"/>
  <c r="Z202" i="38" a="1"/>
  <c r="Z202" i="38" s="1"/>
  <c r="Z210" i="38" a="1"/>
  <c r="Z210" i="38" s="1"/>
  <c r="Z157" i="38" a="1"/>
  <c r="Z157" i="38" s="1"/>
  <c r="Z153" i="38" a="1"/>
  <c r="Z153" i="38" s="1"/>
  <c r="Z149" i="38" a="1"/>
  <c r="Z149" i="38" s="1"/>
  <c r="Z145" i="38" a="1"/>
  <c r="Z145" i="38" s="1"/>
  <c r="Z158" i="38" a="1"/>
  <c r="Z158" i="38" s="1"/>
  <c r="Z154" i="38" a="1"/>
  <c r="Z154" i="38" s="1"/>
  <c r="Z150" i="38" a="1"/>
  <c r="Z150" i="38" s="1"/>
  <c r="Z146" i="38" a="1"/>
  <c r="Z146" i="38" s="1"/>
  <c r="Z139" i="38" a="1"/>
  <c r="Z139" i="38" s="1"/>
  <c r="Z138" i="38" a="1"/>
  <c r="Z138" i="38" s="1"/>
  <c r="Z137" i="38" a="1"/>
  <c r="Z137" i="38" s="1"/>
  <c r="Z136" i="38" a="1"/>
  <c r="Z136" i="38" s="1"/>
  <c r="Z135" i="38" a="1"/>
  <c r="Z135" i="38" s="1"/>
  <c r="Z134" i="38" a="1"/>
  <c r="Z134" i="38" s="1"/>
  <c r="Z133" i="38" a="1"/>
  <c r="Z133" i="38" s="1"/>
  <c r="Z132" i="38" a="1"/>
  <c r="Z132" i="38" s="1"/>
  <c r="Z131" i="38" a="1"/>
  <c r="Z131" i="38" s="1"/>
  <c r="Z130" i="38" a="1"/>
  <c r="Z130" i="38" s="1"/>
  <c r="Z129" i="38" a="1"/>
  <c r="Z129" i="38" s="1"/>
  <c r="Z128" i="38" a="1"/>
  <c r="Z128" i="38" s="1"/>
  <c r="Z127" i="38" a="1"/>
  <c r="Z127" i="38" s="1"/>
  <c r="Z126" i="38" a="1"/>
  <c r="Z126" i="38" s="1"/>
  <c r="Z125" i="38" a="1"/>
  <c r="Z125" i="38" s="1"/>
  <c r="Z124" i="38" a="1"/>
  <c r="Z124" i="38" s="1"/>
  <c r="Z123" i="38" a="1"/>
  <c r="Z123" i="38" s="1"/>
  <c r="Z122" i="38" a="1"/>
  <c r="Z122" i="38" s="1"/>
  <c r="Z121" i="38" a="1"/>
  <c r="Z121" i="38" s="1"/>
  <c r="Z120" i="38" a="1"/>
  <c r="Z120" i="38" s="1"/>
  <c r="Z119" i="38" a="1"/>
  <c r="Z119" i="38" s="1"/>
  <c r="Z118" i="38" a="1"/>
  <c r="Z118" i="38" s="1"/>
  <c r="Z117" i="38" a="1"/>
  <c r="Z117" i="38" s="1"/>
  <c r="Z116" i="38" a="1"/>
  <c r="Z116" i="38" s="1"/>
  <c r="Z115" i="38" a="1"/>
  <c r="Z115" i="38" s="1"/>
  <c r="Z114" i="38" a="1"/>
  <c r="Z114" i="38" s="1"/>
  <c r="Z113" i="38" a="1"/>
  <c r="Z113" i="38" s="1"/>
  <c r="Z112" i="38" a="1"/>
  <c r="Z112" i="38" s="1"/>
  <c r="Z111" i="38" a="1"/>
  <c r="Z111" i="38" s="1"/>
  <c r="Z110" i="38" a="1"/>
  <c r="Z110" i="38" s="1"/>
  <c r="Z109" i="38" a="1"/>
  <c r="Z109" i="38" s="1"/>
  <c r="Z108" i="38" a="1"/>
  <c r="Z108" i="38" s="1"/>
  <c r="Z107" i="38" a="1"/>
  <c r="Z107" i="38" s="1"/>
  <c r="Z106" i="38" a="1"/>
  <c r="Z106" i="38" s="1"/>
  <c r="Z105" i="38" a="1"/>
  <c r="Z105" i="38" s="1"/>
  <c r="Z104" i="38" a="1"/>
  <c r="Z104" i="38" s="1"/>
  <c r="Z103" i="38" a="1"/>
  <c r="Z103" i="38" s="1"/>
  <c r="Z102" i="38" a="1"/>
  <c r="Z102" i="38" s="1"/>
  <c r="Z101" i="38" a="1"/>
  <c r="Z101" i="38" s="1"/>
  <c r="Z100" i="38" a="1"/>
  <c r="Z100" i="38" s="1"/>
  <c r="Z99" i="38" a="1"/>
  <c r="Z99" i="38" s="1"/>
  <c r="Z98" i="38" a="1"/>
  <c r="Z98" i="38" s="1"/>
  <c r="Z97" i="38" a="1"/>
  <c r="Z97" i="38" s="1"/>
  <c r="Z96" i="38" a="1"/>
  <c r="Z96" i="38" s="1"/>
  <c r="Z95" i="38" a="1"/>
  <c r="Z95" i="38" s="1"/>
  <c r="Z94" i="38" a="1"/>
  <c r="Z94" i="38" s="1"/>
  <c r="Z93" i="38" a="1"/>
  <c r="Z93" i="38" s="1"/>
  <c r="Z92" i="38" a="1"/>
  <c r="Z92" i="38" s="1"/>
  <c r="Z91" i="38" a="1"/>
  <c r="Z91" i="38" s="1"/>
  <c r="Z90" i="38" a="1"/>
  <c r="Z90" i="38" s="1"/>
  <c r="Z89" i="38" a="1"/>
  <c r="Z89" i="38" s="1"/>
  <c r="Z88" i="38" a="1"/>
  <c r="Z88" i="38" s="1"/>
  <c r="Z87" i="38" a="1"/>
  <c r="Z87" i="38" s="1"/>
  <c r="Z159" i="38" a="1"/>
  <c r="Z159" i="38" s="1"/>
  <c r="Z155" i="38" a="1"/>
  <c r="Z155" i="38" s="1"/>
  <c r="Z151" i="38" a="1"/>
  <c r="Z151" i="38" s="1"/>
  <c r="Z147" i="38" a="1"/>
  <c r="Z147" i="38" s="1"/>
  <c r="Z140" i="38" a="1"/>
  <c r="Z140" i="38" s="1"/>
  <c r="Z152" i="38" a="1"/>
  <c r="Z152" i="38" s="1"/>
  <c r="Z156" i="38" a="1"/>
  <c r="Z156" i="38" s="1"/>
  <c r="Z86" i="38" a="1"/>
  <c r="Z86" i="38" s="1"/>
  <c r="Z85" i="38" a="1"/>
  <c r="Z85" i="38" s="1"/>
  <c r="Z148" i="38" a="1"/>
  <c r="Z148" i="38" s="1"/>
  <c r="Z83" i="38" a="1"/>
  <c r="Z83" i="38" s="1"/>
  <c r="Z11" i="38" a="1"/>
  <c r="Z11" i="38" s="1"/>
  <c r="Z10" i="38" a="1"/>
  <c r="Z10" i="38" s="1"/>
  <c r="Z84" i="38" a="1"/>
  <c r="Z84" i="38" s="1"/>
  <c r="Z79" i="38" a="1"/>
  <c r="Z79" i="38" s="1"/>
  <c r="Z78" i="38" a="1"/>
  <c r="Z78" i="38" s="1"/>
  <c r="Z77" i="38" a="1"/>
  <c r="Z77" i="38" s="1"/>
  <c r="Z76" i="38" a="1"/>
  <c r="Z76" i="38" s="1"/>
  <c r="Z75" i="38" a="1"/>
  <c r="Z75" i="38" s="1"/>
  <c r="Z74" i="38" a="1"/>
  <c r="Z74" i="38" s="1"/>
  <c r="Z73" i="38" a="1"/>
  <c r="Z73" i="38" s="1"/>
  <c r="Z72" i="38" a="1"/>
  <c r="Z72" i="38" s="1"/>
  <c r="Z71" i="38" a="1"/>
  <c r="Z71" i="38" s="1"/>
  <c r="Z70" i="38" a="1"/>
  <c r="Z70" i="38" s="1"/>
  <c r="Z69" i="38" a="1"/>
  <c r="Z69" i="38" s="1"/>
  <c r="Z68" i="38" a="1"/>
  <c r="Z68" i="38" s="1"/>
  <c r="Z67" i="38" a="1"/>
  <c r="Z67" i="38" s="1"/>
  <c r="Z66" i="38" a="1"/>
  <c r="Z66" i="38" s="1"/>
  <c r="Z65" i="38" a="1"/>
  <c r="Z65" i="38" s="1"/>
  <c r="Z64" i="38" a="1"/>
  <c r="Z64" i="38" s="1"/>
  <c r="Z63" i="38" a="1"/>
  <c r="Z63" i="38" s="1"/>
  <c r="Z62" i="38" a="1"/>
  <c r="Z62" i="38" s="1"/>
  <c r="Z61" i="38" a="1"/>
  <c r="Z61" i="38" s="1"/>
  <c r="Z60" i="38" a="1"/>
  <c r="Z60" i="38" s="1"/>
  <c r="Z59" i="38" a="1"/>
  <c r="Z59" i="38" s="1"/>
  <c r="Z58" i="38" a="1"/>
  <c r="Z58" i="38" s="1"/>
  <c r="Z57" i="38" a="1"/>
  <c r="Z57" i="38" s="1"/>
  <c r="Z56" i="38" a="1"/>
  <c r="Z56" i="38" s="1"/>
  <c r="Z55" i="38" a="1"/>
  <c r="Z55" i="38" s="1"/>
  <c r="Z54" i="38" a="1"/>
  <c r="Z54" i="38" s="1"/>
  <c r="Z53" i="38" a="1"/>
  <c r="Z53" i="38" s="1"/>
  <c r="Z52" i="38" a="1"/>
  <c r="Z52" i="38" s="1"/>
  <c r="Z51" i="38" a="1"/>
  <c r="Z51" i="38" s="1"/>
  <c r="Z50" i="38" a="1"/>
  <c r="Z50" i="38" s="1"/>
  <c r="Z49" i="38" a="1"/>
  <c r="Z49" i="38" s="1"/>
  <c r="Z48" i="38" a="1"/>
  <c r="Z48" i="38" s="1"/>
  <c r="Z47" i="38" a="1"/>
  <c r="Z47" i="38" s="1"/>
  <c r="Z46" i="38" a="1"/>
  <c r="Z46" i="38" s="1"/>
  <c r="Z45" i="38" a="1"/>
  <c r="Z45" i="38" s="1"/>
  <c r="Z44" i="38" a="1"/>
  <c r="Z44" i="38" s="1"/>
  <c r="Z43" i="38" a="1"/>
  <c r="Z43" i="38" s="1"/>
  <c r="Z42" i="38" a="1"/>
  <c r="Z42" i="38" s="1"/>
  <c r="Z41" i="38" a="1"/>
  <c r="Z41" i="38" s="1"/>
  <c r="Z40" i="38" a="1"/>
  <c r="Z40" i="38" s="1"/>
  <c r="Z39" i="38" a="1"/>
  <c r="Z39" i="38" s="1"/>
  <c r="Z38" i="38" a="1"/>
  <c r="Z38" i="38" s="1"/>
  <c r="Z37" i="38" a="1"/>
  <c r="Z37" i="38" s="1"/>
  <c r="Z36" i="38" a="1"/>
  <c r="Z36" i="38" s="1"/>
  <c r="Z35" i="38" a="1"/>
  <c r="Z35" i="38" s="1"/>
  <c r="Z34" i="38" a="1"/>
  <c r="Z34" i="38" s="1"/>
  <c r="Z33" i="38" a="1"/>
  <c r="Z33" i="38" s="1"/>
  <c r="Z32" i="38" a="1"/>
  <c r="Z32" i="38" s="1"/>
  <c r="Z31" i="38" a="1"/>
  <c r="Z31" i="38" s="1"/>
  <c r="Z30" i="38" a="1"/>
  <c r="Z30" i="38" s="1"/>
  <c r="Z29" i="38" a="1"/>
  <c r="Z29" i="38" s="1"/>
  <c r="Z28" i="38" a="1"/>
  <c r="Z28" i="38" s="1"/>
  <c r="Z27" i="38" a="1"/>
  <c r="Z27" i="38" s="1"/>
  <c r="Z26" i="38" a="1"/>
  <c r="Z26" i="38" s="1"/>
  <c r="Z25" i="38" a="1"/>
  <c r="Z25" i="38" s="1"/>
  <c r="Z24" i="38" a="1"/>
  <c r="Z24" i="38" s="1"/>
  <c r="Z23" i="38" a="1"/>
  <c r="Z23" i="38" s="1"/>
  <c r="Z22" i="38" a="1"/>
  <c r="Z22" i="38" s="1"/>
  <c r="Z21" i="38" a="1"/>
  <c r="Z21" i="38" s="1"/>
  <c r="Z20" i="38" a="1"/>
  <c r="Z20" i="38" s="1"/>
  <c r="Z19" i="38" a="1"/>
  <c r="Z19" i="38" s="1"/>
  <c r="Z18" i="38" a="1"/>
  <c r="Z18" i="38" s="1"/>
  <c r="Z17" i="38" a="1"/>
  <c r="Z17" i="38" s="1"/>
  <c r="Z16" i="38" a="1"/>
  <c r="Z16" i="38" s="1"/>
  <c r="Z15" i="38" a="1"/>
  <c r="Z15" i="38" s="1"/>
  <c r="Z14" i="38" a="1"/>
  <c r="Z14" i="38" s="1"/>
  <c r="Z13" i="38" a="1"/>
  <c r="Z13" i="38" s="1"/>
  <c r="Z12" i="38" a="1"/>
  <c r="Z12" i="38" s="1"/>
  <c r="Z81" i="38" a="1"/>
  <c r="Z81" i="38" s="1"/>
  <c r="Z80" i="38" a="1"/>
  <c r="Z80" i="38" s="1"/>
  <c r="Z82" i="38" a="1"/>
  <c r="Z82" i="38" s="1"/>
  <c r="Z6" i="38" a="1"/>
  <c r="Z6" i="38" s="1"/>
  <c r="Z9" i="38" a="1"/>
  <c r="Z9" i="38" s="1"/>
  <c r="Z8" i="38" a="1"/>
  <c r="Z8" i="38" s="1"/>
  <c r="Z7" i="38" a="1"/>
  <c r="Z7" i="38" s="1"/>
  <c r="AJ358" i="38" a="1"/>
  <c r="AJ358" i="38" s="1"/>
  <c r="AJ342" i="38" a="1"/>
  <c r="AJ342" i="38" s="1"/>
  <c r="AJ347" i="38" a="1"/>
  <c r="AJ347" i="38" s="1"/>
  <c r="AJ357" i="38" a="1"/>
  <c r="AJ357" i="38" s="1"/>
  <c r="AJ349" i="38" a="1"/>
  <c r="AJ349" i="38" s="1"/>
  <c r="AJ346" i="38" a="1"/>
  <c r="AJ346" i="38" s="1"/>
  <c r="AJ341" i="38" a="1"/>
  <c r="AJ341" i="38" s="1"/>
  <c r="AJ340" i="38" a="1"/>
  <c r="AJ340" i="38" s="1"/>
  <c r="AJ339" i="38" a="1"/>
  <c r="AJ339" i="38" s="1"/>
  <c r="AJ338" i="38" a="1"/>
  <c r="AJ338" i="38" s="1"/>
  <c r="AJ337" i="38" a="1"/>
  <c r="AJ337" i="38" s="1"/>
  <c r="AJ356" i="38" a="1"/>
  <c r="AJ356" i="38" s="1"/>
  <c r="AJ348" i="38" a="1"/>
  <c r="AJ348" i="38" s="1"/>
  <c r="AJ355" i="38" a="1"/>
  <c r="AJ355" i="38" s="1"/>
  <c r="AJ354" i="38" a="1"/>
  <c r="AJ354" i="38" s="1"/>
  <c r="AJ353" i="38" a="1"/>
  <c r="AJ353" i="38" s="1"/>
  <c r="AJ352" i="38" a="1"/>
  <c r="AJ352" i="38" s="1"/>
  <c r="AJ343" i="38" a="1"/>
  <c r="AJ343" i="38" s="1"/>
  <c r="AJ351" i="38" a="1"/>
  <c r="AJ351" i="38" s="1"/>
  <c r="AJ344" i="38" a="1"/>
  <c r="AJ344" i="38" s="1"/>
  <c r="AJ350" i="38" a="1"/>
  <c r="AJ350" i="38" s="1"/>
  <c r="AJ345" i="38" a="1"/>
  <c r="AJ345" i="38" s="1"/>
  <c r="AJ336" i="38" a="1"/>
  <c r="AJ336" i="38" s="1"/>
  <c r="AJ324" i="38" a="1"/>
  <c r="AJ324" i="38" s="1"/>
  <c r="AJ333" i="38" a="1"/>
  <c r="AJ333" i="38" s="1"/>
  <c r="AJ331" i="38" a="1"/>
  <c r="AJ331" i="38" s="1"/>
  <c r="AJ334" i="38" a="1"/>
  <c r="AJ334" i="38" s="1"/>
  <c r="AJ320" i="38" a="1"/>
  <c r="AJ320" i="38" s="1"/>
  <c r="AJ319" i="38" a="1"/>
  <c r="AJ319" i="38" s="1"/>
  <c r="AJ318" i="38" a="1"/>
  <c r="AJ318" i="38" s="1"/>
  <c r="AJ317" i="38" a="1"/>
  <c r="AJ317" i="38" s="1"/>
  <c r="AJ316" i="38" a="1"/>
  <c r="AJ316" i="38" s="1"/>
  <c r="AJ321" i="38" a="1"/>
  <c r="AJ321" i="38" s="1"/>
  <c r="AJ335" i="38" a="1"/>
  <c r="AJ335" i="38" s="1"/>
  <c r="AJ330" i="38" a="1"/>
  <c r="AJ330" i="38" s="1"/>
  <c r="AJ328" i="38" a="1"/>
  <c r="AJ328" i="38" s="1"/>
  <c r="AJ327" i="38" a="1"/>
  <c r="AJ327" i="38" s="1"/>
  <c r="AJ326" i="38" a="1"/>
  <c r="AJ326" i="38" s="1"/>
  <c r="AJ325" i="38" a="1"/>
  <c r="AJ325" i="38" s="1"/>
  <c r="AJ323" i="38" a="1"/>
  <c r="AJ323" i="38" s="1"/>
  <c r="AJ329" i="38" a="1"/>
  <c r="AJ329" i="38" s="1"/>
  <c r="AJ314" i="38" a="1"/>
  <c r="AJ314" i="38" s="1"/>
  <c r="AJ313" i="38" a="1"/>
  <c r="AJ313" i="38" s="1"/>
  <c r="AJ332" i="38" a="1"/>
  <c r="AJ332" i="38" s="1"/>
  <c r="AJ322" i="38" a="1"/>
  <c r="AJ322" i="38" s="1"/>
  <c r="AJ296" i="38" a="1"/>
  <c r="AJ296" i="38" s="1"/>
  <c r="AJ295" i="38" a="1"/>
  <c r="AJ295" i="38" s="1"/>
  <c r="AJ294" i="38" a="1"/>
  <c r="AJ294" i="38" s="1"/>
  <c r="AJ293" i="38" a="1"/>
  <c r="AJ293" i="38" s="1"/>
  <c r="AJ292" i="38" a="1"/>
  <c r="AJ292" i="38" s="1"/>
  <c r="AJ291" i="38" a="1"/>
  <c r="AJ291" i="38" s="1"/>
  <c r="AJ290" i="38" a="1"/>
  <c r="AJ290" i="38" s="1"/>
  <c r="AJ289" i="38" a="1"/>
  <c r="AJ289" i="38" s="1"/>
  <c r="AJ311" i="38" a="1"/>
  <c r="AJ311" i="38" s="1"/>
  <c r="AJ309" i="38" a="1"/>
  <c r="AJ309" i="38" s="1"/>
  <c r="AJ307" i="38" a="1"/>
  <c r="AJ307" i="38" s="1"/>
  <c r="AJ305" i="38" a="1"/>
  <c r="AJ305" i="38" s="1"/>
  <c r="AJ303" i="38" a="1"/>
  <c r="AJ303" i="38" s="1"/>
  <c r="AJ315" i="38" a="1"/>
  <c r="AJ315" i="38" s="1"/>
  <c r="AJ312" i="38" a="1"/>
  <c r="AJ312" i="38" s="1"/>
  <c r="AJ310" i="38" a="1"/>
  <c r="AJ310" i="38" s="1"/>
  <c r="AJ308" i="38" a="1"/>
  <c r="AJ308" i="38" s="1"/>
  <c r="AJ306" i="38" a="1"/>
  <c r="AJ306" i="38" s="1"/>
  <c r="AJ304" i="38" a="1"/>
  <c r="AJ304" i="38" s="1"/>
  <c r="AJ302" i="38" a="1"/>
  <c r="AJ302" i="38" s="1"/>
  <c r="AJ301" i="38" a="1"/>
  <c r="AJ301" i="38" s="1"/>
  <c r="AJ287" i="38" a="1"/>
  <c r="AJ287" i="38" s="1"/>
  <c r="AJ286" i="38" a="1"/>
  <c r="AJ286" i="38" s="1"/>
  <c r="AJ285" i="38" a="1"/>
  <c r="AJ285" i="38" s="1"/>
  <c r="AJ284" i="38" a="1"/>
  <c r="AJ284" i="38" s="1"/>
  <c r="AJ283" i="38" a="1"/>
  <c r="AJ283" i="38" s="1"/>
  <c r="AJ282" i="38" a="1"/>
  <c r="AJ282" i="38" s="1"/>
  <c r="AJ281" i="38" a="1"/>
  <c r="AJ281" i="38" s="1"/>
  <c r="AJ280" i="38" a="1"/>
  <c r="AJ280" i="38" s="1"/>
  <c r="AJ279" i="38" a="1"/>
  <c r="AJ279" i="38" s="1"/>
  <c r="AJ278" i="38" a="1"/>
  <c r="AJ278" i="38" s="1"/>
  <c r="AJ277" i="38" a="1"/>
  <c r="AJ277" i="38" s="1"/>
  <c r="AJ276" i="38" a="1"/>
  <c r="AJ276" i="38" s="1"/>
  <c r="AJ275" i="38" a="1"/>
  <c r="AJ275" i="38" s="1"/>
  <c r="AJ298" i="38" a="1"/>
  <c r="AJ298" i="38" s="1"/>
  <c r="AJ297" i="38" a="1"/>
  <c r="AJ297" i="38" s="1"/>
  <c r="AJ274" i="38" a="1"/>
  <c r="AJ274" i="38" s="1"/>
  <c r="AJ273" i="38" a="1"/>
  <c r="AJ273" i="38" s="1"/>
  <c r="AJ272" i="38" a="1"/>
  <c r="AJ272" i="38" s="1"/>
  <c r="AJ271" i="38" a="1"/>
  <c r="AJ271" i="38" s="1"/>
  <c r="AJ270" i="38" a="1"/>
  <c r="AJ270" i="38" s="1"/>
  <c r="AJ269" i="38" a="1"/>
  <c r="AJ269" i="38" s="1"/>
  <c r="AJ268" i="38" a="1"/>
  <c r="AJ268" i="38" s="1"/>
  <c r="AJ300" i="38" a="1"/>
  <c r="AJ300" i="38" s="1"/>
  <c r="AJ299" i="38" a="1"/>
  <c r="AJ299" i="38" s="1"/>
  <c r="AJ288" i="38" a="1"/>
  <c r="AJ288" i="38" s="1"/>
  <c r="AJ235" i="38" a="1"/>
  <c r="AJ235" i="38" s="1"/>
  <c r="AJ233" i="38" a="1"/>
  <c r="AJ233" i="38" s="1"/>
  <c r="AJ232" i="38" a="1"/>
  <c r="AJ232" i="38" s="1"/>
  <c r="AJ231" i="38" a="1"/>
  <c r="AJ231" i="38" s="1"/>
  <c r="AJ230" i="38" a="1"/>
  <c r="AJ230" i="38" s="1"/>
  <c r="AJ229" i="38" a="1"/>
  <c r="AJ229" i="38" s="1"/>
  <c r="AJ228" i="38" a="1"/>
  <c r="AJ228" i="38" s="1"/>
  <c r="AJ227" i="38" a="1"/>
  <c r="AJ227" i="38" s="1"/>
  <c r="AJ226" i="38" a="1"/>
  <c r="AJ226" i="38" s="1"/>
  <c r="AJ225" i="38" a="1"/>
  <c r="AJ225" i="38" s="1"/>
  <c r="AJ224" i="38" a="1"/>
  <c r="AJ224" i="38" s="1"/>
  <c r="AJ223" i="38" a="1"/>
  <c r="AJ223" i="38" s="1"/>
  <c r="AJ222" i="38" a="1"/>
  <c r="AJ222" i="38" s="1"/>
  <c r="AJ221" i="38" a="1"/>
  <c r="AJ221" i="38" s="1"/>
  <c r="AJ220" i="38" a="1"/>
  <c r="AJ220" i="38" s="1"/>
  <c r="AJ219" i="38" a="1"/>
  <c r="AJ219" i="38" s="1"/>
  <c r="AJ218" i="38" a="1"/>
  <c r="AJ218" i="38" s="1"/>
  <c r="AJ217" i="38" a="1"/>
  <c r="AJ217" i="38" s="1"/>
  <c r="AJ216" i="38" a="1"/>
  <c r="AJ216" i="38" s="1"/>
  <c r="AJ215" i="38" a="1"/>
  <c r="AJ215" i="38" s="1"/>
  <c r="AJ214" i="38" a="1"/>
  <c r="AJ214" i="38" s="1"/>
  <c r="AJ264" i="38" a="1"/>
  <c r="AJ264" i="38" s="1"/>
  <c r="AJ260" i="38" a="1"/>
  <c r="AJ260" i="38" s="1"/>
  <c r="AJ256" i="38" a="1"/>
  <c r="AJ256" i="38" s="1"/>
  <c r="AJ252" i="38" a="1"/>
  <c r="AJ252" i="38" s="1"/>
  <c r="AJ248" i="38" a="1"/>
  <c r="AJ248" i="38" s="1"/>
  <c r="AJ244" i="38" a="1"/>
  <c r="AJ244" i="38" s="1"/>
  <c r="AJ240" i="38" a="1"/>
  <c r="AJ240" i="38" s="1"/>
  <c r="AJ237" i="38" a="1"/>
  <c r="AJ237" i="38" s="1"/>
  <c r="AJ236" i="38" a="1"/>
  <c r="AJ236" i="38" s="1"/>
  <c r="AJ234" i="38" a="1"/>
  <c r="AJ234" i="38" s="1"/>
  <c r="AJ267" i="38" a="1"/>
  <c r="AJ267" i="38" s="1"/>
  <c r="AJ263" i="38" a="1"/>
  <c r="AJ263" i="38" s="1"/>
  <c r="AJ259" i="38" a="1"/>
  <c r="AJ259" i="38" s="1"/>
  <c r="AJ255" i="38" a="1"/>
  <c r="AJ255" i="38" s="1"/>
  <c r="AJ251" i="38" a="1"/>
  <c r="AJ251" i="38" s="1"/>
  <c r="AJ247" i="38" a="1"/>
  <c r="AJ247" i="38" s="1"/>
  <c r="AJ243" i="38" a="1"/>
  <c r="AJ243" i="38" s="1"/>
  <c r="AJ239" i="38" a="1"/>
  <c r="AJ239" i="38" s="1"/>
  <c r="AJ266" i="38" a="1"/>
  <c r="AJ266" i="38" s="1"/>
  <c r="AJ262" i="38" a="1"/>
  <c r="AJ262" i="38" s="1"/>
  <c r="AJ258" i="38" a="1"/>
  <c r="AJ258" i="38" s="1"/>
  <c r="AJ254" i="38" a="1"/>
  <c r="AJ254" i="38" s="1"/>
  <c r="AJ250" i="38" a="1"/>
  <c r="AJ250" i="38" s="1"/>
  <c r="AJ246" i="38" a="1"/>
  <c r="AJ246" i="38" s="1"/>
  <c r="AJ242" i="38" a="1"/>
  <c r="AJ242" i="38" s="1"/>
  <c r="AJ238" i="38" a="1"/>
  <c r="AJ238" i="38" s="1"/>
  <c r="AJ249" i="38" a="1"/>
  <c r="AJ249" i="38" s="1"/>
  <c r="AJ261" i="38" a="1"/>
  <c r="AJ261" i="38" s="1"/>
  <c r="AJ241" i="38" a="1"/>
  <c r="AJ241" i="38" s="1"/>
  <c r="AJ253" i="38" a="1"/>
  <c r="AJ253" i="38" s="1"/>
  <c r="AJ265" i="38" a="1"/>
  <c r="AJ265" i="38" s="1"/>
  <c r="AJ213" i="38" a="1"/>
  <c r="AJ213" i="38" s="1"/>
  <c r="AJ212" i="38" a="1"/>
  <c r="AJ212" i="38" s="1"/>
  <c r="AJ211" i="38" a="1"/>
  <c r="AJ211" i="38" s="1"/>
  <c r="AJ210" i="38" a="1"/>
  <c r="AJ210" i="38" s="1"/>
  <c r="AJ209" i="38" a="1"/>
  <c r="AJ209" i="38" s="1"/>
  <c r="AJ208" i="38" a="1"/>
  <c r="AJ208" i="38" s="1"/>
  <c r="AJ207" i="38" a="1"/>
  <c r="AJ207" i="38" s="1"/>
  <c r="AJ206" i="38" a="1"/>
  <c r="AJ206" i="38" s="1"/>
  <c r="AJ205" i="38" a="1"/>
  <c r="AJ205" i="38" s="1"/>
  <c r="AJ204" i="38" a="1"/>
  <c r="AJ204" i="38" s="1"/>
  <c r="AJ203" i="38" a="1"/>
  <c r="AJ203" i="38" s="1"/>
  <c r="AJ202" i="38" a="1"/>
  <c r="AJ202" i="38" s="1"/>
  <c r="AJ201" i="38" a="1"/>
  <c r="AJ201" i="38" s="1"/>
  <c r="AJ200" i="38" a="1"/>
  <c r="AJ200" i="38" s="1"/>
  <c r="AJ199" i="38" a="1"/>
  <c r="AJ199" i="38" s="1"/>
  <c r="AJ198" i="38" a="1"/>
  <c r="AJ198" i="38" s="1"/>
  <c r="AJ197" i="38" a="1"/>
  <c r="AJ197" i="38" s="1"/>
  <c r="AJ196" i="38" a="1"/>
  <c r="AJ196" i="38" s="1"/>
  <c r="AJ195" i="38" a="1"/>
  <c r="AJ195" i="38" s="1"/>
  <c r="AJ194" i="38" a="1"/>
  <c r="AJ194" i="38" s="1"/>
  <c r="AJ193" i="38" a="1"/>
  <c r="AJ193" i="38" s="1"/>
  <c r="AJ192" i="38" a="1"/>
  <c r="AJ192" i="38" s="1"/>
  <c r="AJ191" i="38" a="1"/>
  <c r="AJ191" i="38" s="1"/>
  <c r="AJ190" i="38" a="1"/>
  <c r="AJ190" i="38" s="1"/>
  <c r="AJ189" i="38" a="1"/>
  <c r="AJ189" i="38" s="1"/>
  <c r="AJ245" i="38" a="1"/>
  <c r="AJ245" i="38" s="1"/>
  <c r="AJ257" i="38" a="1"/>
  <c r="AJ257" i="38" s="1"/>
  <c r="AJ180" i="38" a="1"/>
  <c r="AJ180" i="38" s="1"/>
  <c r="AJ179" i="38" a="1"/>
  <c r="AJ179" i="38" s="1"/>
  <c r="AJ178" i="38" a="1"/>
  <c r="AJ178" i="38" s="1"/>
  <c r="AJ177" i="38" a="1"/>
  <c r="AJ177" i="38" s="1"/>
  <c r="AJ176" i="38" a="1"/>
  <c r="AJ176" i="38" s="1"/>
  <c r="AJ175" i="38" a="1"/>
  <c r="AJ175" i="38" s="1"/>
  <c r="AJ174" i="38" a="1"/>
  <c r="AJ174" i="38" s="1"/>
  <c r="AJ173" i="38" a="1"/>
  <c r="AJ173" i="38" s="1"/>
  <c r="AJ172" i="38" a="1"/>
  <c r="AJ172" i="38" s="1"/>
  <c r="AJ188" i="38" a="1"/>
  <c r="AJ188" i="38" s="1"/>
  <c r="AJ187" i="38" a="1"/>
  <c r="AJ187" i="38" s="1"/>
  <c r="AJ186" i="38" a="1"/>
  <c r="AJ186" i="38" s="1"/>
  <c r="AJ185" i="38" a="1"/>
  <c r="AJ185" i="38" s="1"/>
  <c r="AJ184" i="38" a="1"/>
  <c r="AJ184" i="38" s="1"/>
  <c r="AJ183" i="38" a="1"/>
  <c r="AJ183" i="38" s="1"/>
  <c r="AJ182" i="38" a="1"/>
  <c r="AJ182" i="38" s="1"/>
  <c r="AJ181" i="38" a="1"/>
  <c r="AJ181" i="38" s="1"/>
  <c r="AJ171" i="38" a="1"/>
  <c r="AJ171" i="38" s="1"/>
  <c r="AJ170" i="38" a="1"/>
  <c r="AJ170" i="38" s="1"/>
  <c r="AJ169" i="38" a="1"/>
  <c r="AJ169" i="38" s="1"/>
  <c r="AJ168" i="38" a="1"/>
  <c r="AJ168" i="38" s="1"/>
  <c r="AJ166" i="38" a="1"/>
  <c r="AJ166" i="38" s="1"/>
  <c r="AJ165" i="38" a="1"/>
  <c r="AJ165" i="38" s="1"/>
  <c r="AJ164" i="38" a="1"/>
  <c r="AJ164" i="38" s="1"/>
  <c r="AJ163" i="38" a="1"/>
  <c r="AJ163" i="38" s="1"/>
  <c r="AJ162" i="38" a="1"/>
  <c r="AJ162" i="38" s="1"/>
  <c r="AJ161" i="38" a="1"/>
  <c r="AJ161" i="38" s="1"/>
  <c r="AJ160" i="38" a="1"/>
  <c r="AJ160" i="38" s="1"/>
  <c r="AJ159" i="38" a="1"/>
  <c r="AJ159" i="38" s="1"/>
  <c r="AJ158" i="38" a="1"/>
  <c r="AJ158" i="38" s="1"/>
  <c r="AJ157" i="38" a="1"/>
  <c r="AJ157" i="38" s="1"/>
  <c r="AJ156" i="38" a="1"/>
  <c r="AJ156" i="38" s="1"/>
  <c r="AJ155" i="38" a="1"/>
  <c r="AJ155" i="38" s="1"/>
  <c r="AJ154" i="38" a="1"/>
  <c r="AJ154" i="38" s="1"/>
  <c r="AJ153" i="38" a="1"/>
  <c r="AJ153" i="38" s="1"/>
  <c r="AJ152" i="38" a="1"/>
  <c r="AJ152" i="38" s="1"/>
  <c r="AJ151" i="38" a="1"/>
  <c r="AJ151" i="38" s="1"/>
  <c r="AJ150" i="38" a="1"/>
  <c r="AJ150" i="38" s="1"/>
  <c r="AJ149" i="38" a="1"/>
  <c r="AJ149" i="38" s="1"/>
  <c r="AJ148" i="38" a="1"/>
  <c r="AJ148" i="38" s="1"/>
  <c r="AJ147" i="38" a="1"/>
  <c r="AJ147" i="38" s="1"/>
  <c r="AJ146" i="38" a="1"/>
  <c r="AJ146" i="38" s="1"/>
  <c r="AJ145" i="38" a="1"/>
  <c r="AJ145" i="38" s="1"/>
  <c r="AJ167" i="38" a="1"/>
  <c r="AJ167" i="38" s="1"/>
  <c r="AJ144" i="38" a="1"/>
  <c r="AJ144" i="38" s="1"/>
  <c r="AJ143" i="38" a="1"/>
  <c r="AJ143" i="38" s="1"/>
  <c r="AJ142" i="38" a="1"/>
  <c r="AJ142" i="38" s="1"/>
  <c r="AJ141" i="38" a="1"/>
  <c r="AJ141" i="38" s="1"/>
  <c r="AJ140" i="38" a="1"/>
  <c r="AJ140" i="38" s="1"/>
  <c r="AJ91" i="38" a="1"/>
  <c r="AJ91" i="38" s="1"/>
  <c r="AJ90" i="38" a="1"/>
  <c r="AJ90" i="38" s="1"/>
  <c r="AJ85" i="38" a="1"/>
  <c r="AJ85" i="38" s="1"/>
  <c r="AJ83" i="38" a="1"/>
  <c r="AJ83" i="38" s="1"/>
  <c r="AJ82" i="38" a="1"/>
  <c r="AJ82" i="38" s="1"/>
  <c r="AJ81" i="38" a="1"/>
  <c r="AJ81" i="38" s="1"/>
  <c r="AJ138" i="38" a="1"/>
  <c r="AJ138" i="38" s="1"/>
  <c r="AJ134" i="38" a="1"/>
  <c r="AJ134" i="38" s="1"/>
  <c r="AJ130" i="38" a="1"/>
  <c r="AJ130" i="38" s="1"/>
  <c r="AJ126" i="38" a="1"/>
  <c r="AJ126" i="38" s="1"/>
  <c r="AJ122" i="38" a="1"/>
  <c r="AJ122" i="38" s="1"/>
  <c r="AJ118" i="38" a="1"/>
  <c r="AJ118" i="38" s="1"/>
  <c r="AJ114" i="38" a="1"/>
  <c r="AJ114" i="38" s="1"/>
  <c r="AJ110" i="38" a="1"/>
  <c r="AJ110" i="38" s="1"/>
  <c r="AJ106" i="38" a="1"/>
  <c r="AJ106" i="38" s="1"/>
  <c r="AJ102" i="38" a="1"/>
  <c r="AJ102" i="38" s="1"/>
  <c r="AJ98" i="38" a="1"/>
  <c r="AJ98" i="38" s="1"/>
  <c r="AJ94" i="38" a="1"/>
  <c r="AJ94" i="38" s="1"/>
  <c r="AJ87" i="38" a="1"/>
  <c r="AJ87" i="38" s="1"/>
  <c r="AJ92" i="38" a="1"/>
  <c r="AJ92" i="38" s="1"/>
  <c r="AJ84" i="38" a="1"/>
  <c r="AJ84" i="38" s="1"/>
  <c r="AJ80" i="38" a="1"/>
  <c r="AJ80" i="38" s="1"/>
  <c r="AJ137" i="38" a="1"/>
  <c r="AJ137" i="38" s="1"/>
  <c r="AJ133" i="38" a="1"/>
  <c r="AJ133" i="38" s="1"/>
  <c r="AJ129" i="38" a="1"/>
  <c r="AJ129" i="38" s="1"/>
  <c r="AJ125" i="38" a="1"/>
  <c r="AJ125" i="38" s="1"/>
  <c r="AJ121" i="38" a="1"/>
  <c r="AJ121" i="38" s="1"/>
  <c r="AJ117" i="38" a="1"/>
  <c r="AJ117" i="38" s="1"/>
  <c r="AJ113" i="38" a="1"/>
  <c r="AJ113" i="38" s="1"/>
  <c r="AJ109" i="38" a="1"/>
  <c r="AJ109" i="38" s="1"/>
  <c r="AJ105" i="38" a="1"/>
  <c r="AJ105" i="38" s="1"/>
  <c r="AJ101" i="38" a="1"/>
  <c r="AJ101" i="38" s="1"/>
  <c r="AJ97" i="38" a="1"/>
  <c r="AJ97" i="38" s="1"/>
  <c r="AJ93" i="38" a="1"/>
  <c r="AJ93" i="38" s="1"/>
  <c r="AJ136" i="38" a="1"/>
  <c r="AJ136" i="38" s="1"/>
  <c r="AJ132" i="38" a="1"/>
  <c r="AJ132" i="38" s="1"/>
  <c r="AJ128" i="38" a="1"/>
  <c r="AJ128" i="38" s="1"/>
  <c r="AJ124" i="38" a="1"/>
  <c r="AJ124" i="38" s="1"/>
  <c r="AJ120" i="38" a="1"/>
  <c r="AJ120" i="38" s="1"/>
  <c r="AJ116" i="38" a="1"/>
  <c r="AJ116" i="38" s="1"/>
  <c r="AJ112" i="38" a="1"/>
  <c r="AJ112" i="38" s="1"/>
  <c r="AJ108" i="38" a="1"/>
  <c r="AJ108" i="38" s="1"/>
  <c r="AJ104" i="38" a="1"/>
  <c r="AJ104" i="38" s="1"/>
  <c r="AJ100" i="38" a="1"/>
  <c r="AJ100" i="38" s="1"/>
  <c r="AJ96" i="38" a="1"/>
  <c r="AJ96" i="38" s="1"/>
  <c r="AJ88" i="38" a="1"/>
  <c r="AJ88" i="38" s="1"/>
  <c r="AJ89" i="38" a="1"/>
  <c r="AJ89" i="38" s="1"/>
  <c r="AJ86" i="38" a="1"/>
  <c r="AJ86" i="38" s="1"/>
  <c r="AJ111" i="38" a="1"/>
  <c r="AJ111" i="38" s="1"/>
  <c r="AJ123" i="38" a="1"/>
  <c r="AJ123" i="38" s="1"/>
  <c r="AJ135" i="38" a="1"/>
  <c r="AJ135" i="38" s="1"/>
  <c r="AJ103" i="38" a="1"/>
  <c r="AJ103" i="38" s="1"/>
  <c r="AJ115" i="38" a="1"/>
  <c r="AJ115" i="38" s="1"/>
  <c r="AJ127" i="38" a="1"/>
  <c r="AJ127" i="38" s="1"/>
  <c r="AJ95" i="38" a="1"/>
  <c r="AJ95" i="38" s="1"/>
  <c r="AJ139" i="38" a="1"/>
  <c r="AJ139" i="38" s="1"/>
  <c r="AJ107" i="38" a="1"/>
  <c r="AJ107" i="38" s="1"/>
  <c r="AJ119" i="38" a="1"/>
  <c r="AJ119" i="38" s="1"/>
  <c r="AJ78" i="38" a="1"/>
  <c r="AJ78" i="38" s="1"/>
  <c r="AJ70" i="38" a="1"/>
  <c r="AJ70" i="38" s="1"/>
  <c r="AJ62" i="38" a="1"/>
  <c r="AJ62" i="38" s="1"/>
  <c r="AJ54" i="38" a="1"/>
  <c r="AJ54" i="38" s="1"/>
  <c r="AJ46" i="38" a="1"/>
  <c r="AJ46" i="38" s="1"/>
  <c r="AJ10" i="38" a="1"/>
  <c r="AJ10" i="38" s="1"/>
  <c r="AJ73" i="38" a="1"/>
  <c r="AJ73" i="38" s="1"/>
  <c r="AJ65" i="38" a="1"/>
  <c r="AJ65" i="38" s="1"/>
  <c r="AJ57" i="38" a="1"/>
  <c r="AJ57" i="38" s="1"/>
  <c r="AJ49" i="38" a="1"/>
  <c r="AJ49" i="38" s="1"/>
  <c r="AJ41" i="38" a="1"/>
  <c r="AJ41" i="38" s="1"/>
  <c r="AJ38" i="38" a="1"/>
  <c r="AJ38" i="38" s="1"/>
  <c r="AJ34" i="38" a="1"/>
  <c r="AJ34" i="38" s="1"/>
  <c r="AJ30" i="38" a="1"/>
  <c r="AJ30" i="38" s="1"/>
  <c r="AJ26" i="38" a="1"/>
  <c r="AJ26" i="38" s="1"/>
  <c r="AJ22" i="38" a="1"/>
  <c r="AJ22" i="38" s="1"/>
  <c r="AJ18" i="38" a="1"/>
  <c r="AJ18" i="38" s="1"/>
  <c r="AJ9" i="38" a="1"/>
  <c r="AJ9" i="38" s="1"/>
  <c r="AJ8" i="38" a="1"/>
  <c r="AJ8" i="38" s="1"/>
  <c r="AJ7" i="38" a="1"/>
  <c r="AJ7" i="38" s="1"/>
  <c r="AJ39" i="38" a="1"/>
  <c r="AJ39" i="38" s="1"/>
  <c r="AJ35" i="38" a="1"/>
  <c r="AJ35" i="38" s="1"/>
  <c r="AJ15" i="38" a="1"/>
  <c r="AJ15" i="38" s="1"/>
  <c r="AJ131" i="38" a="1"/>
  <c r="AJ131" i="38" s="1"/>
  <c r="AJ76" i="38" a="1"/>
  <c r="AJ76" i="38" s="1"/>
  <c r="AJ68" i="38" a="1"/>
  <c r="AJ68" i="38" s="1"/>
  <c r="AJ60" i="38" a="1"/>
  <c r="AJ60" i="38" s="1"/>
  <c r="AJ52" i="38" a="1"/>
  <c r="AJ52" i="38" s="1"/>
  <c r="AJ44" i="38" a="1"/>
  <c r="AJ44" i="38" s="1"/>
  <c r="AJ59" i="38" a="1"/>
  <c r="AJ59" i="38" s="1"/>
  <c r="AJ79" i="38" a="1"/>
  <c r="AJ79" i="38" s="1"/>
  <c r="AJ71" i="38" a="1"/>
  <c r="AJ71" i="38" s="1"/>
  <c r="AJ63" i="38" a="1"/>
  <c r="AJ63" i="38" s="1"/>
  <c r="AJ55" i="38" a="1"/>
  <c r="AJ55" i="38" s="1"/>
  <c r="AJ47" i="38" a="1"/>
  <c r="AJ47" i="38" s="1"/>
  <c r="AJ37" i="38" a="1"/>
  <c r="AJ37" i="38" s="1"/>
  <c r="AJ33" i="38" a="1"/>
  <c r="AJ33" i="38" s="1"/>
  <c r="AJ29" i="38" a="1"/>
  <c r="AJ29" i="38" s="1"/>
  <c r="AJ25" i="38" a="1"/>
  <c r="AJ25" i="38" s="1"/>
  <c r="AJ21" i="38" a="1"/>
  <c r="AJ21" i="38" s="1"/>
  <c r="AJ17" i="38" a="1"/>
  <c r="AJ17" i="38" s="1"/>
  <c r="AJ11" i="38" a="1"/>
  <c r="AJ11" i="38" s="1"/>
  <c r="AJ6" i="38" a="1"/>
  <c r="AJ6" i="38" s="1"/>
  <c r="AJ23" i="38" a="1"/>
  <c r="AJ23" i="38" s="1"/>
  <c r="AJ74" i="38" a="1"/>
  <c r="AJ74" i="38" s="1"/>
  <c r="AJ66" i="38" a="1"/>
  <c r="AJ66" i="38" s="1"/>
  <c r="AJ58" i="38" a="1"/>
  <c r="AJ58" i="38" s="1"/>
  <c r="AJ50" i="38" a="1"/>
  <c r="AJ50" i="38" s="1"/>
  <c r="AJ42" i="38" a="1"/>
  <c r="AJ42" i="38" s="1"/>
  <c r="AJ13" i="38" a="1"/>
  <c r="AJ13" i="38" s="1"/>
  <c r="AJ51" i="38" a="1"/>
  <c r="AJ51" i="38" s="1"/>
  <c r="AJ19" i="38" a="1"/>
  <c r="AJ19" i="38" s="1"/>
  <c r="AJ77" i="38" a="1"/>
  <c r="AJ77" i="38" s="1"/>
  <c r="AJ69" i="38" a="1"/>
  <c r="AJ69" i="38" s="1"/>
  <c r="AJ61" i="38" a="1"/>
  <c r="AJ61" i="38" s="1"/>
  <c r="AJ53" i="38" a="1"/>
  <c r="AJ53" i="38" s="1"/>
  <c r="AJ45" i="38" a="1"/>
  <c r="AJ45" i="38" s="1"/>
  <c r="AJ36" i="38" a="1"/>
  <c r="AJ36" i="38" s="1"/>
  <c r="AJ32" i="38" a="1"/>
  <c r="AJ32" i="38" s="1"/>
  <c r="AJ28" i="38" a="1"/>
  <c r="AJ28" i="38" s="1"/>
  <c r="AJ24" i="38" a="1"/>
  <c r="AJ24" i="38" s="1"/>
  <c r="AJ20" i="38" a="1"/>
  <c r="AJ20" i="38" s="1"/>
  <c r="AJ16" i="38" a="1"/>
  <c r="AJ16" i="38" s="1"/>
  <c r="AJ14" i="38" a="1"/>
  <c r="AJ14" i="38" s="1"/>
  <c r="AJ12" i="38" a="1"/>
  <c r="AJ12" i="38" s="1"/>
  <c r="AJ43" i="38" a="1"/>
  <c r="AJ43" i="38" s="1"/>
  <c r="AJ31" i="38" a="1"/>
  <c r="AJ31" i="38" s="1"/>
  <c r="AJ72" i="38" a="1"/>
  <c r="AJ72" i="38" s="1"/>
  <c r="AJ64" i="38" a="1"/>
  <c r="AJ64" i="38" s="1"/>
  <c r="AJ56" i="38" a="1"/>
  <c r="AJ56" i="38" s="1"/>
  <c r="AJ48" i="38" a="1"/>
  <c r="AJ48" i="38" s="1"/>
  <c r="AJ40" i="38" a="1"/>
  <c r="AJ40" i="38" s="1"/>
  <c r="AJ99" i="38" a="1"/>
  <c r="AJ99" i="38" s="1"/>
  <c r="AJ75" i="38" a="1"/>
  <c r="AJ75" i="38" s="1"/>
  <c r="AJ67" i="38" a="1"/>
  <c r="AJ67" i="38" s="1"/>
  <c r="AJ27" i="38" a="1"/>
  <c r="AJ27" i="38" s="1"/>
  <c r="AG358" i="38" a="1"/>
  <c r="AG358" i="38" s="1"/>
  <c r="AG357" i="38" a="1"/>
  <c r="AG357" i="38" s="1"/>
  <c r="AG356" i="38" a="1"/>
  <c r="AG356" i="38" s="1"/>
  <c r="AG355" i="38" a="1"/>
  <c r="AG355" i="38" s="1"/>
  <c r="AG354" i="38" a="1"/>
  <c r="AG354" i="38" s="1"/>
  <c r="AG353" i="38" a="1"/>
  <c r="AG353" i="38" s="1"/>
  <c r="AG352" i="38" a="1"/>
  <c r="AG352" i="38" s="1"/>
  <c r="AG351" i="38" a="1"/>
  <c r="AG351" i="38" s="1"/>
  <c r="AG350" i="38" a="1"/>
  <c r="AG350" i="38" s="1"/>
  <c r="AG349" i="38" a="1"/>
  <c r="AG349" i="38" s="1"/>
  <c r="AG348" i="38" a="1"/>
  <c r="AG348" i="38" s="1"/>
  <c r="AG347" i="38" a="1"/>
  <c r="AG347" i="38" s="1"/>
  <c r="AG346" i="38" a="1"/>
  <c r="AG346" i="38" s="1"/>
  <c r="AG345" i="38" a="1"/>
  <c r="AG345" i="38" s="1"/>
  <c r="AG344" i="38" a="1"/>
  <c r="AG344" i="38" s="1"/>
  <c r="AG343" i="38" a="1"/>
  <c r="AG343" i="38" s="1"/>
  <c r="AG342" i="38" a="1"/>
  <c r="AG342" i="38" s="1"/>
  <c r="AG341" i="38" a="1"/>
  <c r="AG341" i="38" s="1"/>
  <c r="AG340" i="38" a="1"/>
  <c r="AG340" i="38" s="1"/>
  <c r="AG339" i="38" a="1"/>
  <c r="AG339" i="38" s="1"/>
  <c r="AG338" i="38" a="1"/>
  <c r="AG338" i="38" s="1"/>
  <c r="AG337" i="38" a="1"/>
  <c r="AG337" i="38" s="1"/>
  <c r="AG335" i="38" a="1"/>
  <c r="AG335" i="38" s="1"/>
  <c r="AG334" i="38" a="1"/>
  <c r="AG334" i="38" s="1"/>
  <c r="AG333" i="38" a="1"/>
  <c r="AG333" i="38" s="1"/>
  <c r="AG332" i="38" a="1"/>
  <c r="AG332" i="38" s="1"/>
  <c r="AG331" i="38" a="1"/>
  <c r="AG331" i="38" s="1"/>
  <c r="AG330" i="38" a="1"/>
  <c r="AG330" i="38" s="1"/>
  <c r="AG329" i="38" a="1"/>
  <c r="AG329" i="38" s="1"/>
  <c r="AG336" i="38" a="1"/>
  <c r="AG336" i="38" s="1"/>
  <c r="AG326" i="38" a="1"/>
  <c r="AG326" i="38" s="1"/>
  <c r="AG325" i="38" a="1"/>
  <c r="AG325" i="38" s="1"/>
  <c r="AG323" i="38" a="1"/>
  <c r="AG323" i="38" s="1"/>
  <c r="AG321" i="38" a="1"/>
  <c r="AG321" i="38" s="1"/>
  <c r="AG320" i="38" a="1"/>
  <c r="AG320" i="38" s="1"/>
  <c r="AG319" i="38" a="1"/>
  <c r="AG319" i="38" s="1"/>
  <c r="AG318" i="38" a="1"/>
  <c r="AG318" i="38" s="1"/>
  <c r="AG317" i="38" a="1"/>
  <c r="AG317" i="38" s="1"/>
  <c r="AG316" i="38" a="1"/>
  <c r="AG316" i="38" s="1"/>
  <c r="AG324" i="38" a="1"/>
  <c r="AG324" i="38" s="1"/>
  <c r="AG322" i="38" a="1"/>
  <c r="AG322" i="38" s="1"/>
  <c r="AG314" i="38" a="1"/>
  <c r="AG314" i="38" s="1"/>
  <c r="AG313" i="38" a="1"/>
  <c r="AG313" i="38" s="1"/>
  <c r="AG315" i="38" a="1"/>
  <c r="AG315" i="38" s="1"/>
  <c r="AG328" i="38" a="1"/>
  <c r="AG328" i="38" s="1"/>
  <c r="AG312" i="38" a="1"/>
  <c r="AG312" i="38" s="1"/>
  <c r="AG311" i="38" a="1"/>
  <c r="AG311" i="38" s="1"/>
  <c r="AG310" i="38" a="1"/>
  <c r="AG310" i="38" s="1"/>
  <c r="AG309" i="38" a="1"/>
  <c r="AG309" i="38" s="1"/>
  <c r="AG308" i="38" a="1"/>
  <c r="AG308" i="38" s="1"/>
  <c r="AG307" i="38" a="1"/>
  <c r="AG307" i="38" s="1"/>
  <c r="AG306" i="38" a="1"/>
  <c r="AG306" i="38" s="1"/>
  <c r="AG305" i="38" a="1"/>
  <c r="AG305" i="38" s="1"/>
  <c r="AG304" i="38" a="1"/>
  <c r="AG304" i="38" s="1"/>
  <c r="AG303" i="38" a="1"/>
  <c r="AG303" i="38" s="1"/>
  <c r="AG302" i="38" a="1"/>
  <c r="AG302" i="38" s="1"/>
  <c r="AG301" i="38" a="1"/>
  <c r="AG301" i="38" s="1"/>
  <c r="AG300" i="38" a="1"/>
  <c r="AG300" i="38" s="1"/>
  <c r="AG299" i="38" a="1"/>
  <c r="AG299" i="38" s="1"/>
  <c r="AG298" i="38" a="1"/>
  <c r="AG298" i="38" s="1"/>
  <c r="AG297" i="38" a="1"/>
  <c r="AG297" i="38" s="1"/>
  <c r="AG327" i="38" a="1"/>
  <c r="AG327" i="38" s="1"/>
  <c r="AG287" i="38" a="1"/>
  <c r="AG287" i="38" s="1"/>
  <c r="AG286" i="38" a="1"/>
  <c r="AG286" i="38" s="1"/>
  <c r="AG285" i="38" a="1"/>
  <c r="AG285" i="38" s="1"/>
  <c r="AG284" i="38" a="1"/>
  <c r="AG284" i="38" s="1"/>
  <c r="AG283" i="38" a="1"/>
  <c r="AG283" i="38" s="1"/>
  <c r="AG282" i="38" a="1"/>
  <c r="AG282" i="38" s="1"/>
  <c r="AG281" i="38" a="1"/>
  <c r="AG281" i="38" s="1"/>
  <c r="AG280" i="38" a="1"/>
  <c r="AG280" i="38" s="1"/>
  <c r="AG279" i="38" a="1"/>
  <c r="AG279" i="38" s="1"/>
  <c r="AG278" i="38" a="1"/>
  <c r="AG278" i="38" s="1"/>
  <c r="AG277" i="38" a="1"/>
  <c r="AG277" i="38" s="1"/>
  <c r="AG276" i="38" a="1"/>
  <c r="AG276" i="38" s="1"/>
  <c r="AG275" i="38" a="1"/>
  <c r="AG275" i="38" s="1"/>
  <c r="AG296" i="38" a="1"/>
  <c r="AG296" i="38" s="1"/>
  <c r="AG288" i="38" a="1"/>
  <c r="AG288" i="38" s="1"/>
  <c r="AG294" i="38" a="1"/>
  <c r="AG294" i="38" s="1"/>
  <c r="AG293" i="38" a="1"/>
  <c r="AG293" i="38" s="1"/>
  <c r="AG292" i="38" a="1"/>
  <c r="AG292" i="38" s="1"/>
  <c r="AG291" i="38" a="1"/>
  <c r="AG291" i="38" s="1"/>
  <c r="AG290" i="38" a="1"/>
  <c r="AG290" i="38" s="1"/>
  <c r="AG289" i="38" a="1"/>
  <c r="AG289" i="38" s="1"/>
  <c r="AG295" i="38" a="1"/>
  <c r="AG295" i="38" s="1"/>
  <c r="AG271" i="38" a="1"/>
  <c r="AG271" i="38" s="1"/>
  <c r="AG269" i="38" a="1"/>
  <c r="AG269" i="38" s="1"/>
  <c r="AG272" i="38" a="1"/>
  <c r="AG272" i="38" s="1"/>
  <c r="AG273" i="38" a="1"/>
  <c r="AG273" i="38" s="1"/>
  <c r="AG274" i="38" a="1"/>
  <c r="AG274" i="38" s="1"/>
  <c r="AG268" i="38" a="1"/>
  <c r="AG268" i="38" s="1"/>
  <c r="AG267" i="38" a="1"/>
  <c r="AG267" i="38" s="1"/>
  <c r="AG266" i="38" a="1"/>
  <c r="AG266" i="38" s="1"/>
  <c r="AG265" i="38" a="1"/>
  <c r="AG265" i="38" s="1"/>
  <c r="AG264" i="38" a="1"/>
  <c r="AG264" i="38" s="1"/>
  <c r="AG263" i="38" a="1"/>
  <c r="AG263" i="38" s="1"/>
  <c r="AG262" i="38" a="1"/>
  <c r="AG262" i="38" s="1"/>
  <c r="AG261" i="38" a="1"/>
  <c r="AG261" i="38" s="1"/>
  <c r="AG260" i="38" a="1"/>
  <c r="AG260" i="38" s="1"/>
  <c r="AG259" i="38" a="1"/>
  <c r="AG259" i="38" s="1"/>
  <c r="AG258" i="38" a="1"/>
  <c r="AG258" i="38" s="1"/>
  <c r="AG257" i="38" a="1"/>
  <c r="AG257" i="38" s="1"/>
  <c r="AG256" i="38" a="1"/>
  <c r="AG256" i="38" s="1"/>
  <c r="AG255" i="38" a="1"/>
  <c r="AG255" i="38" s="1"/>
  <c r="AG254" i="38" a="1"/>
  <c r="AG254" i="38" s="1"/>
  <c r="AG253" i="38" a="1"/>
  <c r="AG253" i="38" s="1"/>
  <c r="AG252" i="38" a="1"/>
  <c r="AG252" i="38" s="1"/>
  <c r="AG251" i="38" a="1"/>
  <c r="AG251" i="38" s="1"/>
  <c r="AG250" i="38" a="1"/>
  <c r="AG250" i="38" s="1"/>
  <c r="AG249" i="38" a="1"/>
  <c r="AG249" i="38" s="1"/>
  <c r="AG248" i="38" a="1"/>
  <c r="AG248" i="38" s="1"/>
  <c r="AG247" i="38" a="1"/>
  <c r="AG247" i="38" s="1"/>
  <c r="AG246" i="38" a="1"/>
  <c r="AG246" i="38" s="1"/>
  <c r="AG245" i="38" a="1"/>
  <c r="AG245" i="38" s="1"/>
  <c r="AG244" i="38" a="1"/>
  <c r="AG244" i="38" s="1"/>
  <c r="AG243" i="38" a="1"/>
  <c r="AG243" i="38" s="1"/>
  <c r="AG242" i="38" a="1"/>
  <c r="AG242" i="38" s="1"/>
  <c r="AG241" i="38" a="1"/>
  <c r="AG241" i="38" s="1"/>
  <c r="AG240" i="38" a="1"/>
  <c r="AG240" i="38" s="1"/>
  <c r="AG239" i="38" a="1"/>
  <c r="AG239" i="38" s="1"/>
  <c r="AG238" i="38" a="1"/>
  <c r="AG238" i="38" s="1"/>
  <c r="AG237" i="38" a="1"/>
  <c r="AG237" i="38" s="1"/>
  <c r="AG236" i="38" a="1"/>
  <c r="AG236" i="38" s="1"/>
  <c r="AG235" i="38" a="1"/>
  <c r="AG235" i="38" s="1"/>
  <c r="AG270" i="38" a="1"/>
  <c r="AG270" i="38" s="1"/>
  <c r="AG233" i="38" a="1"/>
  <c r="AG233" i="38" s="1"/>
  <c r="AG232" i="38" a="1"/>
  <c r="AG232" i="38" s="1"/>
  <c r="AG231" i="38" a="1"/>
  <c r="AG231" i="38" s="1"/>
  <c r="AG230" i="38" a="1"/>
  <c r="AG230" i="38" s="1"/>
  <c r="AG229" i="38" a="1"/>
  <c r="AG229" i="38" s="1"/>
  <c r="AG228" i="38" a="1"/>
  <c r="AG228" i="38" s="1"/>
  <c r="AG227" i="38" a="1"/>
  <c r="AG227" i="38" s="1"/>
  <c r="AG226" i="38" a="1"/>
  <c r="AG226" i="38" s="1"/>
  <c r="AG225" i="38" a="1"/>
  <c r="AG225" i="38" s="1"/>
  <c r="AG224" i="38" a="1"/>
  <c r="AG224" i="38" s="1"/>
  <c r="AG223" i="38" a="1"/>
  <c r="AG223" i="38" s="1"/>
  <c r="AG222" i="38" a="1"/>
  <c r="AG222" i="38" s="1"/>
  <c r="AG221" i="38" a="1"/>
  <c r="AG221" i="38" s="1"/>
  <c r="AG220" i="38" a="1"/>
  <c r="AG220" i="38" s="1"/>
  <c r="AG219" i="38" a="1"/>
  <c r="AG219" i="38" s="1"/>
  <c r="AG218" i="38" a="1"/>
  <c r="AG218" i="38" s="1"/>
  <c r="AG217" i="38" a="1"/>
  <c r="AG217" i="38" s="1"/>
  <c r="AG216" i="38" a="1"/>
  <c r="AG216" i="38" s="1"/>
  <c r="AG215" i="38" a="1"/>
  <c r="AG215" i="38" s="1"/>
  <c r="AG234" i="38" a="1"/>
  <c r="AG234" i="38" s="1"/>
  <c r="AG213" i="38" a="1"/>
  <c r="AG213" i="38" s="1"/>
  <c r="AG212" i="38" a="1"/>
  <c r="AG212" i="38" s="1"/>
  <c r="AG211" i="38" a="1"/>
  <c r="AG211" i="38" s="1"/>
  <c r="AG210" i="38" a="1"/>
  <c r="AG210" i="38" s="1"/>
  <c r="AG209" i="38" a="1"/>
  <c r="AG209" i="38" s="1"/>
  <c r="AG208" i="38" a="1"/>
  <c r="AG208" i="38" s="1"/>
  <c r="AG207" i="38" a="1"/>
  <c r="AG207" i="38" s="1"/>
  <c r="AG206" i="38" a="1"/>
  <c r="AG206" i="38" s="1"/>
  <c r="AG205" i="38" a="1"/>
  <c r="AG205" i="38" s="1"/>
  <c r="AG204" i="38" a="1"/>
  <c r="AG204" i="38" s="1"/>
  <c r="AG203" i="38" a="1"/>
  <c r="AG203" i="38" s="1"/>
  <c r="AG202" i="38" a="1"/>
  <c r="AG202" i="38" s="1"/>
  <c r="AG201" i="38" a="1"/>
  <c r="AG201" i="38" s="1"/>
  <c r="AG200" i="38" a="1"/>
  <c r="AG200" i="38" s="1"/>
  <c r="AG199" i="38" a="1"/>
  <c r="AG199" i="38" s="1"/>
  <c r="AG198" i="38" a="1"/>
  <c r="AG198" i="38" s="1"/>
  <c r="AG197" i="38" a="1"/>
  <c r="AG197" i="38" s="1"/>
  <c r="AG196" i="38" a="1"/>
  <c r="AG196" i="38" s="1"/>
  <c r="AG195" i="38" a="1"/>
  <c r="AG195" i="38" s="1"/>
  <c r="AG194" i="38" a="1"/>
  <c r="AG194" i="38" s="1"/>
  <c r="AG193" i="38" a="1"/>
  <c r="AG193" i="38" s="1"/>
  <c r="AG192" i="38" a="1"/>
  <c r="AG192" i="38" s="1"/>
  <c r="AG191" i="38" a="1"/>
  <c r="AG191" i="38" s="1"/>
  <c r="AG190" i="38" a="1"/>
  <c r="AG190" i="38" s="1"/>
  <c r="AG214" i="38" a="1"/>
  <c r="AG214" i="38" s="1"/>
  <c r="AG188" i="38" a="1"/>
  <c r="AG188" i="38" s="1"/>
  <c r="AG187" i="38" a="1"/>
  <c r="AG187" i="38" s="1"/>
  <c r="AG186" i="38" a="1"/>
  <c r="AG186" i="38" s="1"/>
  <c r="AG185" i="38" a="1"/>
  <c r="AG185" i="38" s="1"/>
  <c r="AG184" i="38" a="1"/>
  <c r="AG184" i="38" s="1"/>
  <c r="AG183" i="38" a="1"/>
  <c r="AG183" i="38" s="1"/>
  <c r="AG182" i="38" a="1"/>
  <c r="AG182" i="38" s="1"/>
  <c r="AG181" i="38" a="1"/>
  <c r="AG181" i="38" s="1"/>
  <c r="AG173" i="38" a="1"/>
  <c r="AG173" i="38" s="1"/>
  <c r="AG172" i="38" a="1"/>
  <c r="AG172" i="38" s="1"/>
  <c r="AG189" i="38" a="1"/>
  <c r="AG189" i="38" s="1"/>
  <c r="AG171" i="38" a="1"/>
  <c r="AG171" i="38" s="1"/>
  <c r="AG170" i="38" a="1"/>
  <c r="AG170" i="38" s="1"/>
  <c r="AG169" i="38" a="1"/>
  <c r="AG169" i="38" s="1"/>
  <c r="AG168" i="38" a="1"/>
  <c r="AG168" i="38" s="1"/>
  <c r="AG166" i="38" a="1"/>
  <c r="AG166" i="38" s="1"/>
  <c r="AG165" i="38" a="1"/>
  <c r="AG165" i="38" s="1"/>
  <c r="AG164" i="38" a="1"/>
  <c r="AG164" i="38" s="1"/>
  <c r="AG163" i="38" a="1"/>
  <c r="AG163" i="38" s="1"/>
  <c r="AG162" i="38" a="1"/>
  <c r="AG162" i="38" s="1"/>
  <c r="AG161" i="38" a="1"/>
  <c r="AG161" i="38" s="1"/>
  <c r="AG160" i="38" a="1"/>
  <c r="AG160" i="38" s="1"/>
  <c r="AG178" i="38" a="1"/>
  <c r="AG178" i="38" s="1"/>
  <c r="AG174" i="38" a="1"/>
  <c r="AG174" i="38" s="1"/>
  <c r="AG167" i="38" a="1"/>
  <c r="AG167" i="38" s="1"/>
  <c r="AG159" i="38" a="1"/>
  <c r="AG159" i="38" s="1"/>
  <c r="AG158" i="38" a="1"/>
  <c r="AG158" i="38" s="1"/>
  <c r="AG157" i="38" a="1"/>
  <c r="AG157" i="38" s="1"/>
  <c r="AG156" i="38" a="1"/>
  <c r="AG156" i="38" s="1"/>
  <c r="AG155" i="38" a="1"/>
  <c r="AG155" i="38" s="1"/>
  <c r="AG154" i="38" a="1"/>
  <c r="AG154" i="38" s="1"/>
  <c r="AG153" i="38" a="1"/>
  <c r="AG153" i="38" s="1"/>
  <c r="AG152" i="38" a="1"/>
  <c r="AG152" i="38" s="1"/>
  <c r="AG151" i="38" a="1"/>
  <c r="AG151" i="38" s="1"/>
  <c r="AG150" i="38" a="1"/>
  <c r="AG150" i="38" s="1"/>
  <c r="AG149" i="38" a="1"/>
  <c r="AG149" i="38" s="1"/>
  <c r="AG148" i="38" a="1"/>
  <c r="AG148" i="38" s="1"/>
  <c r="AG147" i="38" a="1"/>
  <c r="AG147" i="38" s="1"/>
  <c r="AG146" i="38" a="1"/>
  <c r="AG146" i="38" s="1"/>
  <c r="AG145" i="38" a="1"/>
  <c r="AG145" i="38" s="1"/>
  <c r="AG179" i="38" a="1"/>
  <c r="AG179" i="38" s="1"/>
  <c r="AG175" i="38" a="1"/>
  <c r="AG175" i="38" s="1"/>
  <c r="AG144" i="38" a="1"/>
  <c r="AG144" i="38" s="1"/>
  <c r="AG143" i="38" a="1"/>
  <c r="AG143" i="38" s="1"/>
  <c r="AG142" i="38" a="1"/>
  <c r="AG142" i="38" s="1"/>
  <c r="AG141" i="38" a="1"/>
  <c r="AG141" i="38" s="1"/>
  <c r="AG180" i="38" a="1"/>
  <c r="AG180" i="38" s="1"/>
  <c r="AG176" i="38" a="1"/>
  <c r="AG176" i="38" s="1"/>
  <c r="AG139" i="38" a="1"/>
  <c r="AG139" i="38" s="1"/>
  <c r="AG138" i="38" a="1"/>
  <c r="AG138" i="38" s="1"/>
  <c r="AG137" i="38" a="1"/>
  <c r="AG137" i="38" s="1"/>
  <c r="AG136" i="38" a="1"/>
  <c r="AG136" i="38" s="1"/>
  <c r="AG135" i="38" a="1"/>
  <c r="AG135" i="38" s="1"/>
  <c r="AG134" i="38" a="1"/>
  <c r="AG134" i="38" s="1"/>
  <c r="AG133" i="38" a="1"/>
  <c r="AG133" i="38" s="1"/>
  <c r="AG132" i="38" a="1"/>
  <c r="AG132" i="38" s="1"/>
  <c r="AG131" i="38" a="1"/>
  <c r="AG131" i="38" s="1"/>
  <c r="AG130" i="38" a="1"/>
  <c r="AG130" i="38" s="1"/>
  <c r="AG129" i="38" a="1"/>
  <c r="AG129" i="38" s="1"/>
  <c r="AG128" i="38" a="1"/>
  <c r="AG128" i="38" s="1"/>
  <c r="AG127" i="38" a="1"/>
  <c r="AG127" i="38" s="1"/>
  <c r="AG126" i="38" a="1"/>
  <c r="AG126" i="38" s="1"/>
  <c r="AG125" i="38" a="1"/>
  <c r="AG125" i="38" s="1"/>
  <c r="AG124" i="38" a="1"/>
  <c r="AG124" i="38" s="1"/>
  <c r="AG123" i="38" a="1"/>
  <c r="AG123" i="38" s="1"/>
  <c r="AG122" i="38" a="1"/>
  <c r="AG122" i="38" s="1"/>
  <c r="AG121" i="38" a="1"/>
  <c r="AG121" i="38" s="1"/>
  <c r="AG120" i="38" a="1"/>
  <c r="AG120" i="38" s="1"/>
  <c r="AG119" i="38" a="1"/>
  <c r="AG119" i="38" s="1"/>
  <c r="AG118" i="38" a="1"/>
  <c r="AG118" i="38" s="1"/>
  <c r="AG117" i="38" a="1"/>
  <c r="AG117" i="38" s="1"/>
  <c r="AG116" i="38" a="1"/>
  <c r="AG116" i="38" s="1"/>
  <c r="AG115" i="38" a="1"/>
  <c r="AG115" i="38" s="1"/>
  <c r="AG114" i="38" a="1"/>
  <c r="AG114" i="38" s="1"/>
  <c r="AG113" i="38" a="1"/>
  <c r="AG113" i="38" s="1"/>
  <c r="AG112" i="38" a="1"/>
  <c r="AG112" i="38" s="1"/>
  <c r="AG111" i="38" a="1"/>
  <c r="AG111" i="38" s="1"/>
  <c r="AG110" i="38" a="1"/>
  <c r="AG110" i="38" s="1"/>
  <c r="AG109" i="38" a="1"/>
  <c r="AG109" i="38" s="1"/>
  <c r="AG108" i="38" a="1"/>
  <c r="AG108" i="38" s="1"/>
  <c r="AG107" i="38" a="1"/>
  <c r="AG107" i="38" s="1"/>
  <c r="AG106" i="38" a="1"/>
  <c r="AG106" i="38" s="1"/>
  <c r="AG105" i="38" a="1"/>
  <c r="AG105" i="38" s="1"/>
  <c r="AG104" i="38" a="1"/>
  <c r="AG104" i="38" s="1"/>
  <c r="AG103" i="38" a="1"/>
  <c r="AG103" i="38" s="1"/>
  <c r="AG102" i="38" a="1"/>
  <c r="AG102" i="38" s="1"/>
  <c r="AG101" i="38" a="1"/>
  <c r="AG101" i="38" s="1"/>
  <c r="AG100" i="38" a="1"/>
  <c r="AG100" i="38" s="1"/>
  <c r="AG99" i="38" a="1"/>
  <c r="AG99" i="38" s="1"/>
  <c r="AG98" i="38" a="1"/>
  <c r="AG98" i="38" s="1"/>
  <c r="AG97" i="38" a="1"/>
  <c r="AG97" i="38" s="1"/>
  <c r="AG96" i="38" a="1"/>
  <c r="AG96" i="38" s="1"/>
  <c r="AG95" i="38" a="1"/>
  <c r="AG95" i="38" s="1"/>
  <c r="AG94" i="38" a="1"/>
  <c r="AG94" i="38" s="1"/>
  <c r="AG93" i="38" a="1"/>
  <c r="AG93" i="38" s="1"/>
  <c r="AG92" i="38" a="1"/>
  <c r="AG92" i="38" s="1"/>
  <c r="AG177" i="38" a="1"/>
  <c r="AG177" i="38" s="1"/>
  <c r="AG80" i="38" a="1"/>
  <c r="AG80" i="38" s="1"/>
  <c r="AG88" i="38" a="1"/>
  <c r="AG88" i="38" s="1"/>
  <c r="AG89" i="38" a="1"/>
  <c r="AG89" i="38" s="1"/>
  <c r="AG86" i="38" a="1"/>
  <c r="AG86" i="38" s="1"/>
  <c r="AG85" i="38" a="1"/>
  <c r="AG85" i="38" s="1"/>
  <c r="AG83" i="38" a="1"/>
  <c r="AG83" i="38" s="1"/>
  <c r="AG82" i="38" a="1"/>
  <c r="AG82" i="38" s="1"/>
  <c r="AG81" i="38" a="1"/>
  <c r="AG81" i="38" s="1"/>
  <c r="AG87" i="38" a="1"/>
  <c r="AG87" i="38" s="1"/>
  <c r="AG140" i="38" a="1"/>
  <c r="AG140" i="38" s="1"/>
  <c r="AG91" i="38" a="1"/>
  <c r="AG91" i="38" s="1"/>
  <c r="AG90" i="38" a="1"/>
  <c r="AG90" i="38" s="1"/>
  <c r="AG84" i="38" a="1"/>
  <c r="AG84" i="38" s="1"/>
  <c r="AG79" i="38" a="1"/>
  <c r="AG79" i="38" s="1"/>
  <c r="AG78" i="38" a="1"/>
  <c r="AG78" i="38" s="1"/>
  <c r="AG77" i="38" a="1"/>
  <c r="AG77" i="38" s="1"/>
  <c r="AG76" i="38" a="1"/>
  <c r="AG76" i="38" s="1"/>
  <c r="AG75" i="38" a="1"/>
  <c r="AG75" i="38" s="1"/>
  <c r="AG74" i="38" a="1"/>
  <c r="AG74" i="38" s="1"/>
  <c r="AG73" i="38" a="1"/>
  <c r="AG73" i="38" s="1"/>
  <c r="AG72" i="38" a="1"/>
  <c r="AG72" i="38" s="1"/>
  <c r="AG71" i="38" a="1"/>
  <c r="AG71" i="38" s="1"/>
  <c r="AG70" i="38" a="1"/>
  <c r="AG70" i="38" s="1"/>
  <c r="AG69" i="38" a="1"/>
  <c r="AG69" i="38" s="1"/>
  <c r="AG68" i="38" a="1"/>
  <c r="AG68" i="38" s="1"/>
  <c r="AG67" i="38" a="1"/>
  <c r="AG67" i="38" s="1"/>
  <c r="AG66" i="38" a="1"/>
  <c r="AG66" i="38" s="1"/>
  <c r="AG65" i="38" a="1"/>
  <c r="AG65" i="38" s="1"/>
  <c r="AG64" i="38" a="1"/>
  <c r="AG64" i="38" s="1"/>
  <c r="AG63" i="38" a="1"/>
  <c r="AG63" i="38" s="1"/>
  <c r="AG62" i="38" a="1"/>
  <c r="AG62" i="38" s="1"/>
  <c r="AG61" i="38" a="1"/>
  <c r="AG61" i="38" s="1"/>
  <c r="AG60" i="38" a="1"/>
  <c r="AG60" i="38" s="1"/>
  <c r="AG59" i="38" a="1"/>
  <c r="AG59" i="38" s="1"/>
  <c r="AG58" i="38" a="1"/>
  <c r="AG58" i="38" s="1"/>
  <c r="AG57" i="38" a="1"/>
  <c r="AG57" i="38" s="1"/>
  <c r="AG56" i="38" a="1"/>
  <c r="AG56" i="38" s="1"/>
  <c r="AG55" i="38" a="1"/>
  <c r="AG55" i="38" s="1"/>
  <c r="AG54" i="38" a="1"/>
  <c r="AG54" i="38" s="1"/>
  <c r="AG53" i="38" a="1"/>
  <c r="AG53" i="38" s="1"/>
  <c r="AG52" i="38" a="1"/>
  <c r="AG52" i="38" s="1"/>
  <c r="AG51" i="38" a="1"/>
  <c r="AG51" i="38" s="1"/>
  <c r="AG50" i="38" a="1"/>
  <c r="AG50" i="38" s="1"/>
  <c r="AG49" i="38" a="1"/>
  <c r="AG49" i="38" s="1"/>
  <c r="AG48" i="38" a="1"/>
  <c r="AG48" i="38" s="1"/>
  <c r="AG47" i="38" a="1"/>
  <c r="AG47" i="38" s="1"/>
  <c r="AG46" i="38" a="1"/>
  <c r="AG46" i="38" s="1"/>
  <c r="AG45" i="38" a="1"/>
  <c r="AG45" i="38" s="1"/>
  <c r="AG44" i="38" a="1"/>
  <c r="AG44" i="38" s="1"/>
  <c r="AG43" i="38" a="1"/>
  <c r="AG43" i="38" s="1"/>
  <c r="AG42" i="38" a="1"/>
  <c r="AG42" i="38" s="1"/>
  <c r="AG41" i="38" a="1"/>
  <c r="AG41" i="38" s="1"/>
  <c r="AG40" i="38" a="1"/>
  <c r="AG40" i="38" s="1"/>
  <c r="AG39" i="38" a="1"/>
  <c r="AG39" i="38" s="1"/>
  <c r="AG38" i="38" a="1"/>
  <c r="AG38" i="38" s="1"/>
  <c r="AG37" i="38" a="1"/>
  <c r="AG37" i="38" s="1"/>
  <c r="AG36" i="38" a="1"/>
  <c r="AG36" i="38" s="1"/>
  <c r="AG35" i="38" a="1"/>
  <c r="AG35" i="38" s="1"/>
  <c r="AG34" i="38" a="1"/>
  <c r="AG34" i="38" s="1"/>
  <c r="AG33" i="38" a="1"/>
  <c r="AG33" i="38" s="1"/>
  <c r="AG32" i="38" a="1"/>
  <c r="AG32" i="38" s="1"/>
  <c r="AG31" i="38" a="1"/>
  <c r="AG31" i="38" s="1"/>
  <c r="AG30" i="38" a="1"/>
  <c r="AG30" i="38" s="1"/>
  <c r="AG29" i="38" a="1"/>
  <c r="AG29" i="38" s="1"/>
  <c r="AG28" i="38" a="1"/>
  <c r="AG28" i="38" s="1"/>
  <c r="AG27" i="38" a="1"/>
  <c r="AG27" i="38" s="1"/>
  <c r="AG26" i="38" a="1"/>
  <c r="AG26" i="38" s="1"/>
  <c r="AG25" i="38" a="1"/>
  <c r="AG25" i="38" s="1"/>
  <c r="AG24" i="38" a="1"/>
  <c r="AG24" i="38" s="1"/>
  <c r="AG23" i="38" a="1"/>
  <c r="AG23" i="38" s="1"/>
  <c r="AG22" i="38" a="1"/>
  <c r="AG22" i="38" s="1"/>
  <c r="AG21" i="38" a="1"/>
  <c r="AG21" i="38" s="1"/>
  <c r="AG20" i="38" a="1"/>
  <c r="AG20" i="38" s="1"/>
  <c r="AG19" i="38" a="1"/>
  <c r="AG19" i="38" s="1"/>
  <c r="AG18" i="38" a="1"/>
  <c r="AG18" i="38" s="1"/>
  <c r="AG17" i="38" a="1"/>
  <c r="AG17" i="38" s="1"/>
  <c r="AG16" i="38" a="1"/>
  <c r="AG16" i="38" s="1"/>
  <c r="AG15" i="38" a="1"/>
  <c r="AG15" i="38" s="1"/>
  <c r="AG14" i="38" a="1"/>
  <c r="AG14" i="38" s="1"/>
  <c r="AG13" i="38" a="1"/>
  <c r="AG13" i="38" s="1"/>
  <c r="AG12" i="38" a="1"/>
  <c r="AG12" i="38" s="1"/>
  <c r="AG11" i="38" a="1"/>
  <c r="AG11" i="38" s="1"/>
  <c r="AG6" i="38" a="1"/>
  <c r="AG6" i="38" s="1"/>
  <c r="AG10" i="38" a="1"/>
  <c r="AG10" i="38" s="1"/>
  <c r="AG9" i="38" a="1"/>
  <c r="AG9" i="38" s="1"/>
  <c r="AG7" i="38" a="1"/>
  <c r="AG7" i="38" s="1"/>
  <c r="AG8" i="38" a="1"/>
  <c r="AG8" i="38" s="1"/>
  <c r="L346" i="38" a="1"/>
  <c r="L346" i="38" s="1"/>
  <c r="L345" i="38" a="1"/>
  <c r="L345" i="38" s="1"/>
  <c r="L344" i="38" a="1"/>
  <c r="L344" i="38" s="1"/>
  <c r="L343" i="38" a="1"/>
  <c r="L343" i="38" s="1"/>
  <c r="L347" i="38" a="1"/>
  <c r="L347" i="38" s="1"/>
  <c r="L358" i="38" a="1"/>
  <c r="L358" i="38" s="1"/>
  <c r="L357" i="38" a="1"/>
  <c r="L357" i="38" s="1"/>
  <c r="L356" i="38" a="1"/>
  <c r="L356" i="38" s="1"/>
  <c r="L355" i="38" a="1"/>
  <c r="L355" i="38" s="1"/>
  <c r="L354" i="38" a="1"/>
  <c r="L354" i="38" s="1"/>
  <c r="L353" i="38" a="1"/>
  <c r="L353" i="38" s="1"/>
  <c r="L352" i="38" a="1"/>
  <c r="L352" i="38" s="1"/>
  <c r="L351" i="38" a="1"/>
  <c r="L351" i="38" s="1"/>
  <c r="L350" i="38" a="1"/>
  <c r="L350" i="38" s="1"/>
  <c r="L349" i="38" a="1"/>
  <c r="L349" i="38" s="1"/>
  <c r="L348" i="38" a="1"/>
  <c r="L348" i="38" s="1"/>
  <c r="L342" i="38" a="1"/>
  <c r="L342" i="38" s="1"/>
  <c r="L341" i="38" a="1"/>
  <c r="L341" i="38" s="1"/>
  <c r="L340" i="38" a="1"/>
  <c r="L340" i="38" s="1"/>
  <c r="L339" i="38" a="1"/>
  <c r="L339" i="38" s="1"/>
  <c r="L338" i="38" a="1"/>
  <c r="L338" i="38" s="1"/>
  <c r="L337" i="38" a="1"/>
  <c r="L337" i="38" s="1"/>
  <c r="L336" i="38" a="1"/>
  <c r="L336" i="38" s="1"/>
  <c r="L335" i="38" a="1"/>
  <c r="L335" i="38" s="1"/>
  <c r="L334" i="38" a="1"/>
  <c r="L334" i="38" s="1"/>
  <c r="L333" i="38" a="1"/>
  <c r="L333" i="38" s="1"/>
  <c r="L332" i="38" a="1"/>
  <c r="L332" i="38" s="1"/>
  <c r="L331" i="38" a="1"/>
  <c r="L331" i="38" s="1"/>
  <c r="L330" i="38" a="1"/>
  <c r="L330" i="38" s="1"/>
  <c r="L326" i="38" a="1"/>
  <c r="L326" i="38" s="1"/>
  <c r="L325" i="38" a="1"/>
  <c r="L325" i="38" s="1"/>
  <c r="L324" i="38" a="1"/>
  <c r="L324" i="38" s="1"/>
  <c r="L323" i="38" a="1"/>
  <c r="L323" i="38" s="1"/>
  <c r="L322" i="38" a="1"/>
  <c r="L322" i="38" s="1"/>
  <c r="L321" i="38" a="1"/>
  <c r="L321" i="38" s="1"/>
  <c r="L320" i="38" a="1"/>
  <c r="L320" i="38" s="1"/>
  <c r="L319" i="38" a="1"/>
  <c r="L319" i="38" s="1"/>
  <c r="L318" i="38" a="1"/>
  <c r="L318" i="38" s="1"/>
  <c r="L317" i="38" a="1"/>
  <c r="L317" i="38" s="1"/>
  <c r="L316" i="38" a="1"/>
  <c r="L316" i="38" s="1"/>
  <c r="L327" i="38" a="1"/>
  <c r="L327" i="38" s="1"/>
  <c r="L328" i="38" a="1"/>
  <c r="L328" i="38" s="1"/>
  <c r="L296" i="38" a="1"/>
  <c r="L296" i="38" s="1"/>
  <c r="L295" i="38" a="1"/>
  <c r="L295" i="38" s="1"/>
  <c r="L294" i="38" a="1"/>
  <c r="L294" i="38" s="1"/>
  <c r="L293" i="38" a="1"/>
  <c r="L293" i="38" s="1"/>
  <c r="L292" i="38" a="1"/>
  <c r="L292" i="38" s="1"/>
  <c r="L291" i="38" a="1"/>
  <c r="L291" i="38" s="1"/>
  <c r="L290" i="38" a="1"/>
  <c r="L290" i="38" s="1"/>
  <c r="L329" i="38" a="1"/>
  <c r="L329" i="38" s="1"/>
  <c r="L314" i="38" a="1"/>
  <c r="L314" i="38" s="1"/>
  <c r="L312" i="38" a="1"/>
  <c r="L312" i="38" s="1"/>
  <c r="L311" i="38" a="1"/>
  <c r="L311" i="38" s="1"/>
  <c r="L310" i="38" a="1"/>
  <c r="L310" i="38" s="1"/>
  <c r="L309" i="38" a="1"/>
  <c r="L309" i="38" s="1"/>
  <c r="L308" i="38" a="1"/>
  <c r="L308" i="38" s="1"/>
  <c r="L307" i="38" a="1"/>
  <c r="L307" i="38" s="1"/>
  <c r="L306" i="38" a="1"/>
  <c r="L306" i="38" s="1"/>
  <c r="L305" i="38" a="1"/>
  <c r="L305" i="38" s="1"/>
  <c r="L304" i="38" a="1"/>
  <c r="L304" i="38" s="1"/>
  <c r="L303" i="38" a="1"/>
  <c r="L303" i="38" s="1"/>
  <c r="L302" i="38" a="1"/>
  <c r="L302" i="38" s="1"/>
  <c r="L301" i="38" a="1"/>
  <c r="L301" i="38" s="1"/>
  <c r="L300" i="38" a="1"/>
  <c r="L300" i="38" s="1"/>
  <c r="L299" i="38" a="1"/>
  <c r="L299" i="38" s="1"/>
  <c r="L298" i="38" a="1"/>
  <c r="L298" i="38" s="1"/>
  <c r="L315" i="38" a="1"/>
  <c r="L315" i="38" s="1"/>
  <c r="L313" i="38" a="1"/>
  <c r="L313" i="38" s="1"/>
  <c r="L297" i="38" a="1"/>
  <c r="L297" i="38" s="1"/>
  <c r="L289" i="38" a="1"/>
  <c r="L289" i="38" s="1"/>
  <c r="L288" i="38" a="1"/>
  <c r="L288" i="38" s="1"/>
  <c r="L287" i="38" a="1"/>
  <c r="L287" i="38" s="1"/>
  <c r="L286" i="38" a="1"/>
  <c r="L286" i="38" s="1"/>
  <c r="L285" i="38" a="1"/>
  <c r="L285" i="38" s="1"/>
  <c r="L284" i="38" a="1"/>
  <c r="L284" i="38" s="1"/>
  <c r="L283" i="38" a="1"/>
  <c r="L283" i="38" s="1"/>
  <c r="L282" i="38" a="1"/>
  <c r="L282" i="38" s="1"/>
  <c r="L281" i="38" a="1"/>
  <c r="L281" i="38" s="1"/>
  <c r="L280" i="38" a="1"/>
  <c r="L280" i="38" s="1"/>
  <c r="L279" i="38" a="1"/>
  <c r="L279" i="38" s="1"/>
  <c r="L278" i="38" a="1"/>
  <c r="L278" i="38" s="1"/>
  <c r="L277" i="38" a="1"/>
  <c r="L277" i="38" s="1"/>
  <c r="L276" i="38" a="1"/>
  <c r="L276" i="38" s="1"/>
  <c r="L269" i="38" a="1"/>
  <c r="L269" i="38" s="1"/>
  <c r="L274" i="38" a="1"/>
  <c r="L274" i="38" s="1"/>
  <c r="L273" i="38" a="1"/>
  <c r="L273" i="38" s="1"/>
  <c r="L272" i="38" a="1"/>
  <c r="L272" i="38" s="1"/>
  <c r="L271" i="38" a="1"/>
  <c r="L271" i="38" s="1"/>
  <c r="L270" i="38" a="1"/>
  <c r="L270" i="38" s="1"/>
  <c r="L275" i="38" a="1"/>
  <c r="L275" i="38" s="1"/>
  <c r="L268" i="38" a="1"/>
  <c r="L268" i="38" s="1"/>
  <c r="L267" i="38" a="1"/>
  <c r="L267" i="38" s="1"/>
  <c r="L266" i="38" a="1"/>
  <c r="L266" i="38" s="1"/>
  <c r="L265" i="38" a="1"/>
  <c r="L265" i="38" s="1"/>
  <c r="L264" i="38" a="1"/>
  <c r="L264" i="38" s="1"/>
  <c r="L263" i="38" a="1"/>
  <c r="L263" i="38" s="1"/>
  <c r="L262" i="38" a="1"/>
  <c r="L262" i="38" s="1"/>
  <c r="L261" i="38" a="1"/>
  <c r="L261" i="38" s="1"/>
  <c r="L260" i="38" a="1"/>
  <c r="L260" i="38" s="1"/>
  <c r="L259" i="38" a="1"/>
  <c r="L259" i="38" s="1"/>
  <c r="L258" i="38" a="1"/>
  <c r="L258" i="38" s="1"/>
  <c r="L257" i="38" a="1"/>
  <c r="L257" i="38" s="1"/>
  <c r="L256" i="38" a="1"/>
  <c r="L256" i="38" s="1"/>
  <c r="L255" i="38" a="1"/>
  <c r="L255" i="38" s="1"/>
  <c r="L254" i="38" a="1"/>
  <c r="L254" i="38" s="1"/>
  <c r="L253" i="38" a="1"/>
  <c r="L253" i="38" s="1"/>
  <c r="L252" i="38" a="1"/>
  <c r="L252" i="38" s="1"/>
  <c r="L251" i="38" a="1"/>
  <c r="L251" i="38" s="1"/>
  <c r="L250" i="38" a="1"/>
  <c r="L250" i="38" s="1"/>
  <c r="L249" i="38" a="1"/>
  <c r="L249" i="38" s="1"/>
  <c r="L248" i="38" a="1"/>
  <c r="L248" i="38" s="1"/>
  <c r="L247" i="38" a="1"/>
  <c r="L247" i="38" s="1"/>
  <c r="L246" i="38" a="1"/>
  <c r="L246" i="38" s="1"/>
  <c r="L245" i="38" a="1"/>
  <c r="L245" i="38" s="1"/>
  <c r="L244" i="38" a="1"/>
  <c r="L244" i="38" s="1"/>
  <c r="L243" i="38" a="1"/>
  <c r="L243" i="38" s="1"/>
  <c r="L242" i="38" a="1"/>
  <c r="L242" i="38" s="1"/>
  <c r="L241" i="38" a="1"/>
  <c r="L241" i="38" s="1"/>
  <c r="L240" i="38" a="1"/>
  <c r="L240" i="38" s="1"/>
  <c r="L239" i="38" a="1"/>
  <c r="L239" i="38" s="1"/>
  <c r="L238" i="38" a="1"/>
  <c r="L238" i="38" s="1"/>
  <c r="L236" i="38" a="1"/>
  <c r="L236" i="38" s="1"/>
  <c r="L235" i="38" a="1"/>
  <c r="L235" i="38" s="1"/>
  <c r="L237" i="38" a="1"/>
  <c r="L237" i="38" s="1"/>
  <c r="L233" i="38" a="1"/>
  <c r="L233" i="38" s="1"/>
  <c r="L232" i="38" a="1"/>
  <c r="L232" i="38" s="1"/>
  <c r="L231" i="38" a="1"/>
  <c r="L231" i="38" s="1"/>
  <c r="L230" i="38" a="1"/>
  <c r="L230" i="38" s="1"/>
  <c r="L229" i="38" a="1"/>
  <c r="L229" i="38" s="1"/>
  <c r="L228" i="38" a="1"/>
  <c r="L228" i="38" s="1"/>
  <c r="L227" i="38" a="1"/>
  <c r="L227" i="38" s="1"/>
  <c r="L226" i="38" a="1"/>
  <c r="L226" i="38" s="1"/>
  <c r="L225" i="38" a="1"/>
  <c r="L225" i="38" s="1"/>
  <c r="L224" i="38" a="1"/>
  <c r="L224" i="38" s="1"/>
  <c r="L223" i="38" a="1"/>
  <c r="L223" i="38" s="1"/>
  <c r="L222" i="38" a="1"/>
  <c r="L222" i="38" s="1"/>
  <c r="L221" i="38" a="1"/>
  <c r="L221" i="38" s="1"/>
  <c r="L220" i="38" a="1"/>
  <c r="L220" i="38" s="1"/>
  <c r="L219" i="38" a="1"/>
  <c r="L219" i="38" s="1"/>
  <c r="L218" i="38" a="1"/>
  <c r="L218" i="38" s="1"/>
  <c r="L217" i="38" a="1"/>
  <c r="L217" i="38" s="1"/>
  <c r="L216" i="38" a="1"/>
  <c r="L216" i="38" s="1"/>
  <c r="L234" i="38" a="1"/>
  <c r="L234" i="38" s="1"/>
  <c r="L215" i="38" a="1"/>
  <c r="L215" i="38" s="1"/>
  <c r="L189" i="38" a="1"/>
  <c r="L189" i="38" s="1"/>
  <c r="L208" i="38" a="1"/>
  <c r="L208" i="38" s="1"/>
  <c r="L200" i="38" a="1"/>
  <c r="L200" i="38" s="1"/>
  <c r="L192" i="38" a="1"/>
  <c r="L192" i="38" s="1"/>
  <c r="L209" i="38" a="1"/>
  <c r="L209" i="38" s="1"/>
  <c r="L201" i="38" a="1"/>
  <c r="L201" i="38" s="1"/>
  <c r="L193" i="38" a="1"/>
  <c r="L193" i="38" s="1"/>
  <c r="L210" i="38" a="1"/>
  <c r="L210" i="38" s="1"/>
  <c r="L202" i="38" a="1"/>
  <c r="L202" i="38" s="1"/>
  <c r="L194" i="38" a="1"/>
  <c r="L194" i="38" s="1"/>
  <c r="L188" i="38" a="1"/>
  <c r="L188" i="38" s="1"/>
  <c r="L187" i="38" a="1"/>
  <c r="L187" i="38" s="1"/>
  <c r="L186" i="38" a="1"/>
  <c r="L186" i="38" s="1"/>
  <c r="L185" i="38" a="1"/>
  <c r="L185" i="38" s="1"/>
  <c r="L184" i="38" a="1"/>
  <c r="L184" i="38" s="1"/>
  <c r="L183" i="38" a="1"/>
  <c r="L183" i="38" s="1"/>
  <c r="L182" i="38" a="1"/>
  <c r="L182" i="38" s="1"/>
  <c r="L211" i="38" a="1"/>
  <c r="L211" i="38" s="1"/>
  <c r="L203" i="38" a="1"/>
  <c r="L203" i="38" s="1"/>
  <c r="L195" i="38" a="1"/>
  <c r="L195" i="38" s="1"/>
  <c r="L212" i="38" a="1"/>
  <c r="L212" i="38" s="1"/>
  <c r="L204" i="38" a="1"/>
  <c r="L204" i="38" s="1"/>
  <c r="L196" i="38" a="1"/>
  <c r="L196" i="38" s="1"/>
  <c r="L213" i="38" a="1"/>
  <c r="L213" i="38" s="1"/>
  <c r="L205" i="38" a="1"/>
  <c r="L205" i="38" s="1"/>
  <c r="L197" i="38" a="1"/>
  <c r="L197" i="38" s="1"/>
  <c r="L173" i="38" a="1"/>
  <c r="L173" i="38" s="1"/>
  <c r="L214" i="38" a="1"/>
  <c r="L214" i="38" s="1"/>
  <c r="L206" i="38" a="1"/>
  <c r="L206" i="38" s="1"/>
  <c r="L198" i="38" a="1"/>
  <c r="L198" i="38" s="1"/>
  <c r="L181" i="38" a="1"/>
  <c r="L181" i="38" s="1"/>
  <c r="L180" i="38" a="1"/>
  <c r="L180" i="38" s="1"/>
  <c r="L179" i="38" a="1"/>
  <c r="L179" i="38" s="1"/>
  <c r="L178" i="38" a="1"/>
  <c r="L178" i="38" s="1"/>
  <c r="L177" i="38" a="1"/>
  <c r="L177" i="38" s="1"/>
  <c r="L176" i="38" a="1"/>
  <c r="L176" i="38" s="1"/>
  <c r="L175" i="38" a="1"/>
  <c r="L175" i="38" s="1"/>
  <c r="L174" i="38" a="1"/>
  <c r="L174" i="38" s="1"/>
  <c r="L199" i="38" a="1"/>
  <c r="L199" i="38" s="1"/>
  <c r="L190" i="38" a="1"/>
  <c r="L190" i="38" s="1"/>
  <c r="L207" i="38" a="1"/>
  <c r="L207" i="38" s="1"/>
  <c r="L167" i="38" a="1"/>
  <c r="L167" i="38" s="1"/>
  <c r="L166" i="38" a="1"/>
  <c r="L166" i="38" s="1"/>
  <c r="L165" i="38" a="1"/>
  <c r="L165" i="38" s="1"/>
  <c r="L164" i="38" a="1"/>
  <c r="L164" i="38" s="1"/>
  <c r="L163" i="38" a="1"/>
  <c r="L163" i="38" s="1"/>
  <c r="L162" i="38" a="1"/>
  <c r="L162" i="38" s="1"/>
  <c r="L161" i="38" a="1"/>
  <c r="L161" i="38" s="1"/>
  <c r="L160" i="38" a="1"/>
  <c r="L160" i="38" s="1"/>
  <c r="L172" i="38" a="1"/>
  <c r="L172" i="38" s="1"/>
  <c r="L171" i="38" a="1"/>
  <c r="L171" i="38" s="1"/>
  <c r="L170" i="38" a="1"/>
  <c r="L170" i="38" s="1"/>
  <c r="L169" i="38" a="1"/>
  <c r="L169" i="38" s="1"/>
  <c r="L158" i="38" a="1"/>
  <c r="L158" i="38" s="1"/>
  <c r="L154" i="38" a="1"/>
  <c r="L154" i="38" s="1"/>
  <c r="L150" i="38" a="1"/>
  <c r="L150" i="38" s="1"/>
  <c r="L146" i="38" a="1"/>
  <c r="L146" i="38" s="1"/>
  <c r="L92" i="38" a="1"/>
  <c r="L92" i="38" s="1"/>
  <c r="L159" i="38" a="1"/>
  <c r="L159" i="38" s="1"/>
  <c r="L155" i="38" a="1"/>
  <c r="L155" i="38" s="1"/>
  <c r="L151" i="38" a="1"/>
  <c r="L151" i="38" s="1"/>
  <c r="L147" i="38" a="1"/>
  <c r="L147" i="38" s="1"/>
  <c r="L141" i="38" a="1"/>
  <c r="L141" i="38" s="1"/>
  <c r="L191" i="38" a="1"/>
  <c r="L191" i="38" s="1"/>
  <c r="L156" i="38" a="1"/>
  <c r="L156" i="38" s="1"/>
  <c r="L152" i="38" a="1"/>
  <c r="L152" i="38" s="1"/>
  <c r="L148" i="38" a="1"/>
  <c r="L148" i="38" s="1"/>
  <c r="L140" i="38" a="1"/>
  <c r="L140" i="38" s="1"/>
  <c r="L139" i="38" a="1"/>
  <c r="L139" i="38" s="1"/>
  <c r="L138" i="38" a="1"/>
  <c r="L138" i="38" s="1"/>
  <c r="L137" i="38" a="1"/>
  <c r="L137" i="38" s="1"/>
  <c r="L136" i="38" a="1"/>
  <c r="L136" i="38" s="1"/>
  <c r="L135" i="38" a="1"/>
  <c r="L135" i="38" s="1"/>
  <c r="L134" i="38" a="1"/>
  <c r="L134" i="38" s="1"/>
  <c r="L133" i="38" a="1"/>
  <c r="L133" i="38" s="1"/>
  <c r="L132" i="38" a="1"/>
  <c r="L132" i="38" s="1"/>
  <c r="L131" i="38" a="1"/>
  <c r="L131" i="38" s="1"/>
  <c r="L130" i="38" a="1"/>
  <c r="L130" i="38" s="1"/>
  <c r="L129" i="38" a="1"/>
  <c r="L129" i="38" s="1"/>
  <c r="L128" i="38" a="1"/>
  <c r="L128" i="38" s="1"/>
  <c r="L127" i="38" a="1"/>
  <c r="L127" i="38" s="1"/>
  <c r="L126" i="38" a="1"/>
  <c r="L126" i="38" s="1"/>
  <c r="L125" i="38" a="1"/>
  <c r="L125" i="38" s="1"/>
  <c r="L124" i="38" a="1"/>
  <c r="L124" i="38" s="1"/>
  <c r="L123" i="38" a="1"/>
  <c r="L123" i="38" s="1"/>
  <c r="L122" i="38" a="1"/>
  <c r="L122" i="38" s="1"/>
  <c r="L121" i="38" a="1"/>
  <c r="L121" i="38" s="1"/>
  <c r="L120" i="38" a="1"/>
  <c r="L120" i="38" s="1"/>
  <c r="L119" i="38" a="1"/>
  <c r="L119" i="38" s="1"/>
  <c r="L118" i="38" a="1"/>
  <c r="L118" i="38" s="1"/>
  <c r="L117" i="38" a="1"/>
  <c r="L117" i="38" s="1"/>
  <c r="L116" i="38" a="1"/>
  <c r="L116" i="38" s="1"/>
  <c r="L115" i="38" a="1"/>
  <c r="L115" i="38" s="1"/>
  <c r="L114" i="38" a="1"/>
  <c r="L114" i="38" s="1"/>
  <c r="L113" i="38" a="1"/>
  <c r="L113" i="38" s="1"/>
  <c r="L112" i="38" a="1"/>
  <c r="L112" i="38" s="1"/>
  <c r="L111" i="38" a="1"/>
  <c r="L111" i="38" s="1"/>
  <c r="L110" i="38" a="1"/>
  <c r="L110" i="38" s="1"/>
  <c r="L109" i="38" a="1"/>
  <c r="L109" i="38" s="1"/>
  <c r="L108" i="38" a="1"/>
  <c r="L108" i="38" s="1"/>
  <c r="L107" i="38" a="1"/>
  <c r="L107" i="38" s="1"/>
  <c r="L106" i="38" a="1"/>
  <c r="L106" i="38" s="1"/>
  <c r="L105" i="38" a="1"/>
  <c r="L105" i="38" s="1"/>
  <c r="L104" i="38" a="1"/>
  <c r="L104" i="38" s="1"/>
  <c r="L103" i="38" a="1"/>
  <c r="L103" i="38" s="1"/>
  <c r="L102" i="38" a="1"/>
  <c r="L102" i="38" s="1"/>
  <c r="L101" i="38" a="1"/>
  <c r="L101" i="38" s="1"/>
  <c r="L100" i="38" a="1"/>
  <c r="L100" i="38" s="1"/>
  <c r="L99" i="38" a="1"/>
  <c r="L99" i="38" s="1"/>
  <c r="L98" i="38" a="1"/>
  <c r="L98" i="38" s="1"/>
  <c r="L97" i="38" a="1"/>
  <c r="L97" i="38" s="1"/>
  <c r="L96" i="38" a="1"/>
  <c r="L96" i="38" s="1"/>
  <c r="L95" i="38" a="1"/>
  <c r="L95" i="38" s="1"/>
  <c r="L94" i="38" a="1"/>
  <c r="L94" i="38" s="1"/>
  <c r="L93" i="38" a="1"/>
  <c r="L93" i="38" s="1"/>
  <c r="L90" i="38" a="1"/>
  <c r="L90" i="38" s="1"/>
  <c r="L85" i="38" a="1"/>
  <c r="L85" i="38" s="1"/>
  <c r="L157" i="38" a="1"/>
  <c r="L157" i="38" s="1"/>
  <c r="L88" i="38" a="1"/>
  <c r="L88" i="38" s="1"/>
  <c r="L143" i="38" a="1"/>
  <c r="L143" i="38" s="1"/>
  <c r="L168" i="38" a="1"/>
  <c r="L168" i="38" s="1"/>
  <c r="L145" i="38" a="1"/>
  <c r="L145" i="38" s="1"/>
  <c r="L84" i="38" a="1"/>
  <c r="L84" i="38" s="1"/>
  <c r="L83" i="38" a="1"/>
  <c r="L83" i="38" s="1"/>
  <c r="L82" i="38" a="1"/>
  <c r="L82" i="38" s="1"/>
  <c r="L81" i="38" a="1"/>
  <c r="L81" i="38" s="1"/>
  <c r="L149" i="38" a="1"/>
  <c r="L149" i="38" s="1"/>
  <c r="L87" i="38" a="1"/>
  <c r="L87" i="38" s="1"/>
  <c r="L144" i="38" a="1"/>
  <c r="L144" i="38" s="1"/>
  <c r="L142" i="38" a="1"/>
  <c r="L142" i="38" s="1"/>
  <c r="L91" i="38" a="1"/>
  <c r="L91" i="38" s="1"/>
  <c r="L89" i="38" a="1"/>
  <c r="L89" i="38" s="1"/>
  <c r="L86" i="38" a="1"/>
  <c r="L86" i="38" s="1"/>
  <c r="L80" i="38" a="1"/>
  <c r="L80" i="38" s="1"/>
  <c r="L79" i="38" a="1"/>
  <c r="L79" i="38" s="1"/>
  <c r="L78" i="38" a="1"/>
  <c r="L78" i="38" s="1"/>
  <c r="L77" i="38" a="1"/>
  <c r="L77" i="38" s="1"/>
  <c r="L76" i="38" a="1"/>
  <c r="L76" i="38" s="1"/>
  <c r="L75" i="38" a="1"/>
  <c r="L75" i="38" s="1"/>
  <c r="L74" i="38" a="1"/>
  <c r="L74" i="38" s="1"/>
  <c r="L73" i="38" a="1"/>
  <c r="L73" i="38" s="1"/>
  <c r="L72" i="38" a="1"/>
  <c r="L72" i="38" s="1"/>
  <c r="L71" i="38" a="1"/>
  <c r="L71" i="38" s="1"/>
  <c r="L70" i="38" a="1"/>
  <c r="L70" i="38" s="1"/>
  <c r="L69" i="38" a="1"/>
  <c r="L69" i="38" s="1"/>
  <c r="L68" i="38" a="1"/>
  <c r="L68" i="38" s="1"/>
  <c r="L67" i="38" a="1"/>
  <c r="L67" i="38" s="1"/>
  <c r="L66" i="38" a="1"/>
  <c r="L66" i="38" s="1"/>
  <c r="L65" i="38" a="1"/>
  <c r="L65" i="38" s="1"/>
  <c r="L64" i="38" a="1"/>
  <c r="L64" i="38" s="1"/>
  <c r="L63" i="38" a="1"/>
  <c r="L63" i="38" s="1"/>
  <c r="L62" i="38" a="1"/>
  <c r="L62" i="38" s="1"/>
  <c r="L61" i="38" a="1"/>
  <c r="L61" i="38" s="1"/>
  <c r="L60" i="38" a="1"/>
  <c r="L60" i="38" s="1"/>
  <c r="L59" i="38" a="1"/>
  <c r="L59" i="38" s="1"/>
  <c r="L58" i="38" a="1"/>
  <c r="L58" i="38" s="1"/>
  <c r="L57" i="38" a="1"/>
  <c r="L57" i="38" s="1"/>
  <c r="L56" i="38" a="1"/>
  <c r="L56" i="38" s="1"/>
  <c r="L55" i="38" a="1"/>
  <c r="L55" i="38" s="1"/>
  <c r="L54" i="38" a="1"/>
  <c r="L54" i="38" s="1"/>
  <c r="L53" i="38" a="1"/>
  <c r="L53" i="38" s="1"/>
  <c r="L52" i="38" a="1"/>
  <c r="L52" i="38" s="1"/>
  <c r="L51" i="38" a="1"/>
  <c r="L51" i="38" s="1"/>
  <c r="L50" i="38" a="1"/>
  <c r="L50" i="38" s="1"/>
  <c r="L49" i="38" a="1"/>
  <c r="L49" i="38" s="1"/>
  <c r="L48" i="38" a="1"/>
  <c r="L48" i="38" s="1"/>
  <c r="L47" i="38" a="1"/>
  <c r="L47" i="38" s="1"/>
  <c r="L46" i="38" a="1"/>
  <c r="L46" i="38" s="1"/>
  <c r="L45" i="38" a="1"/>
  <c r="L45" i="38" s="1"/>
  <c r="L44" i="38" a="1"/>
  <c r="L44" i="38" s="1"/>
  <c r="L43" i="38" a="1"/>
  <c r="L43" i="38" s="1"/>
  <c r="L42" i="38" a="1"/>
  <c r="L42" i="38" s="1"/>
  <c r="L41" i="38" a="1"/>
  <c r="L41" i="38" s="1"/>
  <c r="L153" i="38" a="1"/>
  <c r="L153" i="38" s="1"/>
  <c r="L38" i="38" a="1"/>
  <c r="L38" i="38" s="1"/>
  <c r="L34" i="38" a="1"/>
  <c r="L34" i="38" s="1"/>
  <c r="L30" i="38" a="1"/>
  <c r="L30" i="38" s="1"/>
  <c r="L26" i="38" a="1"/>
  <c r="L26" i="38" s="1"/>
  <c r="L22" i="38" a="1"/>
  <c r="L22" i="38" s="1"/>
  <c r="L18" i="38" a="1"/>
  <c r="L18" i="38" s="1"/>
  <c r="L15" i="38" a="1"/>
  <c r="L15" i="38" s="1"/>
  <c r="L37" i="38" a="1"/>
  <c r="L37" i="38" s="1"/>
  <c r="L33" i="38" a="1"/>
  <c r="L33" i="38" s="1"/>
  <c r="L29" i="38" a="1"/>
  <c r="L29" i="38" s="1"/>
  <c r="L25" i="38" a="1"/>
  <c r="L25" i="38" s="1"/>
  <c r="L21" i="38" a="1"/>
  <c r="L21" i="38" s="1"/>
  <c r="L17" i="38" a="1"/>
  <c r="L17" i="38" s="1"/>
  <c r="L12" i="38" a="1"/>
  <c r="L12" i="38" s="1"/>
  <c r="L9" i="38" a="1"/>
  <c r="L9" i="38" s="1"/>
  <c r="L8" i="38" a="1"/>
  <c r="L8" i="38" s="1"/>
  <c r="L14" i="38" a="1"/>
  <c r="L14" i="38" s="1"/>
  <c r="L40" i="38" a="1"/>
  <c r="L40" i="38" s="1"/>
  <c r="L36" i="38" a="1"/>
  <c r="L36" i="38" s="1"/>
  <c r="L32" i="38" a="1"/>
  <c r="L32" i="38" s="1"/>
  <c r="L28" i="38" a="1"/>
  <c r="L28" i="38" s="1"/>
  <c r="L24" i="38" a="1"/>
  <c r="L24" i="38" s="1"/>
  <c r="L20" i="38" a="1"/>
  <c r="L20" i="38" s="1"/>
  <c r="L16" i="38" a="1"/>
  <c r="L16" i="38" s="1"/>
  <c r="L11" i="38" a="1"/>
  <c r="L11" i="38" s="1"/>
  <c r="L10" i="38" a="1"/>
  <c r="L10" i="38" s="1"/>
  <c r="L7" i="38" a="1"/>
  <c r="L7" i="38" s="1"/>
  <c r="L6" i="38" a="1"/>
  <c r="L6" i="38" s="1"/>
  <c r="L13" i="38" a="1"/>
  <c r="L13" i="38" s="1"/>
  <c r="L39" i="38" a="1"/>
  <c r="L39" i="38" s="1"/>
  <c r="L35" i="38" a="1"/>
  <c r="L35" i="38" s="1"/>
  <c r="L31" i="38" a="1"/>
  <c r="L31" i="38" s="1"/>
  <c r="L27" i="38" a="1"/>
  <c r="L27" i="38" s="1"/>
  <c r="L23" i="38" a="1"/>
  <c r="L23" i="38" s="1"/>
  <c r="L19" i="38" a="1"/>
  <c r="L19" i="38" s="1"/>
  <c r="AI358" i="38" a="1"/>
  <c r="AI358" i="38" s="1"/>
  <c r="AI357" i="38" a="1"/>
  <c r="AI357" i="38" s="1"/>
  <c r="AI356" i="38" a="1"/>
  <c r="AI356" i="38" s="1"/>
  <c r="AI355" i="38" a="1"/>
  <c r="AI355" i="38" s="1"/>
  <c r="AI354" i="38" a="1"/>
  <c r="AI354" i="38" s="1"/>
  <c r="AI353" i="38" a="1"/>
  <c r="AI353" i="38" s="1"/>
  <c r="AI352" i="38" a="1"/>
  <c r="AI352" i="38" s="1"/>
  <c r="AI351" i="38" a="1"/>
  <c r="AI351" i="38" s="1"/>
  <c r="AI350" i="38" a="1"/>
  <c r="AI350" i="38" s="1"/>
  <c r="AI349" i="38" a="1"/>
  <c r="AI349" i="38" s="1"/>
  <c r="AI348" i="38" a="1"/>
  <c r="AI348" i="38" s="1"/>
  <c r="AI346" i="38" a="1"/>
  <c r="AI346" i="38" s="1"/>
  <c r="AI345" i="38" a="1"/>
  <c r="AI345" i="38" s="1"/>
  <c r="AI344" i="38" a="1"/>
  <c r="AI344" i="38" s="1"/>
  <c r="AI343" i="38" a="1"/>
  <c r="AI343" i="38" s="1"/>
  <c r="AI342" i="38" a="1"/>
  <c r="AI342" i="38" s="1"/>
  <c r="AI341" i="38" a="1"/>
  <c r="AI341" i="38" s="1"/>
  <c r="AI340" i="38" a="1"/>
  <c r="AI340" i="38" s="1"/>
  <c r="AI339" i="38" a="1"/>
  <c r="AI339" i="38" s="1"/>
  <c r="AI338" i="38" a="1"/>
  <c r="AI338" i="38" s="1"/>
  <c r="AI337" i="38" a="1"/>
  <c r="AI337" i="38" s="1"/>
  <c r="AI347" i="38" a="1"/>
  <c r="AI347" i="38" s="1"/>
  <c r="AI335" i="38" a="1"/>
  <c r="AI335" i="38" s="1"/>
  <c r="AI334" i="38" a="1"/>
  <c r="AI334" i="38" s="1"/>
  <c r="AI333" i="38" a="1"/>
  <c r="AI333" i="38" s="1"/>
  <c r="AI332" i="38" a="1"/>
  <c r="AI332" i="38" s="1"/>
  <c r="AI331" i="38" a="1"/>
  <c r="AI331" i="38" s="1"/>
  <c r="AI330" i="38" a="1"/>
  <c r="AI330" i="38" s="1"/>
  <c r="AI329" i="38" a="1"/>
  <c r="AI329" i="38" s="1"/>
  <c r="AI328" i="38" a="1"/>
  <c r="AI328" i="38" s="1"/>
  <c r="AI327" i="38" a="1"/>
  <c r="AI327" i="38" s="1"/>
  <c r="AI326" i="38" a="1"/>
  <c r="AI326" i="38" s="1"/>
  <c r="AI336" i="38" a="1"/>
  <c r="AI336" i="38" s="1"/>
  <c r="AI322" i="38" a="1"/>
  <c r="AI322" i="38" s="1"/>
  <c r="AI324" i="38" a="1"/>
  <c r="AI324" i="38" s="1"/>
  <c r="AI321" i="38" a="1"/>
  <c r="AI321" i="38" s="1"/>
  <c r="AI320" i="38" a="1"/>
  <c r="AI320" i="38" s="1"/>
  <c r="AI319" i="38" a="1"/>
  <c r="AI319" i="38" s="1"/>
  <c r="AI318" i="38" a="1"/>
  <c r="AI318" i="38" s="1"/>
  <c r="AI317" i="38" a="1"/>
  <c r="AI317" i="38" s="1"/>
  <c r="AI316" i="38" a="1"/>
  <c r="AI316" i="38" s="1"/>
  <c r="AI315" i="38" a="1"/>
  <c r="AI315" i="38" s="1"/>
  <c r="AI325" i="38" a="1"/>
  <c r="AI325" i="38" s="1"/>
  <c r="AI323" i="38" a="1"/>
  <c r="AI323" i="38" s="1"/>
  <c r="AI296" i="38" a="1"/>
  <c r="AI296" i="38" s="1"/>
  <c r="AI295" i="38" a="1"/>
  <c r="AI295" i="38" s="1"/>
  <c r="AI294" i="38" a="1"/>
  <c r="AI294" i="38" s="1"/>
  <c r="AI293" i="38" a="1"/>
  <c r="AI293" i="38" s="1"/>
  <c r="AI292" i="38" a="1"/>
  <c r="AI292" i="38" s="1"/>
  <c r="AI291" i="38" a="1"/>
  <c r="AI291" i="38" s="1"/>
  <c r="AI290" i="38" a="1"/>
  <c r="AI290" i="38" s="1"/>
  <c r="AI289" i="38" a="1"/>
  <c r="AI289" i="38" s="1"/>
  <c r="AI314" i="38" a="1"/>
  <c r="AI314" i="38" s="1"/>
  <c r="AI313" i="38" a="1"/>
  <c r="AI313" i="38" s="1"/>
  <c r="AI311" i="38" a="1"/>
  <c r="AI311" i="38" s="1"/>
  <c r="AI309" i="38" a="1"/>
  <c r="AI309" i="38" s="1"/>
  <c r="AI307" i="38" a="1"/>
  <c r="AI307" i="38" s="1"/>
  <c r="AI305" i="38" a="1"/>
  <c r="AI305" i="38" s="1"/>
  <c r="AI303" i="38" a="1"/>
  <c r="AI303" i="38" s="1"/>
  <c r="AI301" i="38" a="1"/>
  <c r="AI301" i="38" s="1"/>
  <c r="AI299" i="38" a="1"/>
  <c r="AI299" i="38" s="1"/>
  <c r="AI297" i="38" a="1"/>
  <c r="AI297" i="38" s="1"/>
  <c r="AI300" i="38" a="1"/>
  <c r="AI300" i="38" s="1"/>
  <c r="AI312" i="38" a="1"/>
  <c r="AI312" i="38" s="1"/>
  <c r="AI302" i="38" a="1"/>
  <c r="AI302" i="38" s="1"/>
  <c r="AI288" i="38" a="1"/>
  <c r="AI288" i="38" s="1"/>
  <c r="AI306" i="38" a="1"/>
  <c r="AI306" i="38" s="1"/>
  <c r="AI310" i="38" a="1"/>
  <c r="AI310" i="38" s="1"/>
  <c r="AI304" i="38" a="1"/>
  <c r="AI304" i="38" s="1"/>
  <c r="AI287" i="38" a="1"/>
  <c r="AI287" i="38" s="1"/>
  <c r="AI286" i="38" a="1"/>
  <c r="AI286" i="38" s="1"/>
  <c r="AI285" i="38" a="1"/>
  <c r="AI285" i="38" s="1"/>
  <c r="AI284" i="38" a="1"/>
  <c r="AI284" i="38" s="1"/>
  <c r="AI283" i="38" a="1"/>
  <c r="AI283" i="38" s="1"/>
  <c r="AI282" i="38" a="1"/>
  <c r="AI282" i="38" s="1"/>
  <c r="AI281" i="38" a="1"/>
  <c r="AI281" i="38" s="1"/>
  <c r="AI280" i="38" a="1"/>
  <c r="AI280" i="38" s="1"/>
  <c r="AI279" i="38" a="1"/>
  <c r="AI279" i="38" s="1"/>
  <c r="AI278" i="38" a="1"/>
  <c r="AI278" i="38" s="1"/>
  <c r="AI277" i="38" a="1"/>
  <c r="AI277" i="38" s="1"/>
  <c r="AI276" i="38" a="1"/>
  <c r="AI276" i="38" s="1"/>
  <c r="AI275" i="38" a="1"/>
  <c r="AI275" i="38" s="1"/>
  <c r="AI308" i="38" a="1"/>
  <c r="AI308" i="38" s="1"/>
  <c r="AI274" i="38" a="1"/>
  <c r="AI274" i="38" s="1"/>
  <c r="AI273" i="38" a="1"/>
  <c r="AI273" i="38" s="1"/>
  <c r="AI272" i="38" a="1"/>
  <c r="AI272" i="38" s="1"/>
  <c r="AI271" i="38" a="1"/>
  <c r="AI271" i="38" s="1"/>
  <c r="AI270" i="38" a="1"/>
  <c r="AI270" i="38" s="1"/>
  <c r="AI269" i="38" a="1"/>
  <c r="AI269" i="38" s="1"/>
  <c r="AI298" i="38" a="1"/>
  <c r="AI298" i="38" s="1"/>
  <c r="AI268" i="38" a="1"/>
  <c r="AI268" i="38" s="1"/>
  <c r="AI267" i="38" a="1"/>
  <c r="AI267" i="38" s="1"/>
  <c r="AI266" i="38" a="1"/>
  <c r="AI266" i="38" s="1"/>
  <c r="AI265" i="38" a="1"/>
  <c r="AI265" i="38" s="1"/>
  <c r="AI264" i="38" a="1"/>
  <c r="AI264" i="38" s="1"/>
  <c r="AI263" i="38" a="1"/>
  <c r="AI263" i="38" s="1"/>
  <c r="AI262" i="38" a="1"/>
  <c r="AI262" i="38" s="1"/>
  <c r="AI261" i="38" a="1"/>
  <c r="AI261" i="38" s="1"/>
  <c r="AI260" i="38" a="1"/>
  <c r="AI260" i="38" s="1"/>
  <c r="AI259" i="38" a="1"/>
  <c r="AI259" i="38" s="1"/>
  <c r="AI258" i="38" a="1"/>
  <c r="AI258" i="38" s="1"/>
  <c r="AI257" i="38" a="1"/>
  <c r="AI257" i="38" s="1"/>
  <c r="AI256" i="38" a="1"/>
  <c r="AI256" i="38" s="1"/>
  <c r="AI255" i="38" a="1"/>
  <c r="AI255" i="38" s="1"/>
  <c r="AI254" i="38" a="1"/>
  <c r="AI254" i="38" s="1"/>
  <c r="AI253" i="38" a="1"/>
  <c r="AI253" i="38" s="1"/>
  <c r="AI252" i="38" a="1"/>
  <c r="AI252" i="38" s="1"/>
  <c r="AI251" i="38" a="1"/>
  <c r="AI251" i="38" s="1"/>
  <c r="AI250" i="38" a="1"/>
  <c r="AI250" i="38" s="1"/>
  <c r="AI249" i="38" a="1"/>
  <c r="AI249" i="38" s="1"/>
  <c r="AI248" i="38" a="1"/>
  <c r="AI248" i="38" s="1"/>
  <c r="AI247" i="38" a="1"/>
  <c r="AI247" i="38" s="1"/>
  <c r="AI246" i="38" a="1"/>
  <c r="AI246" i="38" s="1"/>
  <c r="AI245" i="38" a="1"/>
  <c r="AI245" i="38" s="1"/>
  <c r="AI244" i="38" a="1"/>
  <c r="AI244" i="38" s="1"/>
  <c r="AI243" i="38" a="1"/>
  <c r="AI243" i="38" s="1"/>
  <c r="AI242" i="38" a="1"/>
  <c r="AI242" i="38" s="1"/>
  <c r="AI241" i="38" a="1"/>
  <c r="AI241" i="38" s="1"/>
  <c r="AI240" i="38" a="1"/>
  <c r="AI240" i="38" s="1"/>
  <c r="AI239" i="38" a="1"/>
  <c r="AI239" i="38" s="1"/>
  <c r="AI235" i="38" a="1"/>
  <c r="AI235" i="38" s="1"/>
  <c r="AI237" i="38" a="1"/>
  <c r="AI237" i="38" s="1"/>
  <c r="AI233" i="38" a="1"/>
  <c r="AI233" i="38" s="1"/>
  <c r="AI232" i="38" a="1"/>
  <c r="AI232" i="38" s="1"/>
  <c r="AI231" i="38" a="1"/>
  <c r="AI231" i="38" s="1"/>
  <c r="AI230" i="38" a="1"/>
  <c r="AI230" i="38" s="1"/>
  <c r="AI229" i="38" a="1"/>
  <c r="AI229" i="38" s="1"/>
  <c r="AI228" i="38" a="1"/>
  <c r="AI228" i="38" s="1"/>
  <c r="AI227" i="38" a="1"/>
  <c r="AI227" i="38" s="1"/>
  <c r="AI226" i="38" a="1"/>
  <c r="AI226" i="38" s="1"/>
  <c r="AI225" i="38" a="1"/>
  <c r="AI225" i="38" s="1"/>
  <c r="AI224" i="38" a="1"/>
  <c r="AI224" i="38" s="1"/>
  <c r="AI223" i="38" a="1"/>
  <c r="AI223" i="38" s="1"/>
  <c r="AI222" i="38" a="1"/>
  <c r="AI222" i="38" s="1"/>
  <c r="AI221" i="38" a="1"/>
  <c r="AI221" i="38" s="1"/>
  <c r="AI220" i="38" a="1"/>
  <c r="AI220" i="38" s="1"/>
  <c r="AI219" i="38" a="1"/>
  <c r="AI219" i="38" s="1"/>
  <c r="AI218" i="38" a="1"/>
  <c r="AI218" i="38" s="1"/>
  <c r="AI217" i="38" a="1"/>
  <c r="AI217" i="38" s="1"/>
  <c r="AI236" i="38" a="1"/>
  <c r="AI236" i="38" s="1"/>
  <c r="AI234" i="38" a="1"/>
  <c r="AI234" i="38" s="1"/>
  <c r="AI214" i="38" a="1"/>
  <c r="AI214" i="38" s="1"/>
  <c r="AI216" i="38" a="1"/>
  <c r="AI216" i="38" s="1"/>
  <c r="AI215" i="38" a="1"/>
  <c r="AI215" i="38" s="1"/>
  <c r="AI213" i="38" a="1"/>
  <c r="AI213" i="38" s="1"/>
  <c r="AI205" i="38" a="1"/>
  <c r="AI205" i="38" s="1"/>
  <c r="AI197" i="38" a="1"/>
  <c r="AI197" i="38" s="1"/>
  <c r="AI206" i="38" a="1"/>
  <c r="AI206" i="38" s="1"/>
  <c r="AI198" i="38" a="1"/>
  <c r="AI198" i="38" s="1"/>
  <c r="AI190" i="38" a="1"/>
  <c r="AI190" i="38" s="1"/>
  <c r="AI171" i="38" a="1"/>
  <c r="AI171" i="38" s="1"/>
  <c r="AI170" i="38" a="1"/>
  <c r="AI170" i="38" s="1"/>
  <c r="AI169" i="38" a="1"/>
  <c r="AI169" i="38" s="1"/>
  <c r="AI168" i="38" a="1"/>
  <c r="AI168" i="38" s="1"/>
  <c r="AI167" i="38" a="1"/>
  <c r="AI167" i="38" s="1"/>
  <c r="AI207" i="38" a="1"/>
  <c r="AI207" i="38" s="1"/>
  <c r="AI199" i="38" a="1"/>
  <c r="AI199" i="38" s="1"/>
  <c r="AI191" i="38" a="1"/>
  <c r="AI191" i="38" s="1"/>
  <c r="AI208" i="38" a="1"/>
  <c r="AI208" i="38" s="1"/>
  <c r="AI200" i="38" a="1"/>
  <c r="AI200" i="38" s="1"/>
  <c r="AI192" i="38" a="1"/>
  <c r="AI192" i="38" s="1"/>
  <c r="AI189" i="38" a="1"/>
  <c r="AI189" i="38" s="1"/>
  <c r="AI238" i="38" a="1"/>
  <c r="AI238" i="38" s="1"/>
  <c r="AI209" i="38" a="1"/>
  <c r="AI209" i="38" s="1"/>
  <c r="AI201" i="38" a="1"/>
  <c r="AI201" i="38" s="1"/>
  <c r="AI193" i="38" a="1"/>
  <c r="AI193" i="38" s="1"/>
  <c r="AI180" i="38" a="1"/>
  <c r="AI180" i="38" s="1"/>
  <c r="AI179" i="38" a="1"/>
  <c r="AI179" i="38" s="1"/>
  <c r="AI178" i="38" a="1"/>
  <c r="AI178" i="38" s="1"/>
  <c r="AI177" i="38" a="1"/>
  <c r="AI177" i="38" s="1"/>
  <c r="AI176" i="38" a="1"/>
  <c r="AI176" i="38" s="1"/>
  <c r="AI175" i="38" a="1"/>
  <c r="AI175" i="38" s="1"/>
  <c r="AI174" i="38" a="1"/>
  <c r="AI174" i="38" s="1"/>
  <c r="AI210" i="38" a="1"/>
  <c r="AI210" i="38" s="1"/>
  <c r="AI202" i="38" a="1"/>
  <c r="AI202" i="38" s="1"/>
  <c r="AI194" i="38" a="1"/>
  <c r="AI194" i="38" s="1"/>
  <c r="AI188" i="38" a="1"/>
  <c r="AI188" i="38" s="1"/>
  <c r="AI187" i="38" a="1"/>
  <c r="AI187" i="38" s="1"/>
  <c r="AI186" i="38" a="1"/>
  <c r="AI186" i="38" s="1"/>
  <c r="AI185" i="38" a="1"/>
  <c r="AI185" i="38" s="1"/>
  <c r="AI184" i="38" a="1"/>
  <c r="AI184" i="38" s="1"/>
  <c r="AI183" i="38" a="1"/>
  <c r="AI183" i="38" s="1"/>
  <c r="AI182" i="38" a="1"/>
  <c r="AI182" i="38" s="1"/>
  <c r="AI181" i="38" a="1"/>
  <c r="AI181" i="38" s="1"/>
  <c r="AI173" i="38" a="1"/>
  <c r="AI173" i="38" s="1"/>
  <c r="AI172" i="38" a="1"/>
  <c r="AI172" i="38" s="1"/>
  <c r="AI211" i="38" a="1"/>
  <c r="AI211" i="38" s="1"/>
  <c r="AI203" i="38" a="1"/>
  <c r="AI203" i="38" s="1"/>
  <c r="AI195" i="38" a="1"/>
  <c r="AI195" i="38" s="1"/>
  <c r="AI144" i="38" a="1"/>
  <c r="AI144" i="38" s="1"/>
  <c r="AI143" i="38" a="1"/>
  <c r="AI143" i="38" s="1"/>
  <c r="AI142" i="38" a="1"/>
  <c r="AI142" i="38" s="1"/>
  <c r="AI141" i="38" a="1"/>
  <c r="AI141" i="38" s="1"/>
  <c r="AI140" i="38" a="1"/>
  <c r="AI140" i="38" s="1"/>
  <c r="AI196" i="38" a="1"/>
  <c r="AI196" i="38" s="1"/>
  <c r="AI204" i="38" a="1"/>
  <c r="AI204" i="38" s="1"/>
  <c r="AI212" i="38" a="1"/>
  <c r="AI212" i="38" s="1"/>
  <c r="AI163" i="38" a="1"/>
  <c r="AI163" i="38" s="1"/>
  <c r="AI159" i="38" a="1"/>
  <c r="AI159" i="38" s="1"/>
  <c r="AI155" i="38" a="1"/>
  <c r="AI155" i="38" s="1"/>
  <c r="AI151" i="38" a="1"/>
  <c r="AI151" i="38" s="1"/>
  <c r="AI147" i="38" a="1"/>
  <c r="AI147" i="38" s="1"/>
  <c r="AI139" i="38" a="1"/>
  <c r="AI139" i="38" s="1"/>
  <c r="AI138" i="38" a="1"/>
  <c r="AI138" i="38" s="1"/>
  <c r="AI137" i="38" a="1"/>
  <c r="AI137" i="38" s="1"/>
  <c r="AI136" i="38" a="1"/>
  <c r="AI136" i="38" s="1"/>
  <c r="AI135" i="38" a="1"/>
  <c r="AI135" i="38" s="1"/>
  <c r="AI134" i="38" a="1"/>
  <c r="AI134" i="38" s="1"/>
  <c r="AI133" i="38" a="1"/>
  <c r="AI133" i="38" s="1"/>
  <c r="AI132" i="38" a="1"/>
  <c r="AI132" i="38" s="1"/>
  <c r="AI131" i="38" a="1"/>
  <c r="AI131" i="38" s="1"/>
  <c r="AI130" i="38" a="1"/>
  <c r="AI130" i="38" s="1"/>
  <c r="AI129" i="38" a="1"/>
  <c r="AI129" i="38" s="1"/>
  <c r="AI128" i="38" a="1"/>
  <c r="AI128" i="38" s="1"/>
  <c r="AI127" i="38" a="1"/>
  <c r="AI127" i="38" s="1"/>
  <c r="AI126" i="38" a="1"/>
  <c r="AI126" i="38" s="1"/>
  <c r="AI125" i="38" a="1"/>
  <c r="AI125" i="38" s="1"/>
  <c r="AI124" i="38" a="1"/>
  <c r="AI124" i="38" s="1"/>
  <c r="AI123" i="38" a="1"/>
  <c r="AI123" i="38" s="1"/>
  <c r="AI122" i="38" a="1"/>
  <c r="AI122" i="38" s="1"/>
  <c r="AI121" i="38" a="1"/>
  <c r="AI121" i="38" s="1"/>
  <c r="AI120" i="38" a="1"/>
  <c r="AI120" i="38" s="1"/>
  <c r="AI119" i="38" a="1"/>
  <c r="AI119" i="38" s="1"/>
  <c r="AI118" i="38" a="1"/>
  <c r="AI118" i="38" s="1"/>
  <c r="AI117" i="38" a="1"/>
  <c r="AI117" i="38" s="1"/>
  <c r="AI116" i="38" a="1"/>
  <c r="AI116" i="38" s="1"/>
  <c r="AI115" i="38" a="1"/>
  <c r="AI115" i="38" s="1"/>
  <c r="AI114" i="38" a="1"/>
  <c r="AI114" i="38" s="1"/>
  <c r="AI113" i="38" a="1"/>
  <c r="AI113" i="38" s="1"/>
  <c r="AI112" i="38" a="1"/>
  <c r="AI112" i="38" s="1"/>
  <c r="AI111" i="38" a="1"/>
  <c r="AI111" i="38" s="1"/>
  <c r="AI110" i="38" a="1"/>
  <c r="AI110" i="38" s="1"/>
  <c r="AI109" i="38" a="1"/>
  <c r="AI109" i="38" s="1"/>
  <c r="AI108" i="38" a="1"/>
  <c r="AI108" i="38" s="1"/>
  <c r="AI107" i="38" a="1"/>
  <c r="AI107" i="38" s="1"/>
  <c r="AI106" i="38" a="1"/>
  <c r="AI106" i="38" s="1"/>
  <c r="AI105" i="38" a="1"/>
  <c r="AI105" i="38" s="1"/>
  <c r="AI104" i="38" a="1"/>
  <c r="AI104" i="38" s="1"/>
  <c r="AI103" i="38" a="1"/>
  <c r="AI103" i="38" s="1"/>
  <c r="AI102" i="38" a="1"/>
  <c r="AI102" i="38" s="1"/>
  <c r="AI101" i="38" a="1"/>
  <c r="AI101" i="38" s="1"/>
  <c r="AI100" i="38" a="1"/>
  <c r="AI100" i="38" s="1"/>
  <c r="AI99" i="38" a="1"/>
  <c r="AI99" i="38" s="1"/>
  <c r="AI98" i="38" a="1"/>
  <c r="AI98" i="38" s="1"/>
  <c r="AI97" i="38" a="1"/>
  <c r="AI97" i="38" s="1"/>
  <c r="AI96" i="38" a="1"/>
  <c r="AI96" i="38" s="1"/>
  <c r="AI95" i="38" a="1"/>
  <c r="AI95" i="38" s="1"/>
  <c r="AI94" i="38" a="1"/>
  <c r="AI94" i="38" s="1"/>
  <c r="AI93" i="38" a="1"/>
  <c r="AI93" i="38" s="1"/>
  <c r="AI92" i="38" a="1"/>
  <c r="AI92" i="38" s="1"/>
  <c r="AI166" i="38" a="1"/>
  <c r="AI166" i="38" s="1"/>
  <c r="AI162" i="38" a="1"/>
  <c r="AI162" i="38" s="1"/>
  <c r="AI156" i="38" a="1"/>
  <c r="AI156" i="38" s="1"/>
  <c r="AI152" i="38" a="1"/>
  <c r="AI152" i="38" s="1"/>
  <c r="AI148" i="38" a="1"/>
  <c r="AI148" i="38" s="1"/>
  <c r="AI165" i="38" a="1"/>
  <c r="AI165" i="38" s="1"/>
  <c r="AI161" i="38" a="1"/>
  <c r="AI161" i="38" s="1"/>
  <c r="AI157" i="38" a="1"/>
  <c r="AI157" i="38" s="1"/>
  <c r="AI153" i="38" a="1"/>
  <c r="AI153" i="38" s="1"/>
  <c r="AI149" i="38" a="1"/>
  <c r="AI149" i="38" s="1"/>
  <c r="AI145" i="38" a="1"/>
  <c r="AI145" i="38" s="1"/>
  <c r="AI89" i="38" a="1"/>
  <c r="AI89" i="38" s="1"/>
  <c r="AI86" i="38" a="1"/>
  <c r="AI86" i="38" s="1"/>
  <c r="AI154" i="38" a="1"/>
  <c r="AI154" i="38" s="1"/>
  <c r="AI164" i="38" a="1"/>
  <c r="AI164" i="38" s="1"/>
  <c r="AI85" i="38" a="1"/>
  <c r="AI85" i="38" s="1"/>
  <c r="AI83" i="38" a="1"/>
  <c r="AI83" i="38" s="1"/>
  <c r="AI82" i="38" a="1"/>
  <c r="AI82" i="38" s="1"/>
  <c r="AI81" i="38" a="1"/>
  <c r="AI81" i="38" s="1"/>
  <c r="AI158" i="38" a="1"/>
  <c r="AI158" i="38" s="1"/>
  <c r="AI87" i="38" a="1"/>
  <c r="AI87" i="38" s="1"/>
  <c r="AI160" i="38" a="1"/>
  <c r="AI160" i="38" s="1"/>
  <c r="AI91" i="38" a="1"/>
  <c r="AI91" i="38" s="1"/>
  <c r="AI90" i="38" a="1"/>
  <c r="AI90" i="38" s="1"/>
  <c r="AI84" i="38" a="1"/>
  <c r="AI84" i="38" s="1"/>
  <c r="AI80" i="38" a="1"/>
  <c r="AI80" i="38" s="1"/>
  <c r="AI146" i="38" a="1"/>
  <c r="AI146" i="38" s="1"/>
  <c r="AI79" i="38" a="1"/>
  <c r="AI79" i="38" s="1"/>
  <c r="AI78" i="38" a="1"/>
  <c r="AI78" i="38" s="1"/>
  <c r="AI77" i="38" a="1"/>
  <c r="AI77" i="38" s="1"/>
  <c r="AI76" i="38" a="1"/>
  <c r="AI76" i="38" s="1"/>
  <c r="AI75" i="38" a="1"/>
  <c r="AI75" i="38" s="1"/>
  <c r="AI74" i="38" a="1"/>
  <c r="AI74" i="38" s="1"/>
  <c r="AI73" i="38" a="1"/>
  <c r="AI73" i="38" s="1"/>
  <c r="AI72" i="38" a="1"/>
  <c r="AI72" i="38" s="1"/>
  <c r="AI71" i="38" a="1"/>
  <c r="AI71" i="38" s="1"/>
  <c r="AI70" i="38" a="1"/>
  <c r="AI70" i="38" s="1"/>
  <c r="AI69" i="38" a="1"/>
  <c r="AI69" i="38" s="1"/>
  <c r="AI68" i="38" a="1"/>
  <c r="AI68" i="38" s="1"/>
  <c r="AI67" i="38" a="1"/>
  <c r="AI67" i="38" s="1"/>
  <c r="AI66" i="38" a="1"/>
  <c r="AI66" i="38" s="1"/>
  <c r="AI65" i="38" a="1"/>
  <c r="AI65" i="38" s="1"/>
  <c r="AI64" i="38" a="1"/>
  <c r="AI64" i="38" s="1"/>
  <c r="AI63" i="38" a="1"/>
  <c r="AI63" i="38" s="1"/>
  <c r="AI62" i="38" a="1"/>
  <c r="AI62" i="38" s="1"/>
  <c r="AI61" i="38" a="1"/>
  <c r="AI61" i="38" s="1"/>
  <c r="AI60" i="38" a="1"/>
  <c r="AI60" i="38" s="1"/>
  <c r="AI59" i="38" a="1"/>
  <c r="AI59" i="38" s="1"/>
  <c r="AI58" i="38" a="1"/>
  <c r="AI58" i="38" s="1"/>
  <c r="AI57" i="38" a="1"/>
  <c r="AI57" i="38" s="1"/>
  <c r="AI56" i="38" a="1"/>
  <c r="AI56" i="38" s="1"/>
  <c r="AI55" i="38" a="1"/>
  <c r="AI55" i="38" s="1"/>
  <c r="AI54" i="38" a="1"/>
  <c r="AI54" i="38" s="1"/>
  <c r="AI53" i="38" a="1"/>
  <c r="AI53" i="38" s="1"/>
  <c r="AI52" i="38" a="1"/>
  <c r="AI52" i="38" s="1"/>
  <c r="AI51" i="38" a="1"/>
  <c r="AI51" i="38" s="1"/>
  <c r="AI50" i="38" a="1"/>
  <c r="AI50" i="38" s="1"/>
  <c r="AI49" i="38" a="1"/>
  <c r="AI49" i="38" s="1"/>
  <c r="AI48" i="38" a="1"/>
  <c r="AI48" i="38" s="1"/>
  <c r="AI47" i="38" a="1"/>
  <c r="AI47" i="38" s="1"/>
  <c r="AI46" i="38" a="1"/>
  <c r="AI46" i="38" s="1"/>
  <c r="AI45" i="38" a="1"/>
  <c r="AI45" i="38" s="1"/>
  <c r="AI44" i="38" a="1"/>
  <c r="AI44" i="38" s="1"/>
  <c r="AI43" i="38" a="1"/>
  <c r="AI43" i="38" s="1"/>
  <c r="AI42" i="38" a="1"/>
  <c r="AI42" i="38" s="1"/>
  <c r="AI41" i="38" a="1"/>
  <c r="AI41" i="38" s="1"/>
  <c r="AI40" i="38" a="1"/>
  <c r="AI40" i="38" s="1"/>
  <c r="AI39" i="38" a="1"/>
  <c r="AI39" i="38" s="1"/>
  <c r="AI38" i="38" a="1"/>
  <c r="AI38" i="38" s="1"/>
  <c r="AI37" i="38" a="1"/>
  <c r="AI37" i="38" s="1"/>
  <c r="AI36" i="38" a="1"/>
  <c r="AI36" i="38" s="1"/>
  <c r="AI35" i="38" a="1"/>
  <c r="AI35" i="38" s="1"/>
  <c r="AI34" i="38" a="1"/>
  <c r="AI34" i="38" s="1"/>
  <c r="AI33" i="38" a="1"/>
  <c r="AI33" i="38" s="1"/>
  <c r="AI32" i="38" a="1"/>
  <c r="AI32" i="38" s="1"/>
  <c r="AI31" i="38" a="1"/>
  <c r="AI31" i="38" s="1"/>
  <c r="AI30" i="38" a="1"/>
  <c r="AI30" i="38" s="1"/>
  <c r="AI29" i="38" a="1"/>
  <c r="AI29" i="38" s="1"/>
  <c r="AI28" i="38" a="1"/>
  <c r="AI28" i="38" s="1"/>
  <c r="AI27" i="38" a="1"/>
  <c r="AI27" i="38" s="1"/>
  <c r="AI26" i="38" a="1"/>
  <c r="AI26" i="38" s="1"/>
  <c r="AI25" i="38" a="1"/>
  <c r="AI25" i="38" s="1"/>
  <c r="AI24" i="38" a="1"/>
  <c r="AI24" i="38" s="1"/>
  <c r="AI23" i="38" a="1"/>
  <c r="AI23" i="38" s="1"/>
  <c r="AI22" i="38" a="1"/>
  <c r="AI22" i="38" s="1"/>
  <c r="AI21" i="38" a="1"/>
  <c r="AI21" i="38" s="1"/>
  <c r="AI20" i="38" a="1"/>
  <c r="AI20" i="38" s="1"/>
  <c r="AI19" i="38" a="1"/>
  <c r="AI19" i="38" s="1"/>
  <c r="AI18" i="38" a="1"/>
  <c r="AI18" i="38" s="1"/>
  <c r="AI17" i="38" a="1"/>
  <c r="AI17" i="38" s="1"/>
  <c r="AI16" i="38" a="1"/>
  <c r="AI16" i="38" s="1"/>
  <c r="AI15" i="38" a="1"/>
  <c r="AI15" i="38" s="1"/>
  <c r="AI14" i="38" a="1"/>
  <c r="AI14" i="38" s="1"/>
  <c r="AI13" i="38" a="1"/>
  <c r="AI13" i="38" s="1"/>
  <c r="AI12" i="38" a="1"/>
  <c r="AI12" i="38" s="1"/>
  <c r="AI11" i="38" a="1"/>
  <c r="AI11" i="38" s="1"/>
  <c r="AI88" i="38" a="1"/>
  <c r="AI88" i="38" s="1"/>
  <c r="AI150" i="38" a="1"/>
  <c r="AI150" i="38" s="1"/>
  <c r="AI10" i="38" a="1"/>
  <c r="AI10" i="38" s="1"/>
  <c r="AI9" i="38" a="1"/>
  <c r="AI9" i="38" s="1"/>
  <c r="AI8" i="38" a="1"/>
  <c r="AI8" i="38" s="1"/>
  <c r="AI7" i="38" a="1"/>
  <c r="AI7" i="38" s="1"/>
  <c r="AI6" i="38" a="1"/>
  <c r="AI6" i="38" s="1"/>
  <c r="P358" i="38" a="1"/>
  <c r="P358" i="38" s="1"/>
  <c r="P357" i="38" a="1"/>
  <c r="P357" i="38" s="1"/>
  <c r="P356" i="38" a="1"/>
  <c r="P356" i="38" s="1"/>
  <c r="P355" i="38" a="1"/>
  <c r="P355" i="38" s="1"/>
  <c r="P354" i="38" a="1"/>
  <c r="P354" i="38" s="1"/>
  <c r="P353" i="38" a="1"/>
  <c r="P353" i="38" s="1"/>
  <c r="P352" i="38" a="1"/>
  <c r="P352" i="38" s="1"/>
  <c r="P351" i="38" a="1"/>
  <c r="P351" i="38" s="1"/>
  <c r="P350" i="38" a="1"/>
  <c r="P350" i="38" s="1"/>
  <c r="P349" i="38" a="1"/>
  <c r="P349" i="38" s="1"/>
  <c r="P346" i="38" a="1"/>
  <c r="P346" i="38" s="1"/>
  <c r="P345" i="38" a="1"/>
  <c r="P345" i="38" s="1"/>
  <c r="P344" i="38" a="1"/>
  <c r="P344" i="38" s="1"/>
  <c r="P343" i="38" a="1"/>
  <c r="P343" i="38" s="1"/>
  <c r="P348" i="38" a="1"/>
  <c r="P348" i="38" s="1"/>
  <c r="P347" i="38" a="1"/>
  <c r="P347" i="38" s="1"/>
  <c r="P342" i="38" a="1"/>
  <c r="P342" i="38" s="1"/>
  <c r="P341" i="38" a="1"/>
  <c r="P341" i="38" s="1"/>
  <c r="P340" i="38" a="1"/>
  <c r="P340" i="38" s="1"/>
  <c r="P339" i="38" a="1"/>
  <c r="P339" i="38" s="1"/>
  <c r="P338" i="38" a="1"/>
  <c r="P338" i="38" s="1"/>
  <c r="P337" i="38" a="1"/>
  <c r="P337" i="38" s="1"/>
  <c r="P336" i="38" a="1"/>
  <c r="P336" i="38" s="1"/>
  <c r="P335" i="38" a="1"/>
  <c r="P335" i="38" s="1"/>
  <c r="P334" i="38" a="1"/>
  <c r="P334" i="38" s="1"/>
  <c r="P333" i="38" a="1"/>
  <c r="P333" i="38" s="1"/>
  <c r="P332" i="38" a="1"/>
  <c r="P332" i="38" s="1"/>
  <c r="P331" i="38" a="1"/>
  <c r="P331" i="38" s="1"/>
  <c r="P326" i="38" a="1"/>
  <c r="P326" i="38" s="1"/>
  <c r="P322" i="38" a="1"/>
  <c r="P322" i="38" s="1"/>
  <c r="P325" i="38" a="1"/>
  <c r="P325" i="38" s="1"/>
  <c r="P329" i="38" a="1"/>
  <c r="P329" i="38" s="1"/>
  <c r="P328" i="38" a="1"/>
  <c r="P328" i="38" s="1"/>
  <c r="P327" i="38" a="1"/>
  <c r="P327" i="38" s="1"/>
  <c r="P324" i="38" a="1"/>
  <c r="P324" i="38" s="1"/>
  <c r="P320" i="38" a="1"/>
  <c r="P320" i="38" s="1"/>
  <c r="P321" i="38" a="1"/>
  <c r="P321" i="38" s="1"/>
  <c r="P317" i="38" a="1"/>
  <c r="P317" i="38" s="1"/>
  <c r="P323" i="38" a="1"/>
  <c r="P323" i="38" s="1"/>
  <c r="P318" i="38" a="1"/>
  <c r="P318" i="38" s="1"/>
  <c r="P316" i="38" a="1"/>
  <c r="P316" i="38" s="1"/>
  <c r="P319" i="38" a="1"/>
  <c r="P319" i="38" s="1"/>
  <c r="P315" i="38" a="1"/>
  <c r="P315" i="38" s="1"/>
  <c r="P314" i="38" a="1"/>
  <c r="P314" i="38" s="1"/>
  <c r="P330" i="38" a="1"/>
  <c r="P330" i="38" s="1"/>
  <c r="P313" i="38" a="1"/>
  <c r="P313" i="38" s="1"/>
  <c r="P296" i="38" a="1"/>
  <c r="P296" i="38" s="1"/>
  <c r="P295" i="38" a="1"/>
  <c r="P295" i="38" s="1"/>
  <c r="P294" i="38" a="1"/>
  <c r="P294" i="38" s="1"/>
  <c r="P293" i="38" a="1"/>
  <c r="P293" i="38" s="1"/>
  <c r="P292" i="38" a="1"/>
  <c r="P292" i="38" s="1"/>
  <c r="P291" i="38" a="1"/>
  <c r="P291" i="38" s="1"/>
  <c r="P290" i="38" a="1"/>
  <c r="P290" i="38" s="1"/>
  <c r="P312" i="38" a="1"/>
  <c r="P312" i="38" s="1"/>
  <c r="P311" i="38" a="1"/>
  <c r="P311" i="38" s="1"/>
  <c r="P310" i="38" a="1"/>
  <c r="P310" i="38" s="1"/>
  <c r="P309" i="38" a="1"/>
  <c r="P309" i="38" s="1"/>
  <c r="P308" i="38" a="1"/>
  <c r="P308" i="38" s="1"/>
  <c r="P307" i="38" a="1"/>
  <c r="P307" i="38" s="1"/>
  <c r="P306" i="38" a="1"/>
  <c r="P306" i="38" s="1"/>
  <c r="P305" i="38" a="1"/>
  <c r="P305" i="38" s="1"/>
  <c r="P304" i="38" a="1"/>
  <c r="P304" i="38" s="1"/>
  <c r="P303" i="38" a="1"/>
  <c r="P303" i="38" s="1"/>
  <c r="P302" i="38" a="1"/>
  <c r="P302" i="38" s="1"/>
  <c r="P301" i="38" a="1"/>
  <c r="P301" i="38" s="1"/>
  <c r="P300" i="38" a="1"/>
  <c r="P300" i="38" s="1"/>
  <c r="P299" i="38" a="1"/>
  <c r="P299" i="38" s="1"/>
  <c r="P298" i="38" a="1"/>
  <c r="P298" i="38" s="1"/>
  <c r="P297" i="38" a="1"/>
  <c r="P297" i="38" s="1"/>
  <c r="P289" i="38" a="1"/>
  <c r="P289" i="38" s="1"/>
  <c r="P285" i="38" a="1"/>
  <c r="P285" i="38" s="1"/>
  <c r="P277" i="38" a="1"/>
  <c r="P277" i="38" s="1"/>
  <c r="P286" i="38" a="1"/>
  <c r="P286" i="38" s="1"/>
  <c r="P278" i="38" a="1"/>
  <c r="P278" i="38" s="1"/>
  <c r="P287" i="38" a="1"/>
  <c r="P287" i="38" s="1"/>
  <c r="P279" i="38" a="1"/>
  <c r="P279" i="38" s="1"/>
  <c r="P269" i="38" a="1"/>
  <c r="P269" i="38" s="1"/>
  <c r="P288" i="38" a="1"/>
  <c r="P288" i="38" s="1"/>
  <c r="P280" i="38" a="1"/>
  <c r="P280" i="38" s="1"/>
  <c r="P281" i="38" a="1"/>
  <c r="P281" i="38" s="1"/>
  <c r="P282" i="38" a="1"/>
  <c r="P282" i="38" s="1"/>
  <c r="P274" i="38" a="1"/>
  <c r="P274" i="38" s="1"/>
  <c r="P273" i="38" a="1"/>
  <c r="P273" i="38" s="1"/>
  <c r="P272" i="38" a="1"/>
  <c r="P272" i="38" s="1"/>
  <c r="P271" i="38" a="1"/>
  <c r="P271" i="38" s="1"/>
  <c r="P270" i="38" a="1"/>
  <c r="P270" i="38" s="1"/>
  <c r="P283" i="38" a="1"/>
  <c r="P283" i="38" s="1"/>
  <c r="P275" i="38" a="1"/>
  <c r="P275" i="38" s="1"/>
  <c r="P268" i="38" a="1"/>
  <c r="P268" i="38" s="1"/>
  <c r="P267" i="38" a="1"/>
  <c r="P267" i="38" s="1"/>
  <c r="P266" i="38" a="1"/>
  <c r="P266" i="38" s="1"/>
  <c r="P265" i="38" a="1"/>
  <c r="P265" i="38" s="1"/>
  <c r="P264" i="38" a="1"/>
  <c r="P264" i="38" s="1"/>
  <c r="P263" i="38" a="1"/>
  <c r="P263" i="38" s="1"/>
  <c r="P262" i="38" a="1"/>
  <c r="P262" i="38" s="1"/>
  <c r="P261" i="38" a="1"/>
  <c r="P261" i="38" s="1"/>
  <c r="P260" i="38" a="1"/>
  <c r="P260" i="38" s="1"/>
  <c r="P259" i="38" a="1"/>
  <c r="P259" i="38" s="1"/>
  <c r="P258" i="38" a="1"/>
  <c r="P258" i="38" s="1"/>
  <c r="P257" i="38" a="1"/>
  <c r="P257" i="38" s="1"/>
  <c r="P256" i="38" a="1"/>
  <c r="P256" i="38" s="1"/>
  <c r="P255" i="38" a="1"/>
  <c r="P255" i="38" s="1"/>
  <c r="P254" i="38" a="1"/>
  <c r="P254" i="38" s="1"/>
  <c r="P253" i="38" a="1"/>
  <c r="P253" i="38" s="1"/>
  <c r="P252" i="38" a="1"/>
  <c r="P252" i="38" s="1"/>
  <c r="P251" i="38" a="1"/>
  <c r="P251" i="38" s="1"/>
  <c r="P250" i="38" a="1"/>
  <c r="P250" i="38" s="1"/>
  <c r="P249" i="38" a="1"/>
  <c r="P249" i="38" s="1"/>
  <c r="P248" i="38" a="1"/>
  <c r="P248" i="38" s="1"/>
  <c r="P247" i="38" a="1"/>
  <c r="P247" i="38" s="1"/>
  <c r="P246" i="38" a="1"/>
  <c r="P246" i="38" s="1"/>
  <c r="P245" i="38" a="1"/>
  <c r="P245" i="38" s="1"/>
  <c r="P244" i="38" a="1"/>
  <c r="P244" i="38" s="1"/>
  <c r="P243" i="38" a="1"/>
  <c r="P243" i="38" s="1"/>
  <c r="P242" i="38" a="1"/>
  <c r="P242" i="38" s="1"/>
  <c r="P241" i="38" a="1"/>
  <c r="P241" i="38" s="1"/>
  <c r="P240" i="38" a="1"/>
  <c r="P240" i="38" s="1"/>
  <c r="P239" i="38" a="1"/>
  <c r="P239" i="38" s="1"/>
  <c r="P237" i="38" a="1"/>
  <c r="P237" i="38" s="1"/>
  <c r="P236" i="38" a="1"/>
  <c r="P236" i="38" s="1"/>
  <c r="P235" i="38" a="1"/>
  <c r="P235" i="38" s="1"/>
  <c r="P234" i="38" a="1"/>
  <c r="P234" i="38" s="1"/>
  <c r="P284" i="38" a="1"/>
  <c r="P284" i="38" s="1"/>
  <c r="P276" i="38" a="1"/>
  <c r="P276" i="38" s="1"/>
  <c r="P238" i="38" a="1"/>
  <c r="P238" i="38" s="1"/>
  <c r="P233" i="38" a="1"/>
  <c r="P233" i="38" s="1"/>
  <c r="P232" i="38" a="1"/>
  <c r="P232" i="38" s="1"/>
  <c r="P231" i="38" a="1"/>
  <c r="P231" i="38" s="1"/>
  <c r="P230" i="38" a="1"/>
  <c r="P230" i="38" s="1"/>
  <c r="P229" i="38" a="1"/>
  <c r="P229" i="38" s="1"/>
  <c r="P228" i="38" a="1"/>
  <c r="P228" i="38" s="1"/>
  <c r="P227" i="38" a="1"/>
  <c r="P227" i="38" s="1"/>
  <c r="P226" i="38" a="1"/>
  <c r="P226" i="38" s="1"/>
  <c r="P225" i="38" a="1"/>
  <c r="P225" i="38" s="1"/>
  <c r="P224" i="38" a="1"/>
  <c r="P224" i="38" s="1"/>
  <c r="P223" i="38" a="1"/>
  <c r="P223" i="38" s="1"/>
  <c r="P222" i="38" a="1"/>
  <c r="P222" i="38" s="1"/>
  <c r="P221" i="38" a="1"/>
  <c r="P221" i="38" s="1"/>
  <c r="P220" i="38" a="1"/>
  <c r="P220" i="38" s="1"/>
  <c r="P219" i="38" a="1"/>
  <c r="P219" i="38" s="1"/>
  <c r="P218" i="38" a="1"/>
  <c r="P218" i="38" s="1"/>
  <c r="P217" i="38" a="1"/>
  <c r="P217" i="38" s="1"/>
  <c r="P216" i="38" a="1"/>
  <c r="P216" i="38" s="1"/>
  <c r="P215" i="38" a="1"/>
  <c r="P215" i="38" s="1"/>
  <c r="P214" i="38" a="1"/>
  <c r="P214" i="38" s="1"/>
  <c r="P213" i="38" a="1"/>
  <c r="P213" i="38" s="1"/>
  <c r="P212" i="38" a="1"/>
  <c r="P212" i="38" s="1"/>
  <c r="P211" i="38" a="1"/>
  <c r="P211" i="38" s="1"/>
  <c r="P210" i="38" a="1"/>
  <c r="P210" i="38" s="1"/>
  <c r="P209" i="38" a="1"/>
  <c r="P209" i="38" s="1"/>
  <c r="P208" i="38" a="1"/>
  <c r="P208" i="38" s="1"/>
  <c r="P207" i="38" a="1"/>
  <c r="P207" i="38" s="1"/>
  <c r="P206" i="38" a="1"/>
  <c r="P206" i="38" s="1"/>
  <c r="P205" i="38" a="1"/>
  <c r="P205" i="38" s="1"/>
  <c r="P204" i="38" a="1"/>
  <c r="P204" i="38" s="1"/>
  <c r="P203" i="38" a="1"/>
  <c r="P203" i="38" s="1"/>
  <c r="P202" i="38" a="1"/>
  <c r="P202" i="38" s="1"/>
  <c r="P201" i="38" a="1"/>
  <c r="P201" i="38" s="1"/>
  <c r="P200" i="38" a="1"/>
  <c r="P200" i="38" s="1"/>
  <c r="P199" i="38" a="1"/>
  <c r="P199" i="38" s="1"/>
  <c r="P198" i="38" a="1"/>
  <c r="P198" i="38" s="1"/>
  <c r="P197" i="38" a="1"/>
  <c r="P197" i="38" s="1"/>
  <c r="P196" i="38" a="1"/>
  <c r="P196" i="38" s="1"/>
  <c r="P195" i="38" a="1"/>
  <c r="P195" i="38" s="1"/>
  <c r="P194" i="38" a="1"/>
  <c r="P194" i="38" s="1"/>
  <c r="P193" i="38" a="1"/>
  <c r="P193" i="38" s="1"/>
  <c r="P192" i="38" a="1"/>
  <c r="P192" i="38" s="1"/>
  <c r="P191" i="38" a="1"/>
  <c r="P191" i="38" s="1"/>
  <c r="P190" i="38" a="1"/>
  <c r="P190" i="38" s="1"/>
  <c r="P189" i="38" a="1"/>
  <c r="P189" i="38" s="1"/>
  <c r="P181" i="38" a="1"/>
  <c r="P181" i="38" s="1"/>
  <c r="P180" i="38" a="1"/>
  <c r="P180" i="38" s="1"/>
  <c r="P179" i="38" a="1"/>
  <c r="P179" i="38" s="1"/>
  <c r="P178" i="38" a="1"/>
  <c r="P178" i="38" s="1"/>
  <c r="P177" i="38" a="1"/>
  <c r="P177" i="38" s="1"/>
  <c r="P176" i="38" a="1"/>
  <c r="P176" i="38" s="1"/>
  <c r="P175" i="38" a="1"/>
  <c r="P175" i="38" s="1"/>
  <c r="P174" i="38" a="1"/>
  <c r="P174" i="38" s="1"/>
  <c r="P188" i="38" a="1"/>
  <c r="P188" i="38" s="1"/>
  <c r="P187" i="38" a="1"/>
  <c r="P187" i="38" s="1"/>
  <c r="P186" i="38" a="1"/>
  <c r="P186" i="38" s="1"/>
  <c r="P185" i="38" a="1"/>
  <c r="P185" i="38" s="1"/>
  <c r="P184" i="38" a="1"/>
  <c r="P184" i="38" s="1"/>
  <c r="P183" i="38" a="1"/>
  <c r="P183" i="38" s="1"/>
  <c r="P182" i="38" a="1"/>
  <c r="P182" i="38" s="1"/>
  <c r="P173" i="38" a="1"/>
  <c r="P173" i="38" s="1"/>
  <c r="P159" i="38" a="1"/>
  <c r="P159" i="38" s="1"/>
  <c r="P158" i="38" a="1"/>
  <c r="P158" i="38" s="1"/>
  <c r="P157" i="38" a="1"/>
  <c r="P157" i="38" s="1"/>
  <c r="P156" i="38" a="1"/>
  <c r="P156" i="38" s="1"/>
  <c r="P155" i="38" a="1"/>
  <c r="P155" i="38" s="1"/>
  <c r="P154" i="38" a="1"/>
  <c r="P154" i="38" s="1"/>
  <c r="P153" i="38" a="1"/>
  <c r="P153" i="38" s="1"/>
  <c r="P152" i="38" a="1"/>
  <c r="P152" i="38" s="1"/>
  <c r="P151" i="38" a="1"/>
  <c r="P151" i="38" s="1"/>
  <c r="P150" i="38" a="1"/>
  <c r="P150" i="38" s="1"/>
  <c r="P149" i="38" a="1"/>
  <c r="P149" i="38" s="1"/>
  <c r="P148" i="38" a="1"/>
  <c r="P148" i="38" s="1"/>
  <c r="P147" i="38" a="1"/>
  <c r="P147" i="38" s="1"/>
  <c r="P146" i="38" a="1"/>
  <c r="P146" i="38" s="1"/>
  <c r="P145" i="38" a="1"/>
  <c r="P145" i="38" s="1"/>
  <c r="P172" i="38" a="1"/>
  <c r="P172" i="38" s="1"/>
  <c r="P171" i="38" a="1"/>
  <c r="P171" i="38" s="1"/>
  <c r="P170" i="38" a="1"/>
  <c r="P170" i="38" s="1"/>
  <c r="P169" i="38" a="1"/>
  <c r="P169" i="38" s="1"/>
  <c r="P168" i="38" a="1"/>
  <c r="P168" i="38" s="1"/>
  <c r="P166" i="38" a="1"/>
  <c r="P166" i="38" s="1"/>
  <c r="P162" i="38" a="1"/>
  <c r="P162" i="38" s="1"/>
  <c r="P141" i="38" a="1"/>
  <c r="P141" i="38" s="1"/>
  <c r="P140" i="38" a="1"/>
  <c r="P140" i="38" s="1"/>
  <c r="P139" i="38" a="1"/>
  <c r="P139" i="38" s="1"/>
  <c r="P138" i="38" a="1"/>
  <c r="P138" i="38" s="1"/>
  <c r="P137" i="38" a="1"/>
  <c r="P137" i="38" s="1"/>
  <c r="P136" i="38" a="1"/>
  <c r="P136" i="38" s="1"/>
  <c r="P135" i="38" a="1"/>
  <c r="P135" i="38" s="1"/>
  <c r="P134" i="38" a="1"/>
  <c r="P134" i="38" s="1"/>
  <c r="P133" i="38" a="1"/>
  <c r="P133" i="38" s="1"/>
  <c r="P132" i="38" a="1"/>
  <c r="P132" i="38" s="1"/>
  <c r="P131" i="38" a="1"/>
  <c r="P131" i="38" s="1"/>
  <c r="P130" i="38" a="1"/>
  <c r="P130" i="38" s="1"/>
  <c r="P129" i="38" a="1"/>
  <c r="P129" i="38" s="1"/>
  <c r="P128" i="38" a="1"/>
  <c r="P128" i="38" s="1"/>
  <c r="P127" i="38" a="1"/>
  <c r="P127" i="38" s="1"/>
  <c r="P126" i="38" a="1"/>
  <c r="P126" i="38" s="1"/>
  <c r="P125" i="38" a="1"/>
  <c r="P125" i="38" s="1"/>
  <c r="P124" i="38" a="1"/>
  <c r="P124" i="38" s="1"/>
  <c r="P123" i="38" a="1"/>
  <c r="P123" i="38" s="1"/>
  <c r="P122" i="38" a="1"/>
  <c r="P122" i="38" s="1"/>
  <c r="P121" i="38" a="1"/>
  <c r="P121" i="38" s="1"/>
  <c r="P120" i="38" a="1"/>
  <c r="P120" i="38" s="1"/>
  <c r="P119" i="38" a="1"/>
  <c r="P119" i="38" s="1"/>
  <c r="P118" i="38" a="1"/>
  <c r="P118" i="38" s="1"/>
  <c r="P117" i="38" a="1"/>
  <c r="P117" i="38" s="1"/>
  <c r="P116" i="38" a="1"/>
  <c r="P116" i="38" s="1"/>
  <c r="P115" i="38" a="1"/>
  <c r="P115" i="38" s="1"/>
  <c r="P114" i="38" a="1"/>
  <c r="P114" i="38" s="1"/>
  <c r="P113" i="38" a="1"/>
  <c r="P113" i="38" s="1"/>
  <c r="P112" i="38" a="1"/>
  <c r="P112" i="38" s="1"/>
  <c r="P111" i="38" a="1"/>
  <c r="P111" i="38" s="1"/>
  <c r="P110" i="38" a="1"/>
  <c r="P110" i="38" s="1"/>
  <c r="P109" i="38" a="1"/>
  <c r="P109" i="38" s="1"/>
  <c r="P108" i="38" a="1"/>
  <c r="P108" i="38" s="1"/>
  <c r="P107" i="38" a="1"/>
  <c r="P107" i="38" s="1"/>
  <c r="P106" i="38" a="1"/>
  <c r="P106" i="38" s="1"/>
  <c r="P105" i="38" a="1"/>
  <c r="P105" i="38" s="1"/>
  <c r="P104" i="38" a="1"/>
  <c r="P104" i="38" s="1"/>
  <c r="P103" i="38" a="1"/>
  <c r="P103" i="38" s="1"/>
  <c r="P102" i="38" a="1"/>
  <c r="P102" i="38" s="1"/>
  <c r="P101" i="38" a="1"/>
  <c r="P101" i="38" s="1"/>
  <c r="P100" i="38" a="1"/>
  <c r="P100" i="38" s="1"/>
  <c r="P99" i="38" a="1"/>
  <c r="P99" i="38" s="1"/>
  <c r="P98" i="38" a="1"/>
  <c r="P98" i="38" s="1"/>
  <c r="P97" i="38" a="1"/>
  <c r="P97" i="38" s="1"/>
  <c r="P96" i="38" a="1"/>
  <c r="P96" i="38" s="1"/>
  <c r="P95" i="38" a="1"/>
  <c r="P95" i="38" s="1"/>
  <c r="P94" i="38" a="1"/>
  <c r="P94" i="38" s="1"/>
  <c r="P165" i="38" a="1"/>
  <c r="P165" i="38" s="1"/>
  <c r="P161" i="38" a="1"/>
  <c r="P161" i="38" s="1"/>
  <c r="P92" i="38" a="1"/>
  <c r="P92" i="38" s="1"/>
  <c r="P91" i="38" a="1"/>
  <c r="P91" i="38" s="1"/>
  <c r="P90" i="38" a="1"/>
  <c r="P90" i="38" s="1"/>
  <c r="P89" i="38" a="1"/>
  <c r="P89" i="38" s="1"/>
  <c r="P164" i="38" a="1"/>
  <c r="P164" i="38" s="1"/>
  <c r="P160" i="38" a="1"/>
  <c r="P160" i="38" s="1"/>
  <c r="P144" i="38" a="1"/>
  <c r="P144" i="38" s="1"/>
  <c r="P143" i="38" a="1"/>
  <c r="P143" i="38" s="1"/>
  <c r="P142" i="38" a="1"/>
  <c r="P142" i="38" s="1"/>
  <c r="P87" i="38" a="1"/>
  <c r="P87" i="38" s="1"/>
  <c r="P86" i="38" a="1"/>
  <c r="P86" i="38" s="1"/>
  <c r="P85" i="38" a="1"/>
  <c r="P85" i="38" s="1"/>
  <c r="P167" i="38" a="1"/>
  <c r="P167" i="38" s="1"/>
  <c r="P88" i="38" a="1"/>
  <c r="P88" i="38" s="1"/>
  <c r="P93" i="38" a="1"/>
  <c r="P93" i="38" s="1"/>
  <c r="P163" i="38" a="1"/>
  <c r="P163" i="38" s="1"/>
  <c r="P84" i="38" a="1"/>
  <c r="P84" i="38" s="1"/>
  <c r="P83" i="38" a="1"/>
  <c r="P83" i="38" s="1"/>
  <c r="P82" i="38" a="1"/>
  <c r="P82" i="38" s="1"/>
  <c r="P81" i="38" a="1"/>
  <c r="P81" i="38" s="1"/>
  <c r="P80" i="38" a="1"/>
  <c r="P80" i="38" s="1"/>
  <c r="P79" i="38" a="1"/>
  <c r="P79" i="38" s="1"/>
  <c r="P78" i="38" a="1"/>
  <c r="P78" i="38" s="1"/>
  <c r="P77" i="38" a="1"/>
  <c r="P77" i="38" s="1"/>
  <c r="P76" i="38" a="1"/>
  <c r="P76" i="38" s="1"/>
  <c r="P75" i="38" a="1"/>
  <c r="P75" i="38" s="1"/>
  <c r="P74" i="38" a="1"/>
  <c r="P74" i="38" s="1"/>
  <c r="P73" i="38" a="1"/>
  <c r="P73" i="38" s="1"/>
  <c r="P72" i="38" a="1"/>
  <c r="P72" i="38" s="1"/>
  <c r="P71" i="38" a="1"/>
  <c r="P71" i="38" s="1"/>
  <c r="P70" i="38" a="1"/>
  <c r="P70" i="38" s="1"/>
  <c r="P69" i="38" a="1"/>
  <c r="P69" i="38" s="1"/>
  <c r="P68" i="38" a="1"/>
  <c r="P68" i="38" s="1"/>
  <c r="P67" i="38" a="1"/>
  <c r="P67" i="38" s="1"/>
  <c r="P66" i="38" a="1"/>
  <c r="P66" i="38" s="1"/>
  <c r="P65" i="38" a="1"/>
  <c r="P65" i="38" s="1"/>
  <c r="P64" i="38" a="1"/>
  <c r="P64" i="38" s="1"/>
  <c r="P63" i="38" a="1"/>
  <c r="P63" i="38" s="1"/>
  <c r="P62" i="38" a="1"/>
  <c r="P62" i="38" s="1"/>
  <c r="P61" i="38" a="1"/>
  <c r="P61" i="38" s="1"/>
  <c r="P60" i="38" a="1"/>
  <c r="P60" i="38" s="1"/>
  <c r="P59" i="38" a="1"/>
  <c r="P59" i="38" s="1"/>
  <c r="P58" i="38" a="1"/>
  <c r="P58" i="38" s="1"/>
  <c r="P57" i="38" a="1"/>
  <c r="P57" i="38" s="1"/>
  <c r="P56" i="38" a="1"/>
  <c r="P56" i="38" s="1"/>
  <c r="P55" i="38" a="1"/>
  <c r="P55" i="38" s="1"/>
  <c r="P54" i="38" a="1"/>
  <c r="P54" i="38" s="1"/>
  <c r="P53" i="38" a="1"/>
  <c r="P53" i="38" s="1"/>
  <c r="P52" i="38" a="1"/>
  <c r="P52" i="38" s="1"/>
  <c r="P51" i="38" a="1"/>
  <c r="P51" i="38" s="1"/>
  <c r="P50" i="38" a="1"/>
  <c r="P50" i="38" s="1"/>
  <c r="P49" i="38" a="1"/>
  <c r="P49" i="38" s="1"/>
  <c r="P48" i="38" a="1"/>
  <c r="P48" i="38" s="1"/>
  <c r="P47" i="38" a="1"/>
  <c r="P47" i="38" s="1"/>
  <c r="P46" i="38" a="1"/>
  <c r="P46" i="38" s="1"/>
  <c r="P45" i="38" a="1"/>
  <c r="P45" i="38" s="1"/>
  <c r="P44" i="38" a="1"/>
  <c r="P44" i="38" s="1"/>
  <c r="P43" i="38" a="1"/>
  <c r="P43" i="38" s="1"/>
  <c r="P42" i="38" a="1"/>
  <c r="P42" i="38" s="1"/>
  <c r="P41" i="38" a="1"/>
  <c r="P41" i="38" s="1"/>
  <c r="P40" i="38" a="1"/>
  <c r="P40" i="38" s="1"/>
  <c r="P39" i="38" a="1"/>
  <c r="P39" i="38" s="1"/>
  <c r="P38" i="38" a="1"/>
  <c r="P38" i="38" s="1"/>
  <c r="P37" i="38" a="1"/>
  <c r="P37" i="38" s="1"/>
  <c r="P36" i="38" a="1"/>
  <c r="P36" i="38" s="1"/>
  <c r="P35" i="38" a="1"/>
  <c r="P35" i="38" s="1"/>
  <c r="P34" i="38" a="1"/>
  <c r="P34" i="38" s="1"/>
  <c r="P33" i="38" a="1"/>
  <c r="P33" i="38" s="1"/>
  <c r="P32" i="38" a="1"/>
  <c r="P32" i="38" s="1"/>
  <c r="P31" i="38" a="1"/>
  <c r="P31" i="38" s="1"/>
  <c r="P30" i="38" a="1"/>
  <c r="P30" i="38" s="1"/>
  <c r="P29" i="38" a="1"/>
  <c r="P29" i="38" s="1"/>
  <c r="P28" i="38" a="1"/>
  <c r="P28" i="38" s="1"/>
  <c r="P27" i="38" a="1"/>
  <c r="P27" i="38" s="1"/>
  <c r="P26" i="38" a="1"/>
  <c r="P26" i="38" s="1"/>
  <c r="P25" i="38" a="1"/>
  <c r="P25" i="38" s="1"/>
  <c r="P24" i="38" a="1"/>
  <c r="P24" i="38" s="1"/>
  <c r="P23" i="38" a="1"/>
  <c r="P23" i="38" s="1"/>
  <c r="P22" i="38" a="1"/>
  <c r="P22" i="38" s="1"/>
  <c r="P21" i="38" a="1"/>
  <c r="P21" i="38" s="1"/>
  <c r="P20" i="38" a="1"/>
  <c r="P20" i="38" s="1"/>
  <c r="P19" i="38" a="1"/>
  <c r="P19" i="38" s="1"/>
  <c r="P18" i="38" a="1"/>
  <c r="P18" i="38" s="1"/>
  <c r="P17" i="38" a="1"/>
  <c r="P17" i="38" s="1"/>
  <c r="P16" i="38" a="1"/>
  <c r="P16" i="38" s="1"/>
  <c r="P15" i="38" a="1"/>
  <c r="P15" i="38" s="1"/>
  <c r="P14" i="38" a="1"/>
  <c r="P14" i="38" s="1"/>
  <c r="P13" i="38" a="1"/>
  <c r="P13" i="38" s="1"/>
  <c r="P12" i="38" a="1"/>
  <c r="P12" i="38" s="1"/>
  <c r="P7" i="38" a="1"/>
  <c r="P7" i="38" s="1"/>
  <c r="P9" i="38" a="1"/>
  <c r="P9" i="38" s="1"/>
  <c r="P8" i="38" a="1"/>
  <c r="P8" i="38" s="1"/>
  <c r="P6" i="38" a="1"/>
  <c r="P6" i="38" s="1"/>
  <c r="P11" i="38" a="1"/>
  <c r="P11" i="38" s="1"/>
  <c r="P10" i="38" a="1"/>
  <c r="P10" i="38" s="1"/>
  <c r="N348" i="38" a="1"/>
  <c r="N348" i="38" s="1"/>
  <c r="N358" i="38" a="1"/>
  <c r="N358" i="38" s="1"/>
  <c r="N357" i="38" a="1"/>
  <c r="N357" i="38" s="1"/>
  <c r="N356" i="38" a="1"/>
  <c r="N356" i="38" s="1"/>
  <c r="N355" i="38" a="1"/>
  <c r="N355" i="38" s="1"/>
  <c r="N354" i="38" a="1"/>
  <c r="N354" i="38" s="1"/>
  <c r="N353" i="38" a="1"/>
  <c r="N353" i="38" s="1"/>
  <c r="N352" i="38" a="1"/>
  <c r="N352" i="38" s="1"/>
  <c r="N351" i="38" a="1"/>
  <c r="N351" i="38" s="1"/>
  <c r="N350" i="38" a="1"/>
  <c r="N350" i="38" s="1"/>
  <c r="N349" i="38" a="1"/>
  <c r="N349" i="38" s="1"/>
  <c r="N347" i="38" a="1"/>
  <c r="N347" i="38" s="1"/>
  <c r="N346" i="38" a="1"/>
  <c r="N346" i="38" s="1"/>
  <c r="N345" i="38" a="1"/>
  <c r="N345" i="38" s="1"/>
  <c r="N344" i="38" a="1"/>
  <c r="N344" i="38" s="1"/>
  <c r="N343" i="38" a="1"/>
  <c r="N343" i="38" s="1"/>
  <c r="N342" i="38" a="1"/>
  <c r="N342" i="38" s="1"/>
  <c r="N341" i="38" a="1"/>
  <c r="N341" i="38" s="1"/>
  <c r="N340" i="38" a="1"/>
  <c r="N340" i="38" s="1"/>
  <c r="N339" i="38" a="1"/>
  <c r="N339" i="38" s="1"/>
  <c r="N338" i="38" a="1"/>
  <c r="N338" i="38" s="1"/>
  <c r="N326" i="38" a="1"/>
  <c r="N326" i="38" s="1"/>
  <c r="N325" i="38" a="1"/>
  <c r="N325" i="38" s="1"/>
  <c r="N324" i="38" a="1"/>
  <c r="N324" i="38" s="1"/>
  <c r="N323" i="38" a="1"/>
  <c r="N323" i="38" s="1"/>
  <c r="N322" i="38" a="1"/>
  <c r="N322" i="38" s="1"/>
  <c r="N330" i="38" a="1"/>
  <c r="N330" i="38" s="1"/>
  <c r="N335" i="38" a="1"/>
  <c r="N335" i="38" s="1"/>
  <c r="N331" i="38" a="1"/>
  <c r="N331" i="38" s="1"/>
  <c r="N321" i="38" a="1"/>
  <c r="N321" i="38" s="1"/>
  <c r="N320" i="38" a="1"/>
  <c r="N320" i="38" s="1"/>
  <c r="N319" i="38" a="1"/>
  <c r="N319" i="38" s="1"/>
  <c r="N318" i="38" a="1"/>
  <c r="N318" i="38" s="1"/>
  <c r="N317" i="38" a="1"/>
  <c r="N317" i="38" s="1"/>
  <c r="N336" i="38" a="1"/>
  <c r="N336" i="38" s="1"/>
  <c r="N333" i="38" a="1"/>
  <c r="N333" i="38" s="1"/>
  <c r="N332" i="38" a="1"/>
  <c r="N332" i="38" s="1"/>
  <c r="N329" i="38" a="1"/>
  <c r="N329" i="38" s="1"/>
  <c r="N328" i="38" a="1"/>
  <c r="N328" i="38" s="1"/>
  <c r="N327" i="38" a="1"/>
  <c r="N327" i="38" s="1"/>
  <c r="N337" i="38" a="1"/>
  <c r="N337" i="38" s="1"/>
  <c r="N315" i="38" a="1"/>
  <c r="N315" i="38" s="1"/>
  <c r="N314" i="38" a="1"/>
  <c r="N314" i="38" s="1"/>
  <c r="N313" i="38" a="1"/>
  <c r="N313" i="38" s="1"/>
  <c r="N316" i="38" a="1"/>
  <c r="N316" i="38" s="1"/>
  <c r="N334" i="38" a="1"/>
  <c r="N334" i="38" s="1"/>
  <c r="N296" i="38" a="1"/>
  <c r="N296" i="38" s="1"/>
  <c r="N295" i="38" a="1"/>
  <c r="N295" i="38" s="1"/>
  <c r="N294" i="38" a="1"/>
  <c r="N294" i="38" s="1"/>
  <c r="N293" i="38" a="1"/>
  <c r="N293" i="38" s="1"/>
  <c r="N292" i="38" a="1"/>
  <c r="N292" i="38" s="1"/>
  <c r="N291" i="38" a="1"/>
  <c r="N291" i="38" s="1"/>
  <c r="N290" i="38" a="1"/>
  <c r="N290" i="38" s="1"/>
  <c r="N289" i="38" a="1"/>
  <c r="N289" i="38" s="1"/>
  <c r="N311" i="38" a="1"/>
  <c r="N311" i="38" s="1"/>
  <c r="N309" i="38" a="1"/>
  <c r="N309" i="38" s="1"/>
  <c r="N307" i="38" a="1"/>
  <c r="N307" i="38" s="1"/>
  <c r="N305" i="38" a="1"/>
  <c r="N305" i="38" s="1"/>
  <c r="N303" i="38" a="1"/>
  <c r="N303" i="38" s="1"/>
  <c r="N312" i="38" a="1"/>
  <c r="N312" i="38" s="1"/>
  <c r="N310" i="38" a="1"/>
  <c r="N310" i="38" s="1"/>
  <c r="N308" i="38" a="1"/>
  <c r="N308" i="38" s="1"/>
  <c r="N306" i="38" a="1"/>
  <c r="N306" i="38" s="1"/>
  <c r="N304" i="38" a="1"/>
  <c r="N304" i="38" s="1"/>
  <c r="N298" i="38" a="1"/>
  <c r="N298" i="38" s="1"/>
  <c r="N297" i="38" a="1"/>
  <c r="N297" i="38" s="1"/>
  <c r="N288" i="38" a="1"/>
  <c r="N288" i="38" s="1"/>
  <c r="N287" i="38" a="1"/>
  <c r="N287" i="38" s="1"/>
  <c r="N286" i="38" a="1"/>
  <c r="N286" i="38" s="1"/>
  <c r="N285" i="38" a="1"/>
  <c r="N285" i="38" s="1"/>
  <c r="N284" i="38" a="1"/>
  <c r="N284" i="38" s="1"/>
  <c r="N283" i="38" a="1"/>
  <c r="N283" i="38" s="1"/>
  <c r="N282" i="38" a="1"/>
  <c r="N282" i="38" s="1"/>
  <c r="N281" i="38" a="1"/>
  <c r="N281" i="38" s="1"/>
  <c r="N280" i="38" a="1"/>
  <c r="N280" i="38" s="1"/>
  <c r="N279" i="38" a="1"/>
  <c r="N279" i="38" s="1"/>
  <c r="N278" i="38" a="1"/>
  <c r="N278" i="38" s="1"/>
  <c r="N277" i="38" a="1"/>
  <c r="N277" i="38" s="1"/>
  <c r="N276" i="38" a="1"/>
  <c r="N276" i="38" s="1"/>
  <c r="N300" i="38" a="1"/>
  <c r="N300" i="38" s="1"/>
  <c r="N299" i="38" a="1"/>
  <c r="N299" i="38" s="1"/>
  <c r="N302" i="38" a="1"/>
  <c r="N302" i="38" s="1"/>
  <c r="N301" i="38" a="1"/>
  <c r="N301" i="38" s="1"/>
  <c r="N274" i="38" a="1"/>
  <c r="N274" i="38" s="1"/>
  <c r="N273" i="38" a="1"/>
  <c r="N273" i="38" s="1"/>
  <c r="N272" i="38" a="1"/>
  <c r="N272" i="38" s="1"/>
  <c r="N271" i="38" a="1"/>
  <c r="N271" i="38" s="1"/>
  <c r="N270" i="38" a="1"/>
  <c r="N270" i="38" s="1"/>
  <c r="N275" i="38" a="1"/>
  <c r="N275" i="38" s="1"/>
  <c r="N269" i="38" a="1"/>
  <c r="N269" i="38" s="1"/>
  <c r="N268" i="38" a="1"/>
  <c r="N268" i="38" s="1"/>
  <c r="N267" i="38" a="1"/>
  <c r="N267" i="38" s="1"/>
  <c r="N266" i="38" a="1"/>
  <c r="N266" i="38" s="1"/>
  <c r="N265" i="38" a="1"/>
  <c r="N265" i="38" s="1"/>
  <c r="N264" i="38" a="1"/>
  <c r="N264" i="38" s="1"/>
  <c r="N263" i="38" a="1"/>
  <c r="N263" i="38" s="1"/>
  <c r="N262" i="38" a="1"/>
  <c r="N262" i="38" s="1"/>
  <c r="N261" i="38" a="1"/>
  <c r="N261" i="38" s="1"/>
  <c r="N260" i="38" a="1"/>
  <c r="N260" i="38" s="1"/>
  <c r="N259" i="38" a="1"/>
  <c r="N259" i="38" s="1"/>
  <c r="N258" i="38" a="1"/>
  <c r="N258" i="38" s="1"/>
  <c r="N257" i="38" a="1"/>
  <c r="N257" i="38" s="1"/>
  <c r="N256" i="38" a="1"/>
  <c r="N256" i="38" s="1"/>
  <c r="N255" i="38" a="1"/>
  <c r="N255" i="38" s="1"/>
  <c r="N254" i="38" a="1"/>
  <c r="N254" i="38" s="1"/>
  <c r="N253" i="38" a="1"/>
  <c r="N253" i="38" s="1"/>
  <c r="N252" i="38" a="1"/>
  <c r="N252" i="38" s="1"/>
  <c r="N251" i="38" a="1"/>
  <c r="N251" i="38" s="1"/>
  <c r="N250" i="38" a="1"/>
  <c r="N250" i="38" s="1"/>
  <c r="N249" i="38" a="1"/>
  <c r="N249" i="38" s="1"/>
  <c r="N248" i="38" a="1"/>
  <c r="N248" i="38" s="1"/>
  <c r="N247" i="38" a="1"/>
  <c r="N247" i="38" s="1"/>
  <c r="N246" i="38" a="1"/>
  <c r="N246" i="38" s="1"/>
  <c r="N245" i="38" a="1"/>
  <c r="N245" i="38" s="1"/>
  <c r="N244" i="38" a="1"/>
  <c r="N244" i="38" s="1"/>
  <c r="N243" i="38" a="1"/>
  <c r="N243" i="38" s="1"/>
  <c r="N242" i="38" a="1"/>
  <c r="N242" i="38" s="1"/>
  <c r="N241" i="38" a="1"/>
  <c r="N241" i="38" s="1"/>
  <c r="N240" i="38" a="1"/>
  <c r="N240" i="38" s="1"/>
  <c r="N239" i="38" a="1"/>
  <c r="N239" i="38" s="1"/>
  <c r="N238" i="38" a="1"/>
  <c r="N238" i="38" s="1"/>
  <c r="N233" i="38" a="1"/>
  <c r="N233" i="38" s="1"/>
  <c r="N232" i="38" a="1"/>
  <c r="N232" i="38" s="1"/>
  <c r="N231" i="38" a="1"/>
  <c r="N231" i="38" s="1"/>
  <c r="N230" i="38" a="1"/>
  <c r="N230" i="38" s="1"/>
  <c r="N229" i="38" a="1"/>
  <c r="N229" i="38" s="1"/>
  <c r="N228" i="38" a="1"/>
  <c r="N228" i="38" s="1"/>
  <c r="N227" i="38" a="1"/>
  <c r="N227" i="38" s="1"/>
  <c r="N226" i="38" a="1"/>
  <c r="N226" i="38" s="1"/>
  <c r="N225" i="38" a="1"/>
  <c r="N225" i="38" s="1"/>
  <c r="N224" i="38" a="1"/>
  <c r="N224" i="38" s="1"/>
  <c r="N223" i="38" a="1"/>
  <c r="N223" i="38" s="1"/>
  <c r="N222" i="38" a="1"/>
  <c r="N222" i="38" s="1"/>
  <c r="N221" i="38" a="1"/>
  <c r="N221" i="38" s="1"/>
  <c r="N220" i="38" a="1"/>
  <c r="N220" i="38" s="1"/>
  <c r="N219" i="38" a="1"/>
  <c r="N219" i="38" s="1"/>
  <c r="N218" i="38" a="1"/>
  <c r="N218" i="38" s="1"/>
  <c r="N217" i="38" a="1"/>
  <c r="N217" i="38" s="1"/>
  <c r="N216" i="38" a="1"/>
  <c r="N216" i="38" s="1"/>
  <c r="N215" i="38" a="1"/>
  <c r="N215" i="38" s="1"/>
  <c r="N237" i="38" a="1"/>
  <c r="N237" i="38" s="1"/>
  <c r="N234" i="38" a="1"/>
  <c r="N234" i="38" s="1"/>
  <c r="N235" i="38" a="1"/>
  <c r="N235" i="38" s="1"/>
  <c r="N214" i="38" a="1"/>
  <c r="N214" i="38" s="1"/>
  <c r="N213" i="38" a="1"/>
  <c r="N213" i="38" s="1"/>
  <c r="N212" i="38" a="1"/>
  <c r="N212" i="38" s="1"/>
  <c r="N211" i="38" a="1"/>
  <c r="N211" i="38" s="1"/>
  <c r="N210" i="38" a="1"/>
  <c r="N210" i="38" s="1"/>
  <c r="N209" i="38" a="1"/>
  <c r="N209" i="38" s="1"/>
  <c r="N208" i="38" a="1"/>
  <c r="N208" i="38" s="1"/>
  <c r="N207" i="38" a="1"/>
  <c r="N207" i="38" s="1"/>
  <c r="N206" i="38" a="1"/>
  <c r="N206" i="38" s="1"/>
  <c r="N205" i="38" a="1"/>
  <c r="N205" i="38" s="1"/>
  <c r="N204" i="38" a="1"/>
  <c r="N204" i="38" s="1"/>
  <c r="N203" i="38" a="1"/>
  <c r="N203" i="38" s="1"/>
  <c r="N202" i="38" a="1"/>
  <c r="N202" i="38" s="1"/>
  <c r="N201" i="38" a="1"/>
  <c r="N201" i="38" s="1"/>
  <c r="N200" i="38" a="1"/>
  <c r="N200" i="38" s="1"/>
  <c r="N199" i="38" a="1"/>
  <c r="N199" i="38" s="1"/>
  <c r="N198" i="38" a="1"/>
  <c r="N198" i="38" s="1"/>
  <c r="N197" i="38" a="1"/>
  <c r="N197" i="38" s="1"/>
  <c r="N196" i="38" a="1"/>
  <c r="N196" i="38" s="1"/>
  <c r="N195" i="38" a="1"/>
  <c r="N195" i="38" s="1"/>
  <c r="N194" i="38" a="1"/>
  <c r="N194" i="38" s="1"/>
  <c r="N193" i="38" a="1"/>
  <c r="N193" i="38" s="1"/>
  <c r="N192" i="38" a="1"/>
  <c r="N192" i="38" s="1"/>
  <c r="N191" i="38" a="1"/>
  <c r="N191" i="38" s="1"/>
  <c r="N190" i="38" a="1"/>
  <c r="N190" i="38" s="1"/>
  <c r="N188" i="38" a="1"/>
  <c r="N188" i="38" s="1"/>
  <c r="N187" i="38" a="1"/>
  <c r="N187" i="38" s="1"/>
  <c r="N186" i="38" a="1"/>
  <c r="N186" i="38" s="1"/>
  <c r="N185" i="38" a="1"/>
  <c r="N185" i="38" s="1"/>
  <c r="N184" i="38" a="1"/>
  <c r="N184" i="38" s="1"/>
  <c r="N183" i="38" a="1"/>
  <c r="N183" i="38" s="1"/>
  <c r="N182" i="38" a="1"/>
  <c r="N182" i="38" s="1"/>
  <c r="N189" i="38" a="1"/>
  <c r="N189" i="38" s="1"/>
  <c r="N173" i="38" a="1"/>
  <c r="N173" i="38" s="1"/>
  <c r="N172" i="38" a="1"/>
  <c r="N172" i="38" s="1"/>
  <c r="N171" i="38" a="1"/>
  <c r="N171" i="38" s="1"/>
  <c r="N170" i="38" a="1"/>
  <c r="N170" i="38" s="1"/>
  <c r="N169" i="38" a="1"/>
  <c r="N169" i="38" s="1"/>
  <c r="N168" i="38" a="1"/>
  <c r="N168" i="38" s="1"/>
  <c r="N181" i="38" a="1"/>
  <c r="N181" i="38" s="1"/>
  <c r="N180" i="38" a="1"/>
  <c r="N180" i="38" s="1"/>
  <c r="N179" i="38" a="1"/>
  <c r="N179" i="38" s="1"/>
  <c r="N178" i="38" a="1"/>
  <c r="N178" i="38" s="1"/>
  <c r="N177" i="38" a="1"/>
  <c r="N177" i="38" s="1"/>
  <c r="N176" i="38" a="1"/>
  <c r="N176" i="38" s="1"/>
  <c r="N175" i="38" a="1"/>
  <c r="N175" i="38" s="1"/>
  <c r="N174" i="38" a="1"/>
  <c r="N174" i="38" s="1"/>
  <c r="N236" i="38" a="1"/>
  <c r="N236" i="38" s="1"/>
  <c r="N167" i="38" a="1"/>
  <c r="N167" i="38" s="1"/>
  <c r="N166" i="38" a="1"/>
  <c r="N166" i="38" s="1"/>
  <c r="N165" i="38" a="1"/>
  <c r="N165" i="38" s="1"/>
  <c r="N164" i="38" a="1"/>
  <c r="N164" i="38" s="1"/>
  <c r="N163" i="38" a="1"/>
  <c r="N163" i="38" s="1"/>
  <c r="N162" i="38" a="1"/>
  <c r="N162" i="38" s="1"/>
  <c r="N161" i="38" a="1"/>
  <c r="N161" i="38" s="1"/>
  <c r="N160" i="38" a="1"/>
  <c r="N160" i="38" s="1"/>
  <c r="N144" i="38" a="1"/>
  <c r="N144" i="38" s="1"/>
  <c r="N143" i="38" a="1"/>
  <c r="N143" i="38" s="1"/>
  <c r="N142" i="38" a="1"/>
  <c r="N142" i="38" s="1"/>
  <c r="N141" i="38" a="1"/>
  <c r="N141" i="38" s="1"/>
  <c r="N159" i="38" a="1"/>
  <c r="N159" i="38" s="1"/>
  <c r="N158" i="38" a="1"/>
  <c r="N158" i="38" s="1"/>
  <c r="N157" i="38" a="1"/>
  <c r="N157" i="38" s="1"/>
  <c r="N156" i="38" a="1"/>
  <c r="N156" i="38" s="1"/>
  <c r="N155" i="38" a="1"/>
  <c r="N155" i="38" s="1"/>
  <c r="N154" i="38" a="1"/>
  <c r="N154" i="38" s="1"/>
  <c r="N153" i="38" a="1"/>
  <c r="N153" i="38" s="1"/>
  <c r="N152" i="38" a="1"/>
  <c r="N152" i="38" s="1"/>
  <c r="N151" i="38" a="1"/>
  <c r="N151" i="38" s="1"/>
  <c r="N150" i="38" a="1"/>
  <c r="N150" i="38" s="1"/>
  <c r="N149" i="38" a="1"/>
  <c r="N149" i="38" s="1"/>
  <c r="N148" i="38" a="1"/>
  <c r="N148" i="38" s="1"/>
  <c r="N147" i="38" a="1"/>
  <c r="N147" i="38" s="1"/>
  <c r="N146" i="38" a="1"/>
  <c r="N146" i="38" s="1"/>
  <c r="N145" i="38" a="1"/>
  <c r="N145" i="38" s="1"/>
  <c r="N140" i="38" a="1"/>
  <c r="N140" i="38" s="1"/>
  <c r="N139" i="38" a="1"/>
  <c r="N139" i="38" s="1"/>
  <c r="N138" i="38" a="1"/>
  <c r="N138" i="38" s="1"/>
  <c r="N137" i="38" a="1"/>
  <c r="N137" i="38" s="1"/>
  <c r="N136" i="38" a="1"/>
  <c r="N136" i="38" s="1"/>
  <c r="N135" i="38" a="1"/>
  <c r="N135" i="38" s="1"/>
  <c r="N134" i="38" a="1"/>
  <c r="N134" i="38" s="1"/>
  <c r="N133" i="38" a="1"/>
  <c r="N133" i="38" s="1"/>
  <c r="N132" i="38" a="1"/>
  <c r="N132" i="38" s="1"/>
  <c r="N131" i="38" a="1"/>
  <c r="N131" i="38" s="1"/>
  <c r="N130" i="38" a="1"/>
  <c r="N130" i="38" s="1"/>
  <c r="N129" i="38" a="1"/>
  <c r="N129" i="38" s="1"/>
  <c r="N128" i="38" a="1"/>
  <c r="N128" i="38" s="1"/>
  <c r="N127" i="38" a="1"/>
  <c r="N127" i="38" s="1"/>
  <c r="N126" i="38" a="1"/>
  <c r="N126" i="38" s="1"/>
  <c r="N125" i="38" a="1"/>
  <c r="N125" i="38" s="1"/>
  <c r="N124" i="38" a="1"/>
  <c r="N124" i="38" s="1"/>
  <c r="N123" i="38" a="1"/>
  <c r="N123" i="38" s="1"/>
  <c r="N122" i="38" a="1"/>
  <c r="N122" i="38" s="1"/>
  <c r="N121" i="38" a="1"/>
  <c r="N121" i="38" s="1"/>
  <c r="N120" i="38" a="1"/>
  <c r="N120" i="38" s="1"/>
  <c r="N119" i="38" a="1"/>
  <c r="N119" i="38" s="1"/>
  <c r="N118" i="38" a="1"/>
  <c r="N118" i="38" s="1"/>
  <c r="N117" i="38" a="1"/>
  <c r="N117" i="38" s="1"/>
  <c r="N116" i="38" a="1"/>
  <c r="N116" i="38" s="1"/>
  <c r="N115" i="38" a="1"/>
  <c r="N115" i="38" s="1"/>
  <c r="N114" i="38" a="1"/>
  <c r="N114" i="38" s="1"/>
  <c r="N113" i="38" a="1"/>
  <c r="N113" i="38" s="1"/>
  <c r="N112" i="38" a="1"/>
  <c r="N112" i="38" s="1"/>
  <c r="N111" i="38" a="1"/>
  <c r="N111" i="38" s="1"/>
  <c r="N110" i="38" a="1"/>
  <c r="N110" i="38" s="1"/>
  <c r="N109" i="38" a="1"/>
  <c r="N109" i="38" s="1"/>
  <c r="N108" i="38" a="1"/>
  <c r="N108" i="38" s="1"/>
  <c r="N107" i="38" a="1"/>
  <c r="N107" i="38" s="1"/>
  <c r="N106" i="38" a="1"/>
  <c r="N106" i="38" s="1"/>
  <c r="N105" i="38" a="1"/>
  <c r="N105" i="38" s="1"/>
  <c r="N104" i="38" a="1"/>
  <c r="N104" i="38" s="1"/>
  <c r="N103" i="38" a="1"/>
  <c r="N103" i="38" s="1"/>
  <c r="N102" i="38" a="1"/>
  <c r="N102" i="38" s="1"/>
  <c r="N101" i="38" a="1"/>
  <c r="N101" i="38" s="1"/>
  <c r="N100" i="38" a="1"/>
  <c r="N100" i="38" s="1"/>
  <c r="N99" i="38" a="1"/>
  <c r="N99" i="38" s="1"/>
  <c r="N98" i="38" a="1"/>
  <c r="N98" i="38" s="1"/>
  <c r="N97" i="38" a="1"/>
  <c r="N97" i="38" s="1"/>
  <c r="N96" i="38" a="1"/>
  <c r="N96" i="38" s="1"/>
  <c r="N95" i="38" a="1"/>
  <c r="N95" i="38" s="1"/>
  <c r="N94" i="38" a="1"/>
  <c r="N94" i="38" s="1"/>
  <c r="N93" i="38" a="1"/>
  <c r="N93" i="38" s="1"/>
  <c r="N84" i="38" a="1"/>
  <c r="N84" i="38" s="1"/>
  <c r="N83" i="38" a="1"/>
  <c r="N83" i="38" s="1"/>
  <c r="N82" i="38" a="1"/>
  <c r="N82" i="38" s="1"/>
  <c r="N81" i="38" a="1"/>
  <c r="N81" i="38" s="1"/>
  <c r="N87" i="38" a="1"/>
  <c r="N87" i="38" s="1"/>
  <c r="N91" i="38" a="1"/>
  <c r="N91" i="38" s="1"/>
  <c r="N89" i="38" a="1"/>
  <c r="N89" i="38" s="1"/>
  <c r="N86" i="38" a="1"/>
  <c r="N86" i="38" s="1"/>
  <c r="N92" i="38" a="1"/>
  <c r="N92" i="38" s="1"/>
  <c r="N90" i="38" a="1"/>
  <c r="N90" i="38" s="1"/>
  <c r="N85" i="38" a="1"/>
  <c r="N85" i="38" s="1"/>
  <c r="N88" i="38" a="1"/>
  <c r="N88" i="38" s="1"/>
  <c r="N11" i="38" a="1"/>
  <c r="N11" i="38" s="1"/>
  <c r="N10" i="38" a="1"/>
  <c r="N10" i="38" s="1"/>
  <c r="N80" i="38" a="1"/>
  <c r="N80" i="38" s="1"/>
  <c r="N79" i="38" a="1"/>
  <c r="N79" i="38" s="1"/>
  <c r="N78" i="38" a="1"/>
  <c r="N78" i="38" s="1"/>
  <c r="N77" i="38" a="1"/>
  <c r="N77" i="38" s="1"/>
  <c r="N76" i="38" a="1"/>
  <c r="N76" i="38" s="1"/>
  <c r="N75" i="38" a="1"/>
  <c r="N75" i="38" s="1"/>
  <c r="N74" i="38" a="1"/>
  <c r="N74" i="38" s="1"/>
  <c r="N73" i="38" a="1"/>
  <c r="N73" i="38" s="1"/>
  <c r="N72" i="38" a="1"/>
  <c r="N72" i="38" s="1"/>
  <c r="N71" i="38" a="1"/>
  <c r="N71" i="38" s="1"/>
  <c r="N70" i="38" a="1"/>
  <c r="N70" i="38" s="1"/>
  <c r="N69" i="38" a="1"/>
  <c r="N69" i="38" s="1"/>
  <c r="N68" i="38" a="1"/>
  <c r="N68" i="38" s="1"/>
  <c r="N67" i="38" a="1"/>
  <c r="N67" i="38" s="1"/>
  <c r="N66" i="38" a="1"/>
  <c r="N66" i="38" s="1"/>
  <c r="N65" i="38" a="1"/>
  <c r="N65" i="38" s="1"/>
  <c r="N64" i="38" a="1"/>
  <c r="N64" i="38" s="1"/>
  <c r="N63" i="38" a="1"/>
  <c r="N63" i="38" s="1"/>
  <c r="N62" i="38" a="1"/>
  <c r="N62" i="38" s="1"/>
  <c r="N61" i="38" a="1"/>
  <c r="N61" i="38" s="1"/>
  <c r="N60" i="38" a="1"/>
  <c r="N60" i="38" s="1"/>
  <c r="N59" i="38" a="1"/>
  <c r="N59" i="38" s="1"/>
  <c r="N58" i="38" a="1"/>
  <c r="N58" i="38" s="1"/>
  <c r="N57" i="38" a="1"/>
  <c r="N57" i="38" s="1"/>
  <c r="N56" i="38" a="1"/>
  <c r="N56" i="38" s="1"/>
  <c r="N55" i="38" a="1"/>
  <c r="N55" i="38" s="1"/>
  <c r="N54" i="38" a="1"/>
  <c r="N54" i="38" s="1"/>
  <c r="N53" i="38" a="1"/>
  <c r="N53" i="38" s="1"/>
  <c r="N52" i="38" a="1"/>
  <c r="N52" i="38" s="1"/>
  <c r="N51" i="38" a="1"/>
  <c r="N51" i="38" s="1"/>
  <c r="N50" i="38" a="1"/>
  <c r="N50" i="38" s="1"/>
  <c r="N49" i="38" a="1"/>
  <c r="N49" i="38" s="1"/>
  <c r="N48" i="38" a="1"/>
  <c r="N48" i="38" s="1"/>
  <c r="N47" i="38" a="1"/>
  <c r="N47" i="38" s="1"/>
  <c r="N46" i="38" a="1"/>
  <c r="N46" i="38" s="1"/>
  <c r="N45" i="38" a="1"/>
  <c r="N45" i="38" s="1"/>
  <c r="N44" i="38" a="1"/>
  <c r="N44" i="38" s="1"/>
  <c r="N43" i="38" a="1"/>
  <c r="N43" i="38" s="1"/>
  <c r="N42" i="38" a="1"/>
  <c r="N42" i="38" s="1"/>
  <c r="N41" i="38" a="1"/>
  <c r="N41" i="38" s="1"/>
  <c r="N40" i="38" a="1"/>
  <c r="N40" i="38" s="1"/>
  <c r="N39" i="38" a="1"/>
  <c r="N39" i="38" s="1"/>
  <c r="N38" i="38" a="1"/>
  <c r="N38" i="38" s="1"/>
  <c r="N37" i="38" a="1"/>
  <c r="N37" i="38" s="1"/>
  <c r="N36" i="38" a="1"/>
  <c r="N36" i="38" s="1"/>
  <c r="N35" i="38" a="1"/>
  <c r="N35" i="38" s="1"/>
  <c r="N34" i="38" a="1"/>
  <c r="N34" i="38" s="1"/>
  <c r="N33" i="38" a="1"/>
  <c r="N33" i="38" s="1"/>
  <c r="N32" i="38" a="1"/>
  <c r="N32" i="38" s="1"/>
  <c r="N31" i="38" a="1"/>
  <c r="N31" i="38" s="1"/>
  <c r="N30" i="38" a="1"/>
  <c r="N30" i="38" s="1"/>
  <c r="N29" i="38" a="1"/>
  <c r="N29" i="38" s="1"/>
  <c r="N28" i="38" a="1"/>
  <c r="N28" i="38" s="1"/>
  <c r="N27" i="38" a="1"/>
  <c r="N27" i="38" s="1"/>
  <c r="N26" i="38" a="1"/>
  <c r="N26" i="38" s="1"/>
  <c r="N25" i="38" a="1"/>
  <c r="N25" i="38" s="1"/>
  <c r="N24" i="38" a="1"/>
  <c r="N24" i="38" s="1"/>
  <c r="N23" i="38" a="1"/>
  <c r="N23" i="38" s="1"/>
  <c r="N22" i="38" a="1"/>
  <c r="N22" i="38" s="1"/>
  <c r="N21" i="38" a="1"/>
  <c r="N21" i="38" s="1"/>
  <c r="N20" i="38" a="1"/>
  <c r="N20" i="38" s="1"/>
  <c r="N19" i="38" a="1"/>
  <c r="N19" i="38" s="1"/>
  <c r="N18" i="38" a="1"/>
  <c r="N18" i="38" s="1"/>
  <c r="N17" i="38" a="1"/>
  <c r="N17" i="38" s="1"/>
  <c r="N16" i="38" a="1"/>
  <c r="N16" i="38" s="1"/>
  <c r="N15" i="38" a="1"/>
  <c r="N15" i="38" s="1"/>
  <c r="N14" i="38" a="1"/>
  <c r="N14" i="38" s="1"/>
  <c r="N9" i="38" a="1"/>
  <c r="N9" i="38" s="1"/>
  <c r="N8" i="38" a="1"/>
  <c r="N8" i="38" s="1"/>
  <c r="N7" i="38" a="1"/>
  <c r="N7" i="38" s="1"/>
  <c r="N6" i="38" a="1"/>
  <c r="N6" i="38" s="1"/>
  <c r="N12" i="38" a="1"/>
  <c r="N12" i="38" s="1"/>
  <c r="N13" i="38" a="1"/>
  <c r="N13" i="38" s="1"/>
  <c r="AC358" i="38" a="1"/>
  <c r="AC358" i="38" s="1"/>
  <c r="AC357" i="38" a="1"/>
  <c r="AC357" i="38" s="1"/>
  <c r="AC356" i="38" a="1"/>
  <c r="AC356" i="38" s="1"/>
  <c r="AC355" i="38" a="1"/>
  <c r="AC355" i="38" s="1"/>
  <c r="AC354" i="38" a="1"/>
  <c r="AC354" i="38" s="1"/>
  <c r="AC353" i="38" a="1"/>
  <c r="AC353" i="38" s="1"/>
  <c r="AC352" i="38" a="1"/>
  <c r="AC352" i="38" s="1"/>
  <c r="AC351" i="38" a="1"/>
  <c r="AC351" i="38" s="1"/>
  <c r="AC350" i="38" a="1"/>
  <c r="AC350" i="38" s="1"/>
  <c r="AC349" i="38" a="1"/>
  <c r="AC349" i="38" s="1"/>
  <c r="AC348" i="38" a="1"/>
  <c r="AC348" i="38" s="1"/>
  <c r="AC346" i="38" a="1"/>
  <c r="AC346" i="38" s="1"/>
  <c r="AC345" i="38" a="1"/>
  <c r="AC345" i="38" s="1"/>
  <c r="AC344" i="38" a="1"/>
  <c r="AC344" i="38" s="1"/>
  <c r="AC343" i="38" a="1"/>
  <c r="AC343" i="38" s="1"/>
  <c r="AC347" i="38" a="1"/>
  <c r="AC347" i="38" s="1"/>
  <c r="AC342" i="38" a="1"/>
  <c r="AC342" i="38" s="1"/>
  <c r="AC341" i="38" a="1"/>
  <c r="AC341" i="38" s="1"/>
  <c r="AC340" i="38" a="1"/>
  <c r="AC340" i="38" s="1"/>
  <c r="AC339" i="38" a="1"/>
  <c r="AC339" i="38" s="1"/>
  <c r="AC338" i="38" a="1"/>
  <c r="AC338" i="38" s="1"/>
  <c r="AC337" i="38" a="1"/>
  <c r="AC337" i="38" s="1"/>
  <c r="AC335" i="38" a="1"/>
  <c r="AC335" i="38" s="1"/>
  <c r="AC334" i="38" a="1"/>
  <c r="AC334" i="38" s="1"/>
  <c r="AC333" i="38" a="1"/>
  <c r="AC333" i="38" s="1"/>
  <c r="AC332" i="38" a="1"/>
  <c r="AC332" i="38" s="1"/>
  <c r="AC336" i="38" a="1"/>
  <c r="AC336" i="38" s="1"/>
  <c r="AC325" i="38" a="1"/>
  <c r="AC325" i="38" s="1"/>
  <c r="AC324" i="38" a="1"/>
  <c r="AC324" i="38" s="1"/>
  <c r="AC330" i="38" a="1"/>
  <c r="AC330" i="38" s="1"/>
  <c r="AC322" i="38" a="1"/>
  <c r="AC322" i="38" s="1"/>
  <c r="AC321" i="38" a="1"/>
  <c r="AC321" i="38" s="1"/>
  <c r="AC320" i="38" a="1"/>
  <c r="AC320" i="38" s="1"/>
  <c r="AC319" i="38" a="1"/>
  <c r="AC319" i="38" s="1"/>
  <c r="AC318" i="38" a="1"/>
  <c r="AC318" i="38" s="1"/>
  <c r="AC317" i="38" a="1"/>
  <c r="AC317" i="38" s="1"/>
  <c r="AC316" i="38" a="1"/>
  <c r="AC316" i="38" s="1"/>
  <c r="AC329" i="38" a="1"/>
  <c r="AC329" i="38" s="1"/>
  <c r="AC328" i="38" a="1"/>
  <c r="AC328" i="38" s="1"/>
  <c r="AC327" i="38" a="1"/>
  <c r="AC327" i="38" s="1"/>
  <c r="AC326" i="38" a="1"/>
  <c r="AC326" i="38" s="1"/>
  <c r="AC331" i="38" a="1"/>
  <c r="AC331" i="38" s="1"/>
  <c r="AC315" i="38" a="1"/>
  <c r="AC315" i="38" s="1"/>
  <c r="AC314" i="38" a="1"/>
  <c r="AC314" i="38" s="1"/>
  <c r="AC313" i="38" a="1"/>
  <c r="AC313" i="38" s="1"/>
  <c r="AC323" i="38" a="1"/>
  <c r="AC323" i="38" s="1"/>
  <c r="AC312" i="38" a="1"/>
  <c r="AC312" i="38" s="1"/>
  <c r="AC311" i="38" a="1"/>
  <c r="AC311" i="38" s="1"/>
  <c r="AC310" i="38" a="1"/>
  <c r="AC310" i="38" s="1"/>
  <c r="AC309" i="38" a="1"/>
  <c r="AC309" i="38" s="1"/>
  <c r="AC308" i="38" a="1"/>
  <c r="AC308" i="38" s="1"/>
  <c r="AC307" i="38" a="1"/>
  <c r="AC307" i="38" s="1"/>
  <c r="AC306" i="38" a="1"/>
  <c r="AC306" i="38" s="1"/>
  <c r="AC305" i="38" a="1"/>
  <c r="AC305" i="38" s="1"/>
  <c r="AC304" i="38" a="1"/>
  <c r="AC304" i="38" s="1"/>
  <c r="AC303" i="38" a="1"/>
  <c r="AC303" i="38" s="1"/>
  <c r="AC302" i="38" a="1"/>
  <c r="AC302" i="38" s="1"/>
  <c r="AC301" i="38" a="1"/>
  <c r="AC301" i="38" s="1"/>
  <c r="AC300" i="38" a="1"/>
  <c r="AC300" i="38" s="1"/>
  <c r="AC299" i="38" a="1"/>
  <c r="AC299" i="38" s="1"/>
  <c r="AC298" i="38" a="1"/>
  <c r="AC298" i="38" s="1"/>
  <c r="AC297" i="38" a="1"/>
  <c r="AC297" i="38" s="1"/>
  <c r="AC296" i="38" a="1"/>
  <c r="AC296" i="38" s="1"/>
  <c r="AC295" i="38" a="1"/>
  <c r="AC295" i="38" s="1"/>
  <c r="AC294" i="38" a="1"/>
  <c r="AC294" i="38" s="1"/>
  <c r="AC293" i="38" a="1"/>
  <c r="AC293" i="38" s="1"/>
  <c r="AC292" i="38" a="1"/>
  <c r="AC292" i="38" s="1"/>
  <c r="AC291" i="38" a="1"/>
  <c r="AC291" i="38" s="1"/>
  <c r="AC290" i="38" a="1"/>
  <c r="AC290" i="38" s="1"/>
  <c r="AC289" i="38" a="1"/>
  <c r="AC289" i="38" s="1"/>
  <c r="AC288" i="38" a="1"/>
  <c r="AC288" i="38" s="1"/>
  <c r="AC287" i="38" a="1"/>
  <c r="AC287" i="38" s="1"/>
  <c r="AC286" i="38" a="1"/>
  <c r="AC286" i="38" s="1"/>
  <c r="AC285" i="38" a="1"/>
  <c r="AC285" i="38" s="1"/>
  <c r="AC284" i="38" a="1"/>
  <c r="AC284" i="38" s="1"/>
  <c r="AC283" i="38" a="1"/>
  <c r="AC283" i="38" s="1"/>
  <c r="AC282" i="38" a="1"/>
  <c r="AC282" i="38" s="1"/>
  <c r="AC281" i="38" a="1"/>
  <c r="AC281" i="38" s="1"/>
  <c r="AC280" i="38" a="1"/>
  <c r="AC280" i="38" s="1"/>
  <c r="AC279" i="38" a="1"/>
  <c r="AC279" i="38" s="1"/>
  <c r="AC278" i="38" a="1"/>
  <c r="AC278" i="38" s="1"/>
  <c r="AC277" i="38" a="1"/>
  <c r="AC277" i="38" s="1"/>
  <c r="AC276" i="38" a="1"/>
  <c r="AC276" i="38" s="1"/>
  <c r="AC275" i="38" a="1"/>
  <c r="AC275" i="38" s="1"/>
  <c r="AC274" i="38" a="1"/>
  <c r="AC274" i="38" s="1"/>
  <c r="AC273" i="38" a="1"/>
  <c r="AC273" i="38" s="1"/>
  <c r="AC272" i="38" a="1"/>
  <c r="AC272" i="38" s="1"/>
  <c r="AC271" i="38" a="1"/>
  <c r="AC271" i="38" s="1"/>
  <c r="AC270" i="38" a="1"/>
  <c r="AC270" i="38" s="1"/>
  <c r="AC268" i="38" a="1"/>
  <c r="AC268" i="38" s="1"/>
  <c r="AC267" i="38" a="1"/>
  <c r="AC267" i="38" s="1"/>
  <c r="AC266" i="38" a="1"/>
  <c r="AC266" i="38" s="1"/>
  <c r="AC265" i="38" a="1"/>
  <c r="AC265" i="38" s="1"/>
  <c r="AC264" i="38" a="1"/>
  <c r="AC264" i="38" s="1"/>
  <c r="AC263" i="38" a="1"/>
  <c r="AC263" i="38" s="1"/>
  <c r="AC262" i="38" a="1"/>
  <c r="AC262" i="38" s="1"/>
  <c r="AC261" i="38" a="1"/>
  <c r="AC261" i="38" s="1"/>
  <c r="AC260" i="38" a="1"/>
  <c r="AC260" i="38" s="1"/>
  <c r="AC259" i="38" a="1"/>
  <c r="AC259" i="38" s="1"/>
  <c r="AC258" i="38" a="1"/>
  <c r="AC258" i="38" s="1"/>
  <c r="AC257" i="38" a="1"/>
  <c r="AC257" i="38" s="1"/>
  <c r="AC256" i="38" a="1"/>
  <c r="AC256" i="38" s="1"/>
  <c r="AC255" i="38" a="1"/>
  <c r="AC255" i="38" s="1"/>
  <c r="AC254" i="38" a="1"/>
  <c r="AC254" i="38" s="1"/>
  <c r="AC253" i="38" a="1"/>
  <c r="AC253" i="38" s="1"/>
  <c r="AC252" i="38" a="1"/>
  <c r="AC252" i="38" s="1"/>
  <c r="AC251" i="38" a="1"/>
  <c r="AC251" i="38" s="1"/>
  <c r="AC250" i="38" a="1"/>
  <c r="AC250" i="38" s="1"/>
  <c r="AC249" i="38" a="1"/>
  <c r="AC249" i="38" s="1"/>
  <c r="AC248" i="38" a="1"/>
  <c r="AC248" i="38" s="1"/>
  <c r="AC247" i="38" a="1"/>
  <c r="AC247" i="38" s="1"/>
  <c r="AC246" i="38" a="1"/>
  <c r="AC246" i="38" s="1"/>
  <c r="AC245" i="38" a="1"/>
  <c r="AC245" i="38" s="1"/>
  <c r="AC244" i="38" a="1"/>
  <c r="AC244" i="38" s="1"/>
  <c r="AC243" i="38" a="1"/>
  <c r="AC243" i="38" s="1"/>
  <c r="AC242" i="38" a="1"/>
  <c r="AC242" i="38" s="1"/>
  <c r="AC241" i="38" a="1"/>
  <c r="AC241" i="38" s="1"/>
  <c r="AC240" i="38" a="1"/>
  <c r="AC240" i="38" s="1"/>
  <c r="AC239" i="38" a="1"/>
  <c r="AC239" i="38" s="1"/>
  <c r="AC269" i="38" a="1"/>
  <c r="AC269" i="38" s="1"/>
  <c r="AC237" i="38" a="1"/>
  <c r="AC237" i="38" s="1"/>
  <c r="AC236" i="38" a="1"/>
  <c r="AC236" i="38" s="1"/>
  <c r="AC238" i="38" a="1"/>
  <c r="AC238" i="38" s="1"/>
  <c r="AC234" i="38" a="1"/>
  <c r="AC234" i="38" s="1"/>
  <c r="AC233" i="38" a="1"/>
  <c r="AC233" i="38" s="1"/>
  <c r="AC232" i="38" a="1"/>
  <c r="AC232" i="38" s="1"/>
  <c r="AC231" i="38" a="1"/>
  <c r="AC231" i="38" s="1"/>
  <c r="AC230" i="38" a="1"/>
  <c r="AC230" i="38" s="1"/>
  <c r="AC229" i="38" a="1"/>
  <c r="AC229" i="38" s="1"/>
  <c r="AC228" i="38" a="1"/>
  <c r="AC228" i="38" s="1"/>
  <c r="AC227" i="38" a="1"/>
  <c r="AC227" i="38" s="1"/>
  <c r="AC226" i="38" a="1"/>
  <c r="AC226" i="38" s="1"/>
  <c r="AC225" i="38" a="1"/>
  <c r="AC225" i="38" s="1"/>
  <c r="AC224" i="38" a="1"/>
  <c r="AC224" i="38" s="1"/>
  <c r="AC223" i="38" a="1"/>
  <c r="AC223" i="38" s="1"/>
  <c r="AC222" i="38" a="1"/>
  <c r="AC222" i="38" s="1"/>
  <c r="AC221" i="38" a="1"/>
  <c r="AC221" i="38" s="1"/>
  <c r="AC220" i="38" a="1"/>
  <c r="AC220" i="38" s="1"/>
  <c r="AC219" i="38" a="1"/>
  <c r="AC219" i="38" s="1"/>
  <c r="AC218" i="38" a="1"/>
  <c r="AC218" i="38" s="1"/>
  <c r="AC217" i="38" a="1"/>
  <c r="AC217" i="38" s="1"/>
  <c r="AC216" i="38" a="1"/>
  <c r="AC216" i="38" s="1"/>
  <c r="BW8" i="6" s="1"/>
  <c r="AC235" i="38" a="1"/>
  <c r="AC235" i="38" s="1"/>
  <c r="AC213" i="38" a="1"/>
  <c r="AC213" i="38" s="1"/>
  <c r="AC212" i="38" a="1"/>
  <c r="AC212" i="38" s="1"/>
  <c r="AC211" i="38" a="1"/>
  <c r="AC211" i="38" s="1"/>
  <c r="AC210" i="38" a="1"/>
  <c r="AC210" i="38" s="1"/>
  <c r="AC209" i="38" a="1"/>
  <c r="AC209" i="38" s="1"/>
  <c r="AC208" i="38" a="1"/>
  <c r="AC208" i="38" s="1"/>
  <c r="AC207" i="38" a="1"/>
  <c r="AC207" i="38" s="1"/>
  <c r="AC206" i="38" a="1"/>
  <c r="AC206" i="38" s="1"/>
  <c r="AC205" i="38" a="1"/>
  <c r="AC205" i="38" s="1"/>
  <c r="AC204" i="38" a="1"/>
  <c r="AC204" i="38" s="1"/>
  <c r="AC203" i="38" a="1"/>
  <c r="AC203" i="38" s="1"/>
  <c r="AC202" i="38" a="1"/>
  <c r="AC202" i="38" s="1"/>
  <c r="AC201" i="38" a="1"/>
  <c r="AC201" i="38" s="1"/>
  <c r="AC200" i="38" a="1"/>
  <c r="AC200" i="38" s="1"/>
  <c r="AC199" i="38" a="1"/>
  <c r="AC199" i="38" s="1"/>
  <c r="AC198" i="38" a="1"/>
  <c r="AC198" i="38" s="1"/>
  <c r="AC197" i="38" a="1"/>
  <c r="AC197" i="38" s="1"/>
  <c r="AC196" i="38" a="1"/>
  <c r="AC196" i="38" s="1"/>
  <c r="AC195" i="38" a="1"/>
  <c r="AC195" i="38" s="1"/>
  <c r="AC194" i="38" a="1"/>
  <c r="AC194" i="38" s="1"/>
  <c r="AC193" i="38" a="1"/>
  <c r="AC193" i="38" s="1"/>
  <c r="AC192" i="38" a="1"/>
  <c r="AC192" i="38" s="1"/>
  <c r="AC191" i="38" a="1"/>
  <c r="AC191" i="38" s="1"/>
  <c r="AC190" i="38" a="1"/>
  <c r="AC190" i="38" s="1"/>
  <c r="AC189" i="38" a="1"/>
  <c r="AC189" i="38" s="1"/>
  <c r="AC215" i="38" a="1"/>
  <c r="AC215" i="38" s="1"/>
  <c r="AC214" i="38" a="1"/>
  <c r="AC214" i="38" s="1"/>
  <c r="AC173" i="38" a="1"/>
  <c r="AC173" i="38" s="1"/>
  <c r="AC172" i="38" a="1"/>
  <c r="AC172" i="38" s="1"/>
  <c r="AC188" i="38" a="1"/>
  <c r="AC188" i="38" s="1"/>
  <c r="AC187" i="38" a="1"/>
  <c r="AC187" i="38" s="1"/>
  <c r="AC186" i="38" a="1"/>
  <c r="AC186" i="38" s="1"/>
  <c r="AC185" i="38" a="1"/>
  <c r="AC185" i="38" s="1"/>
  <c r="AC184" i="38" a="1"/>
  <c r="AC184" i="38" s="1"/>
  <c r="AC183" i="38" a="1"/>
  <c r="AC183" i="38" s="1"/>
  <c r="AC182" i="38" a="1"/>
  <c r="AC182" i="38" s="1"/>
  <c r="AC181" i="38" a="1"/>
  <c r="AC181" i="38" s="1"/>
  <c r="AC180" i="38" a="1"/>
  <c r="AC180" i="38" s="1"/>
  <c r="AC179" i="38" a="1"/>
  <c r="AC179" i="38" s="1"/>
  <c r="AC178" i="38" a="1"/>
  <c r="AC178" i="38" s="1"/>
  <c r="AC177" i="38" a="1"/>
  <c r="AC177" i="38" s="1"/>
  <c r="AC176" i="38" a="1"/>
  <c r="AC176" i="38" s="1"/>
  <c r="AC175" i="38" a="1"/>
  <c r="AC175" i="38" s="1"/>
  <c r="AC174" i="38" a="1"/>
  <c r="AC174" i="38" s="1"/>
  <c r="AC171" i="38" a="1"/>
  <c r="AC171" i="38" s="1"/>
  <c r="AC170" i="38" a="1"/>
  <c r="AC170" i="38" s="1"/>
  <c r="AC169" i="38" a="1"/>
  <c r="AC169" i="38" s="1"/>
  <c r="AC168" i="38" a="1"/>
  <c r="AC168" i="38" s="1"/>
  <c r="AC159" i="38" a="1"/>
  <c r="AC159" i="38" s="1"/>
  <c r="AC158" i="38" a="1"/>
  <c r="AC158" i="38" s="1"/>
  <c r="AC157" i="38" a="1"/>
  <c r="AC157" i="38" s="1"/>
  <c r="AC156" i="38" a="1"/>
  <c r="AC156" i="38" s="1"/>
  <c r="AC155" i="38" a="1"/>
  <c r="AC155" i="38" s="1"/>
  <c r="AC154" i="38" a="1"/>
  <c r="AC154" i="38" s="1"/>
  <c r="AC153" i="38" a="1"/>
  <c r="AC153" i="38" s="1"/>
  <c r="AC152" i="38" a="1"/>
  <c r="AC152" i="38" s="1"/>
  <c r="AC151" i="38" a="1"/>
  <c r="AC151" i="38" s="1"/>
  <c r="AC150" i="38" a="1"/>
  <c r="AC150" i="38" s="1"/>
  <c r="AC149" i="38" a="1"/>
  <c r="AC149" i="38" s="1"/>
  <c r="AC148" i="38" a="1"/>
  <c r="AC148" i="38" s="1"/>
  <c r="AC147" i="38" a="1"/>
  <c r="AC147" i="38" s="1"/>
  <c r="AC146" i="38" a="1"/>
  <c r="AC146" i="38" s="1"/>
  <c r="AC145" i="38" a="1"/>
  <c r="AC145" i="38" s="1"/>
  <c r="AC144" i="38" a="1"/>
  <c r="AC144" i="38" s="1"/>
  <c r="AC143" i="38" a="1"/>
  <c r="AC143" i="38" s="1"/>
  <c r="AC142" i="38" a="1"/>
  <c r="AC142" i="38" s="1"/>
  <c r="AC167" i="38" a="1"/>
  <c r="AC167" i="38" s="1"/>
  <c r="AC166" i="38" a="1"/>
  <c r="AC166" i="38" s="1"/>
  <c r="AC165" i="38" a="1"/>
  <c r="AC165" i="38" s="1"/>
  <c r="AC164" i="38" a="1"/>
  <c r="AC164" i="38" s="1"/>
  <c r="AC163" i="38" a="1"/>
  <c r="AC163" i="38" s="1"/>
  <c r="AC162" i="38" a="1"/>
  <c r="AC162" i="38" s="1"/>
  <c r="AC161" i="38" a="1"/>
  <c r="AC161" i="38" s="1"/>
  <c r="AC160" i="38" a="1"/>
  <c r="AC160" i="38" s="1"/>
  <c r="AC139" i="38" a="1"/>
  <c r="AC139" i="38" s="1"/>
  <c r="AC138" i="38" a="1"/>
  <c r="AC138" i="38" s="1"/>
  <c r="AC137" i="38" a="1"/>
  <c r="AC137" i="38" s="1"/>
  <c r="AC136" i="38" a="1"/>
  <c r="AC136" i="38" s="1"/>
  <c r="AC135" i="38" a="1"/>
  <c r="AC135" i="38" s="1"/>
  <c r="AC134" i="38" a="1"/>
  <c r="AC134" i="38" s="1"/>
  <c r="AC133" i="38" a="1"/>
  <c r="AC133" i="38" s="1"/>
  <c r="AC132" i="38" a="1"/>
  <c r="AC132" i="38" s="1"/>
  <c r="AC131" i="38" a="1"/>
  <c r="AC131" i="38" s="1"/>
  <c r="AC130" i="38" a="1"/>
  <c r="AC130" i="38" s="1"/>
  <c r="AC129" i="38" a="1"/>
  <c r="AC129" i="38" s="1"/>
  <c r="AC128" i="38" a="1"/>
  <c r="AC128" i="38" s="1"/>
  <c r="AC127" i="38" a="1"/>
  <c r="AC127" i="38" s="1"/>
  <c r="AC126" i="38" a="1"/>
  <c r="AC126" i="38" s="1"/>
  <c r="AC125" i="38" a="1"/>
  <c r="AC125" i="38" s="1"/>
  <c r="AC124" i="38" a="1"/>
  <c r="AC124" i="38" s="1"/>
  <c r="AC123" i="38" a="1"/>
  <c r="AC123" i="38" s="1"/>
  <c r="AC122" i="38" a="1"/>
  <c r="AC122" i="38" s="1"/>
  <c r="AC121" i="38" a="1"/>
  <c r="AC121" i="38" s="1"/>
  <c r="AC120" i="38" a="1"/>
  <c r="AC120" i="38" s="1"/>
  <c r="AC119" i="38" a="1"/>
  <c r="AC119" i="38" s="1"/>
  <c r="AC118" i="38" a="1"/>
  <c r="AC118" i="38" s="1"/>
  <c r="AC117" i="38" a="1"/>
  <c r="AC117" i="38" s="1"/>
  <c r="AC116" i="38" a="1"/>
  <c r="AC116" i="38" s="1"/>
  <c r="AC115" i="38" a="1"/>
  <c r="AC115" i="38" s="1"/>
  <c r="AC114" i="38" a="1"/>
  <c r="AC114" i="38" s="1"/>
  <c r="AC113" i="38" a="1"/>
  <c r="AC113" i="38" s="1"/>
  <c r="AC112" i="38" a="1"/>
  <c r="AC112" i="38" s="1"/>
  <c r="AC111" i="38" a="1"/>
  <c r="AC111" i="38" s="1"/>
  <c r="AC110" i="38" a="1"/>
  <c r="AC110" i="38" s="1"/>
  <c r="AC109" i="38" a="1"/>
  <c r="AC109" i="38" s="1"/>
  <c r="AC108" i="38" a="1"/>
  <c r="AC108" i="38" s="1"/>
  <c r="AC107" i="38" a="1"/>
  <c r="AC107" i="38" s="1"/>
  <c r="AC106" i="38" a="1"/>
  <c r="AC106" i="38" s="1"/>
  <c r="AC105" i="38" a="1"/>
  <c r="AC105" i="38" s="1"/>
  <c r="AC104" i="38" a="1"/>
  <c r="AC104" i="38" s="1"/>
  <c r="AC103" i="38" a="1"/>
  <c r="AC103" i="38" s="1"/>
  <c r="AC102" i="38" a="1"/>
  <c r="AC102" i="38" s="1"/>
  <c r="AC101" i="38" a="1"/>
  <c r="AC101" i="38" s="1"/>
  <c r="AC100" i="38" a="1"/>
  <c r="AC100" i="38" s="1"/>
  <c r="AC99" i="38" a="1"/>
  <c r="AC99" i="38" s="1"/>
  <c r="AC98" i="38" a="1"/>
  <c r="AC98" i="38" s="1"/>
  <c r="AC97" i="38" a="1"/>
  <c r="AC97" i="38" s="1"/>
  <c r="AC96" i="38" a="1"/>
  <c r="AC96" i="38" s="1"/>
  <c r="AC95" i="38" a="1"/>
  <c r="AC95" i="38" s="1"/>
  <c r="AC94" i="38" a="1"/>
  <c r="AC94" i="38" s="1"/>
  <c r="AC140" i="38" a="1"/>
  <c r="AC140" i="38" s="1"/>
  <c r="AC141" i="38" a="1"/>
  <c r="AC141" i="38" s="1"/>
  <c r="AC91" i="38" a="1"/>
  <c r="AC91" i="38" s="1"/>
  <c r="AC90" i="38" a="1"/>
  <c r="AC90" i="38" s="1"/>
  <c r="AC80" i="38" a="1"/>
  <c r="AC80" i="38" s="1"/>
  <c r="AC87" i="38" a="1"/>
  <c r="AC87" i="38" s="1"/>
  <c r="AC85" i="38" a="1"/>
  <c r="AC85" i="38" s="1"/>
  <c r="AC83" i="38" a="1"/>
  <c r="AC83" i="38" s="1"/>
  <c r="AC82" i="38" a="1"/>
  <c r="AC82" i="38" s="1"/>
  <c r="AC81" i="38" a="1"/>
  <c r="AC81" i="38" s="1"/>
  <c r="AC84" i="38" a="1"/>
  <c r="AC84" i="38" s="1"/>
  <c r="AC89" i="38" a="1"/>
  <c r="AC89" i="38" s="1"/>
  <c r="AC88" i="38" a="1"/>
  <c r="AC88" i="38" s="1"/>
  <c r="AC92" i="38" a="1"/>
  <c r="AC92" i="38" s="1"/>
  <c r="AC79" i="38" a="1"/>
  <c r="AC79" i="38" s="1"/>
  <c r="AC78" i="38" a="1"/>
  <c r="AC78" i="38" s="1"/>
  <c r="AC77" i="38" a="1"/>
  <c r="AC77" i="38" s="1"/>
  <c r="AC76" i="38" a="1"/>
  <c r="AC76" i="38" s="1"/>
  <c r="AC75" i="38" a="1"/>
  <c r="AC75" i="38" s="1"/>
  <c r="AC74" i="38" a="1"/>
  <c r="AC74" i="38" s="1"/>
  <c r="AC73" i="38" a="1"/>
  <c r="AC73" i="38" s="1"/>
  <c r="AC72" i="38" a="1"/>
  <c r="AC72" i="38" s="1"/>
  <c r="AC71" i="38" a="1"/>
  <c r="AC71" i="38" s="1"/>
  <c r="AC70" i="38" a="1"/>
  <c r="AC70" i="38" s="1"/>
  <c r="AC69" i="38" a="1"/>
  <c r="AC69" i="38" s="1"/>
  <c r="AC68" i="38" a="1"/>
  <c r="AC68" i="38" s="1"/>
  <c r="AC67" i="38" a="1"/>
  <c r="AC67" i="38" s="1"/>
  <c r="AC66" i="38" a="1"/>
  <c r="AC66" i="38" s="1"/>
  <c r="AC65" i="38" a="1"/>
  <c r="AC65" i="38" s="1"/>
  <c r="AC64" i="38" a="1"/>
  <c r="AC64" i="38" s="1"/>
  <c r="AC63" i="38" a="1"/>
  <c r="AC63" i="38" s="1"/>
  <c r="AC62" i="38" a="1"/>
  <c r="AC62" i="38" s="1"/>
  <c r="AC61" i="38" a="1"/>
  <c r="AC61" i="38" s="1"/>
  <c r="AC60" i="38" a="1"/>
  <c r="AC60" i="38" s="1"/>
  <c r="AC59" i="38" a="1"/>
  <c r="AC59" i="38" s="1"/>
  <c r="AC58" i="38" a="1"/>
  <c r="AC58" i="38" s="1"/>
  <c r="AC57" i="38" a="1"/>
  <c r="AC57" i="38" s="1"/>
  <c r="AC56" i="38" a="1"/>
  <c r="AC56" i="38" s="1"/>
  <c r="AC55" i="38" a="1"/>
  <c r="AC55" i="38" s="1"/>
  <c r="AC54" i="38" a="1"/>
  <c r="AC54" i="38" s="1"/>
  <c r="AC53" i="38" a="1"/>
  <c r="AC53" i="38" s="1"/>
  <c r="AC52" i="38" a="1"/>
  <c r="AC52" i="38" s="1"/>
  <c r="AC51" i="38" a="1"/>
  <c r="AC51" i="38" s="1"/>
  <c r="AC50" i="38" a="1"/>
  <c r="AC50" i="38" s="1"/>
  <c r="AC49" i="38" a="1"/>
  <c r="AC49" i="38" s="1"/>
  <c r="AC48" i="38" a="1"/>
  <c r="AC48" i="38" s="1"/>
  <c r="AC47" i="38" a="1"/>
  <c r="AC47" i="38" s="1"/>
  <c r="AC46" i="38" a="1"/>
  <c r="AC46" i="38" s="1"/>
  <c r="AC45" i="38" a="1"/>
  <c r="AC45" i="38" s="1"/>
  <c r="AC44" i="38" a="1"/>
  <c r="AC44" i="38" s="1"/>
  <c r="AC43" i="38" a="1"/>
  <c r="AC43" i="38" s="1"/>
  <c r="AC42" i="38" a="1"/>
  <c r="AC42" i="38" s="1"/>
  <c r="AC41" i="38" a="1"/>
  <c r="AC41" i="38" s="1"/>
  <c r="AC40" i="38" a="1"/>
  <c r="AC40" i="38" s="1"/>
  <c r="AC39" i="38" a="1"/>
  <c r="AC39" i="38" s="1"/>
  <c r="AC38" i="38" a="1"/>
  <c r="AC38" i="38" s="1"/>
  <c r="AC37" i="38" a="1"/>
  <c r="AC37" i="38" s="1"/>
  <c r="AC36" i="38" a="1"/>
  <c r="AC36" i="38" s="1"/>
  <c r="AC35" i="38" a="1"/>
  <c r="AC35" i="38" s="1"/>
  <c r="AC34" i="38" a="1"/>
  <c r="AC34" i="38" s="1"/>
  <c r="AC33" i="38" a="1"/>
  <c r="AC33" i="38" s="1"/>
  <c r="AC32" i="38" a="1"/>
  <c r="AC32" i="38" s="1"/>
  <c r="AC31" i="38" a="1"/>
  <c r="AC31" i="38" s="1"/>
  <c r="AC30" i="38" a="1"/>
  <c r="AC30" i="38" s="1"/>
  <c r="AC29" i="38" a="1"/>
  <c r="AC29" i="38" s="1"/>
  <c r="AC28" i="38" a="1"/>
  <c r="AC28" i="38" s="1"/>
  <c r="AC27" i="38" a="1"/>
  <c r="AC27" i="38" s="1"/>
  <c r="AC26" i="38" a="1"/>
  <c r="AC26" i="38" s="1"/>
  <c r="AC25" i="38" a="1"/>
  <c r="AC25" i="38" s="1"/>
  <c r="AC24" i="38" a="1"/>
  <c r="AC24" i="38" s="1"/>
  <c r="AC23" i="38" a="1"/>
  <c r="AC23" i="38" s="1"/>
  <c r="AC22" i="38" a="1"/>
  <c r="AC22" i="38" s="1"/>
  <c r="AC21" i="38" a="1"/>
  <c r="AC21" i="38" s="1"/>
  <c r="AC20" i="38" a="1"/>
  <c r="AC20" i="38" s="1"/>
  <c r="AC19" i="38" a="1"/>
  <c r="AC19" i="38" s="1"/>
  <c r="AC18" i="38" a="1"/>
  <c r="AC18" i="38" s="1"/>
  <c r="AC17" i="38" a="1"/>
  <c r="AC17" i="38" s="1"/>
  <c r="AC16" i="38" a="1"/>
  <c r="AC16" i="38" s="1"/>
  <c r="AC15" i="38" a="1"/>
  <c r="AC15" i="38" s="1"/>
  <c r="AC14" i="38" a="1"/>
  <c r="AC14" i="38" s="1"/>
  <c r="AC13" i="38" a="1"/>
  <c r="AC13" i="38" s="1"/>
  <c r="AC12" i="38" a="1"/>
  <c r="AC12" i="38" s="1"/>
  <c r="AC93" i="38" a="1"/>
  <c r="AC93" i="38" s="1"/>
  <c r="AC6" i="38" a="1"/>
  <c r="AC6" i="38" s="1"/>
  <c r="AC86" i="38" a="1"/>
  <c r="AC86" i="38" s="1"/>
  <c r="AC11" i="38" a="1"/>
  <c r="AC11" i="38" s="1"/>
  <c r="AC10" i="38" a="1"/>
  <c r="AC10" i="38" s="1"/>
  <c r="AC9" i="38" a="1"/>
  <c r="AC9" i="38" s="1"/>
  <c r="AC8" i="38" a="1"/>
  <c r="AC8" i="38" s="1"/>
  <c r="AC7" i="38" a="1"/>
  <c r="AC7" i="38" s="1"/>
  <c r="Q358" i="38" a="1"/>
  <c r="Q358" i="38" s="1"/>
  <c r="Q357" i="38" a="1"/>
  <c r="Q357" i="38" s="1"/>
  <c r="Q356" i="38" a="1"/>
  <c r="Q356" i="38" s="1"/>
  <c r="Q355" i="38" a="1"/>
  <c r="Q355" i="38" s="1"/>
  <c r="Q354" i="38" a="1"/>
  <c r="Q354" i="38" s="1"/>
  <c r="Q353" i="38" a="1"/>
  <c r="Q353" i="38" s="1"/>
  <c r="Q352" i="38" a="1"/>
  <c r="Q352" i="38" s="1"/>
  <c r="Q351" i="38" a="1"/>
  <c r="Q351" i="38" s="1"/>
  <c r="Q350" i="38" a="1"/>
  <c r="Q350" i="38" s="1"/>
  <c r="Q349" i="38" a="1"/>
  <c r="Q349" i="38" s="1"/>
  <c r="Q348" i="38" a="1"/>
  <c r="Q348" i="38" s="1"/>
  <c r="Q346" i="38" a="1"/>
  <c r="Q346" i="38" s="1"/>
  <c r="Q345" i="38" a="1"/>
  <c r="Q345" i="38" s="1"/>
  <c r="Q344" i="38" a="1"/>
  <c r="Q344" i="38" s="1"/>
  <c r="Q343" i="38" a="1"/>
  <c r="Q343" i="38" s="1"/>
  <c r="Q347" i="38" a="1"/>
  <c r="Q347" i="38" s="1"/>
  <c r="Q342" i="38" a="1"/>
  <c r="Q342" i="38" s="1"/>
  <c r="Q341" i="38" a="1"/>
  <c r="Q341" i="38" s="1"/>
  <c r="Q340" i="38" a="1"/>
  <c r="Q340" i="38" s="1"/>
  <c r="Q339" i="38" a="1"/>
  <c r="Q339" i="38" s="1"/>
  <c r="Q338" i="38" a="1"/>
  <c r="Q338" i="38" s="1"/>
  <c r="Q337" i="38" a="1"/>
  <c r="Q337" i="38" s="1"/>
  <c r="Q336" i="38" a="1"/>
  <c r="Q336" i="38" s="1"/>
  <c r="Q335" i="38" a="1"/>
  <c r="Q335" i="38" s="1"/>
  <c r="Q334" i="38" a="1"/>
  <c r="Q334" i="38" s="1"/>
  <c r="Q333" i="38" a="1"/>
  <c r="Q333" i="38" s="1"/>
  <c r="Q332" i="38" a="1"/>
  <c r="Q332" i="38" s="1"/>
  <c r="Q331" i="38" a="1"/>
  <c r="Q331" i="38" s="1"/>
  <c r="Q330" i="38" a="1"/>
  <c r="Q330" i="38" s="1"/>
  <c r="Q322" i="38" a="1"/>
  <c r="Q322" i="38" s="1"/>
  <c r="Q325" i="38" a="1"/>
  <c r="Q325" i="38" s="1"/>
  <c r="Q329" i="38" a="1"/>
  <c r="Q329" i="38" s="1"/>
  <c r="Q328" i="38" a="1"/>
  <c r="Q328" i="38" s="1"/>
  <c r="Q327" i="38" a="1"/>
  <c r="Q327" i="38" s="1"/>
  <c r="Q324" i="38" a="1"/>
  <c r="Q324" i="38" s="1"/>
  <c r="Q321" i="38" a="1"/>
  <c r="Q321" i="38" s="1"/>
  <c r="Q320" i="38" a="1"/>
  <c r="Q320" i="38" s="1"/>
  <c r="Q319" i="38" a="1"/>
  <c r="Q319" i="38" s="1"/>
  <c r="Q318" i="38" a="1"/>
  <c r="Q318" i="38" s="1"/>
  <c r="Q317" i="38" a="1"/>
  <c r="Q317" i="38" s="1"/>
  <c r="Q316" i="38" a="1"/>
  <c r="Q316" i="38" s="1"/>
  <c r="Q323" i="38" a="1"/>
  <c r="Q323" i="38" s="1"/>
  <c r="Q313" i="38" a="1"/>
  <c r="Q313" i="38" s="1"/>
  <c r="Q326" i="38" a="1"/>
  <c r="Q326" i="38" s="1"/>
  <c r="Q314" i="38" a="1"/>
  <c r="Q314" i="38" s="1"/>
  <c r="Q315" i="38" a="1"/>
  <c r="Q315" i="38" s="1"/>
  <c r="Q312" i="38" a="1"/>
  <c r="Q312" i="38" s="1"/>
  <c r="Q311" i="38" a="1"/>
  <c r="Q311" i="38" s="1"/>
  <c r="Q310" i="38" a="1"/>
  <c r="Q310" i="38" s="1"/>
  <c r="Q309" i="38" a="1"/>
  <c r="Q309" i="38" s="1"/>
  <c r="Q308" i="38" a="1"/>
  <c r="Q308" i="38" s="1"/>
  <c r="Q307" i="38" a="1"/>
  <c r="Q307" i="38" s="1"/>
  <c r="Q306" i="38" a="1"/>
  <c r="Q306" i="38" s="1"/>
  <c r="Q305" i="38" a="1"/>
  <c r="Q305" i="38" s="1"/>
  <c r="Q304" i="38" a="1"/>
  <c r="Q304" i="38" s="1"/>
  <c r="Q303" i="38" a="1"/>
  <c r="Q303" i="38" s="1"/>
  <c r="Q302" i="38" a="1"/>
  <c r="Q302" i="38" s="1"/>
  <c r="Q301" i="38" a="1"/>
  <c r="Q301" i="38" s="1"/>
  <c r="Q300" i="38" a="1"/>
  <c r="Q300" i="38" s="1"/>
  <c r="Q299" i="38" a="1"/>
  <c r="Q299" i="38" s="1"/>
  <c r="Q298" i="38" a="1"/>
  <c r="Q298" i="38" s="1"/>
  <c r="Q297" i="38" a="1"/>
  <c r="Q297" i="38" s="1"/>
  <c r="Q295" i="38" a="1"/>
  <c r="Q295" i="38" s="1"/>
  <c r="Q294" i="38" a="1"/>
  <c r="Q294" i="38" s="1"/>
  <c r="Q293" i="38" a="1"/>
  <c r="Q293" i="38" s="1"/>
  <c r="Q292" i="38" a="1"/>
  <c r="Q292" i="38" s="1"/>
  <c r="Q291" i="38" a="1"/>
  <c r="Q291" i="38" s="1"/>
  <c r="Q290" i="38" a="1"/>
  <c r="Q290" i="38" s="1"/>
  <c r="Q289" i="38" a="1"/>
  <c r="Q289" i="38" s="1"/>
  <c r="Q296" i="38" a="1"/>
  <c r="Q296" i="38" s="1"/>
  <c r="Q288" i="38" a="1"/>
  <c r="Q288" i="38" s="1"/>
  <c r="Q287" i="38" a="1"/>
  <c r="Q287" i="38" s="1"/>
  <c r="Q286" i="38" a="1"/>
  <c r="Q286" i="38" s="1"/>
  <c r="Q285" i="38" a="1"/>
  <c r="Q285" i="38" s="1"/>
  <c r="Q284" i="38" a="1"/>
  <c r="Q284" i="38" s="1"/>
  <c r="Q283" i="38" a="1"/>
  <c r="Q283" i="38" s="1"/>
  <c r="Q282" i="38" a="1"/>
  <c r="Q282" i="38" s="1"/>
  <c r="Q281" i="38" a="1"/>
  <c r="Q281" i="38" s="1"/>
  <c r="Q280" i="38" a="1"/>
  <c r="Q280" i="38" s="1"/>
  <c r="Q279" i="38" a="1"/>
  <c r="Q279" i="38" s="1"/>
  <c r="Q278" i="38" a="1"/>
  <c r="Q278" i="38" s="1"/>
  <c r="Q277" i="38" a="1"/>
  <c r="Q277" i="38" s="1"/>
  <c r="Q276" i="38" a="1"/>
  <c r="Q276" i="38" s="1"/>
  <c r="Q275" i="38" a="1"/>
  <c r="Q275" i="38" s="1"/>
  <c r="Q274" i="38" a="1"/>
  <c r="Q274" i="38" s="1"/>
  <c r="Q273" i="38" a="1"/>
  <c r="Q273" i="38" s="1"/>
  <c r="Q272" i="38" a="1"/>
  <c r="Q272" i="38" s="1"/>
  <c r="Q271" i="38" a="1"/>
  <c r="Q271" i="38" s="1"/>
  <c r="Q270" i="38" a="1"/>
  <c r="Q270" i="38" s="1"/>
  <c r="Q269" i="38" a="1"/>
  <c r="Q269" i="38" s="1"/>
  <c r="Q237" i="38" a="1"/>
  <c r="Q237" i="38" s="1"/>
  <c r="Q236" i="38" a="1"/>
  <c r="Q236" i="38" s="1"/>
  <c r="Q234" i="38" a="1"/>
  <c r="Q234" i="38" s="1"/>
  <c r="Q267" i="38" a="1"/>
  <c r="Q267" i="38" s="1"/>
  <c r="Q263" i="38" a="1"/>
  <c r="Q263" i="38" s="1"/>
  <c r="Q259" i="38" a="1"/>
  <c r="Q259" i="38" s="1"/>
  <c r="Q255" i="38" a="1"/>
  <c r="Q255" i="38" s="1"/>
  <c r="Q251" i="38" a="1"/>
  <c r="Q251" i="38" s="1"/>
  <c r="Q247" i="38" a="1"/>
  <c r="Q247" i="38" s="1"/>
  <c r="Q243" i="38" a="1"/>
  <c r="Q243" i="38" s="1"/>
  <c r="Q239" i="38" a="1"/>
  <c r="Q239" i="38" s="1"/>
  <c r="Q238" i="38" a="1"/>
  <c r="Q238" i="38" s="1"/>
  <c r="Q266" i="38" a="1"/>
  <c r="Q266" i="38" s="1"/>
  <c r="Q262" i="38" a="1"/>
  <c r="Q262" i="38" s="1"/>
  <c r="Q258" i="38" a="1"/>
  <c r="Q258" i="38" s="1"/>
  <c r="Q254" i="38" a="1"/>
  <c r="Q254" i="38" s="1"/>
  <c r="Q250" i="38" a="1"/>
  <c r="Q250" i="38" s="1"/>
  <c r="Q246" i="38" a="1"/>
  <c r="Q246" i="38" s="1"/>
  <c r="Q242" i="38" a="1"/>
  <c r="Q242" i="38" s="1"/>
  <c r="Q235" i="38" a="1"/>
  <c r="Q235" i="38" s="1"/>
  <c r="Q265" i="38" a="1"/>
  <c r="Q265" i="38" s="1"/>
  <c r="Q261" i="38" a="1"/>
  <c r="Q261" i="38" s="1"/>
  <c r="Q257" i="38" a="1"/>
  <c r="Q257" i="38" s="1"/>
  <c r="Q253" i="38" a="1"/>
  <c r="Q253" i="38" s="1"/>
  <c r="Q249" i="38" a="1"/>
  <c r="Q249" i="38" s="1"/>
  <c r="Q245" i="38" a="1"/>
  <c r="Q245" i="38" s="1"/>
  <c r="Q241" i="38" a="1"/>
  <c r="Q241" i="38" s="1"/>
  <c r="Q233" i="38" a="1"/>
  <c r="Q233" i="38" s="1"/>
  <c r="Q232" i="38" a="1"/>
  <c r="Q232" i="38" s="1"/>
  <c r="Q231" i="38" a="1"/>
  <c r="Q231" i="38" s="1"/>
  <c r="Q230" i="38" a="1"/>
  <c r="Q230" i="38" s="1"/>
  <c r="Q229" i="38" a="1"/>
  <c r="Q229" i="38" s="1"/>
  <c r="Q228" i="38" a="1"/>
  <c r="Q228" i="38" s="1"/>
  <c r="Q227" i="38" a="1"/>
  <c r="Q227" i="38" s="1"/>
  <c r="Q226" i="38" a="1"/>
  <c r="Q226" i="38" s="1"/>
  <c r="Q225" i="38" a="1"/>
  <c r="Q225" i="38" s="1"/>
  <c r="Q224" i="38" a="1"/>
  <c r="Q224" i="38" s="1"/>
  <c r="Q223" i="38" a="1"/>
  <c r="Q223" i="38" s="1"/>
  <c r="Q222" i="38" a="1"/>
  <c r="Q222" i="38" s="1"/>
  <c r="Q221" i="38" a="1"/>
  <c r="Q221" i="38" s="1"/>
  <c r="Q220" i="38" a="1"/>
  <c r="Q220" i="38" s="1"/>
  <c r="Q219" i="38" a="1"/>
  <c r="Q219" i="38" s="1"/>
  <c r="Q218" i="38" a="1"/>
  <c r="Q218" i="38" s="1"/>
  <c r="Q217" i="38" a="1"/>
  <c r="Q217" i="38" s="1"/>
  <c r="Q216" i="38" a="1"/>
  <c r="Q216" i="38" s="1"/>
  <c r="Q215" i="38" a="1"/>
  <c r="Q215" i="38" s="1"/>
  <c r="Q244" i="38" a="1"/>
  <c r="Q244" i="38" s="1"/>
  <c r="Q256" i="38" a="1"/>
  <c r="Q256" i="38" s="1"/>
  <c r="Q268" i="38" a="1"/>
  <c r="Q268" i="38" s="1"/>
  <c r="Q248" i="38" a="1"/>
  <c r="Q248" i="38" s="1"/>
  <c r="Q260" i="38" a="1"/>
  <c r="Q260" i="38" s="1"/>
  <c r="Q240" i="38" a="1"/>
  <c r="Q240" i="38" s="1"/>
  <c r="Q252" i="38" a="1"/>
  <c r="Q252" i="38" s="1"/>
  <c r="Q264" i="38" a="1"/>
  <c r="Q264" i="38" s="1"/>
  <c r="Q209" i="38" a="1"/>
  <c r="Q209" i="38" s="1"/>
  <c r="Q201" i="38" a="1"/>
  <c r="Q201" i="38" s="1"/>
  <c r="Q193" i="38" a="1"/>
  <c r="Q193" i="38" s="1"/>
  <c r="Q210" i="38" a="1"/>
  <c r="Q210" i="38" s="1"/>
  <c r="Q202" i="38" a="1"/>
  <c r="Q202" i="38" s="1"/>
  <c r="Q194" i="38" a="1"/>
  <c r="Q194" i="38" s="1"/>
  <c r="Q211" i="38" a="1"/>
  <c r="Q211" i="38" s="1"/>
  <c r="Q203" i="38" a="1"/>
  <c r="Q203" i="38" s="1"/>
  <c r="Q195" i="38" a="1"/>
  <c r="Q195" i="38" s="1"/>
  <c r="Q212" i="38" a="1"/>
  <c r="Q212" i="38" s="1"/>
  <c r="Q204" i="38" a="1"/>
  <c r="Q204" i="38" s="1"/>
  <c r="Q196" i="38" a="1"/>
  <c r="Q196" i="38" s="1"/>
  <c r="Q213" i="38" a="1"/>
  <c r="Q213" i="38" s="1"/>
  <c r="Q205" i="38" a="1"/>
  <c r="Q205" i="38" s="1"/>
  <c r="Q197" i="38" a="1"/>
  <c r="Q197" i="38" s="1"/>
  <c r="Q188" i="38" a="1"/>
  <c r="Q188" i="38" s="1"/>
  <c r="Q187" i="38" a="1"/>
  <c r="Q187" i="38" s="1"/>
  <c r="Q186" i="38" a="1"/>
  <c r="Q186" i="38" s="1"/>
  <c r="Q185" i="38" a="1"/>
  <c r="Q185" i="38" s="1"/>
  <c r="Q184" i="38" a="1"/>
  <c r="Q184" i="38" s="1"/>
  <c r="Q183" i="38" a="1"/>
  <c r="Q183" i="38" s="1"/>
  <c r="Q182" i="38" a="1"/>
  <c r="Q182" i="38" s="1"/>
  <c r="Q214" i="38" a="1"/>
  <c r="Q214" i="38" s="1"/>
  <c r="Q206" i="38" a="1"/>
  <c r="Q206" i="38" s="1"/>
  <c r="Q198" i="38" a="1"/>
  <c r="Q198" i="38" s="1"/>
  <c r="Q190" i="38" a="1"/>
  <c r="Q190" i="38" s="1"/>
  <c r="Q173" i="38" a="1"/>
  <c r="Q173" i="38" s="1"/>
  <c r="Q172" i="38" a="1"/>
  <c r="Q172" i="38" s="1"/>
  <c r="Q171" i="38" a="1"/>
  <c r="Q171" i="38" s="1"/>
  <c r="Q170" i="38" a="1"/>
  <c r="Q170" i="38" s="1"/>
  <c r="Q169" i="38" a="1"/>
  <c r="Q169" i="38" s="1"/>
  <c r="Q207" i="38" a="1"/>
  <c r="Q207" i="38" s="1"/>
  <c r="Q199" i="38" a="1"/>
  <c r="Q199" i="38" s="1"/>
  <c r="Q191" i="38" a="1"/>
  <c r="Q191" i="38" s="1"/>
  <c r="Q189" i="38" a="1"/>
  <c r="Q189" i="38" s="1"/>
  <c r="Q208" i="38" a="1"/>
  <c r="Q208" i="38" s="1"/>
  <c r="Q180" i="38" a="1"/>
  <c r="Q180" i="38" s="1"/>
  <c r="Q176" i="38" a="1"/>
  <c r="Q176" i="38" s="1"/>
  <c r="Q181" i="38" a="1"/>
  <c r="Q181" i="38" s="1"/>
  <c r="Q177" i="38" a="1"/>
  <c r="Q177" i="38" s="1"/>
  <c r="Q168" i="38" a="1"/>
  <c r="Q168" i="38" s="1"/>
  <c r="Q178" i="38" a="1"/>
  <c r="Q178" i="38" s="1"/>
  <c r="Q174" i="38" a="1"/>
  <c r="Q174" i="38" s="1"/>
  <c r="Q167" i="38" a="1"/>
  <c r="Q167" i="38" s="1"/>
  <c r="Q166" i="38" a="1"/>
  <c r="Q166" i="38" s="1"/>
  <c r="Q165" i="38" a="1"/>
  <c r="Q165" i="38" s="1"/>
  <c r="Q164" i="38" a="1"/>
  <c r="Q164" i="38" s="1"/>
  <c r="Q163" i="38" a="1"/>
  <c r="Q163" i="38" s="1"/>
  <c r="Q162" i="38" a="1"/>
  <c r="Q162" i="38" s="1"/>
  <c r="Q161" i="38" a="1"/>
  <c r="Q161" i="38" s="1"/>
  <c r="Q160" i="38" a="1"/>
  <c r="Q160" i="38" s="1"/>
  <c r="Q144" i="38" a="1"/>
  <c r="Q144" i="38" s="1"/>
  <c r="Q143" i="38" a="1"/>
  <c r="Q143" i="38" s="1"/>
  <c r="Q142" i="38" a="1"/>
  <c r="Q142" i="38" s="1"/>
  <c r="Q175" i="38" a="1"/>
  <c r="Q175" i="38" s="1"/>
  <c r="Q159" i="38" a="1"/>
  <c r="Q159" i="38" s="1"/>
  <c r="Q155" i="38" a="1"/>
  <c r="Q155" i="38" s="1"/>
  <c r="Q151" i="38" a="1"/>
  <c r="Q151" i="38" s="1"/>
  <c r="Q147" i="38" a="1"/>
  <c r="Q147" i="38" s="1"/>
  <c r="Q92" i="38" a="1"/>
  <c r="Q92" i="38" s="1"/>
  <c r="Q179" i="38" a="1"/>
  <c r="Q179" i="38" s="1"/>
  <c r="Q156" i="38" a="1"/>
  <c r="Q156" i="38" s="1"/>
  <c r="Q152" i="38" a="1"/>
  <c r="Q152" i="38" s="1"/>
  <c r="Q148" i="38" a="1"/>
  <c r="Q148" i="38" s="1"/>
  <c r="Q200" i="38" a="1"/>
  <c r="Q200" i="38" s="1"/>
  <c r="Q192" i="38" a="1"/>
  <c r="Q192" i="38" s="1"/>
  <c r="Q157" i="38" a="1"/>
  <c r="Q157" i="38" s="1"/>
  <c r="Q153" i="38" a="1"/>
  <c r="Q153" i="38" s="1"/>
  <c r="Q149" i="38" a="1"/>
  <c r="Q149" i="38" s="1"/>
  <c r="Q145" i="38" a="1"/>
  <c r="Q145" i="38" s="1"/>
  <c r="Q150" i="38" a="1"/>
  <c r="Q150" i="38" s="1"/>
  <c r="Q137" i="38" a="1"/>
  <c r="Q137" i="38" s="1"/>
  <c r="Q133" i="38" a="1"/>
  <c r="Q133" i="38" s="1"/>
  <c r="Q129" i="38" a="1"/>
  <c r="Q129" i="38" s="1"/>
  <c r="Q125" i="38" a="1"/>
  <c r="Q125" i="38" s="1"/>
  <c r="Q121" i="38" a="1"/>
  <c r="Q121" i="38" s="1"/>
  <c r="Q117" i="38" a="1"/>
  <c r="Q117" i="38" s="1"/>
  <c r="Q113" i="38" a="1"/>
  <c r="Q113" i="38" s="1"/>
  <c r="Q109" i="38" a="1"/>
  <c r="Q109" i="38" s="1"/>
  <c r="Q105" i="38" a="1"/>
  <c r="Q105" i="38" s="1"/>
  <c r="Q101" i="38" a="1"/>
  <c r="Q101" i="38" s="1"/>
  <c r="Q97" i="38" a="1"/>
  <c r="Q97" i="38" s="1"/>
  <c r="Q89" i="38" a="1"/>
  <c r="Q89" i="38" s="1"/>
  <c r="Q85" i="38" a="1"/>
  <c r="Q85" i="38" s="1"/>
  <c r="Q154" i="38" a="1"/>
  <c r="Q154" i="38" s="1"/>
  <c r="Q91" i="38" a="1"/>
  <c r="Q91" i="38" s="1"/>
  <c r="Q141" i="38" a="1"/>
  <c r="Q141" i="38" s="1"/>
  <c r="Q140" i="38" a="1"/>
  <c r="Q140" i="38" s="1"/>
  <c r="Q136" i="38" a="1"/>
  <c r="Q136" i="38" s="1"/>
  <c r="Q132" i="38" a="1"/>
  <c r="Q132" i="38" s="1"/>
  <c r="Q128" i="38" a="1"/>
  <c r="Q128" i="38" s="1"/>
  <c r="Q124" i="38" a="1"/>
  <c r="Q124" i="38" s="1"/>
  <c r="Q120" i="38" a="1"/>
  <c r="Q120" i="38" s="1"/>
  <c r="Q116" i="38" a="1"/>
  <c r="Q116" i="38" s="1"/>
  <c r="Q112" i="38" a="1"/>
  <c r="Q112" i="38" s="1"/>
  <c r="Q108" i="38" a="1"/>
  <c r="Q108" i="38" s="1"/>
  <c r="Q104" i="38" a="1"/>
  <c r="Q104" i="38" s="1"/>
  <c r="Q100" i="38" a="1"/>
  <c r="Q100" i="38" s="1"/>
  <c r="Q96" i="38" a="1"/>
  <c r="Q96" i="38" s="1"/>
  <c r="Q90" i="38" a="1"/>
  <c r="Q90" i="38" s="1"/>
  <c r="Q88" i="38" a="1"/>
  <c r="Q88" i="38" s="1"/>
  <c r="Q158" i="38" a="1"/>
  <c r="Q158" i="38" s="1"/>
  <c r="Q93" i="38" a="1"/>
  <c r="Q93" i="38" s="1"/>
  <c r="Q84" i="38" a="1"/>
  <c r="Q84" i="38" s="1"/>
  <c r="Q83" i="38" a="1"/>
  <c r="Q83" i="38" s="1"/>
  <c r="Q82" i="38" a="1"/>
  <c r="Q82" i="38" s="1"/>
  <c r="Q81" i="38" a="1"/>
  <c r="Q81" i="38" s="1"/>
  <c r="Q139" i="38" a="1"/>
  <c r="Q139" i="38" s="1"/>
  <c r="Q135" i="38" a="1"/>
  <c r="Q135" i="38" s="1"/>
  <c r="Q131" i="38" a="1"/>
  <c r="Q131" i="38" s="1"/>
  <c r="Q127" i="38" a="1"/>
  <c r="Q127" i="38" s="1"/>
  <c r="Q123" i="38" a="1"/>
  <c r="Q123" i="38" s="1"/>
  <c r="Q119" i="38" a="1"/>
  <c r="Q119" i="38" s="1"/>
  <c r="Q115" i="38" a="1"/>
  <c r="Q115" i="38" s="1"/>
  <c r="Q111" i="38" a="1"/>
  <c r="Q111" i="38" s="1"/>
  <c r="Q107" i="38" a="1"/>
  <c r="Q107" i="38" s="1"/>
  <c r="Q103" i="38" a="1"/>
  <c r="Q103" i="38" s="1"/>
  <c r="Q99" i="38" a="1"/>
  <c r="Q99" i="38" s="1"/>
  <c r="Q95" i="38" a="1"/>
  <c r="Q95" i="38" s="1"/>
  <c r="Q146" i="38" a="1"/>
  <c r="Q146" i="38" s="1"/>
  <c r="Q118" i="38" a="1"/>
  <c r="Q118" i="38" s="1"/>
  <c r="Q130" i="38" a="1"/>
  <c r="Q130" i="38" s="1"/>
  <c r="Q98" i="38" a="1"/>
  <c r="Q98" i="38" s="1"/>
  <c r="Q86" i="38" a="1"/>
  <c r="Q86" i="38" s="1"/>
  <c r="Q110" i="38" a="1"/>
  <c r="Q110" i="38" s="1"/>
  <c r="Q122" i="38" a="1"/>
  <c r="Q122" i="38" s="1"/>
  <c r="Q134" i="38" a="1"/>
  <c r="Q134" i="38" s="1"/>
  <c r="Q102" i="38" a="1"/>
  <c r="Q102" i="38" s="1"/>
  <c r="Q87" i="38" a="1"/>
  <c r="Q87" i="38" s="1"/>
  <c r="Q114" i="38" a="1"/>
  <c r="Q114" i="38" s="1"/>
  <c r="Q126" i="38" a="1"/>
  <c r="Q126" i="38" s="1"/>
  <c r="Q94" i="38" a="1"/>
  <c r="Q94" i="38" s="1"/>
  <c r="Q77" i="38" a="1"/>
  <c r="Q77" i="38" s="1"/>
  <c r="Q69" i="38" a="1"/>
  <c r="Q69" i="38" s="1"/>
  <c r="Q61" i="38" a="1"/>
  <c r="Q61" i="38" s="1"/>
  <c r="Q53" i="38" a="1"/>
  <c r="Q53" i="38" s="1"/>
  <c r="Q45" i="38" a="1"/>
  <c r="Q45" i="38" s="1"/>
  <c r="Q138" i="38" a="1"/>
  <c r="Q138" i="38" s="1"/>
  <c r="Q80" i="38" a="1"/>
  <c r="Q80" i="38" s="1"/>
  <c r="Q72" i="38" a="1"/>
  <c r="Q72" i="38" s="1"/>
  <c r="Q64" i="38" a="1"/>
  <c r="Q64" i="38" s="1"/>
  <c r="Q56" i="38" a="1"/>
  <c r="Q56" i="38" s="1"/>
  <c r="Q48" i="38" a="1"/>
  <c r="Q48" i="38" s="1"/>
  <c r="Q37" i="38" a="1"/>
  <c r="Q37" i="38" s="1"/>
  <c r="Q33" i="38" a="1"/>
  <c r="Q33" i="38" s="1"/>
  <c r="Q29" i="38" a="1"/>
  <c r="Q29" i="38" s="1"/>
  <c r="Q25" i="38" a="1"/>
  <c r="Q25" i="38" s="1"/>
  <c r="Q21" i="38" a="1"/>
  <c r="Q21" i="38" s="1"/>
  <c r="Q17" i="38" a="1"/>
  <c r="Q17" i="38" s="1"/>
  <c r="Q13" i="38" a="1"/>
  <c r="Q13" i="38" s="1"/>
  <c r="Q26" i="38" a="1"/>
  <c r="Q26" i="38" s="1"/>
  <c r="Q75" i="38" a="1"/>
  <c r="Q75" i="38" s="1"/>
  <c r="Q67" i="38" a="1"/>
  <c r="Q67" i="38" s="1"/>
  <c r="Q59" i="38" a="1"/>
  <c r="Q59" i="38" s="1"/>
  <c r="Q51" i="38" a="1"/>
  <c r="Q51" i="38" s="1"/>
  <c r="Q43" i="38" a="1"/>
  <c r="Q43" i="38" s="1"/>
  <c r="Q6" i="38" a="1"/>
  <c r="Q6" i="38" s="1"/>
  <c r="Q74" i="38" a="1"/>
  <c r="Q74" i="38" s="1"/>
  <c r="Q50" i="38" a="1"/>
  <c r="Q50" i="38" s="1"/>
  <c r="Q78" i="38" a="1"/>
  <c r="Q78" i="38" s="1"/>
  <c r="Q70" i="38" a="1"/>
  <c r="Q70" i="38" s="1"/>
  <c r="Q62" i="38" a="1"/>
  <c r="Q62" i="38" s="1"/>
  <c r="Q54" i="38" a="1"/>
  <c r="Q54" i="38" s="1"/>
  <c r="Q46" i="38" a="1"/>
  <c r="Q46" i="38" s="1"/>
  <c r="Q40" i="38" a="1"/>
  <c r="Q40" i="38" s="1"/>
  <c r="Q36" i="38" a="1"/>
  <c r="Q36" i="38" s="1"/>
  <c r="Q32" i="38" a="1"/>
  <c r="Q32" i="38" s="1"/>
  <c r="Q28" i="38" a="1"/>
  <c r="Q28" i="38" s="1"/>
  <c r="Q24" i="38" a="1"/>
  <c r="Q24" i="38" s="1"/>
  <c r="Q20" i="38" a="1"/>
  <c r="Q20" i="38" s="1"/>
  <c r="Q16" i="38" a="1"/>
  <c r="Q16" i="38" s="1"/>
  <c r="Q9" i="38" a="1"/>
  <c r="Q9" i="38" s="1"/>
  <c r="Q8" i="38" a="1"/>
  <c r="Q8" i="38" s="1"/>
  <c r="Q7" i="38" a="1"/>
  <c r="Q7" i="38" s="1"/>
  <c r="Q34" i="38" a="1"/>
  <c r="Q34" i="38" s="1"/>
  <c r="Q12" i="38" a="1"/>
  <c r="Q12" i="38" s="1"/>
  <c r="Q73" i="38" a="1"/>
  <c r="Q73" i="38" s="1"/>
  <c r="Q65" i="38" a="1"/>
  <c r="Q65" i="38" s="1"/>
  <c r="Q57" i="38" a="1"/>
  <c r="Q57" i="38" s="1"/>
  <c r="Q49" i="38" a="1"/>
  <c r="Q49" i="38" s="1"/>
  <c r="Q41" i="38" a="1"/>
  <c r="Q41" i="38" s="1"/>
  <c r="Q42" i="38" a="1"/>
  <c r="Q42" i="38" s="1"/>
  <c r="Q30" i="38" a="1"/>
  <c r="Q30" i="38" s="1"/>
  <c r="Q15" i="38" a="1"/>
  <c r="Q15" i="38" s="1"/>
  <c r="Q76" i="38" a="1"/>
  <c r="Q76" i="38" s="1"/>
  <c r="Q68" i="38" a="1"/>
  <c r="Q68" i="38" s="1"/>
  <c r="Q60" i="38" a="1"/>
  <c r="Q60" i="38" s="1"/>
  <c r="Q52" i="38" a="1"/>
  <c r="Q52" i="38" s="1"/>
  <c r="Q44" i="38" a="1"/>
  <c r="Q44" i="38" s="1"/>
  <c r="Q39" i="38" a="1"/>
  <c r="Q39" i="38" s="1"/>
  <c r="Q35" i="38" a="1"/>
  <c r="Q35" i="38" s="1"/>
  <c r="Q31" i="38" a="1"/>
  <c r="Q31" i="38" s="1"/>
  <c r="Q27" i="38" a="1"/>
  <c r="Q27" i="38" s="1"/>
  <c r="Q23" i="38" a="1"/>
  <c r="Q23" i="38" s="1"/>
  <c r="Q19" i="38" a="1"/>
  <c r="Q19" i="38" s="1"/>
  <c r="Q11" i="38" a="1"/>
  <c r="Q11" i="38" s="1"/>
  <c r="Q10" i="38" a="1"/>
  <c r="Q10" i="38" s="1"/>
  <c r="Q66" i="38" a="1"/>
  <c r="Q66" i="38" s="1"/>
  <c r="Q18" i="38" a="1"/>
  <c r="Q18" i="38" s="1"/>
  <c r="Q106" i="38" a="1"/>
  <c r="Q106" i="38" s="1"/>
  <c r="Q79" i="38" a="1"/>
  <c r="Q79" i="38" s="1"/>
  <c r="Q71" i="38" a="1"/>
  <c r="Q71" i="38" s="1"/>
  <c r="Q63" i="38" a="1"/>
  <c r="Q63" i="38" s="1"/>
  <c r="Q55" i="38" a="1"/>
  <c r="Q55" i="38" s="1"/>
  <c r="Q47" i="38" a="1"/>
  <c r="Q47" i="38" s="1"/>
  <c r="Q14" i="38" a="1"/>
  <c r="Q14" i="38" s="1"/>
  <c r="Q58" i="38" a="1"/>
  <c r="Q58" i="38" s="1"/>
  <c r="Q38" i="38" a="1"/>
  <c r="Q38" i="38" s="1"/>
  <c r="Q22" i="38" a="1"/>
  <c r="Q22" i="38" s="1"/>
  <c r="Y358" i="38" a="1"/>
  <c r="Y358" i="38" s="1"/>
  <c r="Y357" i="38" a="1"/>
  <c r="Y357" i="38" s="1"/>
  <c r="Y356" i="38" a="1"/>
  <c r="Y356" i="38" s="1"/>
  <c r="Y355" i="38" a="1"/>
  <c r="Y355" i="38" s="1"/>
  <c r="Y354" i="38" a="1"/>
  <c r="Y354" i="38" s="1"/>
  <c r="Y353" i="38" a="1"/>
  <c r="Y353" i="38" s="1"/>
  <c r="Y352" i="38" a="1"/>
  <c r="Y352" i="38" s="1"/>
  <c r="Y351" i="38" a="1"/>
  <c r="Y351" i="38" s="1"/>
  <c r="Y350" i="38" a="1"/>
  <c r="Y350" i="38" s="1"/>
  <c r="Y349" i="38" a="1"/>
  <c r="Y349" i="38" s="1"/>
  <c r="Y348" i="38" a="1"/>
  <c r="Y348" i="38" s="1"/>
  <c r="Y346" i="38" a="1"/>
  <c r="Y346" i="38" s="1"/>
  <c r="Y345" i="38" a="1"/>
  <c r="Y345" i="38" s="1"/>
  <c r="Y344" i="38" a="1"/>
  <c r="Y344" i="38" s="1"/>
  <c r="Y343" i="38" a="1"/>
  <c r="Y343" i="38" s="1"/>
  <c r="Y347" i="38" a="1"/>
  <c r="Y347" i="38" s="1"/>
  <c r="Y342" i="38" a="1"/>
  <c r="Y342" i="38" s="1"/>
  <c r="Y341" i="38" a="1"/>
  <c r="Y341" i="38" s="1"/>
  <c r="Y340" i="38" a="1"/>
  <c r="Y340" i="38" s="1"/>
  <c r="Y339" i="38" a="1"/>
  <c r="Y339" i="38" s="1"/>
  <c r="Y338" i="38" a="1"/>
  <c r="Y338" i="38" s="1"/>
  <c r="Y337" i="38" a="1"/>
  <c r="Y337" i="38" s="1"/>
  <c r="Y336" i="38" a="1"/>
  <c r="Y336" i="38" s="1"/>
  <c r="Y332" i="38" a="1"/>
  <c r="Y332" i="38" s="1"/>
  <c r="Y325" i="38" a="1"/>
  <c r="Y325" i="38" s="1"/>
  <c r="Y330" i="38" a="1"/>
  <c r="Y330" i="38" s="1"/>
  <c r="Y333" i="38" a="1"/>
  <c r="Y333" i="38" s="1"/>
  <c r="Y323" i="38" a="1"/>
  <c r="Y323" i="38" s="1"/>
  <c r="Y324" i="38" a="1"/>
  <c r="Y324" i="38" s="1"/>
  <c r="Y334" i="38" a="1"/>
  <c r="Y334" i="38" s="1"/>
  <c r="Y331" i="38" a="1"/>
  <c r="Y331" i="38" s="1"/>
  <c r="Y329" i="38" a="1"/>
  <c r="Y329" i="38" s="1"/>
  <c r="Y328" i="38" a="1"/>
  <c r="Y328" i="38" s="1"/>
  <c r="Y327" i="38" a="1"/>
  <c r="Y327" i="38" s="1"/>
  <c r="Y322" i="38" a="1"/>
  <c r="Y322" i="38" s="1"/>
  <c r="Y318" i="38" a="1"/>
  <c r="Y318" i="38" s="1"/>
  <c r="Y335" i="38" a="1"/>
  <c r="Y335" i="38" s="1"/>
  <c r="Y319" i="38" a="1"/>
  <c r="Y319" i="38" s="1"/>
  <c r="Y321" i="38" a="1"/>
  <c r="Y321" i="38" s="1"/>
  <c r="Y317" i="38" a="1"/>
  <c r="Y317" i="38" s="1"/>
  <c r="Y315" i="38" a="1"/>
  <c r="Y315" i="38" s="1"/>
  <c r="Y314" i="38" a="1"/>
  <c r="Y314" i="38" s="1"/>
  <c r="Y313" i="38" a="1"/>
  <c r="Y313" i="38" s="1"/>
  <c r="Y316" i="38" a="1"/>
  <c r="Y316" i="38" s="1"/>
  <c r="Y326" i="38" a="1"/>
  <c r="Y326" i="38" s="1"/>
  <c r="Y320" i="38" a="1"/>
  <c r="Y320" i="38" s="1"/>
  <c r="Y312" i="38" a="1"/>
  <c r="Y312" i="38" s="1"/>
  <c r="Y310" i="38" a="1"/>
  <c r="Y310" i="38" s="1"/>
  <c r="Y308" i="38" a="1"/>
  <c r="Y308" i="38" s="1"/>
  <c r="Y306" i="38" a="1"/>
  <c r="Y306" i="38" s="1"/>
  <c r="Y304" i="38" a="1"/>
  <c r="Y304" i="38" s="1"/>
  <c r="Y311" i="38" a="1"/>
  <c r="Y311" i="38" s="1"/>
  <c r="Y309" i="38" a="1"/>
  <c r="Y309" i="38" s="1"/>
  <c r="Y307" i="38" a="1"/>
  <c r="Y307" i="38" s="1"/>
  <c r="Y305" i="38" a="1"/>
  <c r="Y305" i="38" s="1"/>
  <c r="Y303" i="38" a="1"/>
  <c r="Y303" i="38" s="1"/>
  <c r="Y297" i="38" a="1"/>
  <c r="Y297" i="38" s="1"/>
  <c r="Y296" i="38" a="1"/>
  <c r="Y296" i="38" s="1"/>
  <c r="Y299" i="38" a="1"/>
  <c r="Y299" i="38" s="1"/>
  <c r="Y298" i="38" a="1"/>
  <c r="Y298" i="38" s="1"/>
  <c r="Y301" i="38" a="1"/>
  <c r="Y301" i="38" s="1"/>
  <c r="Y300" i="38" a="1"/>
  <c r="Y300" i="38" s="1"/>
  <c r="Y302" i="38" a="1"/>
  <c r="Y302" i="38" s="1"/>
  <c r="Y294" i="38" a="1"/>
  <c r="Y294" i="38" s="1"/>
  <c r="Y293" i="38" a="1"/>
  <c r="Y293" i="38" s="1"/>
  <c r="Y292" i="38" a="1"/>
  <c r="Y292" i="38" s="1"/>
  <c r="Y291" i="38" a="1"/>
  <c r="Y291" i="38" s="1"/>
  <c r="Y290" i="38" a="1"/>
  <c r="Y290" i="38" s="1"/>
  <c r="Y289" i="38" a="1"/>
  <c r="Y289" i="38" s="1"/>
  <c r="Y295" i="38" a="1"/>
  <c r="Y295" i="38" s="1"/>
  <c r="Y287" i="38" a="1"/>
  <c r="Y287" i="38" s="1"/>
  <c r="Y279" i="38" a="1"/>
  <c r="Y279" i="38" s="1"/>
  <c r="Y288" i="38" a="1"/>
  <c r="Y288" i="38" s="1"/>
  <c r="Y280" i="38" a="1"/>
  <c r="Y280" i="38" s="1"/>
  <c r="Y281" i="38" a="1"/>
  <c r="Y281" i="38" s="1"/>
  <c r="Y282" i="38" a="1"/>
  <c r="Y282" i="38" s="1"/>
  <c r="Y283" i="38" a="1"/>
  <c r="Y283" i="38" s="1"/>
  <c r="Y284" i="38" a="1"/>
  <c r="Y284" i="38" s="1"/>
  <c r="Y276" i="38" a="1"/>
  <c r="Y276" i="38" s="1"/>
  <c r="Y274" i="38" a="1"/>
  <c r="Y274" i="38" s="1"/>
  <c r="Y273" i="38" a="1"/>
  <c r="Y273" i="38" s="1"/>
  <c r="Y272" i="38" a="1"/>
  <c r="Y272" i="38" s="1"/>
  <c r="Y271" i="38" a="1"/>
  <c r="Y271" i="38" s="1"/>
  <c r="Y270" i="38" a="1"/>
  <c r="Y270" i="38" s="1"/>
  <c r="Y285" i="38" a="1"/>
  <c r="Y285" i="38" s="1"/>
  <c r="Y277" i="38" a="1"/>
  <c r="Y277" i="38" s="1"/>
  <c r="Y278" i="38" a="1"/>
  <c r="Y278" i="38" s="1"/>
  <c r="Y269" i="38" a="1"/>
  <c r="Y269" i="38" s="1"/>
  <c r="Y286" i="38" a="1"/>
  <c r="Y286" i="38" s="1"/>
  <c r="Y268" i="38" a="1"/>
  <c r="Y268" i="38" s="1"/>
  <c r="Y267" i="38" a="1"/>
  <c r="Y267" i="38" s="1"/>
  <c r="Y266" i="38" a="1"/>
  <c r="Y266" i="38" s="1"/>
  <c r="Y265" i="38" a="1"/>
  <c r="Y265" i="38" s="1"/>
  <c r="Y264" i="38" a="1"/>
  <c r="Y264" i="38" s="1"/>
  <c r="Y263" i="38" a="1"/>
  <c r="Y263" i="38" s="1"/>
  <c r="Y262" i="38" a="1"/>
  <c r="Y262" i="38" s="1"/>
  <c r="Y261" i="38" a="1"/>
  <c r="Y261" i="38" s="1"/>
  <c r="Y260" i="38" a="1"/>
  <c r="Y260" i="38" s="1"/>
  <c r="Y259" i="38" a="1"/>
  <c r="Y259" i="38" s="1"/>
  <c r="Y258" i="38" a="1"/>
  <c r="Y258" i="38" s="1"/>
  <c r="Y257" i="38" a="1"/>
  <c r="Y257" i="38" s="1"/>
  <c r="Y256" i="38" a="1"/>
  <c r="Y256" i="38" s="1"/>
  <c r="Y255" i="38" a="1"/>
  <c r="Y255" i="38" s="1"/>
  <c r="Y254" i="38" a="1"/>
  <c r="Y254" i="38" s="1"/>
  <c r="Y253" i="38" a="1"/>
  <c r="Y253" i="38" s="1"/>
  <c r="Y252" i="38" a="1"/>
  <c r="Y252" i="38" s="1"/>
  <c r="Y251" i="38" a="1"/>
  <c r="Y251" i="38" s="1"/>
  <c r="Y250" i="38" a="1"/>
  <c r="Y250" i="38" s="1"/>
  <c r="Y249" i="38" a="1"/>
  <c r="Y249" i="38" s="1"/>
  <c r="Y248" i="38" a="1"/>
  <c r="Y248" i="38" s="1"/>
  <c r="Y247" i="38" a="1"/>
  <c r="Y247" i="38" s="1"/>
  <c r="Y246" i="38" a="1"/>
  <c r="Y246" i="38" s="1"/>
  <c r="Y245" i="38" a="1"/>
  <c r="Y245" i="38" s="1"/>
  <c r="Y244" i="38" a="1"/>
  <c r="Y244" i="38" s="1"/>
  <c r="Y243" i="38" a="1"/>
  <c r="Y243" i="38" s="1"/>
  <c r="Y242" i="38" a="1"/>
  <c r="Y242" i="38" s="1"/>
  <c r="Y241" i="38" a="1"/>
  <c r="Y241" i="38" s="1"/>
  <c r="Y240" i="38" a="1"/>
  <c r="Y240" i="38" s="1"/>
  <c r="Y239" i="38" a="1"/>
  <c r="Y239" i="38" s="1"/>
  <c r="Y238" i="38" a="1"/>
  <c r="Y238" i="38" s="1"/>
  <c r="Y233" i="38" a="1"/>
  <c r="Y233" i="38" s="1"/>
  <c r="Y232" i="38" a="1"/>
  <c r="Y232" i="38" s="1"/>
  <c r="Y231" i="38" a="1"/>
  <c r="Y231" i="38" s="1"/>
  <c r="Y230" i="38" a="1"/>
  <c r="Y230" i="38" s="1"/>
  <c r="BG15" i="6" s="1"/>
  <c r="Y229" i="38" a="1"/>
  <c r="Y229" i="38" s="1"/>
  <c r="BG14" i="6" s="1"/>
  <c r="Y228" i="38" a="1"/>
  <c r="Y228" i="38" s="1"/>
  <c r="BG13" i="6" s="1"/>
  <c r="Y227" i="38" a="1"/>
  <c r="Y227" i="38" s="1"/>
  <c r="BG12" i="6" s="1"/>
  <c r="Y226" i="38" a="1"/>
  <c r="Y226" i="38" s="1"/>
  <c r="BG11" i="6" s="1"/>
  <c r="Y225" i="38" a="1"/>
  <c r="Y225" i="38" s="1"/>
  <c r="BG10" i="6" s="1"/>
  <c r="Y224" i="38" a="1"/>
  <c r="Y224" i="38" s="1"/>
  <c r="BG9" i="6" s="1"/>
  <c r="Y223" i="38" a="1"/>
  <c r="Y223" i="38" s="1"/>
  <c r="BG8" i="6" s="1"/>
  <c r="Y222" i="38" a="1"/>
  <c r="Y222" i="38" s="1"/>
  <c r="BG7" i="6" s="1"/>
  <c r="Y221" i="38" a="1"/>
  <c r="Y221" i="38" s="1"/>
  <c r="BG6" i="6" s="1"/>
  <c r="Y220" i="38" a="1"/>
  <c r="Y220" i="38" s="1"/>
  <c r="BG5" i="6" s="1"/>
  <c r="Y219" i="38" a="1"/>
  <c r="Y219" i="38" s="1"/>
  <c r="BG4" i="6" s="1"/>
  <c r="Y218" i="38" a="1"/>
  <c r="Y218" i="38" s="1"/>
  <c r="BG3" i="6" s="1"/>
  <c r="Y217" i="38" a="1"/>
  <c r="Y217" i="38" s="1"/>
  <c r="Y216" i="38" a="1"/>
  <c r="Y216" i="38" s="1"/>
  <c r="Y215" i="38" a="1"/>
  <c r="Y215" i="38" s="1"/>
  <c r="Y237" i="38" a="1"/>
  <c r="Y237" i="38" s="1"/>
  <c r="Y275" i="38" a="1"/>
  <c r="Y275" i="38" s="1"/>
  <c r="Y235" i="38" a="1"/>
  <c r="Y235" i="38" s="1"/>
  <c r="Y236" i="38" a="1"/>
  <c r="Y236" i="38" s="1"/>
  <c r="Y213" i="38" a="1"/>
  <c r="Y213" i="38" s="1"/>
  <c r="Y212" i="38" a="1"/>
  <c r="Y212" i="38" s="1"/>
  <c r="Y211" i="38" a="1"/>
  <c r="Y211" i="38" s="1"/>
  <c r="Y210" i="38" a="1"/>
  <c r="Y210" i="38" s="1"/>
  <c r="Y209" i="38" a="1"/>
  <c r="Y209" i="38" s="1"/>
  <c r="Y208" i="38" a="1"/>
  <c r="Y208" i="38" s="1"/>
  <c r="Y207" i="38" a="1"/>
  <c r="Y207" i="38" s="1"/>
  <c r="Y206" i="38" a="1"/>
  <c r="Y206" i="38" s="1"/>
  <c r="Y205" i="38" a="1"/>
  <c r="Y205" i="38" s="1"/>
  <c r="Y204" i="38" a="1"/>
  <c r="Y204" i="38" s="1"/>
  <c r="Y203" i="38" a="1"/>
  <c r="Y203" i="38" s="1"/>
  <c r="Y202" i="38" a="1"/>
  <c r="Y202" i="38" s="1"/>
  <c r="Y201" i="38" a="1"/>
  <c r="Y201" i="38" s="1"/>
  <c r="Y200" i="38" a="1"/>
  <c r="Y200" i="38" s="1"/>
  <c r="Y199" i="38" a="1"/>
  <c r="Y199" i="38" s="1"/>
  <c r="Y198" i="38" a="1"/>
  <c r="Y198" i="38" s="1"/>
  <c r="Y197" i="38" a="1"/>
  <c r="Y197" i="38" s="1"/>
  <c r="Y196" i="38" a="1"/>
  <c r="Y196" i="38" s="1"/>
  <c r="Y195" i="38" a="1"/>
  <c r="Y195" i="38" s="1"/>
  <c r="Y194" i="38" a="1"/>
  <c r="Y194" i="38" s="1"/>
  <c r="Y193" i="38" a="1"/>
  <c r="Y193" i="38" s="1"/>
  <c r="Y192" i="38" a="1"/>
  <c r="Y192" i="38" s="1"/>
  <c r="Y191" i="38" a="1"/>
  <c r="Y191" i="38" s="1"/>
  <c r="Y190" i="38" a="1"/>
  <c r="Y190" i="38" s="1"/>
  <c r="Y189" i="38" a="1"/>
  <c r="Y189" i="38" s="1"/>
  <c r="Y214" i="38" a="1"/>
  <c r="Y214" i="38" s="1"/>
  <c r="Y234" i="38" a="1"/>
  <c r="Y234" i="38" s="1"/>
  <c r="Y188" i="38" a="1"/>
  <c r="Y188" i="38" s="1"/>
  <c r="Y187" i="38" a="1"/>
  <c r="Y187" i="38" s="1"/>
  <c r="Y186" i="38" a="1"/>
  <c r="Y186" i="38" s="1"/>
  <c r="Y185" i="38" a="1"/>
  <c r="Y185" i="38" s="1"/>
  <c r="Y184" i="38" a="1"/>
  <c r="Y184" i="38" s="1"/>
  <c r="Y183" i="38" a="1"/>
  <c r="Y183" i="38" s="1"/>
  <c r="Y182" i="38" a="1"/>
  <c r="Y182" i="38" s="1"/>
  <c r="Y181" i="38" a="1"/>
  <c r="Y181" i="38" s="1"/>
  <c r="Y180" i="38" a="1"/>
  <c r="Y180" i="38" s="1"/>
  <c r="Y179" i="38" a="1"/>
  <c r="Y179" i="38" s="1"/>
  <c r="Y178" i="38" a="1"/>
  <c r="Y178" i="38" s="1"/>
  <c r="Y177" i="38" a="1"/>
  <c r="Y177" i="38" s="1"/>
  <c r="Y176" i="38" a="1"/>
  <c r="Y176" i="38" s="1"/>
  <c r="Y175" i="38" a="1"/>
  <c r="Y175" i="38" s="1"/>
  <c r="Y174" i="38" a="1"/>
  <c r="Y174" i="38" s="1"/>
  <c r="Y171" i="38" a="1"/>
  <c r="Y171" i="38" s="1"/>
  <c r="Y170" i="38" a="1"/>
  <c r="Y170" i="38" s="1"/>
  <c r="Y169" i="38" a="1"/>
  <c r="Y169" i="38" s="1"/>
  <c r="Y168" i="38" a="1"/>
  <c r="Y168" i="38" s="1"/>
  <c r="Y172" i="38" a="1"/>
  <c r="Y172" i="38" s="1"/>
  <c r="Y159" i="38" a="1"/>
  <c r="Y159" i="38" s="1"/>
  <c r="Y158" i="38" a="1"/>
  <c r="Y158" i="38" s="1"/>
  <c r="Y157" i="38" a="1"/>
  <c r="Y157" i="38" s="1"/>
  <c r="Y156" i="38" a="1"/>
  <c r="Y156" i="38" s="1"/>
  <c r="Y155" i="38" a="1"/>
  <c r="Y155" i="38" s="1"/>
  <c r="Y154" i="38" a="1"/>
  <c r="Y154" i="38" s="1"/>
  <c r="Y153" i="38" a="1"/>
  <c r="Y153" i="38" s="1"/>
  <c r="Y152" i="38" a="1"/>
  <c r="Y152" i="38" s="1"/>
  <c r="Y151" i="38" a="1"/>
  <c r="Y151" i="38" s="1"/>
  <c r="Y150" i="38" a="1"/>
  <c r="Y150" i="38" s="1"/>
  <c r="Y149" i="38" a="1"/>
  <c r="Y149" i="38" s="1"/>
  <c r="Y148" i="38" a="1"/>
  <c r="Y148" i="38" s="1"/>
  <c r="Y147" i="38" a="1"/>
  <c r="Y147" i="38" s="1"/>
  <c r="Y146" i="38" a="1"/>
  <c r="Y146" i="38" s="1"/>
  <c r="Y145" i="38" a="1"/>
  <c r="Y145" i="38" s="1"/>
  <c r="Y173" i="38" a="1"/>
  <c r="Y173" i="38" s="1"/>
  <c r="Y167" i="38" a="1"/>
  <c r="Y167" i="38" s="1"/>
  <c r="Y166" i="38" a="1"/>
  <c r="Y166" i="38" s="1"/>
  <c r="Y165" i="38" a="1"/>
  <c r="Y165" i="38" s="1"/>
  <c r="Y164" i="38" a="1"/>
  <c r="Y164" i="38" s="1"/>
  <c r="Y163" i="38" a="1"/>
  <c r="Y163" i="38" s="1"/>
  <c r="Y162" i="38" a="1"/>
  <c r="Y162" i="38" s="1"/>
  <c r="Y161" i="38" a="1"/>
  <c r="Y161" i="38" s="1"/>
  <c r="Y160" i="38" a="1"/>
  <c r="Y160" i="38" s="1"/>
  <c r="Y144" i="38" a="1"/>
  <c r="Y144" i="38" s="1"/>
  <c r="Y143" i="38" a="1"/>
  <c r="Y143" i="38" s="1"/>
  <c r="Y142" i="38" a="1"/>
  <c r="Y142" i="38" s="1"/>
  <c r="Y141" i="38" a="1"/>
  <c r="Y141" i="38" s="1"/>
  <c r="Y139" i="38" a="1"/>
  <c r="Y139" i="38" s="1"/>
  <c r="Y138" i="38" a="1"/>
  <c r="Y138" i="38" s="1"/>
  <c r="Y137" i="38" a="1"/>
  <c r="Y137" i="38" s="1"/>
  <c r="Y136" i="38" a="1"/>
  <c r="Y136" i="38" s="1"/>
  <c r="Y135" i="38" a="1"/>
  <c r="Y135" i="38" s="1"/>
  <c r="Y134" i="38" a="1"/>
  <c r="Y134" i="38" s="1"/>
  <c r="Y133" i="38" a="1"/>
  <c r="Y133" i="38" s="1"/>
  <c r="Y132" i="38" a="1"/>
  <c r="Y132" i="38" s="1"/>
  <c r="Y131" i="38" a="1"/>
  <c r="Y131" i="38" s="1"/>
  <c r="Y130" i="38" a="1"/>
  <c r="Y130" i="38" s="1"/>
  <c r="Y129" i="38" a="1"/>
  <c r="Y129" i="38" s="1"/>
  <c r="Y128" i="38" a="1"/>
  <c r="Y128" i="38" s="1"/>
  <c r="Y127" i="38" a="1"/>
  <c r="Y127" i="38" s="1"/>
  <c r="Y126" i="38" a="1"/>
  <c r="Y126" i="38" s="1"/>
  <c r="Y125" i="38" a="1"/>
  <c r="Y125" i="38" s="1"/>
  <c r="Y124" i="38" a="1"/>
  <c r="Y124" i="38" s="1"/>
  <c r="Y123" i="38" a="1"/>
  <c r="Y123" i="38" s="1"/>
  <c r="Y122" i="38" a="1"/>
  <c r="Y122" i="38" s="1"/>
  <c r="Y121" i="38" a="1"/>
  <c r="Y121" i="38" s="1"/>
  <c r="Y120" i="38" a="1"/>
  <c r="Y120" i="38" s="1"/>
  <c r="Y119" i="38" a="1"/>
  <c r="Y119" i="38" s="1"/>
  <c r="Y118" i="38" a="1"/>
  <c r="Y118" i="38" s="1"/>
  <c r="Y117" i="38" a="1"/>
  <c r="Y117" i="38" s="1"/>
  <c r="Y116" i="38" a="1"/>
  <c r="Y116" i="38" s="1"/>
  <c r="Y115" i="38" a="1"/>
  <c r="Y115" i="38" s="1"/>
  <c r="Y114" i="38" a="1"/>
  <c r="Y114" i="38" s="1"/>
  <c r="Y113" i="38" a="1"/>
  <c r="Y113" i="38" s="1"/>
  <c r="Y112" i="38" a="1"/>
  <c r="Y112" i="38" s="1"/>
  <c r="Y111" i="38" a="1"/>
  <c r="Y111" i="38" s="1"/>
  <c r="Y110" i="38" a="1"/>
  <c r="Y110" i="38" s="1"/>
  <c r="Y109" i="38" a="1"/>
  <c r="Y109" i="38" s="1"/>
  <c r="Y108" i="38" a="1"/>
  <c r="Y108" i="38" s="1"/>
  <c r="Y107" i="38" a="1"/>
  <c r="Y107" i="38" s="1"/>
  <c r="Y106" i="38" a="1"/>
  <c r="Y106" i="38" s="1"/>
  <c r="Y105" i="38" a="1"/>
  <c r="Y105" i="38" s="1"/>
  <c r="Y104" i="38" a="1"/>
  <c r="Y104" i="38" s="1"/>
  <c r="Y103" i="38" a="1"/>
  <c r="Y103" i="38" s="1"/>
  <c r="Y102" i="38" a="1"/>
  <c r="Y102" i="38" s="1"/>
  <c r="Y101" i="38" a="1"/>
  <c r="Y101" i="38" s="1"/>
  <c r="Y100" i="38" a="1"/>
  <c r="Y100" i="38" s="1"/>
  <c r="Y99" i="38" a="1"/>
  <c r="Y99" i="38" s="1"/>
  <c r="Y98" i="38" a="1"/>
  <c r="Y98" i="38" s="1"/>
  <c r="Y97" i="38" a="1"/>
  <c r="Y97" i="38" s="1"/>
  <c r="Y96" i="38" a="1"/>
  <c r="Y96" i="38" s="1"/>
  <c r="Y95" i="38" a="1"/>
  <c r="Y95" i="38" s="1"/>
  <c r="Y94" i="38" a="1"/>
  <c r="Y94" i="38" s="1"/>
  <c r="Y93" i="38" a="1"/>
  <c r="Y93" i="38" s="1"/>
  <c r="Y92" i="38" a="1"/>
  <c r="Y92" i="38" s="1"/>
  <c r="Y91" i="38" a="1"/>
  <c r="Y91" i="38" s="1"/>
  <c r="Y90" i="38" a="1"/>
  <c r="Y90" i="38" s="1"/>
  <c r="Y140" i="38" a="1"/>
  <c r="Y140" i="38" s="1"/>
  <c r="Y89" i="38" a="1"/>
  <c r="Y89" i="38" s="1"/>
  <c r="Y84" i="38" a="1"/>
  <c r="Y84" i="38" s="1"/>
  <c r="Y83" i="38" a="1"/>
  <c r="Y83" i="38" s="1"/>
  <c r="Y82" i="38" a="1"/>
  <c r="Y82" i="38" s="1"/>
  <c r="Y81" i="38" a="1"/>
  <c r="Y81" i="38" s="1"/>
  <c r="Y80" i="38" a="1"/>
  <c r="Y80" i="38" s="1"/>
  <c r="Y88" i="38" a="1"/>
  <c r="Y88" i="38" s="1"/>
  <c r="Y86" i="38" a="1"/>
  <c r="Y86" i="38" s="1"/>
  <c r="Y87" i="38" a="1"/>
  <c r="Y87" i="38" s="1"/>
  <c r="Y85" i="38" a="1"/>
  <c r="Y85" i="38" s="1"/>
  <c r="Y79" i="38" a="1"/>
  <c r="Y79" i="38" s="1"/>
  <c r="Y78" i="38" a="1"/>
  <c r="Y78" i="38" s="1"/>
  <c r="Y77" i="38" a="1"/>
  <c r="Y77" i="38" s="1"/>
  <c r="Y76" i="38" a="1"/>
  <c r="Y76" i="38" s="1"/>
  <c r="Y75" i="38" a="1"/>
  <c r="Y75" i="38" s="1"/>
  <c r="Y74" i="38" a="1"/>
  <c r="Y74" i="38" s="1"/>
  <c r="Y73" i="38" a="1"/>
  <c r="Y73" i="38" s="1"/>
  <c r="Y72" i="38" a="1"/>
  <c r="Y72" i="38" s="1"/>
  <c r="Y71" i="38" a="1"/>
  <c r="Y71" i="38" s="1"/>
  <c r="Y70" i="38" a="1"/>
  <c r="Y70" i="38" s="1"/>
  <c r="Y69" i="38" a="1"/>
  <c r="Y69" i="38" s="1"/>
  <c r="Y68" i="38" a="1"/>
  <c r="Y68" i="38" s="1"/>
  <c r="Y67" i="38" a="1"/>
  <c r="Y67" i="38" s="1"/>
  <c r="Y66" i="38" a="1"/>
  <c r="Y66" i="38" s="1"/>
  <c r="Y65" i="38" a="1"/>
  <c r="Y65" i="38" s="1"/>
  <c r="Y64" i="38" a="1"/>
  <c r="Y64" i="38" s="1"/>
  <c r="Y63" i="38" a="1"/>
  <c r="Y63" i="38" s="1"/>
  <c r="Y62" i="38" a="1"/>
  <c r="Y62" i="38" s="1"/>
  <c r="Y61" i="38" a="1"/>
  <c r="Y61" i="38" s="1"/>
  <c r="Y60" i="38" a="1"/>
  <c r="Y60" i="38" s="1"/>
  <c r="Y59" i="38" a="1"/>
  <c r="Y59" i="38" s="1"/>
  <c r="Y58" i="38" a="1"/>
  <c r="Y58" i="38" s="1"/>
  <c r="Y57" i="38" a="1"/>
  <c r="Y57" i="38" s="1"/>
  <c r="Y56" i="38" a="1"/>
  <c r="Y56" i="38" s="1"/>
  <c r="Y55" i="38" a="1"/>
  <c r="Y55" i="38" s="1"/>
  <c r="Y54" i="38" a="1"/>
  <c r="Y54" i="38" s="1"/>
  <c r="Y53" i="38" a="1"/>
  <c r="Y53" i="38" s="1"/>
  <c r="Y52" i="38" a="1"/>
  <c r="Y52" i="38" s="1"/>
  <c r="Y51" i="38" a="1"/>
  <c r="Y51" i="38" s="1"/>
  <c r="Y50" i="38" a="1"/>
  <c r="Y50" i="38" s="1"/>
  <c r="Y49" i="38" a="1"/>
  <c r="Y49" i="38" s="1"/>
  <c r="Y48" i="38" a="1"/>
  <c r="Y48" i="38" s="1"/>
  <c r="Y47" i="38" a="1"/>
  <c r="Y47" i="38" s="1"/>
  <c r="Y46" i="38" a="1"/>
  <c r="Y46" i="38" s="1"/>
  <c r="Y45" i="38" a="1"/>
  <c r="Y45" i="38" s="1"/>
  <c r="Y44" i="38" a="1"/>
  <c r="Y44" i="38" s="1"/>
  <c r="Y43" i="38" a="1"/>
  <c r="Y43" i="38" s="1"/>
  <c r="Y42" i="38" a="1"/>
  <c r="Y42" i="38" s="1"/>
  <c r="Y41" i="38" a="1"/>
  <c r="Y41" i="38" s="1"/>
  <c r="Y40" i="38" a="1"/>
  <c r="Y40" i="38" s="1"/>
  <c r="Y36" i="38" a="1"/>
  <c r="Y36" i="38" s="1"/>
  <c r="Y32" i="38" a="1"/>
  <c r="Y32" i="38" s="1"/>
  <c r="Y28" i="38" a="1"/>
  <c r="Y28" i="38" s="1"/>
  <c r="Y24" i="38" a="1"/>
  <c r="Y24" i="38" s="1"/>
  <c r="Y20" i="38" a="1"/>
  <c r="Y20" i="38" s="1"/>
  <c r="Y16" i="38" a="1"/>
  <c r="Y16" i="38" s="1"/>
  <c r="Y14" i="38" a="1"/>
  <c r="Y14" i="38" s="1"/>
  <c r="Y11" i="38" a="1"/>
  <c r="Y11" i="38" s="1"/>
  <c r="Y10" i="38" a="1"/>
  <c r="Y10" i="38" s="1"/>
  <c r="Y9" i="38" a="1"/>
  <c r="Y9" i="38" s="1"/>
  <c r="Y39" i="38" a="1"/>
  <c r="Y39" i="38" s="1"/>
  <c r="Y35" i="38" a="1"/>
  <c r="Y35" i="38" s="1"/>
  <c r="Y31" i="38" a="1"/>
  <c r="Y31" i="38" s="1"/>
  <c r="Y27" i="38" a="1"/>
  <c r="Y27" i="38" s="1"/>
  <c r="Y23" i="38" a="1"/>
  <c r="Y23" i="38" s="1"/>
  <c r="Y19" i="38" a="1"/>
  <c r="Y19" i="38" s="1"/>
  <c r="Y15" i="38" a="1"/>
  <c r="Y15" i="38" s="1"/>
  <c r="Y13" i="38" a="1"/>
  <c r="Y13" i="38" s="1"/>
  <c r="Y6" i="38" a="1"/>
  <c r="Y6" i="38" s="1"/>
  <c r="Y8" i="38" a="1"/>
  <c r="Y8" i="38" s="1"/>
  <c r="Y38" i="38" a="1"/>
  <c r="Y38" i="38" s="1"/>
  <c r="Y34" i="38" a="1"/>
  <c r="Y34" i="38" s="1"/>
  <c r="Y30" i="38" a="1"/>
  <c r="Y30" i="38" s="1"/>
  <c r="Y26" i="38" a="1"/>
  <c r="Y26" i="38" s="1"/>
  <c r="Y22" i="38" a="1"/>
  <c r="Y22" i="38" s="1"/>
  <c r="Y18" i="38" a="1"/>
  <c r="Y18" i="38" s="1"/>
  <c r="Y7" i="38" a="1"/>
  <c r="Y7" i="38" s="1"/>
  <c r="Y12" i="38" a="1"/>
  <c r="Y12" i="38" s="1"/>
  <c r="Y37" i="38" a="1"/>
  <c r="Y37" i="38" s="1"/>
  <c r="Y33" i="38" a="1"/>
  <c r="Y33" i="38" s="1"/>
  <c r="Y29" i="38" a="1"/>
  <c r="Y29" i="38" s="1"/>
  <c r="Y25" i="38" a="1"/>
  <c r="Y25" i="38" s="1"/>
  <c r="Y21" i="38" a="1"/>
  <c r="Y21" i="38" s="1"/>
  <c r="Y17" i="38" a="1"/>
  <c r="Y17" i="38" s="1"/>
  <c r="U347" i="38" a="1"/>
  <c r="U347" i="38" s="1"/>
  <c r="U346" i="38" a="1"/>
  <c r="U346" i="38" s="1"/>
  <c r="U345" i="38" a="1"/>
  <c r="U345" i="38" s="1"/>
  <c r="U344" i="38" a="1"/>
  <c r="U344" i="38" s="1"/>
  <c r="U343" i="38" a="1"/>
  <c r="U343" i="38" s="1"/>
  <c r="U358" i="38" a="1"/>
  <c r="U358" i="38" s="1"/>
  <c r="U357" i="38" a="1"/>
  <c r="U357" i="38" s="1"/>
  <c r="U356" i="38" a="1"/>
  <c r="U356" i="38" s="1"/>
  <c r="U355" i="38" a="1"/>
  <c r="U355" i="38" s="1"/>
  <c r="U354" i="38" a="1"/>
  <c r="U354" i="38" s="1"/>
  <c r="U353" i="38" a="1"/>
  <c r="U353" i="38" s="1"/>
  <c r="U352" i="38" a="1"/>
  <c r="U352" i="38" s="1"/>
  <c r="U351" i="38" a="1"/>
  <c r="U351" i="38" s="1"/>
  <c r="U350" i="38" a="1"/>
  <c r="U350" i="38" s="1"/>
  <c r="U349" i="38" a="1"/>
  <c r="U349" i="38" s="1"/>
  <c r="U348" i="38" a="1"/>
  <c r="U348" i="38" s="1"/>
  <c r="U342" i="38" a="1"/>
  <c r="U342" i="38" s="1"/>
  <c r="U341" i="38" a="1"/>
  <c r="U341" i="38" s="1"/>
  <c r="U340" i="38" a="1"/>
  <c r="U340" i="38" s="1"/>
  <c r="U339" i="38" a="1"/>
  <c r="U339" i="38" s="1"/>
  <c r="U338" i="38" a="1"/>
  <c r="U338" i="38" s="1"/>
  <c r="U337" i="38" a="1"/>
  <c r="U337" i="38" s="1"/>
  <c r="U325" i="38" a="1"/>
  <c r="U325" i="38" s="1"/>
  <c r="U324" i="38" a="1"/>
  <c r="U324" i="38" s="1"/>
  <c r="U323" i="38" a="1"/>
  <c r="U323" i="38" s="1"/>
  <c r="U322" i="38" a="1"/>
  <c r="U322" i="38" s="1"/>
  <c r="U335" i="38" a="1"/>
  <c r="U335" i="38" s="1"/>
  <c r="U334" i="38" a="1"/>
  <c r="U334" i="38" s="1"/>
  <c r="U333" i="38" a="1"/>
  <c r="U333" i="38" s="1"/>
  <c r="U332" i="38" a="1"/>
  <c r="U332" i="38" s="1"/>
  <c r="U331" i="38" a="1"/>
  <c r="U331" i="38" s="1"/>
  <c r="U336" i="38" a="1"/>
  <c r="U336" i="38" s="1"/>
  <c r="U329" i="38" a="1"/>
  <c r="U329" i="38" s="1"/>
  <c r="U328" i="38" a="1"/>
  <c r="U328" i="38" s="1"/>
  <c r="U327" i="38" a="1"/>
  <c r="U327" i="38" s="1"/>
  <c r="U326" i="38" a="1"/>
  <c r="U326" i="38" s="1"/>
  <c r="U330" i="38" a="1"/>
  <c r="U330" i="38" s="1"/>
  <c r="U321" i="38" a="1"/>
  <c r="U321" i="38" s="1"/>
  <c r="U317" i="38" a="1"/>
  <c r="U317" i="38" s="1"/>
  <c r="U318" i="38" a="1"/>
  <c r="U318" i="38" s="1"/>
  <c r="U319" i="38" a="1"/>
  <c r="U319" i="38" s="1"/>
  <c r="U320" i="38" a="1"/>
  <c r="U320" i="38" s="1"/>
  <c r="U315" i="38" a="1"/>
  <c r="U315" i="38" s="1"/>
  <c r="U314" i="38" a="1"/>
  <c r="U314" i="38" s="1"/>
  <c r="U313" i="38" a="1"/>
  <c r="U313" i="38" s="1"/>
  <c r="U316" i="38" a="1"/>
  <c r="U316" i="38" s="1"/>
  <c r="U312" i="38" a="1"/>
  <c r="U312" i="38" s="1"/>
  <c r="U311" i="38" a="1"/>
  <c r="U311" i="38" s="1"/>
  <c r="U310" i="38" a="1"/>
  <c r="U310" i="38" s="1"/>
  <c r="U309" i="38" a="1"/>
  <c r="U309" i="38" s="1"/>
  <c r="U308" i="38" a="1"/>
  <c r="U308" i="38" s="1"/>
  <c r="U307" i="38" a="1"/>
  <c r="U307" i="38" s="1"/>
  <c r="U306" i="38" a="1"/>
  <c r="U306" i="38" s="1"/>
  <c r="U305" i="38" a="1"/>
  <c r="U305" i="38" s="1"/>
  <c r="U304" i="38" a="1"/>
  <c r="U304" i="38" s="1"/>
  <c r="U303" i="38" a="1"/>
  <c r="U303" i="38" s="1"/>
  <c r="U302" i="38" a="1"/>
  <c r="U302" i="38" s="1"/>
  <c r="U301" i="38" a="1"/>
  <c r="U301" i="38" s="1"/>
  <c r="U300" i="38" a="1"/>
  <c r="U300" i="38" s="1"/>
  <c r="U299" i="38" a="1"/>
  <c r="U299" i="38" s="1"/>
  <c r="U298" i="38" a="1"/>
  <c r="U298" i="38" s="1"/>
  <c r="U297" i="38" a="1"/>
  <c r="U297" i="38" s="1"/>
  <c r="U296" i="38" a="1"/>
  <c r="U296" i="38" s="1"/>
  <c r="U295" i="38" a="1"/>
  <c r="U295" i="38" s="1"/>
  <c r="U294" i="38" a="1"/>
  <c r="U294" i="38" s="1"/>
  <c r="U293" i="38" a="1"/>
  <c r="U293" i="38" s="1"/>
  <c r="U292" i="38" a="1"/>
  <c r="U292" i="38" s="1"/>
  <c r="U291" i="38" a="1"/>
  <c r="U291" i="38" s="1"/>
  <c r="U290" i="38" a="1"/>
  <c r="U290" i="38" s="1"/>
  <c r="U289" i="38" a="1"/>
  <c r="U289" i="38" s="1"/>
  <c r="U288" i="38" a="1"/>
  <c r="U288" i="38" s="1"/>
  <c r="U287" i="38" a="1"/>
  <c r="U287" i="38" s="1"/>
  <c r="U286" i="38" a="1"/>
  <c r="U286" i="38" s="1"/>
  <c r="U285" i="38" a="1"/>
  <c r="U285" i="38" s="1"/>
  <c r="U284" i="38" a="1"/>
  <c r="U284" i="38" s="1"/>
  <c r="U283" i="38" a="1"/>
  <c r="U283" i="38" s="1"/>
  <c r="U282" i="38" a="1"/>
  <c r="U282" i="38" s="1"/>
  <c r="U281" i="38" a="1"/>
  <c r="U281" i="38" s="1"/>
  <c r="U280" i="38" a="1"/>
  <c r="U280" i="38" s="1"/>
  <c r="U279" i="38" a="1"/>
  <c r="U279" i="38" s="1"/>
  <c r="U278" i="38" a="1"/>
  <c r="U278" i="38" s="1"/>
  <c r="U277" i="38" a="1"/>
  <c r="U277" i="38" s="1"/>
  <c r="U276" i="38" a="1"/>
  <c r="U276" i="38" s="1"/>
  <c r="U275" i="38" a="1"/>
  <c r="U275" i="38" s="1"/>
  <c r="U274" i="38" a="1"/>
  <c r="U274" i="38" s="1"/>
  <c r="U273" i="38" a="1"/>
  <c r="U273" i="38" s="1"/>
  <c r="U272" i="38" a="1"/>
  <c r="U272" i="38" s="1"/>
  <c r="U271" i="38" a="1"/>
  <c r="U271" i="38" s="1"/>
  <c r="U270" i="38" a="1"/>
  <c r="U270" i="38" s="1"/>
  <c r="U268" i="38" a="1"/>
  <c r="U268" i="38" s="1"/>
  <c r="U267" i="38" a="1"/>
  <c r="U267" i="38" s="1"/>
  <c r="U266" i="38" a="1"/>
  <c r="U266" i="38" s="1"/>
  <c r="U265" i="38" a="1"/>
  <c r="U265" i="38" s="1"/>
  <c r="U264" i="38" a="1"/>
  <c r="U264" i="38" s="1"/>
  <c r="U263" i="38" a="1"/>
  <c r="U263" i="38" s="1"/>
  <c r="U262" i="38" a="1"/>
  <c r="U262" i="38" s="1"/>
  <c r="U261" i="38" a="1"/>
  <c r="U261" i="38" s="1"/>
  <c r="U260" i="38" a="1"/>
  <c r="U260" i="38" s="1"/>
  <c r="U259" i="38" a="1"/>
  <c r="U259" i="38" s="1"/>
  <c r="U258" i="38" a="1"/>
  <c r="U258" i="38" s="1"/>
  <c r="U257" i="38" a="1"/>
  <c r="U257" i="38" s="1"/>
  <c r="U256" i="38" a="1"/>
  <c r="U256" i="38" s="1"/>
  <c r="U255" i="38" a="1"/>
  <c r="U255" i="38" s="1"/>
  <c r="U254" i="38" a="1"/>
  <c r="U254" i="38" s="1"/>
  <c r="U253" i="38" a="1"/>
  <c r="U253" i="38" s="1"/>
  <c r="U252" i="38" a="1"/>
  <c r="U252" i="38" s="1"/>
  <c r="U251" i="38" a="1"/>
  <c r="U251" i="38" s="1"/>
  <c r="U250" i="38" a="1"/>
  <c r="U250" i="38" s="1"/>
  <c r="U249" i="38" a="1"/>
  <c r="U249" i="38" s="1"/>
  <c r="U248" i="38" a="1"/>
  <c r="U248" i="38" s="1"/>
  <c r="U247" i="38" a="1"/>
  <c r="U247" i="38" s="1"/>
  <c r="U246" i="38" a="1"/>
  <c r="U246" i="38" s="1"/>
  <c r="U245" i="38" a="1"/>
  <c r="U245" i="38" s="1"/>
  <c r="U244" i="38" a="1"/>
  <c r="U244" i="38" s="1"/>
  <c r="U243" i="38" a="1"/>
  <c r="U243" i="38" s="1"/>
  <c r="U242" i="38" a="1"/>
  <c r="U242" i="38" s="1"/>
  <c r="U241" i="38" a="1"/>
  <c r="U241" i="38" s="1"/>
  <c r="U240" i="38" a="1"/>
  <c r="U240" i="38" s="1"/>
  <c r="U239" i="38" a="1"/>
  <c r="U239" i="38" s="1"/>
  <c r="U238" i="38" a="1"/>
  <c r="U238" i="38" s="1"/>
  <c r="U236" i="38" a="1"/>
  <c r="U236" i="38" s="1"/>
  <c r="U234" i="38" a="1"/>
  <c r="U234" i="38" s="1"/>
  <c r="U237" i="38" a="1"/>
  <c r="U237" i="38" s="1"/>
  <c r="U269" i="38" a="1"/>
  <c r="U269" i="38" s="1"/>
  <c r="U231" i="38" a="1"/>
  <c r="U231" i="38" s="1"/>
  <c r="U227" i="38" a="1"/>
  <c r="U227" i="38" s="1"/>
  <c r="U223" i="38" a="1"/>
  <c r="U223" i="38" s="1"/>
  <c r="U219" i="38" a="1"/>
  <c r="U219" i="38" s="1"/>
  <c r="U214" i="38" a="1"/>
  <c r="U214" i="38" s="1"/>
  <c r="U213" i="38" a="1"/>
  <c r="U213" i="38" s="1"/>
  <c r="U212" i="38" a="1"/>
  <c r="U212" i="38" s="1"/>
  <c r="U211" i="38" a="1"/>
  <c r="U211" i="38" s="1"/>
  <c r="U210" i="38" a="1"/>
  <c r="U210" i="38" s="1"/>
  <c r="U209" i="38" a="1"/>
  <c r="U209" i="38" s="1"/>
  <c r="U208" i="38" a="1"/>
  <c r="U208" i="38" s="1"/>
  <c r="U207" i="38" a="1"/>
  <c r="U207" i="38" s="1"/>
  <c r="U206" i="38" a="1"/>
  <c r="U206" i="38" s="1"/>
  <c r="U205" i="38" a="1"/>
  <c r="U205" i="38" s="1"/>
  <c r="U204" i="38" a="1"/>
  <c r="U204" i="38" s="1"/>
  <c r="U203" i="38" a="1"/>
  <c r="U203" i="38" s="1"/>
  <c r="U202" i="38" a="1"/>
  <c r="U202" i="38" s="1"/>
  <c r="U201" i="38" a="1"/>
  <c r="U201" i="38" s="1"/>
  <c r="U200" i="38" a="1"/>
  <c r="U200" i="38" s="1"/>
  <c r="U199" i="38" a="1"/>
  <c r="U199" i="38" s="1"/>
  <c r="U198" i="38" a="1"/>
  <c r="U198" i="38" s="1"/>
  <c r="U197" i="38" a="1"/>
  <c r="U197" i="38" s="1"/>
  <c r="U196" i="38" a="1"/>
  <c r="U196" i="38" s="1"/>
  <c r="U195" i="38" a="1"/>
  <c r="U195" i="38" s="1"/>
  <c r="U194" i="38" a="1"/>
  <c r="U194" i="38" s="1"/>
  <c r="U193" i="38" a="1"/>
  <c r="U193" i="38" s="1"/>
  <c r="U192" i="38" a="1"/>
  <c r="U192" i="38" s="1"/>
  <c r="U191" i="38" a="1"/>
  <c r="U191" i="38" s="1"/>
  <c r="U190" i="38" a="1"/>
  <c r="U190" i="38" s="1"/>
  <c r="U189" i="38" a="1"/>
  <c r="U189" i="38" s="1"/>
  <c r="U215" i="38" a="1"/>
  <c r="U215" i="38" s="1"/>
  <c r="U235" i="38" a="1"/>
  <c r="U235" i="38" s="1"/>
  <c r="U232" i="38" a="1"/>
  <c r="U232" i="38" s="1"/>
  <c r="U228" i="38" a="1"/>
  <c r="U228" i="38" s="1"/>
  <c r="U224" i="38" a="1"/>
  <c r="U224" i="38" s="1"/>
  <c r="U220" i="38" a="1"/>
  <c r="U220" i="38" s="1"/>
  <c r="U233" i="38" a="1"/>
  <c r="U233" i="38" s="1"/>
  <c r="U229" i="38" a="1"/>
  <c r="U229" i="38" s="1"/>
  <c r="U225" i="38" a="1"/>
  <c r="U225" i="38" s="1"/>
  <c r="U221" i="38" a="1"/>
  <c r="U221" i="38" s="1"/>
  <c r="U216" i="38" a="1"/>
  <c r="U216" i="38" s="1"/>
  <c r="U230" i="38" a="1"/>
  <c r="U230" i="38" s="1"/>
  <c r="U226" i="38" a="1"/>
  <c r="U226" i="38" s="1"/>
  <c r="U222" i="38" a="1"/>
  <c r="U222" i="38" s="1"/>
  <c r="U218" i="38" a="1"/>
  <c r="U218" i="38" s="1"/>
  <c r="U217" i="38" a="1"/>
  <c r="U217" i="38" s="1"/>
  <c r="U181" i="38" a="1"/>
  <c r="U181" i="38" s="1"/>
  <c r="U180" i="38" a="1"/>
  <c r="U180" i="38" s="1"/>
  <c r="U179" i="38" a="1"/>
  <c r="U179" i="38" s="1"/>
  <c r="U178" i="38" a="1"/>
  <c r="U178" i="38" s="1"/>
  <c r="U177" i="38" a="1"/>
  <c r="U177" i="38" s="1"/>
  <c r="U176" i="38" a="1"/>
  <c r="U176" i="38" s="1"/>
  <c r="U175" i="38" a="1"/>
  <c r="U175" i="38" s="1"/>
  <c r="U174" i="38" a="1"/>
  <c r="U174" i="38" s="1"/>
  <c r="U171" i="38" a="1"/>
  <c r="U171" i="38" s="1"/>
  <c r="U170" i="38" a="1"/>
  <c r="U170" i="38" s="1"/>
  <c r="U169" i="38" a="1"/>
  <c r="U169" i="38" s="1"/>
  <c r="U168" i="38" a="1"/>
  <c r="U168" i="38" s="1"/>
  <c r="U173" i="38" a="1"/>
  <c r="U173" i="38" s="1"/>
  <c r="U172" i="38" a="1"/>
  <c r="U172" i="38" s="1"/>
  <c r="U186" i="38" a="1"/>
  <c r="U186" i="38" s="1"/>
  <c r="U184" i="38" a="1"/>
  <c r="U184" i="38" s="1"/>
  <c r="U187" i="38" a="1"/>
  <c r="U187" i="38" s="1"/>
  <c r="U182" i="38" a="1"/>
  <c r="U182" i="38" s="1"/>
  <c r="U144" i="38" a="1"/>
  <c r="U144" i="38" s="1"/>
  <c r="U143" i="38" a="1"/>
  <c r="U143" i="38" s="1"/>
  <c r="U142" i="38" a="1"/>
  <c r="U142" i="38" s="1"/>
  <c r="U185" i="38" a="1"/>
  <c r="U185" i="38" s="1"/>
  <c r="U165" i="38" a="1"/>
  <c r="U165" i="38" s="1"/>
  <c r="U161" i="38" a="1"/>
  <c r="U161" i="38" s="1"/>
  <c r="U156" i="38" a="1"/>
  <c r="U156" i="38" s="1"/>
  <c r="U152" i="38" a="1"/>
  <c r="U152" i="38" s="1"/>
  <c r="U148" i="38" a="1"/>
  <c r="U148" i="38" s="1"/>
  <c r="U140" i="38" a="1"/>
  <c r="U140" i="38" s="1"/>
  <c r="U139" i="38" a="1"/>
  <c r="U139" i="38" s="1"/>
  <c r="U138" i="38" a="1"/>
  <c r="U138" i="38" s="1"/>
  <c r="U137" i="38" a="1"/>
  <c r="U137" i="38" s="1"/>
  <c r="U136" i="38" a="1"/>
  <c r="U136" i="38" s="1"/>
  <c r="U135" i="38" a="1"/>
  <c r="U135" i="38" s="1"/>
  <c r="U134" i="38" a="1"/>
  <c r="U134" i="38" s="1"/>
  <c r="U133" i="38" a="1"/>
  <c r="U133" i="38" s="1"/>
  <c r="U132" i="38" a="1"/>
  <c r="U132" i="38" s="1"/>
  <c r="U131" i="38" a="1"/>
  <c r="U131" i="38" s="1"/>
  <c r="U130" i="38" a="1"/>
  <c r="U130" i="38" s="1"/>
  <c r="U129" i="38" a="1"/>
  <c r="U129" i="38" s="1"/>
  <c r="U128" i="38" a="1"/>
  <c r="U128" i="38" s="1"/>
  <c r="U127" i="38" a="1"/>
  <c r="U127" i="38" s="1"/>
  <c r="U126" i="38" a="1"/>
  <c r="U126" i="38" s="1"/>
  <c r="U125" i="38" a="1"/>
  <c r="U125" i="38" s="1"/>
  <c r="U124" i="38" a="1"/>
  <c r="U124" i="38" s="1"/>
  <c r="U123" i="38" a="1"/>
  <c r="U123" i="38" s="1"/>
  <c r="U122" i="38" a="1"/>
  <c r="U122" i="38" s="1"/>
  <c r="U121" i="38" a="1"/>
  <c r="U121" i="38" s="1"/>
  <c r="U120" i="38" a="1"/>
  <c r="U120" i="38" s="1"/>
  <c r="U119" i="38" a="1"/>
  <c r="U119" i="38" s="1"/>
  <c r="U118" i="38" a="1"/>
  <c r="U118" i="38" s="1"/>
  <c r="U117" i="38" a="1"/>
  <c r="U117" i="38" s="1"/>
  <c r="U116" i="38" a="1"/>
  <c r="U116" i="38" s="1"/>
  <c r="U115" i="38" a="1"/>
  <c r="U115" i="38" s="1"/>
  <c r="U114" i="38" a="1"/>
  <c r="U114" i="38" s="1"/>
  <c r="U113" i="38" a="1"/>
  <c r="U113" i="38" s="1"/>
  <c r="U112" i="38" a="1"/>
  <c r="U112" i="38" s="1"/>
  <c r="U111" i="38" a="1"/>
  <c r="U111" i="38" s="1"/>
  <c r="U110" i="38" a="1"/>
  <c r="U110" i="38" s="1"/>
  <c r="U109" i="38" a="1"/>
  <c r="U109" i="38" s="1"/>
  <c r="U108" i="38" a="1"/>
  <c r="U108" i="38" s="1"/>
  <c r="U107" i="38" a="1"/>
  <c r="U107" i="38" s="1"/>
  <c r="U106" i="38" a="1"/>
  <c r="U106" i="38" s="1"/>
  <c r="U105" i="38" a="1"/>
  <c r="U105" i="38" s="1"/>
  <c r="U104" i="38" a="1"/>
  <c r="U104" i="38" s="1"/>
  <c r="U103" i="38" a="1"/>
  <c r="U103" i="38" s="1"/>
  <c r="U102" i="38" a="1"/>
  <c r="U102" i="38" s="1"/>
  <c r="U101" i="38" a="1"/>
  <c r="U101" i="38" s="1"/>
  <c r="U100" i="38" a="1"/>
  <c r="U100" i="38" s="1"/>
  <c r="U99" i="38" a="1"/>
  <c r="U99" i="38" s="1"/>
  <c r="U98" i="38" a="1"/>
  <c r="U98" i="38" s="1"/>
  <c r="U97" i="38" a="1"/>
  <c r="U97" i="38" s="1"/>
  <c r="U96" i="38" a="1"/>
  <c r="U96" i="38" s="1"/>
  <c r="U95" i="38" a="1"/>
  <c r="U95" i="38" s="1"/>
  <c r="U94" i="38" a="1"/>
  <c r="U94" i="38" s="1"/>
  <c r="U93" i="38" a="1"/>
  <c r="U93" i="38" s="1"/>
  <c r="U164" i="38" a="1"/>
  <c r="U164" i="38" s="1"/>
  <c r="U160" i="38" a="1"/>
  <c r="U160" i="38" s="1"/>
  <c r="U157" i="38" a="1"/>
  <c r="U157" i="38" s="1"/>
  <c r="U153" i="38" a="1"/>
  <c r="U153" i="38" s="1"/>
  <c r="U149" i="38" a="1"/>
  <c r="U149" i="38" s="1"/>
  <c r="U145" i="38" a="1"/>
  <c r="U145" i="38" s="1"/>
  <c r="U92" i="38" a="1"/>
  <c r="U92" i="38" s="1"/>
  <c r="U91" i="38" a="1"/>
  <c r="U91" i="38" s="1"/>
  <c r="U90" i="38" a="1"/>
  <c r="U90" i="38" s="1"/>
  <c r="U89" i="38" a="1"/>
  <c r="U89" i="38" s="1"/>
  <c r="U141" i="38" a="1"/>
  <c r="U141" i="38" s="1"/>
  <c r="U183" i="38" a="1"/>
  <c r="U183" i="38" s="1"/>
  <c r="U167" i="38" a="1"/>
  <c r="U167" i="38" s="1"/>
  <c r="U163" i="38" a="1"/>
  <c r="U163" i="38" s="1"/>
  <c r="U158" i="38" a="1"/>
  <c r="U158" i="38" s="1"/>
  <c r="U154" i="38" a="1"/>
  <c r="U154" i="38" s="1"/>
  <c r="U150" i="38" a="1"/>
  <c r="U150" i="38" s="1"/>
  <c r="U146" i="38" a="1"/>
  <c r="U146" i="38" s="1"/>
  <c r="U188" i="38" a="1"/>
  <c r="U188" i="38" s="1"/>
  <c r="U162" i="38" a="1"/>
  <c r="U162" i="38" s="1"/>
  <c r="U159" i="38" a="1"/>
  <c r="U159" i="38" s="1"/>
  <c r="U86" i="38" a="1"/>
  <c r="U86" i="38" s="1"/>
  <c r="U87" i="38" a="1"/>
  <c r="U87" i="38" s="1"/>
  <c r="U147" i="38" a="1"/>
  <c r="U147" i="38" s="1"/>
  <c r="U85" i="38" a="1"/>
  <c r="U85" i="38" s="1"/>
  <c r="U151" i="38" a="1"/>
  <c r="U151" i="38" s="1"/>
  <c r="U88" i="38" a="1"/>
  <c r="U88" i="38" s="1"/>
  <c r="U84" i="38" a="1"/>
  <c r="U84" i="38" s="1"/>
  <c r="U83" i="38" a="1"/>
  <c r="U83" i="38" s="1"/>
  <c r="U82" i="38" a="1"/>
  <c r="U82" i="38" s="1"/>
  <c r="U81" i="38" a="1"/>
  <c r="U81" i="38" s="1"/>
  <c r="U166" i="38" a="1"/>
  <c r="U166" i="38" s="1"/>
  <c r="U80" i="38" a="1"/>
  <c r="U80" i="38" s="1"/>
  <c r="U79" i="38" a="1"/>
  <c r="U79" i="38" s="1"/>
  <c r="U78" i="38" a="1"/>
  <c r="U78" i="38" s="1"/>
  <c r="U77" i="38" a="1"/>
  <c r="U77" i="38" s="1"/>
  <c r="U76" i="38" a="1"/>
  <c r="U76" i="38" s="1"/>
  <c r="U75" i="38" a="1"/>
  <c r="U75" i="38" s="1"/>
  <c r="U74" i="38" a="1"/>
  <c r="U74" i="38" s="1"/>
  <c r="U73" i="38" a="1"/>
  <c r="U73" i="38" s="1"/>
  <c r="U72" i="38" a="1"/>
  <c r="U72" i="38" s="1"/>
  <c r="U71" i="38" a="1"/>
  <c r="U71" i="38" s="1"/>
  <c r="U70" i="38" a="1"/>
  <c r="U70" i="38" s="1"/>
  <c r="U69" i="38" a="1"/>
  <c r="U69" i="38" s="1"/>
  <c r="U68" i="38" a="1"/>
  <c r="U68" i="38" s="1"/>
  <c r="U67" i="38" a="1"/>
  <c r="U67" i="38" s="1"/>
  <c r="U66" i="38" a="1"/>
  <c r="U66" i="38" s="1"/>
  <c r="U65" i="38" a="1"/>
  <c r="U65" i="38" s="1"/>
  <c r="U64" i="38" a="1"/>
  <c r="U64" i="38" s="1"/>
  <c r="U63" i="38" a="1"/>
  <c r="U63" i="38" s="1"/>
  <c r="U62" i="38" a="1"/>
  <c r="U62" i="38" s="1"/>
  <c r="U61" i="38" a="1"/>
  <c r="U61" i="38" s="1"/>
  <c r="U60" i="38" a="1"/>
  <c r="U60" i="38" s="1"/>
  <c r="U59" i="38" a="1"/>
  <c r="U59" i="38" s="1"/>
  <c r="U58" i="38" a="1"/>
  <c r="U58" i="38" s="1"/>
  <c r="U57" i="38" a="1"/>
  <c r="U57" i="38" s="1"/>
  <c r="U56" i="38" a="1"/>
  <c r="U56" i="38" s="1"/>
  <c r="U55" i="38" a="1"/>
  <c r="U55" i="38" s="1"/>
  <c r="U54" i="38" a="1"/>
  <c r="U54" i="38" s="1"/>
  <c r="U53" i="38" a="1"/>
  <c r="U53" i="38" s="1"/>
  <c r="U52" i="38" a="1"/>
  <c r="U52" i="38" s="1"/>
  <c r="U51" i="38" a="1"/>
  <c r="U51" i="38" s="1"/>
  <c r="U50" i="38" a="1"/>
  <c r="U50" i="38" s="1"/>
  <c r="U49" i="38" a="1"/>
  <c r="U49" i="38" s="1"/>
  <c r="U48" i="38" a="1"/>
  <c r="U48" i="38" s="1"/>
  <c r="U47" i="38" a="1"/>
  <c r="U47" i="38" s="1"/>
  <c r="U46" i="38" a="1"/>
  <c r="U46" i="38" s="1"/>
  <c r="U45" i="38" a="1"/>
  <c r="U45" i="38" s="1"/>
  <c r="U44" i="38" a="1"/>
  <c r="U44" i="38" s="1"/>
  <c r="U43" i="38" a="1"/>
  <c r="U43" i="38" s="1"/>
  <c r="U42" i="38" a="1"/>
  <c r="U42" i="38" s="1"/>
  <c r="U41" i="38" a="1"/>
  <c r="U41" i="38" s="1"/>
  <c r="U40" i="38" a="1"/>
  <c r="U40" i="38" s="1"/>
  <c r="U39" i="38" a="1"/>
  <c r="U39" i="38" s="1"/>
  <c r="U38" i="38" a="1"/>
  <c r="U38" i="38" s="1"/>
  <c r="U37" i="38" a="1"/>
  <c r="U37" i="38" s="1"/>
  <c r="U36" i="38" a="1"/>
  <c r="U36" i="38" s="1"/>
  <c r="U35" i="38" a="1"/>
  <c r="U35" i="38" s="1"/>
  <c r="U34" i="38" a="1"/>
  <c r="U34" i="38" s="1"/>
  <c r="U33" i="38" a="1"/>
  <c r="U33" i="38" s="1"/>
  <c r="U32" i="38" a="1"/>
  <c r="U32" i="38" s="1"/>
  <c r="U31" i="38" a="1"/>
  <c r="U31" i="38" s="1"/>
  <c r="U30" i="38" a="1"/>
  <c r="U30" i="38" s="1"/>
  <c r="U29" i="38" a="1"/>
  <c r="U29" i="38" s="1"/>
  <c r="U28" i="38" a="1"/>
  <c r="U28" i="38" s="1"/>
  <c r="U27" i="38" a="1"/>
  <c r="U27" i="38" s="1"/>
  <c r="U26" i="38" a="1"/>
  <c r="U26" i="38" s="1"/>
  <c r="U25" i="38" a="1"/>
  <c r="U25" i="38" s="1"/>
  <c r="U24" i="38" a="1"/>
  <c r="U24" i="38" s="1"/>
  <c r="U23" i="38" a="1"/>
  <c r="U23" i="38" s="1"/>
  <c r="U22" i="38" a="1"/>
  <c r="U22" i="38" s="1"/>
  <c r="U21" i="38" a="1"/>
  <c r="U21" i="38" s="1"/>
  <c r="U20" i="38" a="1"/>
  <c r="U20" i="38" s="1"/>
  <c r="U19" i="38" a="1"/>
  <c r="U19" i="38" s="1"/>
  <c r="U18" i="38" a="1"/>
  <c r="U18" i="38" s="1"/>
  <c r="U17" i="38" a="1"/>
  <c r="U17" i="38" s="1"/>
  <c r="U16" i="38" a="1"/>
  <c r="U16" i="38" s="1"/>
  <c r="U15" i="38" a="1"/>
  <c r="U15" i="38" s="1"/>
  <c r="U14" i="38" a="1"/>
  <c r="U14" i="38" s="1"/>
  <c r="U13" i="38" a="1"/>
  <c r="U13" i="38" s="1"/>
  <c r="U155" i="38" a="1"/>
  <c r="U155" i="38" s="1"/>
  <c r="U6" i="38" a="1"/>
  <c r="U6" i="38" s="1"/>
  <c r="U12" i="38" a="1"/>
  <c r="U12" i="38" s="1"/>
  <c r="U9" i="38" a="1"/>
  <c r="U9" i="38" s="1"/>
  <c r="U8" i="38" a="1"/>
  <c r="U8" i="38" s="1"/>
  <c r="U7" i="38" a="1"/>
  <c r="U7" i="38" s="1"/>
  <c r="U11" i="38" a="1"/>
  <c r="U11" i="38" s="1"/>
  <c r="U10" i="38" a="1"/>
  <c r="U10" i="38" s="1"/>
  <c r="AD358" i="38" a="1"/>
  <c r="AD358" i="38" s="1"/>
  <c r="AD357" i="38" a="1"/>
  <c r="AD357" i="38" s="1"/>
  <c r="AD356" i="38" a="1"/>
  <c r="AD356" i="38" s="1"/>
  <c r="AD355" i="38" a="1"/>
  <c r="AD355" i="38" s="1"/>
  <c r="AD354" i="38" a="1"/>
  <c r="AD354" i="38" s="1"/>
  <c r="AD353" i="38" a="1"/>
  <c r="AD353" i="38" s="1"/>
  <c r="AD352" i="38" a="1"/>
  <c r="AD352" i="38" s="1"/>
  <c r="AD351" i="38" a="1"/>
  <c r="AD351" i="38" s="1"/>
  <c r="AD350" i="38" a="1"/>
  <c r="AD350" i="38" s="1"/>
  <c r="AD349" i="38" a="1"/>
  <c r="AD349" i="38" s="1"/>
  <c r="AD348" i="38" a="1"/>
  <c r="AD348" i="38" s="1"/>
  <c r="AD346" i="38" a="1"/>
  <c r="AD346" i="38" s="1"/>
  <c r="AD345" i="38" a="1"/>
  <c r="AD345" i="38" s="1"/>
  <c r="AD344" i="38" a="1"/>
  <c r="AD344" i="38" s="1"/>
  <c r="AD343" i="38" a="1"/>
  <c r="AD343" i="38" s="1"/>
  <c r="AD347" i="38" a="1"/>
  <c r="AD347" i="38" s="1"/>
  <c r="AD342" i="38" a="1"/>
  <c r="AD342" i="38" s="1"/>
  <c r="AD341" i="38" a="1"/>
  <c r="AD341" i="38" s="1"/>
  <c r="AD340" i="38" a="1"/>
  <c r="AD340" i="38" s="1"/>
  <c r="AD339" i="38" a="1"/>
  <c r="AD339" i="38" s="1"/>
  <c r="AD338" i="38" a="1"/>
  <c r="AD338" i="38" s="1"/>
  <c r="AD337" i="38" a="1"/>
  <c r="AD337" i="38" s="1"/>
  <c r="AD336" i="38" a="1"/>
  <c r="AD336" i="38" s="1"/>
  <c r="AD325" i="38" a="1"/>
  <c r="AD325" i="38" s="1"/>
  <c r="AD324" i="38" a="1"/>
  <c r="AD324" i="38" s="1"/>
  <c r="AD323" i="38" a="1"/>
  <c r="AD323" i="38" s="1"/>
  <c r="AD322" i="38" a="1"/>
  <c r="AD322" i="38" s="1"/>
  <c r="AD332" i="38" a="1"/>
  <c r="AD332" i="38" s="1"/>
  <c r="AD329" i="38" a="1"/>
  <c r="AD329" i="38" s="1"/>
  <c r="AD328" i="38" a="1"/>
  <c r="AD328" i="38" s="1"/>
  <c r="AD327" i="38" a="1"/>
  <c r="AD327" i="38" s="1"/>
  <c r="AD333" i="38" a="1"/>
  <c r="AD333" i="38" s="1"/>
  <c r="AD326" i="38" a="1"/>
  <c r="AD326" i="38" s="1"/>
  <c r="AD331" i="38" a="1"/>
  <c r="AD331" i="38" s="1"/>
  <c r="AD334" i="38" a="1"/>
  <c r="AD334" i="38" s="1"/>
  <c r="AD319" i="38" a="1"/>
  <c r="AD319" i="38" s="1"/>
  <c r="AD335" i="38" a="1"/>
  <c r="AD335" i="38" s="1"/>
  <c r="AD320" i="38" a="1"/>
  <c r="AD320" i="38" s="1"/>
  <c r="AD316" i="38" a="1"/>
  <c r="AD316" i="38" s="1"/>
  <c r="AD321" i="38" a="1"/>
  <c r="AD321" i="38" s="1"/>
  <c r="AD317" i="38" a="1"/>
  <c r="AD317" i="38" s="1"/>
  <c r="AD318" i="38" a="1"/>
  <c r="AD318" i="38" s="1"/>
  <c r="AD315" i="38" a="1"/>
  <c r="AD315" i="38" s="1"/>
  <c r="AD314" i="38" a="1"/>
  <c r="AD314" i="38" s="1"/>
  <c r="AD313" i="38" a="1"/>
  <c r="AD313" i="38" s="1"/>
  <c r="AD330" i="38" a="1"/>
  <c r="AD330" i="38" s="1"/>
  <c r="AD296" i="38" a="1"/>
  <c r="AD296" i="38" s="1"/>
  <c r="AD295" i="38" a="1"/>
  <c r="AD295" i="38" s="1"/>
  <c r="AD294" i="38" a="1"/>
  <c r="AD294" i="38" s="1"/>
  <c r="AD293" i="38" a="1"/>
  <c r="AD293" i="38" s="1"/>
  <c r="AD292" i="38" a="1"/>
  <c r="AD292" i="38" s="1"/>
  <c r="AD291" i="38" a="1"/>
  <c r="AD291" i="38" s="1"/>
  <c r="AD290" i="38" a="1"/>
  <c r="AD290" i="38" s="1"/>
  <c r="AD289" i="38" a="1"/>
  <c r="AD289" i="38" s="1"/>
  <c r="AD312" i="38" a="1"/>
  <c r="AD312" i="38" s="1"/>
  <c r="AD310" i="38" a="1"/>
  <c r="AD310" i="38" s="1"/>
  <c r="AD308" i="38" a="1"/>
  <c r="AD308" i="38" s="1"/>
  <c r="AD306" i="38" a="1"/>
  <c r="AD306" i="38" s="1"/>
  <c r="AD304" i="38" a="1"/>
  <c r="AD304" i="38" s="1"/>
  <c r="AD311" i="38" a="1"/>
  <c r="AD311" i="38" s="1"/>
  <c r="AD309" i="38" a="1"/>
  <c r="AD309" i="38" s="1"/>
  <c r="AD307" i="38" a="1"/>
  <c r="AD307" i="38" s="1"/>
  <c r="AD305" i="38" a="1"/>
  <c r="AD305" i="38" s="1"/>
  <c r="AD303" i="38" a="1"/>
  <c r="AD303" i="38" s="1"/>
  <c r="AD299" i="38" a="1"/>
  <c r="AD299" i="38" s="1"/>
  <c r="AD298" i="38" a="1"/>
  <c r="AD298" i="38" s="1"/>
  <c r="AD301" i="38" a="1"/>
  <c r="AD301" i="38" s="1"/>
  <c r="AD300" i="38" a="1"/>
  <c r="AD300" i="38" s="1"/>
  <c r="AD302" i="38" a="1"/>
  <c r="AD302" i="38" s="1"/>
  <c r="AD288" i="38" a="1"/>
  <c r="AD288" i="38" s="1"/>
  <c r="AD280" i="38" a="1"/>
  <c r="AD280" i="38" s="1"/>
  <c r="AD281" i="38" a="1"/>
  <c r="AD281" i="38" s="1"/>
  <c r="AD282" i="38" a="1"/>
  <c r="AD282" i="38" s="1"/>
  <c r="AD283" i="38" a="1"/>
  <c r="AD283" i="38" s="1"/>
  <c r="AD284" i="38" a="1"/>
  <c r="AD284" i="38" s="1"/>
  <c r="AD276" i="38" a="1"/>
  <c r="AD276" i="38" s="1"/>
  <c r="AD285" i="38" a="1"/>
  <c r="AD285" i="38" s="1"/>
  <c r="AD277" i="38" a="1"/>
  <c r="AD277" i="38" s="1"/>
  <c r="AD275" i="38" a="1"/>
  <c r="AD275" i="38" s="1"/>
  <c r="AD274" i="38" a="1"/>
  <c r="AD274" i="38" s="1"/>
  <c r="AD273" i="38" a="1"/>
  <c r="AD273" i="38" s="1"/>
  <c r="AD272" i="38" a="1"/>
  <c r="AD272" i="38" s="1"/>
  <c r="AD271" i="38" a="1"/>
  <c r="AD271" i="38" s="1"/>
  <c r="AD270" i="38" a="1"/>
  <c r="AD270" i="38" s="1"/>
  <c r="AD297" i="38" a="1"/>
  <c r="AD297" i="38" s="1"/>
  <c r="AD286" i="38" a="1"/>
  <c r="AD286" i="38" s="1"/>
  <c r="AD278" i="38" a="1"/>
  <c r="AD278" i="38" s="1"/>
  <c r="AD269" i="38" a="1"/>
  <c r="AD269" i="38" s="1"/>
  <c r="AD279" i="38" a="1"/>
  <c r="AD279" i="38" s="1"/>
  <c r="AD287" i="38" a="1"/>
  <c r="AD287" i="38" s="1"/>
  <c r="AD265" i="38" a="1"/>
  <c r="AD265" i="38" s="1"/>
  <c r="AD261" i="38" a="1"/>
  <c r="AD261" i="38" s="1"/>
  <c r="AD257" i="38" a="1"/>
  <c r="AD257" i="38" s="1"/>
  <c r="AD253" i="38" a="1"/>
  <c r="AD253" i="38" s="1"/>
  <c r="AD249" i="38" a="1"/>
  <c r="AD249" i="38" s="1"/>
  <c r="AD245" i="38" a="1"/>
  <c r="AD245" i="38" s="1"/>
  <c r="AD241" i="38" a="1"/>
  <c r="AD241" i="38" s="1"/>
  <c r="AD238" i="38" a="1"/>
  <c r="AD238" i="38" s="1"/>
  <c r="AD236" i="38" a="1"/>
  <c r="AD236" i="38" s="1"/>
  <c r="AD234" i="38" a="1"/>
  <c r="AD234" i="38" s="1"/>
  <c r="AD233" i="38" a="1"/>
  <c r="AD233" i="38" s="1"/>
  <c r="AD232" i="38" a="1"/>
  <c r="AD232" i="38" s="1"/>
  <c r="AD231" i="38" a="1"/>
  <c r="AD231" i="38" s="1"/>
  <c r="AD230" i="38" a="1"/>
  <c r="AD230" i="38" s="1"/>
  <c r="AD229" i="38" a="1"/>
  <c r="AD229" i="38" s="1"/>
  <c r="AD228" i="38" a="1"/>
  <c r="AD228" i="38" s="1"/>
  <c r="AD227" i="38" a="1"/>
  <c r="AD227" i="38" s="1"/>
  <c r="AD226" i="38" a="1"/>
  <c r="AD226" i="38" s="1"/>
  <c r="AD225" i="38" a="1"/>
  <c r="AD225" i="38" s="1"/>
  <c r="AD224" i="38" a="1"/>
  <c r="AD224" i="38" s="1"/>
  <c r="AD223" i="38" a="1"/>
  <c r="AD223" i="38" s="1"/>
  <c r="AD222" i="38" a="1"/>
  <c r="AD222" i="38" s="1"/>
  <c r="AD221" i="38" a="1"/>
  <c r="AD221" i="38" s="1"/>
  <c r="AD220" i="38" a="1"/>
  <c r="AD220" i="38" s="1"/>
  <c r="AD219" i="38" a="1"/>
  <c r="AD219" i="38" s="1"/>
  <c r="AD218" i="38" a="1"/>
  <c r="AD218" i="38" s="1"/>
  <c r="AD217" i="38" a="1"/>
  <c r="AD217" i="38" s="1"/>
  <c r="AD216" i="38" a="1"/>
  <c r="AD216" i="38" s="1"/>
  <c r="AD215" i="38" a="1"/>
  <c r="AD215" i="38" s="1"/>
  <c r="AD268" i="38" a="1"/>
  <c r="AD268" i="38" s="1"/>
  <c r="AD264" i="38" a="1"/>
  <c r="AD264" i="38" s="1"/>
  <c r="AD260" i="38" a="1"/>
  <c r="AD260" i="38" s="1"/>
  <c r="AD256" i="38" a="1"/>
  <c r="AD256" i="38" s="1"/>
  <c r="AD252" i="38" a="1"/>
  <c r="AD252" i="38" s="1"/>
  <c r="AD248" i="38" a="1"/>
  <c r="AD248" i="38" s="1"/>
  <c r="AD244" i="38" a="1"/>
  <c r="AD244" i="38" s="1"/>
  <c r="AD240" i="38" a="1"/>
  <c r="AD240" i="38" s="1"/>
  <c r="AD267" i="38" a="1"/>
  <c r="AD267" i="38" s="1"/>
  <c r="AD263" i="38" a="1"/>
  <c r="AD263" i="38" s="1"/>
  <c r="AD259" i="38" a="1"/>
  <c r="AD259" i="38" s="1"/>
  <c r="AD255" i="38" a="1"/>
  <c r="AD255" i="38" s="1"/>
  <c r="AD251" i="38" a="1"/>
  <c r="AD251" i="38" s="1"/>
  <c r="AD247" i="38" a="1"/>
  <c r="AD247" i="38" s="1"/>
  <c r="AD243" i="38" a="1"/>
  <c r="AD243" i="38" s="1"/>
  <c r="AD239" i="38" a="1"/>
  <c r="AD239" i="38" s="1"/>
  <c r="AD266" i="38" a="1"/>
  <c r="AD266" i="38" s="1"/>
  <c r="AD262" i="38" a="1"/>
  <c r="AD262" i="38" s="1"/>
  <c r="AD258" i="38" a="1"/>
  <c r="AD258" i="38" s="1"/>
  <c r="AD254" i="38" a="1"/>
  <c r="AD254" i="38" s="1"/>
  <c r="AD250" i="38" a="1"/>
  <c r="AD250" i="38" s="1"/>
  <c r="AD246" i="38" a="1"/>
  <c r="AD246" i="38" s="1"/>
  <c r="AD242" i="38" a="1"/>
  <c r="AD242" i="38" s="1"/>
  <c r="AD237" i="38" a="1"/>
  <c r="AD237" i="38" s="1"/>
  <c r="AD235" i="38" a="1"/>
  <c r="AD235" i="38" s="1"/>
  <c r="AD213" i="38" a="1"/>
  <c r="AD213" i="38" s="1"/>
  <c r="AD212" i="38" a="1"/>
  <c r="AD212" i="38" s="1"/>
  <c r="AD211" i="38" a="1"/>
  <c r="AD211" i="38" s="1"/>
  <c r="AD210" i="38" a="1"/>
  <c r="AD210" i="38" s="1"/>
  <c r="AD209" i="38" a="1"/>
  <c r="AD209" i="38" s="1"/>
  <c r="AD208" i="38" a="1"/>
  <c r="AD208" i="38" s="1"/>
  <c r="AD207" i="38" a="1"/>
  <c r="AD207" i="38" s="1"/>
  <c r="AD206" i="38" a="1"/>
  <c r="AD206" i="38" s="1"/>
  <c r="AD205" i="38" a="1"/>
  <c r="AD205" i="38" s="1"/>
  <c r="AD204" i="38" a="1"/>
  <c r="AD204" i="38" s="1"/>
  <c r="AD203" i="38" a="1"/>
  <c r="AD203" i="38" s="1"/>
  <c r="AD202" i="38" a="1"/>
  <c r="AD202" i="38" s="1"/>
  <c r="AD201" i="38" a="1"/>
  <c r="AD201" i="38" s="1"/>
  <c r="AD200" i="38" a="1"/>
  <c r="AD200" i="38" s="1"/>
  <c r="AD199" i="38" a="1"/>
  <c r="AD199" i="38" s="1"/>
  <c r="AD198" i="38" a="1"/>
  <c r="AD198" i="38" s="1"/>
  <c r="AD197" i="38" a="1"/>
  <c r="AD197" i="38" s="1"/>
  <c r="AD196" i="38" a="1"/>
  <c r="AD196" i="38" s="1"/>
  <c r="AD195" i="38" a="1"/>
  <c r="AD195" i="38" s="1"/>
  <c r="AD194" i="38" a="1"/>
  <c r="AD194" i="38" s="1"/>
  <c r="AD193" i="38" a="1"/>
  <c r="AD193" i="38" s="1"/>
  <c r="AD192" i="38" a="1"/>
  <c r="AD192" i="38" s="1"/>
  <c r="AD191" i="38" a="1"/>
  <c r="AD191" i="38" s="1"/>
  <c r="AD190" i="38" a="1"/>
  <c r="AD190" i="38" s="1"/>
  <c r="AD189" i="38" a="1"/>
  <c r="AD189" i="38" s="1"/>
  <c r="AD214" i="38" a="1"/>
  <c r="AD214" i="38" s="1"/>
  <c r="AD171" i="38" a="1"/>
  <c r="AD171" i="38" s="1"/>
  <c r="AD170" i="38" a="1"/>
  <c r="AD170" i="38" s="1"/>
  <c r="AD169" i="38" a="1"/>
  <c r="AD169" i="38" s="1"/>
  <c r="AD168" i="38" a="1"/>
  <c r="AD168" i="38" s="1"/>
  <c r="AD188" i="38" a="1"/>
  <c r="AD188" i="38" s="1"/>
  <c r="AD187" i="38" a="1"/>
  <c r="AD187" i="38" s="1"/>
  <c r="AD186" i="38" a="1"/>
  <c r="AD186" i="38" s="1"/>
  <c r="AD185" i="38" a="1"/>
  <c r="AD185" i="38" s="1"/>
  <c r="AD184" i="38" a="1"/>
  <c r="AD184" i="38" s="1"/>
  <c r="AD183" i="38" a="1"/>
  <c r="AD183" i="38" s="1"/>
  <c r="AD182" i="38" a="1"/>
  <c r="AD182" i="38" s="1"/>
  <c r="AD181" i="38" a="1"/>
  <c r="AD181" i="38" s="1"/>
  <c r="AD180" i="38" a="1"/>
  <c r="AD180" i="38" s="1"/>
  <c r="AD179" i="38" a="1"/>
  <c r="AD179" i="38" s="1"/>
  <c r="AD178" i="38" a="1"/>
  <c r="AD178" i="38" s="1"/>
  <c r="AD177" i="38" a="1"/>
  <c r="AD177" i="38" s="1"/>
  <c r="AD176" i="38" a="1"/>
  <c r="AD176" i="38" s="1"/>
  <c r="AD175" i="38" a="1"/>
  <c r="AD175" i="38" s="1"/>
  <c r="AD174" i="38" a="1"/>
  <c r="AD174" i="38" s="1"/>
  <c r="AD173" i="38" a="1"/>
  <c r="AD173" i="38" s="1"/>
  <c r="AD172" i="38" a="1"/>
  <c r="AD172" i="38" s="1"/>
  <c r="AD159" i="38" a="1"/>
  <c r="AD159" i="38" s="1"/>
  <c r="AD158" i="38" a="1"/>
  <c r="AD158" i="38" s="1"/>
  <c r="AD157" i="38" a="1"/>
  <c r="AD157" i="38" s="1"/>
  <c r="AD156" i="38" a="1"/>
  <c r="AD156" i="38" s="1"/>
  <c r="AD155" i="38" a="1"/>
  <c r="AD155" i="38" s="1"/>
  <c r="AD154" i="38" a="1"/>
  <c r="AD154" i="38" s="1"/>
  <c r="AD153" i="38" a="1"/>
  <c r="AD153" i="38" s="1"/>
  <c r="AD152" i="38" a="1"/>
  <c r="AD152" i="38" s="1"/>
  <c r="AD151" i="38" a="1"/>
  <c r="AD151" i="38" s="1"/>
  <c r="AD150" i="38" a="1"/>
  <c r="AD150" i="38" s="1"/>
  <c r="AD149" i="38" a="1"/>
  <c r="AD149" i="38" s="1"/>
  <c r="AD148" i="38" a="1"/>
  <c r="AD148" i="38" s="1"/>
  <c r="AD147" i="38" a="1"/>
  <c r="AD147" i="38" s="1"/>
  <c r="AD146" i="38" a="1"/>
  <c r="AD146" i="38" s="1"/>
  <c r="AD145" i="38" a="1"/>
  <c r="AD145" i="38" s="1"/>
  <c r="AD144" i="38" a="1"/>
  <c r="AD144" i="38" s="1"/>
  <c r="AD143" i="38" a="1"/>
  <c r="AD143" i="38" s="1"/>
  <c r="AD142" i="38" a="1"/>
  <c r="AD142" i="38" s="1"/>
  <c r="AD141" i="38" a="1"/>
  <c r="AD141" i="38" s="1"/>
  <c r="AD167" i="38" a="1"/>
  <c r="AD167" i="38" s="1"/>
  <c r="AD166" i="38" a="1"/>
  <c r="AD166" i="38" s="1"/>
  <c r="AD165" i="38" a="1"/>
  <c r="AD165" i="38" s="1"/>
  <c r="AD164" i="38" a="1"/>
  <c r="AD164" i="38" s="1"/>
  <c r="AD163" i="38" a="1"/>
  <c r="AD163" i="38" s="1"/>
  <c r="AD162" i="38" a="1"/>
  <c r="AD162" i="38" s="1"/>
  <c r="AD161" i="38" a="1"/>
  <c r="AD161" i="38" s="1"/>
  <c r="AD160" i="38" a="1"/>
  <c r="AD160" i="38" s="1"/>
  <c r="AD140" i="38" a="1"/>
  <c r="AD140" i="38" s="1"/>
  <c r="AD87" i="38" a="1"/>
  <c r="AD87" i="38" s="1"/>
  <c r="AD85" i="38" a="1"/>
  <c r="AD85" i="38" s="1"/>
  <c r="AD139" i="38" a="1"/>
  <c r="AD139" i="38" s="1"/>
  <c r="AD135" i="38" a="1"/>
  <c r="AD135" i="38" s="1"/>
  <c r="AD131" i="38" a="1"/>
  <c r="AD131" i="38" s="1"/>
  <c r="AD127" i="38" a="1"/>
  <c r="AD127" i="38" s="1"/>
  <c r="AD123" i="38" a="1"/>
  <c r="AD123" i="38" s="1"/>
  <c r="AD119" i="38" a="1"/>
  <c r="AD119" i="38" s="1"/>
  <c r="AD115" i="38" a="1"/>
  <c r="AD115" i="38" s="1"/>
  <c r="AD111" i="38" a="1"/>
  <c r="AD111" i="38" s="1"/>
  <c r="AD107" i="38" a="1"/>
  <c r="AD107" i="38" s="1"/>
  <c r="AD103" i="38" a="1"/>
  <c r="AD103" i="38" s="1"/>
  <c r="AD99" i="38" a="1"/>
  <c r="AD99" i="38" s="1"/>
  <c r="AD95" i="38" a="1"/>
  <c r="AD95" i="38" s="1"/>
  <c r="AD83" i="38" a="1"/>
  <c r="AD83" i="38" s="1"/>
  <c r="AD82" i="38" a="1"/>
  <c r="AD82" i="38" s="1"/>
  <c r="AD81" i="38" a="1"/>
  <c r="AD81" i="38" s="1"/>
  <c r="AD84" i="38" a="1"/>
  <c r="AD84" i="38" s="1"/>
  <c r="AD138" i="38" a="1"/>
  <c r="AD138" i="38" s="1"/>
  <c r="AD134" i="38" a="1"/>
  <c r="AD134" i="38" s="1"/>
  <c r="AD130" i="38" a="1"/>
  <c r="AD130" i="38" s="1"/>
  <c r="AD126" i="38" a="1"/>
  <c r="AD126" i="38" s="1"/>
  <c r="AD122" i="38" a="1"/>
  <c r="AD122" i="38" s="1"/>
  <c r="AD118" i="38" a="1"/>
  <c r="AD118" i="38" s="1"/>
  <c r="AD114" i="38" a="1"/>
  <c r="AD114" i="38" s="1"/>
  <c r="AD110" i="38" a="1"/>
  <c r="AD110" i="38" s="1"/>
  <c r="AD106" i="38" a="1"/>
  <c r="AD106" i="38" s="1"/>
  <c r="AD102" i="38" a="1"/>
  <c r="AD102" i="38" s="1"/>
  <c r="AD98" i="38" a="1"/>
  <c r="AD98" i="38" s="1"/>
  <c r="AD94" i="38" a="1"/>
  <c r="AD94" i="38" s="1"/>
  <c r="AD89" i="38" a="1"/>
  <c r="AD89" i="38" s="1"/>
  <c r="AD88" i="38" a="1"/>
  <c r="AD88" i="38" s="1"/>
  <c r="AD137" i="38" a="1"/>
  <c r="AD137" i="38" s="1"/>
  <c r="AD133" i="38" a="1"/>
  <c r="AD133" i="38" s="1"/>
  <c r="AD129" i="38" a="1"/>
  <c r="AD129" i="38" s="1"/>
  <c r="AD125" i="38" a="1"/>
  <c r="AD125" i="38" s="1"/>
  <c r="AD121" i="38" a="1"/>
  <c r="AD121" i="38" s="1"/>
  <c r="AD117" i="38" a="1"/>
  <c r="AD117" i="38" s="1"/>
  <c r="AD113" i="38" a="1"/>
  <c r="AD113" i="38" s="1"/>
  <c r="AD109" i="38" a="1"/>
  <c r="AD109" i="38" s="1"/>
  <c r="AD105" i="38" a="1"/>
  <c r="AD105" i="38" s="1"/>
  <c r="AD101" i="38" a="1"/>
  <c r="AD101" i="38" s="1"/>
  <c r="AD97" i="38" a="1"/>
  <c r="AD97" i="38" s="1"/>
  <c r="AD92" i="38" a="1"/>
  <c r="AD92" i="38" s="1"/>
  <c r="AD93" i="38" a="1"/>
  <c r="AD93" i="38" s="1"/>
  <c r="AD86" i="38" a="1"/>
  <c r="AD86" i="38" s="1"/>
  <c r="AD124" i="38" a="1"/>
  <c r="AD124" i="38" s="1"/>
  <c r="AD11" i="38" a="1"/>
  <c r="AD11" i="38" s="1"/>
  <c r="AD10" i="38" a="1"/>
  <c r="AD10" i="38" s="1"/>
  <c r="AD136" i="38" a="1"/>
  <c r="AD136" i="38" s="1"/>
  <c r="AD104" i="38" a="1"/>
  <c r="AD104" i="38" s="1"/>
  <c r="AD116" i="38" a="1"/>
  <c r="AD116" i="38" s="1"/>
  <c r="AD128" i="38" a="1"/>
  <c r="AD128" i="38" s="1"/>
  <c r="AD96" i="38" a="1"/>
  <c r="AD96" i="38" s="1"/>
  <c r="AD91" i="38" a="1"/>
  <c r="AD91" i="38" s="1"/>
  <c r="AD80" i="38" a="1"/>
  <c r="AD80" i="38" s="1"/>
  <c r="AD108" i="38" a="1"/>
  <c r="AD108" i="38" s="1"/>
  <c r="AD120" i="38" a="1"/>
  <c r="AD120" i="38" s="1"/>
  <c r="AD132" i="38" a="1"/>
  <c r="AD132" i="38" s="1"/>
  <c r="AD100" i="38" a="1"/>
  <c r="AD100" i="38" s="1"/>
  <c r="AD90" i="38" a="1"/>
  <c r="AD90" i="38" s="1"/>
  <c r="AD79" i="38" a="1"/>
  <c r="AD79" i="38" s="1"/>
  <c r="AD78" i="38" a="1"/>
  <c r="AD78" i="38" s="1"/>
  <c r="AD77" i="38" a="1"/>
  <c r="AD77" i="38" s="1"/>
  <c r="AD76" i="38" a="1"/>
  <c r="AD76" i="38" s="1"/>
  <c r="AD75" i="38" a="1"/>
  <c r="AD75" i="38" s="1"/>
  <c r="AD74" i="38" a="1"/>
  <c r="AD74" i="38" s="1"/>
  <c r="AD73" i="38" a="1"/>
  <c r="AD73" i="38" s="1"/>
  <c r="AD72" i="38" a="1"/>
  <c r="AD72" i="38" s="1"/>
  <c r="AD71" i="38" a="1"/>
  <c r="AD71" i="38" s="1"/>
  <c r="AD70" i="38" a="1"/>
  <c r="AD70" i="38" s="1"/>
  <c r="AD69" i="38" a="1"/>
  <c r="AD69" i="38" s="1"/>
  <c r="AD68" i="38" a="1"/>
  <c r="AD68" i="38" s="1"/>
  <c r="AD67" i="38" a="1"/>
  <c r="AD67" i="38" s="1"/>
  <c r="AD66" i="38" a="1"/>
  <c r="AD66" i="38" s="1"/>
  <c r="AD65" i="38" a="1"/>
  <c r="AD65" i="38" s="1"/>
  <c r="AD64" i="38" a="1"/>
  <c r="AD64" i="38" s="1"/>
  <c r="AD63" i="38" a="1"/>
  <c r="AD63" i="38" s="1"/>
  <c r="AD62" i="38" a="1"/>
  <c r="AD62" i="38" s="1"/>
  <c r="AD61" i="38" a="1"/>
  <c r="AD61" i="38" s="1"/>
  <c r="AD60" i="38" a="1"/>
  <c r="AD60" i="38" s="1"/>
  <c r="AD59" i="38" a="1"/>
  <c r="AD59" i="38" s="1"/>
  <c r="AD58" i="38" a="1"/>
  <c r="AD58" i="38" s="1"/>
  <c r="AD57" i="38" a="1"/>
  <c r="AD57" i="38" s="1"/>
  <c r="AD56" i="38" a="1"/>
  <c r="AD56" i="38" s="1"/>
  <c r="AD55" i="38" a="1"/>
  <c r="AD55" i="38" s="1"/>
  <c r="AD54" i="38" a="1"/>
  <c r="AD54" i="38" s="1"/>
  <c r="AD53" i="38" a="1"/>
  <c r="AD53" i="38" s="1"/>
  <c r="AD52" i="38" a="1"/>
  <c r="AD52" i="38" s="1"/>
  <c r="AD51" i="38" a="1"/>
  <c r="AD51" i="38" s="1"/>
  <c r="AD50" i="38" a="1"/>
  <c r="AD50" i="38" s="1"/>
  <c r="AD49" i="38" a="1"/>
  <c r="AD49" i="38" s="1"/>
  <c r="AD48" i="38" a="1"/>
  <c r="AD48" i="38" s="1"/>
  <c r="AD47" i="38" a="1"/>
  <c r="AD47" i="38" s="1"/>
  <c r="AD46" i="38" a="1"/>
  <c r="AD46" i="38" s="1"/>
  <c r="AD45" i="38" a="1"/>
  <c r="AD45" i="38" s="1"/>
  <c r="AD44" i="38" a="1"/>
  <c r="AD44" i="38" s="1"/>
  <c r="AD43" i="38" a="1"/>
  <c r="AD43" i="38" s="1"/>
  <c r="AD42" i="38" a="1"/>
  <c r="AD42" i="38" s="1"/>
  <c r="AD41" i="38" a="1"/>
  <c r="AD41" i="38" s="1"/>
  <c r="AD40" i="38" a="1"/>
  <c r="AD40" i="38" s="1"/>
  <c r="AD39" i="38" a="1"/>
  <c r="AD39" i="38" s="1"/>
  <c r="AD38" i="38" a="1"/>
  <c r="AD38" i="38" s="1"/>
  <c r="AD37" i="38" a="1"/>
  <c r="AD37" i="38" s="1"/>
  <c r="AD36" i="38" a="1"/>
  <c r="AD36" i="38" s="1"/>
  <c r="AD35" i="38" a="1"/>
  <c r="AD35" i="38" s="1"/>
  <c r="AD34" i="38" a="1"/>
  <c r="AD34" i="38" s="1"/>
  <c r="AD33" i="38" a="1"/>
  <c r="AD33" i="38" s="1"/>
  <c r="AD32" i="38" a="1"/>
  <c r="AD32" i="38" s="1"/>
  <c r="AD31" i="38" a="1"/>
  <c r="AD31" i="38" s="1"/>
  <c r="AD30" i="38" a="1"/>
  <c r="AD30" i="38" s="1"/>
  <c r="AD29" i="38" a="1"/>
  <c r="AD29" i="38" s="1"/>
  <c r="AD28" i="38" a="1"/>
  <c r="AD28" i="38" s="1"/>
  <c r="AD27" i="38" a="1"/>
  <c r="AD27" i="38" s="1"/>
  <c r="AD26" i="38" a="1"/>
  <c r="AD26" i="38" s="1"/>
  <c r="AD25" i="38" a="1"/>
  <c r="AD25" i="38" s="1"/>
  <c r="AD24" i="38" a="1"/>
  <c r="AD24" i="38" s="1"/>
  <c r="AD23" i="38" a="1"/>
  <c r="AD23" i="38" s="1"/>
  <c r="AD22" i="38" a="1"/>
  <c r="AD22" i="38" s="1"/>
  <c r="AD21" i="38" a="1"/>
  <c r="AD21" i="38" s="1"/>
  <c r="AD20" i="38" a="1"/>
  <c r="AD20" i="38" s="1"/>
  <c r="AD19" i="38" a="1"/>
  <c r="AD19" i="38" s="1"/>
  <c r="AD18" i="38" a="1"/>
  <c r="AD18" i="38" s="1"/>
  <c r="AD17" i="38" a="1"/>
  <c r="AD17" i="38" s="1"/>
  <c r="AD16" i="38" a="1"/>
  <c r="AD16" i="38" s="1"/>
  <c r="AD15" i="38" a="1"/>
  <c r="AD15" i="38" s="1"/>
  <c r="AD6" i="38" a="1"/>
  <c r="AD6" i="38" s="1"/>
  <c r="AD12" i="38" a="1"/>
  <c r="AD12" i="38" s="1"/>
  <c r="AD9" i="38" a="1"/>
  <c r="AD9" i="38" s="1"/>
  <c r="AD8" i="38" a="1"/>
  <c r="AD8" i="38" s="1"/>
  <c r="AD7" i="38" a="1"/>
  <c r="AD7" i="38" s="1"/>
  <c r="AD112" i="38" a="1"/>
  <c r="AD112" i="38" s="1"/>
  <c r="AD14" i="38" a="1"/>
  <c r="AD14" i="38" s="1"/>
  <c r="AD13" i="38" a="1"/>
  <c r="AD13" i="38" s="1"/>
  <c r="S358" i="38" a="1"/>
  <c r="S358" i="38" s="1"/>
  <c r="S357" i="38" a="1"/>
  <c r="S357" i="38" s="1"/>
  <c r="S356" i="38" a="1"/>
  <c r="S356" i="38" s="1"/>
  <c r="S355" i="38" a="1"/>
  <c r="S355" i="38" s="1"/>
  <c r="S354" i="38" a="1"/>
  <c r="S354" i="38" s="1"/>
  <c r="S353" i="38" a="1"/>
  <c r="S353" i="38" s="1"/>
  <c r="S352" i="38" a="1"/>
  <c r="S352" i="38" s="1"/>
  <c r="S351" i="38" a="1"/>
  <c r="S351" i="38" s="1"/>
  <c r="S350" i="38" a="1"/>
  <c r="S350" i="38" s="1"/>
  <c r="S349" i="38" a="1"/>
  <c r="S349" i="38" s="1"/>
  <c r="S348" i="38" a="1"/>
  <c r="S348" i="38" s="1"/>
  <c r="S347" i="38" a="1"/>
  <c r="S347" i="38" s="1"/>
  <c r="S346" i="38" a="1"/>
  <c r="S346" i="38" s="1"/>
  <c r="S345" i="38" a="1"/>
  <c r="S345" i="38" s="1"/>
  <c r="S344" i="38" a="1"/>
  <c r="S344" i="38" s="1"/>
  <c r="S343" i="38" a="1"/>
  <c r="S343" i="38" s="1"/>
  <c r="S342" i="38" a="1"/>
  <c r="S342" i="38" s="1"/>
  <c r="S341" i="38" a="1"/>
  <c r="S341" i="38" s="1"/>
  <c r="S340" i="38" a="1"/>
  <c r="S340" i="38" s="1"/>
  <c r="S339" i="38" a="1"/>
  <c r="S339" i="38" s="1"/>
  <c r="S338" i="38" a="1"/>
  <c r="S338" i="38" s="1"/>
  <c r="S335" i="38" a="1"/>
  <c r="S335" i="38" s="1"/>
  <c r="S334" i="38" a="1"/>
  <c r="S334" i="38" s="1"/>
  <c r="S333" i="38" a="1"/>
  <c r="S333" i="38" s="1"/>
  <c r="S332" i="38" a="1"/>
  <c r="S332" i="38" s="1"/>
  <c r="S331" i="38" a="1"/>
  <c r="S331" i="38" s="1"/>
  <c r="S330" i="38" a="1"/>
  <c r="S330" i="38" s="1"/>
  <c r="S329" i="38" a="1"/>
  <c r="S329" i="38" s="1"/>
  <c r="S328" i="38" a="1"/>
  <c r="S328" i="38" s="1"/>
  <c r="S327" i="38" a="1"/>
  <c r="S327" i="38" s="1"/>
  <c r="S326" i="38" a="1"/>
  <c r="S326" i="38" s="1"/>
  <c r="S337" i="38" a="1"/>
  <c r="S337" i="38" s="1"/>
  <c r="S336" i="38" a="1"/>
  <c r="S336" i="38" s="1"/>
  <c r="S321" i="38" a="1"/>
  <c r="S321" i="38" s="1"/>
  <c r="S320" i="38" a="1"/>
  <c r="S320" i="38" s="1"/>
  <c r="S319" i="38" a="1"/>
  <c r="S319" i="38" s="1"/>
  <c r="S318" i="38" a="1"/>
  <c r="S318" i="38" s="1"/>
  <c r="S317" i="38" a="1"/>
  <c r="S317" i="38" s="1"/>
  <c r="S324" i="38" a="1"/>
  <c r="S324" i="38" s="1"/>
  <c r="S323" i="38" a="1"/>
  <c r="S323" i="38" s="1"/>
  <c r="S322" i="38" a="1"/>
  <c r="S322" i="38" s="1"/>
  <c r="S316" i="38" a="1"/>
  <c r="S316" i="38" s="1"/>
  <c r="S315" i="38" a="1"/>
  <c r="S315" i="38" s="1"/>
  <c r="S314" i="38" a="1"/>
  <c r="S314" i="38" s="1"/>
  <c r="S313" i="38" a="1"/>
  <c r="S313" i="38" s="1"/>
  <c r="S325" i="38" a="1"/>
  <c r="S325" i="38" s="1"/>
  <c r="S296" i="38" a="1"/>
  <c r="S296" i="38" s="1"/>
  <c r="S295" i="38" a="1"/>
  <c r="S295" i="38" s="1"/>
  <c r="S294" i="38" a="1"/>
  <c r="S294" i="38" s="1"/>
  <c r="S293" i="38" a="1"/>
  <c r="S293" i="38" s="1"/>
  <c r="S292" i="38" a="1"/>
  <c r="S292" i="38" s="1"/>
  <c r="S291" i="38" a="1"/>
  <c r="S291" i="38" s="1"/>
  <c r="S290" i="38" a="1"/>
  <c r="S290" i="38" s="1"/>
  <c r="S289" i="38" a="1"/>
  <c r="S289" i="38" s="1"/>
  <c r="S311" i="38" a="1"/>
  <c r="S311" i="38" s="1"/>
  <c r="S309" i="38" a="1"/>
  <c r="S309" i="38" s="1"/>
  <c r="S307" i="38" a="1"/>
  <c r="S307" i="38" s="1"/>
  <c r="S305" i="38" a="1"/>
  <c r="S305" i="38" s="1"/>
  <c r="S303" i="38" a="1"/>
  <c r="S303" i="38" s="1"/>
  <c r="S301" i="38" a="1"/>
  <c r="S301" i="38" s="1"/>
  <c r="S299" i="38" a="1"/>
  <c r="S299" i="38" s="1"/>
  <c r="S297" i="38" a="1"/>
  <c r="S297" i="38" s="1"/>
  <c r="S312" i="38" a="1"/>
  <c r="S312" i="38" s="1"/>
  <c r="S310" i="38" a="1"/>
  <c r="S310" i="38" s="1"/>
  <c r="S308" i="38" a="1"/>
  <c r="S308" i="38" s="1"/>
  <c r="S306" i="38" a="1"/>
  <c r="S306" i="38" s="1"/>
  <c r="S304" i="38" a="1"/>
  <c r="S304" i="38" s="1"/>
  <c r="S302" i="38" a="1"/>
  <c r="S302" i="38" s="1"/>
  <c r="S300" i="38" a="1"/>
  <c r="S300" i="38" s="1"/>
  <c r="S298" i="38" a="1"/>
  <c r="S298" i="38" s="1"/>
  <c r="S288" i="38" a="1"/>
  <c r="S288" i="38" s="1"/>
  <c r="S287" i="38" a="1"/>
  <c r="S287" i="38" s="1"/>
  <c r="S286" i="38" a="1"/>
  <c r="S286" i="38" s="1"/>
  <c r="S285" i="38" a="1"/>
  <c r="S285" i="38" s="1"/>
  <c r="S284" i="38" a="1"/>
  <c r="S284" i="38" s="1"/>
  <c r="S283" i="38" a="1"/>
  <c r="S283" i="38" s="1"/>
  <c r="S282" i="38" a="1"/>
  <c r="S282" i="38" s="1"/>
  <c r="S281" i="38" a="1"/>
  <c r="S281" i="38" s="1"/>
  <c r="S280" i="38" a="1"/>
  <c r="S280" i="38" s="1"/>
  <c r="S279" i="38" a="1"/>
  <c r="S279" i="38" s="1"/>
  <c r="S278" i="38" a="1"/>
  <c r="S278" i="38" s="1"/>
  <c r="S277" i="38" a="1"/>
  <c r="S277" i="38" s="1"/>
  <c r="S276" i="38" a="1"/>
  <c r="S276" i="38" s="1"/>
  <c r="S275" i="38" a="1"/>
  <c r="S275" i="38" s="1"/>
  <c r="S274" i="38" a="1"/>
  <c r="S274" i="38" s="1"/>
  <c r="S273" i="38" a="1"/>
  <c r="S273" i="38" s="1"/>
  <c r="S272" i="38" a="1"/>
  <c r="S272" i="38" s="1"/>
  <c r="S271" i="38" a="1"/>
  <c r="S271" i="38" s="1"/>
  <c r="S270" i="38" a="1"/>
  <c r="S270" i="38" s="1"/>
  <c r="S269" i="38" a="1"/>
  <c r="S269" i="38" s="1"/>
  <c r="S268" i="38" a="1"/>
  <c r="S268" i="38" s="1"/>
  <c r="S267" i="38" a="1"/>
  <c r="S267" i="38" s="1"/>
  <c r="S266" i="38" a="1"/>
  <c r="S266" i="38" s="1"/>
  <c r="S265" i="38" a="1"/>
  <c r="S265" i="38" s="1"/>
  <c r="S264" i="38" a="1"/>
  <c r="S264" i="38" s="1"/>
  <c r="S263" i="38" a="1"/>
  <c r="S263" i="38" s="1"/>
  <c r="S262" i="38" a="1"/>
  <c r="S262" i="38" s="1"/>
  <c r="S261" i="38" a="1"/>
  <c r="S261" i="38" s="1"/>
  <c r="S260" i="38" a="1"/>
  <c r="S260" i="38" s="1"/>
  <c r="S259" i="38" a="1"/>
  <c r="S259" i="38" s="1"/>
  <c r="S258" i="38" a="1"/>
  <c r="S258" i="38" s="1"/>
  <c r="S257" i="38" a="1"/>
  <c r="S257" i="38" s="1"/>
  <c r="S256" i="38" a="1"/>
  <c r="S256" i="38" s="1"/>
  <c r="S255" i="38" a="1"/>
  <c r="S255" i="38" s="1"/>
  <c r="S254" i="38" a="1"/>
  <c r="S254" i="38" s="1"/>
  <c r="S253" i="38" a="1"/>
  <c r="S253" i="38" s="1"/>
  <c r="S252" i="38" a="1"/>
  <c r="S252" i="38" s="1"/>
  <c r="S251" i="38" a="1"/>
  <c r="S251" i="38" s="1"/>
  <c r="S250" i="38" a="1"/>
  <c r="S250" i="38" s="1"/>
  <c r="S249" i="38" a="1"/>
  <c r="S249" i="38" s="1"/>
  <c r="S248" i="38" a="1"/>
  <c r="S248" i="38" s="1"/>
  <c r="S247" i="38" a="1"/>
  <c r="S247" i="38" s="1"/>
  <c r="S246" i="38" a="1"/>
  <c r="S246" i="38" s="1"/>
  <c r="S245" i="38" a="1"/>
  <c r="S245" i="38" s="1"/>
  <c r="S244" i="38" a="1"/>
  <c r="S244" i="38" s="1"/>
  <c r="S243" i="38" a="1"/>
  <c r="S243" i="38" s="1"/>
  <c r="S242" i="38" a="1"/>
  <c r="S242" i="38" s="1"/>
  <c r="S241" i="38" a="1"/>
  <c r="S241" i="38" s="1"/>
  <c r="S240" i="38" a="1"/>
  <c r="S240" i="38" s="1"/>
  <c r="S239" i="38" a="1"/>
  <c r="S239" i="38" s="1"/>
  <c r="S238" i="38" a="1"/>
  <c r="S238" i="38" s="1"/>
  <c r="S235" i="38" a="1"/>
  <c r="S235" i="38" s="1"/>
  <c r="S236" i="38" a="1"/>
  <c r="S236" i="38" s="1"/>
  <c r="S233" i="38" a="1"/>
  <c r="S233" i="38" s="1"/>
  <c r="S232" i="38" a="1"/>
  <c r="S232" i="38" s="1"/>
  <c r="S231" i="38" a="1"/>
  <c r="S231" i="38" s="1"/>
  <c r="S230" i="38" a="1"/>
  <c r="S230" i="38" s="1"/>
  <c r="S229" i="38" a="1"/>
  <c r="S229" i="38" s="1"/>
  <c r="S228" i="38" a="1"/>
  <c r="S228" i="38" s="1"/>
  <c r="S227" i="38" a="1"/>
  <c r="S227" i="38" s="1"/>
  <c r="S226" i="38" a="1"/>
  <c r="S226" i="38" s="1"/>
  <c r="S225" i="38" a="1"/>
  <c r="S225" i="38" s="1"/>
  <c r="S224" i="38" a="1"/>
  <c r="S224" i="38" s="1"/>
  <c r="S223" i="38" a="1"/>
  <c r="S223" i="38" s="1"/>
  <c r="S222" i="38" a="1"/>
  <c r="S222" i="38" s="1"/>
  <c r="S221" i="38" a="1"/>
  <c r="S221" i="38" s="1"/>
  <c r="S220" i="38" a="1"/>
  <c r="S220" i="38" s="1"/>
  <c r="S219" i="38" a="1"/>
  <c r="S219" i="38" s="1"/>
  <c r="S218" i="38" a="1"/>
  <c r="S218" i="38" s="1"/>
  <c r="S234" i="38" a="1"/>
  <c r="S234" i="38" s="1"/>
  <c r="S237" i="38" a="1"/>
  <c r="S237" i="38" s="1"/>
  <c r="S215" i="38" a="1"/>
  <c r="S215" i="38" s="1"/>
  <c r="S214" i="38" a="1"/>
  <c r="S214" i="38" s="1"/>
  <c r="S213" i="38" a="1"/>
  <c r="S213" i="38" s="1"/>
  <c r="S212" i="38" a="1"/>
  <c r="S212" i="38" s="1"/>
  <c r="S211" i="38" a="1"/>
  <c r="S211" i="38" s="1"/>
  <c r="S210" i="38" a="1"/>
  <c r="S210" i="38" s="1"/>
  <c r="S209" i="38" a="1"/>
  <c r="S209" i="38" s="1"/>
  <c r="S208" i="38" a="1"/>
  <c r="S208" i="38" s="1"/>
  <c r="S207" i="38" a="1"/>
  <c r="S207" i="38" s="1"/>
  <c r="S206" i="38" a="1"/>
  <c r="S206" i="38" s="1"/>
  <c r="S205" i="38" a="1"/>
  <c r="S205" i="38" s="1"/>
  <c r="S204" i="38" a="1"/>
  <c r="S204" i="38" s="1"/>
  <c r="S203" i="38" a="1"/>
  <c r="S203" i="38" s="1"/>
  <c r="S202" i="38" a="1"/>
  <c r="S202" i="38" s="1"/>
  <c r="S201" i="38" a="1"/>
  <c r="S201" i="38" s="1"/>
  <c r="S200" i="38" a="1"/>
  <c r="S200" i="38" s="1"/>
  <c r="S199" i="38" a="1"/>
  <c r="S199" i="38" s="1"/>
  <c r="S198" i="38" a="1"/>
  <c r="S198" i="38" s="1"/>
  <c r="S197" i="38" a="1"/>
  <c r="S197" i="38" s="1"/>
  <c r="S196" i="38" a="1"/>
  <c r="S196" i="38" s="1"/>
  <c r="S195" i="38" a="1"/>
  <c r="S195" i="38" s="1"/>
  <c r="S194" i="38" a="1"/>
  <c r="S194" i="38" s="1"/>
  <c r="S193" i="38" a="1"/>
  <c r="S193" i="38" s="1"/>
  <c r="S192" i="38" a="1"/>
  <c r="S192" i="38" s="1"/>
  <c r="S191" i="38" a="1"/>
  <c r="S191" i="38" s="1"/>
  <c r="S190" i="38" a="1"/>
  <c r="S190" i="38" s="1"/>
  <c r="S216" i="38" a="1"/>
  <c r="S216" i="38" s="1"/>
  <c r="S188" i="38" a="1"/>
  <c r="S188" i="38" s="1"/>
  <c r="S187" i="38" a="1"/>
  <c r="S187" i="38" s="1"/>
  <c r="S186" i="38" a="1"/>
  <c r="S186" i="38" s="1"/>
  <c r="S185" i="38" a="1"/>
  <c r="S185" i="38" s="1"/>
  <c r="S184" i="38" a="1"/>
  <c r="S184" i="38" s="1"/>
  <c r="S183" i="38" a="1"/>
  <c r="S183" i="38" s="1"/>
  <c r="S182" i="38" a="1"/>
  <c r="S182" i="38" s="1"/>
  <c r="S173" i="38" a="1"/>
  <c r="S173" i="38" s="1"/>
  <c r="S172" i="38" a="1"/>
  <c r="S172" i="38" s="1"/>
  <c r="S171" i="38" a="1"/>
  <c r="S171" i="38" s="1"/>
  <c r="S170" i="38" a="1"/>
  <c r="S170" i="38" s="1"/>
  <c r="S169" i="38" a="1"/>
  <c r="S169" i="38" s="1"/>
  <c r="S168" i="38" a="1"/>
  <c r="S168" i="38" s="1"/>
  <c r="S217" i="38" a="1"/>
  <c r="S217" i="38" s="1"/>
  <c r="S189" i="38" a="1"/>
  <c r="S189" i="38" s="1"/>
  <c r="S181" i="38" a="1"/>
  <c r="S181" i="38" s="1"/>
  <c r="S180" i="38" a="1"/>
  <c r="S180" i="38" s="1"/>
  <c r="S179" i="38" a="1"/>
  <c r="S179" i="38" s="1"/>
  <c r="S178" i="38" a="1"/>
  <c r="S178" i="38" s="1"/>
  <c r="S177" i="38" a="1"/>
  <c r="S177" i="38" s="1"/>
  <c r="S176" i="38" a="1"/>
  <c r="S176" i="38" s="1"/>
  <c r="S175" i="38" a="1"/>
  <c r="S175" i="38" s="1"/>
  <c r="S174" i="38" a="1"/>
  <c r="S174" i="38" s="1"/>
  <c r="S144" i="38" a="1"/>
  <c r="S144" i="38" s="1"/>
  <c r="S143" i="38" a="1"/>
  <c r="S143" i="38" s="1"/>
  <c r="S142" i="38" a="1"/>
  <c r="S142" i="38" s="1"/>
  <c r="S141" i="38" a="1"/>
  <c r="S141" i="38" s="1"/>
  <c r="S167" i="38" a="1"/>
  <c r="S167" i="38" s="1"/>
  <c r="S166" i="38" a="1"/>
  <c r="S166" i="38" s="1"/>
  <c r="S165" i="38" a="1"/>
  <c r="S165" i="38" s="1"/>
  <c r="S164" i="38" a="1"/>
  <c r="S164" i="38" s="1"/>
  <c r="S163" i="38" a="1"/>
  <c r="S163" i="38" s="1"/>
  <c r="S162" i="38" a="1"/>
  <c r="S162" i="38" s="1"/>
  <c r="S161" i="38" a="1"/>
  <c r="S161" i="38" s="1"/>
  <c r="S160" i="38" a="1"/>
  <c r="S160" i="38" s="1"/>
  <c r="S159" i="38" a="1"/>
  <c r="S159" i="38" s="1"/>
  <c r="S158" i="38" a="1"/>
  <c r="S158" i="38" s="1"/>
  <c r="S157" i="38" a="1"/>
  <c r="S157" i="38" s="1"/>
  <c r="S156" i="38" a="1"/>
  <c r="S156" i="38" s="1"/>
  <c r="S155" i="38" a="1"/>
  <c r="S155" i="38" s="1"/>
  <c r="S154" i="38" a="1"/>
  <c r="S154" i="38" s="1"/>
  <c r="S153" i="38" a="1"/>
  <c r="S153" i="38" s="1"/>
  <c r="S152" i="38" a="1"/>
  <c r="S152" i="38" s="1"/>
  <c r="S151" i="38" a="1"/>
  <c r="S151" i="38" s="1"/>
  <c r="S150" i="38" a="1"/>
  <c r="S150" i="38" s="1"/>
  <c r="S149" i="38" a="1"/>
  <c r="S149" i="38" s="1"/>
  <c r="S148" i="38" a="1"/>
  <c r="S148" i="38" s="1"/>
  <c r="S147" i="38" a="1"/>
  <c r="S147" i="38" s="1"/>
  <c r="S146" i="38" a="1"/>
  <c r="S146" i="38" s="1"/>
  <c r="S145" i="38" a="1"/>
  <c r="S145" i="38" s="1"/>
  <c r="S140" i="38" a="1"/>
  <c r="S140" i="38" s="1"/>
  <c r="S139" i="38" a="1"/>
  <c r="S139" i="38" s="1"/>
  <c r="S138" i="38" a="1"/>
  <c r="S138" i="38" s="1"/>
  <c r="S137" i="38" a="1"/>
  <c r="S137" i="38" s="1"/>
  <c r="S136" i="38" a="1"/>
  <c r="S136" i="38" s="1"/>
  <c r="S135" i="38" a="1"/>
  <c r="S135" i="38" s="1"/>
  <c r="S134" i="38" a="1"/>
  <c r="S134" i="38" s="1"/>
  <c r="S133" i="38" a="1"/>
  <c r="S133" i="38" s="1"/>
  <c r="S132" i="38" a="1"/>
  <c r="S132" i="38" s="1"/>
  <c r="S131" i="38" a="1"/>
  <c r="S131" i="38" s="1"/>
  <c r="S130" i="38" a="1"/>
  <c r="S130" i="38" s="1"/>
  <c r="S129" i="38" a="1"/>
  <c r="S129" i="38" s="1"/>
  <c r="S128" i="38" a="1"/>
  <c r="S128" i="38" s="1"/>
  <c r="S127" i="38" a="1"/>
  <c r="S127" i="38" s="1"/>
  <c r="S126" i="38" a="1"/>
  <c r="S126" i="38" s="1"/>
  <c r="S125" i="38" a="1"/>
  <c r="S125" i="38" s="1"/>
  <c r="S124" i="38" a="1"/>
  <c r="S124" i="38" s="1"/>
  <c r="S123" i="38" a="1"/>
  <c r="S123" i="38" s="1"/>
  <c r="S122" i="38" a="1"/>
  <c r="S122" i="38" s="1"/>
  <c r="S121" i="38" a="1"/>
  <c r="S121" i="38" s="1"/>
  <c r="S120" i="38" a="1"/>
  <c r="S120" i="38" s="1"/>
  <c r="S119" i="38" a="1"/>
  <c r="S119" i="38" s="1"/>
  <c r="S118" i="38" a="1"/>
  <c r="S118" i="38" s="1"/>
  <c r="S117" i="38" a="1"/>
  <c r="S117" i="38" s="1"/>
  <c r="S116" i="38" a="1"/>
  <c r="S116" i="38" s="1"/>
  <c r="S115" i="38" a="1"/>
  <c r="S115" i="38" s="1"/>
  <c r="S114" i="38" a="1"/>
  <c r="S114" i="38" s="1"/>
  <c r="S113" i="38" a="1"/>
  <c r="S113" i="38" s="1"/>
  <c r="S112" i="38" a="1"/>
  <c r="S112" i="38" s="1"/>
  <c r="S111" i="38" a="1"/>
  <c r="S111" i="38" s="1"/>
  <c r="S110" i="38" a="1"/>
  <c r="S110" i="38" s="1"/>
  <c r="S109" i="38" a="1"/>
  <c r="S109" i="38" s="1"/>
  <c r="S108" i="38" a="1"/>
  <c r="S108" i="38" s="1"/>
  <c r="S107" i="38" a="1"/>
  <c r="S107" i="38" s="1"/>
  <c r="S106" i="38" a="1"/>
  <c r="S106" i="38" s="1"/>
  <c r="S105" i="38" a="1"/>
  <c r="S105" i="38" s="1"/>
  <c r="S104" i="38" a="1"/>
  <c r="S104" i="38" s="1"/>
  <c r="S103" i="38" a="1"/>
  <c r="S103" i="38" s="1"/>
  <c r="S102" i="38" a="1"/>
  <c r="S102" i="38" s="1"/>
  <c r="S101" i="38" a="1"/>
  <c r="S101" i="38" s="1"/>
  <c r="S100" i="38" a="1"/>
  <c r="S100" i="38" s="1"/>
  <c r="S99" i="38" a="1"/>
  <c r="S99" i="38" s="1"/>
  <c r="S98" i="38" a="1"/>
  <c r="S98" i="38" s="1"/>
  <c r="S97" i="38" a="1"/>
  <c r="S97" i="38" s="1"/>
  <c r="S96" i="38" a="1"/>
  <c r="S96" i="38" s="1"/>
  <c r="S95" i="38" a="1"/>
  <c r="S95" i="38" s="1"/>
  <c r="S94" i="38" a="1"/>
  <c r="S94" i="38" s="1"/>
  <c r="S93" i="38" a="1"/>
  <c r="S93" i="38" s="1"/>
  <c r="S91" i="38" a="1"/>
  <c r="S91" i="38" s="1"/>
  <c r="S90" i="38" a="1"/>
  <c r="S90" i="38" s="1"/>
  <c r="S88" i="38" a="1"/>
  <c r="S88" i="38" s="1"/>
  <c r="S84" i="38" a="1"/>
  <c r="S84" i="38" s="1"/>
  <c r="S83" i="38" a="1"/>
  <c r="S83" i="38" s="1"/>
  <c r="S82" i="38" a="1"/>
  <c r="S82" i="38" s="1"/>
  <c r="S81" i="38" a="1"/>
  <c r="S81" i="38" s="1"/>
  <c r="S92" i="38" a="1"/>
  <c r="S92" i="38" s="1"/>
  <c r="S87" i="38" a="1"/>
  <c r="S87" i="38" s="1"/>
  <c r="S86" i="38" a="1"/>
  <c r="S86" i="38" s="1"/>
  <c r="S89" i="38" a="1"/>
  <c r="S89" i="38" s="1"/>
  <c r="S80" i="38" a="1"/>
  <c r="S80" i="38" s="1"/>
  <c r="S79" i="38" a="1"/>
  <c r="S79" i="38" s="1"/>
  <c r="S78" i="38" a="1"/>
  <c r="S78" i="38" s="1"/>
  <c r="S77" i="38" a="1"/>
  <c r="S77" i="38" s="1"/>
  <c r="S76" i="38" a="1"/>
  <c r="S76" i="38" s="1"/>
  <c r="S75" i="38" a="1"/>
  <c r="S75" i="38" s="1"/>
  <c r="S74" i="38" a="1"/>
  <c r="S74" i="38" s="1"/>
  <c r="S73" i="38" a="1"/>
  <c r="S73" i="38" s="1"/>
  <c r="S72" i="38" a="1"/>
  <c r="S72" i="38" s="1"/>
  <c r="S71" i="38" a="1"/>
  <c r="S71" i="38" s="1"/>
  <c r="S70" i="38" a="1"/>
  <c r="S70" i="38" s="1"/>
  <c r="S69" i="38" a="1"/>
  <c r="S69" i="38" s="1"/>
  <c r="S68" i="38" a="1"/>
  <c r="S68" i="38" s="1"/>
  <c r="S67" i="38" a="1"/>
  <c r="S67" i="38" s="1"/>
  <c r="S66" i="38" a="1"/>
  <c r="S66" i="38" s="1"/>
  <c r="S65" i="38" a="1"/>
  <c r="S65" i="38" s="1"/>
  <c r="S64" i="38" a="1"/>
  <c r="S64" i="38" s="1"/>
  <c r="S63" i="38" a="1"/>
  <c r="S63" i="38" s="1"/>
  <c r="S62" i="38" a="1"/>
  <c r="S62" i="38" s="1"/>
  <c r="S61" i="38" a="1"/>
  <c r="S61" i="38" s="1"/>
  <c r="S60" i="38" a="1"/>
  <c r="S60" i="38" s="1"/>
  <c r="S59" i="38" a="1"/>
  <c r="S59" i="38" s="1"/>
  <c r="S58" i="38" a="1"/>
  <c r="S58" i="38" s="1"/>
  <c r="S57" i="38" a="1"/>
  <c r="S57" i="38" s="1"/>
  <c r="S56" i="38" a="1"/>
  <c r="S56" i="38" s="1"/>
  <c r="S55" i="38" a="1"/>
  <c r="S55" i="38" s="1"/>
  <c r="S54" i="38" a="1"/>
  <c r="S54" i="38" s="1"/>
  <c r="S53" i="38" a="1"/>
  <c r="S53" i="38" s="1"/>
  <c r="S52" i="38" a="1"/>
  <c r="S52" i="38" s="1"/>
  <c r="S51" i="38" a="1"/>
  <c r="S51" i="38" s="1"/>
  <c r="S50" i="38" a="1"/>
  <c r="S50" i="38" s="1"/>
  <c r="S49" i="38" a="1"/>
  <c r="S49" i="38" s="1"/>
  <c r="S48" i="38" a="1"/>
  <c r="S48" i="38" s="1"/>
  <c r="S47" i="38" a="1"/>
  <c r="S47" i="38" s="1"/>
  <c r="S46" i="38" a="1"/>
  <c r="S46" i="38" s="1"/>
  <c r="S45" i="38" a="1"/>
  <c r="S45" i="38" s="1"/>
  <c r="S44" i="38" a="1"/>
  <c r="S44" i="38" s="1"/>
  <c r="S43" i="38" a="1"/>
  <c r="S43" i="38" s="1"/>
  <c r="S42" i="38" a="1"/>
  <c r="S42" i="38" s="1"/>
  <c r="S41" i="38" a="1"/>
  <c r="S41" i="38" s="1"/>
  <c r="S40" i="38" a="1"/>
  <c r="S40" i="38" s="1"/>
  <c r="S39" i="38" a="1"/>
  <c r="S39" i="38" s="1"/>
  <c r="S38" i="38" a="1"/>
  <c r="S38" i="38" s="1"/>
  <c r="S37" i="38" a="1"/>
  <c r="S37" i="38" s="1"/>
  <c r="S36" i="38" a="1"/>
  <c r="S36" i="38" s="1"/>
  <c r="S35" i="38" a="1"/>
  <c r="S35" i="38" s="1"/>
  <c r="S34" i="38" a="1"/>
  <c r="S34" i="38" s="1"/>
  <c r="S33" i="38" a="1"/>
  <c r="S33" i="38" s="1"/>
  <c r="S32" i="38" a="1"/>
  <c r="S32" i="38" s="1"/>
  <c r="S31" i="38" a="1"/>
  <c r="S31" i="38" s="1"/>
  <c r="S30" i="38" a="1"/>
  <c r="S30" i="38" s="1"/>
  <c r="S29" i="38" a="1"/>
  <c r="S29" i="38" s="1"/>
  <c r="S28" i="38" a="1"/>
  <c r="S28" i="38" s="1"/>
  <c r="S27" i="38" a="1"/>
  <c r="S27" i="38" s="1"/>
  <c r="S26" i="38" a="1"/>
  <c r="S26" i="38" s="1"/>
  <c r="S25" i="38" a="1"/>
  <c r="S25" i="38" s="1"/>
  <c r="S24" i="38" a="1"/>
  <c r="S24" i="38" s="1"/>
  <c r="S23" i="38" a="1"/>
  <c r="S23" i="38" s="1"/>
  <c r="S22" i="38" a="1"/>
  <c r="S22" i="38" s="1"/>
  <c r="S21" i="38" a="1"/>
  <c r="S21" i="38" s="1"/>
  <c r="S20" i="38" a="1"/>
  <c r="S20" i="38" s="1"/>
  <c r="S19" i="38" a="1"/>
  <c r="S19" i="38" s="1"/>
  <c r="S18" i="38" a="1"/>
  <c r="S18" i="38" s="1"/>
  <c r="S17" i="38" a="1"/>
  <c r="S17" i="38" s="1"/>
  <c r="S16" i="38" a="1"/>
  <c r="S16" i="38" s="1"/>
  <c r="S15" i="38" a="1"/>
  <c r="S15" i="38" s="1"/>
  <c r="S14" i="38" a="1"/>
  <c r="S14" i="38" s="1"/>
  <c r="S85" i="38" a="1"/>
  <c r="S85" i="38" s="1"/>
  <c r="S7" i="38" a="1"/>
  <c r="S7" i="38" s="1"/>
  <c r="S11" i="38" a="1"/>
  <c r="S11" i="38" s="1"/>
  <c r="S10" i="38" a="1"/>
  <c r="S10" i="38" s="1"/>
  <c r="S9" i="38" a="1"/>
  <c r="S9" i="38" s="1"/>
  <c r="S8" i="38" a="1"/>
  <c r="S8" i="38" s="1"/>
  <c r="S12" i="38" a="1"/>
  <c r="S12" i="38" s="1"/>
  <c r="S13" i="38" a="1"/>
  <c r="S13" i="38" s="1"/>
  <c r="S6" i="38" a="1"/>
  <c r="S6" i="38" s="1"/>
  <c r="H358" i="38" a="1"/>
  <c r="H358" i="38" s="1"/>
  <c r="H357" i="38" a="1"/>
  <c r="H357" i="38" s="1"/>
  <c r="H356" i="38" a="1"/>
  <c r="H356" i="38" s="1"/>
  <c r="H355" i="38" a="1"/>
  <c r="H355" i="38" s="1"/>
  <c r="H354" i="38" a="1"/>
  <c r="H354" i="38" s="1"/>
  <c r="H353" i="38" a="1"/>
  <c r="H353" i="38" s="1"/>
  <c r="H352" i="38" a="1"/>
  <c r="H352" i="38" s="1"/>
  <c r="H351" i="38" a="1"/>
  <c r="H351" i="38" s="1"/>
  <c r="H350" i="38" a="1"/>
  <c r="H350" i="38" s="1"/>
  <c r="H349" i="38" a="1"/>
  <c r="H349" i="38" s="1"/>
  <c r="H347" i="38" a="1"/>
  <c r="H347" i="38" s="1"/>
  <c r="H346" i="38" a="1"/>
  <c r="H346" i="38" s="1"/>
  <c r="H345" i="38" a="1"/>
  <c r="H345" i="38" s="1"/>
  <c r="H344" i="38" a="1"/>
  <c r="H344" i="38" s="1"/>
  <c r="H343" i="38" a="1"/>
  <c r="H343" i="38" s="1"/>
  <c r="H348" i="38" a="1"/>
  <c r="H348" i="38" s="1"/>
  <c r="H342" i="38" a="1"/>
  <c r="H342" i="38" s="1"/>
  <c r="H341" i="38" a="1"/>
  <c r="H341" i="38" s="1"/>
  <c r="H340" i="38" a="1"/>
  <c r="H340" i="38" s="1"/>
  <c r="H339" i="38" a="1"/>
  <c r="H339" i="38" s="1"/>
  <c r="H338" i="38" a="1"/>
  <c r="H338" i="38" s="1"/>
  <c r="H336" i="38" a="1"/>
  <c r="H336" i="38" s="1"/>
  <c r="H335" i="38" a="1"/>
  <c r="H335" i="38" s="1"/>
  <c r="H334" i="38" a="1"/>
  <c r="H334" i="38" s="1"/>
  <c r="H333" i="38" a="1"/>
  <c r="H333" i="38" s="1"/>
  <c r="H332" i="38" a="1"/>
  <c r="H332" i="38" s="1"/>
  <c r="H324" i="38" a="1"/>
  <c r="H324" i="38" s="1"/>
  <c r="H326" i="38" a="1"/>
  <c r="H326" i="38" s="1"/>
  <c r="H329" i="38" a="1"/>
  <c r="H329" i="38" s="1"/>
  <c r="H328" i="38" a="1"/>
  <c r="H328" i="38" s="1"/>
  <c r="H327" i="38" a="1"/>
  <c r="H327" i="38" s="1"/>
  <c r="H323" i="38" a="1"/>
  <c r="H323" i="38" s="1"/>
  <c r="H331" i="38" a="1"/>
  <c r="H331" i="38" s="1"/>
  <c r="H330" i="38" a="1"/>
  <c r="H330" i="38" s="1"/>
  <c r="H325" i="38" a="1"/>
  <c r="H325" i="38" s="1"/>
  <c r="H321" i="38" a="1"/>
  <c r="H321" i="38" s="1"/>
  <c r="H320" i="38" a="1"/>
  <c r="H320" i="38" s="1"/>
  <c r="H319" i="38" a="1"/>
  <c r="H319" i="38" s="1"/>
  <c r="H318" i="38" a="1"/>
  <c r="H318" i="38" s="1"/>
  <c r="H317" i="38" a="1"/>
  <c r="H317" i="38" s="1"/>
  <c r="H322" i="38" a="1"/>
  <c r="H322" i="38" s="1"/>
  <c r="H337" i="38" a="1"/>
  <c r="H337" i="38" s="1"/>
  <c r="H315" i="38" a="1"/>
  <c r="H315" i="38" s="1"/>
  <c r="H314" i="38" a="1"/>
  <c r="H314" i="38" s="1"/>
  <c r="H316" i="38" a="1"/>
  <c r="H316" i="38" s="1"/>
  <c r="H312" i="38" a="1"/>
  <c r="H312" i="38" s="1"/>
  <c r="H311" i="38" a="1"/>
  <c r="H311" i="38" s="1"/>
  <c r="H310" i="38" a="1"/>
  <c r="H310" i="38" s="1"/>
  <c r="H309" i="38" a="1"/>
  <c r="H309" i="38" s="1"/>
  <c r="H308" i="38" a="1"/>
  <c r="H308" i="38" s="1"/>
  <c r="H307" i="38" a="1"/>
  <c r="H307" i="38" s="1"/>
  <c r="H306" i="38" a="1"/>
  <c r="H306" i="38" s="1"/>
  <c r="H305" i="38" a="1"/>
  <c r="H305" i="38" s="1"/>
  <c r="H304" i="38" a="1"/>
  <c r="H304" i="38" s="1"/>
  <c r="H303" i="38" a="1"/>
  <c r="H303" i="38" s="1"/>
  <c r="H302" i="38" a="1"/>
  <c r="H302" i="38" s="1"/>
  <c r="H301" i="38" a="1"/>
  <c r="H301" i="38" s="1"/>
  <c r="H300" i="38" a="1"/>
  <c r="H300" i="38" s="1"/>
  <c r="H299" i="38" a="1"/>
  <c r="H299" i="38" s="1"/>
  <c r="H298" i="38" a="1"/>
  <c r="H298" i="38" s="1"/>
  <c r="H313" i="38" a="1"/>
  <c r="H313" i="38" s="1"/>
  <c r="H297" i="38" a="1"/>
  <c r="H297" i="38" s="1"/>
  <c r="H296" i="38" a="1"/>
  <c r="H296" i="38" s="1"/>
  <c r="H295" i="38" a="1"/>
  <c r="H295" i="38" s="1"/>
  <c r="H294" i="38" a="1"/>
  <c r="H294" i="38" s="1"/>
  <c r="H293" i="38" a="1"/>
  <c r="H293" i="38" s="1"/>
  <c r="H292" i="38" a="1"/>
  <c r="H292" i="38" s="1"/>
  <c r="H291" i="38" a="1"/>
  <c r="H291" i="38" s="1"/>
  <c r="H290" i="38" a="1"/>
  <c r="H290" i="38" s="1"/>
  <c r="H289" i="38" a="1"/>
  <c r="H289" i="38" s="1"/>
  <c r="H288" i="38" a="1"/>
  <c r="H288" i="38" s="1"/>
  <c r="H287" i="38" a="1"/>
  <c r="H287" i="38" s="1"/>
  <c r="H286" i="38" a="1"/>
  <c r="H286" i="38" s="1"/>
  <c r="H285" i="38" a="1"/>
  <c r="H285" i="38" s="1"/>
  <c r="H284" i="38" a="1"/>
  <c r="H284" i="38" s="1"/>
  <c r="H283" i="38" a="1"/>
  <c r="H283" i="38" s="1"/>
  <c r="H282" i="38" a="1"/>
  <c r="H282" i="38" s="1"/>
  <c r="H281" i="38" a="1"/>
  <c r="H281" i="38" s="1"/>
  <c r="H280" i="38" a="1"/>
  <c r="H280" i="38" s="1"/>
  <c r="H279" i="38" a="1"/>
  <c r="H279" i="38" s="1"/>
  <c r="H278" i="38" a="1"/>
  <c r="H278" i="38" s="1"/>
  <c r="H277" i="38" a="1"/>
  <c r="H277" i="38" s="1"/>
  <c r="H276" i="38" a="1"/>
  <c r="H276" i="38" s="1"/>
  <c r="H269" i="38" a="1"/>
  <c r="H269" i="38" s="1"/>
  <c r="H275" i="38" a="1"/>
  <c r="H275" i="38" s="1"/>
  <c r="H274" i="38" a="1"/>
  <c r="H274" i="38" s="1"/>
  <c r="H273" i="38" a="1"/>
  <c r="H273" i="38" s="1"/>
  <c r="H272" i="38" a="1"/>
  <c r="H272" i="38" s="1"/>
  <c r="H271" i="38" a="1"/>
  <c r="H271" i="38" s="1"/>
  <c r="H270" i="38" a="1"/>
  <c r="H270" i="38" s="1"/>
  <c r="H237" i="38" a="1"/>
  <c r="H237" i="38" s="1"/>
  <c r="H236" i="38" a="1"/>
  <c r="H236" i="38" s="1"/>
  <c r="H235" i="38" a="1"/>
  <c r="H235" i="38" s="1"/>
  <c r="H268" i="38" a="1"/>
  <c r="H268" i="38" s="1"/>
  <c r="H267" i="38" a="1"/>
  <c r="H267" i="38" s="1"/>
  <c r="H266" i="38" a="1"/>
  <c r="H266" i="38" s="1"/>
  <c r="H265" i="38" a="1"/>
  <c r="H265" i="38" s="1"/>
  <c r="H264" i="38" a="1"/>
  <c r="H264" i="38" s="1"/>
  <c r="H263" i="38" a="1"/>
  <c r="H263" i="38" s="1"/>
  <c r="H262" i="38" a="1"/>
  <c r="H262" i="38" s="1"/>
  <c r="H261" i="38" a="1"/>
  <c r="H261" i="38" s="1"/>
  <c r="H260" i="38" a="1"/>
  <c r="H260" i="38" s="1"/>
  <c r="H259" i="38" a="1"/>
  <c r="H259" i="38" s="1"/>
  <c r="H258" i="38" a="1"/>
  <c r="H258" i="38" s="1"/>
  <c r="H257" i="38" a="1"/>
  <c r="H257" i="38" s="1"/>
  <c r="H256" i="38" a="1"/>
  <c r="H256" i="38" s="1"/>
  <c r="H255" i="38" a="1"/>
  <c r="H255" i="38" s="1"/>
  <c r="H254" i="38" a="1"/>
  <c r="H254" i="38" s="1"/>
  <c r="H253" i="38" a="1"/>
  <c r="H253" i="38" s="1"/>
  <c r="H252" i="38" a="1"/>
  <c r="H252" i="38" s="1"/>
  <c r="H251" i="38" a="1"/>
  <c r="H251" i="38" s="1"/>
  <c r="H250" i="38" a="1"/>
  <c r="H250" i="38" s="1"/>
  <c r="H249" i="38" a="1"/>
  <c r="H249" i="38" s="1"/>
  <c r="H248" i="38" a="1"/>
  <c r="H248" i="38" s="1"/>
  <c r="H247" i="38" a="1"/>
  <c r="H247" i="38" s="1"/>
  <c r="H246" i="38" a="1"/>
  <c r="H246" i="38" s="1"/>
  <c r="H245" i="38" a="1"/>
  <c r="H245" i="38" s="1"/>
  <c r="H244" i="38" a="1"/>
  <c r="H244" i="38" s="1"/>
  <c r="H243" i="38" a="1"/>
  <c r="H243" i="38" s="1"/>
  <c r="H242" i="38" a="1"/>
  <c r="H242" i="38" s="1"/>
  <c r="H241" i="38" a="1"/>
  <c r="H241" i="38" s="1"/>
  <c r="H240" i="38" a="1"/>
  <c r="H240" i="38" s="1"/>
  <c r="H239" i="38" a="1"/>
  <c r="H239" i="38" s="1"/>
  <c r="H238" i="38" a="1"/>
  <c r="H238" i="38" s="1"/>
  <c r="H234" i="38" a="1"/>
  <c r="H234" i="38" s="1"/>
  <c r="H233" i="38" a="1"/>
  <c r="H233" i="38" s="1"/>
  <c r="H232" i="38" a="1"/>
  <c r="H232" i="38" s="1"/>
  <c r="H231" i="38" a="1"/>
  <c r="H231" i="38" s="1"/>
  <c r="H230" i="38" a="1"/>
  <c r="H230" i="38" s="1"/>
  <c r="H229" i="38" a="1"/>
  <c r="H229" i="38" s="1"/>
  <c r="H228" i="38" a="1"/>
  <c r="H228" i="38" s="1"/>
  <c r="H227" i="38" a="1"/>
  <c r="H227" i="38" s="1"/>
  <c r="H226" i="38" a="1"/>
  <c r="H226" i="38" s="1"/>
  <c r="H225" i="38" a="1"/>
  <c r="H225" i="38" s="1"/>
  <c r="H224" i="38" a="1"/>
  <c r="H224" i="38" s="1"/>
  <c r="H223" i="38" a="1"/>
  <c r="H223" i="38" s="1"/>
  <c r="H222" i="38" a="1"/>
  <c r="H222" i="38" s="1"/>
  <c r="H221" i="38" a="1"/>
  <c r="H221" i="38" s="1"/>
  <c r="H220" i="38" a="1"/>
  <c r="H220" i="38" s="1"/>
  <c r="H219" i="38" a="1"/>
  <c r="H219" i="38" s="1"/>
  <c r="H218" i="38" a="1"/>
  <c r="H218" i="38" s="1"/>
  <c r="H217" i="38" a="1"/>
  <c r="H217" i="38" s="1"/>
  <c r="H216" i="38" a="1"/>
  <c r="H216" i="38" s="1"/>
  <c r="H215" i="38" a="1"/>
  <c r="H215" i="38" s="1"/>
  <c r="H214" i="38" a="1"/>
  <c r="H214" i="38" s="1"/>
  <c r="H213" i="38" a="1"/>
  <c r="H213" i="38" s="1"/>
  <c r="H212" i="38" a="1"/>
  <c r="H212" i="38" s="1"/>
  <c r="H211" i="38" a="1"/>
  <c r="H211" i="38" s="1"/>
  <c r="H210" i="38" a="1"/>
  <c r="H210" i="38" s="1"/>
  <c r="H209" i="38" a="1"/>
  <c r="H209" i="38" s="1"/>
  <c r="H208" i="38" a="1"/>
  <c r="H208" i="38" s="1"/>
  <c r="H207" i="38" a="1"/>
  <c r="H207" i="38" s="1"/>
  <c r="H206" i="38" a="1"/>
  <c r="H206" i="38" s="1"/>
  <c r="H205" i="38" a="1"/>
  <c r="H205" i="38" s="1"/>
  <c r="H204" i="38" a="1"/>
  <c r="H204" i="38" s="1"/>
  <c r="H203" i="38" a="1"/>
  <c r="H203" i="38" s="1"/>
  <c r="H202" i="38" a="1"/>
  <c r="H202" i="38" s="1"/>
  <c r="H201" i="38" a="1"/>
  <c r="H201" i="38" s="1"/>
  <c r="H200" i="38" a="1"/>
  <c r="H200" i="38" s="1"/>
  <c r="H199" i="38" a="1"/>
  <c r="H199" i="38" s="1"/>
  <c r="H198" i="38" a="1"/>
  <c r="H198" i="38" s="1"/>
  <c r="H197" i="38" a="1"/>
  <c r="H197" i="38" s="1"/>
  <c r="H196" i="38" a="1"/>
  <c r="H196" i="38" s="1"/>
  <c r="H195" i="38" a="1"/>
  <c r="H195" i="38" s="1"/>
  <c r="H194" i="38" a="1"/>
  <c r="H194" i="38" s="1"/>
  <c r="H193" i="38" a="1"/>
  <c r="H193" i="38" s="1"/>
  <c r="H192" i="38" a="1"/>
  <c r="H192" i="38" s="1"/>
  <c r="H191" i="38" a="1"/>
  <c r="H191" i="38" s="1"/>
  <c r="H190" i="38" a="1"/>
  <c r="H190" i="38" s="1"/>
  <c r="H181" i="38" a="1"/>
  <c r="H181" i="38" s="1"/>
  <c r="H180" i="38" a="1"/>
  <c r="H180" i="38" s="1"/>
  <c r="H179" i="38" a="1"/>
  <c r="H179" i="38" s="1"/>
  <c r="H178" i="38" a="1"/>
  <c r="H178" i="38" s="1"/>
  <c r="H177" i="38" a="1"/>
  <c r="H177" i="38" s="1"/>
  <c r="H176" i="38" a="1"/>
  <c r="H176" i="38" s="1"/>
  <c r="H175" i="38" a="1"/>
  <c r="H175" i="38" s="1"/>
  <c r="H174" i="38" a="1"/>
  <c r="H174" i="38" s="1"/>
  <c r="H173" i="38" a="1"/>
  <c r="H173" i="38" s="1"/>
  <c r="H188" i="38" a="1"/>
  <c r="H188" i="38" s="1"/>
  <c r="H167" i="38" a="1"/>
  <c r="H167" i="38" s="1"/>
  <c r="H166" i="38" a="1"/>
  <c r="H166" i="38" s="1"/>
  <c r="H165" i="38" a="1"/>
  <c r="H165" i="38" s="1"/>
  <c r="H164" i="38" a="1"/>
  <c r="H164" i="38" s="1"/>
  <c r="H163" i="38" a="1"/>
  <c r="H163" i="38" s="1"/>
  <c r="H162" i="38" a="1"/>
  <c r="H162" i="38" s="1"/>
  <c r="H161" i="38" a="1"/>
  <c r="H161" i="38" s="1"/>
  <c r="H160" i="38" a="1"/>
  <c r="H160" i="38" s="1"/>
  <c r="H183" i="38" a="1"/>
  <c r="H183" i="38" s="1"/>
  <c r="H186" i="38" a="1"/>
  <c r="H186" i="38" s="1"/>
  <c r="H189" i="38" a="1"/>
  <c r="H189" i="38" s="1"/>
  <c r="H168" i="38" a="1"/>
  <c r="H168" i="38" s="1"/>
  <c r="H184" i="38" a="1"/>
  <c r="H184" i="38" s="1"/>
  <c r="H187" i="38" a="1"/>
  <c r="H187" i="38" s="1"/>
  <c r="H157" i="38" a="1"/>
  <c r="H157" i="38" s="1"/>
  <c r="H153" i="38" a="1"/>
  <c r="H153" i="38" s="1"/>
  <c r="H149" i="38" a="1"/>
  <c r="H149" i="38" s="1"/>
  <c r="H145" i="38" a="1"/>
  <c r="H145" i="38" s="1"/>
  <c r="H144" i="38" a="1"/>
  <c r="H144" i="38" s="1"/>
  <c r="H143" i="38" a="1"/>
  <c r="H143" i="38" s="1"/>
  <c r="H142" i="38" a="1"/>
  <c r="H142" i="38" s="1"/>
  <c r="H158" i="38" a="1"/>
  <c r="H158" i="38" s="1"/>
  <c r="H154" i="38" a="1"/>
  <c r="H154" i="38" s="1"/>
  <c r="H150" i="38" a="1"/>
  <c r="H150" i="38" s="1"/>
  <c r="H146" i="38" a="1"/>
  <c r="H146" i="38" s="1"/>
  <c r="H140" i="38" a="1"/>
  <c r="H140" i="38" s="1"/>
  <c r="H139" i="38" a="1"/>
  <c r="H139" i="38" s="1"/>
  <c r="H138" i="38" a="1"/>
  <c r="H138" i="38" s="1"/>
  <c r="H137" i="38" a="1"/>
  <c r="H137" i="38" s="1"/>
  <c r="H136" i="38" a="1"/>
  <c r="H136" i="38" s="1"/>
  <c r="H135" i="38" a="1"/>
  <c r="H135" i="38" s="1"/>
  <c r="H134" i="38" a="1"/>
  <c r="H134" i="38" s="1"/>
  <c r="H133" i="38" a="1"/>
  <c r="H133" i="38" s="1"/>
  <c r="H132" i="38" a="1"/>
  <c r="H132" i="38" s="1"/>
  <c r="H131" i="38" a="1"/>
  <c r="H131" i="38" s="1"/>
  <c r="H130" i="38" a="1"/>
  <c r="H130" i="38" s="1"/>
  <c r="H129" i="38" a="1"/>
  <c r="H129" i="38" s="1"/>
  <c r="H128" i="38" a="1"/>
  <c r="H128" i="38" s="1"/>
  <c r="H127" i="38" a="1"/>
  <c r="H127" i="38" s="1"/>
  <c r="H126" i="38" a="1"/>
  <c r="H126" i="38" s="1"/>
  <c r="H125" i="38" a="1"/>
  <c r="H125" i="38" s="1"/>
  <c r="H124" i="38" a="1"/>
  <c r="H124" i="38" s="1"/>
  <c r="H123" i="38" a="1"/>
  <c r="H123" i="38" s="1"/>
  <c r="H122" i="38" a="1"/>
  <c r="H122" i="38" s="1"/>
  <c r="H121" i="38" a="1"/>
  <c r="H121" i="38" s="1"/>
  <c r="H120" i="38" a="1"/>
  <c r="H120" i="38" s="1"/>
  <c r="H119" i="38" a="1"/>
  <c r="H119" i="38" s="1"/>
  <c r="H118" i="38" a="1"/>
  <c r="H118" i="38" s="1"/>
  <c r="H117" i="38" a="1"/>
  <c r="H117" i="38" s="1"/>
  <c r="H116" i="38" a="1"/>
  <c r="H116" i="38" s="1"/>
  <c r="H115" i="38" a="1"/>
  <c r="H115" i="38" s="1"/>
  <c r="H114" i="38" a="1"/>
  <c r="H114" i="38" s="1"/>
  <c r="H113" i="38" a="1"/>
  <c r="H113" i="38" s="1"/>
  <c r="H112" i="38" a="1"/>
  <c r="H112" i="38" s="1"/>
  <c r="H111" i="38" a="1"/>
  <c r="H111" i="38" s="1"/>
  <c r="H110" i="38" a="1"/>
  <c r="H110" i="38" s="1"/>
  <c r="H109" i="38" a="1"/>
  <c r="H109" i="38" s="1"/>
  <c r="H108" i="38" a="1"/>
  <c r="H108" i="38" s="1"/>
  <c r="H107" i="38" a="1"/>
  <c r="H107" i="38" s="1"/>
  <c r="H106" i="38" a="1"/>
  <c r="H106" i="38" s="1"/>
  <c r="H105" i="38" a="1"/>
  <c r="H105" i="38" s="1"/>
  <c r="H104" i="38" a="1"/>
  <c r="H104" i="38" s="1"/>
  <c r="H103" i="38" a="1"/>
  <c r="H103" i="38" s="1"/>
  <c r="H102" i="38" a="1"/>
  <c r="H102" i="38" s="1"/>
  <c r="H101" i="38" a="1"/>
  <c r="H101" i="38" s="1"/>
  <c r="H100" i="38" a="1"/>
  <c r="H100" i="38" s="1"/>
  <c r="H99" i="38" a="1"/>
  <c r="H99" i="38" s="1"/>
  <c r="H98" i="38" a="1"/>
  <c r="H98" i="38" s="1"/>
  <c r="H97" i="38" a="1"/>
  <c r="H97" i="38" s="1"/>
  <c r="H96" i="38" a="1"/>
  <c r="H96" i="38" s="1"/>
  <c r="H95" i="38" a="1"/>
  <c r="H95" i="38" s="1"/>
  <c r="H94" i="38" a="1"/>
  <c r="H94" i="38" s="1"/>
  <c r="H93" i="38" a="1"/>
  <c r="H93" i="38" s="1"/>
  <c r="H185" i="38" a="1"/>
  <c r="H185" i="38" s="1"/>
  <c r="H171" i="38" a="1"/>
  <c r="H171" i="38" s="1"/>
  <c r="H169" i="38" a="1"/>
  <c r="H169" i="38" s="1"/>
  <c r="H159" i="38" a="1"/>
  <c r="H159" i="38" s="1"/>
  <c r="H155" i="38" a="1"/>
  <c r="H155" i="38" s="1"/>
  <c r="H151" i="38" a="1"/>
  <c r="H151" i="38" s="1"/>
  <c r="H147" i="38" a="1"/>
  <c r="H147" i="38" s="1"/>
  <c r="H148" i="38" a="1"/>
  <c r="H148" i="38" s="1"/>
  <c r="H91" i="38" a="1"/>
  <c r="H91" i="38" s="1"/>
  <c r="H170" i="38" a="1"/>
  <c r="H170" i="38" s="1"/>
  <c r="H92" i="38" a="1"/>
  <c r="H92" i="38" s="1"/>
  <c r="H89" i="38" a="1"/>
  <c r="H89" i="38" s="1"/>
  <c r="H87" i="38" a="1"/>
  <c r="H87" i="38" s="1"/>
  <c r="H182" i="38" a="1"/>
  <c r="H182" i="38" s="1"/>
  <c r="H152" i="38" a="1"/>
  <c r="H152" i="38" s="1"/>
  <c r="H84" i="38" a="1"/>
  <c r="H84" i="38" s="1"/>
  <c r="H83" i="38" a="1"/>
  <c r="H83" i="38" s="1"/>
  <c r="H82" i="38" a="1"/>
  <c r="H82" i="38" s="1"/>
  <c r="H90" i="38" a="1"/>
  <c r="H90" i="38" s="1"/>
  <c r="H86" i="38" a="1"/>
  <c r="H86" i="38" s="1"/>
  <c r="H81" i="38" a="1"/>
  <c r="H81" i="38" s="1"/>
  <c r="H156" i="38" a="1"/>
  <c r="H156" i="38" s="1"/>
  <c r="H141" i="38" a="1"/>
  <c r="H141" i="38" s="1"/>
  <c r="H88" i="38" a="1"/>
  <c r="H88" i="38" s="1"/>
  <c r="H85" i="38" a="1"/>
  <c r="H85" i="38" s="1"/>
  <c r="H172" i="38" a="1"/>
  <c r="H172" i="38" s="1"/>
  <c r="H80" i="38" a="1"/>
  <c r="H80" i="38" s="1"/>
  <c r="H79" i="38" a="1"/>
  <c r="H79" i="38" s="1"/>
  <c r="H78" i="38" a="1"/>
  <c r="H78" i="38" s="1"/>
  <c r="H77" i="38" a="1"/>
  <c r="H77" i="38" s="1"/>
  <c r="H76" i="38" a="1"/>
  <c r="H76" i="38" s="1"/>
  <c r="H75" i="38" a="1"/>
  <c r="H75" i="38" s="1"/>
  <c r="H74" i="38" a="1"/>
  <c r="H74" i="38" s="1"/>
  <c r="H73" i="38" a="1"/>
  <c r="H73" i="38" s="1"/>
  <c r="H72" i="38" a="1"/>
  <c r="H72" i="38" s="1"/>
  <c r="H71" i="38" a="1"/>
  <c r="H71" i="38" s="1"/>
  <c r="H70" i="38" a="1"/>
  <c r="H70" i="38" s="1"/>
  <c r="H69" i="38" a="1"/>
  <c r="H69" i="38" s="1"/>
  <c r="H68" i="38" a="1"/>
  <c r="H68" i="38" s="1"/>
  <c r="H67" i="38" a="1"/>
  <c r="H67" i="38" s="1"/>
  <c r="H66" i="38" a="1"/>
  <c r="H66" i="38" s="1"/>
  <c r="H65" i="38" a="1"/>
  <c r="H65" i="38" s="1"/>
  <c r="H64" i="38" a="1"/>
  <c r="H64" i="38" s="1"/>
  <c r="H63" i="38" a="1"/>
  <c r="H63" i="38" s="1"/>
  <c r="H62" i="38" a="1"/>
  <c r="H62" i="38" s="1"/>
  <c r="H61" i="38" a="1"/>
  <c r="H61" i="38" s="1"/>
  <c r="H60" i="38" a="1"/>
  <c r="H60" i="38" s="1"/>
  <c r="H59" i="38" a="1"/>
  <c r="H59" i="38" s="1"/>
  <c r="H58" i="38" a="1"/>
  <c r="H58" i="38" s="1"/>
  <c r="H57" i="38" a="1"/>
  <c r="H57" i="38" s="1"/>
  <c r="H56" i="38" a="1"/>
  <c r="H56" i="38" s="1"/>
  <c r="H55" i="38" a="1"/>
  <c r="H55" i="38" s="1"/>
  <c r="H54" i="38" a="1"/>
  <c r="H54" i="38" s="1"/>
  <c r="H53" i="38" a="1"/>
  <c r="H53" i="38" s="1"/>
  <c r="H52" i="38" a="1"/>
  <c r="H52" i="38" s="1"/>
  <c r="H51" i="38" a="1"/>
  <c r="H51" i="38" s="1"/>
  <c r="H50" i="38" a="1"/>
  <c r="H50" i="38" s="1"/>
  <c r="H49" i="38" a="1"/>
  <c r="H49" i="38" s="1"/>
  <c r="H48" i="38" a="1"/>
  <c r="H48" i="38" s="1"/>
  <c r="H47" i="38" a="1"/>
  <c r="H47" i="38" s="1"/>
  <c r="H46" i="38" a="1"/>
  <c r="H46" i="38" s="1"/>
  <c r="H45" i="38" a="1"/>
  <c r="H45" i="38" s="1"/>
  <c r="H44" i="38" a="1"/>
  <c r="H44" i="38" s="1"/>
  <c r="H43" i="38" a="1"/>
  <c r="H43" i="38" s="1"/>
  <c r="H42" i="38" a="1"/>
  <c r="H42" i="38" s="1"/>
  <c r="H41" i="38" a="1"/>
  <c r="H41" i="38" s="1"/>
  <c r="H40" i="38" a="1"/>
  <c r="H40" i="38" s="1"/>
  <c r="H39" i="38" a="1"/>
  <c r="H39" i="38" s="1"/>
  <c r="H38" i="38" a="1"/>
  <c r="H38" i="38" s="1"/>
  <c r="H37" i="38" a="1"/>
  <c r="H37" i="38" s="1"/>
  <c r="H36" i="38" a="1"/>
  <c r="H36" i="38" s="1"/>
  <c r="H35" i="38" a="1"/>
  <c r="H35" i="38" s="1"/>
  <c r="H34" i="38" a="1"/>
  <c r="H34" i="38" s="1"/>
  <c r="H33" i="38" a="1"/>
  <c r="H33" i="38" s="1"/>
  <c r="H32" i="38" a="1"/>
  <c r="H32" i="38" s="1"/>
  <c r="H31" i="38" a="1"/>
  <c r="H31" i="38" s="1"/>
  <c r="H30" i="38" a="1"/>
  <c r="H30" i="38" s="1"/>
  <c r="H29" i="38" a="1"/>
  <c r="H29" i="38" s="1"/>
  <c r="H28" i="38" a="1"/>
  <c r="H28" i="38" s="1"/>
  <c r="H27" i="38" a="1"/>
  <c r="H27" i="38" s="1"/>
  <c r="H26" i="38" a="1"/>
  <c r="H26" i="38" s="1"/>
  <c r="H25" i="38" a="1"/>
  <c r="H25" i="38" s="1"/>
  <c r="H24" i="38" a="1"/>
  <c r="H24" i="38" s="1"/>
  <c r="H23" i="38" a="1"/>
  <c r="H23" i="38" s="1"/>
  <c r="H22" i="38" a="1"/>
  <c r="H22" i="38" s="1"/>
  <c r="H21" i="38" a="1"/>
  <c r="H21" i="38" s="1"/>
  <c r="H20" i="38" a="1"/>
  <c r="H20" i="38" s="1"/>
  <c r="H19" i="38" a="1"/>
  <c r="H19" i="38" s="1"/>
  <c r="H18" i="38" a="1"/>
  <c r="H18" i="38" s="1"/>
  <c r="H17" i="38" a="1"/>
  <c r="H17" i="38" s="1"/>
  <c r="H16" i="38" a="1"/>
  <c r="H16" i="38" s="1"/>
  <c r="H15" i="38" a="1"/>
  <c r="H15" i="38" s="1"/>
  <c r="H14" i="38" a="1"/>
  <c r="H14" i="38" s="1"/>
  <c r="H13" i="38" a="1"/>
  <c r="H13" i="38" s="1"/>
  <c r="H12" i="38" a="1"/>
  <c r="H12" i="38" s="1"/>
  <c r="H11" i="38" a="1"/>
  <c r="H11" i="38" s="1"/>
  <c r="H10" i="38" a="1"/>
  <c r="H10" i="38" s="1"/>
  <c r="H9" i="38" a="1"/>
  <c r="H9" i="38" s="1"/>
  <c r="H8" i="38" a="1"/>
  <c r="H8" i="38" s="1"/>
  <c r="H6" i="38" a="1"/>
  <c r="H6" i="38" s="1"/>
  <c r="H7" i="38" a="1"/>
  <c r="H7" i="38" s="1"/>
  <c r="R358" i="38" a="1"/>
  <c r="R358" i="38" s="1"/>
  <c r="R357" i="38" a="1"/>
  <c r="R357" i="38" s="1"/>
  <c r="R356" i="38" a="1"/>
  <c r="R356" i="38" s="1"/>
  <c r="R355" i="38" a="1"/>
  <c r="R355" i="38" s="1"/>
  <c r="R354" i="38" a="1"/>
  <c r="R354" i="38" s="1"/>
  <c r="R353" i="38" a="1"/>
  <c r="R353" i="38" s="1"/>
  <c r="R352" i="38" a="1"/>
  <c r="R352" i="38" s="1"/>
  <c r="R351" i="38" a="1"/>
  <c r="R351" i="38" s="1"/>
  <c r="R350" i="38" a="1"/>
  <c r="R350" i="38" s="1"/>
  <c r="R349" i="38" a="1"/>
  <c r="R349" i="38" s="1"/>
  <c r="R348" i="38" a="1"/>
  <c r="R348" i="38" s="1"/>
  <c r="R347" i="38" a="1"/>
  <c r="R347" i="38" s="1"/>
  <c r="R346" i="38" a="1"/>
  <c r="R346" i="38" s="1"/>
  <c r="R345" i="38" a="1"/>
  <c r="R345" i="38" s="1"/>
  <c r="R344" i="38" a="1"/>
  <c r="R344" i="38" s="1"/>
  <c r="R343" i="38" a="1"/>
  <c r="R343" i="38" s="1"/>
  <c r="R341" i="38" a="1"/>
  <c r="R341" i="38" s="1"/>
  <c r="R342" i="38" a="1"/>
  <c r="R342" i="38" s="1"/>
  <c r="R335" i="38" a="1"/>
  <c r="R335" i="38" s="1"/>
  <c r="R334" i="38" a="1"/>
  <c r="R334" i="38" s="1"/>
  <c r="R333" i="38" a="1"/>
  <c r="R333" i="38" s="1"/>
  <c r="R337" i="38" a="1"/>
  <c r="R337" i="38" s="1"/>
  <c r="R336" i="38" a="1"/>
  <c r="R336" i="38" s="1"/>
  <c r="R338" i="38" a="1"/>
  <c r="R338" i="38" s="1"/>
  <c r="R339" i="38" a="1"/>
  <c r="R339" i="38" s="1"/>
  <c r="R331" i="38" a="1"/>
  <c r="R331" i="38" s="1"/>
  <c r="R325" i="38" a="1"/>
  <c r="R325" i="38" s="1"/>
  <c r="R340" i="38" a="1"/>
  <c r="R340" i="38" s="1"/>
  <c r="R329" i="38" a="1"/>
  <c r="R329" i="38" s="1"/>
  <c r="R328" i="38" a="1"/>
  <c r="R328" i="38" s="1"/>
  <c r="R327" i="38" a="1"/>
  <c r="R327" i="38" s="1"/>
  <c r="R324" i="38" a="1"/>
  <c r="R324" i="38" s="1"/>
  <c r="R321" i="38" a="1"/>
  <c r="R321" i="38" s="1"/>
  <c r="R320" i="38" a="1"/>
  <c r="R320" i="38" s="1"/>
  <c r="R319" i="38" a="1"/>
  <c r="R319" i="38" s="1"/>
  <c r="R318" i="38" a="1"/>
  <c r="R318" i="38" s="1"/>
  <c r="R317" i="38" a="1"/>
  <c r="R317" i="38" s="1"/>
  <c r="R332" i="38" a="1"/>
  <c r="R332" i="38" s="1"/>
  <c r="R323" i="38" a="1"/>
  <c r="R323" i="38" s="1"/>
  <c r="R326" i="38" a="1"/>
  <c r="R326" i="38" s="1"/>
  <c r="R316" i="38" a="1"/>
  <c r="R316" i="38" s="1"/>
  <c r="R315" i="38" a="1"/>
  <c r="R315" i="38" s="1"/>
  <c r="R314" i="38" a="1"/>
  <c r="R314" i="38" s="1"/>
  <c r="R322" i="38" a="1"/>
  <c r="R322" i="38" s="1"/>
  <c r="R313" i="38" a="1"/>
  <c r="R313" i="38" s="1"/>
  <c r="R330" i="38" a="1"/>
  <c r="R330" i="38" s="1"/>
  <c r="R312" i="38" a="1"/>
  <c r="R312" i="38" s="1"/>
  <c r="R311" i="38" a="1"/>
  <c r="R311" i="38" s="1"/>
  <c r="R310" i="38" a="1"/>
  <c r="R310" i="38" s="1"/>
  <c r="R309" i="38" a="1"/>
  <c r="R309" i="38" s="1"/>
  <c r="R308" i="38" a="1"/>
  <c r="R308" i="38" s="1"/>
  <c r="R307" i="38" a="1"/>
  <c r="R307" i="38" s="1"/>
  <c r="R306" i="38" a="1"/>
  <c r="R306" i="38" s="1"/>
  <c r="R305" i="38" a="1"/>
  <c r="R305" i="38" s="1"/>
  <c r="R304" i="38" a="1"/>
  <c r="R304" i="38" s="1"/>
  <c r="R303" i="38" a="1"/>
  <c r="R303" i="38" s="1"/>
  <c r="R302" i="38" a="1"/>
  <c r="R302" i="38" s="1"/>
  <c r="R301" i="38" a="1"/>
  <c r="R301" i="38" s="1"/>
  <c r="R300" i="38" a="1"/>
  <c r="R300" i="38" s="1"/>
  <c r="R299" i="38" a="1"/>
  <c r="R299" i="38" s="1"/>
  <c r="R298" i="38" a="1"/>
  <c r="R298" i="38" s="1"/>
  <c r="R297" i="38" a="1"/>
  <c r="R297" i="38" s="1"/>
  <c r="R296" i="38" a="1"/>
  <c r="R296" i="38" s="1"/>
  <c r="R295" i="38" a="1"/>
  <c r="R295" i="38" s="1"/>
  <c r="R294" i="38" a="1"/>
  <c r="R294" i="38" s="1"/>
  <c r="R293" i="38" a="1"/>
  <c r="R293" i="38" s="1"/>
  <c r="R292" i="38" a="1"/>
  <c r="R292" i="38" s="1"/>
  <c r="R291" i="38" a="1"/>
  <c r="R291" i="38" s="1"/>
  <c r="R290" i="38" a="1"/>
  <c r="R290" i="38" s="1"/>
  <c r="R289" i="38" a="1"/>
  <c r="R289" i="38" s="1"/>
  <c r="R288" i="38" a="1"/>
  <c r="R288" i="38" s="1"/>
  <c r="R287" i="38" a="1"/>
  <c r="R287" i="38" s="1"/>
  <c r="R286" i="38" a="1"/>
  <c r="R286" i="38" s="1"/>
  <c r="R285" i="38" a="1"/>
  <c r="R285" i="38" s="1"/>
  <c r="R284" i="38" a="1"/>
  <c r="R284" i="38" s="1"/>
  <c r="R283" i="38" a="1"/>
  <c r="R283" i="38" s="1"/>
  <c r="R282" i="38" a="1"/>
  <c r="R282" i="38" s="1"/>
  <c r="R281" i="38" a="1"/>
  <c r="R281" i="38" s="1"/>
  <c r="R280" i="38" a="1"/>
  <c r="R280" i="38" s="1"/>
  <c r="R279" i="38" a="1"/>
  <c r="R279" i="38" s="1"/>
  <c r="R278" i="38" a="1"/>
  <c r="R278" i="38" s="1"/>
  <c r="R277" i="38" a="1"/>
  <c r="R277" i="38" s="1"/>
  <c r="R276" i="38" a="1"/>
  <c r="R276" i="38" s="1"/>
  <c r="R275" i="38" a="1"/>
  <c r="R275" i="38" s="1"/>
  <c r="R274" i="38" a="1"/>
  <c r="R274" i="38" s="1"/>
  <c r="R273" i="38" a="1"/>
  <c r="R273" i="38" s="1"/>
  <c r="R272" i="38" a="1"/>
  <c r="R272" i="38" s="1"/>
  <c r="R271" i="38" a="1"/>
  <c r="R271" i="38" s="1"/>
  <c r="R270" i="38" a="1"/>
  <c r="R270" i="38" s="1"/>
  <c r="R269" i="38" a="1"/>
  <c r="R269" i="38" s="1"/>
  <c r="R237" i="38" a="1"/>
  <c r="R237" i="38" s="1"/>
  <c r="R268" i="38" a="1"/>
  <c r="R268" i="38" s="1"/>
  <c r="R267" i="38" a="1"/>
  <c r="R267" i="38" s="1"/>
  <c r="R266" i="38" a="1"/>
  <c r="R266" i="38" s="1"/>
  <c r="R265" i="38" a="1"/>
  <c r="R265" i="38" s="1"/>
  <c r="R264" i="38" a="1"/>
  <c r="R264" i="38" s="1"/>
  <c r="R263" i="38" a="1"/>
  <c r="R263" i="38" s="1"/>
  <c r="R262" i="38" a="1"/>
  <c r="R262" i="38" s="1"/>
  <c r="R261" i="38" a="1"/>
  <c r="R261" i="38" s="1"/>
  <c r="R260" i="38" a="1"/>
  <c r="R260" i="38" s="1"/>
  <c r="R259" i="38" a="1"/>
  <c r="R259" i="38" s="1"/>
  <c r="R258" i="38" a="1"/>
  <c r="R258" i="38" s="1"/>
  <c r="R257" i="38" a="1"/>
  <c r="R257" i="38" s="1"/>
  <c r="R256" i="38" a="1"/>
  <c r="R256" i="38" s="1"/>
  <c r="R255" i="38" a="1"/>
  <c r="R255" i="38" s="1"/>
  <c r="R254" i="38" a="1"/>
  <c r="R254" i="38" s="1"/>
  <c r="R253" i="38" a="1"/>
  <c r="R253" i="38" s="1"/>
  <c r="R252" i="38" a="1"/>
  <c r="R252" i="38" s="1"/>
  <c r="R251" i="38" a="1"/>
  <c r="R251" i="38" s="1"/>
  <c r="R250" i="38" a="1"/>
  <c r="R250" i="38" s="1"/>
  <c r="R249" i="38" a="1"/>
  <c r="R249" i="38" s="1"/>
  <c r="R248" i="38" a="1"/>
  <c r="R248" i="38" s="1"/>
  <c r="R247" i="38" a="1"/>
  <c r="R247" i="38" s="1"/>
  <c r="R246" i="38" a="1"/>
  <c r="R246" i="38" s="1"/>
  <c r="R245" i="38" a="1"/>
  <c r="R245" i="38" s="1"/>
  <c r="R244" i="38" a="1"/>
  <c r="R244" i="38" s="1"/>
  <c r="R243" i="38" a="1"/>
  <c r="R243" i="38" s="1"/>
  <c r="R242" i="38" a="1"/>
  <c r="R242" i="38" s="1"/>
  <c r="R241" i="38" a="1"/>
  <c r="R241" i="38" s="1"/>
  <c r="R240" i="38" a="1"/>
  <c r="R240" i="38" s="1"/>
  <c r="R239" i="38" a="1"/>
  <c r="R239" i="38" s="1"/>
  <c r="R238" i="38" a="1"/>
  <c r="R238" i="38" s="1"/>
  <c r="R235" i="38" a="1"/>
  <c r="R235" i="38" s="1"/>
  <c r="R236" i="38" a="1"/>
  <c r="R236" i="38" s="1"/>
  <c r="R233" i="38" a="1"/>
  <c r="R233" i="38" s="1"/>
  <c r="R232" i="38" a="1"/>
  <c r="R232" i="38" s="1"/>
  <c r="R231" i="38" a="1"/>
  <c r="R231" i="38" s="1"/>
  <c r="R230" i="38" a="1"/>
  <c r="R230" i="38" s="1"/>
  <c r="R229" i="38" a="1"/>
  <c r="R229" i="38" s="1"/>
  <c r="R228" i="38" a="1"/>
  <c r="R228" i="38" s="1"/>
  <c r="R227" i="38" a="1"/>
  <c r="R227" i="38" s="1"/>
  <c r="R226" i="38" a="1"/>
  <c r="R226" i="38" s="1"/>
  <c r="BN18" i="6" s="1"/>
  <c r="R225" i="38" a="1"/>
  <c r="R225" i="38" s="1"/>
  <c r="BN17" i="6" s="1"/>
  <c r="R224" i="38" a="1"/>
  <c r="R224" i="38" s="1"/>
  <c r="BN16" i="6" s="1"/>
  <c r="R223" i="38" a="1"/>
  <c r="R223" i="38" s="1"/>
  <c r="BN15" i="6" s="1"/>
  <c r="R222" i="38" a="1"/>
  <c r="R222" i="38" s="1"/>
  <c r="BN14" i="6" s="1"/>
  <c r="R221" i="38" a="1"/>
  <c r="R221" i="38" s="1"/>
  <c r="BN13" i="6" s="1"/>
  <c r="R220" i="38" a="1"/>
  <c r="R220" i="38" s="1"/>
  <c r="BN12" i="6" s="1"/>
  <c r="R219" i="38" a="1"/>
  <c r="R219" i="38" s="1"/>
  <c r="BN11" i="6" s="1"/>
  <c r="R218" i="38" a="1"/>
  <c r="R218" i="38" s="1"/>
  <c r="BN10" i="6" s="1"/>
  <c r="R217" i="38" a="1"/>
  <c r="R217" i="38" s="1"/>
  <c r="BN9" i="6" s="1"/>
  <c r="R234" i="38" a="1"/>
  <c r="R234" i="38" s="1"/>
  <c r="R215" i="38" a="1"/>
  <c r="R215" i="38" s="1"/>
  <c r="BN7" i="6" s="1"/>
  <c r="R214" i="38" a="1"/>
  <c r="R214" i="38" s="1"/>
  <c r="BN6" i="6" s="1"/>
  <c r="R213" i="38" a="1"/>
  <c r="R213" i="38" s="1"/>
  <c r="BN5" i="6" s="1"/>
  <c r="R212" i="38" a="1"/>
  <c r="R212" i="38" s="1"/>
  <c r="BN4" i="6" s="1"/>
  <c r="R211" i="38" a="1"/>
  <c r="R211" i="38" s="1"/>
  <c r="BN3" i="6" s="1"/>
  <c r="R210" i="38" a="1"/>
  <c r="R210" i="38" s="1"/>
  <c r="R209" i="38" a="1"/>
  <c r="R209" i="38" s="1"/>
  <c r="R208" i="38" a="1"/>
  <c r="R208" i="38" s="1"/>
  <c r="R207" i="38" a="1"/>
  <c r="R207" i="38" s="1"/>
  <c r="R206" i="38" a="1"/>
  <c r="R206" i="38" s="1"/>
  <c r="R205" i="38" a="1"/>
  <c r="R205" i="38" s="1"/>
  <c r="R204" i="38" a="1"/>
  <c r="R204" i="38" s="1"/>
  <c r="R203" i="38" a="1"/>
  <c r="R203" i="38" s="1"/>
  <c r="R202" i="38" a="1"/>
  <c r="R202" i="38" s="1"/>
  <c r="R201" i="38" a="1"/>
  <c r="R201" i="38" s="1"/>
  <c r="R200" i="38" a="1"/>
  <c r="R200" i="38" s="1"/>
  <c r="R199" i="38" a="1"/>
  <c r="R199" i="38" s="1"/>
  <c r="R198" i="38" a="1"/>
  <c r="R198" i="38" s="1"/>
  <c r="R197" i="38" a="1"/>
  <c r="R197" i="38" s="1"/>
  <c r="R196" i="38" a="1"/>
  <c r="R196" i="38" s="1"/>
  <c r="R195" i="38" a="1"/>
  <c r="R195" i="38" s="1"/>
  <c r="R194" i="38" a="1"/>
  <c r="R194" i="38" s="1"/>
  <c r="R193" i="38" a="1"/>
  <c r="R193" i="38" s="1"/>
  <c r="R192" i="38" a="1"/>
  <c r="R192" i="38" s="1"/>
  <c r="R191" i="38" a="1"/>
  <c r="R191" i="38" s="1"/>
  <c r="R190" i="38" a="1"/>
  <c r="R190" i="38" s="1"/>
  <c r="R216" i="38" a="1"/>
  <c r="R216" i="38" s="1"/>
  <c r="BN8" i="6" s="1"/>
  <c r="R188" i="38" a="1"/>
  <c r="R188" i="38" s="1"/>
  <c r="R187" i="38" a="1"/>
  <c r="R187" i="38" s="1"/>
  <c r="R186" i="38" a="1"/>
  <c r="R186" i="38" s="1"/>
  <c r="R185" i="38" a="1"/>
  <c r="R185" i="38" s="1"/>
  <c r="R184" i="38" a="1"/>
  <c r="R184" i="38" s="1"/>
  <c r="R183" i="38" a="1"/>
  <c r="R183" i="38" s="1"/>
  <c r="R182" i="38" a="1"/>
  <c r="R182" i="38" s="1"/>
  <c r="R173" i="38" a="1"/>
  <c r="R173" i="38" s="1"/>
  <c r="R172" i="38" a="1"/>
  <c r="R172" i="38" s="1"/>
  <c r="R171" i="38" a="1"/>
  <c r="R171" i="38" s="1"/>
  <c r="R170" i="38" a="1"/>
  <c r="R170" i="38" s="1"/>
  <c r="R169" i="38" a="1"/>
  <c r="R169" i="38" s="1"/>
  <c r="R168" i="38" a="1"/>
  <c r="R168" i="38" s="1"/>
  <c r="R189" i="38" a="1"/>
  <c r="R189" i="38" s="1"/>
  <c r="R181" i="38" a="1"/>
  <c r="R181" i="38" s="1"/>
  <c r="R180" i="38" a="1"/>
  <c r="R180" i="38" s="1"/>
  <c r="R179" i="38" a="1"/>
  <c r="R179" i="38" s="1"/>
  <c r="R178" i="38" a="1"/>
  <c r="R178" i="38" s="1"/>
  <c r="R177" i="38" a="1"/>
  <c r="R177" i="38" s="1"/>
  <c r="R176" i="38" a="1"/>
  <c r="R176" i="38" s="1"/>
  <c r="R175" i="38" a="1"/>
  <c r="R175" i="38" s="1"/>
  <c r="R174" i="38" a="1"/>
  <c r="R174" i="38" s="1"/>
  <c r="R144" i="38" a="1"/>
  <c r="R144" i="38" s="1"/>
  <c r="R143" i="38" a="1"/>
  <c r="R143" i="38" s="1"/>
  <c r="R142" i="38" a="1"/>
  <c r="R142" i="38" s="1"/>
  <c r="R141" i="38" a="1"/>
  <c r="R141" i="38" s="1"/>
  <c r="R167" i="38" a="1"/>
  <c r="R167" i="38" s="1"/>
  <c r="R166" i="38" a="1"/>
  <c r="R166" i="38" s="1"/>
  <c r="R165" i="38" a="1"/>
  <c r="R165" i="38" s="1"/>
  <c r="R164" i="38" a="1"/>
  <c r="R164" i="38" s="1"/>
  <c r="R163" i="38" a="1"/>
  <c r="R163" i="38" s="1"/>
  <c r="R162" i="38" a="1"/>
  <c r="R162" i="38" s="1"/>
  <c r="R161" i="38" a="1"/>
  <c r="R161" i="38" s="1"/>
  <c r="R160" i="38" a="1"/>
  <c r="R160" i="38" s="1"/>
  <c r="R159" i="38" a="1"/>
  <c r="R159" i="38" s="1"/>
  <c r="R158" i="38" a="1"/>
  <c r="R158" i="38" s="1"/>
  <c r="R157" i="38" a="1"/>
  <c r="R157" i="38" s="1"/>
  <c r="R156" i="38" a="1"/>
  <c r="R156" i="38" s="1"/>
  <c r="R155" i="38" a="1"/>
  <c r="R155" i="38" s="1"/>
  <c r="R154" i="38" a="1"/>
  <c r="R154" i="38" s="1"/>
  <c r="R153" i="38" a="1"/>
  <c r="R153" i="38" s="1"/>
  <c r="R152" i="38" a="1"/>
  <c r="R152" i="38" s="1"/>
  <c r="R151" i="38" a="1"/>
  <c r="R151" i="38" s="1"/>
  <c r="R150" i="38" a="1"/>
  <c r="R150" i="38" s="1"/>
  <c r="R149" i="38" a="1"/>
  <c r="R149" i="38" s="1"/>
  <c r="R148" i="38" a="1"/>
  <c r="R148" i="38" s="1"/>
  <c r="R147" i="38" a="1"/>
  <c r="R147" i="38" s="1"/>
  <c r="R146" i="38" a="1"/>
  <c r="R146" i="38" s="1"/>
  <c r="R145" i="38" a="1"/>
  <c r="R145" i="38" s="1"/>
  <c r="R137" i="38" a="1"/>
  <c r="R137" i="38" s="1"/>
  <c r="R133" i="38" a="1"/>
  <c r="R133" i="38" s="1"/>
  <c r="R129" i="38" a="1"/>
  <c r="R129" i="38" s="1"/>
  <c r="R125" i="38" a="1"/>
  <c r="R125" i="38" s="1"/>
  <c r="R121" i="38" a="1"/>
  <c r="R121" i="38" s="1"/>
  <c r="R117" i="38" a="1"/>
  <c r="R117" i="38" s="1"/>
  <c r="R113" i="38" a="1"/>
  <c r="R113" i="38" s="1"/>
  <c r="R109" i="38" a="1"/>
  <c r="R109" i="38" s="1"/>
  <c r="R105" i="38" a="1"/>
  <c r="R105" i="38" s="1"/>
  <c r="R101" i="38" a="1"/>
  <c r="R101" i="38" s="1"/>
  <c r="R97" i="38" a="1"/>
  <c r="R97" i="38" s="1"/>
  <c r="R89" i="38" a="1"/>
  <c r="R89" i="38" s="1"/>
  <c r="R85" i="38" a="1"/>
  <c r="R85" i="38" s="1"/>
  <c r="R91" i="38" a="1"/>
  <c r="R91" i="38" s="1"/>
  <c r="R140" i="38" a="1"/>
  <c r="R140" i="38" s="1"/>
  <c r="R136" i="38" a="1"/>
  <c r="R136" i="38" s="1"/>
  <c r="R132" i="38" a="1"/>
  <c r="R132" i="38" s="1"/>
  <c r="R128" i="38" a="1"/>
  <c r="R128" i="38" s="1"/>
  <c r="R124" i="38" a="1"/>
  <c r="R124" i="38" s="1"/>
  <c r="R120" i="38" a="1"/>
  <c r="R120" i="38" s="1"/>
  <c r="R116" i="38" a="1"/>
  <c r="R116" i="38" s="1"/>
  <c r="R112" i="38" a="1"/>
  <c r="R112" i="38" s="1"/>
  <c r="R108" i="38" a="1"/>
  <c r="R108" i="38" s="1"/>
  <c r="R104" i="38" a="1"/>
  <c r="R104" i="38" s="1"/>
  <c r="R100" i="38" a="1"/>
  <c r="R100" i="38" s="1"/>
  <c r="R96" i="38" a="1"/>
  <c r="R96" i="38" s="1"/>
  <c r="R90" i="38" a="1"/>
  <c r="R90" i="38" s="1"/>
  <c r="R88" i="38" a="1"/>
  <c r="R88" i="38" s="1"/>
  <c r="R93" i="38" a="1"/>
  <c r="R93" i="38" s="1"/>
  <c r="R84" i="38" a="1"/>
  <c r="R84" i="38" s="1"/>
  <c r="R83" i="38" a="1"/>
  <c r="R83" i="38" s="1"/>
  <c r="R82" i="38" a="1"/>
  <c r="R82" i="38" s="1"/>
  <c r="R81" i="38" a="1"/>
  <c r="R81" i="38" s="1"/>
  <c r="R139" i="38" a="1"/>
  <c r="R139" i="38" s="1"/>
  <c r="R135" i="38" a="1"/>
  <c r="R135" i="38" s="1"/>
  <c r="R131" i="38" a="1"/>
  <c r="R131" i="38" s="1"/>
  <c r="R127" i="38" a="1"/>
  <c r="R127" i="38" s="1"/>
  <c r="R123" i="38" a="1"/>
  <c r="R123" i="38" s="1"/>
  <c r="R119" i="38" a="1"/>
  <c r="R119" i="38" s="1"/>
  <c r="R115" i="38" a="1"/>
  <c r="R115" i="38" s="1"/>
  <c r="R111" i="38" a="1"/>
  <c r="R111" i="38" s="1"/>
  <c r="R107" i="38" a="1"/>
  <c r="R107" i="38" s="1"/>
  <c r="R103" i="38" a="1"/>
  <c r="R103" i="38" s="1"/>
  <c r="R99" i="38" a="1"/>
  <c r="R99" i="38" s="1"/>
  <c r="R95" i="38" a="1"/>
  <c r="R95" i="38" s="1"/>
  <c r="R92" i="38" a="1"/>
  <c r="R92" i="38" s="1"/>
  <c r="R138" i="38" a="1"/>
  <c r="R138" i="38" s="1"/>
  <c r="R134" i="38" a="1"/>
  <c r="R134" i="38" s="1"/>
  <c r="R130" i="38" a="1"/>
  <c r="R130" i="38" s="1"/>
  <c r="R126" i="38" a="1"/>
  <c r="R126" i="38" s="1"/>
  <c r="R122" i="38" a="1"/>
  <c r="R122" i="38" s="1"/>
  <c r="R118" i="38" a="1"/>
  <c r="R118" i="38" s="1"/>
  <c r="R114" i="38" a="1"/>
  <c r="R114" i="38" s="1"/>
  <c r="R110" i="38" a="1"/>
  <c r="R110" i="38" s="1"/>
  <c r="R106" i="38" a="1"/>
  <c r="R106" i="38" s="1"/>
  <c r="R102" i="38" a="1"/>
  <c r="R102" i="38" s="1"/>
  <c r="R98" i="38" a="1"/>
  <c r="R98" i="38" s="1"/>
  <c r="R94" i="38" a="1"/>
  <c r="R94" i="38" s="1"/>
  <c r="R87" i="38" a="1"/>
  <c r="R87" i="38" s="1"/>
  <c r="R86" i="38" a="1"/>
  <c r="R86" i="38" s="1"/>
  <c r="R11" i="38" a="1"/>
  <c r="R11" i="38" s="1"/>
  <c r="R10" i="38" a="1"/>
  <c r="R10" i="38" s="1"/>
  <c r="R80" i="38" a="1"/>
  <c r="R80" i="38" s="1"/>
  <c r="R79" i="38" a="1"/>
  <c r="R79" i="38" s="1"/>
  <c r="R78" i="38" a="1"/>
  <c r="R78" i="38" s="1"/>
  <c r="R77" i="38" a="1"/>
  <c r="R77" i="38" s="1"/>
  <c r="R76" i="38" a="1"/>
  <c r="R76" i="38" s="1"/>
  <c r="R75" i="38" a="1"/>
  <c r="R75" i="38" s="1"/>
  <c r="R74" i="38" a="1"/>
  <c r="R74" i="38" s="1"/>
  <c r="R73" i="38" a="1"/>
  <c r="R73" i="38" s="1"/>
  <c r="R72" i="38" a="1"/>
  <c r="R72" i="38" s="1"/>
  <c r="R71" i="38" a="1"/>
  <c r="R71" i="38" s="1"/>
  <c r="R70" i="38" a="1"/>
  <c r="R70" i="38" s="1"/>
  <c r="R69" i="38" a="1"/>
  <c r="R69" i="38" s="1"/>
  <c r="R68" i="38" a="1"/>
  <c r="R68" i="38" s="1"/>
  <c r="R67" i="38" a="1"/>
  <c r="R67" i="38" s="1"/>
  <c r="R66" i="38" a="1"/>
  <c r="R66" i="38" s="1"/>
  <c r="R65" i="38" a="1"/>
  <c r="R65" i="38" s="1"/>
  <c r="R64" i="38" a="1"/>
  <c r="R64" i="38" s="1"/>
  <c r="R63" i="38" a="1"/>
  <c r="R63" i="38" s="1"/>
  <c r="R62" i="38" a="1"/>
  <c r="R62" i="38" s="1"/>
  <c r="R61" i="38" a="1"/>
  <c r="R61" i="38" s="1"/>
  <c r="R60" i="38" a="1"/>
  <c r="R60" i="38" s="1"/>
  <c r="R59" i="38" a="1"/>
  <c r="R59" i="38" s="1"/>
  <c r="R58" i="38" a="1"/>
  <c r="R58" i="38" s="1"/>
  <c r="R57" i="38" a="1"/>
  <c r="R57" i="38" s="1"/>
  <c r="R56" i="38" a="1"/>
  <c r="R56" i="38" s="1"/>
  <c r="R55" i="38" a="1"/>
  <c r="R55" i="38" s="1"/>
  <c r="R54" i="38" a="1"/>
  <c r="R54" i="38" s="1"/>
  <c r="R53" i="38" a="1"/>
  <c r="R53" i="38" s="1"/>
  <c r="R52" i="38" a="1"/>
  <c r="R52" i="38" s="1"/>
  <c r="R51" i="38" a="1"/>
  <c r="R51" i="38" s="1"/>
  <c r="R50" i="38" a="1"/>
  <c r="R50" i="38" s="1"/>
  <c r="R49" i="38" a="1"/>
  <c r="R49" i="38" s="1"/>
  <c r="R48" i="38" a="1"/>
  <c r="R48" i="38" s="1"/>
  <c r="R47" i="38" a="1"/>
  <c r="R47" i="38" s="1"/>
  <c r="R46" i="38" a="1"/>
  <c r="R46" i="38" s="1"/>
  <c r="R45" i="38" a="1"/>
  <c r="R45" i="38" s="1"/>
  <c r="R44" i="38" a="1"/>
  <c r="R44" i="38" s="1"/>
  <c r="R43" i="38" a="1"/>
  <c r="R43" i="38" s="1"/>
  <c r="R42" i="38" a="1"/>
  <c r="R42" i="38" s="1"/>
  <c r="R41" i="38" a="1"/>
  <c r="R41" i="38" s="1"/>
  <c r="R37" i="38" a="1"/>
  <c r="R37" i="38" s="1"/>
  <c r="R33" i="38" a="1"/>
  <c r="R33" i="38" s="1"/>
  <c r="R29" i="38" a="1"/>
  <c r="R29" i="38" s="1"/>
  <c r="R25" i="38" a="1"/>
  <c r="R25" i="38" s="1"/>
  <c r="R21" i="38" a="1"/>
  <c r="R21" i="38" s="1"/>
  <c r="R17" i="38" a="1"/>
  <c r="R17" i="38" s="1"/>
  <c r="R6" i="38" a="1"/>
  <c r="R6" i="38" s="1"/>
  <c r="R13" i="38" a="1"/>
  <c r="R13" i="38" s="1"/>
  <c r="R9" i="38" a="1"/>
  <c r="R9" i="38" s="1"/>
  <c r="R8" i="38" a="1"/>
  <c r="R8" i="38" s="1"/>
  <c r="R7" i="38" a="1"/>
  <c r="R7" i="38" s="1"/>
  <c r="R12" i="38" a="1"/>
  <c r="R12" i="38" s="1"/>
  <c r="R40" i="38" a="1"/>
  <c r="R40" i="38" s="1"/>
  <c r="R36" i="38" a="1"/>
  <c r="R36" i="38" s="1"/>
  <c r="R32" i="38" a="1"/>
  <c r="R32" i="38" s="1"/>
  <c r="R28" i="38" a="1"/>
  <c r="R28" i="38" s="1"/>
  <c r="R24" i="38" a="1"/>
  <c r="R24" i="38" s="1"/>
  <c r="R20" i="38" a="1"/>
  <c r="R20" i="38" s="1"/>
  <c r="R16" i="38" a="1"/>
  <c r="R16" i="38" s="1"/>
  <c r="R39" i="38" a="1"/>
  <c r="R39" i="38" s="1"/>
  <c r="R35" i="38" a="1"/>
  <c r="R35" i="38" s="1"/>
  <c r="R31" i="38" a="1"/>
  <c r="R31" i="38" s="1"/>
  <c r="R27" i="38" a="1"/>
  <c r="R27" i="38" s="1"/>
  <c r="R23" i="38" a="1"/>
  <c r="R23" i="38" s="1"/>
  <c r="R19" i="38" a="1"/>
  <c r="R19" i="38" s="1"/>
  <c r="R14" i="38" a="1"/>
  <c r="R14" i="38" s="1"/>
  <c r="R15" i="38" a="1"/>
  <c r="R15" i="38" s="1"/>
  <c r="R38" i="38" a="1"/>
  <c r="R38" i="38" s="1"/>
  <c r="R34" i="38" a="1"/>
  <c r="R34" i="38" s="1"/>
  <c r="R30" i="38" a="1"/>
  <c r="R30" i="38" s="1"/>
  <c r="R26" i="38" a="1"/>
  <c r="R26" i="38" s="1"/>
  <c r="R22" i="38" a="1"/>
  <c r="R22" i="38" s="1"/>
  <c r="R18" i="38" a="1"/>
  <c r="R18" i="38" s="1"/>
  <c r="K358" i="38" a="1"/>
  <c r="K358" i="38" s="1"/>
  <c r="K357" i="38" a="1"/>
  <c r="K357" i="38" s="1"/>
  <c r="K356" i="38" a="1"/>
  <c r="K356" i="38" s="1"/>
  <c r="K355" i="38" a="1"/>
  <c r="K355" i="38" s="1"/>
  <c r="K354" i="38" a="1"/>
  <c r="K354" i="38" s="1"/>
  <c r="K353" i="38" a="1"/>
  <c r="K353" i="38" s="1"/>
  <c r="K352" i="38" a="1"/>
  <c r="K352" i="38" s="1"/>
  <c r="K351" i="38" a="1"/>
  <c r="K351" i="38" s="1"/>
  <c r="K350" i="38" a="1"/>
  <c r="K350" i="38" s="1"/>
  <c r="K349" i="38" a="1"/>
  <c r="K349" i="38" s="1"/>
  <c r="K348" i="38" a="1"/>
  <c r="K348" i="38" s="1"/>
  <c r="K346" i="38" a="1"/>
  <c r="K346" i="38" s="1"/>
  <c r="K345" i="38" a="1"/>
  <c r="K345" i="38" s="1"/>
  <c r="K344" i="38" a="1"/>
  <c r="K344" i="38" s="1"/>
  <c r="K343" i="38" a="1"/>
  <c r="K343" i="38" s="1"/>
  <c r="K347" i="38" a="1"/>
  <c r="K347" i="38" s="1"/>
  <c r="K342" i="38" a="1"/>
  <c r="K342" i="38" s="1"/>
  <c r="K341" i="38" a="1"/>
  <c r="K341" i="38" s="1"/>
  <c r="K340" i="38" a="1"/>
  <c r="K340" i="38" s="1"/>
  <c r="K339" i="38" a="1"/>
  <c r="K339" i="38" s="1"/>
  <c r="K338" i="38" a="1"/>
  <c r="K338" i="38" s="1"/>
  <c r="K337" i="38" a="1"/>
  <c r="K337" i="38" s="1"/>
  <c r="K336" i="38" a="1"/>
  <c r="K336" i="38" s="1"/>
  <c r="K335" i="38" a="1"/>
  <c r="K335" i="38" s="1"/>
  <c r="K334" i="38" a="1"/>
  <c r="K334" i="38" s="1"/>
  <c r="K333" i="38" a="1"/>
  <c r="K333" i="38" s="1"/>
  <c r="K332" i="38" a="1"/>
  <c r="K332" i="38" s="1"/>
  <c r="K331" i="38" a="1"/>
  <c r="K331" i="38" s="1"/>
  <c r="K330" i="38" a="1"/>
  <c r="K330" i="38" s="1"/>
  <c r="K329" i="38" a="1"/>
  <c r="K329" i="38" s="1"/>
  <c r="K328" i="38" a="1"/>
  <c r="K328" i="38" s="1"/>
  <c r="K327" i="38" a="1"/>
  <c r="K327" i="38" s="1"/>
  <c r="K325" i="38" a="1"/>
  <c r="K325" i="38" s="1"/>
  <c r="K322" i="38" a="1"/>
  <c r="K322" i="38" s="1"/>
  <c r="K324" i="38" a="1"/>
  <c r="K324" i="38" s="1"/>
  <c r="K326" i="38" a="1"/>
  <c r="K326" i="38" s="1"/>
  <c r="K323" i="38" a="1"/>
  <c r="K323" i="38" s="1"/>
  <c r="K319" i="38" a="1"/>
  <c r="K319" i="38" s="1"/>
  <c r="K316" i="38" a="1"/>
  <c r="K316" i="38" s="1"/>
  <c r="K320" i="38" a="1"/>
  <c r="K320" i="38" s="1"/>
  <c r="K318" i="38" a="1"/>
  <c r="K318" i="38" s="1"/>
  <c r="K315" i="38" a="1"/>
  <c r="K315" i="38" s="1"/>
  <c r="K314" i="38" a="1"/>
  <c r="K314" i="38" s="1"/>
  <c r="K317" i="38" a="1"/>
  <c r="K317" i="38" s="1"/>
  <c r="K321" i="38" a="1"/>
  <c r="K321" i="38" s="1"/>
  <c r="K312" i="38" a="1"/>
  <c r="K312" i="38" s="1"/>
  <c r="K311" i="38" a="1"/>
  <c r="K311" i="38" s="1"/>
  <c r="K310" i="38" a="1"/>
  <c r="K310" i="38" s="1"/>
  <c r="K309" i="38" a="1"/>
  <c r="K309" i="38" s="1"/>
  <c r="K308" i="38" a="1"/>
  <c r="K308" i="38" s="1"/>
  <c r="K307" i="38" a="1"/>
  <c r="K307" i="38" s="1"/>
  <c r="K306" i="38" a="1"/>
  <c r="K306" i="38" s="1"/>
  <c r="K305" i="38" a="1"/>
  <c r="K305" i="38" s="1"/>
  <c r="K304" i="38" a="1"/>
  <c r="K304" i="38" s="1"/>
  <c r="K303" i="38" a="1"/>
  <c r="K303" i="38" s="1"/>
  <c r="K302" i="38" a="1"/>
  <c r="K302" i="38" s="1"/>
  <c r="K301" i="38" a="1"/>
  <c r="K301" i="38" s="1"/>
  <c r="K300" i="38" a="1"/>
  <c r="K300" i="38" s="1"/>
  <c r="K299" i="38" a="1"/>
  <c r="K299" i="38" s="1"/>
  <c r="K298" i="38" a="1"/>
  <c r="K298" i="38" s="1"/>
  <c r="K297" i="38" a="1"/>
  <c r="K297" i="38" s="1"/>
  <c r="K296" i="38" a="1"/>
  <c r="K296" i="38" s="1"/>
  <c r="K295" i="38" a="1"/>
  <c r="K295" i="38" s="1"/>
  <c r="K294" i="38" a="1"/>
  <c r="K294" i="38" s="1"/>
  <c r="K293" i="38" a="1"/>
  <c r="K293" i="38" s="1"/>
  <c r="K292" i="38" a="1"/>
  <c r="K292" i="38" s="1"/>
  <c r="K291" i="38" a="1"/>
  <c r="K291" i="38" s="1"/>
  <c r="K290" i="38" a="1"/>
  <c r="K290" i="38" s="1"/>
  <c r="K313" i="38" a="1"/>
  <c r="K313" i="38" s="1"/>
  <c r="K289" i="38" a="1"/>
  <c r="K289" i="38" s="1"/>
  <c r="K288" i="38" a="1"/>
  <c r="K288" i="38" s="1"/>
  <c r="K287" i="38" a="1"/>
  <c r="K287" i="38" s="1"/>
  <c r="K286" i="38" a="1"/>
  <c r="K286" i="38" s="1"/>
  <c r="K285" i="38" a="1"/>
  <c r="K285" i="38" s="1"/>
  <c r="K284" i="38" a="1"/>
  <c r="K284" i="38" s="1"/>
  <c r="K283" i="38" a="1"/>
  <c r="K283" i="38" s="1"/>
  <c r="K282" i="38" a="1"/>
  <c r="K282" i="38" s="1"/>
  <c r="K281" i="38" a="1"/>
  <c r="K281" i="38" s="1"/>
  <c r="K280" i="38" a="1"/>
  <c r="K280" i="38" s="1"/>
  <c r="K279" i="38" a="1"/>
  <c r="K279" i="38" s="1"/>
  <c r="K278" i="38" a="1"/>
  <c r="K278" i="38" s="1"/>
  <c r="K277" i="38" a="1"/>
  <c r="K277" i="38" s="1"/>
  <c r="K276" i="38" a="1"/>
  <c r="K276" i="38" s="1"/>
  <c r="K269" i="38" a="1"/>
  <c r="K269" i="38" s="1"/>
  <c r="K274" i="38" a="1"/>
  <c r="K274" i="38" s="1"/>
  <c r="K273" i="38" a="1"/>
  <c r="K273" i="38" s="1"/>
  <c r="K272" i="38" a="1"/>
  <c r="K272" i="38" s="1"/>
  <c r="K271" i="38" a="1"/>
  <c r="K271" i="38" s="1"/>
  <c r="K270" i="38" a="1"/>
  <c r="K270" i="38" s="1"/>
  <c r="K275" i="38" a="1"/>
  <c r="K275" i="38" s="1"/>
  <c r="K237" i="38" a="1"/>
  <c r="K237" i="38" s="1"/>
  <c r="K236" i="38" a="1"/>
  <c r="K236" i="38" s="1"/>
  <c r="K268" i="38" a="1"/>
  <c r="K268" i="38" s="1"/>
  <c r="K264" i="38" a="1"/>
  <c r="K264" i="38" s="1"/>
  <c r="K260" i="38" a="1"/>
  <c r="K260" i="38" s="1"/>
  <c r="K256" i="38" a="1"/>
  <c r="K256" i="38" s="1"/>
  <c r="K252" i="38" a="1"/>
  <c r="K252" i="38" s="1"/>
  <c r="K248" i="38" a="1"/>
  <c r="K248" i="38" s="1"/>
  <c r="K244" i="38" a="1"/>
  <c r="K244" i="38" s="1"/>
  <c r="K240" i="38" a="1"/>
  <c r="K240" i="38" s="1"/>
  <c r="K267" i="38" a="1"/>
  <c r="K267" i="38" s="1"/>
  <c r="K263" i="38" a="1"/>
  <c r="K263" i="38" s="1"/>
  <c r="K259" i="38" a="1"/>
  <c r="K259" i="38" s="1"/>
  <c r="K255" i="38" a="1"/>
  <c r="K255" i="38" s="1"/>
  <c r="K251" i="38" a="1"/>
  <c r="K251" i="38" s="1"/>
  <c r="K247" i="38" a="1"/>
  <c r="K247" i="38" s="1"/>
  <c r="K243" i="38" a="1"/>
  <c r="K243" i="38" s="1"/>
  <c r="K239" i="38" a="1"/>
  <c r="K239" i="38" s="1"/>
  <c r="K235" i="38" a="1"/>
  <c r="K235" i="38" s="1"/>
  <c r="K266" i="38" a="1"/>
  <c r="K266" i="38" s="1"/>
  <c r="K262" i="38" a="1"/>
  <c r="K262" i="38" s="1"/>
  <c r="K258" i="38" a="1"/>
  <c r="K258" i="38" s="1"/>
  <c r="K254" i="38" a="1"/>
  <c r="K254" i="38" s="1"/>
  <c r="K250" i="38" a="1"/>
  <c r="K250" i="38" s="1"/>
  <c r="K246" i="38" a="1"/>
  <c r="K246" i="38" s="1"/>
  <c r="K242" i="38" a="1"/>
  <c r="K242" i="38" s="1"/>
  <c r="K238" i="38" a="1"/>
  <c r="K238" i="38" s="1"/>
  <c r="K265" i="38" a="1"/>
  <c r="K265" i="38" s="1"/>
  <c r="K261" i="38" a="1"/>
  <c r="K261" i="38" s="1"/>
  <c r="K257" i="38" a="1"/>
  <c r="K257" i="38" s="1"/>
  <c r="K253" i="38" a="1"/>
  <c r="K253" i="38" s="1"/>
  <c r="K249" i="38" a="1"/>
  <c r="K249" i="38" s="1"/>
  <c r="K245" i="38" a="1"/>
  <c r="K245" i="38" s="1"/>
  <c r="K241" i="38" a="1"/>
  <c r="K241" i="38" s="1"/>
  <c r="K234" i="38" a="1"/>
  <c r="K234" i="38" s="1"/>
  <c r="K233" i="38" a="1"/>
  <c r="K233" i="38" s="1"/>
  <c r="K232" i="38" a="1"/>
  <c r="K232" i="38" s="1"/>
  <c r="K231" i="38" a="1"/>
  <c r="K231" i="38" s="1"/>
  <c r="K230" i="38" a="1"/>
  <c r="K230" i="38" s="1"/>
  <c r="K229" i="38" a="1"/>
  <c r="K229" i="38" s="1"/>
  <c r="K228" i="38" a="1"/>
  <c r="K228" i="38" s="1"/>
  <c r="K227" i="38" a="1"/>
  <c r="K227" i="38" s="1"/>
  <c r="K226" i="38" a="1"/>
  <c r="K226" i="38" s="1"/>
  <c r="K225" i="38" a="1"/>
  <c r="K225" i="38" s="1"/>
  <c r="K224" i="38" a="1"/>
  <c r="K224" i="38" s="1"/>
  <c r="K223" i="38" a="1"/>
  <c r="K223" i="38" s="1"/>
  <c r="K222" i="38" a="1"/>
  <c r="K222" i="38" s="1"/>
  <c r="K221" i="38" a="1"/>
  <c r="K221" i="38" s="1"/>
  <c r="K220" i="38" a="1"/>
  <c r="K220" i="38" s="1"/>
  <c r="K219" i="38" a="1"/>
  <c r="K219" i="38" s="1"/>
  <c r="K218" i="38" a="1"/>
  <c r="K218" i="38" s="1"/>
  <c r="K217" i="38" a="1"/>
  <c r="K217" i="38" s="1"/>
  <c r="K216" i="38" a="1"/>
  <c r="K216" i="38" s="1"/>
  <c r="K214" i="38" a="1"/>
  <c r="K214" i="38" s="1"/>
  <c r="K213" i="38" a="1"/>
  <c r="K213" i="38" s="1"/>
  <c r="K212" i="38" a="1"/>
  <c r="K212" i="38" s="1"/>
  <c r="K211" i="38" a="1"/>
  <c r="K211" i="38" s="1"/>
  <c r="K210" i="38" a="1"/>
  <c r="K210" i="38" s="1"/>
  <c r="K209" i="38" a="1"/>
  <c r="K209" i="38" s="1"/>
  <c r="K208" i="38" a="1"/>
  <c r="K208" i="38" s="1"/>
  <c r="K207" i="38" a="1"/>
  <c r="K207" i="38" s="1"/>
  <c r="K206" i="38" a="1"/>
  <c r="K206" i="38" s="1"/>
  <c r="K205" i="38" a="1"/>
  <c r="K205" i="38" s="1"/>
  <c r="K204" i="38" a="1"/>
  <c r="K204" i="38" s="1"/>
  <c r="K203" i="38" a="1"/>
  <c r="K203" i="38" s="1"/>
  <c r="K202" i="38" a="1"/>
  <c r="K202" i="38" s="1"/>
  <c r="K201" i="38" a="1"/>
  <c r="K201" i="38" s="1"/>
  <c r="K200" i="38" a="1"/>
  <c r="K200" i="38" s="1"/>
  <c r="K199" i="38" a="1"/>
  <c r="K199" i="38" s="1"/>
  <c r="K198" i="38" a="1"/>
  <c r="K198" i="38" s="1"/>
  <c r="K197" i="38" a="1"/>
  <c r="K197" i="38" s="1"/>
  <c r="K196" i="38" a="1"/>
  <c r="K196" i="38" s="1"/>
  <c r="K195" i="38" a="1"/>
  <c r="K195" i="38" s="1"/>
  <c r="K194" i="38" a="1"/>
  <c r="K194" i="38" s="1"/>
  <c r="K193" i="38" a="1"/>
  <c r="K193" i="38" s="1"/>
  <c r="K192" i="38" a="1"/>
  <c r="K192" i="38" s="1"/>
  <c r="K191" i="38" a="1"/>
  <c r="K191" i="38" s="1"/>
  <c r="K190" i="38" a="1"/>
  <c r="K190" i="38" s="1"/>
  <c r="K215" i="38" a="1"/>
  <c r="K215" i="38" s="1"/>
  <c r="K181" i="38" a="1"/>
  <c r="K181" i="38" s="1"/>
  <c r="K180" i="38" a="1"/>
  <c r="K180" i="38" s="1"/>
  <c r="K179" i="38" a="1"/>
  <c r="K179" i="38" s="1"/>
  <c r="K178" i="38" a="1"/>
  <c r="K178" i="38" s="1"/>
  <c r="K177" i="38" a="1"/>
  <c r="K177" i="38" s="1"/>
  <c r="K176" i="38" a="1"/>
  <c r="K176" i="38" s="1"/>
  <c r="K175" i="38" a="1"/>
  <c r="K175" i="38" s="1"/>
  <c r="K174" i="38" a="1"/>
  <c r="K174" i="38" s="1"/>
  <c r="K172" i="38" a="1"/>
  <c r="K172" i="38" s="1"/>
  <c r="K171" i="38" a="1"/>
  <c r="K171" i="38" s="1"/>
  <c r="K170" i="38" a="1"/>
  <c r="K170" i="38" s="1"/>
  <c r="K169" i="38" a="1"/>
  <c r="K169" i="38" s="1"/>
  <c r="K168" i="38" a="1"/>
  <c r="K168" i="38" s="1"/>
  <c r="K189" i="38" a="1"/>
  <c r="K189" i="38" s="1"/>
  <c r="K188" i="38" a="1"/>
  <c r="K188" i="38" s="1"/>
  <c r="K187" i="38" a="1"/>
  <c r="K187" i="38" s="1"/>
  <c r="K186" i="38" a="1"/>
  <c r="K186" i="38" s="1"/>
  <c r="K185" i="38" a="1"/>
  <c r="K185" i="38" s="1"/>
  <c r="K184" i="38" a="1"/>
  <c r="K184" i="38" s="1"/>
  <c r="K183" i="38" a="1"/>
  <c r="K183" i="38" s="1"/>
  <c r="K182" i="38" a="1"/>
  <c r="K182" i="38" s="1"/>
  <c r="K144" i="38" a="1"/>
  <c r="K144" i="38" s="1"/>
  <c r="K143" i="38" a="1"/>
  <c r="K143" i="38" s="1"/>
  <c r="K142" i="38" a="1"/>
  <c r="K142" i="38" s="1"/>
  <c r="K141" i="38" a="1"/>
  <c r="K141" i="38" s="1"/>
  <c r="K159" i="38" a="1"/>
  <c r="K159" i="38" s="1"/>
  <c r="K158" i="38" a="1"/>
  <c r="K158" i="38" s="1"/>
  <c r="K157" i="38" a="1"/>
  <c r="K157" i="38" s="1"/>
  <c r="K156" i="38" a="1"/>
  <c r="K156" i="38" s="1"/>
  <c r="K155" i="38" a="1"/>
  <c r="K155" i="38" s="1"/>
  <c r="K154" i="38" a="1"/>
  <c r="K154" i="38" s="1"/>
  <c r="K153" i="38" a="1"/>
  <c r="K153" i="38" s="1"/>
  <c r="K152" i="38" a="1"/>
  <c r="K152" i="38" s="1"/>
  <c r="K151" i="38" a="1"/>
  <c r="K151" i="38" s="1"/>
  <c r="K150" i="38" a="1"/>
  <c r="K150" i="38" s="1"/>
  <c r="K149" i="38" a="1"/>
  <c r="K149" i="38" s="1"/>
  <c r="K148" i="38" a="1"/>
  <c r="K148" i="38" s="1"/>
  <c r="K147" i="38" a="1"/>
  <c r="K147" i="38" s="1"/>
  <c r="K146" i="38" a="1"/>
  <c r="K146" i="38" s="1"/>
  <c r="K145" i="38" a="1"/>
  <c r="K145" i="38" s="1"/>
  <c r="K173" i="38" a="1"/>
  <c r="K173" i="38" s="1"/>
  <c r="K167" i="38" a="1"/>
  <c r="K167" i="38" s="1"/>
  <c r="K166" i="38" a="1"/>
  <c r="K166" i="38" s="1"/>
  <c r="K165" i="38" a="1"/>
  <c r="K165" i="38" s="1"/>
  <c r="K164" i="38" a="1"/>
  <c r="K164" i="38" s="1"/>
  <c r="K163" i="38" a="1"/>
  <c r="K163" i="38" s="1"/>
  <c r="K162" i="38" a="1"/>
  <c r="K162" i="38" s="1"/>
  <c r="K161" i="38" a="1"/>
  <c r="K161" i="38" s="1"/>
  <c r="K160" i="38" a="1"/>
  <c r="K160" i="38" s="1"/>
  <c r="K92" i="38" a="1"/>
  <c r="K92" i="38" s="1"/>
  <c r="K91" i="38" a="1"/>
  <c r="K91" i="38" s="1"/>
  <c r="K90" i="38" a="1"/>
  <c r="K90" i="38" s="1"/>
  <c r="K89" i="38" a="1"/>
  <c r="K89" i="38" s="1"/>
  <c r="K138" i="38" a="1"/>
  <c r="K138" i="38" s="1"/>
  <c r="K134" i="38" a="1"/>
  <c r="K134" i="38" s="1"/>
  <c r="K130" i="38" a="1"/>
  <c r="K130" i="38" s="1"/>
  <c r="K126" i="38" a="1"/>
  <c r="K126" i="38" s="1"/>
  <c r="K122" i="38" a="1"/>
  <c r="K122" i="38" s="1"/>
  <c r="K118" i="38" a="1"/>
  <c r="K118" i="38" s="1"/>
  <c r="K114" i="38" a="1"/>
  <c r="K114" i="38" s="1"/>
  <c r="K110" i="38" a="1"/>
  <c r="K110" i="38" s="1"/>
  <c r="K106" i="38" a="1"/>
  <c r="K106" i="38" s="1"/>
  <c r="K102" i="38" a="1"/>
  <c r="K102" i="38" s="1"/>
  <c r="K98" i="38" a="1"/>
  <c r="K98" i="38" s="1"/>
  <c r="K94" i="38" a="1"/>
  <c r="K94" i="38" s="1"/>
  <c r="K85" i="38" a="1"/>
  <c r="K85" i="38" s="1"/>
  <c r="K88" i="38" a="1"/>
  <c r="K88" i="38" s="1"/>
  <c r="K137" i="38" a="1"/>
  <c r="K137" i="38" s="1"/>
  <c r="K133" i="38" a="1"/>
  <c r="K133" i="38" s="1"/>
  <c r="K129" i="38" a="1"/>
  <c r="K129" i="38" s="1"/>
  <c r="K125" i="38" a="1"/>
  <c r="K125" i="38" s="1"/>
  <c r="K121" i="38" a="1"/>
  <c r="K121" i="38" s="1"/>
  <c r="K117" i="38" a="1"/>
  <c r="K117" i="38" s="1"/>
  <c r="K113" i="38" a="1"/>
  <c r="K113" i="38" s="1"/>
  <c r="K109" i="38" a="1"/>
  <c r="K109" i="38" s="1"/>
  <c r="K105" i="38" a="1"/>
  <c r="K105" i="38" s="1"/>
  <c r="K101" i="38" a="1"/>
  <c r="K101" i="38" s="1"/>
  <c r="K97" i="38" a="1"/>
  <c r="K97" i="38" s="1"/>
  <c r="K140" i="38" a="1"/>
  <c r="K140" i="38" s="1"/>
  <c r="K136" i="38" a="1"/>
  <c r="K136" i="38" s="1"/>
  <c r="K132" i="38" a="1"/>
  <c r="K132" i="38" s="1"/>
  <c r="K128" i="38" a="1"/>
  <c r="K128" i="38" s="1"/>
  <c r="K124" i="38" a="1"/>
  <c r="K124" i="38" s="1"/>
  <c r="K120" i="38" a="1"/>
  <c r="K120" i="38" s="1"/>
  <c r="K116" i="38" a="1"/>
  <c r="K116" i="38" s="1"/>
  <c r="K112" i="38" a="1"/>
  <c r="K112" i="38" s="1"/>
  <c r="K108" i="38" a="1"/>
  <c r="K108" i="38" s="1"/>
  <c r="K104" i="38" a="1"/>
  <c r="K104" i="38" s="1"/>
  <c r="K100" i="38" a="1"/>
  <c r="K100" i="38" s="1"/>
  <c r="K96" i="38" a="1"/>
  <c r="K96" i="38" s="1"/>
  <c r="K87" i="38" a="1"/>
  <c r="K87" i="38" s="1"/>
  <c r="K84" i="38" a="1"/>
  <c r="K84" i="38" s="1"/>
  <c r="K83" i="38" a="1"/>
  <c r="K83" i="38" s="1"/>
  <c r="K82" i="38" a="1"/>
  <c r="K82" i="38" s="1"/>
  <c r="K81" i="38" a="1"/>
  <c r="K81" i="38" s="1"/>
  <c r="K131" i="38" a="1"/>
  <c r="K131" i="38" s="1"/>
  <c r="K99" i="38" a="1"/>
  <c r="K99" i="38" s="1"/>
  <c r="K93" i="38" a="1"/>
  <c r="K93" i="38" s="1"/>
  <c r="K111" i="38" a="1"/>
  <c r="K111" i="38" s="1"/>
  <c r="K123" i="38" a="1"/>
  <c r="K123" i="38" s="1"/>
  <c r="K86" i="38" a="1"/>
  <c r="K86" i="38" s="1"/>
  <c r="K135" i="38" a="1"/>
  <c r="K135" i="38" s="1"/>
  <c r="K103" i="38" a="1"/>
  <c r="K103" i="38" s="1"/>
  <c r="K115" i="38" a="1"/>
  <c r="K115" i="38" s="1"/>
  <c r="K127" i="38" a="1"/>
  <c r="K127" i="38" s="1"/>
  <c r="K95" i="38" a="1"/>
  <c r="K95" i="38" s="1"/>
  <c r="K139" i="38" a="1"/>
  <c r="K139" i="38" s="1"/>
  <c r="K107" i="38" a="1"/>
  <c r="K107" i="38" s="1"/>
  <c r="K80" i="38" a="1"/>
  <c r="K80" i="38" s="1"/>
  <c r="K79" i="38" a="1"/>
  <c r="K79" i="38" s="1"/>
  <c r="K78" i="38" a="1"/>
  <c r="K78" i="38" s="1"/>
  <c r="K77" i="38" a="1"/>
  <c r="K77" i="38" s="1"/>
  <c r="K76" i="38" a="1"/>
  <c r="K76" i="38" s="1"/>
  <c r="K75" i="38" a="1"/>
  <c r="K75" i="38" s="1"/>
  <c r="K74" i="38" a="1"/>
  <c r="K74" i="38" s="1"/>
  <c r="K73" i="38" a="1"/>
  <c r="K73" i="38" s="1"/>
  <c r="K72" i="38" a="1"/>
  <c r="K72" i="38" s="1"/>
  <c r="K71" i="38" a="1"/>
  <c r="K71" i="38" s="1"/>
  <c r="K70" i="38" a="1"/>
  <c r="K70" i="38" s="1"/>
  <c r="K69" i="38" a="1"/>
  <c r="K69" i="38" s="1"/>
  <c r="K68" i="38" a="1"/>
  <c r="K68" i="38" s="1"/>
  <c r="K67" i="38" a="1"/>
  <c r="K67" i="38" s="1"/>
  <c r="K66" i="38" a="1"/>
  <c r="K66" i="38" s="1"/>
  <c r="K65" i="38" a="1"/>
  <c r="K65" i="38" s="1"/>
  <c r="K64" i="38" a="1"/>
  <c r="K64" i="38" s="1"/>
  <c r="K63" i="38" a="1"/>
  <c r="K63" i="38" s="1"/>
  <c r="K62" i="38" a="1"/>
  <c r="K62" i="38" s="1"/>
  <c r="K61" i="38" a="1"/>
  <c r="K61" i="38" s="1"/>
  <c r="K60" i="38" a="1"/>
  <c r="K60" i="38" s="1"/>
  <c r="K59" i="38" a="1"/>
  <c r="K59" i="38" s="1"/>
  <c r="K58" i="38" a="1"/>
  <c r="K58" i="38" s="1"/>
  <c r="K57" i="38" a="1"/>
  <c r="K57" i="38" s="1"/>
  <c r="K56" i="38" a="1"/>
  <c r="K56" i="38" s="1"/>
  <c r="K55" i="38" a="1"/>
  <c r="K55" i="38" s="1"/>
  <c r="K54" i="38" a="1"/>
  <c r="K54" i="38" s="1"/>
  <c r="K53" i="38" a="1"/>
  <c r="K53" i="38" s="1"/>
  <c r="K52" i="38" a="1"/>
  <c r="K52" i="38" s="1"/>
  <c r="K51" i="38" a="1"/>
  <c r="K51" i="38" s="1"/>
  <c r="K50" i="38" a="1"/>
  <c r="K50" i="38" s="1"/>
  <c r="K49" i="38" a="1"/>
  <c r="K49" i="38" s="1"/>
  <c r="K48" i="38" a="1"/>
  <c r="K48" i="38" s="1"/>
  <c r="K47" i="38" a="1"/>
  <c r="K47" i="38" s="1"/>
  <c r="K46" i="38" a="1"/>
  <c r="K46" i="38" s="1"/>
  <c r="K45" i="38" a="1"/>
  <c r="K45" i="38" s="1"/>
  <c r="K44" i="38" a="1"/>
  <c r="K44" i="38" s="1"/>
  <c r="K43" i="38" a="1"/>
  <c r="K43" i="38" s="1"/>
  <c r="K42" i="38" a="1"/>
  <c r="K42" i="38" s="1"/>
  <c r="K41" i="38" a="1"/>
  <c r="K41" i="38" s="1"/>
  <c r="K40" i="38" a="1"/>
  <c r="K40" i="38" s="1"/>
  <c r="K39" i="38" a="1"/>
  <c r="K39" i="38" s="1"/>
  <c r="K38" i="38" a="1"/>
  <c r="K38" i="38" s="1"/>
  <c r="K37" i="38" a="1"/>
  <c r="K37" i="38" s="1"/>
  <c r="K36" i="38" a="1"/>
  <c r="K36" i="38" s="1"/>
  <c r="K35" i="38" a="1"/>
  <c r="K35" i="38" s="1"/>
  <c r="K34" i="38" a="1"/>
  <c r="K34" i="38" s="1"/>
  <c r="K33" i="38" a="1"/>
  <c r="K33" i="38" s="1"/>
  <c r="K32" i="38" a="1"/>
  <c r="K32" i="38" s="1"/>
  <c r="K31" i="38" a="1"/>
  <c r="K31" i="38" s="1"/>
  <c r="K30" i="38" a="1"/>
  <c r="K30" i="38" s="1"/>
  <c r="K29" i="38" a="1"/>
  <c r="K29" i="38" s="1"/>
  <c r="K28" i="38" a="1"/>
  <c r="K28" i="38" s="1"/>
  <c r="K27" i="38" a="1"/>
  <c r="K27" i="38" s="1"/>
  <c r="K26" i="38" a="1"/>
  <c r="K26" i="38" s="1"/>
  <c r="K25" i="38" a="1"/>
  <c r="K25" i="38" s="1"/>
  <c r="K24" i="38" a="1"/>
  <c r="K24" i="38" s="1"/>
  <c r="K23" i="38" a="1"/>
  <c r="K23" i="38" s="1"/>
  <c r="K22" i="38" a="1"/>
  <c r="K22" i="38" s="1"/>
  <c r="K21" i="38" a="1"/>
  <c r="K21" i="38" s="1"/>
  <c r="K20" i="38" a="1"/>
  <c r="K20" i="38" s="1"/>
  <c r="K19" i="38" a="1"/>
  <c r="K19" i="38" s="1"/>
  <c r="K18" i="38" a="1"/>
  <c r="K18" i="38" s="1"/>
  <c r="K17" i="38" a="1"/>
  <c r="K17" i="38" s="1"/>
  <c r="K16" i="38" a="1"/>
  <c r="K16" i="38" s="1"/>
  <c r="K14" i="38" a="1"/>
  <c r="K14" i="38" s="1"/>
  <c r="K15" i="38" a="1"/>
  <c r="K15" i="38" s="1"/>
  <c r="K119" i="38" a="1"/>
  <c r="K119" i="38" s="1"/>
  <c r="K12" i="38" a="1"/>
  <c r="K12" i="38" s="1"/>
  <c r="K9" i="38" a="1"/>
  <c r="K9" i="38" s="1"/>
  <c r="K8" i="38" a="1"/>
  <c r="K8" i="38" s="1"/>
  <c r="K13" i="38" a="1"/>
  <c r="K13" i="38" s="1"/>
  <c r="K11" i="38" a="1"/>
  <c r="K11" i="38" s="1"/>
  <c r="K10" i="38" a="1"/>
  <c r="K10" i="38" s="1"/>
  <c r="K7" i="38" a="1"/>
  <c r="K7" i="38" s="1"/>
  <c r="K6" i="38" a="1"/>
  <c r="K6" i="38" s="1"/>
  <c r="J358" i="38" a="1"/>
  <c r="J358" i="38" s="1"/>
  <c r="J357" i="38" a="1"/>
  <c r="J357" i="38" s="1"/>
  <c r="J356" i="38" a="1"/>
  <c r="J356" i="38" s="1"/>
  <c r="J355" i="38" a="1"/>
  <c r="J355" i="38" s="1"/>
  <c r="J354" i="38" a="1"/>
  <c r="J354" i="38" s="1"/>
  <c r="J353" i="38" a="1"/>
  <c r="J353" i="38" s="1"/>
  <c r="J352" i="38" a="1"/>
  <c r="J352" i="38" s="1"/>
  <c r="J351" i="38" a="1"/>
  <c r="J351" i="38" s="1"/>
  <c r="J350" i="38" a="1"/>
  <c r="J350" i="38" s="1"/>
  <c r="J349" i="38" a="1"/>
  <c r="J349" i="38" s="1"/>
  <c r="J348" i="38" a="1"/>
  <c r="J348" i="38" s="1"/>
  <c r="J346" i="38" a="1"/>
  <c r="J346" i="38" s="1"/>
  <c r="J345" i="38" a="1"/>
  <c r="J345" i="38" s="1"/>
  <c r="J344" i="38" a="1"/>
  <c r="J344" i="38" s="1"/>
  <c r="J343" i="38" a="1"/>
  <c r="J343" i="38" s="1"/>
  <c r="J347" i="38" a="1"/>
  <c r="J347" i="38" s="1"/>
  <c r="J342" i="38" a="1"/>
  <c r="J342" i="38" s="1"/>
  <c r="J341" i="38" a="1"/>
  <c r="J341" i="38" s="1"/>
  <c r="J340" i="38" a="1"/>
  <c r="J340" i="38" s="1"/>
  <c r="J339" i="38" a="1"/>
  <c r="J339" i="38" s="1"/>
  <c r="J338" i="38" a="1"/>
  <c r="J338" i="38" s="1"/>
  <c r="J337" i="38" a="1"/>
  <c r="J337" i="38" s="1"/>
  <c r="J336" i="38" a="1"/>
  <c r="J336" i="38" s="1"/>
  <c r="J335" i="38" a="1"/>
  <c r="J335" i="38" s="1"/>
  <c r="J334" i="38" a="1"/>
  <c r="J334" i="38" s="1"/>
  <c r="J333" i="38" a="1"/>
  <c r="J333" i="38" s="1"/>
  <c r="J332" i="38" a="1"/>
  <c r="J332" i="38" s="1"/>
  <c r="J331" i="38" a="1"/>
  <c r="J331" i="38" s="1"/>
  <c r="J329" i="38" a="1"/>
  <c r="J329" i="38" s="1"/>
  <c r="J328" i="38" a="1"/>
  <c r="J328" i="38" s="1"/>
  <c r="J327" i="38" a="1"/>
  <c r="J327" i="38" s="1"/>
  <c r="J325" i="38" a="1"/>
  <c r="J325" i="38" s="1"/>
  <c r="J321" i="38" a="1"/>
  <c r="J321" i="38" s="1"/>
  <c r="J320" i="38" a="1"/>
  <c r="J320" i="38" s="1"/>
  <c r="J319" i="38" a="1"/>
  <c r="J319" i="38" s="1"/>
  <c r="J318" i="38" a="1"/>
  <c r="J318" i="38" s="1"/>
  <c r="J317" i="38" a="1"/>
  <c r="J317" i="38" s="1"/>
  <c r="J330" i="38" a="1"/>
  <c r="J330" i="38" s="1"/>
  <c r="J322" i="38" a="1"/>
  <c r="J322" i="38" s="1"/>
  <c r="J324" i="38" a="1"/>
  <c r="J324" i="38" s="1"/>
  <c r="J326" i="38" a="1"/>
  <c r="J326" i="38" s="1"/>
  <c r="J315" i="38" a="1"/>
  <c r="J315" i="38" s="1"/>
  <c r="J314" i="38" a="1"/>
  <c r="J314" i="38" s="1"/>
  <c r="J316" i="38" a="1"/>
  <c r="J316" i="38" s="1"/>
  <c r="J323" i="38" a="1"/>
  <c r="J323" i="38" s="1"/>
  <c r="J312" i="38" a="1"/>
  <c r="J312" i="38" s="1"/>
  <c r="J311" i="38" a="1"/>
  <c r="J311" i="38" s="1"/>
  <c r="J310" i="38" a="1"/>
  <c r="J310" i="38" s="1"/>
  <c r="J309" i="38" a="1"/>
  <c r="J309" i="38" s="1"/>
  <c r="J308" i="38" a="1"/>
  <c r="J308" i="38" s="1"/>
  <c r="J307" i="38" a="1"/>
  <c r="J307" i="38" s="1"/>
  <c r="J306" i="38" a="1"/>
  <c r="J306" i="38" s="1"/>
  <c r="J305" i="38" a="1"/>
  <c r="J305" i="38" s="1"/>
  <c r="J304" i="38" a="1"/>
  <c r="J304" i="38" s="1"/>
  <c r="J303" i="38" a="1"/>
  <c r="J303" i="38" s="1"/>
  <c r="J302" i="38" a="1"/>
  <c r="J302" i="38" s="1"/>
  <c r="J301" i="38" a="1"/>
  <c r="J301" i="38" s="1"/>
  <c r="J300" i="38" a="1"/>
  <c r="J300" i="38" s="1"/>
  <c r="J299" i="38" a="1"/>
  <c r="J299" i="38" s="1"/>
  <c r="J298" i="38" a="1"/>
  <c r="J298" i="38" s="1"/>
  <c r="J297" i="38" a="1"/>
  <c r="J297" i="38" s="1"/>
  <c r="J296" i="38" a="1"/>
  <c r="J296" i="38" s="1"/>
  <c r="J295" i="38" a="1"/>
  <c r="J295" i="38" s="1"/>
  <c r="J294" i="38" a="1"/>
  <c r="J294" i="38" s="1"/>
  <c r="J293" i="38" a="1"/>
  <c r="J293" i="38" s="1"/>
  <c r="J292" i="38" a="1"/>
  <c r="J292" i="38" s="1"/>
  <c r="J291" i="38" a="1"/>
  <c r="J291" i="38" s="1"/>
  <c r="J290" i="38" a="1"/>
  <c r="J290" i="38" s="1"/>
  <c r="J289" i="38" a="1"/>
  <c r="J289" i="38" s="1"/>
  <c r="J313" i="38" a="1"/>
  <c r="J313" i="38" s="1"/>
  <c r="J288" i="38" a="1"/>
  <c r="J288" i="38" s="1"/>
  <c r="J287" i="38" a="1"/>
  <c r="J287" i="38" s="1"/>
  <c r="J286" i="38" a="1"/>
  <c r="J286" i="38" s="1"/>
  <c r="J285" i="38" a="1"/>
  <c r="J285" i="38" s="1"/>
  <c r="J284" i="38" a="1"/>
  <c r="J284" i="38" s="1"/>
  <c r="J283" i="38" a="1"/>
  <c r="J283" i="38" s="1"/>
  <c r="J282" i="38" a="1"/>
  <c r="J282" i="38" s="1"/>
  <c r="J281" i="38" a="1"/>
  <c r="J281" i="38" s="1"/>
  <c r="J280" i="38" a="1"/>
  <c r="J280" i="38" s="1"/>
  <c r="J279" i="38" a="1"/>
  <c r="J279" i="38" s="1"/>
  <c r="J278" i="38" a="1"/>
  <c r="J278" i="38" s="1"/>
  <c r="J277" i="38" a="1"/>
  <c r="J277" i="38" s="1"/>
  <c r="J276" i="38" a="1"/>
  <c r="J276" i="38" s="1"/>
  <c r="J275" i="38" a="1"/>
  <c r="J275" i="38" s="1"/>
  <c r="J274" i="38" a="1"/>
  <c r="J274" i="38" s="1"/>
  <c r="J273" i="38" a="1"/>
  <c r="J273" i="38" s="1"/>
  <c r="J272" i="38" a="1"/>
  <c r="J272" i="38" s="1"/>
  <c r="J271" i="38" a="1"/>
  <c r="J271" i="38" s="1"/>
  <c r="J270" i="38" a="1"/>
  <c r="J270" i="38" s="1"/>
  <c r="J269" i="38" a="1"/>
  <c r="J269" i="38" s="1"/>
  <c r="J268" i="38" a="1"/>
  <c r="J268" i="38" s="1"/>
  <c r="J264" i="38" a="1"/>
  <c r="J264" i="38" s="1"/>
  <c r="J260" i="38" a="1"/>
  <c r="J260" i="38" s="1"/>
  <c r="J256" i="38" a="1"/>
  <c r="J256" i="38" s="1"/>
  <c r="J252" i="38" a="1"/>
  <c r="J252" i="38" s="1"/>
  <c r="J248" i="38" a="1"/>
  <c r="J248" i="38" s="1"/>
  <c r="J244" i="38" a="1"/>
  <c r="J244" i="38" s="1"/>
  <c r="J240" i="38" a="1"/>
  <c r="J240" i="38" s="1"/>
  <c r="J236" i="38" a="1"/>
  <c r="J236" i="38" s="1"/>
  <c r="J267" i="38" a="1"/>
  <c r="J267" i="38" s="1"/>
  <c r="J263" i="38" a="1"/>
  <c r="J263" i="38" s="1"/>
  <c r="J259" i="38" a="1"/>
  <c r="J259" i="38" s="1"/>
  <c r="J255" i="38" a="1"/>
  <c r="J255" i="38" s="1"/>
  <c r="J251" i="38" a="1"/>
  <c r="J251" i="38" s="1"/>
  <c r="J247" i="38" a="1"/>
  <c r="J247" i="38" s="1"/>
  <c r="J243" i="38" a="1"/>
  <c r="J243" i="38" s="1"/>
  <c r="J239" i="38" a="1"/>
  <c r="J239" i="38" s="1"/>
  <c r="J235" i="38" a="1"/>
  <c r="J235" i="38" s="1"/>
  <c r="J237" i="38" a="1"/>
  <c r="J237" i="38" s="1"/>
  <c r="J266" i="38" a="1"/>
  <c r="J266" i="38" s="1"/>
  <c r="J262" i="38" a="1"/>
  <c r="J262" i="38" s="1"/>
  <c r="J258" i="38" a="1"/>
  <c r="J258" i="38" s="1"/>
  <c r="J254" i="38" a="1"/>
  <c r="J254" i="38" s="1"/>
  <c r="J250" i="38" a="1"/>
  <c r="J250" i="38" s="1"/>
  <c r="J246" i="38" a="1"/>
  <c r="J246" i="38" s="1"/>
  <c r="J242" i="38" a="1"/>
  <c r="J242" i="38" s="1"/>
  <c r="J238" i="38" a="1"/>
  <c r="J238" i="38" s="1"/>
  <c r="J257" i="38" a="1"/>
  <c r="J257" i="38" s="1"/>
  <c r="J234" i="38" a="1"/>
  <c r="J234" i="38" s="1"/>
  <c r="J230" i="38" a="1"/>
  <c r="J230" i="38" s="1"/>
  <c r="J226" i="38" a="1"/>
  <c r="J226" i="38" s="1"/>
  <c r="J222" i="38" a="1"/>
  <c r="J222" i="38" s="1"/>
  <c r="J218" i="38" a="1"/>
  <c r="J218" i="38" s="1"/>
  <c r="J249" i="38" a="1"/>
  <c r="J249" i="38" s="1"/>
  <c r="J231" i="38" a="1"/>
  <c r="J231" i="38" s="1"/>
  <c r="J227" i="38" a="1"/>
  <c r="J227" i="38" s="1"/>
  <c r="J223" i="38" a="1"/>
  <c r="J223" i="38" s="1"/>
  <c r="J219" i="38" a="1"/>
  <c r="J219" i="38" s="1"/>
  <c r="J217" i="38" a="1"/>
  <c r="J217" i="38" s="1"/>
  <c r="J216" i="38" a="1"/>
  <c r="J216" i="38" s="1"/>
  <c r="J261" i="38" a="1"/>
  <c r="J261" i="38" s="1"/>
  <c r="J215" i="38" a="1"/>
  <c r="J215" i="38" s="1"/>
  <c r="J214" i="38" a="1"/>
  <c r="J214" i="38" s="1"/>
  <c r="J213" i="38" a="1"/>
  <c r="J213" i="38" s="1"/>
  <c r="J212" i="38" a="1"/>
  <c r="J212" i="38" s="1"/>
  <c r="J211" i="38" a="1"/>
  <c r="J211" i="38" s="1"/>
  <c r="J210" i="38" a="1"/>
  <c r="J210" i="38" s="1"/>
  <c r="J209" i="38" a="1"/>
  <c r="J209" i="38" s="1"/>
  <c r="J208" i="38" a="1"/>
  <c r="J208" i="38" s="1"/>
  <c r="J207" i="38" a="1"/>
  <c r="J207" i="38" s="1"/>
  <c r="J206" i="38" a="1"/>
  <c r="J206" i="38" s="1"/>
  <c r="J205" i="38" a="1"/>
  <c r="J205" i="38" s="1"/>
  <c r="J204" i="38" a="1"/>
  <c r="J204" i="38" s="1"/>
  <c r="J203" i="38" a="1"/>
  <c r="J203" i="38" s="1"/>
  <c r="J202" i="38" a="1"/>
  <c r="J202" i="38" s="1"/>
  <c r="J201" i="38" a="1"/>
  <c r="J201" i="38" s="1"/>
  <c r="J200" i="38" a="1"/>
  <c r="J200" i="38" s="1"/>
  <c r="J199" i="38" a="1"/>
  <c r="J199" i="38" s="1"/>
  <c r="J198" i="38" a="1"/>
  <c r="J198" i="38" s="1"/>
  <c r="J197" i="38" a="1"/>
  <c r="J197" i="38" s="1"/>
  <c r="J196" i="38" a="1"/>
  <c r="J196" i="38" s="1"/>
  <c r="J195" i="38" a="1"/>
  <c r="J195" i="38" s="1"/>
  <c r="J194" i="38" a="1"/>
  <c r="J194" i="38" s="1"/>
  <c r="J193" i="38" a="1"/>
  <c r="J193" i="38" s="1"/>
  <c r="J192" i="38" a="1"/>
  <c r="J192" i="38" s="1"/>
  <c r="J191" i="38" a="1"/>
  <c r="J191" i="38" s="1"/>
  <c r="J241" i="38" a="1"/>
  <c r="J241" i="38" s="1"/>
  <c r="J232" i="38" a="1"/>
  <c r="J232" i="38" s="1"/>
  <c r="J228" i="38" a="1"/>
  <c r="J228" i="38" s="1"/>
  <c r="J224" i="38" a="1"/>
  <c r="J224" i="38" s="1"/>
  <c r="J220" i="38" a="1"/>
  <c r="J220" i="38" s="1"/>
  <c r="J253" i="38" a="1"/>
  <c r="J253" i="38" s="1"/>
  <c r="J265" i="38" a="1"/>
  <c r="J265" i="38" s="1"/>
  <c r="J233" i="38" a="1"/>
  <c r="J233" i="38" s="1"/>
  <c r="J229" i="38" a="1"/>
  <c r="J229" i="38" s="1"/>
  <c r="J225" i="38" a="1"/>
  <c r="J225" i="38" s="1"/>
  <c r="J221" i="38" a="1"/>
  <c r="J221" i="38" s="1"/>
  <c r="J190" i="38" a="1"/>
  <c r="J190" i="38" s="1"/>
  <c r="J173" i="38" a="1"/>
  <c r="J173" i="38" s="1"/>
  <c r="J181" i="38" a="1"/>
  <c r="J181" i="38" s="1"/>
  <c r="J180" i="38" a="1"/>
  <c r="J180" i="38" s="1"/>
  <c r="J179" i="38" a="1"/>
  <c r="J179" i="38" s="1"/>
  <c r="J178" i="38" a="1"/>
  <c r="J178" i="38" s="1"/>
  <c r="J177" i="38" a="1"/>
  <c r="J177" i="38" s="1"/>
  <c r="J176" i="38" a="1"/>
  <c r="J176" i="38" s="1"/>
  <c r="J175" i="38" a="1"/>
  <c r="J175" i="38" s="1"/>
  <c r="J174" i="38" a="1"/>
  <c r="J174" i="38" s="1"/>
  <c r="J245" i="38" a="1"/>
  <c r="J245" i="38" s="1"/>
  <c r="J172" i="38" a="1"/>
  <c r="J172" i="38" s="1"/>
  <c r="J171" i="38" a="1"/>
  <c r="J171" i="38" s="1"/>
  <c r="J170" i="38" a="1"/>
  <c r="J170" i="38" s="1"/>
  <c r="J169" i="38" a="1"/>
  <c r="J169" i="38" s="1"/>
  <c r="J189" i="38" a="1"/>
  <c r="J189" i="38" s="1"/>
  <c r="J188" i="38" a="1"/>
  <c r="J188" i="38" s="1"/>
  <c r="J187" i="38" a="1"/>
  <c r="J187" i="38" s="1"/>
  <c r="J186" i="38" a="1"/>
  <c r="J186" i="38" s="1"/>
  <c r="J185" i="38" a="1"/>
  <c r="J185" i="38" s="1"/>
  <c r="J184" i="38" a="1"/>
  <c r="J184" i="38" s="1"/>
  <c r="J183" i="38" a="1"/>
  <c r="J183" i="38" s="1"/>
  <c r="J182" i="38" a="1"/>
  <c r="J182" i="38" s="1"/>
  <c r="J168" i="38" a="1"/>
  <c r="J168" i="38" s="1"/>
  <c r="J144" i="38" a="1"/>
  <c r="J144" i="38" s="1"/>
  <c r="J143" i="38" a="1"/>
  <c r="J143" i="38" s="1"/>
  <c r="J142" i="38" a="1"/>
  <c r="J142" i="38" s="1"/>
  <c r="J159" i="38" a="1"/>
  <c r="J159" i="38" s="1"/>
  <c r="J158" i="38" a="1"/>
  <c r="J158" i="38" s="1"/>
  <c r="J157" i="38" a="1"/>
  <c r="J157" i="38" s="1"/>
  <c r="J156" i="38" a="1"/>
  <c r="J156" i="38" s="1"/>
  <c r="J155" i="38" a="1"/>
  <c r="J155" i="38" s="1"/>
  <c r="J154" i="38" a="1"/>
  <c r="J154" i="38" s="1"/>
  <c r="J153" i="38" a="1"/>
  <c r="J153" i="38" s="1"/>
  <c r="J152" i="38" a="1"/>
  <c r="J152" i="38" s="1"/>
  <c r="J151" i="38" a="1"/>
  <c r="J151" i="38" s="1"/>
  <c r="J150" i="38" a="1"/>
  <c r="J150" i="38" s="1"/>
  <c r="J149" i="38" a="1"/>
  <c r="J149" i="38" s="1"/>
  <c r="J148" i="38" a="1"/>
  <c r="J148" i="38" s="1"/>
  <c r="J147" i="38" a="1"/>
  <c r="J147" i="38" s="1"/>
  <c r="J146" i="38" a="1"/>
  <c r="J146" i="38" s="1"/>
  <c r="J145" i="38" a="1"/>
  <c r="J145" i="38" s="1"/>
  <c r="J167" i="38" a="1"/>
  <c r="J167" i="38" s="1"/>
  <c r="J166" i="38" a="1"/>
  <c r="J166" i="38" s="1"/>
  <c r="J165" i="38" a="1"/>
  <c r="J165" i="38" s="1"/>
  <c r="J164" i="38" a="1"/>
  <c r="J164" i="38" s="1"/>
  <c r="J163" i="38" a="1"/>
  <c r="J163" i="38" s="1"/>
  <c r="J162" i="38" a="1"/>
  <c r="J162" i="38" s="1"/>
  <c r="J161" i="38" a="1"/>
  <c r="J161" i="38" s="1"/>
  <c r="J160" i="38" a="1"/>
  <c r="J160" i="38" s="1"/>
  <c r="J140" i="38" a="1"/>
  <c r="J140" i="38" s="1"/>
  <c r="J139" i="38" a="1"/>
  <c r="J139" i="38" s="1"/>
  <c r="J138" i="38" a="1"/>
  <c r="J138" i="38" s="1"/>
  <c r="J137" i="38" a="1"/>
  <c r="J137" i="38" s="1"/>
  <c r="J136" i="38" a="1"/>
  <c r="J136" i="38" s="1"/>
  <c r="J135" i="38" a="1"/>
  <c r="J135" i="38" s="1"/>
  <c r="J134" i="38" a="1"/>
  <c r="J134" i="38" s="1"/>
  <c r="J133" i="38" a="1"/>
  <c r="J133" i="38" s="1"/>
  <c r="J132" i="38" a="1"/>
  <c r="J132" i="38" s="1"/>
  <c r="J131" i="38" a="1"/>
  <c r="J131" i="38" s="1"/>
  <c r="J130" i="38" a="1"/>
  <c r="J130" i="38" s="1"/>
  <c r="J129" i="38" a="1"/>
  <c r="J129" i="38" s="1"/>
  <c r="J128" i="38" a="1"/>
  <c r="J128" i="38" s="1"/>
  <c r="J127" i="38" a="1"/>
  <c r="J127" i="38" s="1"/>
  <c r="J126" i="38" a="1"/>
  <c r="J126" i="38" s="1"/>
  <c r="J125" i="38" a="1"/>
  <c r="J125" i="38" s="1"/>
  <c r="J124" i="38" a="1"/>
  <c r="J124" i="38" s="1"/>
  <c r="J123" i="38" a="1"/>
  <c r="J123" i="38" s="1"/>
  <c r="J122" i="38" a="1"/>
  <c r="J122" i="38" s="1"/>
  <c r="J121" i="38" a="1"/>
  <c r="J121" i="38" s="1"/>
  <c r="J120" i="38" a="1"/>
  <c r="J120" i="38" s="1"/>
  <c r="J119" i="38" a="1"/>
  <c r="J119" i="38" s="1"/>
  <c r="J118" i="38" a="1"/>
  <c r="J118" i="38" s="1"/>
  <c r="J117" i="38" a="1"/>
  <c r="J117" i="38" s="1"/>
  <c r="J116" i="38" a="1"/>
  <c r="J116" i="38" s="1"/>
  <c r="J115" i="38" a="1"/>
  <c r="J115" i="38" s="1"/>
  <c r="J114" i="38" a="1"/>
  <c r="J114" i="38" s="1"/>
  <c r="J113" i="38" a="1"/>
  <c r="J113" i="38" s="1"/>
  <c r="J112" i="38" a="1"/>
  <c r="J112" i="38" s="1"/>
  <c r="J111" i="38" a="1"/>
  <c r="J111" i="38" s="1"/>
  <c r="J110" i="38" a="1"/>
  <c r="J110" i="38" s="1"/>
  <c r="J109" i="38" a="1"/>
  <c r="J109" i="38" s="1"/>
  <c r="J108" i="38" a="1"/>
  <c r="J108" i="38" s="1"/>
  <c r="J107" i="38" a="1"/>
  <c r="J107" i="38" s="1"/>
  <c r="J106" i="38" a="1"/>
  <c r="J106" i="38" s="1"/>
  <c r="J105" i="38" a="1"/>
  <c r="J105" i="38" s="1"/>
  <c r="J104" i="38" a="1"/>
  <c r="J104" i="38" s="1"/>
  <c r="J103" i="38" a="1"/>
  <c r="J103" i="38" s="1"/>
  <c r="J102" i="38" a="1"/>
  <c r="J102" i="38" s="1"/>
  <c r="J101" i="38" a="1"/>
  <c r="J101" i="38" s="1"/>
  <c r="J100" i="38" a="1"/>
  <c r="J100" i="38" s="1"/>
  <c r="J99" i="38" a="1"/>
  <c r="J99" i="38" s="1"/>
  <c r="J98" i="38" a="1"/>
  <c r="J98" i="38" s="1"/>
  <c r="J97" i="38" a="1"/>
  <c r="J97" i="38" s="1"/>
  <c r="J96" i="38" a="1"/>
  <c r="J96" i="38" s="1"/>
  <c r="J95" i="38" a="1"/>
  <c r="J95" i="38" s="1"/>
  <c r="J94" i="38" a="1"/>
  <c r="J94" i="38" s="1"/>
  <c r="J92" i="38" a="1"/>
  <c r="J92" i="38" s="1"/>
  <c r="J91" i="38" a="1"/>
  <c r="J91" i="38" s="1"/>
  <c r="J90" i="38" a="1"/>
  <c r="J90" i="38" s="1"/>
  <c r="J89" i="38" a="1"/>
  <c r="J89" i="38" s="1"/>
  <c r="J88" i="38" a="1"/>
  <c r="J88" i="38" s="1"/>
  <c r="J87" i="38" a="1"/>
  <c r="J87" i="38" s="1"/>
  <c r="J141" i="38" a="1"/>
  <c r="J141" i="38" s="1"/>
  <c r="J93" i="38" a="1"/>
  <c r="J93" i="38" s="1"/>
  <c r="J86" i="38" a="1"/>
  <c r="J86" i="38" s="1"/>
  <c r="J85" i="38" a="1"/>
  <c r="J85" i="38" s="1"/>
  <c r="J11" i="38" a="1"/>
  <c r="J11" i="38" s="1"/>
  <c r="J10" i="38" a="1"/>
  <c r="J10" i="38" s="1"/>
  <c r="J82" i="38" a="1"/>
  <c r="J82" i="38" s="1"/>
  <c r="J83" i="38" a="1"/>
  <c r="J83" i="38" s="1"/>
  <c r="J84" i="38" a="1"/>
  <c r="J84" i="38" s="1"/>
  <c r="J74" i="38" a="1"/>
  <c r="J74" i="38" s="1"/>
  <c r="J66" i="38" a="1"/>
  <c r="J66" i="38" s="1"/>
  <c r="J58" i="38" a="1"/>
  <c r="J58" i="38" s="1"/>
  <c r="J50" i="38" a="1"/>
  <c r="J50" i="38" s="1"/>
  <c r="J42" i="38" a="1"/>
  <c r="J42" i="38" s="1"/>
  <c r="J7" i="38" a="1"/>
  <c r="J7" i="38" s="1"/>
  <c r="J6" i="38" a="1"/>
  <c r="J6" i="38" s="1"/>
  <c r="J77" i="38" a="1"/>
  <c r="J77" i="38" s="1"/>
  <c r="J69" i="38" a="1"/>
  <c r="J69" i="38" s="1"/>
  <c r="J61" i="38" a="1"/>
  <c r="J61" i="38" s="1"/>
  <c r="J53" i="38" a="1"/>
  <c r="J53" i="38" s="1"/>
  <c r="J45" i="38" a="1"/>
  <c r="J45" i="38" s="1"/>
  <c r="J38" i="38" a="1"/>
  <c r="J38" i="38" s="1"/>
  <c r="J34" i="38" a="1"/>
  <c r="J34" i="38" s="1"/>
  <c r="J30" i="38" a="1"/>
  <c r="J30" i="38" s="1"/>
  <c r="J26" i="38" a="1"/>
  <c r="J26" i="38" s="1"/>
  <c r="J22" i="38" a="1"/>
  <c r="J22" i="38" s="1"/>
  <c r="J18" i="38" a="1"/>
  <c r="J18" i="38" s="1"/>
  <c r="J14" i="38" a="1"/>
  <c r="J14" i="38" s="1"/>
  <c r="J79" i="38" a="1"/>
  <c r="J79" i="38" s="1"/>
  <c r="J63" i="38" a="1"/>
  <c r="J63" i="38" s="1"/>
  <c r="J31" i="38" a="1"/>
  <c r="J31" i="38" s="1"/>
  <c r="J80" i="38" a="1"/>
  <c r="J80" i="38" s="1"/>
  <c r="J72" i="38" a="1"/>
  <c r="J72" i="38" s="1"/>
  <c r="J64" i="38" a="1"/>
  <c r="J64" i="38" s="1"/>
  <c r="J56" i="38" a="1"/>
  <c r="J56" i="38" s="1"/>
  <c r="J48" i="38" a="1"/>
  <c r="J48" i="38" s="1"/>
  <c r="J15" i="38" a="1"/>
  <c r="J15" i="38" s="1"/>
  <c r="J13" i="38" a="1"/>
  <c r="J13" i="38" s="1"/>
  <c r="J75" i="38" a="1"/>
  <c r="J75" i="38" s="1"/>
  <c r="J67" i="38" a="1"/>
  <c r="J67" i="38" s="1"/>
  <c r="J59" i="38" a="1"/>
  <c r="J59" i="38" s="1"/>
  <c r="J51" i="38" a="1"/>
  <c r="J51" i="38" s="1"/>
  <c r="J43" i="38" a="1"/>
  <c r="J43" i="38" s="1"/>
  <c r="J37" i="38" a="1"/>
  <c r="J37" i="38" s="1"/>
  <c r="J33" i="38" a="1"/>
  <c r="J33" i="38" s="1"/>
  <c r="J29" i="38" a="1"/>
  <c r="J29" i="38" s="1"/>
  <c r="J25" i="38" a="1"/>
  <c r="J25" i="38" s="1"/>
  <c r="J21" i="38" a="1"/>
  <c r="J21" i="38" s="1"/>
  <c r="J17" i="38" a="1"/>
  <c r="J17" i="38" s="1"/>
  <c r="J71" i="38" a="1"/>
  <c r="J71" i="38" s="1"/>
  <c r="J47" i="38" a="1"/>
  <c r="J47" i="38" s="1"/>
  <c r="J39" i="38" a="1"/>
  <c r="J39" i="38" s="1"/>
  <c r="J19" i="38" a="1"/>
  <c r="J19" i="38" s="1"/>
  <c r="J78" i="38" a="1"/>
  <c r="J78" i="38" s="1"/>
  <c r="J70" i="38" a="1"/>
  <c r="J70" i="38" s="1"/>
  <c r="J62" i="38" a="1"/>
  <c r="J62" i="38" s="1"/>
  <c r="J54" i="38" a="1"/>
  <c r="J54" i="38" s="1"/>
  <c r="J46" i="38" a="1"/>
  <c r="J46" i="38" s="1"/>
  <c r="J12" i="38" a="1"/>
  <c r="J12" i="38" s="1"/>
  <c r="J35" i="38" a="1"/>
  <c r="J35" i="38" s="1"/>
  <c r="J9" i="38" a="1"/>
  <c r="J9" i="38" s="1"/>
  <c r="J73" i="38" a="1"/>
  <c r="J73" i="38" s="1"/>
  <c r="J65" i="38" a="1"/>
  <c r="J65" i="38" s="1"/>
  <c r="J57" i="38" a="1"/>
  <c r="J57" i="38" s="1"/>
  <c r="J49" i="38" a="1"/>
  <c r="J49" i="38" s="1"/>
  <c r="J41" i="38" a="1"/>
  <c r="J41" i="38" s="1"/>
  <c r="J40" i="38" a="1"/>
  <c r="J40" i="38" s="1"/>
  <c r="J36" i="38" a="1"/>
  <c r="J36" i="38" s="1"/>
  <c r="J32" i="38" a="1"/>
  <c r="J32" i="38" s="1"/>
  <c r="J28" i="38" a="1"/>
  <c r="J28" i="38" s="1"/>
  <c r="J24" i="38" a="1"/>
  <c r="J24" i="38" s="1"/>
  <c r="J20" i="38" a="1"/>
  <c r="J20" i="38" s="1"/>
  <c r="J16" i="38" a="1"/>
  <c r="J16" i="38" s="1"/>
  <c r="J55" i="38" a="1"/>
  <c r="J55" i="38" s="1"/>
  <c r="J27" i="38" a="1"/>
  <c r="J27" i="38" s="1"/>
  <c r="J23" i="38" a="1"/>
  <c r="J23" i="38" s="1"/>
  <c r="J8" i="38" a="1"/>
  <c r="J8" i="38" s="1"/>
  <c r="J76" i="38" a="1"/>
  <c r="J76" i="38" s="1"/>
  <c r="J68" i="38" a="1"/>
  <c r="J68" i="38" s="1"/>
  <c r="J60" i="38" a="1"/>
  <c r="J60" i="38" s="1"/>
  <c r="J52" i="38" a="1"/>
  <c r="J52" i="38" s="1"/>
  <c r="J44" i="38" a="1"/>
  <c r="J44" i="38" s="1"/>
  <c r="J81" i="38" a="1"/>
  <c r="J81" i="38" s="1"/>
  <c r="AE358" i="38" a="1"/>
  <c r="AE358" i="38" s="1"/>
  <c r="AE357" i="38" a="1"/>
  <c r="AE357" i="38" s="1"/>
  <c r="AE356" i="38" a="1"/>
  <c r="AE356" i="38" s="1"/>
  <c r="AE355" i="38" a="1"/>
  <c r="AE355" i="38" s="1"/>
  <c r="AE354" i="38" a="1"/>
  <c r="AE354" i="38" s="1"/>
  <c r="AE353" i="38" a="1"/>
  <c r="AE353" i="38" s="1"/>
  <c r="AE352" i="38" a="1"/>
  <c r="AE352" i="38" s="1"/>
  <c r="AE351" i="38" a="1"/>
  <c r="AE351" i="38" s="1"/>
  <c r="AE350" i="38" a="1"/>
  <c r="AE350" i="38" s="1"/>
  <c r="AE349" i="38" a="1"/>
  <c r="AE349" i="38" s="1"/>
  <c r="AE348" i="38" a="1"/>
  <c r="AE348" i="38" s="1"/>
  <c r="AE346" i="38" a="1"/>
  <c r="AE346" i="38" s="1"/>
  <c r="AE345" i="38" a="1"/>
  <c r="AE345" i="38" s="1"/>
  <c r="AE344" i="38" a="1"/>
  <c r="AE344" i="38" s="1"/>
  <c r="AE343" i="38" a="1"/>
  <c r="AE343" i="38" s="1"/>
  <c r="AE347" i="38" a="1"/>
  <c r="AE347" i="38" s="1"/>
  <c r="AE342" i="38" a="1"/>
  <c r="AE342" i="38" s="1"/>
  <c r="AE341" i="38" a="1"/>
  <c r="AE341" i="38" s="1"/>
  <c r="AE340" i="38" a="1"/>
  <c r="AE340" i="38" s="1"/>
  <c r="AE339" i="38" a="1"/>
  <c r="AE339" i="38" s="1"/>
  <c r="AE338" i="38" a="1"/>
  <c r="AE338" i="38" s="1"/>
  <c r="AE337" i="38" a="1"/>
  <c r="AE337" i="38" s="1"/>
  <c r="AE336" i="38" a="1"/>
  <c r="AE336" i="38" s="1"/>
  <c r="AE335" i="38" a="1"/>
  <c r="AE335" i="38" s="1"/>
  <c r="AE334" i="38" a="1"/>
  <c r="AE334" i="38" s="1"/>
  <c r="AE333" i="38" a="1"/>
  <c r="AE333" i="38" s="1"/>
  <c r="AE332" i="38" a="1"/>
  <c r="AE332" i="38" s="1"/>
  <c r="AE331" i="38" a="1"/>
  <c r="AE331" i="38" s="1"/>
  <c r="AE330" i="38" a="1"/>
  <c r="AE330" i="38" s="1"/>
  <c r="AE329" i="38" a="1"/>
  <c r="AE329" i="38" s="1"/>
  <c r="AE328" i="38" a="1"/>
  <c r="AE328" i="38" s="1"/>
  <c r="AE327" i="38" a="1"/>
  <c r="AE327" i="38" s="1"/>
  <c r="AE326" i="38" a="1"/>
  <c r="AE326" i="38" s="1"/>
  <c r="AE325" i="38" a="1"/>
  <c r="AE325" i="38" s="1"/>
  <c r="AE323" i="38" a="1"/>
  <c r="AE323" i="38" s="1"/>
  <c r="AE321" i="38" a="1"/>
  <c r="AE321" i="38" s="1"/>
  <c r="AE320" i="38" a="1"/>
  <c r="AE320" i="38" s="1"/>
  <c r="AE319" i="38" a="1"/>
  <c r="AE319" i="38" s="1"/>
  <c r="AE318" i="38" a="1"/>
  <c r="AE318" i="38" s="1"/>
  <c r="AE317" i="38" a="1"/>
  <c r="AE317" i="38" s="1"/>
  <c r="AE316" i="38" a="1"/>
  <c r="AE316" i="38" s="1"/>
  <c r="AE324" i="38" a="1"/>
  <c r="AE324" i="38" s="1"/>
  <c r="AE322" i="38" a="1"/>
  <c r="AE322" i="38" s="1"/>
  <c r="AE314" i="38" a="1"/>
  <c r="AE314" i="38" s="1"/>
  <c r="AE313" i="38" a="1"/>
  <c r="AE313" i="38" s="1"/>
  <c r="AE296" i="38" a="1"/>
  <c r="AE296" i="38" s="1"/>
  <c r="AE295" i="38" a="1"/>
  <c r="AE295" i="38" s="1"/>
  <c r="AE294" i="38" a="1"/>
  <c r="AE294" i="38" s="1"/>
  <c r="AE293" i="38" a="1"/>
  <c r="AE293" i="38" s="1"/>
  <c r="AE292" i="38" a="1"/>
  <c r="AE292" i="38" s="1"/>
  <c r="AE291" i="38" a="1"/>
  <c r="AE291" i="38" s="1"/>
  <c r="AE290" i="38" a="1"/>
  <c r="AE290" i="38" s="1"/>
  <c r="AE289" i="38" a="1"/>
  <c r="AE289" i="38" s="1"/>
  <c r="AE312" i="38" a="1"/>
  <c r="AE312" i="38" s="1"/>
  <c r="AE311" i="38" a="1"/>
  <c r="AE311" i="38" s="1"/>
  <c r="AE310" i="38" a="1"/>
  <c r="AE310" i="38" s="1"/>
  <c r="AE309" i="38" a="1"/>
  <c r="AE309" i="38" s="1"/>
  <c r="AE308" i="38" a="1"/>
  <c r="AE308" i="38" s="1"/>
  <c r="AE307" i="38" a="1"/>
  <c r="AE307" i="38" s="1"/>
  <c r="AE306" i="38" a="1"/>
  <c r="AE306" i="38" s="1"/>
  <c r="AE305" i="38" a="1"/>
  <c r="AE305" i="38" s="1"/>
  <c r="AE304" i="38" a="1"/>
  <c r="AE304" i="38" s="1"/>
  <c r="AE303" i="38" a="1"/>
  <c r="AE303" i="38" s="1"/>
  <c r="AE302" i="38" a="1"/>
  <c r="AE302" i="38" s="1"/>
  <c r="AE301" i="38" a="1"/>
  <c r="AE301" i="38" s="1"/>
  <c r="AE300" i="38" a="1"/>
  <c r="AE300" i="38" s="1"/>
  <c r="AE299" i="38" a="1"/>
  <c r="AE299" i="38" s="1"/>
  <c r="AE298" i="38" a="1"/>
  <c r="AE298" i="38" s="1"/>
  <c r="AE297" i="38" a="1"/>
  <c r="AE297" i="38" s="1"/>
  <c r="AE315" i="38" a="1"/>
  <c r="AE315" i="38" s="1"/>
  <c r="AE287" i="38" a="1"/>
  <c r="AE287" i="38" s="1"/>
  <c r="AE286" i="38" a="1"/>
  <c r="AE286" i="38" s="1"/>
  <c r="AE285" i="38" a="1"/>
  <c r="AE285" i="38" s="1"/>
  <c r="AE284" i="38" a="1"/>
  <c r="AE284" i="38" s="1"/>
  <c r="AE283" i="38" a="1"/>
  <c r="AE283" i="38" s="1"/>
  <c r="AE282" i="38" a="1"/>
  <c r="AE282" i="38" s="1"/>
  <c r="AE281" i="38" a="1"/>
  <c r="AE281" i="38" s="1"/>
  <c r="AE280" i="38" a="1"/>
  <c r="AE280" i="38" s="1"/>
  <c r="AE279" i="38" a="1"/>
  <c r="AE279" i="38" s="1"/>
  <c r="AE278" i="38" a="1"/>
  <c r="AE278" i="38" s="1"/>
  <c r="AE277" i="38" a="1"/>
  <c r="AE277" i="38" s="1"/>
  <c r="AE276" i="38" a="1"/>
  <c r="AE276" i="38" s="1"/>
  <c r="AE275" i="38" a="1"/>
  <c r="AE275" i="38" s="1"/>
  <c r="AE288" i="38" a="1"/>
  <c r="AE288" i="38" s="1"/>
  <c r="AE274" i="38" a="1"/>
  <c r="AE274" i="38" s="1"/>
  <c r="AE273" i="38" a="1"/>
  <c r="AE273" i="38" s="1"/>
  <c r="AE272" i="38" a="1"/>
  <c r="AE272" i="38" s="1"/>
  <c r="AE271" i="38" a="1"/>
  <c r="AE271" i="38" s="1"/>
  <c r="AE270" i="38" a="1"/>
  <c r="AE270" i="38" s="1"/>
  <c r="AE269" i="38" a="1"/>
  <c r="AE269" i="38" s="1"/>
  <c r="AE268" i="38" a="1"/>
  <c r="AE268" i="38" s="1"/>
  <c r="AE267" i="38" a="1"/>
  <c r="AE267" i="38" s="1"/>
  <c r="AE266" i="38" a="1"/>
  <c r="AE266" i="38" s="1"/>
  <c r="AE265" i="38" a="1"/>
  <c r="AE265" i="38" s="1"/>
  <c r="AE264" i="38" a="1"/>
  <c r="AE264" i="38" s="1"/>
  <c r="AE263" i="38" a="1"/>
  <c r="AE263" i="38" s="1"/>
  <c r="AE262" i="38" a="1"/>
  <c r="AE262" i="38" s="1"/>
  <c r="AE261" i="38" a="1"/>
  <c r="AE261" i="38" s="1"/>
  <c r="AE260" i="38" a="1"/>
  <c r="AE260" i="38" s="1"/>
  <c r="AE259" i="38" a="1"/>
  <c r="AE259" i="38" s="1"/>
  <c r="AE258" i="38" a="1"/>
  <c r="AE258" i="38" s="1"/>
  <c r="AE257" i="38" a="1"/>
  <c r="AE257" i="38" s="1"/>
  <c r="AE256" i="38" a="1"/>
  <c r="AE256" i="38" s="1"/>
  <c r="AE255" i="38" a="1"/>
  <c r="AE255" i="38" s="1"/>
  <c r="AE254" i="38" a="1"/>
  <c r="AE254" i="38" s="1"/>
  <c r="AE253" i="38" a="1"/>
  <c r="AE253" i="38" s="1"/>
  <c r="AE252" i="38" a="1"/>
  <c r="AE252" i="38" s="1"/>
  <c r="AE251" i="38" a="1"/>
  <c r="AE251" i="38" s="1"/>
  <c r="AE250" i="38" a="1"/>
  <c r="AE250" i="38" s="1"/>
  <c r="AE249" i="38" a="1"/>
  <c r="AE249" i="38" s="1"/>
  <c r="AE248" i="38" a="1"/>
  <c r="AE248" i="38" s="1"/>
  <c r="AE247" i="38" a="1"/>
  <c r="AE247" i="38" s="1"/>
  <c r="AE246" i="38" a="1"/>
  <c r="AE246" i="38" s="1"/>
  <c r="AE245" i="38" a="1"/>
  <c r="AE245" i="38" s="1"/>
  <c r="AE244" i="38" a="1"/>
  <c r="AE244" i="38" s="1"/>
  <c r="AE243" i="38" a="1"/>
  <c r="AE243" i="38" s="1"/>
  <c r="AE242" i="38" a="1"/>
  <c r="AE242" i="38" s="1"/>
  <c r="AE241" i="38" a="1"/>
  <c r="AE241" i="38" s="1"/>
  <c r="AE240" i="38" a="1"/>
  <c r="AE240" i="38" s="1"/>
  <c r="AE239" i="38" a="1"/>
  <c r="AE239" i="38" s="1"/>
  <c r="AE238" i="38" a="1"/>
  <c r="AE238" i="38" s="1"/>
  <c r="AE233" i="38" a="1"/>
  <c r="AE233" i="38" s="1"/>
  <c r="AE232" i="38" a="1"/>
  <c r="AE232" i="38" s="1"/>
  <c r="AE231" i="38" a="1"/>
  <c r="AE231" i="38" s="1"/>
  <c r="AE230" i="38" a="1"/>
  <c r="AE230" i="38" s="1"/>
  <c r="AE229" i="38" a="1"/>
  <c r="AE229" i="38" s="1"/>
  <c r="AE228" i="38" a="1"/>
  <c r="AE228" i="38" s="1"/>
  <c r="AE227" i="38" a="1"/>
  <c r="AE227" i="38" s="1"/>
  <c r="AE226" i="38" a="1"/>
  <c r="AE226" i="38" s="1"/>
  <c r="BS18" i="6" s="1"/>
  <c r="AE225" i="38" a="1"/>
  <c r="AE225" i="38" s="1"/>
  <c r="BS17" i="6" s="1"/>
  <c r="AE224" i="38" a="1"/>
  <c r="AE224" i="38" s="1"/>
  <c r="BS16" i="6" s="1"/>
  <c r="AE223" i="38" a="1"/>
  <c r="AE223" i="38" s="1"/>
  <c r="BS15" i="6" s="1"/>
  <c r="AE222" i="38" a="1"/>
  <c r="AE222" i="38" s="1"/>
  <c r="BS14" i="6" s="1"/>
  <c r="AE221" i="38" a="1"/>
  <c r="AE221" i="38" s="1"/>
  <c r="BS13" i="6" s="1"/>
  <c r="AE220" i="38" a="1"/>
  <c r="AE220" i="38" s="1"/>
  <c r="BS12" i="6" s="1"/>
  <c r="AE219" i="38" a="1"/>
  <c r="AE219" i="38" s="1"/>
  <c r="BS11" i="6" s="1"/>
  <c r="AE218" i="38" a="1"/>
  <c r="AE218" i="38" s="1"/>
  <c r="BS10" i="6" s="1"/>
  <c r="AE217" i="38" a="1"/>
  <c r="AE217" i="38" s="1"/>
  <c r="BS9" i="6" s="1"/>
  <c r="AE216" i="38" a="1"/>
  <c r="AE216" i="38" s="1"/>
  <c r="BS8" i="6" s="1"/>
  <c r="AE215" i="38" a="1"/>
  <c r="AE215" i="38" s="1"/>
  <c r="BS7" i="6" s="1"/>
  <c r="AE214" i="38" a="1"/>
  <c r="AE214" i="38" s="1"/>
  <c r="BS6" i="6" s="1"/>
  <c r="AE237" i="38" a="1"/>
  <c r="AE237" i="38" s="1"/>
  <c r="AE235" i="38" a="1"/>
  <c r="AE235" i="38" s="1"/>
  <c r="AE236" i="38" a="1"/>
  <c r="AE236" i="38" s="1"/>
  <c r="AE234" i="38" a="1"/>
  <c r="AE234" i="38" s="1"/>
  <c r="AE213" i="38" a="1"/>
  <c r="AE213" i="38" s="1"/>
  <c r="BS5" i="6" s="1"/>
  <c r="AE212" i="38" a="1"/>
  <c r="AE212" i="38" s="1"/>
  <c r="BS4" i="6" s="1"/>
  <c r="AE211" i="38" a="1"/>
  <c r="AE211" i="38" s="1"/>
  <c r="BS3" i="6" s="1"/>
  <c r="AE210" i="38" a="1"/>
  <c r="AE210" i="38" s="1"/>
  <c r="AE209" i="38" a="1"/>
  <c r="AE209" i="38" s="1"/>
  <c r="AE208" i="38" a="1"/>
  <c r="AE208" i="38" s="1"/>
  <c r="AE207" i="38" a="1"/>
  <c r="AE207" i="38" s="1"/>
  <c r="AE206" i="38" a="1"/>
  <c r="AE206" i="38" s="1"/>
  <c r="AE205" i="38" a="1"/>
  <c r="AE205" i="38" s="1"/>
  <c r="AE204" i="38" a="1"/>
  <c r="AE204" i="38" s="1"/>
  <c r="AE203" i="38" a="1"/>
  <c r="AE203" i="38" s="1"/>
  <c r="AE202" i="38" a="1"/>
  <c r="AE202" i="38" s="1"/>
  <c r="AE201" i="38" a="1"/>
  <c r="AE201" i="38" s="1"/>
  <c r="AE200" i="38" a="1"/>
  <c r="AE200" i="38" s="1"/>
  <c r="AE199" i="38" a="1"/>
  <c r="AE199" i="38" s="1"/>
  <c r="AE198" i="38" a="1"/>
  <c r="AE198" i="38" s="1"/>
  <c r="AE197" i="38" a="1"/>
  <c r="AE197" i="38" s="1"/>
  <c r="AE196" i="38" a="1"/>
  <c r="AE196" i="38" s="1"/>
  <c r="AE195" i="38" a="1"/>
  <c r="AE195" i="38" s="1"/>
  <c r="AE194" i="38" a="1"/>
  <c r="AE194" i="38" s="1"/>
  <c r="AE193" i="38" a="1"/>
  <c r="AE193" i="38" s="1"/>
  <c r="AE192" i="38" a="1"/>
  <c r="AE192" i="38" s="1"/>
  <c r="AE191" i="38" a="1"/>
  <c r="AE191" i="38" s="1"/>
  <c r="AE190" i="38" a="1"/>
  <c r="AE190" i="38" s="1"/>
  <c r="AE189" i="38" a="1"/>
  <c r="AE189" i="38" s="1"/>
  <c r="AE171" i="38" a="1"/>
  <c r="AE171" i="38" s="1"/>
  <c r="AE170" i="38" a="1"/>
  <c r="AE170" i="38" s="1"/>
  <c r="AE169" i="38" a="1"/>
  <c r="AE169" i="38" s="1"/>
  <c r="AE168" i="38" a="1"/>
  <c r="AE168" i="38" s="1"/>
  <c r="AE167" i="38" a="1"/>
  <c r="AE167" i="38" s="1"/>
  <c r="AE188" i="38" a="1"/>
  <c r="AE188" i="38" s="1"/>
  <c r="AE187" i="38" a="1"/>
  <c r="AE187" i="38" s="1"/>
  <c r="AE186" i="38" a="1"/>
  <c r="AE186" i="38" s="1"/>
  <c r="AE185" i="38" a="1"/>
  <c r="AE185" i="38" s="1"/>
  <c r="AE184" i="38" a="1"/>
  <c r="AE184" i="38" s="1"/>
  <c r="AE183" i="38" a="1"/>
  <c r="AE183" i="38" s="1"/>
  <c r="AE182" i="38" a="1"/>
  <c r="AE182" i="38" s="1"/>
  <c r="AE181" i="38" a="1"/>
  <c r="AE181" i="38" s="1"/>
  <c r="AE180" i="38" a="1"/>
  <c r="AE180" i="38" s="1"/>
  <c r="AE179" i="38" a="1"/>
  <c r="AE179" i="38" s="1"/>
  <c r="AE178" i="38" a="1"/>
  <c r="AE178" i="38" s="1"/>
  <c r="AE177" i="38" a="1"/>
  <c r="AE177" i="38" s="1"/>
  <c r="AE176" i="38" a="1"/>
  <c r="AE176" i="38" s="1"/>
  <c r="AE175" i="38" a="1"/>
  <c r="AE175" i="38" s="1"/>
  <c r="AE174" i="38" a="1"/>
  <c r="AE174" i="38" s="1"/>
  <c r="AE173" i="38" a="1"/>
  <c r="AE173" i="38" s="1"/>
  <c r="AE172" i="38" a="1"/>
  <c r="AE172" i="38" s="1"/>
  <c r="AE144" i="38" a="1"/>
  <c r="AE144" i="38" s="1"/>
  <c r="AE143" i="38" a="1"/>
  <c r="AE143" i="38" s="1"/>
  <c r="AE142" i="38" a="1"/>
  <c r="AE142" i="38" s="1"/>
  <c r="AE141" i="38" a="1"/>
  <c r="AE141" i="38" s="1"/>
  <c r="AE140" i="38" a="1"/>
  <c r="AE140" i="38" s="1"/>
  <c r="AE166" i="38" a="1"/>
  <c r="AE166" i="38" s="1"/>
  <c r="AE165" i="38" a="1"/>
  <c r="AE165" i="38" s="1"/>
  <c r="AE164" i="38" a="1"/>
  <c r="AE164" i="38" s="1"/>
  <c r="AE163" i="38" a="1"/>
  <c r="AE163" i="38" s="1"/>
  <c r="AE162" i="38" a="1"/>
  <c r="AE162" i="38" s="1"/>
  <c r="AE161" i="38" a="1"/>
  <c r="AE161" i="38" s="1"/>
  <c r="AE160" i="38" a="1"/>
  <c r="AE160" i="38" s="1"/>
  <c r="AE158" i="38" a="1"/>
  <c r="AE158" i="38" s="1"/>
  <c r="AE154" i="38" a="1"/>
  <c r="AE154" i="38" s="1"/>
  <c r="AE150" i="38" a="1"/>
  <c r="AE150" i="38" s="1"/>
  <c r="AE146" i="38" a="1"/>
  <c r="AE146" i="38" s="1"/>
  <c r="AE159" i="38" a="1"/>
  <c r="AE159" i="38" s="1"/>
  <c r="AE155" i="38" a="1"/>
  <c r="AE155" i="38" s="1"/>
  <c r="AE151" i="38" a="1"/>
  <c r="AE151" i="38" s="1"/>
  <c r="AE147" i="38" a="1"/>
  <c r="AE147" i="38" s="1"/>
  <c r="AE156" i="38" a="1"/>
  <c r="AE156" i="38" s="1"/>
  <c r="AE152" i="38" a="1"/>
  <c r="AE152" i="38" s="1"/>
  <c r="AE148" i="38" a="1"/>
  <c r="AE148" i="38" s="1"/>
  <c r="AE91" i="38" a="1"/>
  <c r="AE91" i="38" s="1"/>
  <c r="AE90" i="38" a="1"/>
  <c r="AE90" i="38" s="1"/>
  <c r="AE145" i="38" a="1"/>
  <c r="AE145" i="38" s="1"/>
  <c r="AE139" i="38" a="1"/>
  <c r="AE139" i="38" s="1"/>
  <c r="AE135" i="38" a="1"/>
  <c r="AE135" i="38" s="1"/>
  <c r="AE131" i="38" a="1"/>
  <c r="AE131" i="38" s="1"/>
  <c r="AE127" i="38" a="1"/>
  <c r="AE127" i="38" s="1"/>
  <c r="AE123" i="38" a="1"/>
  <c r="AE123" i="38" s="1"/>
  <c r="AE119" i="38" a="1"/>
  <c r="AE119" i="38" s="1"/>
  <c r="AE115" i="38" a="1"/>
  <c r="AE115" i="38" s="1"/>
  <c r="AE111" i="38" a="1"/>
  <c r="AE111" i="38" s="1"/>
  <c r="AE107" i="38" a="1"/>
  <c r="AE107" i="38" s="1"/>
  <c r="AE103" i="38" a="1"/>
  <c r="AE103" i="38" s="1"/>
  <c r="AE99" i="38" a="1"/>
  <c r="AE99" i="38" s="1"/>
  <c r="AE95" i="38" a="1"/>
  <c r="AE95" i="38" s="1"/>
  <c r="AE83" i="38" a="1"/>
  <c r="AE83" i="38" s="1"/>
  <c r="AE82" i="38" a="1"/>
  <c r="AE82" i="38" s="1"/>
  <c r="AE81" i="38" a="1"/>
  <c r="AE81" i="38" s="1"/>
  <c r="AE84" i="38" a="1"/>
  <c r="AE84" i="38" s="1"/>
  <c r="AE149" i="38" a="1"/>
  <c r="AE149" i="38" s="1"/>
  <c r="AE138" i="38" a="1"/>
  <c r="AE138" i="38" s="1"/>
  <c r="AE134" i="38" a="1"/>
  <c r="AE134" i="38" s="1"/>
  <c r="AE130" i="38" a="1"/>
  <c r="AE130" i="38" s="1"/>
  <c r="AE126" i="38" a="1"/>
  <c r="AE126" i="38" s="1"/>
  <c r="AE122" i="38" a="1"/>
  <c r="AE122" i="38" s="1"/>
  <c r="AE118" i="38" a="1"/>
  <c r="AE118" i="38" s="1"/>
  <c r="AE114" i="38" a="1"/>
  <c r="AE114" i="38" s="1"/>
  <c r="AE110" i="38" a="1"/>
  <c r="AE110" i="38" s="1"/>
  <c r="AE106" i="38" a="1"/>
  <c r="AE106" i="38" s="1"/>
  <c r="AE102" i="38" a="1"/>
  <c r="AE102" i="38" s="1"/>
  <c r="AE98" i="38" a="1"/>
  <c r="AE98" i="38" s="1"/>
  <c r="AE94" i="38" a="1"/>
  <c r="AE94" i="38" s="1"/>
  <c r="AE89" i="38" a="1"/>
  <c r="AE89" i="38" s="1"/>
  <c r="AE88" i="38" a="1"/>
  <c r="AE88" i="38" s="1"/>
  <c r="AE153" i="38" a="1"/>
  <c r="AE153" i="38" s="1"/>
  <c r="AE137" i="38" a="1"/>
  <c r="AE137" i="38" s="1"/>
  <c r="AE133" i="38" a="1"/>
  <c r="AE133" i="38" s="1"/>
  <c r="AE129" i="38" a="1"/>
  <c r="AE129" i="38" s="1"/>
  <c r="AE125" i="38" a="1"/>
  <c r="AE125" i="38" s="1"/>
  <c r="AE121" i="38" a="1"/>
  <c r="AE121" i="38" s="1"/>
  <c r="AE117" i="38" a="1"/>
  <c r="AE117" i="38" s="1"/>
  <c r="AE113" i="38" a="1"/>
  <c r="AE113" i="38" s="1"/>
  <c r="AE109" i="38" a="1"/>
  <c r="AE109" i="38" s="1"/>
  <c r="AE105" i="38" a="1"/>
  <c r="AE105" i="38" s="1"/>
  <c r="AE101" i="38" a="1"/>
  <c r="AE101" i="38" s="1"/>
  <c r="AE97" i="38" a="1"/>
  <c r="AE97" i="38" s="1"/>
  <c r="AE92" i="38" a="1"/>
  <c r="AE92" i="38" s="1"/>
  <c r="AE80" i="38" a="1"/>
  <c r="AE80" i="38" s="1"/>
  <c r="AE93" i="38" a="1"/>
  <c r="AE93" i="38" s="1"/>
  <c r="AE86" i="38" a="1"/>
  <c r="AE86" i="38" s="1"/>
  <c r="AE157" i="38" a="1"/>
  <c r="AE157" i="38" s="1"/>
  <c r="AE136" i="38" a="1"/>
  <c r="AE136" i="38" s="1"/>
  <c r="AE132" i="38" a="1"/>
  <c r="AE132" i="38" s="1"/>
  <c r="AE128" i="38" a="1"/>
  <c r="AE128" i="38" s="1"/>
  <c r="AE124" i="38" a="1"/>
  <c r="AE124" i="38" s="1"/>
  <c r="AE120" i="38" a="1"/>
  <c r="AE120" i="38" s="1"/>
  <c r="AE116" i="38" a="1"/>
  <c r="AE116" i="38" s="1"/>
  <c r="AE112" i="38" a="1"/>
  <c r="AE112" i="38" s="1"/>
  <c r="AE108" i="38" a="1"/>
  <c r="AE108" i="38" s="1"/>
  <c r="AE104" i="38" a="1"/>
  <c r="AE104" i="38" s="1"/>
  <c r="AE100" i="38" a="1"/>
  <c r="AE100" i="38" s="1"/>
  <c r="AE96" i="38" a="1"/>
  <c r="AE96" i="38" s="1"/>
  <c r="AE87" i="38" a="1"/>
  <c r="AE87" i="38" s="1"/>
  <c r="AE85" i="38" a="1"/>
  <c r="AE85" i="38" s="1"/>
  <c r="AE79" i="38" a="1"/>
  <c r="AE79" i="38" s="1"/>
  <c r="AE78" i="38" a="1"/>
  <c r="AE78" i="38" s="1"/>
  <c r="AE77" i="38" a="1"/>
  <c r="AE77" i="38" s="1"/>
  <c r="AE76" i="38" a="1"/>
  <c r="AE76" i="38" s="1"/>
  <c r="AE75" i="38" a="1"/>
  <c r="AE75" i="38" s="1"/>
  <c r="AE74" i="38" a="1"/>
  <c r="AE74" i="38" s="1"/>
  <c r="AE73" i="38" a="1"/>
  <c r="AE73" i="38" s="1"/>
  <c r="AE72" i="38" a="1"/>
  <c r="AE72" i="38" s="1"/>
  <c r="AE71" i="38" a="1"/>
  <c r="AE71" i="38" s="1"/>
  <c r="AE70" i="38" a="1"/>
  <c r="AE70" i="38" s="1"/>
  <c r="AE69" i="38" a="1"/>
  <c r="AE69" i="38" s="1"/>
  <c r="AE68" i="38" a="1"/>
  <c r="AE68" i="38" s="1"/>
  <c r="AE67" i="38" a="1"/>
  <c r="AE67" i="38" s="1"/>
  <c r="AE66" i="38" a="1"/>
  <c r="AE66" i="38" s="1"/>
  <c r="AE65" i="38" a="1"/>
  <c r="AE65" i="38" s="1"/>
  <c r="AE64" i="38" a="1"/>
  <c r="AE64" i="38" s="1"/>
  <c r="AE63" i="38" a="1"/>
  <c r="AE63" i="38" s="1"/>
  <c r="AE62" i="38" a="1"/>
  <c r="AE62" i="38" s="1"/>
  <c r="AE61" i="38" a="1"/>
  <c r="AE61" i="38" s="1"/>
  <c r="AE60" i="38" a="1"/>
  <c r="AE60" i="38" s="1"/>
  <c r="AE59" i="38" a="1"/>
  <c r="AE59" i="38" s="1"/>
  <c r="AE58" i="38" a="1"/>
  <c r="AE58" i="38" s="1"/>
  <c r="AE57" i="38" a="1"/>
  <c r="AE57" i="38" s="1"/>
  <c r="AE56" i="38" a="1"/>
  <c r="AE56" i="38" s="1"/>
  <c r="AE55" i="38" a="1"/>
  <c r="AE55" i="38" s="1"/>
  <c r="AE54" i="38" a="1"/>
  <c r="AE54" i="38" s="1"/>
  <c r="AE53" i="38" a="1"/>
  <c r="AE53" i="38" s="1"/>
  <c r="AE52" i="38" a="1"/>
  <c r="AE52" i="38" s="1"/>
  <c r="AE51" i="38" a="1"/>
  <c r="AE51" i="38" s="1"/>
  <c r="AE50" i="38" a="1"/>
  <c r="AE50" i="38" s="1"/>
  <c r="AE49" i="38" a="1"/>
  <c r="AE49" i="38" s="1"/>
  <c r="AE48" i="38" a="1"/>
  <c r="AE48" i="38" s="1"/>
  <c r="AE47" i="38" a="1"/>
  <c r="AE47" i="38" s="1"/>
  <c r="AE46" i="38" a="1"/>
  <c r="AE46" i="38" s="1"/>
  <c r="AE45" i="38" a="1"/>
  <c r="AE45" i="38" s="1"/>
  <c r="AE44" i="38" a="1"/>
  <c r="AE44" i="38" s="1"/>
  <c r="AE43" i="38" a="1"/>
  <c r="AE43" i="38" s="1"/>
  <c r="AE42" i="38" a="1"/>
  <c r="AE42" i="38" s="1"/>
  <c r="AE41" i="38" a="1"/>
  <c r="AE41" i="38" s="1"/>
  <c r="AE40" i="38" a="1"/>
  <c r="AE40" i="38" s="1"/>
  <c r="AE39" i="38" a="1"/>
  <c r="AE39" i="38" s="1"/>
  <c r="AE35" i="38" a="1"/>
  <c r="AE35" i="38" s="1"/>
  <c r="AE31" i="38" a="1"/>
  <c r="AE31" i="38" s="1"/>
  <c r="AE27" i="38" a="1"/>
  <c r="AE27" i="38" s="1"/>
  <c r="AE23" i="38" a="1"/>
  <c r="AE23" i="38" s="1"/>
  <c r="AE19" i="38" a="1"/>
  <c r="AE19" i="38" s="1"/>
  <c r="AE15" i="38" a="1"/>
  <c r="AE15" i="38" s="1"/>
  <c r="AE11" i="38" a="1"/>
  <c r="AE11" i="38" s="1"/>
  <c r="AE10" i="38" a="1"/>
  <c r="AE10" i="38" s="1"/>
  <c r="AE12" i="38" a="1"/>
  <c r="AE12" i="38" s="1"/>
  <c r="AE38" i="38" a="1"/>
  <c r="AE38" i="38" s="1"/>
  <c r="AE34" i="38" a="1"/>
  <c r="AE34" i="38" s="1"/>
  <c r="AE30" i="38" a="1"/>
  <c r="AE30" i="38" s="1"/>
  <c r="AE26" i="38" a="1"/>
  <c r="AE26" i="38" s="1"/>
  <c r="AE22" i="38" a="1"/>
  <c r="AE22" i="38" s="1"/>
  <c r="AE18" i="38" a="1"/>
  <c r="AE18" i="38" s="1"/>
  <c r="AE9" i="38" a="1"/>
  <c r="AE9" i="38" s="1"/>
  <c r="AE8" i="38" a="1"/>
  <c r="AE8" i="38" s="1"/>
  <c r="AE7" i="38" a="1"/>
  <c r="AE7" i="38" s="1"/>
  <c r="AE37" i="38" a="1"/>
  <c r="AE37" i="38" s="1"/>
  <c r="AE33" i="38" a="1"/>
  <c r="AE33" i="38" s="1"/>
  <c r="AE29" i="38" a="1"/>
  <c r="AE29" i="38" s="1"/>
  <c r="AE25" i="38" a="1"/>
  <c r="AE25" i="38" s="1"/>
  <c r="AE21" i="38" a="1"/>
  <c r="AE21" i="38" s="1"/>
  <c r="AE17" i="38" a="1"/>
  <c r="AE17" i="38" s="1"/>
  <c r="AE36" i="38" a="1"/>
  <c r="AE36" i="38" s="1"/>
  <c r="AE32" i="38" a="1"/>
  <c r="AE32" i="38" s="1"/>
  <c r="AE28" i="38" a="1"/>
  <c r="AE28" i="38" s="1"/>
  <c r="AE24" i="38" a="1"/>
  <c r="AE24" i="38" s="1"/>
  <c r="AE20" i="38" a="1"/>
  <c r="AE20" i="38" s="1"/>
  <c r="AE16" i="38" a="1"/>
  <c r="AE16" i="38" s="1"/>
  <c r="AE14" i="38" a="1"/>
  <c r="AE14" i="38" s="1"/>
  <c r="AE13" i="38" a="1"/>
  <c r="AE13" i="38" s="1"/>
  <c r="AE6" i="38" a="1"/>
  <c r="AE6" i="38" s="1"/>
  <c r="AL358" i="38" a="1"/>
  <c r="AL358" i="38" s="1"/>
  <c r="AL357" i="38" a="1"/>
  <c r="AL357" i="38" s="1"/>
  <c r="AL356" i="38" a="1"/>
  <c r="AL356" i="38" s="1"/>
  <c r="AL355" i="38" a="1"/>
  <c r="AL355" i="38" s="1"/>
  <c r="AL354" i="38" a="1"/>
  <c r="AL354" i="38" s="1"/>
  <c r="AL353" i="38" a="1"/>
  <c r="AL353" i="38" s="1"/>
  <c r="AL352" i="38" a="1"/>
  <c r="AL352" i="38" s="1"/>
  <c r="AL351" i="38" a="1"/>
  <c r="AL351" i="38" s="1"/>
  <c r="AL350" i="38" a="1"/>
  <c r="AL350" i="38" s="1"/>
  <c r="AL349" i="38" a="1"/>
  <c r="AL349" i="38" s="1"/>
  <c r="AL348" i="38" a="1"/>
  <c r="AL348" i="38" s="1"/>
  <c r="AL346" i="38" a="1"/>
  <c r="AL346" i="38" s="1"/>
  <c r="AL345" i="38" a="1"/>
  <c r="AL345" i="38" s="1"/>
  <c r="AL344" i="38" a="1"/>
  <c r="AL344" i="38" s="1"/>
  <c r="AL343" i="38" a="1"/>
  <c r="AL343" i="38" s="1"/>
  <c r="AL347" i="38" a="1"/>
  <c r="AL347" i="38" s="1"/>
  <c r="AL341" i="38" a="1"/>
  <c r="AL341" i="38" s="1"/>
  <c r="AL340" i="38" a="1"/>
  <c r="AL340" i="38" s="1"/>
  <c r="AL339" i="38" a="1"/>
  <c r="AL339" i="38" s="1"/>
  <c r="AL338" i="38" a="1"/>
  <c r="AL338" i="38" s="1"/>
  <c r="AL337" i="38" a="1"/>
  <c r="AL337" i="38" s="1"/>
  <c r="AL342" i="38" a="1"/>
  <c r="AL342" i="38" s="1"/>
  <c r="AL336" i="38" a="1"/>
  <c r="AL336" i="38" s="1"/>
  <c r="AL335" i="38" a="1"/>
  <c r="AL335" i="38" s="1"/>
  <c r="AL334" i="38" a="1"/>
  <c r="AL334" i="38" s="1"/>
  <c r="AL333" i="38" a="1"/>
  <c r="AL333" i="38" s="1"/>
  <c r="AL332" i="38" a="1"/>
  <c r="AL332" i="38" s="1"/>
  <c r="AL331" i="38" a="1"/>
  <c r="AL331" i="38" s="1"/>
  <c r="AL330" i="38" a="1"/>
  <c r="AL330" i="38" s="1"/>
  <c r="AL329" i="38" a="1"/>
  <c r="AL329" i="38" s="1"/>
  <c r="AL325" i="38" a="1"/>
  <c r="AL325" i="38" s="1"/>
  <c r="AL324" i="38" a="1"/>
  <c r="AL324" i="38" s="1"/>
  <c r="AL320" i="38" a="1"/>
  <c r="AL320" i="38" s="1"/>
  <c r="AL319" i="38" a="1"/>
  <c r="AL319" i="38" s="1"/>
  <c r="AL318" i="38" a="1"/>
  <c r="AL318" i="38" s="1"/>
  <c r="AL317" i="38" a="1"/>
  <c r="AL317" i="38" s="1"/>
  <c r="AL316" i="38" a="1"/>
  <c r="AL316" i="38" s="1"/>
  <c r="AL321" i="38" a="1"/>
  <c r="AL321" i="38" s="1"/>
  <c r="AL323" i="38" a="1"/>
  <c r="AL323" i="38" s="1"/>
  <c r="AL328" i="38" a="1"/>
  <c r="AL328" i="38" s="1"/>
  <c r="AL327" i="38" a="1"/>
  <c r="AL327" i="38" s="1"/>
  <c r="AL326" i="38" a="1"/>
  <c r="AL326" i="38" s="1"/>
  <c r="AL322" i="38" a="1"/>
  <c r="AL322" i="38" s="1"/>
  <c r="AL314" i="38" a="1"/>
  <c r="AL314" i="38" s="1"/>
  <c r="AL313" i="38" a="1"/>
  <c r="AL313" i="38" s="1"/>
  <c r="AL315" i="38" a="1"/>
  <c r="AL315" i="38" s="1"/>
  <c r="AL311" i="38" a="1"/>
  <c r="AL311" i="38" s="1"/>
  <c r="AL310" i="38" a="1"/>
  <c r="AL310" i="38" s="1"/>
  <c r="AL309" i="38" a="1"/>
  <c r="AL309" i="38" s="1"/>
  <c r="AL308" i="38" a="1"/>
  <c r="AL308" i="38" s="1"/>
  <c r="AL307" i="38" a="1"/>
  <c r="AL307" i="38" s="1"/>
  <c r="AL306" i="38" a="1"/>
  <c r="AL306" i="38" s="1"/>
  <c r="AL305" i="38" a="1"/>
  <c r="AL305" i="38" s="1"/>
  <c r="AL304" i="38" a="1"/>
  <c r="AL304" i="38" s="1"/>
  <c r="AL303" i="38" a="1"/>
  <c r="AL303" i="38" s="1"/>
  <c r="AL302" i="38" a="1"/>
  <c r="AL302" i="38" s="1"/>
  <c r="AL301" i="38" a="1"/>
  <c r="AL301" i="38" s="1"/>
  <c r="AL300" i="38" a="1"/>
  <c r="AL300" i="38" s="1"/>
  <c r="AL299" i="38" a="1"/>
  <c r="AL299" i="38" s="1"/>
  <c r="AL298" i="38" a="1"/>
  <c r="AL298" i="38" s="1"/>
  <c r="AL297" i="38" a="1"/>
  <c r="AL297" i="38" s="1"/>
  <c r="AL312" i="38" a="1"/>
  <c r="AL312" i="38" s="1"/>
  <c r="AL296" i="38" a="1"/>
  <c r="AL296" i="38" s="1"/>
  <c r="AL295" i="38" a="1"/>
  <c r="AL295" i="38" s="1"/>
  <c r="AL294" i="38" a="1"/>
  <c r="AL294" i="38" s="1"/>
  <c r="AL293" i="38" a="1"/>
  <c r="AL293" i="38" s="1"/>
  <c r="AL292" i="38" a="1"/>
  <c r="AL292" i="38" s="1"/>
  <c r="AL291" i="38" a="1"/>
  <c r="AL291" i="38" s="1"/>
  <c r="AL290" i="38" a="1"/>
  <c r="AL290" i="38" s="1"/>
  <c r="AL289" i="38" a="1"/>
  <c r="AL289" i="38" s="1"/>
  <c r="AL288" i="38" a="1"/>
  <c r="AL288" i="38" s="1"/>
  <c r="AL287" i="38" a="1"/>
  <c r="AL287" i="38" s="1"/>
  <c r="AL286" i="38" a="1"/>
  <c r="AL286" i="38" s="1"/>
  <c r="AL285" i="38" a="1"/>
  <c r="AL285" i="38" s="1"/>
  <c r="AL284" i="38" a="1"/>
  <c r="AL284" i="38" s="1"/>
  <c r="AL283" i="38" a="1"/>
  <c r="AL283" i="38" s="1"/>
  <c r="AL282" i="38" a="1"/>
  <c r="AL282" i="38" s="1"/>
  <c r="AL281" i="38" a="1"/>
  <c r="AL281" i="38" s="1"/>
  <c r="AL280" i="38" a="1"/>
  <c r="AL280" i="38" s="1"/>
  <c r="AL279" i="38" a="1"/>
  <c r="AL279" i="38" s="1"/>
  <c r="AL278" i="38" a="1"/>
  <c r="AL278" i="38" s="1"/>
  <c r="AL277" i="38" a="1"/>
  <c r="AL277" i="38" s="1"/>
  <c r="AL276" i="38" a="1"/>
  <c r="AL276" i="38" s="1"/>
  <c r="AL275" i="38" a="1"/>
  <c r="AL275" i="38" s="1"/>
  <c r="AL272" i="38" a="1"/>
  <c r="AL272" i="38" s="1"/>
  <c r="AL273" i="38" a="1"/>
  <c r="AL273" i="38" s="1"/>
  <c r="AL274" i="38" a="1"/>
  <c r="AL274" i="38" s="1"/>
  <c r="AL267" i="38" a="1"/>
  <c r="AL267" i="38" s="1"/>
  <c r="AL266" i="38" a="1"/>
  <c r="AL266" i="38" s="1"/>
  <c r="AL265" i="38" a="1"/>
  <c r="AL265" i="38" s="1"/>
  <c r="AL264" i="38" a="1"/>
  <c r="AL264" i="38" s="1"/>
  <c r="AL263" i="38" a="1"/>
  <c r="AL263" i="38" s="1"/>
  <c r="AL262" i="38" a="1"/>
  <c r="AL262" i="38" s="1"/>
  <c r="AL261" i="38" a="1"/>
  <c r="AL261" i="38" s="1"/>
  <c r="AL260" i="38" a="1"/>
  <c r="AL260" i="38" s="1"/>
  <c r="AL259" i="38" a="1"/>
  <c r="AL259" i="38" s="1"/>
  <c r="AL258" i="38" a="1"/>
  <c r="AL258" i="38" s="1"/>
  <c r="AL257" i="38" a="1"/>
  <c r="AL257" i="38" s="1"/>
  <c r="AL256" i="38" a="1"/>
  <c r="AL256" i="38" s="1"/>
  <c r="AL255" i="38" a="1"/>
  <c r="AL255" i="38" s="1"/>
  <c r="AL254" i="38" a="1"/>
  <c r="AL254" i="38" s="1"/>
  <c r="AL253" i="38" a="1"/>
  <c r="AL253" i="38" s="1"/>
  <c r="AL252" i="38" a="1"/>
  <c r="AL252" i="38" s="1"/>
  <c r="AL251" i="38" a="1"/>
  <c r="AL251" i="38" s="1"/>
  <c r="AL250" i="38" a="1"/>
  <c r="AL250" i="38" s="1"/>
  <c r="AL249" i="38" a="1"/>
  <c r="AL249" i="38" s="1"/>
  <c r="AL248" i="38" a="1"/>
  <c r="AL248" i="38" s="1"/>
  <c r="AL247" i="38" a="1"/>
  <c r="AL247" i="38" s="1"/>
  <c r="AL246" i="38" a="1"/>
  <c r="AL246" i="38" s="1"/>
  <c r="AL245" i="38" a="1"/>
  <c r="AL245" i="38" s="1"/>
  <c r="AL244" i="38" a="1"/>
  <c r="AL244" i="38" s="1"/>
  <c r="AL243" i="38" a="1"/>
  <c r="AL243" i="38" s="1"/>
  <c r="AL242" i="38" a="1"/>
  <c r="AL242" i="38" s="1"/>
  <c r="AL241" i="38" a="1"/>
  <c r="AL241" i="38" s="1"/>
  <c r="AL240" i="38" a="1"/>
  <c r="AL240" i="38" s="1"/>
  <c r="AL239" i="38" a="1"/>
  <c r="AL239" i="38" s="1"/>
  <c r="AL238" i="38" a="1"/>
  <c r="AL238" i="38" s="1"/>
  <c r="AL237" i="38" a="1"/>
  <c r="AL237" i="38" s="1"/>
  <c r="AL236" i="38" a="1"/>
  <c r="AL236" i="38" s="1"/>
  <c r="AL235" i="38" a="1"/>
  <c r="AL235" i="38" s="1"/>
  <c r="AL269" i="38" a="1"/>
  <c r="AL269" i="38" s="1"/>
  <c r="AL268" i="38" a="1"/>
  <c r="AL268" i="38" s="1"/>
  <c r="AL234" i="38" a="1"/>
  <c r="AL234" i="38" s="1"/>
  <c r="AL271" i="38" a="1"/>
  <c r="AL271" i="38" s="1"/>
  <c r="AL270" i="38" a="1"/>
  <c r="AL270" i="38" s="1"/>
  <c r="AL233" i="38" a="1"/>
  <c r="AL233" i="38" s="1"/>
  <c r="AL232" i="38" a="1"/>
  <c r="AL232" i="38" s="1"/>
  <c r="AL231" i="38" a="1"/>
  <c r="AL231" i="38" s="1"/>
  <c r="AL230" i="38" a="1"/>
  <c r="AL230" i="38" s="1"/>
  <c r="AL229" i="38" a="1"/>
  <c r="AL229" i="38" s="1"/>
  <c r="AL228" i="38" a="1"/>
  <c r="AL228" i="38" s="1"/>
  <c r="AL227" i="38" a="1"/>
  <c r="AL227" i="38" s="1"/>
  <c r="AL226" i="38" a="1"/>
  <c r="AL226" i="38" s="1"/>
  <c r="AL225" i="38" a="1"/>
  <c r="AL225" i="38" s="1"/>
  <c r="AL224" i="38" a="1"/>
  <c r="AL224" i="38" s="1"/>
  <c r="AL223" i="38" a="1"/>
  <c r="AL223" i="38" s="1"/>
  <c r="AL222" i="38" a="1"/>
  <c r="AL222" i="38" s="1"/>
  <c r="AL221" i="38" a="1"/>
  <c r="AL221" i="38" s="1"/>
  <c r="AL220" i="38" a="1"/>
  <c r="AL220" i="38" s="1"/>
  <c r="AL219" i="38" a="1"/>
  <c r="AL219" i="38" s="1"/>
  <c r="AL218" i="38" a="1"/>
  <c r="AL218" i="38" s="1"/>
  <c r="AL217" i="38" a="1"/>
  <c r="AL217" i="38" s="1"/>
  <c r="AL216" i="38" a="1"/>
  <c r="AL216" i="38" s="1"/>
  <c r="AL215" i="38" a="1"/>
  <c r="AL215" i="38" s="1"/>
  <c r="AL213" i="38" a="1"/>
  <c r="AL213" i="38" s="1"/>
  <c r="AL212" i="38" a="1"/>
  <c r="AL212" i="38" s="1"/>
  <c r="AL211" i="38" a="1"/>
  <c r="AL211" i="38" s="1"/>
  <c r="AL210" i="38" a="1"/>
  <c r="AL210" i="38" s="1"/>
  <c r="AL209" i="38" a="1"/>
  <c r="AL209" i="38" s="1"/>
  <c r="AL208" i="38" a="1"/>
  <c r="AL208" i="38" s="1"/>
  <c r="AL207" i="38" a="1"/>
  <c r="AL207" i="38" s="1"/>
  <c r="AL206" i="38" a="1"/>
  <c r="AL206" i="38" s="1"/>
  <c r="AL205" i="38" a="1"/>
  <c r="AL205" i="38" s="1"/>
  <c r="AL204" i="38" a="1"/>
  <c r="AL204" i="38" s="1"/>
  <c r="AL203" i="38" a="1"/>
  <c r="AL203" i="38" s="1"/>
  <c r="AL202" i="38" a="1"/>
  <c r="AL202" i="38" s="1"/>
  <c r="AL201" i="38" a="1"/>
  <c r="AL201" i="38" s="1"/>
  <c r="AL200" i="38" a="1"/>
  <c r="AL200" i="38" s="1"/>
  <c r="AL199" i="38" a="1"/>
  <c r="AL199" i="38" s="1"/>
  <c r="AL198" i="38" a="1"/>
  <c r="AL198" i="38" s="1"/>
  <c r="AL197" i="38" a="1"/>
  <c r="AL197" i="38" s="1"/>
  <c r="AL196" i="38" a="1"/>
  <c r="AL196" i="38" s="1"/>
  <c r="AL195" i="38" a="1"/>
  <c r="AL195" i="38" s="1"/>
  <c r="AL194" i="38" a="1"/>
  <c r="AL194" i="38" s="1"/>
  <c r="AL193" i="38" a="1"/>
  <c r="AL193" i="38" s="1"/>
  <c r="AL192" i="38" a="1"/>
  <c r="AL192" i="38" s="1"/>
  <c r="AL191" i="38" a="1"/>
  <c r="AL191" i="38" s="1"/>
  <c r="AL190" i="38" a="1"/>
  <c r="AL190" i="38" s="1"/>
  <c r="AL189" i="38" a="1"/>
  <c r="AL189" i="38" s="1"/>
  <c r="AL180" i="38" a="1"/>
  <c r="AL180" i="38" s="1"/>
  <c r="AL179" i="38" a="1"/>
  <c r="AL179" i="38" s="1"/>
  <c r="AL178" i="38" a="1"/>
  <c r="AL178" i="38" s="1"/>
  <c r="AL177" i="38" a="1"/>
  <c r="AL177" i="38" s="1"/>
  <c r="AL176" i="38" a="1"/>
  <c r="AL176" i="38" s="1"/>
  <c r="AL175" i="38" a="1"/>
  <c r="AL175" i="38" s="1"/>
  <c r="AL174" i="38" a="1"/>
  <c r="AL174" i="38" s="1"/>
  <c r="AL173" i="38" a="1"/>
  <c r="AL173" i="38" s="1"/>
  <c r="AL172" i="38" a="1"/>
  <c r="AL172" i="38" s="1"/>
  <c r="AL214" i="38" a="1"/>
  <c r="AL214" i="38" s="1"/>
  <c r="AL188" i="38" a="1"/>
  <c r="AL188" i="38" s="1"/>
  <c r="AL187" i="38" a="1"/>
  <c r="AL187" i="38" s="1"/>
  <c r="AL186" i="38" a="1"/>
  <c r="AL186" i="38" s="1"/>
  <c r="AL185" i="38" a="1"/>
  <c r="AL185" i="38" s="1"/>
  <c r="AL184" i="38" a="1"/>
  <c r="AL184" i="38" s="1"/>
  <c r="AL183" i="38" a="1"/>
  <c r="AL183" i="38" s="1"/>
  <c r="AL182" i="38" a="1"/>
  <c r="AL182" i="38" s="1"/>
  <c r="AL181" i="38" a="1"/>
  <c r="AL181" i="38" s="1"/>
  <c r="AL171" i="38" a="1"/>
  <c r="AL171" i="38" s="1"/>
  <c r="AL170" i="38" a="1"/>
  <c r="AL170" i="38" s="1"/>
  <c r="AL169" i="38" a="1"/>
  <c r="AL169" i="38" s="1"/>
  <c r="AL168" i="38" a="1"/>
  <c r="AL168" i="38" s="1"/>
  <c r="AL166" i="38" a="1"/>
  <c r="AL166" i="38" s="1"/>
  <c r="AL165" i="38" a="1"/>
  <c r="AL165" i="38" s="1"/>
  <c r="AL164" i="38" a="1"/>
  <c r="AL164" i="38" s="1"/>
  <c r="AL163" i="38" a="1"/>
  <c r="AL163" i="38" s="1"/>
  <c r="AL162" i="38" a="1"/>
  <c r="AL162" i="38" s="1"/>
  <c r="AL161" i="38" a="1"/>
  <c r="AL161" i="38" s="1"/>
  <c r="AL160" i="38" a="1"/>
  <c r="AL160" i="38" s="1"/>
  <c r="AL159" i="38" a="1"/>
  <c r="AL159" i="38" s="1"/>
  <c r="AL158" i="38" a="1"/>
  <c r="AL158" i="38" s="1"/>
  <c r="AL157" i="38" a="1"/>
  <c r="AL157" i="38" s="1"/>
  <c r="AL156" i="38" a="1"/>
  <c r="AL156" i="38" s="1"/>
  <c r="AL155" i="38" a="1"/>
  <c r="AL155" i="38" s="1"/>
  <c r="AL154" i="38" a="1"/>
  <c r="AL154" i="38" s="1"/>
  <c r="AL153" i="38" a="1"/>
  <c r="AL153" i="38" s="1"/>
  <c r="AL152" i="38" a="1"/>
  <c r="AL152" i="38" s="1"/>
  <c r="AL151" i="38" a="1"/>
  <c r="AL151" i="38" s="1"/>
  <c r="AL150" i="38" a="1"/>
  <c r="AL150" i="38" s="1"/>
  <c r="AL149" i="38" a="1"/>
  <c r="AL149" i="38" s="1"/>
  <c r="AL148" i="38" a="1"/>
  <c r="AL148" i="38" s="1"/>
  <c r="AL147" i="38" a="1"/>
  <c r="AL147" i="38" s="1"/>
  <c r="AL146" i="38" a="1"/>
  <c r="AL146" i="38" s="1"/>
  <c r="AL145" i="38" a="1"/>
  <c r="AL145" i="38" s="1"/>
  <c r="AL144" i="38" a="1"/>
  <c r="AL144" i="38" s="1"/>
  <c r="AL143" i="38" a="1"/>
  <c r="AL143" i="38" s="1"/>
  <c r="AL142" i="38" a="1"/>
  <c r="AL142" i="38" s="1"/>
  <c r="AL141" i="38" a="1"/>
  <c r="AL141" i="38" s="1"/>
  <c r="AL167" i="38" a="1"/>
  <c r="AL167" i="38" s="1"/>
  <c r="AL140" i="38" a="1"/>
  <c r="AL140" i="38" s="1"/>
  <c r="AL91" i="38" a="1"/>
  <c r="AL91" i="38" s="1"/>
  <c r="AL90" i="38" a="1"/>
  <c r="AL90" i="38" s="1"/>
  <c r="AL89" i="38" a="1"/>
  <c r="AL89" i="38" s="1"/>
  <c r="AL88" i="38" a="1"/>
  <c r="AL88" i="38" s="1"/>
  <c r="AL87" i="38" a="1"/>
  <c r="AL87" i="38" s="1"/>
  <c r="AL86" i="38" a="1"/>
  <c r="AL86" i="38" s="1"/>
  <c r="AL85" i="38" a="1"/>
  <c r="AL85" i="38" s="1"/>
  <c r="AL84" i="38" a="1"/>
  <c r="AL84" i="38" s="1"/>
  <c r="AL139" i="38" a="1"/>
  <c r="AL139" i="38" s="1"/>
  <c r="AL138" i="38" a="1"/>
  <c r="AL138" i="38" s="1"/>
  <c r="AL137" i="38" a="1"/>
  <c r="AL137" i="38" s="1"/>
  <c r="AL136" i="38" a="1"/>
  <c r="AL136" i="38" s="1"/>
  <c r="AL135" i="38" a="1"/>
  <c r="AL135" i="38" s="1"/>
  <c r="AL134" i="38" a="1"/>
  <c r="AL134" i="38" s="1"/>
  <c r="AL133" i="38" a="1"/>
  <c r="AL133" i="38" s="1"/>
  <c r="AL132" i="38" a="1"/>
  <c r="AL132" i="38" s="1"/>
  <c r="AL131" i="38" a="1"/>
  <c r="AL131" i="38" s="1"/>
  <c r="AL130" i="38" a="1"/>
  <c r="AL130" i="38" s="1"/>
  <c r="AL129" i="38" a="1"/>
  <c r="AL129" i="38" s="1"/>
  <c r="AL128" i="38" a="1"/>
  <c r="AL128" i="38" s="1"/>
  <c r="AL127" i="38" a="1"/>
  <c r="AL127" i="38" s="1"/>
  <c r="AL126" i="38" a="1"/>
  <c r="AL126" i="38" s="1"/>
  <c r="AL125" i="38" a="1"/>
  <c r="AL125" i="38" s="1"/>
  <c r="AL124" i="38" a="1"/>
  <c r="AL124" i="38" s="1"/>
  <c r="AL123" i="38" a="1"/>
  <c r="AL123" i="38" s="1"/>
  <c r="AL122" i="38" a="1"/>
  <c r="AL122" i="38" s="1"/>
  <c r="AL121" i="38" a="1"/>
  <c r="AL121" i="38" s="1"/>
  <c r="AL120" i="38" a="1"/>
  <c r="AL120" i="38" s="1"/>
  <c r="AL119" i="38" a="1"/>
  <c r="AL119" i="38" s="1"/>
  <c r="AL118" i="38" a="1"/>
  <c r="AL118" i="38" s="1"/>
  <c r="AL117" i="38" a="1"/>
  <c r="AL117" i="38" s="1"/>
  <c r="AL116" i="38" a="1"/>
  <c r="AL116" i="38" s="1"/>
  <c r="AL115" i="38" a="1"/>
  <c r="AL115" i="38" s="1"/>
  <c r="AL114" i="38" a="1"/>
  <c r="AL114" i="38" s="1"/>
  <c r="AL113" i="38" a="1"/>
  <c r="AL113" i="38" s="1"/>
  <c r="AL112" i="38" a="1"/>
  <c r="AL112" i="38" s="1"/>
  <c r="AL111" i="38" a="1"/>
  <c r="AL111" i="38" s="1"/>
  <c r="AL110" i="38" a="1"/>
  <c r="AL110" i="38" s="1"/>
  <c r="AL109" i="38" a="1"/>
  <c r="AL109" i="38" s="1"/>
  <c r="AL108" i="38" a="1"/>
  <c r="AL108" i="38" s="1"/>
  <c r="AL107" i="38" a="1"/>
  <c r="AL107" i="38" s="1"/>
  <c r="AL106" i="38" a="1"/>
  <c r="AL106" i="38" s="1"/>
  <c r="AL105" i="38" a="1"/>
  <c r="AL105" i="38" s="1"/>
  <c r="AL104" i="38" a="1"/>
  <c r="AL104" i="38" s="1"/>
  <c r="AL103" i="38" a="1"/>
  <c r="AL103" i="38" s="1"/>
  <c r="AL102" i="38" a="1"/>
  <c r="AL102" i="38" s="1"/>
  <c r="AL101" i="38" a="1"/>
  <c r="AL101" i="38" s="1"/>
  <c r="AL100" i="38" a="1"/>
  <c r="AL100" i="38" s="1"/>
  <c r="AL99" i="38" a="1"/>
  <c r="AL99" i="38" s="1"/>
  <c r="AL98" i="38" a="1"/>
  <c r="AL98" i="38" s="1"/>
  <c r="AL97" i="38" a="1"/>
  <c r="AL97" i="38" s="1"/>
  <c r="AL96" i="38" a="1"/>
  <c r="AL96" i="38" s="1"/>
  <c r="AL95" i="38" a="1"/>
  <c r="AL95" i="38" s="1"/>
  <c r="AL94" i="38" a="1"/>
  <c r="AL94" i="38" s="1"/>
  <c r="AL93" i="38" a="1"/>
  <c r="AL93" i="38" s="1"/>
  <c r="AL92" i="38" a="1"/>
  <c r="AL92" i="38" s="1"/>
  <c r="AL83" i="38" a="1"/>
  <c r="AL83" i="38" s="1"/>
  <c r="AL82" i="38" a="1"/>
  <c r="AL82" i="38" s="1"/>
  <c r="AL81" i="38" a="1"/>
  <c r="AL81" i="38" s="1"/>
  <c r="AL80" i="38" a="1"/>
  <c r="AL80" i="38" s="1"/>
  <c r="AL10" i="38" a="1"/>
  <c r="AL10" i="38" s="1"/>
  <c r="AL79" i="38" a="1"/>
  <c r="AL79" i="38" s="1"/>
  <c r="AL78" i="38" a="1"/>
  <c r="AL78" i="38" s="1"/>
  <c r="AL77" i="38" a="1"/>
  <c r="AL77" i="38" s="1"/>
  <c r="AL76" i="38" a="1"/>
  <c r="AL76" i="38" s="1"/>
  <c r="AL75" i="38" a="1"/>
  <c r="AL75" i="38" s="1"/>
  <c r="AL74" i="38" a="1"/>
  <c r="AL74" i="38" s="1"/>
  <c r="AL73" i="38" a="1"/>
  <c r="AL73" i="38" s="1"/>
  <c r="AL72" i="38" a="1"/>
  <c r="AL72" i="38" s="1"/>
  <c r="AL71" i="38" a="1"/>
  <c r="AL71" i="38" s="1"/>
  <c r="AL70" i="38" a="1"/>
  <c r="AL70" i="38" s="1"/>
  <c r="AL69" i="38" a="1"/>
  <c r="AL69" i="38" s="1"/>
  <c r="AL68" i="38" a="1"/>
  <c r="AL68" i="38" s="1"/>
  <c r="AL67" i="38" a="1"/>
  <c r="AL67" i="38" s="1"/>
  <c r="AL66" i="38" a="1"/>
  <c r="AL66" i="38" s="1"/>
  <c r="AL65" i="38" a="1"/>
  <c r="AL65" i="38" s="1"/>
  <c r="AL64" i="38" a="1"/>
  <c r="AL64" i="38" s="1"/>
  <c r="AL63" i="38" a="1"/>
  <c r="AL63" i="38" s="1"/>
  <c r="AL62" i="38" a="1"/>
  <c r="AL62" i="38" s="1"/>
  <c r="AL61" i="38" a="1"/>
  <c r="AL61" i="38" s="1"/>
  <c r="AL60" i="38" a="1"/>
  <c r="AL60" i="38" s="1"/>
  <c r="AL59" i="38" a="1"/>
  <c r="AL59" i="38" s="1"/>
  <c r="AL58" i="38" a="1"/>
  <c r="AL58" i="38" s="1"/>
  <c r="AL57" i="38" a="1"/>
  <c r="AL57" i="38" s="1"/>
  <c r="AL56" i="38" a="1"/>
  <c r="AL56" i="38" s="1"/>
  <c r="AL55" i="38" a="1"/>
  <c r="AL55" i="38" s="1"/>
  <c r="AL54" i="38" a="1"/>
  <c r="AL54" i="38" s="1"/>
  <c r="AL53" i="38" a="1"/>
  <c r="AL53" i="38" s="1"/>
  <c r="AL52" i="38" a="1"/>
  <c r="AL52" i="38" s="1"/>
  <c r="AL51" i="38" a="1"/>
  <c r="AL51" i="38" s="1"/>
  <c r="AL50" i="38" a="1"/>
  <c r="AL50" i="38" s="1"/>
  <c r="AL49" i="38" a="1"/>
  <c r="AL49" i="38" s="1"/>
  <c r="AL48" i="38" a="1"/>
  <c r="AL48" i="38" s="1"/>
  <c r="AL47" i="38" a="1"/>
  <c r="AL47" i="38" s="1"/>
  <c r="AL46" i="38" a="1"/>
  <c r="AL46" i="38" s="1"/>
  <c r="AL45" i="38" a="1"/>
  <c r="AL45" i="38" s="1"/>
  <c r="AL44" i="38" a="1"/>
  <c r="AL44" i="38" s="1"/>
  <c r="AL43" i="38" a="1"/>
  <c r="AL43" i="38" s="1"/>
  <c r="AL42" i="38" a="1"/>
  <c r="AL42" i="38" s="1"/>
  <c r="AL41" i="38" a="1"/>
  <c r="AL41" i="38" s="1"/>
  <c r="AL40" i="38" a="1"/>
  <c r="AL40" i="38" s="1"/>
  <c r="AL39" i="38" a="1"/>
  <c r="AL39" i="38" s="1"/>
  <c r="AL38" i="38" a="1"/>
  <c r="AL38" i="38" s="1"/>
  <c r="AL37" i="38" a="1"/>
  <c r="AL37" i="38" s="1"/>
  <c r="AL36" i="38" a="1"/>
  <c r="AL36" i="38" s="1"/>
  <c r="AL35" i="38" a="1"/>
  <c r="AL35" i="38" s="1"/>
  <c r="AL34" i="38" a="1"/>
  <c r="AL34" i="38" s="1"/>
  <c r="AL33" i="38" a="1"/>
  <c r="AL33" i="38" s="1"/>
  <c r="AL32" i="38" a="1"/>
  <c r="AL32" i="38" s="1"/>
  <c r="AL31" i="38" a="1"/>
  <c r="AL31" i="38" s="1"/>
  <c r="AL30" i="38" a="1"/>
  <c r="AL30" i="38" s="1"/>
  <c r="AL29" i="38" a="1"/>
  <c r="AL29" i="38" s="1"/>
  <c r="AL28" i="38" a="1"/>
  <c r="AL28" i="38" s="1"/>
  <c r="AL27" i="38" a="1"/>
  <c r="AL27" i="38" s="1"/>
  <c r="AL26" i="38" a="1"/>
  <c r="AL26" i="38" s="1"/>
  <c r="AL25" i="38" a="1"/>
  <c r="AL25" i="38" s="1"/>
  <c r="AL24" i="38" a="1"/>
  <c r="AL24" i="38" s="1"/>
  <c r="AL23" i="38" a="1"/>
  <c r="AL23" i="38" s="1"/>
  <c r="AL22" i="38" a="1"/>
  <c r="AL22" i="38" s="1"/>
  <c r="AL21" i="38" a="1"/>
  <c r="AL21" i="38" s="1"/>
  <c r="AL20" i="38" a="1"/>
  <c r="AL20" i="38" s="1"/>
  <c r="AL19" i="38" a="1"/>
  <c r="AL19" i="38" s="1"/>
  <c r="AL18" i="38" a="1"/>
  <c r="AL18" i="38" s="1"/>
  <c r="AL17" i="38" a="1"/>
  <c r="AL17" i="38" s="1"/>
  <c r="AL16" i="38" a="1"/>
  <c r="AL16" i="38" s="1"/>
  <c r="AL15" i="38" a="1"/>
  <c r="AL15" i="38" s="1"/>
  <c r="AL14" i="38" a="1"/>
  <c r="AL14" i="38" s="1"/>
  <c r="AL13" i="38" a="1"/>
  <c r="AL13" i="38" s="1"/>
  <c r="AL11" i="38" a="1"/>
  <c r="AL11" i="38" s="1"/>
  <c r="AL6" i="38" a="1"/>
  <c r="AL6" i="38" s="1"/>
  <c r="AL12" i="38" a="1"/>
  <c r="AL12" i="38" s="1"/>
  <c r="AL9" i="38" a="1"/>
  <c r="AL9" i="38" s="1"/>
  <c r="AL8" i="38" a="1"/>
  <c r="AL8" i="38" s="1"/>
  <c r="AL7" i="38" a="1"/>
  <c r="AL7" i="38" s="1"/>
  <c r="AK358" i="38" a="1"/>
  <c r="AK358" i="38" s="1"/>
  <c r="AK347" i="38" a="1"/>
  <c r="AK347" i="38" s="1"/>
  <c r="AK346" i="38" a="1"/>
  <c r="AK346" i="38" s="1"/>
  <c r="AK345" i="38" a="1"/>
  <c r="AK345" i="38" s="1"/>
  <c r="AK344" i="38" a="1"/>
  <c r="AK344" i="38" s="1"/>
  <c r="AK343" i="38" a="1"/>
  <c r="AK343" i="38" s="1"/>
  <c r="AK357" i="38" a="1"/>
  <c r="AK357" i="38" s="1"/>
  <c r="AK356" i="38" a="1"/>
  <c r="AK356" i="38" s="1"/>
  <c r="AK355" i="38" a="1"/>
  <c r="AK355" i="38" s="1"/>
  <c r="AK354" i="38" a="1"/>
  <c r="AK354" i="38" s="1"/>
  <c r="AK353" i="38" a="1"/>
  <c r="AK353" i="38" s="1"/>
  <c r="AK352" i="38" a="1"/>
  <c r="AK352" i="38" s="1"/>
  <c r="AK351" i="38" a="1"/>
  <c r="AK351" i="38" s="1"/>
  <c r="AK350" i="38" a="1"/>
  <c r="AK350" i="38" s="1"/>
  <c r="AK349" i="38" a="1"/>
  <c r="AK349" i="38" s="1"/>
  <c r="AK348" i="38" a="1"/>
  <c r="AK348" i="38" s="1"/>
  <c r="AK341" i="38" a="1"/>
  <c r="AK341" i="38" s="1"/>
  <c r="AK340" i="38" a="1"/>
  <c r="AK340" i="38" s="1"/>
  <c r="AK339" i="38" a="1"/>
  <c r="AK339" i="38" s="1"/>
  <c r="AK338" i="38" a="1"/>
  <c r="AK338" i="38" s="1"/>
  <c r="AK337" i="38" a="1"/>
  <c r="AK337" i="38" s="1"/>
  <c r="AK325" i="38" a="1"/>
  <c r="AK325" i="38" s="1"/>
  <c r="AK324" i="38" a="1"/>
  <c r="AK324" i="38" s="1"/>
  <c r="AK323" i="38" a="1"/>
  <c r="AK323" i="38" s="1"/>
  <c r="AK322" i="38" a="1"/>
  <c r="AK322" i="38" s="1"/>
  <c r="AK321" i="38" a="1"/>
  <c r="AK321" i="38" s="1"/>
  <c r="AK336" i="38" a="1"/>
  <c r="AK336" i="38" s="1"/>
  <c r="AK342" i="38" a="1"/>
  <c r="AK342" i="38" s="1"/>
  <c r="AK335" i="38" a="1"/>
  <c r="AK335" i="38" s="1"/>
  <c r="AK334" i="38" a="1"/>
  <c r="AK334" i="38" s="1"/>
  <c r="AK333" i="38" a="1"/>
  <c r="AK333" i="38" s="1"/>
  <c r="AK332" i="38" a="1"/>
  <c r="AK332" i="38" s="1"/>
  <c r="AK331" i="38" a="1"/>
  <c r="AK331" i="38" s="1"/>
  <c r="AK330" i="38" a="1"/>
  <c r="AK330" i="38" s="1"/>
  <c r="AK320" i="38" a="1"/>
  <c r="AK320" i="38" s="1"/>
  <c r="AK319" i="38" a="1"/>
  <c r="AK319" i="38" s="1"/>
  <c r="AK318" i="38" a="1"/>
  <c r="AK318" i="38" s="1"/>
  <c r="AK317" i="38" a="1"/>
  <c r="AK317" i="38" s="1"/>
  <c r="AK316" i="38" a="1"/>
  <c r="AK316" i="38" s="1"/>
  <c r="AK328" i="38" a="1"/>
  <c r="AK328" i="38" s="1"/>
  <c r="AK327" i="38" a="1"/>
  <c r="AK327" i="38" s="1"/>
  <c r="AK326" i="38" a="1"/>
  <c r="AK326" i="38" s="1"/>
  <c r="AK329" i="38" a="1"/>
  <c r="AK329" i="38" s="1"/>
  <c r="AK314" i="38" a="1"/>
  <c r="AK314" i="38" s="1"/>
  <c r="AK313" i="38" a="1"/>
  <c r="AK313" i="38" s="1"/>
  <c r="AK315" i="38" a="1"/>
  <c r="AK315" i="38" s="1"/>
  <c r="AK312" i="38" a="1"/>
  <c r="AK312" i="38" s="1"/>
  <c r="AK311" i="38" a="1"/>
  <c r="AK311" i="38" s="1"/>
  <c r="AK310" i="38" a="1"/>
  <c r="AK310" i="38" s="1"/>
  <c r="AK309" i="38" a="1"/>
  <c r="AK309" i="38" s="1"/>
  <c r="AK308" i="38" a="1"/>
  <c r="AK308" i="38" s="1"/>
  <c r="AK307" i="38" a="1"/>
  <c r="AK307" i="38" s="1"/>
  <c r="AK306" i="38" a="1"/>
  <c r="AK306" i="38" s="1"/>
  <c r="AK305" i="38" a="1"/>
  <c r="AK305" i="38" s="1"/>
  <c r="AK304" i="38" a="1"/>
  <c r="AK304" i="38" s="1"/>
  <c r="AK303" i="38" a="1"/>
  <c r="AK303" i="38" s="1"/>
  <c r="AK302" i="38" a="1"/>
  <c r="AK302" i="38" s="1"/>
  <c r="AK301" i="38" a="1"/>
  <c r="AK301" i="38" s="1"/>
  <c r="AK300" i="38" a="1"/>
  <c r="AK300" i="38" s="1"/>
  <c r="AK299" i="38" a="1"/>
  <c r="AK299" i="38" s="1"/>
  <c r="AK298" i="38" a="1"/>
  <c r="AK298" i="38" s="1"/>
  <c r="AK297" i="38" a="1"/>
  <c r="AK297" i="38" s="1"/>
  <c r="AK296" i="38" a="1"/>
  <c r="AK296" i="38" s="1"/>
  <c r="AK295" i="38" a="1"/>
  <c r="AK295" i="38" s="1"/>
  <c r="AK294" i="38" a="1"/>
  <c r="AK294" i="38" s="1"/>
  <c r="AK293" i="38" a="1"/>
  <c r="AK293" i="38" s="1"/>
  <c r="AK292" i="38" a="1"/>
  <c r="AK292" i="38" s="1"/>
  <c r="AK291" i="38" a="1"/>
  <c r="AK291" i="38" s="1"/>
  <c r="AK290" i="38" a="1"/>
  <c r="AK290" i="38" s="1"/>
  <c r="AK289" i="38" a="1"/>
  <c r="AK289" i="38" s="1"/>
  <c r="AK287" i="38" a="1"/>
  <c r="AK287" i="38" s="1"/>
  <c r="AK286" i="38" a="1"/>
  <c r="AK286" i="38" s="1"/>
  <c r="AK285" i="38" a="1"/>
  <c r="AK285" i="38" s="1"/>
  <c r="AK284" i="38" a="1"/>
  <c r="AK284" i="38" s="1"/>
  <c r="AK283" i="38" a="1"/>
  <c r="AK283" i="38" s="1"/>
  <c r="AK282" i="38" a="1"/>
  <c r="AK282" i="38" s="1"/>
  <c r="AK281" i="38" a="1"/>
  <c r="AK281" i="38" s="1"/>
  <c r="AK280" i="38" a="1"/>
  <c r="AK280" i="38" s="1"/>
  <c r="AK279" i="38" a="1"/>
  <c r="AK279" i="38" s="1"/>
  <c r="AK278" i="38" a="1"/>
  <c r="AK278" i="38" s="1"/>
  <c r="AK277" i="38" a="1"/>
  <c r="AK277" i="38" s="1"/>
  <c r="AK276" i="38" a="1"/>
  <c r="AK276" i="38" s="1"/>
  <c r="AK275" i="38" a="1"/>
  <c r="AK275" i="38" s="1"/>
  <c r="AK288" i="38" a="1"/>
  <c r="AK288" i="38" s="1"/>
  <c r="AK274" i="38" a="1"/>
  <c r="AK274" i="38" s="1"/>
  <c r="AK273" i="38" a="1"/>
  <c r="AK273" i="38" s="1"/>
  <c r="AK272" i="38" a="1"/>
  <c r="AK272" i="38" s="1"/>
  <c r="AK271" i="38" a="1"/>
  <c r="AK271" i="38" s="1"/>
  <c r="AK270" i="38" a="1"/>
  <c r="AK270" i="38" s="1"/>
  <c r="AK264" i="38" a="1"/>
  <c r="AK264" i="38" s="1"/>
  <c r="AK260" i="38" a="1"/>
  <c r="AK260" i="38" s="1"/>
  <c r="AK256" i="38" a="1"/>
  <c r="AK256" i="38" s="1"/>
  <c r="AK252" i="38" a="1"/>
  <c r="AK252" i="38" s="1"/>
  <c r="AK248" i="38" a="1"/>
  <c r="AK248" i="38" s="1"/>
  <c r="AK244" i="38" a="1"/>
  <c r="AK244" i="38" s="1"/>
  <c r="AK240" i="38" a="1"/>
  <c r="AK240" i="38" s="1"/>
  <c r="AK237" i="38" a="1"/>
  <c r="AK237" i="38" s="1"/>
  <c r="AK268" i="38" a="1"/>
  <c r="AK268" i="38" s="1"/>
  <c r="AK236" i="38" a="1"/>
  <c r="AK236" i="38" s="1"/>
  <c r="AK234" i="38" a="1"/>
  <c r="AK234" i="38" s="1"/>
  <c r="AK267" i="38" a="1"/>
  <c r="AK267" i="38" s="1"/>
  <c r="AK263" i="38" a="1"/>
  <c r="AK263" i="38" s="1"/>
  <c r="AK259" i="38" a="1"/>
  <c r="AK259" i="38" s="1"/>
  <c r="AK255" i="38" a="1"/>
  <c r="AK255" i="38" s="1"/>
  <c r="AK251" i="38" a="1"/>
  <c r="AK251" i="38" s="1"/>
  <c r="AK247" i="38" a="1"/>
  <c r="AK247" i="38" s="1"/>
  <c r="AK243" i="38" a="1"/>
  <c r="AK243" i="38" s="1"/>
  <c r="AK239" i="38" a="1"/>
  <c r="AK239" i="38" s="1"/>
  <c r="AK269" i="38" a="1"/>
  <c r="AK269" i="38" s="1"/>
  <c r="AK266" i="38" a="1"/>
  <c r="AK266" i="38" s="1"/>
  <c r="AK262" i="38" a="1"/>
  <c r="AK262" i="38" s="1"/>
  <c r="AK258" i="38" a="1"/>
  <c r="AK258" i="38" s="1"/>
  <c r="AK254" i="38" a="1"/>
  <c r="AK254" i="38" s="1"/>
  <c r="AK250" i="38" a="1"/>
  <c r="AK250" i="38" s="1"/>
  <c r="AK246" i="38" a="1"/>
  <c r="AK246" i="38" s="1"/>
  <c r="AK242" i="38" a="1"/>
  <c r="AK242" i="38" s="1"/>
  <c r="AK238" i="38" a="1"/>
  <c r="AK238" i="38" s="1"/>
  <c r="AK265" i="38" a="1"/>
  <c r="AK265" i="38" s="1"/>
  <c r="AK261" i="38" a="1"/>
  <c r="AK261" i="38" s="1"/>
  <c r="AK257" i="38" a="1"/>
  <c r="AK257" i="38" s="1"/>
  <c r="AK253" i="38" a="1"/>
  <c r="AK253" i="38" s="1"/>
  <c r="AK249" i="38" a="1"/>
  <c r="AK249" i="38" s="1"/>
  <c r="AK245" i="38" a="1"/>
  <c r="AK245" i="38" s="1"/>
  <c r="AK241" i="38" a="1"/>
  <c r="AK241" i="38" s="1"/>
  <c r="AK235" i="38" a="1"/>
  <c r="AK235" i="38" s="1"/>
  <c r="AK233" i="38" a="1"/>
  <c r="AK233" i="38" s="1"/>
  <c r="AK229" i="38" a="1"/>
  <c r="AK229" i="38" s="1"/>
  <c r="AK225" i="38" a="1"/>
  <c r="AK225" i="38" s="1"/>
  <c r="AK221" i="38" a="1"/>
  <c r="AK221" i="38" s="1"/>
  <c r="AK217" i="38" a="1"/>
  <c r="AK217" i="38" s="1"/>
  <c r="AK214" i="38" a="1"/>
  <c r="AK214" i="38" s="1"/>
  <c r="AK230" i="38" a="1"/>
  <c r="AK230" i="38" s="1"/>
  <c r="AK226" i="38" a="1"/>
  <c r="AK226" i="38" s="1"/>
  <c r="AK222" i="38" a="1"/>
  <c r="AK222" i="38" s="1"/>
  <c r="AK218" i="38" a="1"/>
  <c r="AK218" i="38" s="1"/>
  <c r="AK216" i="38" a="1"/>
  <c r="AK216" i="38" s="1"/>
  <c r="AK213" i="38" a="1"/>
  <c r="AK213" i="38" s="1"/>
  <c r="AK212" i="38" a="1"/>
  <c r="AK212" i="38" s="1"/>
  <c r="AK211" i="38" a="1"/>
  <c r="AK211" i="38" s="1"/>
  <c r="AK210" i="38" a="1"/>
  <c r="AK210" i="38" s="1"/>
  <c r="AK209" i="38" a="1"/>
  <c r="AK209" i="38" s="1"/>
  <c r="AK208" i="38" a="1"/>
  <c r="AK208" i="38" s="1"/>
  <c r="AK207" i="38" a="1"/>
  <c r="AK207" i="38" s="1"/>
  <c r="AK206" i="38" a="1"/>
  <c r="AK206" i="38" s="1"/>
  <c r="AK205" i="38" a="1"/>
  <c r="AK205" i="38" s="1"/>
  <c r="AK204" i="38" a="1"/>
  <c r="AK204" i="38" s="1"/>
  <c r="AK203" i="38" a="1"/>
  <c r="AK203" i="38" s="1"/>
  <c r="AK202" i="38" a="1"/>
  <c r="AK202" i="38" s="1"/>
  <c r="AK201" i="38" a="1"/>
  <c r="AK201" i="38" s="1"/>
  <c r="AK200" i="38" a="1"/>
  <c r="AK200" i="38" s="1"/>
  <c r="AK199" i="38" a="1"/>
  <c r="AK199" i="38" s="1"/>
  <c r="AK198" i="38" a="1"/>
  <c r="AK198" i="38" s="1"/>
  <c r="AK197" i="38" a="1"/>
  <c r="AK197" i="38" s="1"/>
  <c r="AK196" i="38" a="1"/>
  <c r="AK196" i="38" s="1"/>
  <c r="AK195" i="38" a="1"/>
  <c r="AK195" i="38" s="1"/>
  <c r="AK194" i="38" a="1"/>
  <c r="AK194" i="38" s="1"/>
  <c r="AK193" i="38" a="1"/>
  <c r="AK193" i="38" s="1"/>
  <c r="AK192" i="38" a="1"/>
  <c r="AK192" i="38" s="1"/>
  <c r="AK191" i="38" a="1"/>
  <c r="AK191" i="38" s="1"/>
  <c r="AK190" i="38" a="1"/>
  <c r="AK190" i="38" s="1"/>
  <c r="AK189" i="38" a="1"/>
  <c r="AK189" i="38" s="1"/>
  <c r="AK231" i="38" a="1"/>
  <c r="AK231" i="38" s="1"/>
  <c r="AK227" i="38" a="1"/>
  <c r="AK227" i="38" s="1"/>
  <c r="AK223" i="38" a="1"/>
  <c r="AK223" i="38" s="1"/>
  <c r="AK219" i="38" a="1"/>
  <c r="AK219" i="38" s="1"/>
  <c r="AK215" i="38" a="1"/>
  <c r="AK215" i="38" s="1"/>
  <c r="AK220" i="38" a="1"/>
  <c r="AK220" i="38" s="1"/>
  <c r="AK180" i="38" a="1"/>
  <c r="AK180" i="38" s="1"/>
  <c r="AK179" i="38" a="1"/>
  <c r="AK179" i="38" s="1"/>
  <c r="AK178" i="38" a="1"/>
  <c r="AK178" i="38" s="1"/>
  <c r="AK177" i="38" a="1"/>
  <c r="AK177" i="38" s="1"/>
  <c r="AK176" i="38" a="1"/>
  <c r="AK176" i="38" s="1"/>
  <c r="AK175" i="38" a="1"/>
  <c r="AK175" i="38" s="1"/>
  <c r="AK174" i="38" a="1"/>
  <c r="AK174" i="38" s="1"/>
  <c r="AK228" i="38" a="1"/>
  <c r="AK228" i="38" s="1"/>
  <c r="AK173" i="38" a="1"/>
  <c r="AK173" i="38" s="1"/>
  <c r="AK172" i="38" a="1"/>
  <c r="AK172" i="38" s="1"/>
  <c r="AK188" i="38" a="1"/>
  <c r="AK188" i="38" s="1"/>
  <c r="AK187" i="38" a="1"/>
  <c r="AK187" i="38" s="1"/>
  <c r="AK186" i="38" a="1"/>
  <c r="AK186" i="38" s="1"/>
  <c r="AK185" i="38" a="1"/>
  <c r="AK185" i="38" s="1"/>
  <c r="AK184" i="38" a="1"/>
  <c r="AK184" i="38" s="1"/>
  <c r="AK183" i="38" a="1"/>
  <c r="AK183" i="38" s="1"/>
  <c r="AK182" i="38" a="1"/>
  <c r="AK182" i="38" s="1"/>
  <c r="AK181" i="38" a="1"/>
  <c r="AK181" i="38" s="1"/>
  <c r="AK224" i="38" a="1"/>
  <c r="AK224" i="38" s="1"/>
  <c r="AK171" i="38" a="1"/>
  <c r="AK171" i="38" s="1"/>
  <c r="AK170" i="38" a="1"/>
  <c r="AK170" i="38" s="1"/>
  <c r="AK169" i="38" a="1"/>
  <c r="AK169" i="38" s="1"/>
  <c r="AK168" i="38" a="1"/>
  <c r="AK168" i="38" s="1"/>
  <c r="AK232" i="38" a="1"/>
  <c r="AK232" i="38" s="1"/>
  <c r="AK166" i="38" a="1"/>
  <c r="AK166" i="38" s="1"/>
  <c r="AK165" i="38" a="1"/>
  <c r="AK165" i="38" s="1"/>
  <c r="AK164" i="38" a="1"/>
  <c r="AK164" i="38" s="1"/>
  <c r="AK163" i="38" a="1"/>
  <c r="AK163" i="38" s="1"/>
  <c r="AK162" i="38" a="1"/>
  <c r="AK162" i="38" s="1"/>
  <c r="AK161" i="38" a="1"/>
  <c r="AK161" i="38" s="1"/>
  <c r="AK160" i="38" a="1"/>
  <c r="AK160" i="38" s="1"/>
  <c r="AK159" i="38" a="1"/>
  <c r="AK159" i="38" s="1"/>
  <c r="AK158" i="38" a="1"/>
  <c r="AK158" i="38" s="1"/>
  <c r="AK157" i="38" a="1"/>
  <c r="AK157" i="38" s="1"/>
  <c r="AK156" i="38" a="1"/>
  <c r="AK156" i="38" s="1"/>
  <c r="AK155" i="38" a="1"/>
  <c r="AK155" i="38" s="1"/>
  <c r="AK154" i="38" a="1"/>
  <c r="AK154" i="38" s="1"/>
  <c r="AK153" i="38" a="1"/>
  <c r="AK153" i="38" s="1"/>
  <c r="AK152" i="38" a="1"/>
  <c r="AK152" i="38" s="1"/>
  <c r="AK151" i="38" a="1"/>
  <c r="AK151" i="38" s="1"/>
  <c r="AK150" i="38" a="1"/>
  <c r="AK150" i="38" s="1"/>
  <c r="AK149" i="38" a="1"/>
  <c r="AK149" i="38" s="1"/>
  <c r="AK148" i="38" a="1"/>
  <c r="AK148" i="38" s="1"/>
  <c r="AK147" i="38" a="1"/>
  <c r="AK147" i="38" s="1"/>
  <c r="AK146" i="38" a="1"/>
  <c r="AK146" i="38" s="1"/>
  <c r="AK145" i="38" a="1"/>
  <c r="AK145" i="38" s="1"/>
  <c r="AK144" i="38" a="1"/>
  <c r="AK144" i="38" s="1"/>
  <c r="AK143" i="38" a="1"/>
  <c r="AK143" i="38" s="1"/>
  <c r="AK142" i="38" a="1"/>
  <c r="AK142" i="38" s="1"/>
  <c r="AK141" i="38" a="1"/>
  <c r="AK141" i="38" s="1"/>
  <c r="AK167" i="38" a="1"/>
  <c r="AK167" i="38" s="1"/>
  <c r="AK140" i="38" a="1"/>
  <c r="AK140" i="38" s="1"/>
  <c r="AK91" i="38" a="1"/>
  <c r="AK91" i="38" s="1"/>
  <c r="AK90" i="38" a="1"/>
  <c r="AK90" i="38" s="1"/>
  <c r="AK89" i="38" a="1"/>
  <c r="AK89" i="38" s="1"/>
  <c r="AK138" i="38" a="1"/>
  <c r="AK138" i="38" s="1"/>
  <c r="AK134" i="38" a="1"/>
  <c r="AK134" i="38" s="1"/>
  <c r="AK130" i="38" a="1"/>
  <c r="AK130" i="38" s="1"/>
  <c r="AK126" i="38" a="1"/>
  <c r="AK126" i="38" s="1"/>
  <c r="AK122" i="38" a="1"/>
  <c r="AK122" i="38" s="1"/>
  <c r="AK118" i="38" a="1"/>
  <c r="AK118" i="38" s="1"/>
  <c r="AK114" i="38" a="1"/>
  <c r="AK114" i="38" s="1"/>
  <c r="AK110" i="38" a="1"/>
  <c r="AK110" i="38" s="1"/>
  <c r="AK106" i="38" a="1"/>
  <c r="AK106" i="38" s="1"/>
  <c r="AK102" i="38" a="1"/>
  <c r="AK102" i="38" s="1"/>
  <c r="AK98" i="38" a="1"/>
  <c r="AK98" i="38" s="1"/>
  <c r="AK94" i="38" a="1"/>
  <c r="AK94" i="38" s="1"/>
  <c r="AK87" i="38" a="1"/>
  <c r="AK87" i="38" s="1"/>
  <c r="AK84" i="38" a="1"/>
  <c r="AK84" i="38" s="1"/>
  <c r="AK80" i="38" a="1"/>
  <c r="AK80" i="38" s="1"/>
  <c r="AK92" i="38" a="1"/>
  <c r="AK92" i="38" s="1"/>
  <c r="AK137" i="38" a="1"/>
  <c r="AK137" i="38" s="1"/>
  <c r="AK133" i="38" a="1"/>
  <c r="AK133" i="38" s="1"/>
  <c r="AK129" i="38" a="1"/>
  <c r="AK129" i="38" s="1"/>
  <c r="AK125" i="38" a="1"/>
  <c r="AK125" i="38" s="1"/>
  <c r="AK121" i="38" a="1"/>
  <c r="AK121" i="38" s="1"/>
  <c r="AK117" i="38" a="1"/>
  <c r="AK117" i="38" s="1"/>
  <c r="AK113" i="38" a="1"/>
  <c r="AK113" i="38" s="1"/>
  <c r="AK109" i="38" a="1"/>
  <c r="AK109" i="38" s="1"/>
  <c r="AK105" i="38" a="1"/>
  <c r="AK105" i="38" s="1"/>
  <c r="AK101" i="38" a="1"/>
  <c r="AK101" i="38" s="1"/>
  <c r="AK97" i="38" a="1"/>
  <c r="AK97" i="38" s="1"/>
  <c r="AK93" i="38" a="1"/>
  <c r="AK93" i="38" s="1"/>
  <c r="AK136" i="38" a="1"/>
  <c r="AK136" i="38" s="1"/>
  <c r="AK132" i="38" a="1"/>
  <c r="AK132" i="38" s="1"/>
  <c r="AK128" i="38" a="1"/>
  <c r="AK128" i="38" s="1"/>
  <c r="AK124" i="38" a="1"/>
  <c r="AK124" i="38" s="1"/>
  <c r="AK120" i="38" a="1"/>
  <c r="AK120" i="38" s="1"/>
  <c r="AK116" i="38" a="1"/>
  <c r="AK116" i="38" s="1"/>
  <c r="AK112" i="38" a="1"/>
  <c r="AK112" i="38" s="1"/>
  <c r="AK108" i="38" a="1"/>
  <c r="AK108" i="38" s="1"/>
  <c r="AK104" i="38" a="1"/>
  <c r="AK104" i="38" s="1"/>
  <c r="AK100" i="38" a="1"/>
  <c r="AK100" i="38" s="1"/>
  <c r="AK96" i="38" a="1"/>
  <c r="AK96" i="38" s="1"/>
  <c r="AK88" i="38" a="1"/>
  <c r="AK88" i="38" s="1"/>
  <c r="AK86" i="38" a="1"/>
  <c r="AK86" i="38" s="1"/>
  <c r="AK139" i="38" a="1"/>
  <c r="AK139" i="38" s="1"/>
  <c r="AK135" i="38" a="1"/>
  <c r="AK135" i="38" s="1"/>
  <c r="AK131" i="38" a="1"/>
  <c r="AK131" i="38" s="1"/>
  <c r="AK127" i="38" a="1"/>
  <c r="AK127" i="38" s="1"/>
  <c r="AK123" i="38" a="1"/>
  <c r="AK123" i="38" s="1"/>
  <c r="AK119" i="38" a="1"/>
  <c r="AK119" i="38" s="1"/>
  <c r="AK115" i="38" a="1"/>
  <c r="AK115" i="38" s="1"/>
  <c r="AK111" i="38" a="1"/>
  <c r="AK111" i="38" s="1"/>
  <c r="AK107" i="38" a="1"/>
  <c r="AK107" i="38" s="1"/>
  <c r="AK103" i="38" a="1"/>
  <c r="AK103" i="38" s="1"/>
  <c r="AK99" i="38" a="1"/>
  <c r="AK99" i="38" s="1"/>
  <c r="AK95" i="38" a="1"/>
  <c r="AK95" i="38" s="1"/>
  <c r="AK85" i="38" a="1"/>
  <c r="AK85" i="38" s="1"/>
  <c r="AK83" i="38" a="1"/>
  <c r="AK83" i="38" s="1"/>
  <c r="AK82" i="38" a="1"/>
  <c r="AK82" i="38" s="1"/>
  <c r="AK81" i="38" a="1"/>
  <c r="AK81" i="38" s="1"/>
  <c r="AK79" i="38" a="1"/>
  <c r="AK79" i="38" s="1"/>
  <c r="AK78" i="38" a="1"/>
  <c r="AK78" i="38" s="1"/>
  <c r="AK77" i="38" a="1"/>
  <c r="AK77" i="38" s="1"/>
  <c r="AK76" i="38" a="1"/>
  <c r="AK76" i="38" s="1"/>
  <c r="AK75" i="38" a="1"/>
  <c r="AK75" i="38" s="1"/>
  <c r="AK74" i="38" a="1"/>
  <c r="AK74" i="38" s="1"/>
  <c r="AK73" i="38" a="1"/>
  <c r="AK73" i="38" s="1"/>
  <c r="AK72" i="38" a="1"/>
  <c r="AK72" i="38" s="1"/>
  <c r="AK71" i="38" a="1"/>
  <c r="AK71" i="38" s="1"/>
  <c r="AK70" i="38" a="1"/>
  <c r="AK70" i="38" s="1"/>
  <c r="AK69" i="38" a="1"/>
  <c r="AK69" i="38" s="1"/>
  <c r="AK68" i="38" a="1"/>
  <c r="AK68" i="38" s="1"/>
  <c r="AK67" i="38" a="1"/>
  <c r="AK67" i="38" s="1"/>
  <c r="AK66" i="38" a="1"/>
  <c r="AK66" i="38" s="1"/>
  <c r="AK65" i="38" a="1"/>
  <c r="AK65" i="38" s="1"/>
  <c r="AK64" i="38" a="1"/>
  <c r="AK64" i="38" s="1"/>
  <c r="AK63" i="38" a="1"/>
  <c r="AK63" i="38" s="1"/>
  <c r="AK62" i="38" a="1"/>
  <c r="AK62" i="38" s="1"/>
  <c r="AK61" i="38" a="1"/>
  <c r="AK61" i="38" s="1"/>
  <c r="AK60" i="38" a="1"/>
  <c r="AK60" i="38" s="1"/>
  <c r="AK59" i="38" a="1"/>
  <c r="AK59" i="38" s="1"/>
  <c r="AK58" i="38" a="1"/>
  <c r="AK58" i="38" s="1"/>
  <c r="AK57" i="38" a="1"/>
  <c r="AK57" i="38" s="1"/>
  <c r="AK56" i="38" a="1"/>
  <c r="AK56" i="38" s="1"/>
  <c r="AK55" i="38" a="1"/>
  <c r="AK55" i="38" s="1"/>
  <c r="AK54" i="38" a="1"/>
  <c r="AK54" i="38" s="1"/>
  <c r="AK53" i="38" a="1"/>
  <c r="AK53" i="38" s="1"/>
  <c r="AK52" i="38" a="1"/>
  <c r="AK52" i="38" s="1"/>
  <c r="AK51" i="38" a="1"/>
  <c r="AK51" i="38" s="1"/>
  <c r="AK50" i="38" a="1"/>
  <c r="AK50" i="38" s="1"/>
  <c r="AK49" i="38" a="1"/>
  <c r="AK49" i="38" s="1"/>
  <c r="AK48" i="38" a="1"/>
  <c r="AK48" i="38" s="1"/>
  <c r="AK47" i="38" a="1"/>
  <c r="AK47" i="38" s="1"/>
  <c r="AK46" i="38" a="1"/>
  <c r="AK46" i="38" s="1"/>
  <c r="AK45" i="38" a="1"/>
  <c r="AK45" i="38" s="1"/>
  <c r="AK44" i="38" a="1"/>
  <c r="AK44" i="38" s="1"/>
  <c r="AK43" i="38" a="1"/>
  <c r="AK43" i="38" s="1"/>
  <c r="AK42" i="38" a="1"/>
  <c r="AK42" i="38" s="1"/>
  <c r="AK41" i="38" a="1"/>
  <c r="AK41" i="38" s="1"/>
  <c r="AK40" i="38" a="1"/>
  <c r="AK40" i="38" s="1"/>
  <c r="AK39" i="38" a="1"/>
  <c r="AK39" i="38" s="1"/>
  <c r="AK38" i="38" a="1"/>
  <c r="AK38" i="38" s="1"/>
  <c r="AK37" i="38" a="1"/>
  <c r="AK37" i="38" s="1"/>
  <c r="AK36" i="38" a="1"/>
  <c r="AK36" i="38" s="1"/>
  <c r="AK35" i="38" a="1"/>
  <c r="AK35" i="38" s="1"/>
  <c r="AK34" i="38" a="1"/>
  <c r="AK34" i="38" s="1"/>
  <c r="AK33" i="38" a="1"/>
  <c r="AK33" i="38" s="1"/>
  <c r="AK32" i="38" a="1"/>
  <c r="AK32" i="38" s="1"/>
  <c r="AK31" i="38" a="1"/>
  <c r="AK31" i="38" s="1"/>
  <c r="AK30" i="38" a="1"/>
  <c r="AK30" i="38" s="1"/>
  <c r="AK29" i="38" a="1"/>
  <c r="AK29" i="38" s="1"/>
  <c r="AK28" i="38" a="1"/>
  <c r="AK28" i="38" s="1"/>
  <c r="AK27" i="38" a="1"/>
  <c r="AK27" i="38" s="1"/>
  <c r="AK26" i="38" a="1"/>
  <c r="AK26" i="38" s="1"/>
  <c r="AK25" i="38" a="1"/>
  <c r="AK25" i="38" s="1"/>
  <c r="AK24" i="38" a="1"/>
  <c r="AK24" i="38" s="1"/>
  <c r="AK23" i="38" a="1"/>
  <c r="AK23" i="38" s="1"/>
  <c r="AK22" i="38" a="1"/>
  <c r="AK22" i="38" s="1"/>
  <c r="AK21" i="38" a="1"/>
  <c r="AK21" i="38" s="1"/>
  <c r="AK20" i="38" a="1"/>
  <c r="AK20" i="38" s="1"/>
  <c r="AK19" i="38" a="1"/>
  <c r="AK19" i="38" s="1"/>
  <c r="AK18" i="38" a="1"/>
  <c r="AK18" i="38" s="1"/>
  <c r="AK17" i="38" a="1"/>
  <c r="AK17" i="38" s="1"/>
  <c r="AK16" i="38" a="1"/>
  <c r="AK16" i="38" s="1"/>
  <c r="AK15" i="38" a="1"/>
  <c r="AK15" i="38" s="1"/>
  <c r="AK9" i="38" a="1"/>
  <c r="AK9" i="38" s="1"/>
  <c r="AK8" i="38" a="1"/>
  <c r="AK8" i="38" s="1"/>
  <c r="AK7" i="38" a="1"/>
  <c r="AK7" i="38" s="1"/>
  <c r="AK11" i="38" a="1"/>
  <c r="AK11" i="38" s="1"/>
  <c r="AK6" i="38" a="1"/>
  <c r="AK6" i="38" s="1"/>
  <c r="AK13" i="38" a="1"/>
  <c r="AK13" i="38" s="1"/>
  <c r="AK14" i="38" a="1"/>
  <c r="AK14" i="38" s="1"/>
  <c r="AK12" i="38" a="1"/>
  <c r="AK12" i="38" s="1"/>
  <c r="AK10" i="38" a="1"/>
  <c r="AK10" i="38" s="1"/>
  <c r="X358" i="38" a="1"/>
  <c r="X358" i="38" s="1"/>
  <c r="X357" i="38" a="1"/>
  <c r="X357" i="38" s="1"/>
  <c r="X356" i="38" a="1"/>
  <c r="X356" i="38" s="1"/>
  <c r="X355" i="38" a="1"/>
  <c r="X355" i="38" s="1"/>
  <c r="X354" i="38" a="1"/>
  <c r="X354" i="38" s="1"/>
  <c r="X353" i="38" a="1"/>
  <c r="X353" i="38" s="1"/>
  <c r="X352" i="38" a="1"/>
  <c r="X352" i="38" s="1"/>
  <c r="X351" i="38" a="1"/>
  <c r="X351" i="38" s="1"/>
  <c r="X350" i="38" a="1"/>
  <c r="X350" i="38" s="1"/>
  <c r="X349" i="38" a="1"/>
  <c r="X349" i="38" s="1"/>
  <c r="X348" i="38" a="1"/>
  <c r="X348" i="38" s="1"/>
  <c r="X347" i="38" a="1"/>
  <c r="X347" i="38" s="1"/>
  <c r="X346" i="38" a="1"/>
  <c r="X346" i="38" s="1"/>
  <c r="X345" i="38" a="1"/>
  <c r="X345" i="38" s="1"/>
  <c r="X344" i="38" a="1"/>
  <c r="X344" i="38" s="1"/>
  <c r="X343" i="38" a="1"/>
  <c r="X343" i="38" s="1"/>
  <c r="X342" i="38" a="1"/>
  <c r="X342" i="38" s="1"/>
  <c r="X341" i="38" a="1"/>
  <c r="X341" i="38" s="1"/>
  <c r="X340" i="38" a="1"/>
  <c r="X340" i="38" s="1"/>
  <c r="X339" i="38" a="1"/>
  <c r="X339" i="38" s="1"/>
  <c r="X338" i="38" a="1"/>
  <c r="X338" i="38" s="1"/>
  <c r="X335" i="38" a="1"/>
  <c r="X335" i="38" s="1"/>
  <c r="X334" i="38" a="1"/>
  <c r="X334" i="38" s="1"/>
  <c r="X333" i="38" a="1"/>
  <c r="X333" i="38" s="1"/>
  <c r="X336" i="38" a="1"/>
  <c r="X336" i="38" s="1"/>
  <c r="X337" i="38" a="1"/>
  <c r="X337" i="38" s="1"/>
  <c r="X326" i="38" a="1"/>
  <c r="X326" i="38" s="1"/>
  <c r="X321" i="38" a="1"/>
  <c r="X321" i="38" s="1"/>
  <c r="X320" i="38" a="1"/>
  <c r="X320" i="38" s="1"/>
  <c r="X319" i="38" a="1"/>
  <c r="X319" i="38" s="1"/>
  <c r="X318" i="38" a="1"/>
  <c r="X318" i="38" s="1"/>
  <c r="X317" i="38" a="1"/>
  <c r="X317" i="38" s="1"/>
  <c r="X316" i="38" a="1"/>
  <c r="X316" i="38" s="1"/>
  <c r="X332" i="38" a="1"/>
  <c r="X332" i="38" s="1"/>
  <c r="X325" i="38" a="1"/>
  <c r="X325" i="38" s="1"/>
  <c r="X330" i="38" a="1"/>
  <c r="X330" i="38" s="1"/>
  <c r="X324" i="38" a="1"/>
  <c r="X324" i="38" s="1"/>
  <c r="X323" i="38" a="1"/>
  <c r="X323" i="38" s="1"/>
  <c r="X328" i="38" a="1"/>
  <c r="X328" i="38" s="1"/>
  <c r="X315" i="38" a="1"/>
  <c r="X315" i="38" s="1"/>
  <c r="X314" i="38" a="1"/>
  <c r="X314" i="38" s="1"/>
  <c r="X313" i="38" a="1"/>
  <c r="X313" i="38" s="1"/>
  <c r="X331" i="38" a="1"/>
  <c r="X331" i="38" s="1"/>
  <c r="X329" i="38" a="1"/>
  <c r="X329" i="38" s="1"/>
  <c r="X322" i="38" a="1"/>
  <c r="X322" i="38" s="1"/>
  <c r="X327" i="38" a="1"/>
  <c r="X327" i="38" s="1"/>
  <c r="X312" i="38" a="1"/>
  <c r="X312" i="38" s="1"/>
  <c r="X311" i="38" a="1"/>
  <c r="X311" i="38" s="1"/>
  <c r="X310" i="38" a="1"/>
  <c r="X310" i="38" s="1"/>
  <c r="X309" i="38" a="1"/>
  <c r="X309" i="38" s="1"/>
  <c r="X308" i="38" a="1"/>
  <c r="X308" i="38" s="1"/>
  <c r="X307" i="38" a="1"/>
  <c r="X307" i="38" s="1"/>
  <c r="X306" i="38" a="1"/>
  <c r="X306" i="38" s="1"/>
  <c r="X305" i="38" a="1"/>
  <c r="X305" i="38" s="1"/>
  <c r="X304" i="38" a="1"/>
  <c r="X304" i="38" s="1"/>
  <c r="X303" i="38" a="1"/>
  <c r="X303" i="38" s="1"/>
  <c r="X302" i="38" a="1"/>
  <c r="X302" i="38" s="1"/>
  <c r="X301" i="38" a="1"/>
  <c r="X301" i="38" s="1"/>
  <c r="X300" i="38" a="1"/>
  <c r="X300" i="38" s="1"/>
  <c r="X299" i="38" a="1"/>
  <c r="X299" i="38" s="1"/>
  <c r="X298" i="38" a="1"/>
  <c r="X298" i="38" s="1"/>
  <c r="X297" i="38" a="1"/>
  <c r="X297" i="38" s="1"/>
  <c r="X296" i="38" a="1"/>
  <c r="X296" i="38" s="1"/>
  <c r="X295" i="38" a="1"/>
  <c r="X295" i="38" s="1"/>
  <c r="X294" i="38" a="1"/>
  <c r="X294" i="38" s="1"/>
  <c r="X293" i="38" a="1"/>
  <c r="X293" i="38" s="1"/>
  <c r="X292" i="38" a="1"/>
  <c r="X292" i="38" s="1"/>
  <c r="X291" i="38" a="1"/>
  <c r="X291" i="38" s="1"/>
  <c r="X290" i="38" a="1"/>
  <c r="X290" i="38" s="1"/>
  <c r="X289" i="38" a="1"/>
  <c r="X289" i="38" s="1"/>
  <c r="X288" i="38" a="1"/>
  <c r="X288" i="38" s="1"/>
  <c r="X287" i="38" a="1"/>
  <c r="X287" i="38" s="1"/>
  <c r="X286" i="38" a="1"/>
  <c r="X286" i="38" s="1"/>
  <c r="X285" i="38" a="1"/>
  <c r="X285" i="38" s="1"/>
  <c r="X284" i="38" a="1"/>
  <c r="X284" i="38" s="1"/>
  <c r="X283" i="38" a="1"/>
  <c r="X283" i="38" s="1"/>
  <c r="X282" i="38" a="1"/>
  <c r="X282" i="38" s="1"/>
  <c r="X281" i="38" a="1"/>
  <c r="X281" i="38" s="1"/>
  <c r="X280" i="38" a="1"/>
  <c r="X280" i="38" s="1"/>
  <c r="X279" i="38" a="1"/>
  <c r="X279" i="38" s="1"/>
  <c r="X278" i="38" a="1"/>
  <c r="X278" i="38" s="1"/>
  <c r="X277" i="38" a="1"/>
  <c r="X277" i="38" s="1"/>
  <c r="X276" i="38" a="1"/>
  <c r="X276" i="38" s="1"/>
  <c r="X275" i="38" a="1"/>
  <c r="X275" i="38" s="1"/>
  <c r="X269" i="38" a="1"/>
  <c r="X269" i="38" s="1"/>
  <c r="X270" i="38" a="1"/>
  <c r="X270" i="38" s="1"/>
  <c r="X237" i="38" a="1"/>
  <c r="X237" i="38" s="1"/>
  <c r="X236" i="38" a="1"/>
  <c r="X236" i="38" s="1"/>
  <c r="X235" i="38" a="1"/>
  <c r="X235" i="38" s="1"/>
  <c r="X234" i="38" a="1"/>
  <c r="X234" i="38" s="1"/>
  <c r="X271" i="38" a="1"/>
  <c r="X271" i="38" s="1"/>
  <c r="X272" i="38" a="1"/>
  <c r="X272" i="38" s="1"/>
  <c r="X273" i="38" a="1"/>
  <c r="X273" i="38" s="1"/>
  <c r="X274" i="38" a="1"/>
  <c r="X274" i="38" s="1"/>
  <c r="X266" i="38" a="1"/>
  <c r="X266" i="38" s="1"/>
  <c r="X262" i="38" a="1"/>
  <c r="X262" i="38" s="1"/>
  <c r="X258" i="38" a="1"/>
  <c r="X258" i="38" s="1"/>
  <c r="X254" i="38" a="1"/>
  <c r="X254" i="38" s="1"/>
  <c r="X250" i="38" a="1"/>
  <c r="X250" i="38" s="1"/>
  <c r="X246" i="38" a="1"/>
  <c r="X246" i="38" s="1"/>
  <c r="X242" i="38" a="1"/>
  <c r="X242" i="38" s="1"/>
  <c r="X265" i="38" a="1"/>
  <c r="X265" i="38" s="1"/>
  <c r="X261" i="38" a="1"/>
  <c r="X261" i="38" s="1"/>
  <c r="X257" i="38" a="1"/>
  <c r="X257" i="38" s="1"/>
  <c r="X253" i="38" a="1"/>
  <c r="X253" i="38" s="1"/>
  <c r="X249" i="38" a="1"/>
  <c r="X249" i="38" s="1"/>
  <c r="X245" i="38" a="1"/>
  <c r="X245" i="38" s="1"/>
  <c r="X241" i="38" a="1"/>
  <c r="X241" i="38" s="1"/>
  <c r="X233" i="38" a="1"/>
  <c r="X233" i="38" s="1"/>
  <c r="X232" i="38" a="1"/>
  <c r="X232" i="38" s="1"/>
  <c r="X231" i="38" a="1"/>
  <c r="X231" i="38" s="1"/>
  <c r="X230" i="38" a="1"/>
  <c r="X230" i="38" s="1"/>
  <c r="BF15" i="6" s="1"/>
  <c r="X229" i="38" a="1"/>
  <c r="X229" i="38" s="1"/>
  <c r="X228" i="38" a="1"/>
  <c r="X228" i="38" s="1"/>
  <c r="BF13" i="6" s="1"/>
  <c r="X227" i="38" a="1"/>
  <c r="X227" i="38" s="1"/>
  <c r="BF12" i="6" s="1"/>
  <c r="X226" i="38" a="1"/>
  <c r="X226" i="38" s="1"/>
  <c r="X225" i="38" a="1"/>
  <c r="X225" i="38" s="1"/>
  <c r="X224" i="38" a="1"/>
  <c r="X224" i="38" s="1"/>
  <c r="BF9" i="6" s="1"/>
  <c r="X223" i="38" a="1"/>
  <c r="X223" i="38" s="1"/>
  <c r="BF8" i="6" s="1"/>
  <c r="X222" i="38" a="1"/>
  <c r="X222" i="38" s="1"/>
  <c r="BF7" i="6" s="1"/>
  <c r="X221" i="38" a="1"/>
  <c r="X221" i="38" s="1"/>
  <c r="X220" i="38" a="1"/>
  <c r="X220" i="38" s="1"/>
  <c r="BF5" i="6" s="1"/>
  <c r="X219" i="38" a="1"/>
  <c r="X219" i="38" s="1"/>
  <c r="BF4" i="6" s="1"/>
  <c r="X218" i="38" a="1"/>
  <c r="X218" i="38" s="1"/>
  <c r="X268" i="38" a="1"/>
  <c r="X268" i="38" s="1"/>
  <c r="X264" i="38" a="1"/>
  <c r="X264" i="38" s="1"/>
  <c r="X260" i="38" a="1"/>
  <c r="X260" i="38" s="1"/>
  <c r="X256" i="38" a="1"/>
  <c r="X256" i="38" s="1"/>
  <c r="X252" i="38" a="1"/>
  <c r="X252" i="38" s="1"/>
  <c r="X248" i="38" a="1"/>
  <c r="X248" i="38" s="1"/>
  <c r="X244" i="38" a="1"/>
  <c r="X244" i="38" s="1"/>
  <c r="X240" i="38" a="1"/>
  <c r="X240" i="38" s="1"/>
  <c r="X238" i="38" a="1"/>
  <c r="X238" i="38" s="1"/>
  <c r="X267" i="38" a="1"/>
  <c r="X267" i="38" s="1"/>
  <c r="X263" i="38" a="1"/>
  <c r="X263" i="38" s="1"/>
  <c r="X259" i="38" a="1"/>
  <c r="X259" i="38" s="1"/>
  <c r="X255" i="38" a="1"/>
  <c r="X255" i="38" s="1"/>
  <c r="X251" i="38" a="1"/>
  <c r="X251" i="38" s="1"/>
  <c r="X247" i="38" a="1"/>
  <c r="X247" i="38" s="1"/>
  <c r="X243" i="38" a="1"/>
  <c r="X243" i="38" s="1"/>
  <c r="X239" i="38" a="1"/>
  <c r="X239" i="38" s="1"/>
  <c r="X216" i="38" a="1"/>
  <c r="X216" i="38" s="1"/>
  <c r="X213" i="38" a="1"/>
  <c r="X213" i="38" s="1"/>
  <c r="X212" i="38" a="1"/>
  <c r="X212" i="38" s="1"/>
  <c r="X211" i="38" a="1"/>
  <c r="X211" i="38" s="1"/>
  <c r="X210" i="38" a="1"/>
  <c r="X210" i="38" s="1"/>
  <c r="X209" i="38" a="1"/>
  <c r="X209" i="38" s="1"/>
  <c r="X208" i="38" a="1"/>
  <c r="X208" i="38" s="1"/>
  <c r="X207" i="38" a="1"/>
  <c r="X207" i="38" s="1"/>
  <c r="X206" i="38" a="1"/>
  <c r="X206" i="38" s="1"/>
  <c r="X205" i="38" a="1"/>
  <c r="X205" i="38" s="1"/>
  <c r="X204" i="38" a="1"/>
  <c r="X204" i="38" s="1"/>
  <c r="X203" i="38" a="1"/>
  <c r="X203" i="38" s="1"/>
  <c r="X202" i="38" a="1"/>
  <c r="X202" i="38" s="1"/>
  <c r="X201" i="38" a="1"/>
  <c r="X201" i="38" s="1"/>
  <c r="X200" i="38" a="1"/>
  <c r="X200" i="38" s="1"/>
  <c r="X199" i="38" a="1"/>
  <c r="X199" i="38" s="1"/>
  <c r="X198" i="38" a="1"/>
  <c r="X198" i="38" s="1"/>
  <c r="X197" i="38" a="1"/>
  <c r="X197" i="38" s="1"/>
  <c r="X196" i="38" a="1"/>
  <c r="X196" i="38" s="1"/>
  <c r="X195" i="38" a="1"/>
  <c r="X195" i="38" s="1"/>
  <c r="X194" i="38" a="1"/>
  <c r="X194" i="38" s="1"/>
  <c r="X193" i="38" a="1"/>
  <c r="X193" i="38" s="1"/>
  <c r="X192" i="38" a="1"/>
  <c r="X192" i="38" s="1"/>
  <c r="X191" i="38" a="1"/>
  <c r="X191" i="38" s="1"/>
  <c r="X190" i="38" a="1"/>
  <c r="X190" i="38" s="1"/>
  <c r="X189" i="38" a="1"/>
  <c r="X189" i="38" s="1"/>
  <c r="X214" i="38" a="1"/>
  <c r="X214" i="38" s="1"/>
  <c r="X217" i="38" a="1"/>
  <c r="X217" i="38" s="1"/>
  <c r="X215" i="38" a="1"/>
  <c r="X215" i="38" s="1"/>
  <c r="X173" i="38" a="1"/>
  <c r="X173" i="38" s="1"/>
  <c r="X172" i="38" a="1"/>
  <c r="X172" i="38" s="1"/>
  <c r="X188" i="38" a="1"/>
  <c r="X188" i="38" s="1"/>
  <c r="X187" i="38" a="1"/>
  <c r="X187" i="38" s="1"/>
  <c r="X186" i="38" a="1"/>
  <c r="X186" i="38" s="1"/>
  <c r="X185" i="38" a="1"/>
  <c r="X185" i="38" s="1"/>
  <c r="X184" i="38" a="1"/>
  <c r="X184" i="38" s="1"/>
  <c r="X183" i="38" a="1"/>
  <c r="X183" i="38" s="1"/>
  <c r="X182" i="38" a="1"/>
  <c r="X182" i="38" s="1"/>
  <c r="X181" i="38" a="1"/>
  <c r="X181" i="38" s="1"/>
  <c r="X180" i="38" a="1"/>
  <c r="X180" i="38" s="1"/>
  <c r="X179" i="38" a="1"/>
  <c r="X179" i="38" s="1"/>
  <c r="X178" i="38" a="1"/>
  <c r="X178" i="38" s="1"/>
  <c r="X177" i="38" a="1"/>
  <c r="X177" i="38" s="1"/>
  <c r="X176" i="38" a="1"/>
  <c r="X176" i="38" s="1"/>
  <c r="X175" i="38" a="1"/>
  <c r="X175" i="38" s="1"/>
  <c r="X174" i="38" a="1"/>
  <c r="X174" i="38" s="1"/>
  <c r="X159" i="38" a="1"/>
  <c r="X159" i="38" s="1"/>
  <c r="X158" i="38" a="1"/>
  <c r="X158" i="38" s="1"/>
  <c r="X157" i="38" a="1"/>
  <c r="X157" i="38" s="1"/>
  <c r="X156" i="38" a="1"/>
  <c r="X156" i="38" s="1"/>
  <c r="X155" i="38" a="1"/>
  <c r="X155" i="38" s="1"/>
  <c r="X154" i="38" a="1"/>
  <c r="X154" i="38" s="1"/>
  <c r="X153" i="38" a="1"/>
  <c r="X153" i="38" s="1"/>
  <c r="X152" i="38" a="1"/>
  <c r="X152" i="38" s="1"/>
  <c r="X151" i="38" a="1"/>
  <c r="X151" i="38" s="1"/>
  <c r="X150" i="38" a="1"/>
  <c r="X150" i="38" s="1"/>
  <c r="X149" i="38" a="1"/>
  <c r="X149" i="38" s="1"/>
  <c r="X148" i="38" a="1"/>
  <c r="X148" i="38" s="1"/>
  <c r="X147" i="38" a="1"/>
  <c r="X147" i="38" s="1"/>
  <c r="X146" i="38" a="1"/>
  <c r="X146" i="38" s="1"/>
  <c r="X145" i="38" a="1"/>
  <c r="X145" i="38" s="1"/>
  <c r="X167" i="38" a="1"/>
  <c r="X167" i="38" s="1"/>
  <c r="X166" i="38" a="1"/>
  <c r="X166" i="38" s="1"/>
  <c r="X165" i="38" a="1"/>
  <c r="X165" i="38" s="1"/>
  <c r="X164" i="38" a="1"/>
  <c r="X164" i="38" s="1"/>
  <c r="X163" i="38" a="1"/>
  <c r="X163" i="38" s="1"/>
  <c r="X162" i="38" a="1"/>
  <c r="X162" i="38" s="1"/>
  <c r="X161" i="38" a="1"/>
  <c r="X161" i="38" s="1"/>
  <c r="X160" i="38" a="1"/>
  <c r="X160" i="38" s="1"/>
  <c r="X144" i="38" a="1"/>
  <c r="X144" i="38" s="1"/>
  <c r="X143" i="38" a="1"/>
  <c r="X143" i="38" s="1"/>
  <c r="X142" i="38" a="1"/>
  <c r="X142" i="38" s="1"/>
  <c r="X171" i="38" a="1"/>
  <c r="X171" i="38" s="1"/>
  <c r="X169" i="38" a="1"/>
  <c r="X169" i="38" s="1"/>
  <c r="X141" i="38" a="1"/>
  <c r="X141" i="38" s="1"/>
  <c r="X170" i="38" a="1"/>
  <c r="X170" i="38" s="1"/>
  <c r="X168" i="38" a="1"/>
  <c r="X168" i="38" s="1"/>
  <c r="X136" i="38" a="1"/>
  <c r="X136" i="38" s="1"/>
  <c r="X132" i="38" a="1"/>
  <c r="X132" i="38" s="1"/>
  <c r="X128" i="38" a="1"/>
  <c r="X128" i="38" s="1"/>
  <c r="X124" i="38" a="1"/>
  <c r="X124" i="38" s="1"/>
  <c r="X120" i="38" a="1"/>
  <c r="X120" i="38" s="1"/>
  <c r="X116" i="38" a="1"/>
  <c r="X116" i="38" s="1"/>
  <c r="X112" i="38" a="1"/>
  <c r="X112" i="38" s="1"/>
  <c r="X108" i="38" a="1"/>
  <c r="X108" i="38" s="1"/>
  <c r="X104" i="38" a="1"/>
  <c r="X104" i="38" s="1"/>
  <c r="X100" i="38" a="1"/>
  <c r="X100" i="38" s="1"/>
  <c r="X96" i="38" a="1"/>
  <c r="X96" i="38" s="1"/>
  <c r="X93" i="38" a="1"/>
  <c r="X93" i="38" s="1"/>
  <c r="X92" i="38" a="1"/>
  <c r="X92" i="38" s="1"/>
  <c r="X85" i="38" a="1"/>
  <c r="X85" i="38" s="1"/>
  <c r="X140" i="38" a="1"/>
  <c r="X140" i="38" s="1"/>
  <c r="X139" i="38" a="1"/>
  <c r="X139" i="38" s="1"/>
  <c r="X135" i="38" a="1"/>
  <c r="X135" i="38" s="1"/>
  <c r="X131" i="38" a="1"/>
  <c r="X131" i="38" s="1"/>
  <c r="X127" i="38" a="1"/>
  <c r="X127" i="38" s="1"/>
  <c r="X123" i="38" a="1"/>
  <c r="X123" i="38" s="1"/>
  <c r="X119" i="38" a="1"/>
  <c r="X119" i="38" s="1"/>
  <c r="X115" i="38" a="1"/>
  <c r="X115" i="38" s="1"/>
  <c r="X111" i="38" a="1"/>
  <c r="X111" i="38" s="1"/>
  <c r="X107" i="38" a="1"/>
  <c r="X107" i="38" s="1"/>
  <c r="X103" i="38" a="1"/>
  <c r="X103" i="38" s="1"/>
  <c r="X99" i="38" a="1"/>
  <c r="X99" i="38" s="1"/>
  <c r="X95" i="38" a="1"/>
  <c r="X95" i="38" s="1"/>
  <c r="X89" i="38" a="1"/>
  <c r="X89" i="38" s="1"/>
  <c r="X84" i="38" a="1"/>
  <c r="X84" i="38" s="1"/>
  <c r="X83" i="38" a="1"/>
  <c r="X83" i="38" s="1"/>
  <c r="X82" i="38" a="1"/>
  <c r="X82" i="38" s="1"/>
  <c r="X81" i="38" a="1"/>
  <c r="X81" i="38" s="1"/>
  <c r="X88" i="38" a="1"/>
  <c r="X88" i="38" s="1"/>
  <c r="X138" i="38" a="1"/>
  <c r="X138" i="38" s="1"/>
  <c r="X134" i="38" a="1"/>
  <c r="X134" i="38" s="1"/>
  <c r="X130" i="38" a="1"/>
  <c r="X130" i="38" s="1"/>
  <c r="X126" i="38" a="1"/>
  <c r="X126" i="38" s="1"/>
  <c r="X122" i="38" a="1"/>
  <c r="X122" i="38" s="1"/>
  <c r="X118" i="38" a="1"/>
  <c r="X118" i="38" s="1"/>
  <c r="X114" i="38" a="1"/>
  <c r="X114" i="38" s="1"/>
  <c r="X110" i="38" a="1"/>
  <c r="X110" i="38" s="1"/>
  <c r="X106" i="38" a="1"/>
  <c r="X106" i="38" s="1"/>
  <c r="X102" i="38" a="1"/>
  <c r="X102" i="38" s="1"/>
  <c r="X98" i="38" a="1"/>
  <c r="X98" i="38" s="1"/>
  <c r="X94" i="38" a="1"/>
  <c r="X94" i="38" s="1"/>
  <c r="X91" i="38" a="1"/>
  <c r="X91" i="38" s="1"/>
  <c r="X90" i="38" a="1"/>
  <c r="X90" i="38" s="1"/>
  <c r="X137" i="38" a="1"/>
  <c r="X137" i="38" s="1"/>
  <c r="X133" i="38" a="1"/>
  <c r="X133" i="38" s="1"/>
  <c r="X129" i="38" a="1"/>
  <c r="X129" i="38" s="1"/>
  <c r="X125" i="38" a="1"/>
  <c r="X125" i="38" s="1"/>
  <c r="X121" i="38" a="1"/>
  <c r="X121" i="38" s="1"/>
  <c r="X117" i="38" a="1"/>
  <c r="X117" i="38" s="1"/>
  <c r="X113" i="38" a="1"/>
  <c r="X113" i="38" s="1"/>
  <c r="X109" i="38" a="1"/>
  <c r="X109" i="38" s="1"/>
  <c r="X105" i="38" a="1"/>
  <c r="X105" i="38" s="1"/>
  <c r="X101" i="38" a="1"/>
  <c r="X101" i="38" s="1"/>
  <c r="X97" i="38" a="1"/>
  <c r="X97" i="38" s="1"/>
  <c r="X86" i="38" a="1"/>
  <c r="X86" i="38" s="1"/>
  <c r="X87" i="38" a="1"/>
  <c r="X87" i="38" s="1"/>
  <c r="X79" i="38" a="1"/>
  <c r="X79" i="38" s="1"/>
  <c r="X78" i="38" a="1"/>
  <c r="X78" i="38" s="1"/>
  <c r="X77" i="38" a="1"/>
  <c r="X77" i="38" s="1"/>
  <c r="X76" i="38" a="1"/>
  <c r="X76" i="38" s="1"/>
  <c r="X75" i="38" a="1"/>
  <c r="X75" i="38" s="1"/>
  <c r="X74" i="38" a="1"/>
  <c r="X74" i="38" s="1"/>
  <c r="X73" i="38" a="1"/>
  <c r="X73" i="38" s="1"/>
  <c r="X72" i="38" a="1"/>
  <c r="X72" i="38" s="1"/>
  <c r="X71" i="38" a="1"/>
  <c r="X71" i="38" s="1"/>
  <c r="X70" i="38" a="1"/>
  <c r="X70" i="38" s="1"/>
  <c r="X69" i="38" a="1"/>
  <c r="X69" i="38" s="1"/>
  <c r="X68" i="38" a="1"/>
  <c r="X68" i="38" s="1"/>
  <c r="X67" i="38" a="1"/>
  <c r="X67" i="38" s="1"/>
  <c r="X66" i="38" a="1"/>
  <c r="X66" i="38" s="1"/>
  <c r="X65" i="38" a="1"/>
  <c r="X65" i="38" s="1"/>
  <c r="X64" i="38" a="1"/>
  <c r="X64" i="38" s="1"/>
  <c r="X63" i="38" a="1"/>
  <c r="X63" i="38" s="1"/>
  <c r="X62" i="38" a="1"/>
  <c r="X62" i="38" s="1"/>
  <c r="X61" i="38" a="1"/>
  <c r="X61" i="38" s="1"/>
  <c r="X60" i="38" a="1"/>
  <c r="X60" i="38" s="1"/>
  <c r="X59" i="38" a="1"/>
  <c r="X59" i="38" s="1"/>
  <c r="X58" i="38" a="1"/>
  <c r="X58" i="38" s="1"/>
  <c r="X57" i="38" a="1"/>
  <c r="X57" i="38" s="1"/>
  <c r="X56" i="38" a="1"/>
  <c r="X56" i="38" s="1"/>
  <c r="X55" i="38" a="1"/>
  <c r="X55" i="38" s="1"/>
  <c r="X54" i="38" a="1"/>
  <c r="X54" i="38" s="1"/>
  <c r="X53" i="38" a="1"/>
  <c r="X53" i="38" s="1"/>
  <c r="X52" i="38" a="1"/>
  <c r="X52" i="38" s="1"/>
  <c r="X51" i="38" a="1"/>
  <c r="X51" i="38" s="1"/>
  <c r="X50" i="38" a="1"/>
  <c r="X50" i="38" s="1"/>
  <c r="X49" i="38" a="1"/>
  <c r="X49" i="38" s="1"/>
  <c r="X48" i="38" a="1"/>
  <c r="X48" i="38" s="1"/>
  <c r="X47" i="38" a="1"/>
  <c r="X47" i="38" s="1"/>
  <c r="X46" i="38" a="1"/>
  <c r="X46" i="38" s="1"/>
  <c r="X45" i="38" a="1"/>
  <c r="X45" i="38" s="1"/>
  <c r="X44" i="38" a="1"/>
  <c r="X44" i="38" s="1"/>
  <c r="X43" i="38" a="1"/>
  <c r="X43" i="38" s="1"/>
  <c r="X42" i="38" a="1"/>
  <c r="X42" i="38" s="1"/>
  <c r="X41" i="38" a="1"/>
  <c r="X41" i="38" s="1"/>
  <c r="X40" i="38" a="1"/>
  <c r="X40" i="38" s="1"/>
  <c r="X39" i="38" a="1"/>
  <c r="X39" i="38" s="1"/>
  <c r="X38" i="38" a="1"/>
  <c r="X38" i="38" s="1"/>
  <c r="X37" i="38" a="1"/>
  <c r="X37" i="38" s="1"/>
  <c r="X36" i="38" a="1"/>
  <c r="X36" i="38" s="1"/>
  <c r="X35" i="38" a="1"/>
  <c r="X35" i="38" s="1"/>
  <c r="X34" i="38" a="1"/>
  <c r="X34" i="38" s="1"/>
  <c r="X33" i="38" a="1"/>
  <c r="X33" i="38" s="1"/>
  <c r="X32" i="38" a="1"/>
  <c r="X32" i="38" s="1"/>
  <c r="X31" i="38" a="1"/>
  <c r="X31" i="38" s="1"/>
  <c r="X30" i="38" a="1"/>
  <c r="X30" i="38" s="1"/>
  <c r="X29" i="38" a="1"/>
  <c r="X29" i="38" s="1"/>
  <c r="X28" i="38" a="1"/>
  <c r="X28" i="38" s="1"/>
  <c r="X27" i="38" a="1"/>
  <c r="X27" i="38" s="1"/>
  <c r="X26" i="38" a="1"/>
  <c r="X26" i="38" s="1"/>
  <c r="X25" i="38" a="1"/>
  <c r="X25" i="38" s="1"/>
  <c r="X24" i="38" a="1"/>
  <c r="X24" i="38" s="1"/>
  <c r="X23" i="38" a="1"/>
  <c r="X23" i="38" s="1"/>
  <c r="X22" i="38" a="1"/>
  <c r="X22" i="38" s="1"/>
  <c r="X21" i="38" a="1"/>
  <c r="X21" i="38" s="1"/>
  <c r="X20" i="38" a="1"/>
  <c r="X20" i="38" s="1"/>
  <c r="X19" i="38" a="1"/>
  <c r="X19" i="38" s="1"/>
  <c r="X18" i="38" a="1"/>
  <c r="X18" i="38" s="1"/>
  <c r="X17" i="38" a="1"/>
  <c r="X17" i="38" s="1"/>
  <c r="X16" i="38" a="1"/>
  <c r="X16" i="38" s="1"/>
  <c r="X80" i="38" a="1"/>
  <c r="X80" i="38" s="1"/>
  <c r="X12" i="38" a="1"/>
  <c r="X12" i="38" s="1"/>
  <c r="X14" i="38" a="1"/>
  <c r="X14" i="38" s="1"/>
  <c r="X11" i="38" a="1"/>
  <c r="X11" i="38" s="1"/>
  <c r="X10" i="38" a="1"/>
  <c r="X10" i="38" s="1"/>
  <c r="X15" i="38" a="1"/>
  <c r="X15" i="38" s="1"/>
  <c r="X13" i="38" a="1"/>
  <c r="X13" i="38" s="1"/>
  <c r="X6" i="38" a="1"/>
  <c r="X6" i="38" s="1"/>
  <c r="X9" i="38" a="1"/>
  <c r="X9" i="38" s="1"/>
  <c r="X8" i="38" a="1"/>
  <c r="X8" i="38" s="1"/>
  <c r="X7" i="38" a="1"/>
  <c r="X7" i="38" s="1"/>
  <c r="W358" i="38" a="1"/>
  <c r="W358" i="38" s="1"/>
  <c r="W357" i="38" a="1"/>
  <c r="W357" i="38" s="1"/>
  <c r="W356" i="38" a="1"/>
  <c r="W356" i="38" s="1"/>
  <c r="W355" i="38" a="1"/>
  <c r="W355" i="38" s="1"/>
  <c r="W354" i="38" a="1"/>
  <c r="W354" i="38" s="1"/>
  <c r="W353" i="38" a="1"/>
  <c r="W353" i="38" s="1"/>
  <c r="W352" i="38" a="1"/>
  <c r="W352" i="38" s="1"/>
  <c r="W351" i="38" a="1"/>
  <c r="W351" i="38" s="1"/>
  <c r="W350" i="38" a="1"/>
  <c r="W350" i="38" s="1"/>
  <c r="W349" i="38" a="1"/>
  <c r="W349" i="38" s="1"/>
  <c r="W348" i="38" a="1"/>
  <c r="W348" i="38" s="1"/>
  <c r="W347" i="38" a="1"/>
  <c r="W347" i="38" s="1"/>
  <c r="W346" i="38" a="1"/>
  <c r="W346" i="38" s="1"/>
  <c r="W345" i="38" a="1"/>
  <c r="W345" i="38" s="1"/>
  <c r="W344" i="38" a="1"/>
  <c r="W344" i="38" s="1"/>
  <c r="W343" i="38" a="1"/>
  <c r="W343" i="38" s="1"/>
  <c r="W342" i="38" a="1"/>
  <c r="W342" i="38" s="1"/>
  <c r="W325" i="38" a="1"/>
  <c r="W325" i="38" s="1"/>
  <c r="W324" i="38" a="1"/>
  <c r="W324" i="38" s="1"/>
  <c r="W323" i="38" a="1"/>
  <c r="W323" i="38" s="1"/>
  <c r="W322" i="38" a="1"/>
  <c r="W322" i="38" s="1"/>
  <c r="W335" i="38" a="1"/>
  <c r="W335" i="38" s="1"/>
  <c r="W334" i="38" a="1"/>
  <c r="W334" i="38" s="1"/>
  <c r="W333" i="38" a="1"/>
  <c r="W333" i="38" s="1"/>
  <c r="W332" i="38" a="1"/>
  <c r="W332" i="38" s="1"/>
  <c r="W331" i="38" a="1"/>
  <c r="W331" i="38" s="1"/>
  <c r="W330" i="38" a="1"/>
  <c r="W330" i="38" s="1"/>
  <c r="W329" i="38" a="1"/>
  <c r="W329" i="38" s="1"/>
  <c r="W328" i="38" a="1"/>
  <c r="W328" i="38" s="1"/>
  <c r="W327" i="38" a="1"/>
  <c r="W327" i="38" s="1"/>
  <c r="W338" i="38" a="1"/>
  <c r="W338" i="38" s="1"/>
  <c r="W336" i="38" a="1"/>
  <c r="W336" i="38" s="1"/>
  <c r="W339" i="38" a="1"/>
  <c r="W339" i="38" s="1"/>
  <c r="W337" i="38" a="1"/>
  <c r="W337" i="38" s="1"/>
  <c r="W340" i="38" a="1"/>
  <c r="W340" i="38" s="1"/>
  <c r="W341" i="38" a="1"/>
  <c r="W341" i="38" s="1"/>
  <c r="W326" i="38" a="1"/>
  <c r="W326" i="38" s="1"/>
  <c r="W321" i="38" a="1"/>
  <c r="W321" i="38" s="1"/>
  <c r="W320" i="38" a="1"/>
  <c r="W320" i="38" s="1"/>
  <c r="W319" i="38" a="1"/>
  <c r="W319" i="38" s="1"/>
  <c r="W318" i="38" a="1"/>
  <c r="W318" i="38" s="1"/>
  <c r="W317" i="38" a="1"/>
  <c r="W317" i="38" s="1"/>
  <c r="W316" i="38" a="1"/>
  <c r="W316" i="38" s="1"/>
  <c r="W315" i="38" a="1"/>
  <c r="W315" i="38" s="1"/>
  <c r="W314" i="38" a="1"/>
  <c r="W314" i="38" s="1"/>
  <c r="W313" i="38" a="1"/>
  <c r="W313" i="38" s="1"/>
  <c r="W312" i="38" a="1"/>
  <c r="W312" i="38" s="1"/>
  <c r="W311" i="38" a="1"/>
  <c r="W311" i="38" s="1"/>
  <c r="W310" i="38" a="1"/>
  <c r="W310" i="38" s="1"/>
  <c r="W309" i="38" a="1"/>
  <c r="W309" i="38" s="1"/>
  <c r="W308" i="38" a="1"/>
  <c r="W308" i="38" s="1"/>
  <c r="W307" i="38" a="1"/>
  <c r="W307" i="38" s="1"/>
  <c r="W306" i="38" a="1"/>
  <c r="W306" i="38" s="1"/>
  <c r="W305" i="38" a="1"/>
  <c r="W305" i="38" s="1"/>
  <c r="W304" i="38" a="1"/>
  <c r="W304" i="38" s="1"/>
  <c r="W303" i="38" a="1"/>
  <c r="W303" i="38" s="1"/>
  <c r="W302" i="38" a="1"/>
  <c r="W302" i="38" s="1"/>
  <c r="W301" i="38" a="1"/>
  <c r="W301" i="38" s="1"/>
  <c r="W300" i="38" a="1"/>
  <c r="W300" i="38" s="1"/>
  <c r="W299" i="38" a="1"/>
  <c r="W299" i="38" s="1"/>
  <c r="W298" i="38" a="1"/>
  <c r="W298" i="38" s="1"/>
  <c r="W297" i="38" a="1"/>
  <c r="W297" i="38" s="1"/>
  <c r="W296" i="38" a="1"/>
  <c r="W296" i="38" s="1"/>
  <c r="W295" i="38" a="1"/>
  <c r="W295" i="38" s="1"/>
  <c r="W294" i="38" a="1"/>
  <c r="W294" i="38" s="1"/>
  <c r="W293" i="38" a="1"/>
  <c r="W293" i="38" s="1"/>
  <c r="W292" i="38" a="1"/>
  <c r="W292" i="38" s="1"/>
  <c r="W291" i="38" a="1"/>
  <c r="W291" i="38" s="1"/>
  <c r="W290" i="38" a="1"/>
  <c r="W290" i="38" s="1"/>
  <c r="W289" i="38" a="1"/>
  <c r="W289" i="38" s="1"/>
  <c r="W288" i="38" a="1"/>
  <c r="W288" i="38" s="1"/>
  <c r="W287" i="38" a="1"/>
  <c r="W287" i="38" s="1"/>
  <c r="W286" i="38" a="1"/>
  <c r="W286" i="38" s="1"/>
  <c r="W285" i="38" a="1"/>
  <c r="W285" i="38" s="1"/>
  <c r="W284" i="38" a="1"/>
  <c r="W284" i="38" s="1"/>
  <c r="W283" i="38" a="1"/>
  <c r="W283" i="38" s="1"/>
  <c r="W282" i="38" a="1"/>
  <c r="W282" i="38" s="1"/>
  <c r="W281" i="38" a="1"/>
  <c r="W281" i="38" s="1"/>
  <c r="W280" i="38" a="1"/>
  <c r="W280" i="38" s="1"/>
  <c r="W279" i="38" a="1"/>
  <c r="W279" i="38" s="1"/>
  <c r="W278" i="38" a="1"/>
  <c r="W278" i="38" s="1"/>
  <c r="W277" i="38" a="1"/>
  <c r="W277" i="38" s="1"/>
  <c r="W276" i="38" a="1"/>
  <c r="W276" i="38" s="1"/>
  <c r="W275" i="38" a="1"/>
  <c r="W275" i="38" s="1"/>
  <c r="W274" i="38" a="1"/>
  <c r="W274" i="38" s="1"/>
  <c r="W273" i="38" a="1"/>
  <c r="W273" i="38" s="1"/>
  <c r="W272" i="38" a="1"/>
  <c r="W272" i="38" s="1"/>
  <c r="W271" i="38" a="1"/>
  <c r="W271" i="38" s="1"/>
  <c r="W270" i="38" a="1"/>
  <c r="W270" i="38" s="1"/>
  <c r="W269" i="38" a="1"/>
  <c r="W269" i="38" s="1"/>
  <c r="W237" i="38" a="1"/>
  <c r="W237" i="38" s="1"/>
  <c r="W234" i="38" a="1"/>
  <c r="W234" i="38" s="1"/>
  <c r="W266" i="38" a="1"/>
  <c r="W266" i="38" s="1"/>
  <c r="W262" i="38" a="1"/>
  <c r="W262" i="38" s="1"/>
  <c r="W258" i="38" a="1"/>
  <c r="W258" i="38" s="1"/>
  <c r="W254" i="38" a="1"/>
  <c r="W254" i="38" s="1"/>
  <c r="W250" i="38" a="1"/>
  <c r="W250" i="38" s="1"/>
  <c r="W246" i="38" a="1"/>
  <c r="W246" i="38" s="1"/>
  <c r="W242" i="38" a="1"/>
  <c r="W242" i="38" s="1"/>
  <c r="W265" i="38" a="1"/>
  <c r="W265" i="38" s="1"/>
  <c r="W261" i="38" a="1"/>
  <c r="W261" i="38" s="1"/>
  <c r="W257" i="38" a="1"/>
  <c r="W257" i="38" s="1"/>
  <c r="W253" i="38" a="1"/>
  <c r="W253" i="38" s="1"/>
  <c r="W249" i="38" a="1"/>
  <c r="W249" i="38" s="1"/>
  <c r="W245" i="38" a="1"/>
  <c r="W245" i="38" s="1"/>
  <c r="W241" i="38" a="1"/>
  <c r="W241" i="38" s="1"/>
  <c r="W235" i="38" a="1"/>
  <c r="W235" i="38" s="1"/>
  <c r="W233" i="38" a="1"/>
  <c r="W233" i="38" s="1"/>
  <c r="W232" i="38" a="1"/>
  <c r="W232" i="38" s="1"/>
  <c r="W231" i="38" a="1"/>
  <c r="W231" i="38" s="1"/>
  <c r="W230" i="38" a="1"/>
  <c r="W230" i="38" s="1"/>
  <c r="BK15" i="6" s="1"/>
  <c r="W229" i="38" a="1"/>
  <c r="W229" i="38" s="1"/>
  <c r="BK14" i="6" s="1"/>
  <c r="W228" i="38" a="1"/>
  <c r="W228" i="38" s="1"/>
  <c r="BK13" i="6" s="1"/>
  <c r="W227" i="38" a="1"/>
  <c r="W227" i="38" s="1"/>
  <c r="BK12" i="6" s="1"/>
  <c r="W226" i="38" a="1"/>
  <c r="W226" i="38" s="1"/>
  <c r="BK11" i="6" s="1"/>
  <c r="W225" i="38" a="1"/>
  <c r="W225" i="38" s="1"/>
  <c r="BK10" i="6" s="1"/>
  <c r="W224" i="38" a="1"/>
  <c r="W224" i="38" s="1"/>
  <c r="BK9" i="6" s="1"/>
  <c r="W223" i="38" a="1"/>
  <c r="W223" i="38" s="1"/>
  <c r="BK8" i="6" s="1"/>
  <c r="W222" i="38" a="1"/>
  <c r="W222" i="38" s="1"/>
  <c r="BK7" i="6" s="1"/>
  <c r="W221" i="38" a="1"/>
  <c r="W221" i="38" s="1"/>
  <c r="BK6" i="6" s="1"/>
  <c r="W220" i="38" a="1"/>
  <c r="W220" i="38" s="1"/>
  <c r="BK5" i="6" s="1"/>
  <c r="W219" i="38" a="1"/>
  <c r="W219" i="38" s="1"/>
  <c r="BK4" i="6" s="1"/>
  <c r="W218" i="38" a="1"/>
  <c r="W218" i="38" s="1"/>
  <c r="BK3" i="6" s="1"/>
  <c r="W217" i="38" a="1"/>
  <c r="W217" i="38" s="1"/>
  <c r="W216" i="38" a="1"/>
  <c r="W216" i="38" s="1"/>
  <c r="W268" i="38" a="1"/>
  <c r="W268" i="38" s="1"/>
  <c r="W264" i="38" a="1"/>
  <c r="W264" i="38" s="1"/>
  <c r="W260" i="38" a="1"/>
  <c r="W260" i="38" s="1"/>
  <c r="W256" i="38" a="1"/>
  <c r="W256" i="38" s="1"/>
  <c r="W252" i="38" a="1"/>
  <c r="W252" i="38" s="1"/>
  <c r="W248" i="38" a="1"/>
  <c r="W248" i="38" s="1"/>
  <c r="W244" i="38" a="1"/>
  <c r="W244" i="38" s="1"/>
  <c r="W240" i="38" a="1"/>
  <c r="W240" i="38" s="1"/>
  <c r="W238" i="38" a="1"/>
  <c r="W238" i="38" s="1"/>
  <c r="W236" i="38" a="1"/>
  <c r="W236" i="38" s="1"/>
  <c r="W263" i="38" a="1"/>
  <c r="W263" i="38" s="1"/>
  <c r="W215" i="38" a="1"/>
  <c r="W215" i="38" s="1"/>
  <c r="W243" i="38" a="1"/>
  <c r="W243" i="38" s="1"/>
  <c r="W255" i="38" a="1"/>
  <c r="W255" i="38" s="1"/>
  <c r="W267" i="38" a="1"/>
  <c r="W267" i="38" s="1"/>
  <c r="W247" i="38" a="1"/>
  <c r="W247" i="38" s="1"/>
  <c r="W213" i="38" a="1"/>
  <c r="W213" i="38" s="1"/>
  <c r="W212" i="38" a="1"/>
  <c r="W212" i="38" s="1"/>
  <c r="W211" i="38" a="1"/>
  <c r="W211" i="38" s="1"/>
  <c r="W210" i="38" a="1"/>
  <c r="W210" i="38" s="1"/>
  <c r="W209" i="38" a="1"/>
  <c r="W209" i="38" s="1"/>
  <c r="W208" i="38" a="1"/>
  <c r="W208" i="38" s="1"/>
  <c r="W207" i="38" a="1"/>
  <c r="W207" i="38" s="1"/>
  <c r="W206" i="38" a="1"/>
  <c r="W206" i="38" s="1"/>
  <c r="W205" i="38" a="1"/>
  <c r="W205" i="38" s="1"/>
  <c r="W204" i="38" a="1"/>
  <c r="W204" i="38" s="1"/>
  <c r="W203" i="38" a="1"/>
  <c r="W203" i="38" s="1"/>
  <c r="W202" i="38" a="1"/>
  <c r="W202" i="38" s="1"/>
  <c r="W201" i="38" a="1"/>
  <c r="W201" i="38" s="1"/>
  <c r="W200" i="38" a="1"/>
  <c r="W200" i="38" s="1"/>
  <c r="W199" i="38" a="1"/>
  <c r="W199" i="38" s="1"/>
  <c r="W198" i="38" a="1"/>
  <c r="W198" i="38" s="1"/>
  <c r="W197" i="38" a="1"/>
  <c r="W197" i="38" s="1"/>
  <c r="W196" i="38" a="1"/>
  <c r="W196" i="38" s="1"/>
  <c r="W195" i="38" a="1"/>
  <c r="W195" i="38" s="1"/>
  <c r="W194" i="38" a="1"/>
  <c r="W194" i="38" s="1"/>
  <c r="W193" i="38" a="1"/>
  <c r="W193" i="38" s="1"/>
  <c r="W192" i="38" a="1"/>
  <c r="W192" i="38" s="1"/>
  <c r="W191" i="38" a="1"/>
  <c r="W191" i="38" s="1"/>
  <c r="W190" i="38" a="1"/>
  <c r="W190" i="38" s="1"/>
  <c r="W189" i="38" a="1"/>
  <c r="W189" i="38" s="1"/>
  <c r="W259" i="38" a="1"/>
  <c r="W259" i="38" s="1"/>
  <c r="W214" i="38" a="1"/>
  <c r="W214" i="38" s="1"/>
  <c r="W239" i="38" a="1"/>
  <c r="W239" i="38" s="1"/>
  <c r="W171" i="38" a="1"/>
  <c r="W171" i="38" s="1"/>
  <c r="W170" i="38" a="1"/>
  <c r="W170" i="38" s="1"/>
  <c r="W169" i="38" a="1"/>
  <c r="W169" i="38" s="1"/>
  <c r="W168" i="38" a="1"/>
  <c r="W168" i="38" s="1"/>
  <c r="W251" i="38" a="1"/>
  <c r="W251" i="38" s="1"/>
  <c r="W173" i="38" a="1"/>
  <c r="W173" i="38" s="1"/>
  <c r="W172" i="38" a="1"/>
  <c r="W172" i="38" s="1"/>
  <c r="W188" i="38" a="1"/>
  <c r="W188" i="38" s="1"/>
  <c r="W187" i="38" a="1"/>
  <c r="W187" i="38" s="1"/>
  <c r="W186" i="38" a="1"/>
  <c r="W186" i="38" s="1"/>
  <c r="W185" i="38" a="1"/>
  <c r="W185" i="38" s="1"/>
  <c r="W184" i="38" a="1"/>
  <c r="W184" i="38" s="1"/>
  <c r="W183" i="38" a="1"/>
  <c r="W183" i="38" s="1"/>
  <c r="W182" i="38" a="1"/>
  <c r="W182" i="38" s="1"/>
  <c r="W181" i="38" a="1"/>
  <c r="W181" i="38" s="1"/>
  <c r="W180" i="38" a="1"/>
  <c r="W180" i="38" s="1"/>
  <c r="W179" i="38" a="1"/>
  <c r="W179" i="38" s="1"/>
  <c r="W178" i="38" a="1"/>
  <c r="W178" i="38" s="1"/>
  <c r="W177" i="38" a="1"/>
  <c r="W177" i="38" s="1"/>
  <c r="W176" i="38" a="1"/>
  <c r="W176" i="38" s="1"/>
  <c r="W175" i="38" a="1"/>
  <c r="W175" i="38" s="1"/>
  <c r="W174" i="38" a="1"/>
  <c r="W174" i="38" s="1"/>
  <c r="W144" i="38" a="1"/>
  <c r="W144" i="38" s="1"/>
  <c r="W143" i="38" a="1"/>
  <c r="W143" i="38" s="1"/>
  <c r="W142" i="38" a="1"/>
  <c r="W142" i="38" s="1"/>
  <c r="W141" i="38" a="1"/>
  <c r="W141" i="38" s="1"/>
  <c r="W140" i="38" a="1"/>
  <c r="W140" i="38" s="1"/>
  <c r="W159" i="38" a="1"/>
  <c r="W159" i="38" s="1"/>
  <c r="W158" i="38" a="1"/>
  <c r="W158" i="38" s="1"/>
  <c r="W157" i="38" a="1"/>
  <c r="W157" i="38" s="1"/>
  <c r="W156" i="38" a="1"/>
  <c r="W156" i="38" s="1"/>
  <c r="W155" i="38" a="1"/>
  <c r="W155" i="38" s="1"/>
  <c r="W154" i="38" a="1"/>
  <c r="W154" i="38" s="1"/>
  <c r="W153" i="38" a="1"/>
  <c r="W153" i="38" s="1"/>
  <c r="W152" i="38" a="1"/>
  <c r="W152" i="38" s="1"/>
  <c r="W151" i="38" a="1"/>
  <c r="W151" i="38" s="1"/>
  <c r="W150" i="38" a="1"/>
  <c r="W150" i="38" s="1"/>
  <c r="W149" i="38" a="1"/>
  <c r="W149" i="38" s="1"/>
  <c r="W148" i="38" a="1"/>
  <c r="W148" i="38" s="1"/>
  <c r="W147" i="38" a="1"/>
  <c r="W147" i="38" s="1"/>
  <c r="W146" i="38" a="1"/>
  <c r="W146" i="38" s="1"/>
  <c r="W145" i="38" a="1"/>
  <c r="W145" i="38" s="1"/>
  <c r="W167" i="38" a="1"/>
  <c r="W167" i="38" s="1"/>
  <c r="W166" i="38" a="1"/>
  <c r="W166" i="38" s="1"/>
  <c r="W165" i="38" a="1"/>
  <c r="W165" i="38" s="1"/>
  <c r="W164" i="38" a="1"/>
  <c r="W164" i="38" s="1"/>
  <c r="W163" i="38" a="1"/>
  <c r="W163" i="38" s="1"/>
  <c r="W162" i="38" a="1"/>
  <c r="W162" i="38" s="1"/>
  <c r="W161" i="38" a="1"/>
  <c r="W161" i="38" s="1"/>
  <c r="W160" i="38" a="1"/>
  <c r="W160" i="38" s="1"/>
  <c r="W139" i="38" a="1"/>
  <c r="W139" i="38" s="1"/>
  <c r="W138" i="38" a="1"/>
  <c r="W138" i="38" s="1"/>
  <c r="W137" i="38" a="1"/>
  <c r="W137" i="38" s="1"/>
  <c r="W136" i="38" a="1"/>
  <c r="W136" i="38" s="1"/>
  <c r="W135" i="38" a="1"/>
  <c r="W135" i="38" s="1"/>
  <c r="W134" i="38" a="1"/>
  <c r="W134" i="38" s="1"/>
  <c r="W133" i="38" a="1"/>
  <c r="W133" i="38" s="1"/>
  <c r="W132" i="38" a="1"/>
  <c r="W132" i="38" s="1"/>
  <c r="W131" i="38" a="1"/>
  <c r="W131" i="38" s="1"/>
  <c r="W130" i="38" a="1"/>
  <c r="W130" i="38" s="1"/>
  <c r="W129" i="38" a="1"/>
  <c r="W129" i="38" s="1"/>
  <c r="W128" i="38" a="1"/>
  <c r="W128" i="38" s="1"/>
  <c r="W127" i="38" a="1"/>
  <c r="W127" i="38" s="1"/>
  <c r="W126" i="38" a="1"/>
  <c r="W126" i="38" s="1"/>
  <c r="W125" i="38" a="1"/>
  <c r="W125" i="38" s="1"/>
  <c r="W124" i="38" a="1"/>
  <c r="W124" i="38" s="1"/>
  <c r="W123" i="38" a="1"/>
  <c r="W123" i="38" s="1"/>
  <c r="W122" i="38" a="1"/>
  <c r="W122" i="38" s="1"/>
  <c r="W121" i="38" a="1"/>
  <c r="W121" i="38" s="1"/>
  <c r="W120" i="38" a="1"/>
  <c r="W120" i="38" s="1"/>
  <c r="W119" i="38" a="1"/>
  <c r="W119" i="38" s="1"/>
  <c r="W118" i="38" a="1"/>
  <c r="W118" i="38" s="1"/>
  <c r="W117" i="38" a="1"/>
  <c r="W117" i="38" s="1"/>
  <c r="W116" i="38" a="1"/>
  <c r="W116" i="38" s="1"/>
  <c r="W115" i="38" a="1"/>
  <c r="W115" i="38" s="1"/>
  <c r="W114" i="38" a="1"/>
  <c r="W114" i="38" s="1"/>
  <c r="W113" i="38" a="1"/>
  <c r="W113" i="38" s="1"/>
  <c r="W112" i="38" a="1"/>
  <c r="W112" i="38" s="1"/>
  <c r="W111" i="38" a="1"/>
  <c r="W111" i="38" s="1"/>
  <c r="W110" i="38" a="1"/>
  <c r="W110" i="38" s="1"/>
  <c r="W109" i="38" a="1"/>
  <c r="W109" i="38" s="1"/>
  <c r="W108" i="38" a="1"/>
  <c r="W108" i="38" s="1"/>
  <c r="W107" i="38" a="1"/>
  <c r="W107" i="38" s="1"/>
  <c r="W106" i="38" a="1"/>
  <c r="W106" i="38" s="1"/>
  <c r="W105" i="38" a="1"/>
  <c r="W105" i="38" s="1"/>
  <c r="W104" i="38" a="1"/>
  <c r="W104" i="38" s="1"/>
  <c r="W103" i="38" a="1"/>
  <c r="W103" i="38" s="1"/>
  <c r="W102" i="38" a="1"/>
  <c r="W102" i="38" s="1"/>
  <c r="W101" i="38" a="1"/>
  <c r="W101" i="38" s="1"/>
  <c r="W100" i="38" a="1"/>
  <c r="W100" i="38" s="1"/>
  <c r="W99" i="38" a="1"/>
  <c r="W99" i="38" s="1"/>
  <c r="W98" i="38" a="1"/>
  <c r="W98" i="38" s="1"/>
  <c r="W97" i="38" a="1"/>
  <c r="W97" i="38" s="1"/>
  <c r="W96" i="38" a="1"/>
  <c r="W96" i="38" s="1"/>
  <c r="W95" i="38" a="1"/>
  <c r="W95" i="38" s="1"/>
  <c r="W94" i="38" a="1"/>
  <c r="W94" i="38" s="1"/>
  <c r="W92" i="38" a="1"/>
  <c r="W92" i="38" s="1"/>
  <c r="W86" i="38" a="1"/>
  <c r="W86" i="38" s="1"/>
  <c r="W87" i="38" a="1"/>
  <c r="W87" i="38" s="1"/>
  <c r="W93" i="38" a="1"/>
  <c r="W93" i="38" s="1"/>
  <c r="W85" i="38" a="1"/>
  <c r="W85" i="38" s="1"/>
  <c r="W89" i="38" a="1"/>
  <c r="W89" i="38" s="1"/>
  <c r="W84" i="38" a="1"/>
  <c r="W84" i="38" s="1"/>
  <c r="W83" i="38" a="1"/>
  <c r="W83" i="38" s="1"/>
  <c r="W82" i="38" a="1"/>
  <c r="W82" i="38" s="1"/>
  <c r="W81" i="38" a="1"/>
  <c r="W81" i="38" s="1"/>
  <c r="W80" i="38" a="1"/>
  <c r="W80" i="38" s="1"/>
  <c r="W88" i="38" a="1"/>
  <c r="W88" i="38" s="1"/>
  <c r="W91" i="38" a="1"/>
  <c r="W91" i="38" s="1"/>
  <c r="W90" i="38" a="1"/>
  <c r="W90" i="38" s="1"/>
  <c r="W72" i="38" a="1"/>
  <c r="W72" i="38" s="1"/>
  <c r="W64" i="38" a="1"/>
  <c r="W64" i="38" s="1"/>
  <c r="W56" i="38" a="1"/>
  <c r="W56" i="38" s="1"/>
  <c r="W48" i="38" a="1"/>
  <c r="W48" i="38" s="1"/>
  <c r="W9" i="38" a="1"/>
  <c r="W9" i="38" s="1"/>
  <c r="W8" i="38" a="1"/>
  <c r="W8" i="38" s="1"/>
  <c r="W7" i="38" a="1"/>
  <c r="W7" i="38" s="1"/>
  <c r="W75" i="38" a="1"/>
  <c r="W75" i="38" s="1"/>
  <c r="W67" i="38" a="1"/>
  <c r="W67" i="38" s="1"/>
  <c r="W59" i="38" a="1"/>
  <c r="W59" i="38" s="1"/>
  <c r="W51" i="38" a="1"/>
  <c r="W51" i="38" s="1"/>
  <c r="W43" i="38" a="1"/>
  <c r="W43" i="38" s="1"/>
  <c r="W40" i="38" a="1"/>
  <c r="W40" i="38" s="1"/>
  <c r="W36" i="38" a="1"/>
  <c r="W36" i="38" s="1"/>
  <c r="W32" i="38" a="1"/>
  <c r="W32" i="38" s="1"/>
  <c r="W28" i="38" a="1"/>
  <c r="W28" i="38" s="1"/>
  <c r="W24" i="38" a="1"/>
  <c r="W24" i="38" s="1"/>
  <c r="W20" i="38" a="1"/>
  <c r="W20" i="38" s="1"/>
  <c r="W16" i="38" a="1"/>
  <c r="W16" i="38" s="1"/>
  <c r="W12" i="38" a="1"/>
  <c r="W12" i="38" s="1"/>
  <c r="W53" i="38" a="1"/>
  <c r="W53" i="38" s="1"/>
  <c r="W21" i="38" a="1"/>
  <c r="W21" i="38" s="1"/>
  <c r="W78" i="38" a="1"/>
  <c r="W78" i="38" s="1"/>
  <c r="W70" i="38" a="1"/>
  <c r="W70" i="38" s="1"/>
  <c r="W62" i="38" a="1"/>
  <c r="W62" i="38" s="1"/>
  <c r="W54" i="38" a="1"/>
  <c r="W54" i="38" s="1"/>
  <c r="W46" i="38" a="1"/>
  <c r="W46" i="38" s="1"/>
  <c r="W73" i="38" a="1"/>
  <c r="W73" i="38" s="1"/>
  <c r="W65" i="38" a="1"/>
  <c r="W65" i="38" s="1"/>
  <c r="W57" i="38" a="1"/>
  <c r="W57" i="38" s="1"/>
  <c r="W49" i="38" a="1"/>
  <c r="W49" i="38" s="1"/>
  <c r="W41" i="38" a="1"/>
  <c r="W41" i="38" s="1"/>
  <c r="W39" i="38" a="1"/>
  <c r="W39" i="38" s="1"/>
  <c r="W35" i="38" a="1"/>
  <c r="W35" i="38" s="1"/>
  <c r="W31" i="38" a="1"/>
  <c r="W31" i="38" s="1"/>
  <c r="W27" i="38" a="1"/>
  <c r="W27" i="38" s="1"/>
  <c r="W23" i="38" a="1"/>
  <c r="W23" i="38" s="1"/>
  <c r="W19" i="38" a="1"/>
  <c r="W19" i="38" s="1"/>
  <c r="W14" i="38" a="1"/>
  <c r="W14" i="38" s="1"/>
  <c r="W29" i="38" a="1"/>
  <c r="W29" i="38" s="1"/>
  <c r="W76" i="38" a="1"/>
  <c r="W76" i="38" s="1"/>
  <c r="W68" i="38" a="1"/>
  <c r="W68" i="38" s="1"/>
  <c r="W60" i="38" a="1"/>
  <c r="W60" i="38" s="1"/>
  <c r="W52" i="38" a="1"/>
  <c r="W52" i="38" s="1"/>
  <c r="W44" i="38" a="1"/>
  <c r="W44" i="38" s="1"/>
  <c r="W15" i="38" a="1"/>
  <c r="W15" i="38" s="1"/>
  <c r="W13" i="38" a="1"/>
  <c r="W13" i="38" s="1"/>
  <c r="W11" i="38" a="1"/>
  <c r="W11" i="38" s="1"/>
  <c r="W10" i="38" a="1"/>
  <c r="W10" i="38" s="1"/>
  <c r="W77" i="38" a="1"/>
  <c r="W77" i="38" s="1"/>
  <c r="W61" i="38" a="1"/>
  <c r="W61" i="38" s="1"/>
  <c r="W25" i="38" a="1"/>
  <c r="W25" i="38" s="1"/>
  <c r="W79" i="38" a="1"/>
  <c r="W79" i="38" s="1"/>
  <c r="W71" i="38" a="1"/>
  <c r="W71" i="38" s="1"/>
  <c r="W63" i="38" a="1"/>
  <c r="W63" i="38" s="1"/>
  <c r="W55" i="38" a="1"/>
  <c r="W55" i="38" s="1"/>
  <c r="W47" i="38" a="1"/>
  <c r="W47" i="38" s="1"/>
  <c r="W38" i="38" a="1"/>
  <c r="W38" i="38" s="1"/>
  <c r="W34" i="38" a="1"/>
  <c r="W34" i="38" s="1"/>
  <c r="W30" i="38" a="1"/>
  <c r="W30" i="38" s="1"/>
  <c r="W26" i="38" a="1"/>
  <c r="W26" i="38" s="1"/>
  <c r="W22" i="38" a="1"/>
  <c r="W22" i="38" s="1"/>
  <c r="W18" i="38" a="1"/>
  <c r="W18" i="38" s="1"/>
  <c r="W37" i="38" a="1"/>
  <c r="W37" i="38" s="1"/>
  <c r="W74" i="38" a="1"/>
  <c r="W74" i="38" s="1"/>
  <c r="W66" i="38" a="1"/>
  <c r="W66" i="38" s="1"/>
  <c r="W58" i="38" a="1"/>
  <c r="W58" i="38" s="1"/>
  <c r="W50" i="38" a="1"/>
  <c r="W50" i="38" s="1"/>
  <c r="W42" i="38" a="1"/>
  <c r="W42" i="38" s="1"/>
  <c r="W6" i="38" a="1"/>
  <c r="W6" i="38" s="1"/>
  <c r="W69" i="38" a="1"/>
  <c r="W69" i="38" s="1"/>
  <c r="W45" i="38" a="1"/>
  <c r="W45" i="38" s="1"/>
  <c r="W33" i="38" a="1"/>
  <c r="W33" i="38" s="1"/>
  <c r="W17" i="38" a="1"/>
  <c r="W17" i="38" s="1"/>
  <c r="AB358" i="38" a="1"/>
  <c r="AB358" i="38" s="1"/>
  <c r="AB357" i="38" a="1"/>
  <c r="AB357" i="38" s="1"/>
  <c r="AB356" i="38" a="1"/>
  <c r="AB356" i="38" s="1"/>
  <c r="AB355" i="38" a="1"/>
  <c r="AB355" i="38" s="1"/>
  <c r="AB354" i="38" a="1"/>
  <c r="AB354" i="38" s="1"/>
  <c r="AB353" i="38" a="1"/>
  <c r="AB353" i="38" s="1"/>
  <c r="AB352" i="38" a="1"/>
  <c r="AB352" i="38" s="1"/>
  <c r="AB351" i="38" a="1"/>
  <c r="AB351" i="38" s="1"/>
  <c r="AB350" i="38" a="1"/>
  <c r="AB350" i="38" s="1"/>
  <c r="AB349" i="38" a="1"/>
  <c r="AB349" i="38" s="1"/>
  <c r="AB348" i="38" a="1"/>
  <c r="AB348" i="38" s="1"/>
  <c r="AB346" i="38" a="1"/>
  <c r="AB346" i="38" s="1"/>
  <c r="AB345" i="38" a="1"/>
  <c r="AB345" i="38" s="1"/>
  <c r="AB344" i="38" a="1"/>
  <c r="AB344" i="38" s="1"/>
  <c r="AB343" i="38" a="1"/>
  <c r="AB343" i="38" s="1"/>
  <c r="AB337" i="38" a="1"/>
  <c r="AB337" i="38" s="1"/>
  <c r="AB347" i="38" a="1"/>
  <c r="AB347" i="38" s="1"/>
  <c r="AB342" i="38" a="1"/>
  <c r="AB342" i="38" s="1"/>
  <c r="AB341" i="38" a="1"/>
  <c r="AB341" i="38" s="1"/>
  <c r="AB340" i="38" a="1"/>
  <c r="AB340" i="38" s="1"/>
  <c r="AB339" i="38" a="1"/>
  <c r="AB339" i="38" s="1"/>
  <c r="AB338" i="38" a="1"/>
  <c r="AB338" i="38" s="1"/>
  <c r="AB325" i="38" a="1"/>
  <c r="AB325" i="38" s="1"/>
  <c r="AB324" i="38" a="1"/>
  <c r="AB324" i="38" s="1"/>
  <c r="AB323" i="38" a="1"/>
  <c r="AB323" i="38" s="1"/>
  <c r="AB322" i="38" a="1"/>
  <c r="AB322" i="38" s="1"/>
  <c r="AB335" i="38" a="1"/>
  <c r="AB335" i="38" s="1"/>
  <c r="AB334" i="38" a="1"/>
  <c r="AB334" i="38" s="1"/>
  <c r="AB333" i="38" a="1"/>
  <c r="AB333" i="38" s="1"/>
  <c r="AB332" i="38" a="1"/>
  <c r="AB332" i="38" s="1"/>
  <c r="AB331" i="38" a="1"/>
  <c r="AB331" i="38" s="1"/>
  <c r="AB330" i="38" a="1"/>
  <c r="AB330" i="38" s="1"/>
  <c r="AB336" i="38" a="1"/>
  <c r="AB336" i="38" s="1"/>
  <c r="AB321" i="38" a="1"/>
  <c r="AB321" i="38" s="1"/>
  <c r="AB320" i="38" a="1"/>
  <c r="AB320" i="38" s="1"/>
  <c r="AB319" i="38" a="1"/>
  <c r="AB319" i="38" s="1"/>
  <c r="AB318" i="38" a="1"/>
  <c r="AB318" i="38" s="1"/>
  <c r="AB317" i="38" a="1"/>
  <c r="AB317" i="38" s="1"/>
  <c r="AB316" i="38" a="1"/>
  <c r="AB316" i="38" s="1"/>
  <c r="AB329" i="38" a="1"/>
  <c r="AB329" i="38" s="1"/>
  <c r="AB328" i="38" a="1"/>
  <c r="AB328" i="38" s="1"/>
  <c r="AB327" i="38" a="1"/>
  <c r="AB327" i="38" s="1"/>
  <c r="AB326" i="38" a="1"/>
  <c r="AB326" i="38" s="1"/>
  <c r="AB315" i="38" a="1"/>
  <c r="AB315" i="38" s="1"/>
  <c r="AB314" i="38" a="1"/>
  <c r="AB314" i="38" s="1"/>
  <c r="AB313" i="38" a="1"/>
  <c r="AB313" i="38" s="1"/>
  <c r="AB296" i="38" a="1"/>
  <c r="AB296" i="38" s="1"/>
  <c r="AB295" i="38" a="1"/>
  <c r="AB295" i="38" s="1"/>
  <c r="AB294" i="38" a="1"/>
  <c r="AB294" i="38" s="1"/>
  <c r="AB293" i="38" a="1"/>
  <c r="AB293" i="38" s="1"/>
  <c r="AB292" i="38" a="1"/>
  <c r="AB292" i="38" s="1"/>
  <c r="AB291" i="38" a="1"/>
  <c r="AB291" i="38" s="1"/>
  <c r="AB290" i="38" a="1"/>
  <c r="AB290" i="38" s="1"/>
  <c r="AB289" i="38" a="1"/>
  <c r="AB289" i="38" s="1"/>
  <c r="AB312" i="38" a="1"/>
  <c r="AB312" i="38" s="1"/>
  <c r="AB311" i="38" a="1"/>
  <c r="AB311" i="38" s="1"/>
  <c r="AB310" i="38" a="1"/>
  <c r="AB310" i="38" s="1"/>
  <c r="AB309" i="38" a="1"/>
  <c r="AB309" i="38" s="1"/>
  <c r="AB308" i="38" a="1"/>
  <c r="AB308" i="38" s="1"/>
  <c r="AB307" i="38" a="1"/>
  <c r="AB307" i="38" s="1"/>
  <c r="AB306" i="38" a="1"/>
  <c r="AB306" i="38" s="1"/>
  <c r="AB305" i="38" a="1"/>
  <c r="AB305" i="38" s="1"/>
  <c r="AB304" i="38" a="1"/>
  <c r="AB304" i="38" s="1"/>
  <c r="AB303" i="38" a="1"/>
  <c r="AB303" i="38" s="1"/>
  <c r="AB302" i="38" a="1"/>
  <c r="AB302" i="38" s="1"/>
  <c r="AB301" i="38" a="1"/>
  <c r="AB301" i="38" s="1"/>
  <c r="AB300" i="38" a="1"/>
  <c r="AB300" i="38" s="1"/>
  <c r="AB299" i="38" a="1"/>
  <c r="AB299" i="38" s="1"/>
  <c r="AB298" i="38" a="1"/>
  <c r="AB298" i="38" s="1"/>
  <c r="AB297" i="38" a="1"/>
  <c r="AB297" i="38" s="1"/>
  <c r="AB288" i="38" a="1"/>
  <c r="AB288" i="38" s="1"/>
  <c r="AB287" i="38" a="1"/>
  <c r="AB287" i="38" s="1"/>
  <c r="AB286" i="38" a="1"/>
  <c r="AB286" i="38" s="1"/>
  <c r="AB285" i="38" a="1"/>
  <c r="AB285" i="38" s="1"/>
  <c r="AB284" i="38" a="1"/>
  <c r="AB284" i="38" s="1"/>
  <c r="AB283" i="38" a="1"/>
  <c r="AB283" i="38" s="1"/>
  <c r="AB282" i="38" a="1"/>
  <c r="AB282" i="38" s="1"/>
  <c r="AB281" i="38" a="1"/>
  <c r="AB281" i="38" s="1"/>
  <c r="AB280" i="38" a="1"/>
  <c r="AB280" i="38" s="1"/>
  <c r="AB279" i="38" a="1"/>
  <c r="AB279" i="38" s="1"/>
  <c r="AB278" i="38" a="1"/>
  <c r="AB278" i="38" s="1"/>
  <c r="AB277" i="38" a="1"/>
  <c r="AB277" i="38" s="1"/>
  <c r="AB276" i="38" a="1"/>
  <c r="AB276" i="38" s="1"/>
  <c r="AB275" i="38" a="1"/>
  <c r="AB275" i="38" s="1"/>
  <c r="AB274" i="38" a="1"/>
  <c r="AB274" i="38" s="1"/>
  <c r="AB273" i="38" a="1"/>
  <c r="AB273" i="38" s="1"/>
  <c r="AB272" i="38" a="1"/>
  <c r="AB272" i="38" s="1"/>
  <c r="AB271" i="38" a="1"/>
  <c r="AB271" i="38" s="1"/>
  <c r="AB270" i="38" a="1"/>
  <c r="AB270" i="38" s="1"/>
  <c r="AB269" i="38" a="1"/>
  <c r="AB269" i="38" s="1"/>
  <c r="AB268" i="38" a="1"/>
  <c r="AB268" i="38" s="1"/>
  <c r="AB267" i="38" a="1"/>
  <c r="AB267" i="38" s="1"/>
  <c r="AB266" i="38" a="1"/>
  <c r="AB266" i="38" s="1"/>
  <c r="AB265" i="38" a="1"/>
  <c r="AB265" i="38" s="1"/>
  <c r="AB264" i="38" a="1"/>
  <c r="AB264" i="38" s="1"/>
  <c r="AB263" i="38" a="1"/>
  <c r="AB263" i="38" s="1"/>
  <c r="AB262" i="38" a="1"/>
  <c r="AB262" i="38" s="1"/>
  <c r="AB261" i="38" a="1"/>
  <c r="AB261" i="38" s="1"/>
  <c r="AB260" i="38" a="1"/>
  <c r="AB260" i="38" s="1"/>
  <c r="AB259" i="38" a="1"/>
  <c r="AB259" i="38" s="1"/>
  <c r="AB258" i="38" a="1"/>
  <c r="AB258" i="38" s="1"/>
  <c r="AB257" i="38" a="1"/>
  <c r="AB257" i="38" s="1"/>
  <c r="AB256" i="38" a="1"/>
  <c r="AB256" i="38" s="1"/>
  <c r="AB255" i="38" a="1"/>
  <c r="AB255" i="38" s="1"/>
  <c r="AB254" i="38" a="1"/>
  <c r="AB254" i="38" s="1"/>
  <c r="AB253" i="38" a="1"/>
  <c r="AB253" i="38" s="1"/>
  <c r="AB252" i="38" a="1"/>
  <c r="AB252" i="38" s="1"/>
  <c r="AB251" i="38" a="1"/>
  <c r="AB251" i="38" s="1"/>
  <c r="AB250" i="38" a="1"/>
  <c r="AB250" i="38" s="1"/>
  <c r="AB249" i="38" a="1"/>
  <c r="AB249" i="38" s="1"/>
  <c r="AB248" i="38" a="1"/>
  <c r="AB248" i="38" s="1"/>
  <c r="AB247" i="38" a="1"/>
  <c r="AB247" i="38" s="1"/>
  <c r="AB246" i="38" a="1"/>
  <c r="AB246" i="38" s="1"/>
  <c r="AB245" i="38" a="1"/>
  <c r="AB245" i="38" s="1"/>
  <c r="AB244" i="38" a="1"/>
  <c r="AB244" i="38" s="1"/>
  <c r="AB243" i="38" a="1"/>
  <c r="AB243" i="38" s="1"/>
  <c r="AB242" i="38" a="1"/>
  <c r="AB242" i="38" s="1"/>
  <c r="AB241" i="38" a="1"/>
  <c r="AB241" i="38" s="1"/>
  <c r="AB240" i="38" a="1"/>
  <c r="AB240" i="38" s="1"/>
  <c r="AB239" i="38" a="1"/>
  <c r="AB239" i="38" s="1"/>
  <c r="AB238" i="38" a="1"/>
  <c r="AB238" i="38" s="1"/>
  <c r="AB235" i="38" a="1"/>
  <c r="AB235" i="38" s="1"/>
  <c r="AB236" i="38" a="1"/>
  <c r="AB236" i="38" s="1"/>
  <c r="AB234" i="38" a="1"/>
  <c r="AB234" i="38" s="1"/>
  <c r="AB233" i="38" a="1"/>
  <c r="AB233" i="38" s="1"/>
  <c r="AB232" i="38" a="1"/>
  <c r="AB232" i="38" s="1"/>
  <c r="AB231" i="38" a="1"/>
  <c r="AB231" i="38" s="1"/>
  <c r="AB230" i="38" a="1"/>
  <c r="AB230" i="38" s="1"/>
  <c r="AB229" i="38" a="1"/>
  <c r="AB229" i="38" s="1"/>
  <c r="AB228" i="38" a="1"/>
  <c r="AB228" i="38" s="1"/>
  <c r="AB227" i="38" a="1"/>
  <c r="AB227" i="38" s="1"/>
  <c r="AB226" i="38" a="1"/>
  <c r="AB226" i="38" s="1"/>
  <c r="AB225" i="38" a="1"/>
  <c r="AB225" i="38" s="1"/>
  <c r="AB224" i="38" a="1"/>
  <c r="AB224" i="38" s="1"/>
  <c r="AB223" i="38" a="1"/>
  <c r="AB223" i="38" s="1"/>
  <c r="AB222" i="38" a="1"/>
  <c r="AB222" i="38" s="1"/>
  <c r="AB221" i="38" a="1"/>
  <c r="AB221" i="38" s="1"/>
  <c r="AB220" i="38" a="1"/>
  <c r="AB220" i="38" s="1"/>
  <c r="AB219" i="38" a="1"/>
  <c r="AB219" i="38" s="1"/>
  <c r="AB218" i="38" a="1"/>
  <c r="AB218" i="38" s="1"/>
  <c r="AB217" i="38" a="1"/>
  <c r="AB217" i="38" s="1"/>
  <c r="AB216" i="38" a="1"/>
  <c r="AB216" i="38" s="1"/>
  <c r="AB237" i="38" a="1"/>
  <c r="AB237" i="38" s="1"/>
  <c r="AB213" i="38" a="1"/>
  <c r="AB213" i="38" s="1"/>
  <c r="AB212" i="38" a="1"/>
  <c r="AB212" i="38" s="1"/>
  <c r="AB211" i="38" a="1"/>
  <c r="AB211" i="38" s="1"/>
  <c r="AB210" i="38" a="1"/>
  <c r="AB210" i="38" s="1"/>
  <c r="AB209" i="38" a="1"/>
  <c r="AB209" i="38" s="1"/>
  <c r="AB208" i="38" a="1"/>
  <c r="AB208" i="38" s="1"/>
  <c r="AB207" i="38" a="1"/>
  <c r="AB207" i="38" s="1"/>
  <c r="AB206" i="38" a="1"/>
  <c r="AB206" i="38" s="1"/>
  <c r="AB205" i="38" a="1"/>
  <c r="AB205" i="38" s="1"/>
  <c r="AB204" i="38" a="1"/>
  <c r="AB204" i="38" s="1"/>
  <c r="AB203" i="38" a="1"/>
  <c r="AB203" i="38" s="1"/>
  <c r="AB202" i="38" a="1"/>
  <c r="AB202" i="38" s="1"/>
  <c r="AB201" i="38" a="1"/>
  <c r="AB201" i="38" s="1"/>
  <c r="AB200" i="38" a="1"/>
  <c r="AB200" i="38" s="1"/>
  <c r="AB199" i="38" a="1"/>
  <c r="AB199" i="38" s="1"/>
  <c r="AB198" i="38" a="1"/>
  <c r="AB198" i="38" s="1"/>
  <c r="AB197" i="38" a="1"/>
  <c r="AB197" i="38" s="1"/>
  <c r="AB196" i="38" a="1"/>
  <c r="AB196" i="38" s="1"/>
  <c r="AB195" i="38" a="1"/>
  <c r="AB195" i="38" s="1"/>
  <c r="AB194" i="38" a="1"/>
  <c r="AB194" i="38" s="1"/>
  <c r="AB193" i="38" a="1"/>
  <c r="AB193" i="38" s="1"/>
  <c r="AB192" i="38" a="1"/>
  <c r="AB192" i="38" s="1"/>
  <c r="AB191" i="38" a="1"/>
  <c r="AB191" i="38" s="1"/>
  <c r="AB190" i="38" a="1"/>
  <c r="AB190" i="38" s="1"/>
  <c r="AB215" i="38" a="1"/>
  <c r="AB215" i="38" s="1"/>
  <c r="AB214" i="38" a="1"/>
  <c r="AB214" i="38" s="1"/>
  <c r="AB173" i="38" a="1"/>
  <c r="AB173" i="38" s="1"/>
  <c r="AB172" i="38" a="1"/>
  <c r="AB172" i="38" s="1"/>
  <c r="AB189" i="38" a="1"/>
  <c r="AB189" i="38" s="1"/>
  <c r="AB188" i="38" a="1"/>
  <c r="AB188" i="38" s="1"/>
  <c r="AB187" i="38" a="1"/>
  <c r="AB187" i="38" s="1"/>
  <c r="AB186" i="38" a="1"/>
  <c r="AB186" i="38" s="1"/>
  <c r="AB185" i="38" a="1"/>
  <c r="AB185" i="38" s="1"/>
  <c r="AB184" i="38" a="1"/>
  <c r="AB184" i="38" s="1"/>
  <c r="AB183" i="38" a="1"/>
  <c r="AB183" i="38" s="1"/>
  <c r="AB182" i="38" a="1"/>
  <c r="AB182" i="38" s="1"/>
  <c r="AB181" i="38" a="1"/>
  <c r="AB181" i="38" s="1"/>
  <c r="AB180" i="38" a="1"/>
  <c r="AB180" i="38" s="1"/>
  <c r="AB179" i="38" a="1"/>
  <c r="AB179" i="38" s="1"/>
  <c r="AB178" i="38" a="1"/>
  <c r="AB178" i="38" s="1"/>
  <c r="AB177" i="38" a="1"/>
  <c r="AB177" i="38" s="1"/>
  <c r="AB176" i="38" a="1"/>
  <c r="AB176" i="38" s="1"/>
  <c r="AB175" i="38" a="1"/>
  <c r="AB175" i="38" s="1"/>
  <c r="AB174" i="38" a="1"/>
  <c r="AB174" i="38" s="1"/>
  <c r="AB159" i="38" a="1"/>
  <c r="AB159" i="38" s="1"/>
  <c r="AB158" i="38" a="1"/>
  <c r="AB158" i="38" s="1"/>
  <c r="AB157" i="38" a="1"/>
  <c r="AB157" i="38" s="1"/>
  <c r="AB156" i="38" a="1"/>
  <c r="AB156" i="38" s="1"/>
  <c r="AB155" i="38" a="1"/>
  <c r="AB155" i="38" s="1"/>
  <c r="AB154" i="38" a="1"/>
  <c r="AB154" i="38" s="1"/>
  <c r="AB153" i="38" a="1"/>
  <c r="AB153" i="38" s="1"/>
  <c r="AB152" i="38" a="1"/>
  <c r="AB152" i="38" s="1"/>
  <c r="AB151" i="38" a="1"/>
  <c r="AB151" i="38" s="1"/>
  <c r="AB150" i="38" a="1"/>
  <c r="AB150" i="38" s="1"/>
  <c r="AB149" i="38" a="1"/>
  <c r="AB149" i="38" s="1"/>
  <c r="AB148" i="38" a="1"/>
  <c r="AB148" i="38" s="1"/>
  <c r="AB147" i="38" a="1"/>
  <c r="AB147" i="38" s="1"/>
  <c r="AB146" i="38" a="1"/>
  <c r="AB146" i="38" s="1"/>
  <c r="AB145" i="38" a="1"/>
  <c r="AB145" i="38" s="1"/>
  <c r="AB171" i="38" a="1"/>
  <c r="AB171" i="38" s="1"/>
  <c r="AB170" i="38" a="1"/>
  <c r="AB170" i="38" s="1"/>
  <c r="AB169" i="38" a="1"/>
  <c r="AB169" i="38" s="1"/>
  <c r="AB168" i="38" a="1"/>
  <c r="AB168" i="38" s="1"/>
  <c r="AB164" i="38" a="1"/>
  <c r="AB164" i="38" s="1"/>
  <c r="AB160" i="38" a="1"/>
  <c r="AB160" i="38" s="1"/>
  <c r="AB139" i="38" a="1"/>
  <c r="AB139" i="38" s="1"/>
  <c r="AB138" i="38" a="1"/>
  <c r="AB138" i="38" s="1"/>
  <c r="AB137" i="38" a="1"/>
  <c r="AB137" i="38" s="1"/>
  <c r="AB136" i="38" a="1"/>
  <c r="AB136" i="38" s="1"/>
  <c r="AB135" i="38" a="1"/>
  <c r="AB135" i="38" s="1"/>
  <c r="AB134" i="38" a="1"/>
  <c r="AB134" i="38" s="1"/>
  <c r="AB133" i="38" a="1"/>
  <c r="AB133" i="38" s="1"/>
  <c r="AB132" i="38" a="1"/>
  <c r="AB132" i="38" s="1"/>
  <c r="AB131" i="38" a="1"/>
  <c r="AB131" i="38" s="1"/>
  <c r="AB130" i="38" a="1"/>
  <c r="AB130" i="38" s="1"/>
  <c r="AB129" i="38" a="1"/>
  <c r="AB129" i="38" s="1"/>
  <c r="AB128" i="38" a="1"/>
  <c r="AB128" i="38" s="1"/>
  <c r="AB127" i="38" a="1"/>
  <c r="AB127" i="38" s="1"/>
  <c r="AB126" i="38" a="1"/>
  <c r="AB126" i="38" s="1"/>
  <c r="AB125" i="38" a="1"/>
  <c r="AB125" i="38" s="1"/>
  <c r="AB124" i="38" a="1"/>
  <c r="AB124" i="38" s="1"/>
  <c r="AB123" i="38" a="1"/>
  <c r="AB123" i="38" s="1"/>
  <c r="AB122" i="38" a="1"/>
  <c r="AB122" i="38" s="1"/>
  <c r="AB121" i="38" a="1"/>
  <c r="AB121" i="38" s="1"/>
  <c r="AB120" i="38" a="1"/>
  <c r="AB120" i="38" s="1"/>
  <c r="AB119" i="38" a="1"/>
  <c r="AB119" i="38" s="1"/>
  <c r="AB118" i="38" a="1"/>
  <c r="AB118" i="38" s="1"/>
  <c r="AB117" i="38" a="1"/>
  <c r="AB117" i="38" s="1"/>
  <c r="AB116" i="38" a="1"/>
  <c r="AB116" i="38" s="1"/>
  <c r="AB115" i="38" a="1"/>
  <c r="AB115" i="38" s="1"/>
  <c r="AB114" i="38" a="1"/>
  <c r="AB114" i="38" s="1"/>
  <c r="AB113" i="38" a="1"/>
  <c r="AB113" i="38" s="1"/>
  <c r="AB112" i="38" a="1"/>
  <c r="AB112" i="38" s="1"/>
  <c r="AB111" i="38" a="1"/>
  <c r="AB111" i="38" s="1"/>
  <c r="AB110" i="38" a="1"/>
  <c r="AB110" i="38" s="1"/>
  <c r="AB109" i="38" a="1"/>
  <c r="AB109" i="38" s="1"/>
  <c r="AB108" i="38" a="1"/>
  <c r="AB108" i="38" s="1"/>
  <c r="AB107" i="38" a="1"/>
  <c r="AB107" i="38" s="1"/>
  <c r="AB106" i="38" a="1"/>
  <c r="AB106" i="38" s="1"/>
  <c r="AB105" i="38" a="1"/>
  <c r="AB105" i="38" s="1"/>
  <c r="AB104" i="38" a="1"/>
  <c r="AB104" i="38" s="1"/>
  <c r="AB103" i="38" a="1"/>
  <c r="AB103" i="38" s="1"/>
  <c r="AB102" i="38" a="1"/>
  <c r="AB102" i="38" s="1"/>
  <c r="AB101" i="38" a="1"/>
  <c r="AB101" i="38" s="1"/>
  <c r="AB100" i="38" a="1"/>
  <c r="AB100" i="38" s="1"/>
  <c r="AB99" i="38" a="1"/>
  <c r="AB99" i="38" s="1"/>
  <c r="AB98" i="38" a="1"/>
  <c r="AB98" i="38" s="1"/>
  <c r="AB97" i="38" a="1"/>
  <c r="AB97" i="38" s="1"/>
  <c r="AB96" i="38" a="1"/>
  <c r="AB96" i="38" s="1"/>
  <c r="AB95" i="38" a="1"/>
  <c r="AB95" i="38" s="1"/>
  <c r="AB94" i="38" a="1"/>
  <c r="AB94" i="38" s="1"/>
  <c r="AB93" i="38" a="1"/>
  <c r="AB93" i="38" s="1"/>
  <c r="AB92" i="38" a="1"/>
  <c r="AB92" i="38" s="1"/>
  <c r="AB167" i="38" a="1"/>
  <c r="AB167" i="38" s="1"/>
  <c r="AB163" i="38" a="1"/>
  <c r="AB163" i="38" s="1"/>
  <c r="AB140" i="38" a="1"/>
  <c r="AB140" i="38" s="1"/>
  <c r="AB166" i="38" a="1"/>
  <c r="AB166" i="38" s="1"/>
  <c r="AB162" i="38" a="1"/>
  <c r="AB162" i="38" s="1"/>
  <c r="AB143" i="38" a="1"/>
  <c r="AB143" i="38" s="1"/>
  <c r="AB165" i="38" a="1"/>
  <c r="AB165" i="38" s="1"/>
  <c r="AB141" i="38" a="1"/>
  <c r="AB141" i="38" s="1"/>
  <c r="AB86" i="38" a="1"/>
  <c r="AB86" i="38" s="1"/>
  <c r="AB91" i="38" a="1"/>
  <c r="AB91" i="38" s="1"/>
  <c r="AB90" i="38" a="1"/>
  <c r="AB90" i="38" s="1"/>
  <c r="AB80" i="38" a="1"/>
  <c r="AB80" i="38" s="1"/>
  <c r="AB161" i="38" a="1"/>
  <c r="AB161" i="38" s="1"/>
  <c r="AB87" i="38" a="1"/>
  <c r="AB87" i="38" s="1"/>
  <c r="AB85" i="38" a="1"/>
  <c r="AB85" i="38" s="1"/>
  <c r="AB144" i="38" a="1"/>
  <c r="AB144" i="38" s="1"/>
  <c r="AB142" i="38" a="1"/>
  <c r="AB142" i="38" s="1"/>
  <c r="AB83" i="38" a="1"/>
  <c r="AB83" i="38" s="1"/>
  <c r="AB82" i="38" a="1"/>
  <c r="AB82" i="38" s="1"/>
  <c r="AB81" i="38" a="1"/>
  <c r="AB81" i="38" s="1"/>
  <c r="AB84" i="38" a="1"/>
  <c r="AB84" i="38" s="1"/>
  <c r="AB79" i="38" a="1"/>
  <c r="AB79" i="38" s="1"/>
  <c r="AB78" i="38" a="1"/>
  <c r="AB78" i="38" s="1"/>
  <c r="AB77" i="38" a="1"/>
  <c r="AB77" i="38" s="1"/>
  <c r="AB76" i="38" a="1"/>
  <c r="AB76" i="38" s="1"/>
  <c r="AB75" i="38" a="1"/>
  <c r="AB75" i="38" s="1"/>
  <c r="AB74" i="38" a="1"/>
  <c r="AB74" i="38" s="1"/>
  <c r="AB73" i="38" a="1"/>
  <c r="AB73" i="38" s="1"/>
  <c r="AB72" i="38" a="1"/>
  <c r="AB72" i="38" s="1"/>
  <c r="AB71" i="38" a="1"/>
  <c r="AB71" i="38" s="1"/>
  <c r="AB70" i="38" a="1"/>
  <c r="AB70" i="38" s="1"/>
  <c r="AB69" i="38" a="1"/>
  <c r="AB69" i="38" s="1"/>
  <c r="AB68" i="38" a="1"/>
  <c r="AB68" i="38" s="1"/>
  <c r="AB67" i="38" a="1"/>
  <c r="AB67" i="38" s="1"/>
  <c r="AB66" i="38" a="1"/>
  <c r="AB66" i="38" s="1"/>
  <c r="AB65" i="38" a="1"/>
  <c r="AB65" i="38" s="1"/>
  <c r="AB64" i="38" a="1"/>
  <c r="AB64" i="38" s="1"/>
  <c r="AB63" i="38" a="1"/>
  <c r="AB63" i="38" s="1"/>
  <c r="AB62" i="38" a="1"/>
  <c r="AB62" i="38" s="1"/>
  <c r="AB61" i="38" a="1"/>
  <c r="AB61" i="38" s="1"/>
  <c r="AB60" i="38" a="1"/>
  <c r="AB60" i="38" s="1"/>
  <c r="AB59" i="38" a="1"/>
  <c r="AB59" i="38" s="1"/>
  <c r="AB58" i="38" a="1"/>
  <c r="AB58" i="38" s="1"/>
  <c r="AB57" i="38" a="1"/>
  <c r="AB57" i="38" s="1"/>
  <c r="AB56" i="38" a="1"/>
  <c r="AB56" i="38" s="1"/>
  <c r="AB55" i="38" a="1"/>
  <c r="AB55" i="38" s="1"/>
  <c r="AB54" i="38" a="1"/>
  <c r="AB54" i="38" s="1"/>
  <c r="AB53" i="38" a="1"/>
  <c r="AB53" i="38" s="1"/>
  <c r="AB52" i="38" a="1"/>
  <c r="AB52" i="38" s="1"/>
  <c r="AB51" i="38" a="1"/>
  <c r="AB51" i="38" s="1"/>
  <c r="AB50" i="38" a="1"/>
  <c r="AB50" i="38" s="1"/>
  <c r="AB49" i="38" a="1"/>
  <c r="AB49" i="38" s="1"/>
  <c r="AB48" i="38" a="1"/>
  <c r="AB48" i="38" s="1"/>
  <c r="AB47" i="38" a="1"/>
  <c r="AB47" i="38" s="1"/>
  <c r="AB46" i="38" a="1"/>
  <c r="AB46" i="38" s="1"/>
  <c r="AB45" i="38" a="1"/>
  <c r="AB45" i="38" s="1"/>
  <c r="AB44" i="38" a="1"/>
  <c r="AB44" i="38" s="1"/>
  <c r="AB43" i="38" a="1"/>
  <c r="AB43" i="38" s="1"/>
  <c r="AB42" i="38" a="1"/>
  <c r="AB42" i="38" s="1"/>
  <c r="AB41" i="38" a="1"/>
  <c r="AB41" i="38" s="1"/>
  <c r="AB40" i="38" a="1"/>
  <c r="AB40" i="38" s="1"/>
  <c r="AB39" i="38" a="1"/>
  <c r="AB39" i="38" s="1"/>
  <c r="AB38" i="38" a="1"/>
  <c r="AB38" i="38" s="1"/>
  <c r="AB37" i="38" a="1"/>
  <c r="AB37" i="38" s="1"/>
  <c r="AB36" i="38" a="1"/>
  <c r="AB36" i="38" s="1"/>
  <c r="AB35" i="38" a="1"/>
  <c r="AB35" i="38" s="1"/>
  <c r="AB34" i="38" a="1"/>
  <c r="AB34" i="38" s="1"/>
  <c r="AB33" i="38" a="1"/>
  <c r="AB33" i="38" s="1"/>
  <c r="AB32" i="38" a="1"/>
  <c r="AB32" i="38" s="1"/>
  <c r="AB31" i="38" a="1"/>
  <c r="AB31" i="38" s="1"/>
  <c r="AB30" i="38" a="1"/>
  <c r="AB30" i="38" s="1"/>
  <c r="AB29" i="38" a="1"/>
  <c r="AB29" i="38" s="1"/>
  <c r="AB28" i="38" a="1"/>
  <c r="AB28" i="38" s="1"/>
  <c r="AB27" i="38" a="1"/>
  <c r="AB27" i="38" s="1"/>
  <c r="AB26" i="38" a="1"/>
  <c r="AB26" i="38" s="1"/>
  <c r="AB25" i="38" a="1"/>
  <c r="AB25" i="38" s="1"/>
  <c r="AB24" i="38" a="1"/>
  <c r="AB24" i="38" s="1"/>
  <c r="AB23" i="38" a="1"/>
  <c r="AB23" i="38" s="1"/>
  <c r="AB22" i="38" a="1"/>
  <c r="AB22" i="38" s="1"/>
  <c r="AB21" i="38" a="1"/>
  <c r="AB21" i="38" s="1"/>
  <c r="AB20" i="38" a="1"/>
  <c r="AB20" i="38" s="1"/>
  <c r="AB19" i="38" a="1"/>
  <c r="AB19" i="38" s="1"/>
  <c r="AB18" i="38" a="1"/>
  <c r="AB18" i="38" s="1"/>
  <c r="AB17" i="38" a="1"/>
  <c r="AB17" i="38" s="1"/>
  <c r="AB16" i="38" a="1"/>
  <c r="AB16" i="38" s="1"/>
  <c r="AB15" i="38" a="1"/>
  <c r="AB15" i="38" s="1"/>
  <c r="AB14" i="38" a="1"/>
  <c r="AB14" i="38" s="1"/>
  <c r="AB13" i="38" a="1"/>
  <c r="AB13" i="38" s="1"/>
  <c r="AB89" i="38" a="1"/>
  <c r="AB89" i="38" s="1"/>
  <c r="AB88" i="38" a="1"/>
  <c r="AB88" i="38" s="1"/>
  <c r="AB8" i="38" a="1"/>
  <c r="AB8" i="38" s="1"/>
  <c r="AB9" i="38" a="1"/>
  <c r="AB9" i="38" s="1"/>
  <c r="AB7" i="38" a="1"/>
  <c r="AB7" i="38" s="1"/>
  <c r="AB6" i="38" a="1"/>
  <c r="AB6" i="38" s="1"/>
  <c r="AB12" i="38" a="1"/>
  <c r="AB12" i="38" s="1"/>
  <c r="AB11" i="38" a="1"/>
  <c r="AB11" i="38" s="1"/>
  <c r="AB10" i="38" a="1"/>
  <c r="AB10" i="38" s="1"/>
  <c r="AA358" i="38" a="1"/>
  <c r="AA358" i="38" s="1"/>
  <c r="AA357" i="38" a="1"/>
  <c r="AA357" i="38" s="1"/>
  <c r="AA356" i="38" a="1"/>
  <c r="AA356" i="38" s="1"/>
  <c r="AA355" i="38" a="1"/>
  <c r="AA355" i="38" s="1"/>
  <c r="AA354" i="38" a="1"/>
  <c r="AA354" i="38" s="1"/>
  <c r="AA353" i="38" a="1"/>
  <c r="AA353" i="38" s="1"/>
  <c r="AA352" i="38" a="1"/>
  <c r="AA352" i="38" s="1"/>
  <c r="AA351" i="38" a="1"/>
  <c r="AA351" i="38" s="1"/>
  <c r="AA350" i="38" a="1"/>
  <c r="AA350" i="38" s="1"/>
  <c r="AA349" i="38" a="1"/>
  <c r="AA349" i="38" s="1"/>
  <c r="AA348" i="38" a="1"/>
  <c r="AA348" i="38" s="1"/>
  <c r="AA347" i="38" a="1"/>
  <c r="AA347" i="38" s="1"/>
  <c r="AA344" i="38" a="1"/>
  <c r="AA344" i="38" s="1"/>
  <c r="AA342" i="38" a="1"/>
  <c r="AA342" i="38" s="1"/>
  <c r="AA341" i="38" a="1"/>
  <c r="AA341" i="38" s="1"/>
  <c r="AA340" i="38" a="1"/>
  <c r="AA340" i="38" s="1"/>
  <c r="AA339" i="38" a="1"/>
  <c r="AA339" i="38" s="1"/>
  <c r="AA338" i="38" a="1"/>
  <c r="AA338" i="38" s="1"/>
  <c r="AA345" i="38" a="1"/>
  <c r="AA345" i="38" s="1"/>
  <c r="AA346" i="38" a="1"/>
  <c r="AA346" i="38" s="1"/>
  <c r="AA337" i="38" a="1"/>
  <c r="AA337" i="38" s="1"/>
  <c r="AA343" i="38" a="1"/>
  <c r="AA343" i="38" s="1"/>
  <c r="AA335" i="38" a="1"/>
  <c r="AA335" i="38" s="1"/>
  <c r="AA334" i="38" a="1"/>
  <c r="AA334" i="38" s="1"/>
  <c r="AA333" i="38" a="1"/>
  <c r="AA333" i="38" s="1"/>
  <c r="AA332" i="38" a="1"/>
  <c r="AA332" i="38" s="1"/>
  <c r="AA331" i="38" a="1"/>
  <c r="AA331" i="38" s="1"/>
  <c r="AA330" i="38" a="1"/>
  <c r="AA330" i="38" s="1"/>
  <c r="AA329" i="38" a="1"/>
  <c r="AA329" i="38" s="1"/>
  <c r="AA328" i="38" a="1"/>
  <c r="AA328" i="38" s="1"/>
  <c r="AA327" i="38" a="1"/>
  <c r="AA327" i="38" s="1"/>
  <c r="AA326" i="38" a="1"/>
  <c r="AA326" i="38" s="1"/>
  <c r="AA323" i="38" a="1"/>
  <c r="AA323" i="38" s="1"/>
  <c r="AA336" i="38" a="1"/>
  <c r="AA336" i="38" s="1"/>
  <c r="AA324" i="38" a="1"/>
  <c r="AA324" i="38" s="1"/>
  <c r="AA322" i="38" a="1"/>
  <c r="AA322" i="38" s="1"/>
  <c r="AA321" i="38" a="1"/>
  <c r="AA321" i="38" s="1"/>
  <c r="AA320" i="38" a="1"/>
  <c r="AA320" i="38" s="1"/>
  <c r="AA319" i="38" a="1"/>
  <c r="AA319" i="38" s="1"/>
  <c r="AA318" i="38" a="1"/>
  <c r="AA318" i="38" s="1"/>
  <c r="AA317" i="38" a="1"/>
  <c r="AA317" i="38" s="1"/>
  <c r="AA316" i="38" a="1"/>
  <c r="AA316" i="38" s="1"/>
  <c r="AA315" i="38" a="1"/>
  <c r="AA315" i="38" s="1"/>
  <c r="AA314" i="38" a="1"/>
  <c r="AA314" i="38" s="1"/>
  <c r="AA313" i="38" a="1"/>
  <c r="AA313" i="38" s="1"/>
  <c r="AA325" i="38" a="1"/>
  <c r="AA325" i="38" s="1"/>
  <c r="AA312" i="38" a="1"/>
  <c r="AA312" i="38" s="1"/>
  <c r="AA311" i="38" a="1"/>
  <c r="AA311" i="38" s="1"/>
  <c r="AA310" i="38" a="1"/>
  <c r="AA310" i="38" s="1"/>
  <c r="AA309" i="38" a="1"/>
  <c r="AA309" i="38" s="1"/>
  <c r="AA308" i="38" a="1"/>
  <c r="AA308" i="38" s="1"/>
  <c r="AA307" i="38" a="1"/>
  <c r="AA307" i="38" s="1"/>
  <c r="AA306" i="38" a="1"/>
  <c r="AA306" i="38" s="1"/>
  <c r="AA305" i="38" a="1"/>
  <c r="AA305" i="38" s="1"/>
  <c r="AA304" i="38" a="1"/>
  <c r="AA304" i="38" s="1"/>
  <c r="AA303" i="38" a="1"/>
  <c r="AA303" i="38" s="1"/>
  <c r="AA302" i="38" a="1"/>
  <c r="AA302" i="38" s="1"/>
  <c r="AA301" i="38" a="1"/>
  <c r="AA301" i="38" s="1"/>
  <c r="AA300" i="38" a="1"/>
  <c r="AA300" i="38" s="1"/>
  <c r="AA299" i="38" a="1"/>
  <c r="AA299" i="38" s="1"/>
  <c r="AA298" i="38" a="1"/>
  <c r="AA298" i="38" s="1"/>
  <c r="AA297" i="38" a="1"/>
  <c r="AA297" i="38" s="1"/>
  <c r="AA296" i="38" a="1"/>
  <c r="AA296" i="38" s="1"/>
  <c r="AA295" i="38" a="1"/>
  <c r="AA295" i="38" s="1"/>
  <c r="AA294" i="38" a="1"/>
  <c r="AA294" i="38" s="1"/>
  <c r="AA293" i="38" a="1"/>
  <c r="AA293" i="38" s="1"/>
  <c r="AA292" i="38" a="1"/>
  <c r="AA292" i="38" s="1"/>
  <c r="AA291" i="38" a="1"/>
  <c r="AA291" i="38" s="1"/>
  <c r="AA290" i="38" a="1"/>
  <c r="AA290" i="38" s="1"/>
  <c r="AA289" i="38" a="1"/>
  <c r="AA289" i="38" s="1"/>
  <c r="AA288" i="38" a="1"/>
  <c r="AA288" i="38" s="1"/>
  <c r="AA287" i="38" a="1"/>
  <c r="AA287" i="38" s="1"/>
  <c r="AA286" i="38" a="1"/>
  <c r="AA286" i="38" s="1"/>
  <c r="AA285" i="38" a="1"/>
  <c r="AA285" i="38" s="1"/>
  <c r="AA284" i="38" a="1"/>
  <c r="AA284" i="38" s="1"/>
  <c r="AA283" i="38" a="1"/>
  <c r="AA283" i="38" s="1"/>
  <c r="AA282" i="38" a="1"/>
  <c r="AA282" i="38" s="1"/>
  <c r="AA281" i="38" a="1"/>
  <c r="AA281" i="38" s="1"/>
  <c r="AA280" i="38" a="1"/>
  <c r="AA280" i="38" s="1"/>
  <c r="AA279" i="38" a="1"/>
  <c r="AA279" i="38" s="1"/>
  <c r="AA278" i="38" a="1"/>
  <c r="AA278" i="38" s="1"/>
  <c r="AA277" i="38" a="1"/>
  <c r="AA277" i="38" s="1"/>
  <c r="AA276" i="38" a="1"/>
  <c r="AA276" i="38" s="1"/>
  <c r="AA275" i="38" a="1"/>
  <c r="AA275" i="38" s="1"/>
  <c r="AA274" i="38" a="1"/>
  <c r="AA274" i="38" s="1"/>
  <c r="AA273" i="38" a="1"/>
  <c r="AA273" i="38" s="1"/>
  <c r="AA272" i="38" a="1"/>
  <c r="AA272" i="38" s="1"/>
  <c r="AA271" i="38" a="1"/>
  <c r="AA271" i="38" s="1"/>
  <c r="AA270" i="38" a="1"/>
  <c r="AA270" i="38" s="1"/>
  <c r="AA269" i="38" a="1"/>
  <c r="AA269" i="38" s="1"/>
  <c r="AA268" i="38" a="1"/>
  <c r="AA268" i="38" s="1"/>
  <c r="AA267" i="38" a="1"/>
  <c r="AA267" i="38" s="1"/>
  <c r="AA266" i="38" a="1"/>
  <c r="AA266" i="38" s="1"/>
  <c r="AA265" i="38" a="1"/>
  <c r="AA265" i="38" s="1"/>
  <c r="AA264" i="38" a="1"/>
  <c r="AA264" i="38" s="1"/>
  <c r="AA263" i="38" a="1"/>
  <c r="AA263" i="38" s="1"/>
  <c r="AA262" i="38" a="1"/>
  <c r="AA262" i="38" s="1"/>
  <c r="AA261" i="38" a="1"/>
  <c r="AA261" i="38" s="1"/>
  <c r="AA260" i="38" a="1"/>
  <c r="AA260" i="38" s="1"/>
  <c r="AA259" i="38" a="1"/>
  <c r="AA259" i="38" s="1"/>
  <c r="AA258" i="38" a="1"/>
  <c r="AA258" i="38" s="1"/>
  <c r="AA257" i="38" a="1"/>
  <c r="AA257" i="38" s="1"/>
  <c r="AA256" i="38" a="1"/>
  <c r="AA256" i="38" s="1"/>
  <c r="AA255" i="38" a="1"/>
  <c r="AA255" i="38" s="1"/>
  <c r="AA254" i="38" a="1"/>
  <c r="AA254" i="38" s="1"/>
  <c r="AA253" i="38" a="1"/>
  <c r="AA253" i="38" s="1"/>
  <c r="AA252" i="38" a="1"/>
  <c r="AA252" i="38" s="1"/>
  <c r="AA251" i="38" a="1"/>
  <c r="AA251" i="38" s="1"/>
  <c r="AA250" i="38" a="1"/>
  <c r="AA250" i="38" s="1"/>
  <c r="AA249" i="38" a="1"/>
  <c r="AA249" i="38" s="1"/>
  <c r="AA248" i="38" a="1"/>
  <c r="AA248" i="38" s="1"/>
  <c r="AA247" i="38" a="1"/>
  <c r="AA247" i="38" s="1"/>
  <c r="AA246" i="38" a="1"/>
  <c r="AA246" i="38" s="1"/>
  <c r="AA245" i="38" a="1"/>
  <c r="AA245" i="38" s="1"/>
  <c r="AA244" i="38" a="1"/>
  <c r="AA244" i="38" s="1"/>
  <c r="AA243" i="38" a="1"/>
  <c r="AA243" i="38" s="1"/>
  <c r="AA242" i="38" a="1"/>
  <c r="AA242" i="38" s="1"/>
  <c r="AA241" i="38" a="1"/>
  <c r="AA241" i="38" s="1"/>
  <c r="AA240" i="38" a="1"/>
  <c r="AA240" i="38" s="1"/>
  <c r="AA239" i="38" a="1"/>
  <c r="AA239" i="38" s="1"/>
  <c r="AA238" i="38" a="1"/>
  <c r="AA238" i="38" s="1"/>
  <c r="AA237" i="38" a="1"/>
  <c r="AA237" i="38" s="1"/>
  <c r="AA236" i="38" a="1"/>
  <c r="AA236" i="38" s="1"/>
  <c r="AA235" i="38" a="1"/>
  <c r="AA235" i="38" s="1"/>
  <c r="AA234" i="38" a="1"/>
  <c r="AA234" i="38" s="1"/>
  <c r="AA233" i="38" a="1"/>
  <c r="AA233" i="38" s="1"/>
  <c r="AA232" i="38" a="1"/>
  <c r="AA232" i="38" s="1"/>
  <c r="AA231" i="38" a="1"/>
  <c r="AA231" i="38" s="1"/>
  <c r="AA230" i="38" a="1"/>
  <c r="AA230" i="38" s="1"/>
  <c r="AA229" i="38" a="1"/>
  <c r="AA229" i="38" s="1"/>
  <c r="AA228" i="38" a="1"/>
  <c r="AA228" i="38" s="1"/>
  <c r="BI13" i="6" s="1"/>
  <c r="AA227" i="38" a="1"/>
  <c r="AA227" i="38" s="1"/>
  <c r="AA226" i="38" a="1"/>
  <c r="AA226" i="38" s="1"/>
  <c r="AA225" i="38" a="1"/>
  <c r="AA225" i="38" s="1"/>
  <c r="AA224" i="38" a="1"/>
  <c r="AA224" i="38" s="1"/>
  <c r="AA223" i="38" a="1"/>
  <c r="AA223" i="38" s="1"/>
  <c r="BI8" i="6" s="1"/>
  <c r="AA222" i="38" a="1"/>
  <c r="AA222" i="38" s="1"/>
  <c r="AA221" i="38" a="1"/>
  <c r="AA221" i="38" s="1"/>
  <c r="AA220" i="38" a="1"/>
  <c r="AA220" i="38" s="1"/>
  <c r="BI5" i="6" s="1"/>
  <c r="AA219" i="38" a="1"/>
  <c r="AA219" i="38" s="1"/>
  <c r="AA218" i="38" a="1"/>
  <c r="AA218" i="38" s="1"/>
  <c r="AA217" i="38" a="1"/>
  <c r="AA217" i="38" s="1"/>
  <c r="AA216" i="38" a="1"/>
  <c r="AA216" i="38" s="1"/>
  <c r="AA215" i="38" a="1"/>
  <c r="AA215" i="38" s="1"/>
  <c r="AA213" i="38" a="1"/>
  <c r="AA213" i="38" s="1"/>
  <c r="AA212" i="38" a="1"/>
  <c r="AA212" i="38" s="1"/>
  <c r="AA211" i="38" a="1"/>
  <c r="AA211" i="38" s="1"/>
  <c r="AA210" i="38" a="1"/>
  <c r="AA210" i="38" s="1"/>
  <c r="AA209" i="38" a="1"/>
  <c r="AA209" i="38" s="1"/>
  <c r="AA208" i="38" a="1"/>
  <c r="AA208" i="38" s="1"/>
  <c r="AA207" i="38" a="1"/>
  <c r="AA207" i="38" s="1"/>
  <c r="AA206" i="38" a="1"/>
  <c r="AA206" i="38" s="1"/>
  <c r="AA205" i="38" a="1"/>
  <c r="AA205" i="38" s="1"/>
  <c r="AA204" i="38" a="1"/>
  <c r="AA204" i="38" s="1"/>
  <c r="AA203" i="38" a="1"/>
  <c r="AA203" i="38" s="1"/>
  <c r="AA202" i="38" a="1"/>
  <c r="AA202" i="38" s="1"/>
  <c r="AA201" i="38" a="1"/>
  <c r="AA201" i="38" s="1"/>
  <c r="AA200" i="38" a="1"/>
  <c r="AA200" i="38" s="1"/>
  <c r="AA199" i="38" a="1"/>
  <c r="AA199" i="38" s="1"/>
  <c r="AA198" i="38" a="1"/>
  <c r="AA198" i="38" s="1"/>
  <c r="AA197" i="38" a="1"/>
  <c r="AA197" i="38" s="1"/>
  <c r="AA196" i="38" a="1"/>
  <c r="AA196" i="38" s="1"/>
  <c r="AA195" i="38" a="1"/>
  <c r="AA195" i="38" s="1"/>
  <c r="AA194" i="38" a="1"/>
  <c r="AA194" i="38" s="1"/>
  <c r="AA193" i="38" a="1"/>
  <c r="AA193" i="38" s="1"/>
  <c r="AA192" i="38" a="1"/>
  <c r="AA192" i="38" s="1"/>
  <c r="AA191" i="38" a="1"/>
  <c r="AA191" i="38" s="1"/>
  <c r="AA190" i="38" a="1"/>
  <c r="AA190" i="38" s="1"/>
  <c r="AA189" i="38" a="1"/>
  <c r="AA189" i="38" s="1"/>
  <c r="AA181" i="38" a="1"/>
  <c r="AA181" i="38" s="1"/>
  <c r="AA180" i="38" a="1"/>
  <c r="AA180" i="38" s="1"/>
  <c r="AA179" i="38" a="1"/>
  <c r="AA179" i="38" s="1"/>
  <c r="AA178" i="38" a="1"/>
  <c r="AA178" i="38" s="1"/>
  <c r="AA177" i="38" a="1"/>
  <c r="AA177" i="38" s="1"/>
  <c r="AA176" i="38" a="1"/>
  <c r="AA176" i="38" s="1"/>
  <c r="AA175" i="38" a="1"/>
  <c r="AA175" i="38" s="1"/>
  <c r="AA174" i="38" a="1"/>
  <c r="AA174" i="38" s="1"/>
  <c r="AA171" i="38" a="1"/>
  <c r="AA171" i="38" s="1"/>
  <c r="AA170" i="38" a="1"/>
  <c r="AA170" i="38" s="1"/>
  <c r="AA169" i="38" a="1"/>
  <c r="AA169" i="38" s="1"/>
  <c r="AA168" i="38" a="1"/>
  <c r="AA168" i="38" s="1"/>
  <c r="AA214" i="38" a="1"/>
  <c r="AA214" i="38" s="1"/>
  <c r="AA173" i="38" a="1"/>
  <c r="AA173" i="38" s="1"/>
  <c r="AA172" i="38" a="1"/>
  <c r="AA172" i="38" s="1"/>
  <c r="AA167" i="38" a="1"/>
  <c r="AA167" i="38" s="1"/>
  <c r="AA166" i="38" a="1"/>
  <c r="AA166" i="38" s="1"/>
  <c r="AA165" i="38" a="1"/>
  <c r="AA165" i="38" s="1"/>
  <c r="AA164" i="38" a="1"/>
  <c r="AA164" i="38" s="1"/>
  <c r="AA163" i="38" a="1"/>
  <c r="AA163" i="38" s="1"/>
  <c r="AA162" i="38" a="1"/>
  <c r="AA162" i="38" s="1"/>
  <c r="AA161" i="38" a="1"/>
  <c r="AA161" i="38" s="1"/>
  <c r="AA160" i="38" a="1"/>
  <c r="AA160" i="38" s="1"/>
  <c r="AA144" i="38" a="1"/>
  <c r="AA144" i="38" s="1"/>
  <c r="AA143" i="38" a="1"/>
  <c r="AA143" i="38" s="1"/>
  <c r="AA142" i="38" a="1"/>
  <c r="AA142" i="38" s="1"/>
  <c r="AA141" i="38" a="1"/>
  <c r="AA141" i="38" s="1"/>
  <c r="AA140" i="38" a="1"/>
  <c r="AA140" i="38" s="1"/>
  <c r="AA184" i="38" a="1"/>
  <c r="AA184" i="38" s="1"/>
  <c r="AA187" i="38" a="1"/>
  <c r="AA187" i="38" s="1"/>
  <c r="AA182" i="38" a="1"/>
  <c r="AA182" i="38" s="1"/>
  <c r="AA185" i="38" a="1"/>
  <c r="AA185" i="38" s="1"/>
  <c r="AA188" i="38" a="1"/>
  <c r="AA188" i="38" s="1"/>
  <c r="AA159" i="38" a="1"/>
  <c r="AA159" i="38" s="1"/>
  <c r="AA158" i="38" a="1"/>
  <c r="AA158" i="38" s="1"/>
  <c r="AA157" i="38" a="1"/>
  <c r="AA157" i="38" s="1"/>
  <c r="AA156" i="38" a="1"/>
  <c r="AA156" i="38" s="1"/>
  <c r="AA155" i="38" a="1"/>
  <c r="AA155" i="38" s="1"/>
  <c r="AA154" i="38" a="1"/>
  <c r="AA154" i="38" s="1"/>
  <c r="AA153" i="38" a="1"/>
  <c r="AA153" i="38" s="1"/>
  <c r="AA152" i="38" a="1"/>
  <c r="AA152" i="38" s="1"/>
  <c r="AA151" i="38" a="1"/>
  <c r="AA151" i="38" s="1"/>
  <c r="AA150" i="38" a="1"/>
  <c r="AA150" i="38" s="1"/>
  <c r="AA149" i="38" a="1"/>
  <c r="AA149" i="38" s="1"/>
  <c r="AA148" i="38" a="1"/>
  <c r="AA148" i="38" s="1"/>
  <c r="AA147" i="38" a="1"/>
  <c r="AA147" i="38" s="1"/>
  <c r="AA146" i="38" a="1"/>
  <c r="AA146" i="38" s="1"/>
  <c r="AA145" i="38" a="1"/>
  <c r="AA145" i="38" s="1"/>
  <c r="AA186" i="38" a="1"/>
  <c r="AA186" i="38" s="1"/>
  <c r="AA139" i="38" a="1"/>
  <c r="AA139" i="38" s="1"/>
  <c r="AA138" i="38" a="1"/>
  <c r="AA138" i="38" s="1"/>
  <c r="AA137" i="38" a="1"/>
  <c r="AA137" i="38" s="1"/>
  <c r="AA136" i="38" a="1"/>
  <c r="AA136" i="38" s="1"/>
  <c r="AA135" i="38" a="1"/>
  <c r="AA135" i="38" s="1"/>
  <c r="AA134" i="38" a="1"/>
  <c r="AA134" i="38" s="1"/>
  <c r="AA133" i="38" a="1"/>
  <c r="AA133" i="38" s="1"/>
  <c r="AA132" i="38" a="1"/>
  <c r="AA132" i="38" s="1"/>
  <c r="AA131" i="38" a="1"/>
  <c r="AA131" i="38" s="1"/>
  <c r="AA130" i="38" a="1"/>
  <c r="AA130" i="38" s="1"/>
  <c r="AA129" i="38" a="1"/>
  <c r="AA129" i="38" s="1"/>
  <c r="AA128" i="38" a="1"/>
  <c r="AA128" i="38" s="1"/>
  <c r="AA127" i="38" a="1"/>
  <c r="AA127" i="38" s="1"/>
  <c r="AA126" i="38" a="1"/>
  <c r="AA126" i="38" s="1"/>
  <c r="AA125" i="38" a="1"/>
  <c r="AA125" i="38" s="1"/>
  <c r="AA124" i="38" a="1"/>
  <c r="AA124" i="38" s="1"/>
  <c r="AA123" i="38" a="1"/>
  <c r="AA123" i="38" s="1"/>
  <c r="AA122" i="38" a="1"/>
  <c r="AA122" i="38" s="1"/>
  <c r="AA121" i="38" a="1"/>
  <c r="AA121" i="38" s="1"/>
  <c r="AA120" i="38" a="1"/>
  <c r="AA120" i="38" s="1"/>
  <c r="AA119" i="38" a="1"/>
  <c r="AA119" i="38" s="1"/>
  <c r="AA118" i="38" a="1"/>
  <c r="AA118" i="38" s="1"/>
  <c r="AA117" i="38" a="1"/>
  <c r="AA117" i="38" s="1"/>
  <c r="AA116" i="38" a="1"/>
  <c r="AA116" i="38" s="1"/>
  <c r="AA115" i="38" a="1"/>
  <c r="AA115" i="38" s="1"/>
  <c r="AA114" i="38" a="1"/>
  <c r="AA114" i="38" s="1"/>
  <c r="AA113" i="38" a="1"/>
  <c r="AA113" i="38" s="1"/>
  <c r="AA112" i="38" a="1"/>
  <c r="AA112" i="38" s="1"/>
  <c r="AA111" i="38" a="1"/>
  <c r="AA111" i="38" s="1"/>
  <c r="AA110" i="38" a="1"/>
  <c r="AA110" i="38" s="1"/>
  <c r="AA109" i="38" a="1"/>
  <c r="AA109" i="38" s="1"/>
  <c r="AA108" i="38" a="1"/>
  <c r="AA108" i="38" s="1"/>
  <c r="AA107" i="38" a="1"/>
  <c r="AA107" i="38" s="1"/>
  <c r="AA106" i="38" a="1"/>
  <c r="AA106" i="38" s="1"/>
  <c r="AA105" i="38" a="1"/>
  <c r="AA105" i="38" s="1"/>
  <c r="AA104" i="38" a="1"/>
  <c r="AA104" i="38" s="1"/>
  <c r="AA103" i="38" a="1"/>
  <c r="AA103" i="38" s="1"/>
  <c r="AA102" i="38" a="1"/>
  <c r="AA102" i="38" s="1"/>
  <c r="AA101" i="38" a="1"/>
  <c r="AA101" i="38" s="1"/>
  <c r="AA100" i="38" a="1"/>
  <c r="AA100" i="38" s="1"/>
  <c r="AA99" i="38" a="1"/>
  <c r="AA99" i="38" s="1"/>
  <c r="AA98" i="38" a="1"/>
  <c r="AA98" i="38" s="1"/>
  <c r="AA97" i="38" a="1"/>
  <c r="AA97" i="38" s="1"/>
  <c r="AA96" i="38" a="1"/>
  <c r="AA96" i="38" s="1"/>
  <c r="AA95" i="38" a="1"/>
  <c r="AA95" i="38" s="1"/>
  <c r="AA94" i="38" a="1"/>
  <c r="AA94" i="38" s="1"/>
  <c r="AA93" i="38" a="1"/>
  <c r="AA93" i="38" s="1"/>
  <c r="AA92" i="38" a="1"/>
  <c r="AA92" i="38" s="1"/>
  <c r="AA91" i="38" a="1"/>
  <c r="AA91" i="38" s="1"/>
  <c r="AA90" i="38" a="1"/>
  <c r="AA90" i="38" s="1"/>
  <c r="AA89" i="38" a="1"/>
  <c r="AA89" i="38" s="1"/>
  <c r="AA183" i="38" a="1"/>
  <c r="AA183" i="38" s="1"/>
  <c r="AA88" i="38" a="1"/>
  <c r="AA88" i="38" s="1"/>
  <c r="AA86" i="38" a="1"/>
  <c r="AA86" i="38" s="1"/>
  <c r="AA87" i="38" a="1"/>
  <c r="AA87" i="38" s="1"/>
  <c r="AA85" i="38" a="1"/>
  <c r="AA85" i="38" s="1"/>
  <c r="AA80" i="38" a="1"/>
  <c r="AA80" i="38" s="1"/>
  <c r="AA84" i="38" a="1"/>
  <c r="AA84" i="38" s="1"/>
  <c r="AA83" i="38" a="1"/>
  <c r="AA83" i="38" s="1"/>
  <c r="AA82" i="38" a="1"/>
  <c r="AA82" i="38" s="1"/>
  <c r="AA81" i="38" a="1"/>
  <c r="AA81" i="38" s="1"/>
  <c r="AA79" i="38" a="1"/>
  <c r="AA79" i="38" s="1"/>
  <c r="AA78" i="38" a="1"/>
  <c r="AA78" i="38" s="1"/>
  <c r="AA77" i="38" a="1"/>
  <c r="AA77" i="38" s="1"/>
  <c r="AA76" i="38" a="1"/>
  <c r="AA76" i="38" s="1"/>
  <c r="AA75" i="38" a="1"/>
  <c r="AA75" i="38" s="1"/>
  <c r="AA74" i="38" a="1"/>
  <c r="AA74" i="38" s="1"/>
  <c r="AA73" i="38" a="1"/>
  <c r="AA73" i="38" s="1"/>
  <c r="AA72" i="38" a="1"/>
  <c r="AA72" i="38" s="1"/>
  <c r="AA71" i="38" a="1"/>
  <c r="AA71" i="38" s="1"/>
  <c r="AA70" i="38" a="1"/>
  <c r="AA70" i="38" s="1"/>
  <c r="AA69" i="38" a="1"/>
  <c r="AA69" i="38" s="1"/>
  <c r="AA68" i="38" a="1"/>
  <c r="AA68" i="38" s="1"/>
  <c r="AA67" i="38" a="1"/>
  <c r="AA67" i="38" s="1"/>
  <c r="AA66" i="38" a="1"/>
  <c r="AA66" i="38" s="1"/>
  <c r="AA65" i="38" a="1"/>
  <c r="AA65" i="38" s="1"/>
  <c r="AA64" i="38" a="1"/>
  <c r="AA64" i="38" s="1"/>
  <c r="AA63" i="38" a="1"/>
  <c r="AA63" i="38" s="1"/>
  <c r="AA62" i="38" a="1"/>
  <c r="AA62" i="38" s="1"/>
  <c r="AA61" i="38" a="1"/>
  <c r="AA61" i="38" s="1"/>
  <c r="AA60" i="38" a="1"/>
  <c r="AA60" i="38" s="1"/>
  <c r="AA59" i="38" a="1"/>
  <c r="AA59" i="38" s="1"/>
  <c r="AA58" i="38" a="1"/>
  <c r="AA58" i="38" s="1"/>
  <c r="AA57" i="38" a="1"/>
  <c r="AA57" i="38" s="1"/>
  <c r="AA56" i="38" a="1"/>
  <c r="AA56" i="38" s="1"/>
  <c r="AA55" i="38" a="1"/>
  <c r="AA55" i="38" s="1"/>
  <c r="AA54" i="38" a="1"/>
  <c r="AA54" i="38" s="1"/>
  <c r="AA53" i="38" a="1"/>
  <c r="AA53" i="38" s="1"/>
  <c r="AA52" i="38" a="1"/>
  <c r="AA52" i="38" s="1"/>
  <c r="AA51" i="38" a="1"/>
  <c r="AA51" i="38" s="1"/>
  <c r="AA50" i="38" a="1"/>
  <c r="AA50" i="38" s="1"/>
  <c r="AA49" i="38" a="1"/>
  <c r="AA49" i="38" s="1"/>
  <c r="AA48" i="38" a="1"/>
  <c r="AA48" i="38" s="1"/>
  <c r="AA47" i="38" a="1"/>
  <c r="AA47" i="38" s="1"/>
  <c r="AA46" i="38" a="1"/>
  <c r="AA46" i="38" s="1"/>
  <c r="AA45" i="38" a="1"/>
  <c r="AA45" i="38" s="1"/>
  <c r="AA44" i="38" a="1"/>
  <c r="AA44" i="38" s="1"/>
  <c r="AA43" i="38" a="1"/>
  <c r="AA43" i="38" s="1"/>
  <c r="AA42" i="38" a="1"/>
  <c r="AA42" i="38" s="1"/>
  <c r="AA41" i="38" a="1"/>
  <c r="AA41" i="38" s="1"/>
  <c r="AA40" i="38" a="1"/>
  <c r="AA40" i="38" s="1"/>
  <c r="AA39" i="38" a="1"/>
  <c r="AA39" i="38" s="1"/>
  <c r="AA38" i="38" a="1"/>
  <c r="AA38" i="38" s="1"/>
  <c r="AA37" i="38" a="1"/>
  <c r="AA37" i="38" s="1"/>
  <c r="AA36" i="38" a="1"/>
  <c r="AA36" i="38" s="1"/>
  <c r="AA35" i="38" a="1"/>
  <c r="AA35" i="38" s="1"/>
  <c r="AA34" i="38" a="1"/>
  <c r="AA34" i="38" s="1"/>
  <c r="AA33" i="38" a="1"/>
  <c r="AA33" i="38" s="1"/>
  <c r="AA32" i="38" a="1"/>
  <c r="AA32" i="38" s="1"/>
  <c r="AA31" i="38" a="1"/>
  <c r="AA31" i="38" s="1"/>
  <c r="AA30" i="38" a="1"/>
  <c r="AA30" i="38" s="1"/>
  <c r="AA29" i="38" a="1"/>
  <c r="AA29" i="38" s="1"/>
  <c r="AA28" i="38" a="1"/>
  <c r="AA28" i="38" s="1"/>
  <c r="AA27" i="38" a="1"/>
  <c r="AA27" i="38" s="1"/>
  <c r="AA26" i="38" a="1"/>
  <c r="AA26" i="38" s="1"/>
  <c r="AA25" i="38" a="1"/>
  <c r="AA25" i="38" s="1"/>
  <c r="AA24" i="38" a="1"/>
  <c r="AA24" i="38" s="1"/>
  <c r="AA23" i="38" a="1"/>
  <c r="AA23" i="38" s="1"/>
  <c r="AA22" i="38" a="1"/>
  <c r="AA22" i="38" s="1"/>
  <c r="AA21" i="38" a="1"/>
  <c r="AA21" i="38" s="1"/>
  <c r="AA20" i="38" a="1"/>
  <c r="AA20" i="38" s="1"/>
  <c r="AA19" i="38" a="1"/>
  <c r="AA19" i="38" s="1"/>
  <c r="AA18" i="38" a="1"/>
  <c r="AA18" i="38" s="1"/>
  <c r="AA17" i="38" a="1"/>
  <c r="AA17" i="38" s="1"/>
  <c r="AA16" i="38" a="1"/>
  <c r="AA16" i="38" s="1"/>
  <c r="AA15" i="38" a="1"/>
  <c r="AA15" i="38" s="1"/>
  <c r="AA14" i="38" a="1"/>
  <c r="AA14" i="38" s="1"/>
  <c r="AA13" i="38" a="1"/>
  <c r="AA13" i="38" s="1"/>
  <c r="AA9" i="38" a="1"/>
  <c r="AA9" i="38" s="1"/>
  <c r="AA8" i="38" a="1"/>
  <c r="AA8" i="38" s="1"/>
  <c r="AA7" i="38" a="1"/>
  <c r="AA7" i="38" s="1"/>
  <c r="AA12" i="38" a="1"/>
  <c r="AA12" i="38" s="1"/>
  <c r="AA11" i="38" a="1"/>
  <c r="AA11" i="38" s="1"/>
  <c r="AA10" i="38" a="1"/>
  <c r="AA10" i="38" s="1"/>
  <c r="AA6" i="38" a="1"/>
  <c r="AA6" i="38" s="1"/>
  <c r="V358" i="38" a="1"/>
  <c r="V358" i="38" s="1"/>
  <c r="V357" i="38" a="1"/>
  <c r="V357" i="38" s="1"/>
  <c r="V356" i="38" a="1"/>
  <c r="V356" i="38" s="1"/>
  <c r="V355" i="38" a="1"/>
  <c r="V355" i="38" s="1"/>
  <c r="V354" i="38" a="1"/>
  <c r="V354" i="38" s="1"/>
  <c r="V353" i="38" a="1"/>
  <c r="V353" i="38" s="1"/>
  <c r="V352" i="38" a="1"/>
  <c r="V352" i="38" s="1"/>
  <c r="V351" i="38" a="1"/>
  <c r="V351" i="38" s="1"/>
  <c r="V350" i="38" a="1"/>
  <c r="V350" i="38" s="1"/>
  <c r="V349" i="38" a="1"/>
  <c r="V349" i="38" s="1"/>
  <c r="V348" i="38" a="1"/>
  <c r="V348" i="38" s="1"/>
  <c r="V343" i="38" a="1"/>
  <c r="V343" i="38" s="1"/>
  <c r="V342" i="38" a="1"/>
  <c r="V342" i="38" s="1"/>
  <c r="V341" i="38" a="1"/>
  <c r="V341" i="38" s="1"/>
  <c r="V340" i="38" a="1"/>
  <c r="V340" i="38" s="1"/>
  <c r="V339" i="38" a="1"/>
  <c r="V339" i="38" s="1"/>
  <c r="V338" i="38" a="1"/>
  <c r="V338" i="38" s="1"/>
  <c r="V344" i="38" a="1"/>
  <c r="V344" i="38" s="1"/>
  <c r="V345" i="38" a="1"/>
  <c r="V345" i="38" s="1"/>
  <c r="V346" i="38" a="1"/>
  <c r="V346" i="38" s="1"/>
  <c r="V347" i="38" a="1"/>
  <c r="V347" i="38" s="1"/>
  <c r="V335" i="38" a="1"/>
  <c r="V335" i="38" s="1"/>
  <c r="V334" i="38" a="1"/>
  <c r="V334" i="38" s="1"/>
  <c r="V333" i="38" a="1"/>
  <c r="V333" i="38" s="1"/>
  <c r="V332" i="38" a="1"/>
  <c r="V332" i="38" s="1"/>
  <c r="V331" i="38" a="1"/>
  <c r="V331" i="38" s="1"/>
  <c r="V330" i="38" a="1"/>
  <c r="V330" i="38" s="1"/>
  <c r="V336" i="38" a="1"/>
  <c r="V336" i="38" s="1"/>
  <c r="V337" i="38" a="1"/>
  <c r="V337" i="38" s="1"/>
  <c r="V322" i="38" a="1"/>
  <c r="V322" i="38" s="1"/>
  <c r="V326" i="38" a="1"/>
  <c r="V326" i="38" s="1"/>
  <c r="V325" i="38" a="1"/>
  <c r="V325" i="38" s="1"/>
  <c r="V321" i="38" a="1"/>
  <c r="V321" i="38" s="1"/>
  <c r="V320" i="38" a="1"/>
  <c r="V320" i="38" s="1"/>
  <c r="V319" i="38" a="1"/>
  <c r="V319" i="38" s="1"/>
  <c r="V318" i="38" a="1"/>
  <c r="V318" i="38" s="1"/>
  <c r="V317" i="38" a="1"/>
  <c r="V317" i="38" s="1"/>
  <c r="V316" i="38" a="1"/>
  <c r="V316" i="38" s="1"/>
  <c r="V328" i="38" a="1"/>
  <c r="V328" i="38" s="1"/>
  <c r="V323" i="38" a="1"/>
  <c r="V323" i="38" s="1"/>
  <c r="V329" i="38" a="1"/>
  <c r="V329" i="38" s="1"/>
  <c r="V315" i="38" a="1"/>
  <c r="V315" i="38" s="1"/>
  <c r="V314" i="38" a="1"/>
  <c r="V314" i="38" s="1"/>
  <c r="V313" i="38" a="1"/>
  <c r="V313" i="38" s="1"/>
  <c r="V327" i="38" a="1"/>
  <c r="V327" i="38" s="1"/>
  <c r="V324" i="38" a="1"/>
  <c r="V324" i="38" s="1"/>
  <c r="V312" i="38" a="1"/>
  <c r="V312" i="38" s="1"/>
  <c r="V311" i="38" a="1"/>
  <c r="V311" i="38" s="1"/>
  <c r="V310" i="38" a="1"/>
  <c r="V310" i="38" s="1"/>
  <c r="V309" i="38" a="1"/>
  <c r="V309" i="38" s="1"/>
  <c r="V308" i="38" a="1"/>
  <c r="V308" i="38" s="1"/>
  <c r="V307" i="38" a="1"/>
  <c r="V307" i="38" s="1"/>
  <c r="V306" i="38" a="1"/>
  <c r="V306" i="38" s="1"/>
  <c r="V305" i="38" a="1"/>
  <c r="V305" i="38" s="1"/>
  <c r="V304" i="38" a="1"/>
  <c r="V304" i="38" s="1"/>
  <c r="V303" i="38" a="1"/>
  <c r="V303" i="38" s="1"/>
  <c r="V302" i="38" a="1"/>
  <c r="V302" i="38" s="1"/>
  <c r="V301" i="38" a="1"/>
  <c r="V301" i="38" s="1"/>
  <c r="V300" i="38" a="1"/>
  <c r="V300" i="38" s="1"/>
  <c r="V299" i="38" a="1"/>
  <c r="V299" i="38" s="1"/>
  <c r="V298" i="38" a="1"/>
  <c r="V298" i="38" s="1"/>
  <c r="V297" i="38" a="1"/>
  <c r="V297" i="38" s="1"/>
  <c r="V296" i="38" a="1"/>
  <c r="V296" i="38" s="1"/>
  <c r="V295" i="38" a="1"/>
  <c r="V295" i="38" s="1"/>
  <c r="V294" i="38" a="1"/>
  <c r="V294" i="38" s="1"/>
  <c r="V293" i="38" a="1"/>
  <c r="V293" i="38" s="1"/>
  <c r="V292" i="38" a="1"/>
  <c r="V292" i="38" s="1"/>
  <c r="V291" i="38" a="1"/>
  <c r="V291" i="38" s="1"/>
  <c r="V290" i="38" a="1"/>
  <c r="V290" i="38" s="1"/>
  <c r="V289" i="38" a="1"/>
  <c r="V289" i="38" s="1"/>
  <c r="V288" i="38" a="1"/>
  <c r="V288" i="38" s="1"/>
  <c r="V287" i="38" a="1"/>
  <c r="V287" i="38" s="1"/>
  <c r="V286" i="38" a="1"/>
  <c r="V286" i="38" s="1"/>
  <c r="V285" i="38" a="1"/>
  <c r="V285" i="38" s="1"/>
  <c r="V284" i="38" a="1"/>
  <c r="V284" i="38" s="1"/>
  <c r="V283" i="38" a="1"/>
  <c r="V283" i="38" s="1"/>
  <c r="V282" i="38" a="1"/>
  <c r="V282" i="38" s="1"/>
  <c r="V281" i="38" a="1"/>
  <c r="V281" i="38" s="1"/>
  <c r="V280" i="38" a="1"/>
  <c r="V280" i="38" s="1"/>
  <c r="V279" i="38" a="1"/>
  <c r="V279" i="38" s="1"/>
  <c r="V278" i="38" a="1"/>
  <c r="V278" i="38" s="1"/>
  <c r="V277" i="38" a="1"/>
  <c r="V277" i="38" s="1"/>
  <c r="V276" i="38" a="1"/>
  <c r="V276" i="38" s="1"/>
  <c r="V275" i="38" a="1"/>
  <c r="V275" i="38" s="1"/>
  <c r="V274" i="38" a="1"/>
  <c r="V274" i="38" s="1"/>
  <c r="V273" i="38" a="1"/>
  <c r="V273" i="38" s="1"/>
  <c r="V272" i="38" a="1"/>
  <c r="V272" i="38" s="1"/>
  <c r="V271" i="38" a="1"/>
  <c r="V271" i="38" s="1"/>
  <c r="V270" i="38" a="1"/>
  <c r="V270" i="38" s="1"/>
  <c r="V269" i="38" a="1"/>
  <c r="V269" i="38" s="1"/>
  <c r="V268" i="38" a="1"/>
  <c r="V268" i="38" s="1"/>
  <c r="V267" i="38" a="1"/>
  <c r="V267" i="38" s="1"/>
  <c r="V266" i="38" a="1"/>
  <c r="V266" i="38" s="1"/>
  <c r="V265" i="38" a="1"/>
  <c r="V265" i="38" s="1"/>
  <c r="V264" i="38" a="1"/>
  <c r="V264" i="38" s="1"/>
  <c r="V263" i="38" a="1"/>
  <c r="V263" i="38" s="1"/>
  <c r="V262" i="38" a="1"/>
  <c r="V262" i="38" s="1"/>
  <c r="V261" i="38" a="1"/>
  <c r="V261" i="38" s="1"/>
  <c r="V260" i="38" a="1"/>
  <c r="V260" i="38" s="1"/>
  <c r="V259" i="38" a="1"/>
  <c r="V259" i="38" s="1"/>
  <c r="V258" i="38" a="1"/>
  <c r="V258" i="38" s="1"/>
  <c r="V257" i="38" a="1"/>
  <c r="V257" i="38" s="1"/>
  <c r="V256" i="38" a="1"/>
  <c r="V256" i="38" s="1"/>
  <c r="V255" i="38" a="1"/>
  <c r="V255" i="38" s="1"/>
  <c r="V254" i="38" a="1"/>
  <c r="V254" i="38" s="1"/>
  <c r="V253" i="38" a="1"/>
  <c r="V253" i="38" s="1"/>
  <c r="V252" i="38" a="1"/>
  <c r="V252" i="38" s="1"/>
  <c r="V251" i="38" a="1"/>
  <c r="V251" i="38" s="1"/>
  <c r="V250" i="38" a="1"/>
  <c r="V250" i="38" s="1"/>
  <c r="V249" i="38" a="1"/>
  <c r="V249" i="38" s="1"/>
  <c r="V248" i="38" a="1"/>
  <c r="V248" i="38" s="1"/>
  <c r="V247" i="38" a="1"/>
  <c r="V247" i="38" s="1"/>
  <c r="V246" i="38" a="1"/>
  <c r="V246" i="38" s="1"/>
  <c r="V245" i="38" a="1"/>
  <c r="V245" i="38" s="1"/>
  <c r="V244" i="38" a="1"/>
  <c r="V244" i="38" s="1"/>
  <c r="V243" i="38" a="1"/>
  <c r="V243" i="38" s="1"/>
  <c r="V242" i="38" a="1"/>
  <c r="V242" i="38" s="1"/>
  <c r="V241" i="38" a="1"/>
  <c r="V241" i="38" s="1"/>
  <c r="V240" i="38" a="1"/>
  <c r="V240" i="38" s="1"/>
  <c r="V239" i="38" a="1"/>
  <c r="V239" i="38" s="1"/>
  <c r="V237" i="38" a="1"/>
  <c r="V237" i="38" s="1"/>
  <c r="V236" i="38" a="1"/>
  <c r="V236" i="38" s="1"/>
  <c r="V214" i="38" a="1"/>
  <c r="V214" i="38" s="1"/>
  <c r="V234" i="38" a="1"/>
  <c r="V234" i="38" s="1"/>
  <c r="V233" i="38" a="1"/>
  <c r="V233" i="38" s="1"/>
  <c r="V232" i="38" a="1"/>
  <c r="V232" i="38" s="1"/>
  <c r="V231" i="38" a="1"/>
  <c r="V231" i="38" s="1"/>
  <c r="V230" i="38" a="1"/>
  <c r="V230" i="38" s="1"/>
  <c r="V229" i="38" a="1"/>
  <c r="V229" i="38" s="1"/>
  <c r="V228" i="38" a="1"/>
  <c r="V228" i="38" s="1"/>
  <c r="V227" i="38" a="1"/>
  <c r="V227" i="38" s="1"/>
  <c r="V226" i="38" a="1"/>
  <c r="V226" i="38" s="1"/>
  <c r="V225" i="38" a="1"/>
  <c r="V225" i="38" s="1"/>
  <c r="V224" i="38" a="1"/>
  <c r="V224" i="38" s="1"/>
  <c r="V223" i="38" a="1"/>
  <c r="V223" i="38" s="1"/>
  <c r="V222" i="38" a="1"/>
  <c r="V222" i="38" s="1"/>
  <c r="V221" i="38" a="1"/>
  <c r="V221" i="38" s="1"/>
  <c r="V220" i="38" a="1"/>
  <c r="V220" i="38" s="1"/>
  <c r="V219" i="38" a="1"/>
  <c r="V219" i="38" s="1"/>
  <c r="V218" i="38" a="1"/>
  <c r="V218" i="38" s="1"/>
  <c r="V217" i="38" a="1"/>
  <c r="V217" i="38" s="1"/>
  <c r="V216" i="38" a="1"/>
  <c r="V216" i="38" s="1"/>
  <c r="V215" i="38" a="1"/>
  <c r="V215" i="38" s="1"/>
  <c r="V238" i="38" a="1"/>
  <c r="V238" i="38" s="1"/>
  <c r="V235" i="38" a="1"/>
  <c r="V235" i="38" s="1"/>
  <c r="V213" i="38" a="1"/>
  <c r="V213" i="38" s="1"/>
  <c r="V212" i="38" a="1"/>
  <c r="V212" i="38" s="1"/>
  <c r="V211" i="38" a="1"/>
  <c r="V211" i="38" s="1"/>
  <c r="V210" i="38" a="1"/>
  <c r="V210" i="38" s="1"/>
  <c r="V209" i="38" a="1"/>
  <c r="V209" i="38" s="1"/>
  <c r="V208" i="38" a="1"/>
  <c r="V208" i="38" s="1"/>
  <c r="V207" i="38" a="1"/>
  <c r="V207" i="38" s="1"/>
  <c r="V206" i="38" a="1"/>
  <c r="V206" i="38" s="1"/>
  <c r="V205" i="38" a="1"/>
  <c r="V205" i="38" s="1"/>
  <c r="V204" i="38" a="1"/>
  <c r="V204" i="38" s="1"/>
  <c r="V203" i="38" a="1"/>
  <c r="V203" i="38" s="1"/>
  <c r="V202" i="38" a="1"/>
  <c r="V202" i="38" s="1"/>
  <c r="V201" i="38" a="1"/>
  <c r="V201" i="38" s="1"/>
  <c r="V200" i="38" a="1"/>
  <c r="V200" i="38" s="1"/>
  <c r="V199" i="38" a="1"/>
  <c r="V199" i="38" s="1"/>
  <c r="V198" i="38" a="1"/>
  <c r="V198" i="38" s="1"/>
  <c r="V197" i="38" a="1"/>
  <c r="V197" i="38" s="1"/>
  <c r="V196" i="38" a="1"/>
  <c r="V196" i="38" s="1"/>
  <c r="V195" i="38" a="1"/>
  <c r="V195" i="38" s="1"/>
  <c r="V194" i="38" a="1"/>
  <c r="V194" i="38" s="1"/>
  <c r="V193" i="38" a="1"/>
  <c r="V193" i="38" s="1"/>
  <c r="V192" i="38" a="1"/>
  <c r="V192" i="38" s="1"/>
  <c r="V191" i="38" a="1"/>
  <c r="V191" i="38" s="1"/>
  <c r="V190" i="38" a="1"/>
  <c r="V190" i="38" s="1"/>
  <c r="V189" i="38" a="1"/>
  <c r="V189" i="38" s="1"/>
  <c r="V181" i="38" a="1"/>
  <c r="V181" i="38" s="1"/>
  <c r="V180" i="38" a="1"/>
  <c r="V180" i="38" s="1"/>
  <c r="V179" i="38" a="1"/>
  <c r="V179" i="38" s="1"/>
  <c r="V178" i="38" a="1"/>
  <c r="V178" i="38" s="1"/>
  <c r="V177" i="38" a="1"/>
  <c r="V177" i="38" s="1"/>
  <c r="V176" i="38" a="1"/>
  <c r="V176" i="38" s="1"/>
  <c r="V175" i="38" a="1"/>
  <c r="V175" i="38" s="1"/>
  <c r="V174" i="38" a="1"/>
  <c r="V174" i="38" s="1"/>
  <c r="V171" i="38" a="1"/>
  <c r="V171" i="38" s="1"/>
  <c r="V170" i="38" a="1"/>
  <c r="V170" i="38" s="1"/>
  <c r="V169" i="38" a="1"/>
  <c r="V169" i="38" s="1"/>
  <c r="V168" i="38" a="1"/>
  <c r="V168" i="38" s="1"/>
  <c r="V173" i="38" a="1"/>
  <c r="V173" i="38" s="1"/>
  <c r="V172" i="38" a="1"/>
  <c r="V172" i="38" s="1"/>
  <c r="V188" i="38" a="1"/>
  <c r="V188" i="38" s="1"/>
  <c r="V187" i="38" a="1"/>
  <c r="V187" i="38" s="1"/>
  <c r="V186" i="38" a="1"/>
  <c r="V186" i="38" s="1"/>
  <c r="V185" i="38" a="1"/>
  <c r="V185" i="38" s="1"/>
  <c r="V184" i="38" a="1"/>
  <c r="V184" i="38" s="1"/>
  <c r="V183" i="38" a="1"/>
  <c r="V183" i="38" s="1"/>
  <c r="V182" i="38" a="1"/>
  <c r="V182" i="38" s="1"/>
  <c r="V144" i="38" a="1"/>
  <c r="V144" i="38" s="1"/>
  <c r="V143" i="38" a="1"/>
  <c r="V143" i="38" s="1"/>
  <c r="V142" i="38" a="1"/>
  <c r="V142" i="38" s="1"/>
  <c r="V141" i="38" a="1"/>
  <c r="V141" i="38" s="1"/>
  <c r="V165" i="38" a="1"/>
  <c r="V165" i="38" s="1"/>
  <c r="V161" i="38" a="1"/>
  <c r="V161" i="38" s="1"/>
  <c r="V156" i="38" a="1"/>
  <c r="V156" i="38" s="1"/>
  <c r="V152" i="38" a="1"/>
  <c r="V152" i="38" s="1"/>
  <c r="V148" i="38" a="1"/>
  <c r="V148" i="38" s="1"/>
  <c r="V140" i="38" a="1"/>
  <c r="V140" i="38" s="1"/>
  <c r="V139" i="38" a="1"/>
  <c r="V139" i="38" s="1"/>
  <c r="V138" i="38" a="1"/>
  <c r="V138" i="38" s="1"/>
  <c r="V137" i="38" a="1"/>
  <c r="V137" i="38" s="1"/>
  <c r="V136" i="38" a="1"/>
  <c r="V136" i="38" s="1"/>
  <c r="V135" i="38" a="1"/>
  <c r="V135" i="38" s="1"/>
  <c r="V134" i="38" a="1"/>
  <c r="V134" i="38" s="1"/>
  <c r="V133" i="38" a="1"/>
  <c r="V133" i="38" s="1"/>
  <c r="V132" i="38" a="1"/>
  <c r="V132" i="38" s="1"/>
  <c r="V131" i="38" a="1"/>
  <c r="V131" i="38" s="1"/>
  <c r="V130" i="38" a="1"/>
  <c r="V130" i="38" s="1"/>
  <c r="V129" i="38" a="1"/>
  <c r="V129" i="38" s="1"/>
  <c r="V128" i="38" a="1"/>
  <c r="V128" i="38" s="1"/>
  <c r="V127" i="38" a="1"/>
  <c r="V127" i="38" s="1"/>
  <c r="V126" i="38" a="1"/>
  <c r="V126" i="38" s="1"/>
  <c r="V125" i="38" a="1"/>
  <c r="V125" i="38" s="1"/>
  <c r="V124" i="38" a="1"/>
  <c r="V124" i="38" s="1"/>
  <c r="V123" i="38" a="1"/>
  <c r="V123" i="38" s="1"/>
  <c r="V122" i="38" a="1"/>
  <c r="V122" i="38" s="1"/>
  <c r="V121" i="38" a="1"/>
  <c r="V121" i="38" s="1"/>
  <c r="V120" i="38" a="1"/>
  <c r="V120" i="38" s="1"/>
  <c r="V119" i="38" a="1"/>
  <c r="V119" i="38" s="1"/>
  <c r="V118" i="38" a="1"/>
  <c r="V118" i="38" s="1"/>
  <c r="V117" i="38" a="1"/>
  <c r="V117" i="38" s="1"/>
  <c r="V116" i="38" a="1"/>
  <c r="V116" i="38" s="1"/>
  <c r="V115" i="38" a="1"/>
  <c r="V115" i="38" s="1"/>
  <c r="V114" i="38" a="1"/>
  <c r="V114" i="38" s="1"/>
  <c r="V113" i="38" a="1"/>
  <c r="V113" i="38" s="1"/>
  <c r="V112" i="38" a="1"/>
  <c r="V112" i="38" s="1"/>
  <c r="V111" i="38" a="1"/>
  <c r="V111" i="38" s="1"/>
  <c r="V110" i="38" a="1"/>
  <c r="V110" i="38" s="1"/>
  <c r="V109" i="38" a="1"/>
  <c r="V109" i="38" s="1"/>
  <c r="V108" i="38" a="1"/>
  <c r="V108" i="38" s="1"/>
  <c r="V107" i="38" a="1"/>
  <c r="V107" i="38" s="1"/>
  <c r="V106" i="38" a="1"/>
  <c r="V106" i="38" s="1"/>
  <c r="V105" i="38" a="1"/>
  <c r="V105" i="38" s="1"/>
  <c r="V104" i="38" a="1"/>
  <c r="V104" i="38" s="1"/>
  <c r="V103" i="38" a="1"/>
  <c r="V103" i="38" s="1"/>
  <c r="V102" i="38" a="1"/>
  <c r="V102" i="38" s="1"/>
  <c r="V101" i="38" a="1"/>
  <c r="V101" i="38" s="1"/>
  <c r="V100" i="38" a="1"/>
  <c r="V100" i="38" s="1"/>
  <c r="V99" i="38" a="1"/>
  <c r="V99" i="38" s="1"/>
  <c r="V98" i="38" a="1"/>
  <c r="V98" i="38" s="1"/>
  <c r="V97" i="38" a="1"/>
  <c r="V97" i="38" s="1"/>
  <c r="V96" i="38" a="1"/>
  <c r="V96" i="38" s="1"/>
  <c r="V95" i="38" a="1"/>
  <c r="V95" i="38" s="1"/>
  <c r="V94" i="38" a="1"/>
  <c r="V94" i="38" s="1"/>
  <c r="V93" i="38" a="1"/>
  <c r="V93" i="38" s="1"/>
  <c r="V164" i="38" a="1"/>
  <c r="V164" i="38" s="1"/>
  <c r="V160" i="38" a="1"/>
  <c r="V160" i="38" s="1"/>
  <c r="V157" i="38" a="1"/>
  <c r="V157" i="38" s="1"/>
  <c r="V153" i="38" a="1"/>
  <c r="V153" i="38" s="1"/>
  <c r="V149" i="38" a="1"/>
  <c r="V149" i="38" s="1"/>
  <c r="V145" i="38" a="1"/>
  <c r="V145" i="38" s="1"/>
  <c r="V92" i="38" a="1"/>
  <c r="V92" i="38" s="1"/>
  <c r="V91" i="38" a="1"/>
  <c r="V91" i="38" s="1"/>
  <c r="V90" i="38" a="1"/>
  <c r="V90" i="38" s="1"/>
  <c r="V89" i="38" a="1"/>
  <c r="V89" i="38" s="1"/>
  <c r="V88" i="38" a="1"/>
  <c r="V88" i="38" s="1"/>
  <c r="V87" i="38" a="1"/>
  <c r="V87" i="38" s="1"/>
  <c r="V86" i="38" a="1"/>
  <c r="V86" i="38" s="1"/>
  <c r="V85" i="38" a="1"/>
  <c r="V85" i="38" s="1"/>
  <c r="V167" i="38" a="1"/>
  <c r="V167" i="38" s="1"/>
  <c r="V163" i="38" a="1"/>
  <c r="V163" i="38" s="1"/>
  <c r="V158" i="38" a="1"/>
  <c r="V158" i="38" s="1"/>
  <c r="V154" i="38" a="1"/>
  <c r="V154" i="38" s="1"/>
  <c r="V150" i="38" a="1"/>
  <c r="V150" i="38" s="1"/>
  <c r="V146" i="38" a="1"/>
  <c r="V146" i="38" s="1"/>
  <c r="V162" i="38" a="1"/>
  <c r="V162" i="38" s="1"/>
  <c r="V159" i="38" a="1"/>
  <c r="V159" i="38" s="1"/>
  <c r="V147" i="38" a="1"/>
  <c r="V147" i="38" s="1"/>
  <c r="V151" i="38" a="1"/>
  <c r="V151" i="38" s="1"/>
  <c r="V84" i="38" a="1"/>
  <c r="V84" i="38" s="1"/>
  <c r="V83" i="38" a="1"/>
  <c r="V83" i="38" s="1"/>
  <c r="V82" i="38" a="1"/>
  <c r="V82" i="38" s="1"/>
  <c r="V81" i="38" a="1"/>
  <c r="V81" i="38" s="1"/>
  <c r="V166" i="38" a="1"/>
  <c r="V166" i="38" s="1"/>
  <c r="V155" i="38" a="1"/>
  <c r="V155" i="38" s="1"/>
  <c r="V80" i="38" a="1"/>
  <c r="V80" i="38" s="1"/>
  <c r="V79" i="38" a="1"/>
  <c r="V79" i="38" s="1"/>
  <c r="V78" i="38" a="1"/>
  <c r="V78" i="38" s="1"/>
  <c r="V77" i="38" a="1"/>
  <c r="V77" i="38" s="1"/>
  <c r="V76" i="38" a="1"/>
  <c r="V76" i="38" s="1"/>
  <c r="V75" i="38" a="1"/>
  <c r="V75" i="38" s="1"/>
  <c r="V74" i="38" a="1"/>
  <c r="V74" i="38" s="1"/>
  <c r="V73" i="38" a="1"/>
  <c r="V73" i="38" s="1"/>
  <c r="V72" i="38" a="1"/>
  <c r="V72" i="38" s="1"/>
  <c r="V71" i="38" a="1"/>
  <c r="V71" i="38" s="1"/>
  <c r="V70" i="38" a="1"/>
  <c r="V70" i="38" s="1"/>
  <c r="V69" i="38" a="1"/>
  <c r="V69" i="38" s="1"/>
  <c r="V68" i="38" a="1"/>
  <c r="V68" i="38" s="1"/>
  <c r="V67" i="38" a="1"/>
  <c r="V67" i="38" s="1"/>
  <c r="V66" i="38" a="1"/>
  <c r="V66" i="38" s="1"/>
  <c r="V65" i="38" a="1"/>
  <c r="V65" i="38" s="1"/>
  <c r="V64" i="38" a="1"/>
  <c r="V64" i="38" s="1"/>
  <c r="V63" i="38" a="1"/>
  <c r="V63" i="38" s="1"/>
  <c r="V62" i="38" a="1"/>
  <c r="V62" i="38" s="1"/>
  <c r="V61" i="38" a="1"/>
  <c r="V61" i="38" s="1"/>
  <c r="V60" i="38" a="1"/>
  <c r="V60" i="38" s="1"/>
  <c r="V59" i="38" a="1"/>
  <c r="V59" i="38" s="1"/>
  <c r="V58" i="38" a="1"/>
  <c r="V58" i="38" s="1"/>
  <c r="V57" i="38" a="1"/>
  <c r="V57" i="38" s="1"/>
  <c r="V56" i="38" a="1"/>
  <c r="V56" i="38" s="1"/>
  <c r="V55" i="38" a="1"/>
  <c r="V55" i="38" s="1"/>
  <c r="V54" i="38" a="1"/>
  <c r="V54" i="38" s="1"/>
  <c r="V53" i="38" a="1"/>
  <c r="V53" i="38" s="1"/>
  <c r="V52" i="38" a="1"/>
  <c r="V52" i="38" s="1"/>
  <c r="V51" i="38" a="1"/>
  <c r="V51" i="38" s="1"/>
  <c r="V50" i="38" a="1"/>
  <c r="V50" i="38" s="1"/>
  <c r="V49" i="38" a="1"/>
  <c r="V49" i="38" s="1"/>
  <c r="V48" i="38" a="1"/>
  <c r="V48" i="38" s="1"/>
  <c r="V47" i="38" a="1"/>
  <c r="V47" i="38" s="1"/>
  <c r="V46" i="38" a="1"/>
  <c r="V46" i="38" s="1"/>
  <c r="V45" i="38" a="1"/>
  <c r="V45" i="38" s="1"/>
  <c r="V44" i="38" a="1"/>
  <c r="V44" i="38" s="1"/>
  <c r="V43" i="38" a="1"/>
  <c r="V43" i="38" s="1"/>
  <c r="V42" i="38" a="1"/>
  <c r="V42" i="38" s="1"/>
  <c r="V41" i="38" a="1"/>
  <c r="V41" i="38" s="1"/>
  <c r="V40" i="38" a="1"/>
  <c r="V40" i="38" s="1"/>
  <c r="V39" i="38" a="1"/>
  <c r="V39" i="38" s="1"/>
  <c r="V38" i="38" a="1"/>
  <c r="V38" i="38" s="1"/>
  <c r="V37" i="38" a="1"/>
  <c r="V37" i="38" s="1"/>
  <c r="V36" i="38" a="1"/>
  <c r="V36" i="38" s="1"/>
  <c r="V35" i="38" a="1"/>
  <c r="V35" i="38" s="1"/>
  <c r="V34" i="38" a="1"/>
  <c r="V34" i="38" s="1"/>
  <c r="V33" i="38" a="1"/>
  <c r="V33" i="38" s="1"/>
  <c r="V32" i="38" a="1"/>
  <c r="V32" i="38" s="1"/>
  <c r="V31" i="38" a="1"/>
  <c r="V31" i="38" s="1"/>
  <c r="V30" i="38" a="1"/>
  <c r="V30" i="38" s="1"/>
  <c r="V29" i="38" a="1"/>
  <c r="V29" i="38" s="1"/>
  <c r="V28" i="38" a="1"/>
  <c r="V28" i="38" s="1"/>
  <c r="V27" i="38" a="1"/>
  <c r="V27" i="38" s="1"/>
  <c r="V26" i="38" a="1"/>
  <c r="V26" i="38" s="1"/>
  <c r="V25" i="38" a="1"/>
  <c r="V25" i="38" s="1"/>
  <c r="V24" i="38" a="1"/>
  <c r="V24" i="38" s="1"/>
  <c r="V23" i="38" a="1"/>
  <c r="V23" i="38" s="1"/>
  <c r="V22" i="38" a="1"/>
  <c r="V22" i="38" s="1"/>
  <c r="V21" i="38" a="1"/>
  <c r="V21" i="38" s="1"/>
  <c r="V20" i="38" a="1"/>
  <c r="V20" i="38" s="1"/>
  <c r="V19" i="38" a="1"/>
  <c r="V19" i="38" s="1"/>
  <c r="V18" i="38" a="1"/>
  <c r="V18" i="38" s="1"/>
  <c r="V17" i="38" a="1"/>
  <c r="V17" i="38" s="1"/>
  <c r="V16" i="38" a="1"/>
  <c r="V16" i="38" s="1"/>
  <c r="V15" i="38" a="1"/>
  <c r="V15" i="38" s="1"/>
  <c r="V14" i="38" a="1"/>
  <c r="V14" i="38" s="1"/>
  <c r="V13" i="38" a="1"/>
  <c r="V13" i="38" s="1"/>
  <c r="V12" i="38" a="1"/>
  <c r="V12" i="38" s="1"/>
  <c r="V11" i="38" a="1"/>
  <c r="V11" i="38" s="1"/>
  <c r="V10" i="38" a="1"/>
  <c r="V10" i="38" s="1"/>
  <c r="V6" i="38" a="1"/>
  <c r="V6" i="38" s="1"/>
  <c r="V9" i="38" a="1"/>
  <c r="V9" i="38" s="1"/>
  <c r="V8" i="38" a="1"/>
  <c r="V8" i="38" s="1"/>
  <c r="V7" i="38" a="1"/>
  <c r="V7" i="38" s="1"/>
  <c r="O348" i="38" a="1"/>
  <c r="O348" i="38" s="1"/>
  <c r="O358" i="38" a="1"/>
  <c r="O358" i="38" s="1"/>
  <c r="O357" i="38" a="1"/>
  <c r="O357" i="38" s="1"/>
  <c r="O356" i="38" a="1"/>
  <c r="O356" i="38" s="1"/>
  <c r="O355" i="38" a="1"/>
  <c r="O355" i="38" s="1"/>
  <c r="O354" i="38" a="1"/>
  <c r="O354" i="38" s="1"/>
  <c r="O353" i="38" a="1"/>
  <c r="O353" i="38" s="1"/>
  <c r="O352" i="38" a="1"/>
  <c r="O352" i="38" s="1"/>
  <c r="O351" i="38" a="1"/>
  <c r="O351" i="38" s="1"/>
  <c r="O350" i="38" a="1"/>
  <c r="O350" i="38" s="1"/>
  <c r="O349" i="38" a="1"/>
  <c r="O349" i="38" s="1"/>
  <c r="O347" i="38" a="1"/>
  <c r="O347" i="38" s="1"/>
  <c r="O346" i="38" a="1"/>
  <c r="O346" i="38" s="1"/>
  <c r="O345" i="38" a="1"/>
  <c r="O345" i="38" s="1"/>
  <c r="O344" i="38" a="1"/>
  <c r="O344" i="38" s="1"/>
  <c r="O343" i="38" a="1"/>
  <c r="O343" i="38" s="1"/>
  <c r="O342" i="38" a="1"/>
  <c r="O342" i="38" s="1"/>
  <c r="O341" i="38" a="1"/>
  <c r="O341" i="38" s="1"/>
  <c r="O340" i="38" a="1"/>
  <c r="O340" i="38" s="1"/>
  <c r="O339" i="38" a="1"/>
  <c r="O339" i="38" s="1"/>
  <c r="O338" i="38" a="1"/>
  <c r="O338" i="38" s="1"/>
  <c r="O337" i="38" a="1"/>
  <c r="O337" i="38" s="1"/>
  <c r="O336" i="38" a="1"/>
  <c r="O336" i="38" s="1"/>
  <c r="O335" i="38" a="1"/>
  <c r="O335" i="38" s="1"/>
  <c r="O334" i="38" a="1"/>
  <c r="O334" i="38" s="1"/>
  <c r="O333" i="38" a="1"/>
  <c r="O333" i="38" s="1"/>
  <c r="O332" i="38" a="1"/>
  <c r="O332" i="38" s="1"/>
  <c r="O331" i="38" a="1"/>
  <c r="O331" i="38" s="1"/>
  <c r="O330" i="38" a="1"/>
  <c r="O330" i="38" s="1"/>
  <c r="O329" i="38" a="1"/>
  <c r="O329" i="38" s="1"/>
  <c r="O328" i="38" a="1"/>
  <c r="O328" i="38" s="1"/>
  <c r="O327" i="38" a="1"/>
  <c r="O327" i="38" s="1"/>
  <c r="O326" i="38" a="1"/>
  <c r="O326" i="38" s="1"/>
  <c r="O325" i="38" a="1"/>
  <c r="O325" i="38" s="1"/>
  <c r="O324" i="38" a="1"/>
  <c r="O324" i="38" s="1"/>
  <c r="O323" i="38" a="1"/>
  <c r="O323" i="38" s="1"/>
  <c r="O321" i="38" a="1"/>
  <c r="O321" i="38" s="1"/>
  <c r="O320" i="38" a="1"/>
  <c r="O320" i="38" s="1"/>
  <c r="O319" i="38" a="1"/>
  <c r="O319" i="38" s="1"/>
  <c r="O318" i="38" a="1"/>
  <c r="O318" i="38" s="1"/>
  <c r="O317" i="38" a="1"/>
  <c r="O317" i="38" s="1"/>
  <c r="O316" i="38" a="1"/>
  <c r="O316" i="38" s="1"/>
  <c r="O322" i="38" a="1"/>
  <c r="O322" i="38" s="1"/>
  <c r="O315" i="38" a="1"/>
  <c r="O315" i="38" s="1"/>
  <c r="O314" i="38" a="1"/>
  <c r="O314" i="38" s="1"/>
  <c r="O313" i="38" a="1"/>
  <c r="O313" i="38" s="1"/>
  <c r="O296" i="38" a="1"/>
  <c r="O296" i="38" s="1"/>
  <c r="O295" i="38" a="1"/>
  <c r="O295" i="38" s="1"/>
  <c r="O294" i="38" a="1"/>
  <c r="O294" i="38" s="1"/>
  <c r="O293" i="38" a="1"/>
  <c r="O293" i="38" s="1"/>
  <c r="O292" i="38" a="1"/>
  <c r="O292" i="38" s="1"/>
  <c r="O291" i="38" a="1"/>
  <c r="O291" i="38" s="1"/>
  <c r="O290" i="38" a="1"/>
  <c r="O290" i="38" s="1"/>
  <c r="O289" i="38" a="1"/>
  <c r="O289" i="38" s="1"/>
  <c r="O312" i="38" a="1"/>
  <c r="O312" i="38" s="1"/>
  <c r="O311" i="38" a="1"/>
  <c r="O311" i="38" s="1"/>
  <c r="O310" i="38" a="1"/>
  <c r="O310" i="38" s="1"/>
  <c r="O309" i="38" a="1"/>
  <c r="O309" i="38" s="1"/>
  <c r="O308" i="38" a="1"/>
  <c r="O308" i="38" s="1"/>
  <c r="O307" i="38" a="1"/>
  <c r="O307" i="38" s="1"/>
  <c r="O306" i="38" a="1"/>
  <c r="O306" i="38" s="1"/>
  <c r="O305" i="38" a="1"/>
  <c r="O305" i="38" s="1"/>
  <c r="O304" i="38" a="1"/>
  <c r="O304" i="38" s="1"/>
  <c r="O303" i="38" a="1"/>
  <c r="O303" i="38" s="1"/>
  <c r="O302" i="38" a="1"/>
  <c r="O302" i="38" s="1"/>
  <c r="O301" i="38" a="1"/>
  <c r="O301" i="38" s="1"/>
  <c r="O300" i="38" a="1"/>
  <c r="O300" i="38" s="1"/>
  <c r="O299" i="38" a="1"/>
  <c r="O299" i="38" s="1"/>
  <c r="O298" i="38" a="1"/>
  <c r="O298" i="38" s="1"/>
  <c r="O297" i="38" a="1"/>
  <c r="O297" i="38" s="1"/>
  <c r="O288" i="38" a="1"/>
  <c r="O288" i="38" s="1"/>
  <c r="O287" i="38" a="1"/>
  <c r="O287" i="38" s="1"/>
  <c r="O286" i="38" a="1"/>
  <c r="O286" i="38" s="1"/>
  <c r="O285" i="38" a="1"/>
  <c r="O285" i="38" s="1"/>
  <c r="O284" i="38" a="1"/>
  <c r="O284" i="38" s="1"/>
  <c r="O283" i="38" a="1"/>
  <c r="O283" i="38" s="1"/>
  <c r="O282" i="38" a="1"/>
  <c r="O282" i="38" s="1"/>
  <c r="O281" i="38" a="1"/>
  <c r="O281" i="38" s="1"/>
  <c r="O280" i="38" a="1"/>
  <c r="O280" i="38" s="1"/>
  <c r="O279" i="38" a="1"/>
  <c r="O279" i="38" s="1"/>
  <c r="O278" i="38" a="1"/>
  <c r="O278" i="38" s="1"/>
  <c r="O277" i="38" a="1"/>
  <c r="O277" i="38" s="1"/>
  <c r="O276" i="38" a="1"/>
  <c r="O276" i="38" s="1"/>
  <c r="O275" i="38" a="1"/>
  <c r="O275" i="38" s="1"/>
  <c r="O269" i="38" a="1"/>
  <c r="O269" i="38" s="1"/>
  <c r="O268" i="38" a="1"/>
  <c r="O268" i="38" s="1"/>
  <c r="O267" i="38" a="1"/>
  <c r="O267" i="38" s="1"/>
  <c r="O266" i="38" a="1"/>
  <c r="O266" i="38" s="1"/>
  <c r="O265" i="38" a="1"/>
  <c r="O265" i="38" s="1"/>
  <c r="O264" i="38" a="1"/>
  <c r="O264" i="38" s="1"/>
  <c r="O263" i="38" a="1"/>
  <c r="O263" i="38" s="1"/>
  <c r="O262" i="38" a="1"/>
  <c r="O262" i="38" s="1"/>
  <c r="O261" i="38" a="1"/>
  <c r="O261" i="38" s="1"/>
  <c r="O260" i="38" a="1"/>
  <c r="O260" i="38" s="1"/>
  <c r="O259" i="38" a="1"/>
  <c r="O259" i="38" s="1"/>
  <c r="O258" i="38" a="1"/>
  <c r="O258" i="38" s="1"/>
  <c r="O257" i="38" a="1"/>
  <c r="O257" i="38" s="1"/>
  <c r="O256" i="38" a="1"/>
  <c r="O256" i="38" s="1"/>
  <c r="O255" i="38" a="1"/>
  <c r="O255" i="38" s="1"/>
  <c r="O254" i="38" a="1"/>
  <c r="O254" i="38" s="1"/>
  <c r="O253" i="38" a="1"/>
  <c r="O253" i="38" s="1"/>
  <c r="O252" i="38" a="1"/>
  <c r="O252" i="38" s="1"/>
  <c r="O251" i="38" a="1"/>
  <c r="O251" i="38" s="1"/>
  <c r="O250" i="38" a="1"/>
  <c r="O250" i="38" s="1"/>
  <c r="O249" i="38" a="1"/>
  <c r="O249" i="38" s="1"/>
  <c r="O248" i="38" a="1"/>
  <c r="O248" i="38" s="1"/>
  <c r="O247" i="38" a="1"/>
  <c r="O247" i="38" s="1"/>
  <c r="O246" i="38" a="1"/>
  <c r="O246" i="38" s="1"/>
  <c r="O245" i="38" a="1"/>
  <c r="O245" i="38" s="1"/>
  <c r="O244" i="38" a="1"/>
  <c r="O244" i="38" s="1"/>
  <c r="O243" i="38" a="1"/>
  <c r="O243" i="38" s="1"/>
  <c r="O242" i="38" a="1"/>
  <c r="O242" i="38" s="1"/>
  <c r="O241" i="38" a="1"/>
  <c r="O241" i="38" s="1"/>
  <c r="O240" i="38" a="1"/>
  <c r="O240" i="38" s="1"/>
  <c r="O239" i="38" a="1"/>
  <c r="O239" i="38" s="1"/>
  <c r="O238" i="38" a="1"/>
  <c r="O238" i="38" s="1"/>
  <c r="O270" i="38" a="1"/>
  <c r="O270" i="38" s="1"/>
  <c r="O271" i="38" a="1"/>
  <c r="O271" i="38" s="1"/>
  <c r="O272" i="38" a="1"/>
  <c r="O272" i="38" s="1"/>
  <c r="O237" i="38" a="1"/>
  <c r="O237" i="38" s="1"/>
  <c r="O233" i="38" a="1"/>
  <c r="O233" i="38" s="1"/>
  <c r="O232" i="38" a="1"/>
  <c r="O232" i="38" s="1"/>
  <c r="O231" i="38" a="1"/>
  <c r="O231" i="38" s="1"/>
  <c r="O230" i="38" a="1"/>
  <c r="O230" i="38" s="1"/>
  <c r="O229" i="38" a="1"/>
  <c r="O229" i="38" s="1"/>
  <c r="O228" i="38" a="1"/>
  <c r="O228" i="38" s="1"/>
  <c r="O227" i="38" a="1"/>
  <c r="O227" i="38" s="1"/>
  <c r="O226" i="38" a="1"/>
  <c r="O226" i="38" s="1"/>
  <c r="BR18" i="6" s="1"/>
  <c r="O225" i="38" a="1"/>
  <c r="O225" i="38" s="1"/>
  <c r="BR17" i="6" s="1"/>
  <c r="O224" i="38" a="1"/>
  <c r="O224" i="38" s="1"/>
  <c r="BR16" i="6" s="1"/>
  <c r="O223" i="38" a="1"/>
  <c r="O223" i="38" s="1"/>
  <c r="BR15" i="6" s="1"/>
  <c r="O222" i="38" a="1"/>
  <c r="O222" i="38" s="1"/>
  <c r="BR14" i="6" s="1"/>
  <c r="O221" i="38" a="1"/>
  <c r="O221" i="38" s="1"/>
  <c r="BR13" i="6" s="1"/>
  <c r="O220" i="38" a="1"/>
  <c r="O220" i="38" s="1"/>
  <c r="BR12" i="6" s="1"/>
  <c r="O219" i="38" a="1"/>
  <c r="O219" i="38" s="1"/>
  <c r="BR11" i="6" s="1"/>
  <c r="O218" i="38" a="1"/>
  <c r="O218" i="38" s="1"/>
  <c r="BR10" i="6" s="1"/>
  <c r="O217" i="38" a="1"/>
  <c r="O217" i="38" s="1"/>
  <c r="BR9" i="6" s="1"/>
  <c r="O216" i="38" a="1"/>
  <c r="O216" i="38" s="1"/>
  <c r="BR8" i="6" s="1"/>
  <c r="O215" i="38" a="1"/>
  <c r="O215" i="38" s="1"/>
  <c r="BR7" i="6" s="1"/>
  <c r="O234" i="38" a="1"/>
  <c r="O234" i="38" s="1"/>
  <c r="O274" i="38" a="1"/>
  <c r="O274" i="38" s="1"/>
  <c r="O236" i="38" a="1"/>
  <c r="O236" i="38" s="1"/>
  <c r="O235" i="38" a="1"/>
  <c r="O235" i="38" s="1"/>
  <c r="O273" i="38" a="1"/>
  <c r="O273" i="38" s="1"/>
  <c r="O214" i="38" a="1"/>
  <c r="O214" i="38" s="1"/>
  <c r="BR6" i="6" s="1"/>
  <c r="O213" i="38" a="1"/>
  <c r="O213" i="38" s="1"/>
  <c r="BR5" i="6" s="1"/>
  <c r="O212" i="38" a="1"/>
  <c r="O212" i="38" s="1"/>
  <c r="BR4" i="6" s="1"/>
  <c r="O211" i="38" a="1"/>
  <c r="O211" i="38" s="1"/>
  <c r="BR3" i="6" s="1"/>
  <c r="O210" i="38" a="1"/>
  <c r="O210" i="38" s="1"/>
  <c r="O209" i="38" a="1"/>
  <c r="O209" i="38" s="1"/>
  <c r="O208" i="38" a="1"/>
  <c r="O208" i="38" s="1"/>
  <c r="O207" i="38" a="1"/>
  <c r="O207" i="38" s="1"/>
  <c r="O206" i="38" a="1"/>
  <c r="O206" i="38" s="1"/>
  <c r="O205" i="38" a="1"/>
  <c r="O205" i="38" s="1"/>
  <c r="O204" i="38" a="1"/>
  <c r="O204" i="38" s="1"/>
  <c r="O203" i="38" a="1"/>
  <c r="O203" i="38" s="1"/>
  <c r="O202" i="38" a="1"/>
  <c r="O202" i="38" s="1"/>
  <c r="O201" i="38" a="1"/>
  <c r="O201" i="38" s="1"/>
  <c r="O200" i="38" a="1"/>
  <c r="O200" i="38" s="1"/>
  <c r="O199" i="38" a="1"/>
  <c r="O199" i="38" s="1"/>
  <c r="O198" i="38" a="1"/>
  <c r="O198" i="38" s="1"/>
  <c r="O197" i="38" a="1"/>
  <c r="O197" i="38" s="1"/>
  <c r="O196" i="38" a="1"/>
  <c r="O196" i="38" s="1"/>
  <c r="O195" i="38" a="1"/>
  <c r="O195" i="38" s="1"/>
  <c r="O194" i="38" a="1"/>
  <c r="O194" i="38" s="1"/>
  <c r="O193" i="38" a="1"/>
  <c r="O193" i="38" s="1"/>
  <c r="O192" i="38" a="1"/>
  <c r="O192" i="38" s="1"/>
  <c r="O191" i="38" a="1"/>
  <c r="O191" i="38" s="1"/>
  <c r="O190" i="38" a="1"/>
  <c r="O190" i="38" s="1"/>
  <c r="O173" i="38" a="1"/>
  <c r="O173" i="38" s="1"/>
  <c r="O172" i="38" a="1"/>
  <c r="O172" i="38" s="1"/>
  <c r="O171" i="38" a="1"/>
  <c r="O171" i="38" s="1"/>
  <c r="O170" i="38" a="1"/>
  <c r="O170" i="38" s="1"/>
  <c r="O169" i="38" a="1"/>
  <c r="O169" i="38" s="1"/>
  <c r="O168" i="38" a="1"/>
  <c r="O168" i="38" s="1"/>
  <c r="O181" i="38" a="1"/>
  <c r="O181" i="38" s="1"/>
  <c r="O180" i="38" a="1"/>
  <c r="O180" i="38" s="1"/>
  <c r="O179" i="38" a="1"/>
  <c r="O179" i="38" s="1"/>
  <c r="O178" i="38" a="1"/>
  <c r="O178" i="38" s="1"/>
  <c r="O177" i="38" a="1"/>
  <c r="O177" i="38" s="1"/>
  <c r="O176" i="38" a="1"/>
  <c r="O176" i="38" s="1"/>
  <c r="O175" i="38" a="1"/>
  <c r="O175" i="38" s="1"/>
  <c r="O174" i="38" a="1"/>
  <c r="O174" i="38" s="1"/>
  <c r="O188" i="38" a="1"/>
  <c r="O188" i="38" s="1"/>
  <c r="O187" i="38" a="1"/>
  <c r="O187" i="38" s="1"/>
  <c r="O186" i="38" a="1"/>
  <c r="O186" i="38" s="1"/>
  <c r="O185" i="38" a="1"/>
  <c r="O185" i="38" s="1"/>
  <c r="O184" i="38" a="1"/>
  <c r="O184" i="38" s="1"/>
  <c r="O183" i="38" a="1"/>
  <c r="O183" i="38" s="1"/>
  <c r="O182" i="38" a="1"/>
  <c r="O182" i="38" s="1"/>
  <c r="O144" i="38" a="1"/>
  <c r="O144" i="38" s="1"/>
  <c r="O143" i="38" a="1"/>
  <c r="O143" i="38" s="1"/>
  <c r="O142" i="38" a="1"/>
  <c r="O142" i="38" s="1"/>
  <c r="O141" i="38" a="1"/>
  <c r="O141" i="38" s="1"/>
  <c r="O189" i="38" a="1"/>
  <c r="O189" i="38" s="1"/>
  <c r="O159" i="38" a="1"/>
  <c r="O159" i="38" s="1"/>
  <c r="O158" i="38" a="1"/>
  <c r="O158" i="38" s="1"/>
  <c r="O157" i="38" a="1"/>
  <c r="O157" i="38" s="1"/>
  <c r="O156" i="38" a="1"/>
  <c r="O156" i="38" s="1"/>
  <c r="O155" i="38" a="1"/>
  <c r="O155" i="38" s="1"/>
  <c r="O154" i="38" a="1"/>
  <c r="O154" i="38" s="1"/>
  <c r="O153" i="38" a="1"/>
  <c r="O153" i="38" s="1"/>
  <c r="O152" i="38" a="1"/>
  <c r="O152" i="38" s="1"/>
  <c r="O151" i="38" a="1"/>
  <c r="O151" i="38" s="1"/>
  <c r="O150" i="38" a="1"/>
  <c r="O150" i="38" s="1"/>
  <c r="O149" i="38" a="1"/>
  <c r="O149" i="38" s="1"/>
  <c r="O148" i="38" a="1"/>
  <c r="O148" i="38" s="1"/>
  <c r="O147" i="38" a="1"/>
  <c r="O147" i="38" s="1"/>
  <c r="O146" i="38" a="1"/>
  <c r="O146" i="38" s="1"/>
  <c r="O145" i="38" a="1"/>
  <c r="O145" i="38" s="1"/>
  <c r="O166" i="38" a="1"/>
  <c r="O166" i="38" s="1"/>
  <c r="O162" i="38" a="1"/>
  <c r="O162" i="38" s="1"/>
  <c r="O140" i="38" a="1"/>
  <c r="O140" i="38" s="1"/>
  <c r="O139" i="38" a="1"/>
  <c r="O139" i="38" s="1"/>
  <c r="O138" i="38" a="1"/>
  <c r="O138" i="38" s="1"/>
  <c r="O137" i="38" a="1"/>
  <c r="O137" i="38" s="1"/>
  <c r="O136" i="38" a="1"/>
  <c r="O136" i="38" s="1"/>
  <c r="O135" i="38" a="1"/>
  <c r="O135" i="38" s="1"/>
  <c r="O134" i="38" a="1"/>
  <c r="O134" i="38" s="1"/>
  <c r="O133" i="38" a="1"/>
  <c r="O133" i="38" s="1"/>
  <c r="O132" i="38" a="1"/>
  <c r="O132" i="38" s="1"/>
  <c r="O131" i="38" a="1"/>
  <c r="O131" i="38" s="1"/>
  <c r="O130" i="38" a="1"/>
  <c r="O130" i="38" s="1"/>
  <c r="O129" i="38" a="1"/>
  <c r="O129" i="38" s="1"/>
  <c r="O128" i="38" a="1"/>
  <c r="O128" i="38" s="1"/>
  <c r="O127" i="38" a="1"/>
  <c r="O127" i="38" s="1"/>
  <c r="O126" i="38" a="1"/>
  <c r="O126" i="38" s="1"/>
  <c r="O125" i="38" a="1"/>
  <c r="O125" i="38" s="1"/>
  <c r="O124" i="38" a="1"/>
  <c r="O124" i="38" s="1"/>
  <c r="O123" i="38" a="1"/>
  <c r="O123" i="38" s="1"/>
  <c r="O122" i="38" a="1"/>
  <c r="O122" i="38" s="1"/>
  <c r="O121" i="38" a="1"/>
  <c r="O121" i="38" s="1"/>
  <c r="O120" i="38" a="1"/>
  <c r="O120" i="38" s="1"/>
  <c r="O119" i="38" a="1"/>
  <c r="O119" i="38" s="1"/>
  <c r="O118" i="38" a="1"/>
  <c r="O118" i="38" s="1"/>
  <c r="O117" i="38" a="1"/>
  <c r="O117" i="38" s="1"/>
  <c r="O116" i="38" a="1"/>
  <c r="O116" i="38" s="1"/>
  <c r="O115" i="38" a="1"/>
  <c r="O115" i="38" s="1"/>
  <c r="O114" i="38" a="1"/>
  <c r="O114" i="38" s="1"/>
  <c r="O113" i="38" a="1"/>
  <c r="O113" i="38" s="1"/>
  <c r="O112" i="38" a="1"/>
  <c r="O112" i="38" s="1"/>
  <c r="O111" i="38" a="1"/>
  <c r="O111" i="38" s="1"/>
  <c r="O110" i="38" a="1"/>
  <c r="O110" i="38" s="1"/>
  <c r="O109" i="38" a="1"/>
  <c r="O109" i="38" s="1"/>
  <c r="O108" i="38" a="1"/>
  <c r="O108" i="38" s="1"/>
  <c r="O107" i="38" a="1"/>
  <c r="O107" i="38" s="1"/>
  <c r="O106" i="38" a="1"/>
  <c r="O106" i="38" s="1"/>
  <c r="O105" i="38" a="1"/>
  <c r="O105" i="38" s="1"/>
  <c r="O104" i="38" a="1"/>
  <c r="O104" i="38" s="1"/>
  <c r="O103" i="38" a="1"/>
  <c r="O103" i="38" s="1"/>
  <c r="O102" i="38" a="1"/>
  <c r="O102" i="38" s="1"/>
  <c r="O101" i="38" a="1"/>
  <c r="O101" i="38" s="1"/>
  <c r="O100" i="38" a="1"/>
  <c r="O100" i="38" s="1"/>
  <c r="O99" i="38" a="1"/>
  <c r="O99" i="38" s="1"/>
  <c r="O98" i="38" a="1"/>
  <c r="O98" i="38" s="1"/>
  <c r="O97" i="38" a="1"/>
  <c r="O97" i="38" s="1"/>
  <c r="O96" i="38" a="1"/>
  <c r="O96" i="38" s="1"/>
  <c r="O95" i="38" a="1"/>
  <c r="O95" i="38" s="1"/>
  <c r="O94" i="38" a="1"/>
  <c r="O94" i="38" s="1"/>
  <c r="O93" i="38" a="1"/>
  <c r="O93" i="38" s="1"/>
  <c r="O165" i="38" a="1"/>
  <c r="O165" i="38" s="1"/>
  <c r="O161" i="38" a="1"/>
  <c r="O161" i="38" s="1"/>
  <c r="O164" i="38" a="1"/>
  <c r="O164" i="38" s="1"/>
  <c r="O160" i="38" a="1"/>
  <c r="O160" i="38" s="1"/>
  <c r="O92" i="38" a="1"/>
  <c r="O92" i="38" s="1"/>
  <c r="O91" i="38" a="1"/>
  <c r="O91" i="38" s="1"/>
  <c r="O84" i="38" a="1"/>
  <c r="O84" i="38" s="1"/>
  <c r="O83" i="38" a="1"/>
  <c r="O83" i="38" s="1"/>
  <c r="O82" i="38" a="1"/>
  <c r="O82" i="38" s="1"/>
  <c r="O81" i="38" a="1"/>
  <c r="O81" i="38" s="1"/>
  <c r="O87" i="38" a="1"/>
  <c r="O87" i="38" s="1"/>
  <c r="O89" i="38" a="1"/>
  <c r="O89" i="38" s="1"/>
  <c r="O86" i="38" a="1"/>
  <c r="O86" i="38" s="1"/>
  <c r="O90" i="38" a="1"/>
  <c r="O90" i="38" s="1"/>
  <c r="O85" i="38" a="1"/>
  <c r="O85" i="38" s="1"/>
  <c r="O167" i="38" a="1"/>
  <c r="O167" i="38" s="1"/>
  <c r="O88" i="38" a="1"/>
  <c r="O88" i="38" s="1"/>
  <c r="O80" i="38" a="1"/>
  <c r="O80" i="38" s="1"/>
  <c r="O79" i="38" a="1"/>
  <c r="O79" i="38" s="1"/>
  <c r="O78" i="38" a="1"/>
  <c r="O78" i="38" s="1"/>
  <c r="O77" i="38" a="1"/>
  <c r="O77" i="38" s="1"/>
  <c r="O76" i="38" a="1"/>
  <c r="O76" i="38" s="1"/>
  <c r="O75" i="38" a="1"/>
  <c r="O75" i="38" s="1"/>
  <c r="O74" i="38" a="1"/>
  <c r="O74" i="38" s="1"/>
  <c r="O73" i="38" a="1"/>
  <c r="O73" i="38" s="1"/>
  <c r="O72" i="38" a="1"/>
  <c r="O72" i="38" s="1"/>
  <c r="O71" i="38" a="1"/>
  <c r="O71" i="38" s="1"/>
  <c r="O70" i="38" a="1"/>
  <c r="O70" i="38" s="1"/>
  <c r="O69" i="38" a="1"/>
  <c r="O69" i="38" s="1"/>
  <c r="O68" i="38" a="1"/>
  <c r="O68" i="38" s="1"/>
  <c r="O67" i="38" a="1"/>
  <c r="O67" i="38" s="1"/>
  <c r="O66" i="38" a="1"/>
  <c r="O66" i="38" s="1"/>
  <c r="O65" i="38" a="1"/>
  <c r="O65" i="38" s="1"/>
  <c r="O64" i="38" a="1"/>
  <c r="O64" i="38" s="1"/>
  <c r="O63" i="38" a="1"/>
  <c r="O63" i="38" s="1"/>
  <c r="O62" i="38" a="1"/>
  <c r="O62" i="38" s="1"/>
  <c r="O61" i="38" a="1"/>
  <c r="O61" i="38" s="1"/>
  <c r="O60" i="38" a="1"/>
  <c r="O60" i="38" s="1"/>
  <c r="O59" i="38" a="1"/>
  <c r="O59" i="38" s="1"/>
  <c r="O58" i="38" a="1"/>
  <c r="O58" i="38" s="1"/>
  <c r="O57" i="38" a="1"/>
  <c r="O57" i="38" s="1"/>
  <c r="O56" i="38" a="1"/>
  <c r="O56" i="38" s="1"/>
  <c r="O55" i="38" a="1"/>
  <c r="O55" i="38" s="1"/>
  <c r="O54" i="38" a="1"/>
  <c r="O54" i="38" s="1"/>
  <c r="O53" i="38" a="1"/>
  <c r="O53" i="38" s="1"/>
  <c r="O52" i="38" a="1"/>
  <c r="O52" i="38" s="1"/>
  <c r="O51" i="38" a="1"/>
  <c r="O51" i="38" s="1"/>
  <c r="O50" i="38" a="1"/>
  <c r="O50" i="38" s="1"/>
  <c r="O49" i="38" a="1"/>
  <c r="O49" i="38" s="1"/>
  <c r="O48" i="38" a="1"/>
  <c r="O48" i="38" s="1"/>
  <c r="O47" i="38" a="1"/>
  <c r="O47" i="38" s="1"/>
  <c r="O46" i="38" a="1"/>
  <c r="O46" i="38" s="1"/>
  <c r="O45" i="38" a="1"/>
  <c r="O45" i="38" s="1"/>
  <c r="O44" i="38" a="1"/>
  <c r="O44" i="38" s="1"/>
  <c r="O43" i="38" a="1"/>
  <c r="O43" i="38" s="1"/>
  <c r="O42" i="38" a="1"/>
  <c r="O42" i="38" s="1"/>
  <c r="O41" i="38" a="1"/>
  <c r="O41" i="38" s="1"/>
  <c r="O40" i="38" a="1"/>
  <c r="O40" i="38" s="1"/>
  <c r="O39" i="38" a="1"/>
  <c r="O39" i="38" s="1"/>
  <c r="O38" i="38" a="1"/>
  <c r="O38" i="38" s="1"/>
  <c r="O37" i="38" a="1"/>
  <c r="O37" i="38" s="1"/>
  <c r="O36" i="38" a="1"/>
  <c r="O36" i="38" s="1"/>
  <c r="O35" i="38" a="1"/>
  <c r="O35" i="38" s="1"/>
  <c r="O34" i="38" a="1"/>
  <c r="O34" i="38" s="1"/>
  <c r="O33" i="38" a="1"/>
  <c r="O33" i="38" s="1"/>
  <c r="O32" i="38" a="1"/>
  <c r="O32" i="38" s="1"/>
  <c r="O31" i="38" a="1"/>
  <c r="O31" i="38" s="1"/>
  <c r="O30" i="38" a="1"/>
  <c r="O30" i="38" s="1"/>
  <c r="O29" i="38" a="1"/>
  <c r="O29" i="38" s="1"/>
  <c r="O28" i="38" a="1"/>
  <c r="O28" i="38" s="1"/>
  <c r="O27" i="38" a="1"/>
  <c r="O27" i="38" s="1"/>
  <c r="O26" i="38" a="1"/>
  <c r="O26" i="38" s="1"/>
  <c r="O25" i="38" a="1"/>
  <c r="O25" i="38" s="1"/>
  <c r="O24" i="38" a="1"/>
  <c r="O24" i="38" s="1"/>
  <c r="O23" i="38" a="1"/>
  <c r="O23" i="38" s="1"/>
  <c r="O22" i="38" a="1"/>
  <c r="O22" i="38" s="1"/>
  <c r="O21" i="38" a="1"/>
  <c r="O21" i="38" s="1"/>
  <c r="O20" i="38" a="1"/>
  <c r="O20" i="38" s="1"/>
  <c r="O19" i="38" a="1"/>
  <c r="O19" i="38" s="1"/>
  <c r="O18" i="38" a="1"/>
  <c r="O18" i="38" s="1"/>
  <c r="O17" i="38" a="1"/>
  <c r="O17" i="38" s="1"/>
  <c r="O16" i="38" a="1"/>
  <c r="O16" i="38" s="1"/>
  <c r="O15" i="38" a="1"/>
  <c r="O15" i="38" s="1"/>
  <c r="O14" i="38" a="1"/>
  <c r="O14" i="38" s="1"/>
  <c r="O163" i="38" a="1"/>
  <c r="O163" i="38" s="1"/>
  <c r="O12" i="38" a="1"/>
  <c r="O12" i="38" s="1"/>
  <c r="O11" i="38" a="1"/>
  <c r="O11" i="38" s="1"/>
  <c r="O10" i="38" a="1"/>
  <c r="O10" i="38" s="1"/>
  <c r="O13" i="38" a="1"/>
  <c r="O13" i="38" s="1"/>
  <c r="O9" i="38" a="1"/>
  <c r="O9" i="38" s="1"/>
  <c r="O8" i="38" a="1"/>
  <c r="O8" i="38" s="1"/>
  <c r="O7" i="38" a="1"/>
  <c r="O7" i="38" s="1"/>
  <c r="O6" i="38" a="1"/>
  <c r="O6" i="38" s="1"/>
  <c r="M348" i="38" a="1"/>
  <c r="M348" i="38" s="1"/>
  <c r="M347" i="38" a="1"/>
  <c r="M347" i="38" s="1"/>
  <c r="M358" i="38" a="1"/>
  <c r="M358" i="38" s="1"/>
  <c r="M357" i="38" a="1"/>
  <c r="M357" i="38" s="1"/>
  <c r="M356" i="38" a="1"/>
  <c r="M356" i="38" s="1"/>
  <c r="M355" i="38" a="1"/>
  <c r="M355" i="38" s="1"/>
  <c r="M354" i="38" a="1"/>
  <c r="M354" i="38" s="1"/>
  <c r="M353" i="38" a="1"/>
  <c r="M353" i="38" s="1"/>
  <c r="M352" i="38" a="1"/>
  <c r="M352" i="38" s="1"/>
  <c r="M351" i="38" a="1"/>
  <c r="M351" i="38" s="1"/>
  <c r="M350" i="38" a="1"/>
  <c r="M350" i="38" s="1"/>
  <c r="M349" i="38" a="1"/>
  <c r="M349" i="38" s="1"/>
  <c r="M342" i="38" a="1"/>
  <c r="M342" i="38" s="1"/>
  <c r="M341" i="38" a="1"/>
  <c r="M341" i="38" s="1"/>
  <c r="M340" i="38" a="1"/>
  <c r="M340" i="38" s="1"/>
  <c r="M339" i="38" a="1"/>
  <c r="M339" i="38" s="1"/>
  <c r="M338" i="38" a="1"/>
  <c r="M338" i="38" s="1"/>
  <c r="M343" i="38" a="1"/>
  <c r="M343" i="38" s="1"/>
  <c r="M344" i="38" a="1"/>
  <c r="M344" i="38" s="1"/>
  <c r="M345" i="38" a="1"/>
  <c r="M345" i="38" s="1"/>
  <c r="M346" i="38" a="1"/>
  <c r="M346" i="38" s="1"/>
  <c r="M337" i="38" a="1"/>
  <c r="M337" i="38" s="1"/>
  <c r="M336" i="38" a="1"/>
  <c r="M336" i="38" s="1"/>
  <c r="M335" i="38" a="1"/>
  <c r="M335" i="38" s="1"/>
  <c r="M334" i="38" a="1"/>
  <c r="M334" i="38" s="1"/>
  <c r="M333" i="38" a="1"/>
  <c r="M333" i="38" s="1"/>
  <c r="M330" i="38" a="1"/>
  <c r="M330" i="38" s="1"/>
  <c r="M324" i="38" a="1"/>
  <c r="M324" i="38" s="1"/>
  <c r="M331" i="38" a="1"/>
  <c r="M331" i="38" s="1"/>
  <c r="M326" i="38" a="1"/>
  <c r="M326" i="38" s="1"/>
  <c r="M323" i="38" a="1"/>
  <c r="M323" i="38" s="1"/>
  <c r="M321" i="38" a="1"/>
  <c r="M321" i="38" s="1"/>
  <c r="M320" i="38" a="1"/>
  <c r="M320" i="38" s="1"/>
  <c r="M319" i="38" a="1"/>
  <c r="M319" i="38" s="1"/>
  <c r="M318" i="38" a="1"/>
  <c r="M318" i="38" s="1"/>
  <c r="M317" i="38" a="1"/>
  <c r="M317" i="38" s="1"/>
  <c r="M316" i="38" a="1"/>
  <c r="M316" i="38" s="1"/>
  <c r="M332" i="38" a="1"/>
  <c r="M332" i="38" s="1"/>
  <c r="M327" i="38" a="1"/>
  <c r="M327" i="38" s="1"/>
  <c r="M325" i="38" a="1"/>
  <c r="M325" i="38" s="1"/>
  <c r="M328" i="38" a="1"/>
  <c r="M328" i="38" s="1"/>
  <c r="M329" i="38" a="1"/>
  <c r="M329" i="38" s="1"/>
  <c r="M315" i="38" a="1"/>
  <c r="M315" i="38" s="1"/>
  <c r="M314" i="38" a="1"/>
  <c r="M314" i="38" s="1"/>
  <c r="M322" i="38" a="1"/>
  <c r="M322" i="38" s="1"/>
  <c r="M313" i="38" a="1"/>
  <c r="M313" i="38" s="1"/>
  <c r="M312" i="38" a="1"/>
  <c r="M312" i="38" s="1"/>
  <c r="M311" i="38" a="1"/>
  <c r="M311" i="38" s="1"/>
  <c r="M310" i="38" a="1"/>
  <c r="M310" i="38" s="1"/>
  <c r="M309" i="38" a="1"/>
  <c r="M309" i="38" s="1"/>
  <c r="M308" i="38" a="1"/>
  <c r="M308" i="38" s="1"/>
  <c r="M307" i="38" a="1"/>
  <c r="M307" i="38" s="1"/>
  <c r="M306" i="38" a="1"/>
  <c r="M306" i="38" s="1"/>
  <c r="M305" i="38" a="1"/>
  <c r="M305" i="38" s="1"/>
  <c r="M304" i="38" a="1"/>
  <c r="M304" i="38" s="1"/>
  <c r="M303" i="38" a="1"/>
  <c r="M303" i="38" s="1"/>
  <c r="M302" i="38" a="1"/>
  <c r="M302" i="38" s="1"/>
  <c r="M301" i="38" a="1"/>
  <c r="M301" i="38" s="1"/>
  <c r="M300" i="38" a="1"/>
  <c r="M300" i="38" s="1"/>
  <c r="M299" i="38" a="1"/>
  <c r="M299" i="38" s="1"/>
  <c r="M298" i="38" a="1"/>
  <c r="M298" i="38" s="1"/>
  <c r="M296" i="38" a="1"/>
  <c r="M296" i="38" s="1"/>
  <c r="M297" i="38" a="1"/>
  <c r="M297" i="38" s="1"/>
  <c r="M295" i="38" a="1"/>
  <c r="M295" i="38" s="1"/>
  <c r="M294" i="38" a="1"/>
  <c r="M294" i="38" s="1"/>
  <c r="M293" i="38" a="1"/>
  <c r="M293" i="38" s="1"/>
  <c r="M292" i="38" a="1"/>
  <c r="M292" i="38" s="1"/>
  <c r="M291" i="38" a="1"/>
  <c r="M291" i="38" s="1"/>
  <c r="M290" i="38" a="1"/>
  <c r="M290" i="38" s="1"/>
  <c r="M288" i="38" a="1"/>
  <c r="M288" i="38" s="1"/>
  <c r="M287" i="38" a="1"/>
  <c r="M287" i="38" s="1"/>
  <c r="M286" i="38" a="1"/>
  <c r="M286" i="38" s="1"/>
  <c r="M285" i="38" a="1"/>
  <c r="M285" i="38" s="1"/>
  <c r="M284" i="38" a="1"/>
  <c r="M284" i="38" s="1"/>
  <c r="M283" i="38" a="1"/>
  <c r="M283" i="38" s="1"/>
  <c r="M282" i="38" a="1"/>
  <c r="M282" i="38" s="1"/>
  <c r="M281" i="38" a="1"/>
  <c r="M281" i="38" s="1"/>
  <c r="M280" i="38" a="1"/>
  <c r="M280" i="38" s="1"/>
  <c r="M279" i="38" a="1"/>
  <c r="M279" i="38" s="1"/>
  <c r="M278" i="38" a="1"/>
  <c r="M278" i="38" s="1"/>
  <c r="M277" i="38" a="1"/>
  <c r="M277" i="38" s="1"/>
  <c r="M276" i="38" a="1"/>
  <c r="M276" i="38" s="1"/>
  <c r="M289" i="38" a="1"/>
  <c r="M289" i="38" s="1"/>
  <c r="M274" i="38" a="1"/>
  <c r="M274" i="38" s="1"/>
  <c r="M273" i="38" a="1"/>
  <c r="M273" i="38" s="1"/>
  <c r="M272" i="38" a="1"/>
  <c r="M272" i="38" s="1"/>
  <c r="M271" i="38" a="1"/>
  <c r="M271" i="38" s="1"/>
  <c r="M270" i="38" a="1"/>
  <c r="M270" i="38" s="1"/>
  <c r="M275" i="38" a="1"/>
  <c r="M275" i="38" s="1"/>
  <c r="M269" i="38" a="1"/>
  <c r="M269" i="38" s="1"/>
  <c r="M237" i="38" a="1"/>
  <c r="M237" i="38" s="1"/>
  <c r="M268" i="38" a="1"/>
  <c r="M268" i="38" s="1"/>
  <c r="M267" i="38" a="1"/>
  <c r="M267" i="38" s="1"/>
  <c r="M266" i="38" a="1"/>
  <c r="M266" i="38" s="1"/>
  <c r="M265" i="38" a="1"/>
  <c r="M265" i="38" s="1"/>
  <c r="M264" i="38" a="1"/>
  <c r="M264" i="38" s="1"/>
  <c r="M263" i="38" a="1"/>
  <c r="M263" i="38" s="1"/>
  <c r="M262" i="38" a="1"/>
  <c r="M262" i="38" s="1"/>
  <c r="M261" i="38" a="1"/>
  <c r="M261" i="38" s="1"/>
  <c r="M260" i="38" a="1"/>
  <c r="M260" i="38" s="1"/>
  <c r="M259" i="38" a="1"/>
  <c r="M259" i="38" s="1"/>
  <c r="M258" i="38" a="1"/>
  <c r="M258" i="38" s="1"/>
  <c r="M257" i="38" a="1"/>
  <c r="M257" i="38" s="1"/>
  <c r="M256" i="38" a="1"/>
  <c r="M256" i="38" s="1"/>
  <c r="M255" i="38" a="1"/>
  <c r="M255" i="38" s="1"/>
  <c r="M254" i="38" a="1"/>
  <c r="M254" i="38" s="1"/>
  <c r="M253" i="38" a="1"/>
  <c r="M253" i="38" s="1"/>
  <c r="M252" i="38" a="1"/>
  <c r="M252" i="38" s="1"/>
  <c r="M251" i="38" a="1"/>
  <c r="M251" i="38" s="1"/>
  <c r="M250" i="38" a="1"/>
  <c r="M250" i="38" s="1"/>
  <c r="M249" i="38" a="1"/>
  <c r="M249" i="38" s="1"/>
  <c r="M248" i="38" a="1"/>
  <c r="M248" i="38" s="1"/>
  <c r="M247" i="38" a="1"/>
  <c r="M247" i="38" s="1"/>
  <c r="M246" i="38" a="1"/>
  <c r="M246" i="38" s="1"/>
  <c r="M245" i="38" a="1"/>
  <c r="M245" i="38" s="1"/>
  <c r="M244" i="38" a="1"/>
  <c r="M244" i="38" s="1"/>
  <c r="M243" i="38" a="1"/>
  <c r="M243" i="38" s="1"/>
  <c r="M242" i="38" a="1"/>
  <c r="M242" i="38" s="1"/>
  <c r="M241" i="38" a="1"/>
  <c r="M241" i="38" s="1"/>
  <c r="M240" i="38" a="1"/>
  <c r="M240" i="38" s="1"/>
  <c r="M239" i="38" a="1"/>
  <c r="M239" i="38" s="1"/>
  <c r="M238" i="38" a="1"/>
  <c r="M238" i="38" s="1"/>
  <c r="M236" i="38" a="1"/>
  <c r="M236" i="38" s="1"/>
  <c r="M235" i="38" a="1"/>
  <c r="M235" i="38" s="1"/>
  <c r="M233" i="38" a="1"/>
  <c r="M233" i="38" s="1"/>
  <c r="M232" i="38" a="1"/>
  <c r="M232" i="38" s="1"/>
  <c r="M231" i="38" a="1"/>
  <c r="M231" i="38" s="1"/>
  <c r="M230" i="38" a="1"/>
  <c r="M230" i="38" s="1"/>
  <c r="M229" i="38" a="1"/>
  <c r="M229" i="38" s="1"/>
  <c r="M228" i="38" a="1"/>
  <c r="M228" i="38" s="1"/>
  <c r="M227" i="38" a="1"/>
  <c r="M227" i="38" s="1"/>
  <c r="M226" i="38" a="1"/>
  <c r="M226" i="38" s="1"/>
  <c r="M225" i="38" a="1"/>
  <c r="M225" i="38" s="1"/>
  <c r="M224" i="38" a="1"/>
  <c r="M224" i="38" s="1"/>
  <c r="M223" i="38" a="1"/>
  <c r="M223" i="38" s="1"/>
  <c r="M222" i="38" a="1"/>
  <c r="M222" i="38" s="1"/>
  <c r="M221" i="38" a="1"/>
  <c r="M221" i="38" s="1"/>
  <c r="M220" i="38" a="1"/>
  <c r="M220" i="38" s="1"/>
  <c r="M219" i="38" a="1"/>
  <c r="M219" i="38" s="1"/>
  <c r="M218" i="38" a="1"/>
  <c r="M218" i="38" s="1"/>
  <c r="M217" i="38" a="1"/>
  <c r="M217" i="38" s="1"/>
  <c r="M234" i="38" a="1"/>
  <c r="M234" i="38" s="1"/>
  <c r="M216" i="38" a="1"/>
  <c r="M216" i="38" s="1"/>
  <c r="M214" i="38" a="1"/>
  <c r="M214" i="38" s="1"/>
  <c r="M213" i="38" a="1"/>
  <c r="M213" i="38" s="1"/>
  <c r="M212" i="38" a="1"/>
  <c r="M212" i="38" s="1"/>
  <c r="M211" i="38" a="1"/>
  <c r="M211" i="38" s="1"/>
  <c r="M210" i="38" a="1"/>
  <c r="M210" i="38" s="1"/>
  <c r="M209" i="38" a="1"/>
  <c r="M209" i="38" s="1"/>
  <c r="M208" i="38" a="1"/>
  <c r="M208" i="38" s="1"/>
  <c r="M207" i="38" a="1"/>
  <c r="M207" i="38" s="1"/>
  <c r="M206" i="38" a="1"/>
  <c r="M206" i="38" s="1"/>
  <c r="M205" i="38" a="1"/>
  <c r="M205" i="38" s="1"/>
  <c r="M204" i="38" a="1"/>
  <c r="M204" i="38" s="1"/>
  <c r="M203" i="38" a="1"/>
  <c r="M203" i="38" s="1"/>
  <c r="M202" i="38" a="1"/>
  <c r="M202" i="38" s="1"/>
  <c r="M201" i="38" a="1"/>
  <c r="M201" i="38" s="1"/>
  <c r="M200" i="38" a="1"/>
  <c r="M200" i="38" s="1"/>
  <c r="M199" i="38" a="1"/>
  <c r="M199" i="38" s="1"/>
  <c r="M198" i="38" a="1"/>
  <c r="M198" i="38" s="1"/>
  <c r="M197" i="38" a="1"/>
  <c r="M197" i="38" s="1"/>
  <c r="M196" i="38" a="1"/>
  <c r="M196" i="38" s="1"/>
  <c r="M195" i="38" a="1"/>
  <c r="M195" i="38" s="1"/>
  <c r="M194" i="38" a="1"/>
  <c r="M194" i="38" s="1"/>
  <c r="M193" i="38" a="1"/>
  <c r="M193" i="38" s="1"/>
  <c r="M192" i="38" a="1"/>
  <c r="M192" i="38" s="1"/>
  <c r="M191" i="38" a="1"/>
  <c r="M191" i="38" s="1"/>
  <c r="M190" i="38" a="1"/>
  <c r="M190" i="38" s="1"/>
  <c r="M215" i="38" a="1"/>
  <c r="M215" i="38" s="1"/>
  <c r="M188" i="38" a="1"/>
  <c r="M188" i="38" s="1"/>
  <c r="M187" i="38" a="1"/>
  <c r="M187" i="38" s="1"/>
  <c r="M186" i="38" a="1"/>
  <c r="M186" i="38" s="1"/>
  <c r="M185" i="38" a="1"/>
  <c r="M185" i="38" s="1"/>
  <c r="M184" i="38" a="1"/>
  <c r="M184" i="38" s="1"/>
  <c r="M183" i="38" a="1"/>
  <c r="M183" i="38" s="1"/>
  <c r="M182" i="38" a="1"/>
  <c r="M182" i="38" s="1"/>
  <c r="M189" i="38" a="1"/>
  <c r="M189" i="38" s="1"/>
  <c r="M173" i="38" a="1"/>
  <c r="M173" i="38" s="1"/>
  <c r="M181" i="38" a="1"/>
  <c r="M181" i="38" s="1"/>
  <c r="M180" i="38" a="1"/>
  <c r="M180" i="38" s="1"/>
  <c r="M179" i="38" a="1"/>
  <c r="M179" i="38" s="1"/>
  <c r="M178" i="38" a="1"/>
  <c r="M178" i="38" s="1"/>
  <c r="M177" i="38" a="1"/>
  <c r="M177" i="38" s="1"/>
  <c r="M176" i="38" a="1"/>
  <c r="M176" i="38" s="1"/>
  <c r="M175" i="38" a="1"/>
  <c r="M175" i="38" s="1"/>
  <c r="M174" i="38" a="1"/>
  <c r="M174" i="38" s="1"/>
  <c r="M172" i="38" a="1"/>
  <c r="M172" i="38" s="1"/>
  <c r="M171" i="38" a="1"/>
  <c r="M171" i="38" s="1"/>
  <c r="M170" i="38" a="1"/>
  <c r="M170" i="38" s="1"/>
  <c r="M169" i="38" a="1"/>
  <c r="M169" i="38" s="1"/>
  <c r="M167" i="38" a="1"/>
  <c r="M167" i="38" s="1"/>
  <c r="M166" i="38" a="1"/>
  <c r="M166" i="38" s="1"/>
  <c r="M165" i="38" a="1"/>
  <c r="M165" i="38" s="1"/>
  <c r="M164" i="38" a="1"/>
  <c r="M164" i="38" s="1"/>
  <c r="M163" i="38" a="1"/>
  <c r="M163" i="38" s="1"/>
  <c r="M162" i="38" a="1"/>
  <c r="M162" i="38" s="1"/>
  <c r="M161" i="38" a="1"/>
  <c r="M161" i="38" s="1"/>
  <c r="M160" i="38" a="1"/>
  <c r="M160" i="38" s="1"/>
  <c r="M144" i="38" a="1"/>
  <c r="M144" i="38" s="1"/>
  <c r="M143" i="38" a="1"/>
  <c r="M143" i="38" s="1"/>
  <c r="M142" i="38" a="1"/>
  <c r="M142" i="38" s="1"/>
  <c r="M168" i="38" a="1"/>
  <c r="M168" i="38" s="1"/>
  <c r="M159" i="38" a="1"/>
  <c r="M159" i="38" s="1"/>
  <c r="M158" i="38" a="1"/>
  <c r="M158" i="38" s="1"/>
  <c r="M157" i="38" a="1"/>
  <c r="M157" i="38" s="1"/>
  <c r="M156" i="38" a="1"/>
  <c r="M156" i="38" s="1"/>
  <c r="M155" i="38" a="1"/>
  <c r="M155" i="38" s="1"/>
  <c r="M154" i="38" a="1"/>
  <c r="M154" i="38" s="1"/>
  <c r="M153" i="38" a="1"/>
  <c r="M153" i="38" s="1"/>
  <c r="M152" i="38" a="1"/>
  <c r="M152" i="38" s="1"/>
  <c r="M151" i="38" a="1"/>
  <c r="M151" i="38" s="1"/>
  <c r="M150" i="38" a="1"/>
  <c r="M150" i="38" s="1"/>
  <c r="M149" i="38" a="1"/>
  <c r="M149" i="38" s="1"/>
  <c r="M148" i="38" a="1"/>
  <c r="M148" i="38" s="1"/>
  <c r="M147" i="38" a="1"/>
  <c r="M147" i="38" s="1"/>
  <c r="M146" i="38" a="1"/>
  <c r="M146" i="38" s="1"/>
  <c r="M145" i="38" a="1"/>
  <c r="M145" i="38" s="1"/>
  <c r="M141" i="38" a="1"/>
  <c r="M141" i="38" s="1"/>
  <c r="M140" i="38" a="1"/>
  <c r="M140" i="38" s="1"/>
  <c r="M139" i="38" a="1"/>
  <c r="M139" i="38" s="1"/>
  <c r="M138" i="38" a="1"/>
  <c r="M138" i="38" s="1"/>
  <c r="M137" i="38" a="1"/>
  <c r="M137" i="38" s="1"/>
  <c r="M136" i="38" a="1"/>
  <c r="M136" i="38" s="1"/>
  <c r="M135" i="38" a="1"/>
  <c r="M135" i="38" s="1"/>
  <c r="M134" i="38" a="1"/>
  <c r="M134" i="38" s="1"/>
  <c r="M133" i="38" a="1"/>
  <c r="M133" i="38" s="1"/>
  <c r="M132" i="38" a="1"/>
  <c r="M132" i="38" s="1"/>
  <c r="M131" i="38" a="1"/>
  <c r="M131" i="38" s="1"/>
  <c r="M130" i="38" a="1"/>
  <c r="M130" i="38" s="1"/>
  <c r="M129" i="38" a="1"/>
  <c r="M129" i="38" s="1"/>
  <c r="M128" i="38" a="1"/>
  <c r="M128" i="38" s="1"/>
  <c r="M127" i="38" a="1"/>
  <c r="M127" i="38" s="1"/>
  <c r="M126" i="38" a="1"/>
  <c r="M126" i="38" s="1"/>
  <c r="M125" i="38" a="1"/>
  <c r="M125" i="38" s="1"/>
  <c r="M124" i="38" a="1"/>
  <c r="M124" i="38" s="1"/>
  <c r="M123" i="38" a="1"/>
  <c r="M123" i="38" s="1"/>
  <c r="M122" i="38" a="1"/>
  <c r="M122" i="38" s="1"/>
  <c r="M121" i="38" a="1"/>
  <c r="M121" i="38" s="1"/>
  <c r="M120" i="38" a="1"/>
  <c r="M120" i="38" s="1"/>
  <c r="M119" i="38" a="1"/>
  <c r="M119" i="38" s="1"/>
  <c r="M118" i="38" a="1"/>
  <c r="M118" i="38" s="1"/>
  <c r="M117" i="38" a="1"/>
  <c r="M117" i="38" s="1"/>
  <c r="M116" i="38" a="1"/>
  <c r="M116" i="38" s="1"/>
  <c r="M115" i="38" a="1"/>
  <c r="M115" i="38" s="1"/>
  <c r="M114" i="38" a="1"/>
  <c r="M114" i="38" s="1"/>
  <c r="M113" i="38" a="1"/>
  <c r="M113" i="38" s="1"/>
  <c r="M112" i="38" a="1"/>
  <c r="M112" i="38" s="1"/>
  <c r="M111" i="38" a="1"/>
  <c r="M111" i="38" s="1"/>
  <c r="M110" i="38" a="1"/>
  <c r="M110" i="38" s="1"/>
  <c r="M109" i="38" a="1"/>
  <c r="M109" i="38" s="1"/>
  <c r="M108" i="38" a="1"/>
  <c r="M108" i="38" s="1"/>
  <c r="M107" i="38" a="1"/>
  <c r="M107" i="38" s="1"/>
  <c r="M106" i="38" a="1"/>
  <c r="M106" i="38" s="1"/>
  <c r="M105" i="38" a="1"/>
  <c r="M105" i="38" s="1"/>
  <c r="M104" i="38" a="1"/>
  <c r="M104" i="38" s="1"/>
  <c r="M103" i="38" a="1"/>
  <c r="M103" i="38" s="1"/>
  <c r="M102" i="38" a="1"/>
  <c r="M102" i="38" s="1"/>
  <c r="M101" i="38" a="1"/>
  <c r="M101" i="38" s="1"/>
  <c r="M100" i="38" a="1"/>
  <c r="M100" i="38" s="1"/>
  <c r="M99" i="38" a="1"/>
  <c r="M99" i="38" s="1"/>
  <c r="M98" i="38" a="1"/>
  <c r="M98" i="38" s="1"/>
  <c r="M97" i="38" a="1"/>
  <c r="M97" i="38" s="1"/>
  <c r="M96" i="38" a="1"/>
  <c r="M96" i="38" s="1"/>
  <c r="M95" i="38" a="1"/>
  <c r="M95" i="38" s="1"/>
  <c r="M94" i="38" a="1"/>
  <c r="M94" i="38" s="1"/>
  <c r="M93" i="38" a="1"/>
  <c r="M93" i="38" s="1"/>
  <c r="M84" i="38" a="1"/>
  <c r="M84" i="38" s="1"/>
  <c r="M83" i="38" a="1"/>
  <c r="M83" i="38" s="1"/>
  <c r="M82" i="38" a="1"/>
  <c r="M82" i="38" s="1"/>
  <c r="M81" i="38" a="1"/>
  <c r="M81" i="38" s="1"/>
  <c r="M87" i="38" a="1"/>
  <c r="M87" i="38" s="1"/>
  <c r="M91" i="38" a="1"/>
  <c r="M91" i="38" s="1"/>
  <c r="M89" i="38" a="1"/>
  <c r="M89" i="38" s="1"/>
  <c r="M86" i="38" a="1"/>
  <c r="M86" i="38" s="1"/>
  <c r="M92" i="38" a="1"/>
  <c r="M92" i="38" s="1"/>
  <c r="M90" i="38" a="1"/>
  <c r="M90" i="38" s="1"/>
  <c r="M85" i="38" a="1"/>
  <c r="M85" i="38" s="1"/>
  <c r="M88" i="38" a="1"/>
  <c r="M88" i="38" s="1"/>
  <c r="M80" i="38" a="1"/>
  <c r="M80" i="38" s="1"/>
  <c r="M79" i="38" a="1"/>
  <c r="M79" i="38" s="1"/>
  <c r="M78" i="38" a="1"/>
  <c r="M78" i="38" s="1"/>
  <c r="M77" i="38" a="1"/>
  <c r="M77" i="38" s="1"/>
  <c r="M76" i="38" a="1"/>
  <c r="M76" i="38" s="1"/>
  <c r="M75" i="38" a="1"/>
  <c r="M75" i="38" s="1"/>
  <c r="M74" i="38" a="1"/>
  <c r="M74" i="38" s="1"/>
  <c r="M73" i="38" a="1"/>
  <c r="M73" i="38" s="1"/>
  <c r="M72" i="38" a="1"/>
  <c r="M72" i="38" s="1"/>
  <c r="M71" i="38" a="1"/>
  <c r="M71" i="38" s="1"/>
  <c r="M70" i="38" a="1"/>
  <c r="M70" i="38" s="1"/>
  <c r="M69" i="38" a="1"/>
  <c r="M69" i="38" s="1"/>
  <c r="M68" i="38" a="1"/>
  <c r="M68" i="38" s="1"/>
  <c r="M67" i="38" a="1"/>
  <c r="M67" i="38" s="1"/>
  <c r="M66" i="38" a="1"/>
  <c r="M66" i="38" s="1"/>
  <c r="M65" i="38" a="1"/>
  <c r="M65" i="38" s="1"/>
  <c r="M64" i="38" a="1"/>
  <c r="M64" i="38" s="1"/>
  <c r="M63" i="38" a="1"/>
  <c r="M63" i="38" s="1"/>
  <c r="M62" i="38" a="1"/>
  <c r="M62" i="38" s="1"/>
  <c r="M61" i="38" a="1"/>
  <c r="M61" i="38" s="1"/>
  <c r="M60" i="38" a="1"/>
  <c r="M60" i="38" s="1"/>
  <c r="M59" i="38" a="1"/>
  <c r="M59" i="38" s="1"/>
  <c r="M58" i="38" a="1"/>
  <c r="M58" i="38" s="1"/>
  <c r="M57" i="38" a="1"/>
  <c r="M57" i="38" s="1"/>
  <c r="M56" i="38" a="1"/>
  <c r="M56" i="38" s="1"/>
  <c r="M55" i="38" a="1"/>
  <c r="M55" i="38" s="1"/>
  <c r="M54" i="38" a="1"/>
  <c r="M54" i="38" s="1"/>
  <c r="M53" i="38" a="1"/>
  <c r="M53" i="38" s="1"/>
  <c r="M52" i="38" a="1"/>
  <c r="M52" i="38" s="1"/>
  <c r="M51" i="38" a="1"/>
  <c r="M51" i="38" s="1"/>
  <c r="M50" i="38" a="1"/>
  <c r="M50" i="38" s="1"/>
  <c r="M49" i="38" a="1"/>
  <c r="M49" i="38" s="1"/>
  <c r="M48" i="38" a="1"/>
  <c r="M48" i="38" s="1"/>
  <c r="M47" i="38" a="1"/>
  <c r="M47" i="38" s="1"/>
  <c r="M46" i="38" a="1"/>
  <c r="M46" i="38" s="1"/>
  <c r="M45" i="38" a="1"/>
  <c r="M45" i="38" s="1"/>
  <c r="M44" i="38" a="1"/>
  <c r="M44" i="38" s="1"/>
  <c r="M43" i="38" a="1"/>
  <c r="M43" i="38" s="1"/>
  <c r="M42" i="38" a="1"/>
  <c r="M42" i="38" s="1"/>
  <c r="M41" i="38" a="1"/>
  <c r="M41" i="38" s="1"/>
  <c r="M40" i="38" a="1"/>
  <c r="M40" i="38" s="1"/>
  <c r="M39" i="38" a="1"/>
  <c r="M39" i="38" s="1"/>
  <c r="M38" i="38" a="1"/>
  <c r="M38" i="38" s="1"/>
  <c r="M37" i="38" a="1"/>
  <c r="M37" i="38" s="1"/>
  <c r="M36" i="38" a="1"/>
  <c r="M36" i="38" s="1"/>
  <c r="M35" i="38" a="1"/>
  <c r="M35" i="38" s="1"/>
  <c r="M34" i="38" a="1"/>
  <c r="M34" i="38" s="1"/>
  <c r="M33" i="38" a="1"/>
  <c r="M33" i="38" s="1"/>
  <c r="M32" i="38" a="1"/>
  <c r="M32" i="38" s="1"/>
  <c r="M31" i="38" a="1"/>
  <c r="M31" i="38" s="1"/>
  <c r="M30" i="38" a="1"/>
  <c r="M30" i="38" s="1"/>
  <c r="M29" i="38" a="1"/>
  <c r="M29" i="38" s="1"/>
  <c r="M28" i="38" a="1"/>
  <c r="M28" i="38" s="1"/>
  <c r="M27" i="38" a="1"/>
  <c r="M27" i="38" s="1"/>
  <c r="M26" i="38" a="1"/>
  <c r="M26" i="38" s="1"/>
  <c r="M25" i="38" a="1"/>
  <c r="M25" i="38" s="1"/>
  <c r="M24" i="38" a="1"/>
  <c r="M24" i="38" s="1"/>
  <c r="M23" i="38" a="1"/>
  <c r="M23" i="38" s="1"/>
  <c r="M22" i="38" a="1"/>
  <c r="M22" i="38" s="1"/>
  <c r="M21" i="38" a="1"/>
  <c r="M21" i="38" s="1"/>
  <c r="M20" i="38" a="1"/>
  <c r="M20" i="38" s="1"/>
  <c r="M19" i="38" a="1"/>
  <c r="M19" i="38" s="1"/>
  <c r="M18" i="38" a="1"/>
  <c r="M18" i="38" s="1"/>
  <c r="M17" i="38" a="1"/>
  <c r="M17" i="38" s="1"/>
  <c r="M16" i="38" a="1"/>
  <c r="M16" i="38" s="1"/>
  <c r="M15" i="38" a="1"/>
  <c r="M15" i="38" s="1"/>
  <c r="M14" i="38" a="1"/>
  <c r="M14" i="38" s="1"/>
  <c r="M6" i="38" a="1"/>
  <c r="M6" i="38" s="1"/>
  <c r="M12" i="38" a="1"/>
  <c r="M12" i="38" s="1"/>
  <c r="M9" i="38" a="1"/>
  <c r="M9" i="38" s="1"/>
  <c r="M8" i="38" a="1"/>
  <c r="M8" i="38" s="1"/>
  <c r="M7" i="38" a="1"/>
  <c r="M7" i="38" s="1"/>
  <c r="M11" i="38" a="1"/>
  <c r="M11" i="38" s="1"/>
  <c r="M10" i="38" a="1"/>
  <c r="M10" i="38" s="1"/>
  <c r="M13" i="38" a="1"/>
  <c r="M13" i="38" s="1"/>
  <c r="F14" i="38"/>
  <c r="BV6" i="6" l="1"/>
  <c r="BV14" i="6"/>
  <c r="BI9" i="6"/>
  <c r="BW7" i="6"/>
  <c r="BV8" i="6"/>
  <c r="BF10" i="6"/>
  <c r="BI7" i="6"/>
  <c r="BI15" i="6"/>
  <c r="BW6" i="6"/>
  <c r="BV16" i="6"/>
  <c r="BF3" i="6"/>
  <c r="BF11" i="6"/>
  <c r="BV9" i="6"/>
  <c r="BV17" i="6"/>
  <c r="BI10" i="6"/>
  <c r="BI4" i="6"/>
  <c r="BI12" i="6"/>
  <c r="BW5" i="6"/>
  <c r="BW14" i="6"/>
  <c r="BW15" i="6"/>
  <c r="BV3" i="6"/>
  <c r="BV11" i="6"/>
  <c r="BW16" i="6"/>
  <c r="BW17" i="6"/>
  <c r="BV10" i="6"/>
  <c r="BV18" i="6"/>
  <c r="BH10" i="6"/>
  <c r="BF6" i="6"/>
  <c r="BF14" i="6"/>
  <c r="BH14" i="6"/>
  <c r="BV4" i="6"/>
  <c r="BV12" i="6"/>
  <c r="BI3" i="6"/>
  <c r="BI11" i="6"/>
  <c r="BW9" i="6"/>
  <c r="BH3" i="6"/>
  <c r="BV7" i="6"/>
  <c r="BV5" i="6"/>
  <c r="BV13" i="6"/>
  <c r="BW10" i="6"/>
  <c r="BW18" i="6"/>
  <c r="BH7" i="6"/>
  <c r="BW11" i="6"/>
  <c r="BH4" i="6"/>
  <c r="BH11" i="6"/>
  <c r="BH5" i="6"/>
  <c r="BJ5" i="6" s="1"/>
  <c r="BH6" i="6"/>
  <c r="BV15" i="6"/>
  <c r="BI6" i="6"/>
  <c r="BI14" i="6"/>
  <c r="BW3" i="6"/>
  <c r="BW12" i="6"/>
  <c r="BH15" i="6"/>
  <c r="BH9" i="6"/>
  <c r="BJ9" i="6" s="1"/>
  <c r="BW4" i="6"/>
  <c r="BW13" i="6"/>
  <c r="BH8" i="6"/>
  <c r="BJ8" i="6" s="1"/>
  <c r="BH12" i="6"/>
  <c r="BH13" i="6"/>
  <c r="BJ13" i="6" s="1"/>
  <c r="F15" i="38"/>
  <c r="BJ12" i="6" l="1"/>
  <c r="BJ15" i="6"/>
  <c r="BJ10" i="6"/>
  <c r="BJ7" i="6"/>
  <c r="BJ14" i="6"/>
  <c r="BJ4" i="6"/>
  <c r="BJ3" i="6"/>
  <c r="BJ6" i="6"/>
  <c r="BJ11" i="6"/>
  <c r="F16" i="38"/>
  <c r="F17" i="38" l="1"/>
  <c r="F18" i="38" l="1"/>
  <c r="F19" i="38" l="1"/>
  <c r="F20" i="38" l="1"/>
  <c r="F21" i="38" l="1"/>
  <c r="F22" i="38" l="1"/>
  <c r="F23" i="38" l="1"/>
  <c r="F24" i="38" l="1"/>
  <c r="F25" i="38" l="1"/>
  <c r="F26" i="38" l="1"/>
  <c r="F27" i="38" l="1"/>
  <c r="F28" i="38" l="1"/>
  <c r="F29" i="38" l="1"/>
  <c r="F30" i="38" l="1"/>
  <c r="F31" i="38" l="1"/>
  <c r="F32" i="38" l="1"/>
  <c r="F33" i="38" l="1"/>
  <c r="F34" i="38" l="1"/>
  <c r="F35" i="38" l="1"/>
  <c r="F36" i="38" l="1"/>
  <c r="F37" i="38" l="1"/>
  <c r="F38" i="38" l="1"/>
  <c r="F39" i="38" l="1"/>
  <c r="F40" i="38" l="1"/>
  <c r="F41" i="38" l="1"/>
  <c r="F42" i="38" l="1"/>
  <c r="F43" i="38" l="1"/>
  <c r="F44" i="38" l="1"/>
  <c r="F45" i="38" l="1"/>
  <c r="F46" i="38" l="1"/>
  <c r="F47" i="38" l="1"/>
  <c r="F48" i="38" l="1"/>
  <c r="F49" i="38" l="1"/>
  <c r="F50" i="38" l="1"/>
  <c r="F51" i="38" l="1"/>
  <c r="F52" i="38" l="1"/>
  <c r="F53" i="38" l="1"/>
  <c r="F54" i="38" l="1"/>
  <c r="F55" i="38" l="1"/>
  <c r="F56" i="38" l="1"/>
  <c r="F57" i="38" l="1"/>
  <c r="F58" i="38" l="1"/>
  <c r="F59" i="38" l="1"/>
  <c r="F60" i="38" l="1"/>
  <c r="F61" i="38" l="1"/>
  <c r="F62" i="38" l="1"/>
  <c r="F63" i="38" l="1"/>
  <c r="F64" i="38" l="1"/>
  <c r="F65" i="38" l="1"/>
  <c r="F66" i="38" l="1"/>
  <c r="F67" i="38" l="1"/>
  <c r="F68" i="38" l="1"/>
  <c r="F69" i="38" l="1"/>
  <c r="F70" i="38" l="1"/>
  <c r="F71" i="38" l="1"/>
  <c r="F72" i="38" l="1"/>
  <c r="F73" i="38" l="1"/>
  <c r="F74" i="38" l="1"/>
  <c r="F75" i="38" l="1"/>
  <c r="F76" i="38" l="1"/>
  <c r="F77" i="38" l="1"/>
  <c r="F78" i="38" l="1"/>
  <c r="F79" i="38" l="1"/>
  <c r="F80" i="38" l="1"/>
  <c r="F81" i="38" l="1"/>
  <c r="F82" i="38" l="1"/>
  <c r="F83" i="38" l="1"/>
  <c r="F84" i="38" l="1"/>
  <c r="F85" i="38" l="1"/>
  <c r="F86" i="38" l="1"/>
  <c r="F87" i="38" l="1"/>
  <c r="F88" i="38" l="1"/>
  <c r="F89" i="38" l="1"/>
  <c r="F90" i="38" l="1"/>
  <c r="F91" i="38" l="1"/>
  <c r="F92" i="38" l="1"/>
  <c r="F93" i="38" l="1"/>
  <c r="F94" i="38" l="1"/>
  <c r="F95" i="38" l="1"/>
  <c r="F96" i="38" l="1"/>
  <c r="F97" i="38" l="1"/>
  <c r="F98" i="38" l="1"/>
  <c r="F99" i="38" l="1"/>
  <c r="F100" i="38" l="1"/>
  <c r="F101" i="38" l="1"/>
  <c r="F102" i="38" l="1"/>
  <c r="F103" i="38" l="1"/>
  <c r="F104" i="38" l="1"/>
  <c r="F105" i="38" l="1"/>
  <c r="F106" i="38" l="1"/>
  <c r="F107" i="38" l="1"/>
  <c r="F108" i="38" l="1"/>
  <c r="F109" i="38" l="1"/>
  <c r="F110" i="38" l="1"/>
  <c r="F111" i="38" l="1"/>
  <c r="F112" i="38" l="1"/>
  <c r="F113" i="38" l="1"/>
  <c r="F114" i="38" l="1"/>
  <c r="F115" i="38" l="1"/>
  <c r="F116" i="38" l="1"/>
  <c r="F117" i="38" l="1"/>
  <c r="F118" i="38" l="1"/>
  <c r="F119" i="38" l="1"/>
  <c r="F120" i="38" l="1"/>
  <c r="F121" i="38" l="1"/>
  <c r="F122" i="38" l="1"/>
  <c r="F123" i="38" l="1"/>
  <c r="F124" i="38" l="1"/>
  <c r="F125" i="38" l="1"/>
  <c r="F126" i="38" l="1"/>
  <c r="F127" i="38" l="1"/>
  <c r="F128" i="38" l="1"/>
  <c r="F129" i="38" l="1"/>
  <c r="F130" i="38" l="1"/>
  <c r="F131" i="38" l="1"/>
  <c r="F132" i="38" l="1"/>
  <c r="F133" i="38" l="1"/>
  <c r="F134" i="38" l="1"/>
  <c r="F135" i="38" l="1"/>
  <c r="F136" i="38" l="1"/>
  <c r="F137" i="38" l="1"/>
  <c r="F138" i="38" l="1"/>
  <c r="F139" i="38" l="1"/>
  <c r="F140" i="38" l="1"/>
  <c r="F141" i="38" l="1"/>
  <c r="F142" i="38" l="1"/>
  <c r="F143" i="38" l="1"/>
  <c r="F144" i="38" l="1"/>
  <c r="F145" i="38" l="1"/>
  <c r="F146" i="38" l="1"/>
  <c r="F147" i="38" l="1"/>
  <c r="F148" i="38" l="1"/>
  <c r="F149" i="38" l="1"/>
  <c r="F150" i="38" l="1"/>
  <c r="F151" i="38" l="1"/>
  <c r="F152" i="38" l="1"/>
  <c r="F153" i="38" l="1"/>
  <c r="F154" i="38" l="1"/>
  <c r="F155" i="38" l="1"/>
  <c r="F156" i="38" l="1"/>
  <c r="F157" i="38" l="1"/>
  <c r="F158" i="38" l="1"/>
  <c r="F159" i="38" l="1"/>
  <c r="F160" i="38" l="1"/>
  <c r="F161" i="38" l="1"/>
  <c r="F162" i="38" l="1"/>
  <c r="F163" i="38" l="1"/>
  <c r="F164" i="38" l="1"/>
  <c r="F165" i="38" l="1"/>
  <c r="F166" i="38" l="1"/>
  <c r="F167" i="38" l="1"/>
  <c r="F168" i="38" l="1"/>
  <c r="F169" i="38" l="1"/>
  <c r="F170" i="38" l="1"/>
  <c r="F171" i="38" l="1"/>
  <c r="F172" i="38" l="1"/>
  <c r="F173" i="38" l="1"/>
  <c r="F174" i="38" l="1"/>
  <c r="F175" i="38" l="1"/>
  <c r="F176" i="38" l="1"/>
  <c r="F177" i="38" l="1"/>
  <c r="F178" i="38" l="1"/>
  <c r="F179" i="38" l="1"/>
  <c r="F180" i="38" l="1"/>
  <c r="F181" i="38" l="1"/>
  <c r="F182" i="38" l="1"/>
  <c r="F183" i="38" l="1"/>
  <c r="F184" i="38" l="1"/>
  <c r="F185" i="38" l="1"/>
  <c r="F186" i="38" l="1"/>
  <c r="F187" i="38" l="1"/>
  <c r="F188" i="38" l="1"/>
  <c r="F189" i="38" l="1"/>
  <c r="F190" i="38" l="1"/>
  <c r="F191" i="38" l="1"/>
  <c r="F192" i="38" l="1"/>
  <c r="F193" i="38" l="1"/>
  <c r="F194" i="38" l="1"/>
  <c r="F195" i="38" l="1"/>
  <c r="F196" i="38" l="1"/>
  <c r="F197" i="38" l="1"/>
  <c r="F198" i="38" l="1"/>
  <c r="F199" i="38" l="1"/>
  <c r="F200" i="38" l="1"/>
  <c r="F201" i="38" l="1"/>
  <c r="F202" i="38" l="1"/>
  <c r="F203" i="38" l="1"/>
  <c r="F204" i="38" l="1"/>
  <c r="F205" i="38" l="1"/>
  <c r="F206" i="38" l="1"/>
  <c r="F207" i="38" l="1"/>
  <c r="F208" i="38" l="1"/>
  <c r="F209" i="38" l="1"/>
  <c r="F210" i="38" l="1"/>
  <c r="F211" i="38" l="1"/>
  <c r="F212" i="38" l="1"/>
  <c r="F213" i="38" l="1"/>
  <c r="F214" i="38" l="1"/>
  <c r="F215" i="38" l="1"/>
  <c r="F216" i="38" l="1"/>
  <c r="F217" i="38" l="1"/>
  <c r="F218" i="38" l="1"/>
  <c r="F219" i="38" l="1"/>
  <c r="F220" i="38" l="1"/>
  <c r="F221" i="38" l="1"/>
  <c r="F222" i="38" l="1"/>
  <c r="F223" i="38" l="1"/>
  <c r="F224" i="38" l="1"/>
  <c r="F225" i="38" l="1"/>
  <c r="F226" i="38" l="1"/>
  <c r="F227" i="38" l="1"/>
  <c r="F228" i="38" l="1"/>
  <c r="F229" i="38" l="1"/>
  <c r="F230" i="38" l="1"/>
  <c r="F231" i="38" l="1"/>
  <c r="F232" i="38" l="1"/>
  <c r="F233" i="38" l="1"/>
  <c r="F234" i="38" l="1"/>
  <c r="F235" i="38" l="1"/>
  <c r="F236" i="38" l="1"/>
  <c r="F237" i="38" l="1"/>
  <c r="F238" i="38" l="1"/>
  <c r="F239" i="38" l="1"/>
  <c r="F240" i="38" l="1"/>
  <c r="F241" i="38" l="1"/>
  <c r="F242" i="38" l="1"/>
  <c r="F243" i="38" l="1"/>
  <c r="F244" i="38" l="1"/>
  <c r="F245" i="38" l="1"/>
  <c r="F246" i="38" l="1"/>
  <c r="F247" i="38" l="1"/>
  <c r="F248" i="38" l="1"/>
  <c r="F249" i="38" l="1"/>
  <c r="F250" i="38" l="1"/>
  <c r="F251" i="38" l="1"/>
  <c r="F252" i="38" l="1"/>
  <c r="F253" i="38" l="1"/>
  <c r="F254" i="38" l="1"/>
  <c r="F255" i="38" l="1"/>
  <c r="F256" i="38" l="1"/>
  <c r="F257" i="38" l="1"/>
  <c r="F258" i="38" l="1"/>
  <c r="F259" i="38" l="1"/>
  <c r="F260" i="38" l="1"/>
  <c r="F261" i="38" l="1"/>
  <c r="F262" i="38" l="1"/>
  <c r="F263" i="38" l="1"/>
  <c r="F264" i="38" l="1"/>
  <c r="F265" i="38" l="1"/>
  <c r="F266" i="38" l="1"/>
  <c r="F267" i="38" l="1"/>
  <c r="F268" i="38" l="1"/>
  <c r="F269" i="38" l="1"/>
  <c r="F270" i="38" l="1"/>
  <c r="F271" i="38" l="1"/>
  <c r="F272" i="38" l="1"/>
  <c r="F273" i="38" l="1"/>
  <c r="F274" i="38" l="1"/>
  <c r="F275" i="38" l="1"/>
  <c r="F276" i="38" l="1"/>
  <c r="F277" i="38" l="1"/>
  <c r="F278" i="38" l="1"/>
  <c r="F279" i="38" l="1"/>
  <c r="F280" i="38" l="1"/>
  <c r="F281" i="38" l="1"/>
  <c r="F282" i="38" l="1"/>
  <c r="F283" i="38" l="1"/>
  <c r="F284" i="38" l="1"/>
  <c r="F285" i="38" l="1"/>
  <c r="F286" i="38" l="1"/>
  <c r="F287" i="38" l="1"/>
  <c r="F288" i="38" l="1"/>
  <c r="F289" i="38" l="1"/>
  <c r="F290" i="38" l="1"/>
  <c r="F291" i="38" l="1"/>
  <c r="F292" i="38" l="1"/>
  <c r="F293" i="38" l="1"/>
  <c r="F294" i="38" l="1"/>
  <c r="F295" i="38" l="1"/>
  <c r="F296" i="38" l="1"/>
  <c r="F297" i="38" l="1"/>
  <c r="F298" i="38" l="1"/>
  <c r="F299" i="38" l="1"/>
  <c r="F300" i="38" l="1"/>
  <c r="F301" i="38" l="1"/>
  <c r="F302" i="38" l="1"/>
  <c r="F303" i="38" l="1"/>
  <c r="F304" i="38" l="1"/>
  <c r="F305" i="38" l="1"/>
  <c r="F306" i="38" l="1"/>
  <c r="F307" i="38" l="1"/>
  <c r="F308" i="38" l="1"/>
  <c r="F309" i="38" l="1"/>
  <c r="F310" i="38" l="1"/>
  <c r="F311" i="38" l="1"/>
  <c r="F312" i="38" l="1"/>
  <c r="F313" i="38" l="1"/>
  <c r="F314" i="38" l="1"/>
  <c r="F315" i="38" l="1"/>
  <c r="F316" i="38" l="1"/>
  <c r="F317" i="38" l="1"/>
  <c r="F318" i="38" l="1"/>
  <c r="F319" i="38" l="1"/>
  <c r="F320" i="38" l="1"/>
  <c r="F321" i="38" l="1"/>
  <c r="F322" i="38" l="1"/>
  <c r="F323" i="38" l="1"/>
  <c r="F324" i="38" l="1"/>
  <c r="F325" i="38" l="1"/>
  <c r="F326" i="38" l="1"/>
  <c r="F327" i="38" l="1"/>
  <c r="F328" i="38" l="1"/>
  <c r="F329" i="38" l="1"/>
  <c r="F330" i="38" l="1"/>
  <c r="F331" i="38" l="1"/>
  <c r="F332" i="38" l="1"/>
  <c r="F333" i="38" l="1"/>
  <c r="F334" i="38" l="1"/>
  <c r="F335" i="38" l="1"/>
  <c r="F336" i="38" l="1"/>
  <c r="F337" i="38" l="1"/>
  <c r="F338" i="38" l="1"/>
  <c r="F339" i="38" l="1"/>
  <c r="F340" i="38" l="1"/>
  <c r="F341" i="38" l="1"/>
  <c r="F342" i="38" l="1"/>
  <c r="F343" i="38" l="1"/>
  <c r="F344" i="38" l="1"/>
  <c r="F345" i="38" l="1"/>
  <c r="F346" i="38" l="1"/>
  <c r="F347" i="38" l="1"/>
  <c r="F348" i="38" l="1"/>
  <c r="F349" i="38" l="1"/>
  <c r="F350" i="38" l="1"/>
  <c r="F351" i="38" l="1"/>
  <c r="F352" i="38" l="1"/>
  <c r="F353" i="38" l="1"/>
  <c r="F354" i="38" l="1"/>
  <c r="F355" i="38" l="1"/>
  <c r="F356" i="38" l="1"/>
  <c r="F357" i="38" l="1"/>
  <c r="F358" i="38" l="1"/>
  <c r="F6" i="38" l="1"/>
  <c r="U7" i="6" l="1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B7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C2" i="6"/>
  <c r="B2" i="6"/>
  <c r="BE6" i="22" a="1"/>
  <c r="BE6" i="22" s="1"/>
  <c r="BA6" i="22" a="1"/>
  <c r="BA6" i="22" s="1"/>
  <c r="AS6" i="22" a="1"/>
  <c r="AS6" i="22" s="1"/>
  <c r="AG6" i="22" a="1"/>
  <c r="AG6" i="22" s="1"/>
  <c r="U6" i="22" a="1"/>
  <c r="U6" i="22" s="1"/>
  <c r="G6" i="22" a="1"/>
  <c r="G6" i="22" s="1"/>
  <c r="E6" i="22" a="1"/>
  <c r="E6" i="22" s="1"/>
  <c r="B6" i="22" a="1"/>
  <c r="B6" i="22" s="1"/>
  <c r="CP3" i="22"/>
  <c r="CO3" i="22"/>
  <c r="CN3" i="22"/>
  <c r="CL3" i="22"/>
  <c r="CK3" i="22"/>
  <c r="CJ3" i="22"/>
  <c r="CI3" i="22"/>
  <c r="CH3" i="22"/>
  <c r="CG3" i="22"/>
  <c r="CF3" i="22"/>
  <c r="B1" i="22"/>
  <c r="B17" i="22" s="1" a="1"/>
  <c r="B17" i="22" s="1"/>
  <c r="A9" i="22"/>
  <c r="A10" i="22" s="1"/>
  <c r="A8" i="22"/>
  <c r="CD4" i="22"/>
  <c r="CC4" i="22"/>
  <c r="CB4" i="22"/>
  <c r="CA4" i="22"/>
  <c r="BZ4" i="22"/>
  <c r="BY4" i="22"/>
  <c r="BX4" i="22"/>
  <c r="BW4" i="22"/>
  <c r="BV4" i="22"/>
  <c r="BU4" i="22"/>
  <c r="BT4" i="22"/>
  <c r="BS4" i="22"/>
  <c r="BR4" i="22"/>
  <c r="BQ4" i="22"/>
  <c r="BP4" i="22"/>
  <c r="BO4" i="22"/>
  <c r="BN4" i="22"/>
  <c r="BM4" i="22"/>
  <c r="BL4" i="22"/>
  <c r="BK4" i="22"/>
  <c r="CD2" i="22"/>
  <c r="CC2" i="22"/>
  <c r="CB2" i="22"/>
  <c r="CA2" i="22"/>
  <c r="BZ2" i="22"/>
  <c r="BY2" i="22"/>
  <c r="BX2" i="22"/>
  <c r="BW2" i="22"/>
  <c r="BV2" i="22"/>
  <c r="BU2" i="22"/>
  <c r="BT2" i="22"/>
  <c r="BS2" i="22"/>
  <c r="BR2" i="22"/>
  <c r="BQ2" i="22"/>
  <c r="BP2" i="22"/>
  <c r="BO2" i="22"/>
  <c r="BN2" i="22"/>
  <c r="BM2" i="22"/>
  <c r="BL2" i="22"/>
  <c r="BK2" i="22"/>
  <c r="BG1" i="22"/>
  <c r="BG19" i="22" s="1" a="1"/>
  <c r="BG19" i="22" s="1"/>
  <c r="BE1" i="22"/>
  <c r="BE14" i="22" s="1" a="1"/>
  <c r="BE14" i="22" s="1"/>
  <c r="BD1" i="22"/>
  <c r="BD19" i="22" s="1" a="1"/>
  <c r="BD19" i="22" s="1"/>
  <c r="BA1" i="22"/>
  <c r="BA11" i="22" s="1" a="1"/>
  <c r="BA11" i="22" s="1"/>
  <c r="AW1" i="22"/>
  <c r="AU1" i="22"/>
  <c r="AU7" i="22" s="1" a="1"/>
  <c r="AU7" i="22" s="1"/>
  <c r="AS1" i="22"/>
  <c r="AS11" i="22" s="1" a="1"/>
  <c r="AS11" i="22" s="1"/>
  <c r="AQ1" i="22"/>
  <c r="AQ14" i="22" s="1" a="1"/>
  <c r="AQ14" i="22" s="1"/>
  <c r="AN1" i="22"/>
  <c r="AN17" i="22" s="1" a="1"/>
  <c r="AN17" i="22" s="1"/>
  <c r="AK1" i="22"/>
  <c r="AK18" i="22" s="1" a="1"/>
  <c r="AK18" i="22" s="1"/>
  <c r="AG1" i="22"/>
  <c r="AG8" i="22" s="1" a="1"/>
  <c r="AG8" i="22" s="1"/>
  <c r="AF1" i="22"/>
  <c r="AF19" i="22" s="1" a="1"/>
  <c r="AF19" i="22" s="1"/>
  <c r="AE1" i="22"/>
  <c r="AE8" i="22" s="1" a="1"/>
  <c r="AE8" i="22" s="1"/>
  <c r="AA1" i="22"/>
  <c r="AA18" i="22" s="1" a="1"/>
  <c r="AA18" i="22" s="1"/>
  <c r="X1" i="22"/>
  <c r="X17" i="22" s="1" a="1"/>
  <c r="X17" i="22" s="1"/>
  <c r="U1" i="22"/>
  <c r="U13" i="22" s="1" a="1"/>
  <c r="U13" i="22" s="1"/>
  <c r="S1" i="22"/>
  <c r="S10" i="22" s="1" a="1"/>
  <c r="S10" i="22" s="1"/>
  <c r="Q1" i="22"/>
  <c r="Q10" i="22" s="1" a="1"/>
  <c r="Q10" i="22" s="1"/>
  <c r="O1" i="22"/>
  <c r="O18" i="22" s="1" a="1"/>
  <c r="O18" i="22" s="1"/>
  <c r="K1" i="22"/>
  <c r="H1" i="22"/>
  <c r="H20" i="22" s="1" a="1"/>
  <c r="H20" i="22" s="1"/>
  <c r="G1" i="22"/>
  <c r="G19" i="22" s="1" a="1"/>
  <c r="G19" i="22" s="1"/>
  <c r="E1" i="22"/>
  <c r="E20" i="22" s="1" a="1"/>
  <c r="E20" i="22" s="1"/>
  <c r="K91" i="22" l="1" a="1"/>
  <c r="K91" i="22" s="1"/>
  <c r="K87" i="22" a="1"/>
  <c r="K87" i="22" s="1"/>
  <c r="K89" i="22" a="1"/>
  <c r="K89" i="22" s="1"/>
  <c r="K93" i="22" a="1"/>
  <c r="K93" i="22" s="1"/>
  <c r="K90" i="22" a="1"/>
  <c r="K90" i="22" s="1"/>
  <c r="K94" i="22" a="1"/>
  <c r="K94" i="22" s="1"/>
  <c r="K92" i="22" a="1"/>
  <c r="K92" i="22" s="1"/>
  <c r="K88" i="22" a="1"/>
  <c r="K88" i="22" s="1"/>
  <c r="K86" i="22" a="1"/>
  <c r="K86" i="22" s="1"/>
  <c r="K81" i="22" a="1"/>
  <c r="K81" i="22" s="1"/>
  <c r="K79" i="22" a="1"/>
  <c r="K79" i="22" s="1"/>
  <c r="K84" i="22" a="1"/>
  <c r="K84" i="22" s="1"/>
  <c r="K82" i="22" a="1"/>
  <c r="K82" i="22" s="1"/>
  <c r="K80" i="22" a="1"/>
  <c r="K80" i="22" s="1"/>
  <c r="K78" i="22" a="1"/>
  <c r="K78" i="22" s="1"/>
  <c r="K85" i="22" a="1"/>
  <c r="K85" i="22" s="1"/>
  <c r="K83" i="22" a="1"/>
  <c r="K83" i="22" s="1"/>
  <c r="K76" i="22" a="1"/>
  <c r="K76" i="22" s="1"/>
  <c r="K75" i="22" a="1"/>
  <c r="K75" i="22" s="1"/>
  <c r="K71" i="22" a="1"/>
  <c r="K71" i="22" s="1"/>
  <c r="K70" i="22" a="1"/>
  <c r="K70" i="22" s="1"/>
  <c r="K69" i="22" a="1"/>
  <c r="K69" i="22" s="1"/>
  <c r="K74" i="22" a="1"/>
  <c r="K74" i="22" s="1"/>
  <c r="K77" i="22" a="1"/>
  <c r="K77" i="22" s="1"/>
  <c r="K73" i="22" a="1"/>
  <c r="K73" i="22" s="1"/>
  <c r="K72" i="22" a="1"/>
  <c r="K72" i="22" s="1"/>
  <c r="K68" i="22" a="1"/>
  <c r="K68" i="22" s="1"/>
  <c r="K66" i="22" a="1"/>
  <c r="K66" i="22" s="1"/>
  <c r="K67" i="22" a="1"/>
  <c r="K67" i="22" s="1"/>
  <c r="K62" i="22" a="1"/>
  <c r="K62" i="22" s="1"/>
  <c r="K64" i="22" a="1"/>
  <c r="K64" i="22" s="1"/>
  <c r="K61" i="22" a="1"/>
  <c r="K61" i="22" s="1"/>
  <c r="K63" i="22" a="1"/>
  <c r="K63" i="22" s="1"/>
  <c r="K65" i="22" a="1"/>
  <c r="K65" i="22" s="1"/>
  <c r="K59" i="22" a="1"/>
  <c r="K59" i="22" s="1"/>
  <c r="K54" i="22" a="1"/>
  <c r="K54" i="22" s="1"/>
  <c r="K52" i="22" a="1"/>
  <c r="K52" i="22" s="1"/>
  <c r="K56" i="22" a="1"/>
  <c r="K56" i="22" s="1"/>
  <c r="K57" i="22" a="1"/>
  <c r="K57" i="22" s="1"/>
  <c r="K60" i="22" a="1"/>
  <c r="K60" i="22" s="1"/>
  <c r="K53" i="22" a="1"/>
  <c r="K53" i="22" s="1"/>
  <c r="K55" i="22" a="1"/>
  <c r="K55" i="22" s="1"/>
  <c r="K58" i="22" a="1"/>
  <c r="K58" i="22" s="1"/>
  <c r="K43" i="22" a="1"/>
  <c r="K43" i="22" s="1"/>
  <c r="K47" i="22" a="1"/>
  <c r="K47" i="22" s="1"/>
  <c r="K42" i="22" a="1"/>
  <c r="K42" i="22" s="1"/>
  <c r="K40" i="22" a="1"/>
  <c r="K40" i="22" s="1"/>
  <c r="K50" i="22" a="1"/>
  <c r="K50" i="22" s="1"/>
  <c r="K48" i="22" a="1"/>
  <c r="K48" i="22" s="1"/>
  <c r="K51" i="22" a="1"/>
  <c r="K51" i="22" s="1"/>
  <c r="K46" i="22" a="1"/>
  <c r="K46" i="22" s="1"/>
  <c r="K45" i="22" a="1"/>
  <c r="K45" i="22" s="1"/>
  <c r="K41" i="22" a="1"/>
  <c r="K41" i="22" s="1"/>
  <c r="K44" i="22" a="1"/>
  <c r="K44" i="22" s="1"/>
  <c r="K49" i="22" a="1"/>
  <c r="K49" i="22" s="1"/>
  <c r="K38" i="22" a="1"/>
  <c r="K38" i="22" s="1"/>
  <c r="K32" i="22" a="1"/>
  <c r="K32" i="22" s="1"/>
  <c r="K30" i="22" a="1"/>
  <c r="K30" i="22" s="1"/>
  <c r="K24" i="22" a="1"/>
  <c r="K24" i="22" s="1"/>
  <c r="K33" i="22" a="1"/>
  <c r="K33" i="22" s="1"/>
  <c r="K28" i="22" a="1"/>
  <c r="K28" i="22" s="1"/>
  <c r="K27" i="22" a="1"/>
  <c r="K27" i="22" s="1"/>
  <c r="K37" i="22" a="1"/>
  <c r="K37" i="22" s="1"/>
  <c r="K20" i="22" a="1"/>
  <c r="K20" i="22" s="1"/>
  <c r="K34" i="22" a="1"/>
  <c r="K34" i="22" s="1"/>
  <c r="K31" i="22" a="1"/>
  <c r="K31" i="22" s="1"/>
  <c r="K29" i="22" a="1"/>
  <c r="K29" i="22" s="1"/>
  <c r="K25" i="22" a="1"/>
  <c r="K25" i="22" s="1"/>
  <c r="K39" i="22" a="1"/>
  <c r="K39" i="22" s="1"/>
  <c r="K35" i="22" a="1"/>
  <c r="K35" i="22" s="1"/>
  <c r="K23" i="22" a="1"/>
  <c r="K23" i="22" s="1"/>
  <c r="K22" i="22" a="1"/>
  <c r="K22" i="22" s="1"/>
  <c r="K36" i="22" a="1"/>
  <c r="K36" i="22" s="1"/>
  <c r="K26" i="22" a="1"/>
  <c r="K26" i="22" s="1"/>
  <c r="AW87" i="22" a="1"/>
  <c r="AW87" i="22" s="1"/>
  <c r="AW86" i="22" a="1"/>
  <c r="AW86" i="22" s="1"/>
  <c r="AW89" i="22" a="1"/>
  <c r="AW89" i="22" s="1"/>
  <c r="AW92" i="22" a="1"/>
  <c r="AW92" i="22" s="1"/>
  <c r="AW94" i="22" a="1"/>
  <c r="AW94" i="22" s="1"/>
  <c r="AW93" i="22" a="1"/>
  <c r="AW93" i="22" s="1"/>
  <c r="AW91" i="22" a="1"/>
  <c r="AW91" i="22" s="1"/>
  <c r="AW90" i="22" a="1"/>
  <c r="AW90" i="22" s="1"/>
  <c r="AW88" i="22" a="1"/>
  <c r="AW88" i="22" s="1"/>
  <c r="AW81" i="22" a="1"/>
  <c r="AW81" i="22" s="1"/>
  <c r="AW84" i="22" a="1"/>
  <c r="AW84" i="22" s="1"/>
  <c r="AW82" i="22" a="1"/>
  <c r="AW82" i="22" s="1"/>
  <c r="AW80" i="22" a="1"/>
  <c r="AW80" i="22" s="1"/>
  <c r="AW78" i="22" a="1"/>
  <c r="AW78" i="22" s="1"/>
  <c r="AW77" i="22" a="1"/>
  <c r="AW77" i="22" s="1"/>
  <c r="AW79" i="22" a="1"/>
  <c r="AW79" i="22" s="1"/>
  <c r="AW83" i="22" a="1"/>
  <c r="AW83" i="22" s="1"/>
  <c r="AW85" i="22" a="1"/>
  <c r="AW85" i="22" s="1"/>
  <c r="AW69" i="22" a="1"/>
  <c r="AW69" i="22" s="1"/>
  <c r="AW73" i="22" a="1"/>
  <c r="AW73" i="22" s="1"/>
  <c r="AW74" i="22" a="1"/>
  <c r="AW74" i="22" s="1"/>
  <c r="AW70" i="22" a="1"/>
  <c r="AW70" i="22" s="1"/>
  <c r="AW76" i="22" a="1"/>
  <c r="AW76" i="22" s="1"/>
  <c r="AW72" i="22" a="1"/>
  <c r="AW72" i="22" s="1"/>
  <c r="AW68" i="22" a="1"/>
  <c r="AW68" i="22" s="1"/>
  <c r="AW75" i="22" a="1"/>
  <c r="AW75" i="22" s="1"/>
  <c r="AW62" i="22" a="1"/>
  <c r="AW62" i="22" s="1"/>
  <c r="AW65" i="22" a="1"/>
  <c r="AW65" i="22" s="1"/>
  <c r="AW71" i="22" a="1"/>
  <c r="AW71" i="22" s="1"/>
  <c r="AW61" i="22" a="1"/>
  <c r="AW61" i="22" s="1"/>
  <c r="AW64" i="22" a="1"/>
  <c r="AW64" i="22" s="1"/>
  <c r="AW66" i="22" a="1"/>
  <c r="AW66" i="22" s="1"/>
  <c r="AW63" i="22" a="1"/>
  <c r="AW63" i="22" s="1"/>
  <c r="AW60" i="22" a="1"/>
  <c r="AW60" i="22" s="1"/>
  <c r="AW67" i="22" a="1"/>
  <c r="AW67" i="22" s="1"/>
  <c r="AW54" i="22" a="1"/>
  <c r="AW54" i="22" s="1"/>
  <c r="AW55" i="22" a="1"/>
  <c r="AW55" i="22" s="1"/>
  <c r="AW53" i="22" a="1"/>
  <c r="AW53" i="22" s="1"/>
  <c r="AW52" i="22" a="1"/>
  <c r="AW52" i="22" s="1"/>
  <c r="AW51" i="22" a="1"/>
  <c r="AW51" i="22" s="1"/>
  <c r="AW58" i="22" a="1"/>
  <c r="AW58" i="22" s="1"/>
  <c r="AW57" i="22" a="1"/>
  <c r="AW57" i="22" s="1"/>
  <c r="AW56" i="22" a="1"/>
  <c r="AW56" i="22" s="1"/>
  <c r="AW59" i="22" a="1"/>
  <c r="AW59" i="22" s="1"/>
  <c r="AW45" i="22" a="1"/>
  <c r="AW45" i="22" s="1"/>
  <c r="AW44" i="22" a="1"/>
  <c r="AW44" i="22" s="1"/>
  <c r="AW49" i="22" a="1"/>
  <c r="AW49" i="22" s="1"/>
  <c r="AW40" i="22" a="1"/>
  <c r="AW40" i="22" s="1"/>
  <c r="AW39" i="22" a="1"/>
  <c r="AW39" i="22" s="1"/>
  <c r="AW38" i="22" a="1"/>
  <c r="AW38" i="22" s="1"/>
  <c r="AW43" i="22" a="1"/>
  <c r="AW43" i="22" s="1"/>
  <c r="AW41" i="22" a="1"/>
  <c r="AW41" i="22" s="1"/>
  <c r="AW42" i="22" a="1"/>
  <c r="AW42" i="22" s="1"/>
  <c r="AW50" i="22" a="1"/>
  <c r="AW50" i="22" s="1"/>
  <c r="AW48" i="22" a="1"/>
  <c r="AW48" i="22" s="1"/>
  <c r="AW47" i="22" a="1"/>
  <c r="AW47" i="22" s="1"/>
  <c r="AW46" i="22" a="1"/>
  <c r="AW46" i="22" s="1"/>
  <c r="AW37" i="22" a="1"/>
  <c r="AW37" i="22" s="1"/>
  <c r="AW23" i="22" a="1"/>
  <c r="AW23" i="22" s="1"/>
  <c r="AW28" i="22" a="1"/>
  <c r="AW28" i="22" s="1"/>
  <c r="AW26" i="22" a="1"/>
  <c r="AW26" i="22" s="1"/>
  <c r="AW31" i="22" a="1"/>
  <c r="AW31" i="22" s="1"/>
  <c r="AW22" i="22" a="1"/>
  <c r="AW22" i="22" s="1"/>
  <c r="AW30" i="22" a="1"/>
  <c r="AW30" i="22" s="1"/>
  <c r="AW25" i="22" a="1"/>
  <c r="AW25" i="22" s="1"/>
  <c r="AW21" i="22" a="1"/>
  <c r="AW21" i="22" s="1"/>
  <c r="AW32" i="22" a="1"/>
  <c r="AW32" i="22" s="1"/>
  <c r="AW24" i="22" a="1"/>
  <c r="AW24" i="22" s="1"/>
  <c r="AW20" i="22" a="1"/>
  <c r="AW20" i="22" s="1"/>
  <c r="AW33" i="22" a="1"/>
  <c r="AW33" i="22" s="1"/>
  <c r="AW27" i="22" a="1"/>
  <c r="AW27" i="22" s="1"/>
  <c r="AW35" i="22" a="1"/>
  <c r="AW35" i="22" s="1"/>
  <c r="AW34" i="22" a="1"/>
  <c r="AW34" i="22" s="1"/>
  <c r="AW36" i="22" a="1"/>
  <c r="AW36" i="22" s="1"/>
  <c r="AW29" i="22" a="1"/>
  <c r="AW29" i="22" s="1"/>
  <c r="AG7" i="22" a="1"/>
  <c r="AG7" i="22" s="1"/>
  <c r="AW7" i="22" a="1"/>
  <c r="AW7" i="22" s="1"/>
  <c r="G9" i="22" a="1"/>
  <c r="G9" i="22" s="1"/>
  <c r="AF9" i="22" a="1"/>
  <c r="AF9" i="22" s="1"/>
  <c r="AS9" i="22" a="1"/>
  <c r="AS9" i="22" s="1"/>
  <c r="O10" i="22" a="1"/>
  <c r="O10" i="22" s="1"/>
  <c r="AE10" i="22" a="1"/>
  <c r="AE10" i="22" s="1"/>
  <c r="AU10" i="22" a="1"/>
  <c r="AU10" i="22" s="1"/>
  <c r="S11" i="22" a="1"/>
  <c r="S11" i="22" s="1"/>
  <c r="BE11" i="22" a="1"/>
  <c r="BE11" i="22" s="1"/>
  <c r="B12" i="22" a="1"/>
  <c r="B12" i="22" s="1"/>
  <c r="G12" i="22" a="1"/>
  <c r="G12" i="22" s="1"/>
  <c r="S12" i="22" a="1"/>
  <c r="S12" i="22" s="1"/>
  <c r="AE12" i="22" a="1"/>
  <c r="AE12" i="22" s="1"/>
  <c r="AQ12" i="22" a="1"/>
  <c r="AQ12" i="22" s="1"/>
  <c r="BG12" i="22" a="1"/>
  <c r="BG12" i="22" s="1"/>
  <c r="K13" i="22" a="1"/>
  <c r="K13" i="22" s="1"/>
  <c r="Q13" i="22" a="1"/>
  <c r="Q13" i="22" s="1"/>
  <c r="AS13" i="22" a="1"/>
  <c r="AS13" i="22" s="1"/>
  <c r="G14" i="22" a="1"/>
  <c r="G14" i="22" s="1"/>
  <c r="X14" i="22" a="1"/>
  <c r="X14" i="22" s="1"/>
  <c r="BA14" i="22" a="1"/>
  <c r="BA14" i="22" s="1"/>
  <c r="BG14" i="22" a="1"/>
  <c r="BG14" i="22" s="1"/>
  <c r="E15" i="22" a="1"/>
  <c r="E15" i="22" s="1"/>
  <c r="Q15" i="22" a="1"/>
  <c r="Q15" i="22" s="1"/>
  <c r="K16" i="22" a="1"/>
  <c r="K16" i="22" s="1"/>
  <c r="Q16" i="22" a="1"/>
  <c r="Q16" i="22" s="1"/>
  <c r="AG16" i="22" a="1"/>
  <c r="AG16" i="22" s="1"/>
  <c r="Q17" i="22" a="1"/>
  <c r="Q17" i="22" s="1"/>
  <c r="S18" i="22" a="1"/>
  <c r="S18" i="22" s="1"/>
  <c r="AF18" i="22" a="1"/>
  <c r="AF18" i="22" s="1"/>
  <c r="H19" i="22" a="1"/>
  <c r="H19" i="22" s="1"/>
  <c r="O19" i="22" a="1"/>
  <c r="O19" i="22" s="1"/>
  <c r="U19" i="22" a="1"/>
  <c r="U19" i="22" s="1"/>
  <c r="BA19" i="22" a="1"/>
  <c r="BA19" i="22" s="1"/>
  <c r="B20" i="22" a="1"/>
  <c r="B20" i="22" s="1"/>
  <c r="E21" i="22" a="1"/>
  <c r="E21" i="22" s="1"/>
  <c r="AK92" i="22" a="1"/>
  <c r="AK92" i="22" s="1"/>
  <c r="AK94" i="22" a="1"/>
  <c r="AK94" i="22" s="1"/>
  <c r="AK89" i="22" a="1"/>
  <c r="AK89" i="22" s="1"/>
  <c r="AK91" i="22" a="1"/>
  <c r="AK91" i="22" s="1"/>
  <c r="AK88" i="22" a="1"/>
  <c r="AK88" i="22" s="1"/>
  <c r="AK87" i="22" a="1"/>
  <c r="AK87" i="22" s="1"/>
  <c r="AK93" i="22" a="1"/>
  <c r="AK93" i="22" s="1"/>
  <c r="AK90" i="22" a="1"/>
  <c r="AK90" i="22" s="1"/>
  <c r="AK86" i="22" a="1"/>
  <c r="AK86" i="22" s="1"/>
  <c r="AK81" i="22" a="1"/>
  <c r="AK81" i="22" s="1"/>
  <c r="AK84" i="22" a="1"/>
  <c r="AK84" i="22" s="1"/>
  <c r="AK85" i="22" a="1"/>
  <c r="AK85" i="22" s="1"/>
  <c r="AK82" i="22" a="1"/>
  <c r="AK82" i="22" s="1"/>
  <c r="AK79" i="22" a="1"/>
  <c r="AK79" i="22" s="1"/>
  <c r="AK78" i="22" a="1"/>
  <c r="AK78" i="22" s="1"/>
  <c r="AK77" i="22" a="1"/>
  <c r="AK77" i="22" s="1"/>
  <c r="AK83" i="22" a="1"/>
  <c r="AK83" i="22" s="1"/>
  <c r="AK80" i="22" a="1"/>
  <c r="AK80" i="22" s="1"/>
  <c r="AK74" i="22" a="1"/>
  <c r="AK74" i="22" s="1"/>
  <c r="AK73" i="22" a="1"/>
  <c r="AK73" i="22" s="1"/>
  <c r="AK68" i="22" a="1"/>
  <c r="AK68" i="22" s="1"/>
  <c r="AK76" i="22" a="1"/>
  <c r="AK76" i="22" s="1"/>
  <c r="AK75" i="22" a="1"/>
  <c r="AK75" i="22" s="1"/>
  <c r="AK72" i="22" a="1"/>
  <c r="AK72" i="22" s="1"/>
  <c r="AK71" i="22" a="1"/>
  <c r="AK71" i="22" s="1"/>
  <c r="AK70" i="22" a="1"/>
  <c r="AK70" i="22" s="1"/>
  <c r="AK62" i="22" a="1"/>
  <c r="AK62" i="22" s="1"/>
  <c r="AK65" i="22" a="1"/>
  <c r="AK65" i="22" s="1"/>
  <c r="AK64" i="22" a="1"/>
  <c r="AK64" i="22" s="1"/>
  <c r="AK61" i="22" a="1"/>
  <c r="AK61" i="22" s="1"/>
  <c r="AK60" i="22" a="1"/>
  <c r="AK60" i="22" s="1"/>
  <c r="AK69" i="22" a="1"/>
  <c r="AK69" i="22" s="1"/>
  <c r="AK67" i="22" a="1"/>
  <c r="AK67" i="22" s="1"/>
  <c r="AK66" i="22" a="1"/>
  <c r="AK66" i="22" s="1"/>
  <c r="AK63" i="22" a="1"/>
  <c r="AK63" i="22" s="1"/>
  <c r="AK54" i="22" a="1"/>
  <c r="AK54" i="22" s="1"/>
  <c r="AK53" i="22" a="1"/>
  <c r="AK53" i="22" s="1"/>
  <c r="AK58" i="22" a="1"/>
  <c r="AK58" i="22" s="1"/>
  <c r="AK51" i="22" a="1"/>
  <c r="AK51" i="22" s="1"/>
  <c r="AK55" i="22" a="1"/>
  <c r="AK55" i="22" s="1"/>
  <c r="AK57" i="22" a="1"/>
  <c r="AK57" i="22" s="1"/>
  <c r="AK56" i="22" a="1"/>
  <c r="AK56" i="22" s="1"/>
  <c r="AK59" i="22" a="1"/>
  <c r="AK59" i="22" s="1"/>
  <c r="AK46" i="22" a="1"/>
  <c r="AK46" i="22" s="1"/>
  <c r="AK45" i="22" a="1"/>
  <c r="AK45" i="22" s="1"/>
  <c r="AK44" i="22" a="1"/>
  <c r="AK44" i="22" s="1"/>
  <c r="AK41" i="22" a="1"/>
  <c r="AK41" i="22" s="1"/>
  <c r="AK52" i="22" a="1"/>
  <c r="AK52" i="22" s="1"/>
  <c r="AK50" i="22" a="1"/>
  <c r="AK50" i="22" s="1"/>
  <c r="AK48" i="22" a="1"/>
  <c r="AK48" i="22" s="1"/>
  <c r="AK42" i="22" a="1"/>
  <c r="AK42" i="22" s="1"/>
  <c r="AK40" i="22" a="1"/>
  <c r="AK40" i="22" s="1"/>
  <c r="AK39" i="22" a="1"/>
  <c r="AK39" i="22" s="1"/>
  <c r="AK38" i="22" a="1"/>
  <c r="AK38" i="22" s="1"/>
  <c r="AK37" i="22" a="1"/>
  <c r="AK37" i="22" s="1"/>
  <c r="AK43" i="22" a="1"/>
  <c r="AK43" i="22" s="1"/>
  <c r="AK49" i="22" a="1"/>
  <c r="AK49" i="22" s="1"/>
  <c r="AK47" i="22" a="1"/>
  <c r="AK47" i="22" s="1"/>
  <c r="AK34" i="22" a="1"/>
  <c r="AK34" i="22" s="1"/>
  <c r="AK24" i="22" a="1"/>
  <c r="AK24" i="22" s="1"/>
  <c r="AK31" i="22" a="1"/>
  <c r="AK31" i="22" s="1"/>
  <c r="AK27" i="22" a="1"/>
  <c r="AK27" i="22" s="1"/>
  <c r="AK21" i="22" a="1"/>
  <c r="AK21" i="22" s="1"/>
  <c r="AK25" i="22" a="1"/>
  <c r="AK25" i="22" s="1"/>
  <c r="AK22" i="22" a="1"/>
  <c r="AK22" i="22" s="1"/>
  <c r="AK29" i="22" a="1"/>
  <c r="AK29" i="22" s="1"/>
  <c r="AK28" i="22" a="1"/>
  <c r="AK28" i="22" s="1"/>
  <c r="AK20" i="22" a="1"/>
  <c r="AK20" i="22" s="1"/>
  <c r="AK36" i="22" a="1"/>
  <c r="AK36" i="22" s="1"/>
  <c r="AK32" i="22" a="1"/>
  <c r="AK32" i="22" s="1"/>
  <c r="AK23" i="22" a="1"/>
  <c r="AK23" i="22" s="1"/>
  <c r="AK26" i="22" a="1"/>
  <c r="AK26" i="22" s="1"/>
  <c r="AK33" i="22" a="1"/>
  <c r="AK33" i="22" s="1"/>
  <c r="AK35" i="22" a="1"/>
  <c r="AK35" i="22" s="1"/>
  <c r="AK30" i="22" a="1"/>
  <c r="AK30" i="22" s="1"/>
  <c r="AK6" i="22" a="1"/>
  <c r="AK6" i="22" s="1"/>
  <c r="BE7" i="22" a="1"/>
  <c r="BE7" i="22" s="1"/>
  <c r="M1" i="22"/>
  <c r="Y1" i="22"/>
  <c r="AM1" i="22"/>
  <c r="AY1" i="22"/>
  <c r="B7" i="22" a="1"/>
  <c r="B7" i="22" s="1"/>
  <c r="AA9" i="22" a="1"/>
  <c r="AA9" i="22" s="1"/>
  <c r="AG9" i="22" a="1"/>
  <c r="AG9" i="22" s="1"/>
  <c r="BG9" i="22" a="1"/>
  <c r="BG9" i="22" s="1"/>
  <c r="E10" i="22" a="1"/>
  <c r="E10" i="22" s="1"/>
  <c r="U10" i="22" a="1"/>
  <c r="U10" i="22" s="1"/>
  <c r="AK10" i="22" a="1"/>
  <c r="AK10" i="22" s="1"/>
  <c r="BA10" i="22" a="1"/>
  <c r="BA10" i="22" s="1"/>
  <c r="H12" i="22" a="1"/>
  <c r="H12" i="22" s="1"/>
  <c r="AF12" i="22" a="1"/>
  <c r="AF12" i="22" s="1"/>
  <c r="AK12" i="22" a="1"/>
  <c r="AK12" i="22" s="1"/>
  <c r="BD13" i="22" a="1"/>
  <c r="BD13" i="22" s="1"/>
  <c r="H14" i="22" a="1"/>
  <c r="H14" i="22" s="1"/>
  <c r="S14" i="22" a="1"/>
  <c r="S14" i="22" s="1"/>
  <c r="AK14" i="22" a="1"/>
  <c r="AK14" i="22" s="1"/>
  <c r="AW14" i="22" a="1"/>
  <c r="AW14" i="22" s="1"/>
  <c r="AN15" i="22" a="1"/>
  <c r="AN15" i="22" s="1"/>
  <c r="AS15" i="22" a="1"/>
  <c r="AS15" i="22" s="1"/>
  <c r="BD15" i="22" a="1"/>
  <c r="BD15" i="22" s="1"/>
  <c r="G16" i="22" a="1"/>
  <c r="G16" i="22" s="1"/>
  <c r="G17" i="22" a="1"/>
  <c r="G17" i="22" s="1"/>
  <c r="AS17" i="22" a="1"/>
  <c r="AS17" i="22" s="1"/>
  <c r="B18" i="22" a="1"/>
  <c r="B18" i="22" s="1"/>
  <c r="G18" i="22" a="1"/>
  <c r="G18" i="22" s="1"/>
  <c r="AS18" i="22" a="1"/>
  <c r="AS18" i="22" s="1"/>
  <c r="BD18" i="22" a="1"/>
  <c r="BD18" i="22" s="1"/>
  <c r="AA19" i="22" a="1"/>
  <c r="AA19" i="22" s="1"/>
  <c r="AN19" i="22" a="1"/>
  <c r="AN19" i="22" s="1"/>
  <c r="AU19" i="22" a="1"/>
  <c r="AU19" i="22" s="1"/>
  <c r="H21" i="22" a="1"/>
  <c r="H21" i="22" s="1"/>
  <c r="K7" i="22" a="1"/>
  <c r="K7" i="22" s="1"/>
  <c r="AA7" i="22" a="1"/>
  <c r="AA7" i="22" s="1"/>
  <c r="AQ7" i="22" a="1"/>
  <c r="AQ7" i="22" s="1"/>
  <c r="K8" i="22" a="1"/>
  <c r="K8" i="22" s="1"/>
  <c r="Q8" i="22" a="1"/>
  <c r="Q8" i="22" s="1"/>
  <c r="X8" i="22" a="1"/>
  <c r="X8" i="22" s="1"/>
  <c r="AQ8" i="22" a="1"/>
  <c r="AQ8" i="22" s="1"/>
  <c r="AW8" i="22" a="1"/>
  <c r="AW8" i="22" s="1"/>
  <c r="BD8" i="22" a="1"/>
  <c r="BD8" i="22" s="1"/>
  <c r="B9" i="22" a="1"/>
  <c r="B9" i="22" s="1"/>
  <c r="H9" i="22" a="1"/>
  <c r="H9" i="22" s="1"/>
  <c r="O9" i="22" a="1"/>
  <c r="O9" i="22" s="1"/>
  <c r="U9" i="22" a="1"/>
  <c r="U9" i="22" s="1"/>
  <c r="AN9" i="22" a="1"/>
  <c r="AN9" i="22" s="1"/>
  <c r="AU9" i="22" a="1"/>
  <c r="AU9" i="22" s="1"/>
  <c r="BA9" i="22" a="1"/>
  <c r="BA9" i="22" s="1"/>
  <c r="K10" i="22" a="1"/>
  <c r="K10" i="22" s="1"/>
  <c r="AA10" i="22" a="1"/>
  <c r="AA10" i="22" s="1"/>
  <c r="AF10" i="22" a="1"/>
  <c r="AF10" i="22" s="1"/>
  <c r="AQ10" i="22" a="1"/>
  <c r="AQ10" i="22" s="1"/>
  <c r="BG10" i="22" a="1"/>
  <c r="BG10" i="22" s="1"/>
  <c r="E11" i="22" a="1"/>
  <c r="E11" i="22" s="1"/>
  <c r="O11" i="22" a="1"/>
  <c r="O11" i="22" s="1"/>
  <c r="U11" i="22" a="1"/>
  <c r="U11" i="22" s="1"/>
  <c r="AE11" i="22" a="1"/>
  <c r="AE11" i="22" s="1"/>
  <c r="AK11" i="22" a="1"/>
  <c r="AK11" i="22" s="1"/>
  <c r="AU11" i="22" a="1"/>
  <c r="AU11" i="22" s="1"/>
  <c r="AW12" i="22" a="1"/>
  <c r="AW12" i="22" s="1"/>
  <c r="AN13" i="22" a="1"/>
  <c r="AN13" i="22" s="1"/>
  <c r="BE13" i="22" a="1"/>
  <c r="BE13" i="22" s="1"/>
  <c r="B14" i="22" a="1"/>
  <c r="B14" i="22" s="1"/>
  <c r="AE14" i="22" a="1"/>
  <c r="AE14" i="22" s="1"/>
  <c r="G15" i="22" a="1"/>
  <c r="G15" i="22" s="1"/>
  <c r="S15" i="22" a="1"/>
  <c r="S15" i="22" s="1"/>
  <c r="X15" i="22" a="1"/>
  <c r="X15" i="22" s="1"/>
  <c r="B16" i="22" a="1"/>
  <c r="B16" i="22" s="1"/>
  <c r="AN16" i="22" a="1"/>
  <c r="AN16" i="22" s="1"/>
  <c r="AS16" i="22" a="1"/>
  <c r="AS16" i="22" s="1"/>
  <c r="BD16" i="22" a="1"/>
  <c r="BD16" i="22" s="1"/>
  <c r="S17" i="22" a="1"/>
  <c r="S17" i="22" s="1"/>
  <c r="BD17" i="22" a="1"/>
  <c r="BD17" i="22" s="1"/>
  <c r="H18" i="22" a="1"/>
  <c r="H18" i="22" s="1"/>
  <c r="AG18" i="22" a="1"/>
  <c r="AG18" i="22" s="1"/>
  <c r="BE18" i="22" a="1"/>
  <c r="BE18" i="22" s="1"/>
  <c r="Q19" i="22" a="1"/>
  <c r="Q19" i="22" s="1"/>
  <c r="K21" i="22" a="1"/>
  <c r="K21" i="22" s="1"/>
  <c r="Q7" i="22" a="1"/>
  <c r="Q7" i="22" s="1"/>
  <c r="O94" i="22" a="1"/>
  <c r="O94" i="22" s="1"/>
  <c r="O92" i="22" a="1"/>
  <c r="O92" i="22" s="1"/>
  <c r="O88" i="22" a="1"/>
  <c r="O88" i="22" s="1"/>
  <c r="O87" i="22" a="1"/>
  <c r="O87" i="22" s="1"/>
  <c r="O91" i="22" a="1"/>
  <c r="O91" i="22" s="1"/>
  <c r="O93" i="22" a="1"/>
  <c r="O93" i="22" s="1"/>
  <c r="O90" i="22" a="1"/>
  <c r="O90" i="22" s="1"/>
  <c r="O89" i="22" a="1"/>
  <c r="O89" i="22" s="1"/>
  <c r="O85" i="22" a="1"/>
  <c r="O85" i="22" s="1"/>
  <c r="O83" i="22" a="1"/>
  <c r="O83" i="22" s="1"/>
  <c r="O81" i="22" a="1"/>
  <c r="O81" i="22" s="1"/>
  <c r="O86" i="22" a="1"/>
  <c r="O86" i="22" s="1"/>
  <c r="O84" i="22" a="1"/>
  <c r="O84" i="22" s="1"/>
  <c r="O80" i="22" a="1"/>
  <c r="O80" i="22" s="1"/>
  <c r="O79" i="22" a="1"/>
  <c r="O79" i="22" s="1"/>
  <c r="O82" i="22" a="1"/>
  <c r="O82" i="22" s="1"/>
  <c r="O78" i="22" a="1"/>
  <c r="O78" i="22" s="1"/>
  <c r="O74" i="22" a="1"/>
  <c r="O74" i="22" s="1"/>
  <c r="O73" i="22" a="1"/>
  <c r="O73" i="22" s="1"/>
  <c r="O77" i="22" a="1"/>
  <c r="O77" i="22" s="1"/>
  <c r="O76" i="22" a="1"/>
  <c r="O76" i="22" s="1"/>
  <c r="O72" i="22" a="1"/>
  <c r="O72" i="22" s="1"/>
  <c r="O75" i="22" a="1"/>
  <c r="O75" i="22" s="1"/>
  <c r="O71" i="22" a="1"/>
  <c r="O71" i="22" s="1"/>
  <c r="O70" i="22" a="1"/>
  <c r="O70" i="22" s="1"/>
  <c r="O69" i="22" a="1"/>
  <c r="O69" i="22" s="1"/>
  <c r="O65" i="22" a="1"/>
  <c r="O65" i="22" s="1"/>
  <c r="O63" i="22" a="1"/>
  <c r="O63" i="22" s="1"/>
  <c r="O60" i="22" a="1"/>
  <c r="O60" i="22" s="1"/>
  <c r="O66" i="22" a="1"/>
  <c r="O66" i="22" s="1"/>
  <c r="O62" i="22" a="1"/>
  <c r="O62" i="22" s="1"/>
  <c r="O68" i="22" a="1"/>
  <c r="O68" i="22" s="1"/>
  <c r="O67" i="22" a="1"/>
  <c r="O67" i="22" s="1"/>
  <c r="O61" i="22" a="1"/>
  <c r="O61" i="22" s="1"/>
  <c r="O64" i="22" a="1"/>
  <c r="O64" i="22" s="1"/>
  <c r="O53" i="22" a="1"/>
  <c r="O53" i="22" s="1"/>
  <c r="O58" i="22" a="1"/>
  <c r="O58" i="22" s="1"/>
  <c r="O59" i="22" a="1"/>
  <c r="O59" i="22" s="1"/>
  <c r="O54" i="22" a="1"/>
  <c r="O54" i="22" s="1"/>
  <c r="O57" i="22" a="1"/>
  <c r="O57" i="22" s="1"/>
  <c r="O52" i="22" a="1"/>
  <c r="O52" i="22" s="1"/>
  <c r="O56" i="22" a="1"/>
  <c r="O56" i="22" s="1"/>
  <c r="O55" i="22" a="1"/>
  <c r="O55" i="22" s="1"/>
  <c r="O41" i="22" a="1"/>
  <c r="O41" i="22" s="1"/>
  <c r="O49" i="22" a="1"/>
  <c r="O49" i="22" s="1"/>
  <c r="O43" i="22" a="1"/>
  <c r="O43" i="22" s="1"/>
  <c r="O40" i="22" a="1"/>
  <c r="O40" i="22" s="1"/>
  <c r="O39" i="22" a="1"/>
  <c r="O39" i="22" s="1"/>
  <c r="O38" i="22" a="1"/>
  <c r="O38" i="22" s="1"/>
  <c r="O37" i="22" a="1"/>
  <c r="O37" i="22" s="1"/>
  <c r="O45" i="22" a="1"/>
  <c r="O45" i="22" s="1"/>
  <c r="O47" i="22" a="1"/>
  <c r="O47" i="22" s="1"/>
  <c r="O46" i="22" a="1"/>
  <c r="O46" i="22" s="1"/>
  <c r="O42" i="22" a="1"/>
  <c r="O42" i="22" s="1"/>
  <c r="O51" i="22" a="1"/>
  <c r="O51" i="22" s="1"/>
  <c r="O50" i="22" a="1"/>
  <c r="O50" i="22" s="1"/>
  <c r="O48" i="22" a="1"/>
  <c r="O48" i="22" s="1"/>
  <c r="O44" i="22" a="1"/>
  <c r="O44" i="22" s="1"/>
  <c r="O35" i="22" a="1"/>
  <c r="O35" i="22" s="1"/>
  <c r="O34" i="22" a="1"/>
  <c r="O34" i="22" s="1"/>
  <c r="O25" i="22" a="1"/>
  <c r="O25" i="22" s="1"/>
  <c r="O22" i="22" a="1"/>
  <c r="O22" i="22" s="1"/>
  <c r="O36" i="22" a="1"/>
  <c r="O36" i="22" s="1"/>
  <c r="O31" i="22" a="1"/>
  <c r="O31" i="22" s="1"/>
  <c r="O29" i="22" a="1"/>
  <c r="O29" i="22" s="1"/>
  <c r="O23" i="22" a="1"/>
  <c r="O23" i="22" s="1"/>
  <c r="O32" i="22" a="1"/>
  <c r="O32" i="22" s="1"/>
  <c r="O26" i="22" a="1"/>
  <c r="O26" i="22" s="1"/>
  <c r="O30" i="22" a="1"/>
  <c r="O30" i="22" s="1"/>
  <c r="O28" i="22" a="1"/>
  <c r="O28" i="22" s="1"/>
  <c r="O33" i="22" a="1"/>
  <c r="O33" i="22" s="1"/>
  <c r="O24" i="22" a="1"/>
  <c r="O24" i="22" s="1"/>
  <c r="O27" i="22" a="1"/>
  <c r="O27" i="22" s="1"/>
  <c r="AA90" i="22" a="1"/>
  <c r="AA90" i="22" s="1"/>
  <c r="AA87" i="22" a="1"/>
  <c r="AA87" i="22" s="1"/>
  <c r="AA92" i="22" a="1"/>
  <c r="AA92" i="22" s="1"/>
  <c r="AA94" i="22" a="1"/>
  <c r="AA94" i="22" s="1"/>
  <c r="AA89" i="22" a="1"/>
  <c r="AA89" i="22" s="1"/>
  <c r="AA88" i="22" a="1"/>
  <c r="AA88" i="22" s="1"/>
  <c r="AA91" i="22" a="1"/>
  <c r="AA91" i="22" s="1"/>
  <c r="AA93" i="22" a="1"/>
  <c r="AA93" i="22" s="1"/>
  <c r="AA82" i="22" a="1"/>
  <c r="AA82" i="22" s="1"/>
  <c r="AA78" i="22" a="1"/>
  <c r="AA78" i="22" s="1"/>
  <c r="AA83" i="22" a="1"/>
  <c r="AA83" i="22" s="1"/>
  <c r="AA85" i="22" a="1"/>
  <c r="AA85" i="22" s="1"/>
  <c r="AA81" i="22" a="1"/>
  <c r="AA81" i="22" s="1"/>
  <c r="AA80" i="22" a="1"/>
  <c r="AA80" i="22" s="1"/>
  <c r="AA86" i="22" a="1"/>
  <c r="AA86" i="22" s="1"/>
  <c r="AA84" i="22" a="1"/>
  <c r="AA84" i="22" s="1"/>
  <c r="AA79" i="22" a="1"/>
  <c r="AA79" i="22" s="1"/>
  <c r="AA75" i="22" a="1"/>
  <c r="AA75" i="22" s="1"/>
  <c r="AA77" i="22" a="1"/>
  <c r="AA77" i="22" s="1"/>
  <c r="AA73" i="22" a="1"/>
  <c r="AA73" i="22" s="1"/>
  <c r="AA71" i="22" a="1"/>
  <c r="AA71" i="22" s="1"/>
  <c r="AA76" i="22" a="1"/>
  <c r="AA76" i="22" s="1"/>
  <c r="AA72" i="22" a="1"/>
  <c r="AA72" i="22" s="1"/>
  <c r="AA70" i="22" a="1"/>
  <c r="AA70" i="22" s="1"/>
  <c r="AA69" i="22" a="1"/>
  <c r="AA69" i="22" s="1"/>
  <c r="AA74" i="22" a="1"/>
  <c r="AA74" i="22" s="1"/>
  <c r="AA68" i="22" a="1"/>
  <c r="AA68" i="22" s="1"/>
  <c r="AA67" i="22" a="1"/>
  <c r="AA67" i="22" s="1"/>
  <c r="AA65" i="22" a="1"/>
  <c r="AA65" i="22" s="1"/>
  <c r="AA63" i="22" a="1"/>
  <c r="AA63" i="22" s="1"/>
  <c r="AA66" i="22" a="1"/>
  <c r="AA66" i="22" s="1"/>
  <c r="AA60" i="22" a="1"/>
  <c r="AA60" i="22" s="1"/>
  <c r="AA62" i="22" a="1"/>
  <c r="AA62" i="22" s="1"/>
  <c r="AA64" i="22" a="1"/>
  <c r="AA64" i="22" s="1"/>
  <c r="AA61" i="22" a="1"/>
  <c r="AA61" i="22" s="1"/>
  <c r="AA58" i="22" a="1"/>
  <c r="AA58" i="22" s="1"/>
  <c r="AA52" i="22" a="1"/>
  <c r="AA52" i="22" s="1"/>
  <c r="AA53" i="22" a="1"/>
  <c r="AA53" i="22" s="1"/>
  <c r="AA59" i="22" a="1"/>
  <c r="AA59" i="22" s="1"/>
  <c r="AA55" i="22" a="1"/>
  <c r="AA55" i="22" s="1"/>
  <c r="AA57" i="22" a="1"/>
  <c r="AA57" i="22" s="1"/>
  <c r="AA56" i="22" a="1"/>
  <c r="AA56" i="22" s="1"/>
  <c r="AA54" i="22" a="1"/>
  <c r="AA54" i="22" s="1"/>
  <c r="AA39" i="22" a="1"/>
  <c r="AA39" i="22" s="1"/>
  <c r="AA38" i="22" a="1"/>
  <c r="AA38" i="22" s="1"/>
  <c r="AA44" i="22" a="1"/>
  <c r="AA44" i="22" s="1"/>
  <c r="AA50" i="22" a="1"/>
  <c r="AA50" i="22" s="1"/>
  <c r="AA48" i="22" a="1"/>
  <c r="AA48" i="22" s="1"/>
  <c r="AA47" i="22" a="1"/>
  <c r="AA47" i="22" s="1"/>
  <c r="AA43" i="22" a="1"/>
  <c r="AA43" i="22" s="1"/>
  <c r="AA41" i="22" a="1"/>
  <c r="AA41" i="22" s="1"/>
  <c r="AA40" i="22" a="1"/>
  <c r="AA40" i="22" s="1"/>
  <c r="AA45" i="22" a="1"/>
  <c r="AA45" i="22" s="1"/>
  <c r="AA46" i="22" a="1"/>
  <c r="AA46" i="22" s="1"/>
  <c r="AA51" i="22" a="1"/>
  <c r="AA51" i="22" s="1"/>
  <c r="AA49" i="22" a="1"/>
  <c r="AA49" i="22" s="1"/>
  <c r="AA42" i="22" a="1"/>
  <c r="AA42" i="22" s="1"/>
  <c r="AA37" i="22" a="1"/>
  <c r="AA37" i="22" s="1"/>
  <c r="AA25" i="22" a="1"/>
  <c r="AA25" i="22" s="1"/>
  <c r="AA22" i="22" a="1"/>
  <c r="AA22" i="22" s="1"/>
  <c r="AA20" i="22" a="1"/>
  <c r="AA20" i="22" s="1"/>
  <c r="AA36" i="22" a="1"/>
  <c r="AA36" i="22" s="1"/>
  <c r="AA30" i="22" a="1"/>
  <c r="AA30" i="22" s="1"/>
  <c r="AA24" i="22" a="1"/>
  <c r="AA24" i="22" s="1"/>
  <c r="AA32" i="22" a="1"/>
  <c r="AA32" i="22" s="1"/>
  <c r="AA28" i="22" a="1"/>
  <c r="AA28" i="22" s="1"/>
  <c r="AA27" i="22" a="1"/>
  <c r="AA27" i="22" s="1"/>
  <c r="AA33" i="22" a="1"/>
  <c r="AA33" i="22" s="1"/>
  <c r="AA31" i="22" a="1"/>
  <c r="AA31" i="22" s="1"/>
  <c r="AA29" i="22" a="1"/>
  <c r="AA29" i="22" s="1"/>
  <c r="AA35" i="22" a="1"/>
  <c r="AA35" i="22" s="1"/>
  <c r="AA23" i="22" a="1"/>
  <c r="AA23" i="22" s="1"/>
  <c r="AA34" i="22" a="1"/>
  <c r="AA34" i="22" s="1"/>
  <c r="AA26" i="22" a="1"/>
  <c r="AA26" i="22" s="1"/>
  <c r="AN88" i="22" a="1"/>
  <c r="AN88" i="22" s="1"/>
  <c r="AN93" i="22" a="1"/>
  <c r="AN93" i="22" s="1"/>
  <c r="AN90" i="22" a="1"/>
  <c r="AN90" i="22" s="1"/>
  <c r="AN86" i="22" a="1"/>
  <c r="AN86" i="22" s="1"/>
  <c r="AN94" i="22" a="1"/>
  <c r="AN94" i="22" s="1"/>
  <c r="AN92" i="22" a="1"/>
  <c r="AN92" i="22" s="1"/>
  <c r="AN89" i="22" a="1"/>
  <c r="AN89" i="22" s="1"/>
  <c r="AN91" i="22" a="1"/>
  <c r="AN91" i="22" s="1"/>
  <c r="AN87" i="22" a="1"/>
  <c r="AN87" i="22" s="1"/>
  <c r="AN85" i="22" a="1"/>
  <c r="AN85" i="22" s="1"/>
  <c r="AN78" i="22" a="1"/>
  <c r="AN78" i="22" s="1"/>
  <c r="AN83" i="22" a="1"/>
  <c r="AN83" i="22" s="1"/>
  <c r="AN80" i="22" a="1"/>
  <c r="AN80" i="22" s="1"/>
  <c r="AN81" i="22" a="1"/>
  <c r="AN81" i="22" s="1"/>
  <c r="AN84" i="22" a="1"/>
  <c r="AN84" i="22" s="1"/>
  <c r="AN82" i="22" a="1"/>
  <c r="AN82" i="22" s="1"/>
  <c r="AN79" i="22" a="1"/>
  <c r="AN79" i="22" s="1"/>
  <c r="AN76" i="22" a="1"/>
  <c r="AN76" i="22" s="1"/>
  <c r="AN77" i="22" a="1"/>
  <c r="AN77" i="22" s="1"/>
  <c r="AN75" i="22" a="1"/>
  <c r="AN75" i="22" s="1"/>
  <c r="AN72" i="22" a="1"/>
  <c r="AN72" i="22" s="1"/>
  <c r="AN71" i="22" a="1"/>
  <c r="AN71" i="22" s="1"/>
  <c r="AN70" i="22" a="1"/>
  <c r="AN70" i="22" s="1"/>
  <c r="AN74" i="22" a="1"/>
  <c r="AN74" i="22" s="1"/>
  <c r="AN69" i="22" a="1"/>
  <c r="AN69" i="22" s="1"/>
  <c r="AN73" i="22" a="1"/>
  <c r="AN73" i="22" s="1"/>
  <c r="AN63" i="22" a="1"/>
  <c r="AN63" i="22" s="1"/>
  <c r="AN60" i="22" a="1"/>
  <c r="AN60" i="22" s="1"/>
  <c r="AN67" i="22" a="1"/>
  <c r="AN67" i="22" s="1"/>
  <c r="AN66" i="22" a="1"/>
  <c r="AN66" i="22" s="1"/>
  <c r="AN68" i="22" a="1"/>
  <c r="AN68" i="22" s="1"/>
  <c r="AN62" i="22" a="1"/>
  <c r="AN62" i="22" s="1"/>
  <c r="AN65" i="22" a="1"/>
  <c r="AN65" i="22" s="1"/>
  <c r="AN64" i="22" a="1"/>
  <c r="AN64" i="22" s="1"/>
  <c r="AN61" i="22" a="1"/>
  <c r="AN61" i="22" s="1"/>
  <c r="AN56" i="22" a="1"/>
  <c r="AN56" i="22" s="1"/>
  <c r="AN57" i="22" a="1"/>
  <c r="AN57" i="22" s="1"/>
  <c r="AN59" i="22" a="1"/>
  <c r="AN59" i="22" s="1"/>
  <c r="AN54" i="22" a="1"/>
  <c r="AN54" i="22" s="1"/>
  <c r="AN53" i="22" a="1"/>
  <c r="AN53" i="22" s="1"/>
  <c r="AN52" i="22" a="1"/>
  <c r="AN52" i="22" s="1"/>
  <c r="AN51" i="22" a="1"/>
  <c r="AN51" i="22" s="1"/>
  <c r="AN43" i="22" a="1"/>
  <c r="AN43" i="22" s="1"/>
  <c r="AN49" i="22" a="1"/>
  <c r="AN49" i="22" s="1"/>
  <c r="AN47" i="22" a="1"/>
  <c r="AN47" i="22" s="1"/>
  <c r="AN45" i="22" a="1"/>
  <c r="AN45" i="22" s="1"/>
  <c r="AN44" i="22" a="1"/>
  <c r="AN44" i="22" s="1"/>
  <c r="AN46" i="22" a="1"/>
  <c r="AN46" i="22" s="1"/>
  <c r="AN41" i="22" a="1"/>
  <c r="AN41" i="22" s="1"/>
  <c r="AN58" i="22" a="1"/>
  <c r="AN58" i="22" s="1"/>
  <c r="AN55" i="22" a="1"/>
  <c r="AN55" i="22" s="1"/>
  <c r="AN50" i="22" a="1"/>
  <c r="AN50" i="22" s="1"/>
  <c r="AN48" i="22" a="1"/>
  <c r="AN48" i="22" s="1"/>
  <c r="AN39" i="22" a="1"/>
  <c r="AN39" i="22" s="1"/>
  <c r="AN42" i="22" a="1"/>
  <c r="AN42" i="22" s="1"/>
  <c r="AN40" i="22" a="1"/>
  <c r="AN40" i="22" s="1"/>
  <c r="AN36" i="22" a="1"/>
  <c r="AN36" i="22" s="1"/>
  <c r="AN29" i="22" a="1"/>
  <c r="AN29" i="22" s="1"/>
  <c r="AN32" i="22" a="1"/>
  <c r="AN32" i="22" s="1"/>
  <c r="AN23" i="22" a="1"/>
  <c r="AN23" i="22" s="1"/>
  <c r="AN38" i="22" a="1"/>
  <c r="AN38" i="22" s="1"/>
  <c r="AN33" i="22" a="1"/>
  <c r="AN33" i="22" s="1"/>
  <c r="AN26" i="22" a="1"/>
  <c r="AN26" i="22" s="1"/>
  <c r="AN34" i="22" a="1"/>
  <c r="AN34" i="22" s="1"/>
  <c r="AN35" i="22" a="1"/>
  <c r="AN35" i="22" s="1"/>
  <c r="AN30" i="22" a="1"/>
  <c r="AN30" i="22" s="1"/>
  <c r="AN31" i="22" a="1"/>
  <c r="AN31" i="22" s="1"/>
  <c r="AN24" i="22" a="1"/>
  <c r="AN24" i="22" s="1"/>
  <c r="AN27" i="22" a="1"/>
  <c r="AN27" i="22" s="1"/>
  <c r="AN22" i="22" a="1"/>
  <c r="AN22" i="22" s="1"/>
  <c r="AN37" i="22" a="1"/>
  <c r="AN37" i="22" s="1"/>
  <c r="AN28" i="22" a="1"/>
  <c r="AN28" i="22" s="1"/>
  <c r="AN25" i="22" a="1"/>
  <c r="AN25" i="22" s="1"/>
  <c r="BA94" i="22" a="1"/>
  <c r="BA94" i="22" s="1"/>
  <c r="BA93" i="22" a="1"/>
  <c r="BA93" i="22" s="1"/>
  <c r="BA91" i="22" a="1"/>
  <c r="BA91" i="22" s="1"/>
  <c r="BA90" i="22" a="1"/>
  <c r="BA90" i="22" s="1"/>
  <c r="BA88" i="22" a="1"/>
  <c r="BA88" i="22" s="1"/>
  <c r="BA87" i="22" a="1"/>
  <c r="BA87" i="22" s="1"/>
  <c r="BA89" i="22" a="1"/>
  <c r="BA89" i="22" s="1"/>
  <c r="BA92" i="22" a="1"/>
  <c r="BA92" i="22" s="1"/>
  <c r="BA80" i="22" a="1"/>
  <c r="BA80" i="22" s="1"/>
  <c r="BA79" i="22" a="1"/>
  <c r="BA79" i="22" s="1"/>
  <c r="BA86" i="22" a="1"/>
  <c r="BA86" i="22" s="1"/>
  <c r="BA83" i="22" a="1"/>
  <c r="BA83" i="22" s="1"/>
  <c r="BA85" i="22" a="1"/>
  <c r="BA85" i="22" s="1"/>
  <c r="BA81" i="22" a="1"/>
  <c r="BA81" i="22" s="1"/>
  <c r="BA84" i="22" a="1"/>
  <c r="BA84" i="22" s="1"/>
  <c r="BA77" i="22" a="1"/>
  <c r="BA77" i="22" s="1"/>
  <c r="BA82" i="22" a="1"/>
  <c r="BA82" i="22" s="1"/>
  <c r="BA78" i="22" a="1"/>
  <c r="BA78" i="22" s="1"/>
  <c r="BA68" i="22" a="1"/>
  <c r="BA68" i="22" s="1"/>
  <c r="BA75" i="22" a="1"/>
  <c r="BA75" i="22" s="1"/>
  <c r="BA71" i="22" a="1"/>
  <c r="BA71" i="22" s="1"/>
  <c r="BA73" i="22" a="1"/>
  <c r="BA73" i="22" s="1"/>
  <c r="BA69" i="22" a="1"/>
  <c r="BA69" i="22" s="1"/>
  <c r="BA76" i="22" a="1"/>
  <c r="BA76" i="22" s="1"/>
  <c r="BA74" i="22" a="1"/>
  <c r="BA74" i="22" s="1"/>
  <c r="BA72" i="22" a="1"/>
  <c r="BA72" i="22" s="1"/>
  <c r="BA70" i="22" a="1"/>
  <c r="BA70" i="22" s="1"/>
  <c r="BA60" i="22" a="1"/>
  <c r="BA60" i="22" s="1"/>
  <c r="BA63" i="22" a="1"/>
  <c r="BA63" i="22" s="1"/>
  <c r="BA67" i="22" a="1"/>
  <c r="BA67" i="22" s="1"/>
  <c r="BA65" i="22" a="1"/>
  <c r="BA65" i="22" s="1"/>
  <c r="BA62" i="22" a="1"/>
  <c r="BA62" i="22" s="1"/>
  <c r="BA66" i="22" a="1"/>
  <c r="BA66" i="22" s="1"/>
  <c r="BA64" i="22" a="1"/>
  <c r="BA64" i="22" s="1"/>
  <c r="M9" i="6" s="1"/>
  <c r="BA61" i="22" a="1"/>
  <c r="BA61" i="22" s="1"/>
  <c r="BA59" i="22" a="1"/>
  <c r="BA59" i="22" s="1"/>
  <c r="BA54" i="22" a="1"/>
  <c r="BA54" i="22" s="1"/>
  <c r="BA56" i="22" a="1"/>
  <c r="BA56" i="22" s="1"/>
  <c r="BA55" i="22" a="1"/>
  <c r="BA55" i="22" s="1"/>
  <c r="BA51" i="22" a="1"/>
  <c r="BA51" i="22" s="1"/>
  <c r="BA58" i="22" a="1"/>
  <c r="BA58" i="22" s="1"/>
  <c r="BA57" i="22" a="1"/>
  <c r="BA57" i="22" s="1"/>
  <c r="BA53" i="22" a="1"/>
  <c r="BA53" i="22" s="1"/>
  <c r="BA47" i="22" a="1"/>
  <c r="BA47" i="22" s="1"/>
  <c r="BA45" i="22" a="1"/>
  <c r="BA45" i="22" s="1"/>
  <c r="BA44" i="22" a="1"/>
  <c r="BA44" i="22" s="1"/>
  <c r="BA50" i="22" a="1"/>
  <c r="BA50" i="22" s="1"/>
  <c r="BA48" i="22" a="1"/>
  <c r="BA48" i="22" s="1"/>
  <c r="BA46" i="22" a="1"/>
  <c r="BA46" i="22" s="1"/>
  <c r="BA39" i="22" a="1"/>
  <c r="BA39" i="22" s="1"/>
  <c r="BA40" i="22" a="1"/>
  <c r="BA40" i="22" s="1"/>
  <c r="BA43" i="22" a="1"/>
  <c r="BA43" i="22" s="1"/>
  <c r="BA49" i="22" a="1"/>
  <c r="BA49" i="22" s="1"/>
  <c r="BA41" i="22" a="1"/>
  <c r="BA41" i="22" s="1"/>
  <c r="BA52" i="22" a="1"/>
  <c r="BA52" i="22" s="1"/>
  <c r="BA42" i="22" a="1"/>
  <c r="BA42" i="22" s="1"/>
  <c r="BA34" i="22" a="1"/>
  <c r="BA34" i="22" s="1"/>
  <c r="BA24" i="22" a="1"/>
  <c r="BA24" i="22" s="1"/>
  <c r="BA38" i="22" a="1"/>
  <c r="BA38" i="22" s="1"/>
  <c r="BA35" i="22" a="1"/>
  <c r="BA35" i="22" s="1"/>
  <c r="BA27" i="22" a="1"/>
  <c r="BA27" i="22" s="1"/>
  <c r="BA29" i="22" a="1"/>
  <c r="BA29" i="22" s="1"/>
  <c r="BA28" i="22" a="1"/>
  <c r="BA28" i="22" s="1"/>
  <c r="BA36" i="22" a="1"/>
  <c r="BA36" i="22" s="1"/>
  <c r="BA25" i="22" a="1"/>
  <c r="BA25" i="22" s="1"/>
  <c r="BA23" i="22" a="1"/>
  <c r="BA23" i="22" s="1"/>
  <c r="BA22" i="22" a="1"/>
  <c r="BA22" i="22" s="1"/>
  <c r="BA37" i="22" a="1"/>
  <c r="BA37" i="22" s="1"/>
  <c r="BA32" i="22" a="1"/>
  <c r="BA32" i="22" s="1"/>
  <c r="BA31" i="22" a="1"/>
  <c r="BA31" i="22" s="1"/>
  <c r="BA26" i="22" a="1"/>
  <c r="BA26" i="22" s="1"/>
  <c r="BA21" i="22" a="1"/>
  <c r="BA21" i="22" s="1"/>
  <c r="BA33" i="22" a="1"/>
  <c r="BA33" i="22" s="1"/>
  <c r="BA30" i="22" a="1"/>
  <c r="BA30" i="22" s="1"/>
  <c r="B94" i="22" a="1"/>
  <c r="B94" i="22" s="1"/>
  <c r="B91" i="22" a="1"/>
  <c r="B91" i="22" s="1"/>
  <c r="B89" i="22" a="1"/>
  <c r="B89" i="22" s="1"/>
  <c r="B93" i="22" a="1"/>
  <c r="B93" i="22" s="1"/>
  <c r="B90" i="22" a="1"/>
  <c r="B90" i="22" s="1"/>
  <c r="B87" i="22" a="1"/>
  <c r="B87" i="22" s="1"/>
  <c r="B88" i="22" a="1"/>
  <c r="B88" i="22" s="1"/>
  <c r="B92" i="22" a="1"/>
  <c r="B92" i="22" s="1"/>
  <c r="B82" i="22" a="1"/>
  <c r="B82" i="22" s="1"/>
  <c r="B86" i="22" a="1"/>
  <c r="B86" i="22" s="1"/>
  <c r="B78" i="22" a="1"/>
  <c r="B78" i="22" s="1"/>
  <c r="B83" i="22" a="1"/>
  <c r="B83" i="22" s="1"/>
  <c r="B81" i="22" a="1"/>
  <c r="B81" i="22" s="1"/>
  <c r="B79" i="22" a="1"/>
  <c r="B79" i="22" s="1"/>
  <c r="B84" i="22" a="1"/>
  <c r="B84" i="22" s="1"/>
  <c r="B80" i="22" a="1"/>
  <c r="B80" i="22" s="1"/>
  <c r="B85" i="22" a="1"/>
  <c r="B85" i="22" s="1"/>
  <c r="B74" i="22" a="1"/>
  <c r="B74" i="22" s="1"/>
  <c r="B76" i="22" a="1"/>
  <c r="B76" i="22" s="1"/>
  <c r="B77" i="22" a="1"/>
  <c r="B77" i="22" s="1"/>
  <c r="B73" i="22" a="1"/>
  <c r="B73" i="22" s="1"/>
  <c r="B72" i="22" a="1"/>
  <c r="B72" i="22" s="1"/>
  <c r="B75" i="22" a="1"/>
  <c r="B75" i="22" s="1"/>
  <c r="B70" i="22" a="1"/>
  <c r="B70" i="22" s="1"/>
  <c r="B71" i="22" a="1"/>
  <c r="B71" i="22" s="1"/>
  <c r="B69" i="22" a="1"/>
  <c r="B69" i="22" s="1"/>
  <c r="B60" i="22" a="1"/>
  <c r="B60" i="22" s="1"/>
  <c r="B68" i="22" a="1"/>
  <c r="B68" i="22" s="1"/>
  <c r="B63" i="22" a="1"/>
  <c r="B63" i="22" s="1"/>
  <c r="B67" i="22" a="1"/>
  <c r="B67" i="22" s="1"/>
  <c r="B65" i="22" a="1"/>
  <c r="B65" i="22" s="1"/>
  <c r="B62" i="22" a="1"/>
  <c r="B62" i="22" s="1"/>
  <c r="B66" i="22" a="1"/>
  <c r="B66" i="22" s="1"/>
  <c r="B64" i="22" a="1"/>
  <c r="B64" i="22" s="1"/>
  <c r="B61" i="22" a="1"/>
  <c r="B61" i="22" s="1"/>
  <c r="B57" i="22" a="1"/>
  <c r="B57" i="22" s="1"/>
  <c r="B56" i="22" a="1"/>
  <c r="B56" i="22" s="1"/>
  <c r="B55" i="22" a="1"/>
  <c r="B55" i="22" s="1"/>
  <c r="B58" i="22" a="1"/>
  <c r="B58" i="22" s="1"/>
  <c r="B52" i="22" a="1"/>
  <c r="B52" i="22" s="1"/>
  <c r="B59" i="22" a="1"/>
  <c r="B59" i="22" s="1"/>
  <c r="B54" i="22" a="1"/>
  <c r="B54" i="22" s="1"/>
  <c r="B53" i="22" a="1"/>
  <c r="B53" i="22" s="1"/>
  <c r="B51" i="22" a="1"/>
  <c r="B51" i="22" s="1"/>
  <c r="B49" i="22" a="1"/>
  <c r="B49" i="22" s="1"/>
  <c r="B46" i="22" a="1"/>
  <c r="B46" i="22" s="1"/>
  <c r="B43" i="22" a="1"/>
  <c r="B43" i="22" s="1"/>
  <c r="B50" i="22" a="1"/>
  <c r="B50" i="22" s="1"/>
  <c r="B48" i="22" a="1"/>
  <c r="B48" i="22" s="1"/>
  <c r="B42" i="22" a="1"/>
  <c r="B42" i="22" s="1"/>
  <c r="B47" i="22" a="1"/>
  <c r="B47" i="22" s="1"/>
  <c r="B40" i="22" a="1"/>
  <c r="B40" i="22" s="1"/>
  <c r="B45" i="22" a="1"/>
  <c r="B45" i="22" s="1"/>
  <c r="B44" i="22" a="1"/>
  <c r="B44" i="22" s="1"/>
  <c r="B41" i="22" a="1"/>
  <c r="B41" i="22" s="1"/>
  <c r="B39" i="22" a="1"/>
  <c r="B39" i="22" s="1"/>
  <c r="B38" i="22" a="1"/>
  <c r="B38" i="22" s="1"/>
  <c r="B37" i="22" a="1"/>
  <c r="B37" i="22" s="1"/>
  <c r="B33" i="22" a="1"/>
  <c r="B33" i="22" s="1"/>
  <c r="B28" i="22" a="1"/>
  <c r="B28" i="22" s="1"/>
  <c r="B26" i="22" a="1"/>
  <c r="B26" i="22" s="1"/>
  <c r="B34" i="22" a="1"/>
  <c r="B34" i="22" s="1"/>
  <c r="B32" i="22" a="1"/>
  <c r="B32" i="22" s="1"/>
  <c r="B30" i="22" a="1"/>
  <c r="B30" i="22" s="1"/>
  <c r="B22" i="22" a="1"/>
  <c r="B22" i="22" s="1"/>
  <c r="B35" i="22" a="1"/>
  <c r="B35" i="22" s="1"/>
  <c r="B24" i="22" a="1"/>
  <c r="B24" i="22" s="1"/>
  <c r="B36" i="22" a="1"/>
  <c r="B36" i="22" s="1"/>
  <c r="B27" i="22" a="1"/>
  <c r="B27" i="22" s="1"/>
  <c r="B31" i="22" a="1"/>
  <c r="B31" i="22" s="1"/>
  <c r="B29" i="22" a="1"/>
  <c r="B29" i="22" s="1"/>
  <c r="B25" i="22" a="1"/>
  <c r="B25" i="22" s="1"/>
  <c r="B23" i="22" a="1"/>
  <c r="B23" i="22" s="1"/>
  <c r="O6" i="22" a="1"/>
  <c r="O6" i="22" s="1"/>
  <c r="AE6" i="22" a="1"/>
  <c r="AE6" i="22" s="1"/>
  <c r="AU6" i="22" a="1"/>
  <c r="AU6" i="22" s="1"/>
  <c r="S7" i="22" a="1"/>
  <c r="S7" i="22" s="1"/>
  <c r="C1" i="22"/>
  <c r="P1" i="22"/>
  <c r="AC1" i="22"/>
  <c r="AO1" i="22"/>
  <c r="BC1" i="22"/>
  <c r="H6" i="22" a="1"/>
  <c r="H6" i="22" s="1"/>
  <c r="X6" i="22" a="1"/>
  <c r="X6" i="22" s="1"/>
  <c r="AF6" i="22" a="1"/>
  <c r="AF6" i="22" s="1"/>
  <c r="AN6" i="22" a="1"/>
  <c r="AN6" i="22" s="1"/>
  <c r="BD6" i="22" a="1"/>
  <c r="BD6" i="22" s="1"/>
  <c r="BG7" i="22" a="1"/>
  <c r="BG7" i="22" s="1"/>
  <c r="E8" i="22" a="1"/>
  <c r="E8" i="22" s="1"/>
  <c r="AK8" i="22" a="1"/>
  <c r="AK8" i="22" s="1"/>
  <c r="AG10" i="22" a="1"/>
  <c r="AG10" i="22" s="1"/>
  <c r="AW10" i="22" a="1"/>
  <c r="AW10" i="22" s="1"/>
  <c r="AF11" i="22" a="1"/>
  <c r="AF11" i="22" s="1"/>
  <c r="BG11" i="22" a="1"/>
  <c r="BG11" i="22" s="1"/>
  <c r="O12" i="22" a="1"/>
  <c r="O12" i="22" s="1"/>
  <c r="U12" i="22" a="1"/>
  <c r="U12" i="22" s="1"/>
  <c r="AG12" i="22" a="1"/>
  <c r="AG12" i="22" s="1"/>
  <c r="BD12" i="22" a="1"/>
  <c r="BD12" i="22" s="1"/>
  <c r="B13" i="22" a="1"/>
  <c r="B13" i="22" s="1"/>
  <c r="G13" i="22" a="1"/>
  <c r="G13" i="22" s="1"/>
  <c r="X13" i="22" a="1"/>
  <c r="X13" i="22" s="1"/>
  <c r="AU13" i="22" a="1"/>
  <c r="AU13" i="22" s="1"/>
  <c r="O14" i="22" a="1"/>
  <c r="O14" i="22" s="1"/>
  <c r="AF14" i="22" a="1"/>
  <c r="AF14" i="22" s="1"/>
  <c r="H15" i="22" a="1"/>
  <c r="H15" i="22" s="1"/>
  <c r="BE15" i="22" a="1"/>
  <c r="BE15" i="22" s="1"/>
  <c r="H16" i="22" a="1"/>
  <c r="H16" i="22" s="1"/>
  <c r="S16" i="22" a="1"/>
  <c r="S16" i="22" s="1"/>
  <c r="X16" i="22" a="1"/>
  <c r="X16" i="22" s="1"/>
  <c r="BE16" i="22" a="1"/>
  <c r="BE16" i="22" s="1"/>
  <c r="H17" i="22" a="1"/>
  <c r="H17" i="22" s="1"/>
  <c r="BE17" i="22" a="1"/>
  <c r="BE17" i="22" s="1"/>
  <c r="U18" i="22" a="1"/>
  <c r="U18" i="22" s="1"/>
  <c r="E19" i="22" a="1"/>
  <c r="E19" i="22" s="1"/>
  <c r="AW19" i="22" a="1"/>
  <c r="AW19" i="22" s="1"/>
  <c r="O20" i="22" a="1"/>
  <c r="O20" i="22" s="1"/>
  <c r="AN20" i="22" a="1"/>
  <c r="AN20" i="22" s="1"/>
  <c r="BA20" i="22" a="1"/>
  <c r="BA20" i="22" s="1"/>
  <c r="O21" i="22" a="1"/>
  <c r="O21" i="22" s="1"/>
  <c r="E93" i="22" a="1"/>
  <c r="E93" i="22" s="1"/>
  <c r="E90" i="22" a="1"/>
  <c r="E90" i="22" s="1"/>
  <c r="E88" i="22" a="1"/>
  <c r="E88" i="22" s="1"/>
  <c r="E94" i="22" a="1"/>
  <c r="E94" i="22" s="1"/>
  <c r="E92" i="22" a="1"/>
  <c r="E92" i="22" s="1"/>
  <c r="E91" i="22" a="1"/>
  <c r="E91" i="22" s="1"/>
  <c r="E89" i="22" a="1"/>
  <c r="E89" i="22" s="1"/>
  <c r="E87" i="22" a="1"/>
  <c r="E87" i="22" s="1"/>
  <c r="E81" i="22" a="1"/>
  <c r="E81" i="22" s="1"/>
  <c r="E79" i="22" a="1"/>
  <c r="E79" i="22" s="1"/>
  <c r="E80" i="22" a="1"/>
  <c r="E80" i="22" s="1"/>
  <c r="E84" i="22" a="1"/>
  <c r="E84" i="22" s="1"/>
  <c r="E85" i="22" a="1"/>
  <c r="E85" i="22" s="1"/>
  <c r="E82" i="22" a="1"/>
  <c r="E82" i="22" s="1"/>
  <c r="E78" i="22" a="1"/>
  <c r="E78" i="22" s="1"/>
  <c r="E86" i="22" a="1"/>
  <c r="E86" i="22" s="1"/>
  <c r="E83" i="22" a="1"/>
  <c r="E83" i="22" s="1"/>
  <c r="E77" i="22" a="1"/>
  <c r="E77" i="22" s="1"/>
  <c r="E75" i="22" a="1"/>
  <c r="E75" i="22" s="1"/>
  <c r="E70" i="22" a="1"/>
  <c r="E70" i="22" s="1"/>
  <c r="E71" i="22" a="1"/>
  <c r="E71" i="22" s="1"/>
  <c r="E69" i="22" a="1"/>
  <c r="E69" i="22" s="1"/>
  <c r="E74" i="22" a="1"/>
  <c r="E74" i="22" s="1"/>
  <c r="E76" i="22" a="1"/>
  <c r="E76" i="22" s="1"/>
  <c r="E73" i="22" a="1"/>
  <c r="E73" i="22" s="1"/>
  <c r="E66" i="22" a="1"/>
  <c r="E66" i="22" s="1"/>
  <c r="E62" i="22" a="1"/>
  <c r="E62" i="22" s="1"/>
  <c r="E72" i="22" a="1"/>
  <c r="E72" i="22" s="1"/>
  <c r="E64" i="22" a="1"/>
  <c r="E64" i="22" s="1"/>
  <c r="E61" i="22" a="1"/>
  <c r="E61" i="22" s="1"/>
  <c r="E63" i="22" a="1"/>
  <c r="E63" i="22" s="1"/>
  <c r="E68" i="22" a="1"/>
  <c r="E68" i="22" s="1"/>
  <c r="E65" i="22" a="1"/>
  <c r="E65" i="22" s="1"/>
  <c r="E67" i="22" a="1"/>
  <c r="E67" i="22" s="1"/>
  <c r="E54" i="22" a="1"/>
  <c r="E54" i="22" s="1"/>
  <c r="E53" i="22" a="1"/>
  <c r="E53" i="22" s="1"/>
  <c r="E57" i="22" a="1"/>
  <c r="E57" i="22" s="1"/>
  <c r="E56" i="22" a="1"/>
  <c r="E56" i="22" s="1"/>
  <c r="E55" i="22" a="1"/>
  <c r="E55" i="22" s="1"/>
  <c r="E58" i="22" a="1"/>
  <c r="E58" i="22" s="1"/>
  <c r="E60" i="22" a="1"/>
  <c r="E60" i="22" s="1"/>
  <c r="E45" i="22" a="1"/>
  <c r="E45" i="22" s="1"/>
  <c r="E43" i="22" a="1"/>
  <c r="E43" i="22" s="1"/>
  <c r="E59" i="22" a="1"/>
  <c r="E59" i="22" s="1"/>
  <c r="E50" i="22" a="1"/>
  <c r="E50" i="22" s="1"/>
  <c r="E48" i="22" a="1"/>
  <c r="E48" i="22" s="1"/>
  <c r="E44" i="22" a="1"/>
  <c r="E44" i="22" s="1"/>
  <c r="E42" i="22" a="1"/>
  <c r="E42" i="22" s="1"/>
  <c r="E40" i="22" a="1"/>
  <c r="E40" i="22" s="1"/>
  <c r="E47" i="22" a="1"/>
  <c r="E47" i="22" s="1"/>
  <c r="E51" i="22" a="1"/>
  <c r="E51" i="22" s="1"/>
  <c r="E41" i="22" a="1"/>
  <c r="E41" i="22" s="1"/>
  <c r="E46" i="22" a="1"/>
  <c r="E46" i="22" s="1"/>
  <c r="E49" i="22" a="1"/>
  <c r="E49" i="22" s="1"/>
  <c r="E52" i="22" a="1"/>
  <c r="E52" i="22" s="1"/>
  <c r="E37" i="22" a="1"/>
  <c r="E37" i="22" s="1"/>
  <c r="E24" i="22" a="1"/>
  <c r="E24" i="22" s="1"/>
  <c r="E27" i="22" a="1"/>
  <c r="E27" i="22" s="1"/>
  <c r="E39" i="22" a="1"/>
  <c r="E39" i="22" s="1"/>
  <c r="E33" i="22" a="1"/>
  <c r="E33" i="22" s="1"/>
  <c r="E31" i="22" a="1"/>
  <c r="E31" i="22" s="1"/>
  <c r="E29" i="22" a="1"/>
  <c r="E29" i="22" s="1"/>
  <c r="E28" i="22" a="1"/>
  <c r="E28" i="22" s="1"/>
  <c r="E38" i="22" a="1"/>
  <c r="E38" i="22" s="1"/>
  <c r="E25" i="22" a="1"/>
  <c r="E25" i="22" s="1"/>
  <c r="E23" i="22" a="1"/>
  <c r="E23" i="22" s="1"/>
  <c r="E26" i="22" a="1"/>
  <c r="E26" i="22" s="1"/>
  <c r="E35" i="22" a="1"/>
  <c r="E35" i="22" s="1"/>
  <c r="E32" i="22" a="1"/>
  <c r="E32" i="22" s="1"/>
  <c r="E22" i="22" a="1"/>
  <c r="E22" i="22" s="1"/>
  <c r="E36" i="22" a="1"/>
  <c r="E36" i="22" s="1"/>
  <c r="E34" i="22" a="1"/>
  <c r="E34" i="22" s="1"/>
  <c r="E30" i="22" a="1"/>
  <c r="E30" i="22" s="1"/>
  <c r="Q93" i="22" a="1"/>
  <c r="Q93" i="22" s="1"/>
  <c r="Q91" i="22" a="1"/>
  <c r="Q91" i="22" s="1"/>
  <c r="Q90" i="22" a="1"/>
  <c r="Q90" i="22" s="1"/>
  <c r="Q89" i="22" a="1"/>
  <c r="Q89" i="22" s="1"/>
  <c r="Q94" i="22" a="1"/>
  <c r="Q94" i="22" s="1"/>
  <c r="Q92" i="22" a="1"/>
  <c r="Q92" i="22" s="1"/>
  <c r="Q88" i="22" a="1"/>
  <c r="Q88" i="22" s="1"/>
  <c r="Q87" i="22" a="1"/>
  <c r="Q87" i="22" s="1"/>
  <c r="Q85" i="22" a="1"/>
  <c r="Q85" i="22" s="1"/>
  <c r="Q81" i="22" a="1"/>
  <c r="Q81" i="22" s="1"/>
  <c r="Q84" i="22" a="1"/>
  <c r="Q84" i="22" s="1"/>
  <c r="Q80" i="22" a="1"/>
  <c r="Q80" i="22" s="1"/>
  <c r="Q79" i="22" a="1"/>
  <c r="Q79" i="22" s="1"/>
  <c r="Q78" i="22" a="1"/>
  <c r="Q78" i="22" s="1"/>
  <c r="Q86" i="22" a="1"/>
  <c r="Q86" i="22" s="1"/>
  <c r="Q82" i="22" a="1"/>
  <c r="Q82" i="22" s="1"/>
  <c r="Q83" i="22" a="1"/>
  <c r="Q83" i="22" s="1"/>
  <c r="Q76" i="22" a="1"/>
  <c r="Q76" i="22" s="1"/>
  <c r="Q75" i="22" a="1"/>
  <c r="Q75" i="22" s="1"/>
  <c r="Q71" i="22" a="1"/>
  <c r="Q71" i="22" s="1"/>
  <c r="Q69" i="22" a="1"/>
  <c r="Q69" i="22" s="1"/>
  <c r="Q70" i="22" a="1"/>
  <c r="Q70" i="22" s="1"/>
  <c r="Q73" i="22" a="1"/>
  <c r="Q73" i="22" s="1"/>
  <c r="Q77" i="22" a="1"/>
  <c r="Q77" i="22" s="1"/>
  <c r="Q74" i="22" a="1"/>
  <c r="Q74" i="22" s="1"/>
  <c r="Q66" i="22" a="1"/>
  <c r="Q66" i="22" s="1"/>
  <c r="Q62" i="22" a="1"/>
  <c r="Q62" i="22" s="1"/>
  <c r="Q68" i="22" a="1"/>
  <c r="Q68" i="22" s="1"/>
  <c r="Q67" i="22" a="1"/>
  <c r="Q67" i="22" s="1"/>
  <c r="Q61" i="22" a="1"/>
  <c r="Q61" i="22" s="1"/>
  <c r="Q64" i="22" a="1"/>
  <c r="Q64" i="22" s="1"/>
  <c r="Q65" i="22" a="1"/>
  <c r="Q65" i="22" s="1"/>
  <c r="Q63" i="22" a="1"/>
  <c r="Q63" i="22" s="1"/>
  <c r="Q72" i="22" a="1"/>
  <c r="Q72" i="22" s="1"/>
  <c r="Q54" i="22" a="1"/>
  <c r="Q54" i="22" s="1"/>
  <c r="Q60" i="22" a="1"/>
  <c r="Q60" i="22" s="1"/>
  <c r="Q55" i="22" a="1"/>
  <c r="Q55" i="22" s="1"/>
  <c r="Q57" i="22" a="1"/>
  <c r="Q57" i="22" s="1"/>
  <c r="Q56" i="22" a="1"/>
  <c r="Q56" i="22" s="1"/>
  <c r="Q52" i="22" a="1"/>
  <c r="Q52" i="22" s="1"/>
  <c r="Q58" i="22" a="1"/>
  <c r="Q58" i="22" s="1"/>
  <c r="Q53" i="22" a="1"/>
  <c r="Q53" i="22" s="1"/>
  <c r="Q45" i="22" a="1"/>
  <c r="Q45" i="22" s="1"/>
  <c r="Q43" i="22" a="1"/>
  <c r="Q43" i="22" s="1"/>
  <c r="Q40" i="22" a="1"/>
  <c r="Q40" i="22" s="1"/>
  <c r="Q39" i="22" a="1"/>
  <c r="Q39" i="22" s="1"/>
  <c r="Q49" i="22" a="1"/>
  <c r="Q49" i="22" s="1"/>
  <c r="Q47" i="22" a="1"/>
  <c r="Q47" i="22" s="1"/>
  <c r="Q37" i="22" a="1"/>
  <c r="Q37" i="22" s="1"/>
  <c r="Q51" i="22" a="1"/>
  <c r="Q51" i="22" s="1"/>
  <c r="Q46" i="22" a="1"/>
  <c r="Q46" i="22" s="1"/>
  <c r="Q42" i="22" a="1"/>
  <c r="Q42" i="22" s="1"/>
  <c r="Q44" i="22" a="1"/>
  <c r="Q44" i="22" s="1"/>
  <c r="Q50" i="22" a="1"/>
  <c r="Q50" i="22" s="1"/>
  <c r="Q48" i="22" a="1"/>
  <c r="Q48" i="22" s="1"/>
  <c r="Q59" i="22" a="1"/>
  <c r="Q59" i="22" s="1"/>
  <c r="Q41" i="22" a="1"/>
  <c r="Q41" i="22" s="1"/>
  <c r="Q23" i="22" a="1"/>
  <c r="Q23" i="22" s="1"/>
  <c r="Q28" i="22" a="1"/>
  <c r="Q28" i="22" s="1"/>
  <c r="Q26" i="22" a="1"/>
  <c r="Q26" i="22" s="1"/>
  <c r="Q38" i="22" a="1"/>
  <c r="Q38" i="22" s="1"/>
  <c r="Q33" i="22" a="1"/>
  <c r="Q33" i="22" s="1"/>
  <c r="Q30" i="22" a="1"/>
  <c r="Q30" i="22" s="1"/>
  <c r="Q21" i="22" a="1"/>
  <c r="Q21" i="22" s="1"/>
  <c r="Q24" i="22" a="1"/>
  <c r="Q24" i="22" s="1"/>
  <c r="Q20" i="22" a="1"/>
  <c r="Q20" i="22" s="1"/>
  <c r="Q36" i="22" a="1"/>
  <c r="Q36" i="22" s="1"/>
  <c r="Q35" i="22" a="1"/>
  <c r="Q35" i="22" s="1"/>
  <c r="Q34" i="22" a="1"/>
  <c r="Q34" i="22" s="1"/>
  <c r="Q27" i="22" a="1"/>
  <c r="Q27" i="22" s="1"/>
  <c r="Q22" i="22" a="1"/>
  <c r="Q22" i="22" s="1"/>
  <c r="Q25" i="22" a="1"/>
  <c r="Q25" i="22" s="1"/>
  <c r="Q32" i="22" a="1"/>
  <c r="Q32" i="22" s="1"/>
  <c r="Q31" i="22" a="1"/>
  <c r="Q31" i="22" s="1"/>
  <c r="Q29" i="22" a="1"/>
  <c r="Q29" i="22" s="1"/>
  <c r="AE89" i="22" a="1"/>
  <c r="AE89" i="22" s="1"/>
  <c r="AE94" i="22" a="1"/>
  <c r="AE94" i="22" s="1"/>
  <c r="AE91" i="22" a="1"/>
  <c r="AE91" i="22" s="1"/>
  <c r="AE88" i="22" a="1"/>
  <c r="AE88" i="22" s="1"/>
  <c r="AE93" i="22" a="1"/>
  <c r="AE93" i="22" s="1"/>
  <c r="AE90" i="22" a="1"/>
  <c r="AE90" i="22" s="1"/>
  <c r="AE87" i="22" a="1"/>
  <c r="AE87" i="22" s="1"/>
  <c r="AE92" i="22" a="1"/>
  <c r="AE92" i="22" s="1"/>
  <c r="AE81" i="22" a="1"/>
  <c r="AE81" i="22" s="1"/>
  <c r="AE85" i="22" a="1"/>
  <c r="AE85" i="22" s="1"/>
  <c r="AE84" i="22" a="1"/>
  <c r="AE84" i="22" s="1"/>
  <c r="AE82" i="22" a="1"/>
  <c r="AE82" i="22" s="1"/>
  <c r="AE79" i="22" a="1"/>
  <c r="AE79" i="22" s="1"/>
  <c r="AE78" i="22" a="1"/>
  <c r="AE78" i="22" s="1"/>
  <c r="AE86" i="22" a="1"/>
  <c r="AE86" i="22" s="1"/>
  <c r="AE83" i="22" a="1"/>
  <c r="AE83" i="22" s="1"/>
  <c r="AE80" i="22" a="1"/>
  <c r="AE80" i="22" s="1"/>
  <c r="AE75" i="22" a="1"/>
  <c r="AE75" i="22" s="1"/>
  <c r="AE73" i="22" a="1"/>
  <c r="AE73" i="22" s="1"/>
  <c r="AE77" i="22" a="1"/>
  <c r="AE77" i="22" s="1"/>
  <c r="AE76" i="22" a="1"/>
  <c r="AE76" i="22" s="1"/>
  <c r="AE71" i="22" a="1"/>
  <c r="AE71" i="22" s="1"/>
  <c r="AE72" i="22" a="1"/>
  <c r="AE72" i="22" s="1"/>
  <c r="AE70" i="22" a="1"/>
  <c r="AE70" i="22" s="1"/>
  <c r="AE69" i="22" a="1"/>
  <c r="AE69" i="22" s="1"/>
  <c r="AE74" i="22" a="1"/>
  <c r="AE74" i="22" s="1"/>
  <c r="AE68" i="22" a="1"/>
  <c r="AE68" i="22" s="1"/>
  <c r="AE62" i="22" a="1"/>
  <c r="AE62" i="22" s="1"/>
  <c r="AE61" i="22" a="1"/>
  <c r="AE61" i="22" s="1"/>
  <c r="AE64" i="22" a="1"/>
  <c r="AE64" i="22" s="1"/>
  <c r="AE65" i="22" a="1"/>
  <c r="AE65" i="22" s="1"/>
  <c r="AE67" i="22" a="1"/>
  <c r="AE67" i="22" s="1"/>
  <c r="AE63" i="22" a="1"/>
  <c r="AE63" i="22" s="1"/>
  <c r="AE66" i="22" a="1"/>
  <c r="AE66" i="22" s="1"/>
  <c r="AE60" i="22" a="1"/>
  <c r="AE60" i="22" s="1"/>
  <c r="AE58" i="22" a="1"/>
  <c r="AE58" i="22" s="1"/>
  <c r="AE59" i="22" a="1"/>
  <c r="AE59" i="22" s="1"/>
  <c r="AE56" i="22" a="1"/>
  <c r="AE56" i="22" s="1"/>
  <c r="AE55" i="22" a="1"/>
  <c r="AE55" i="22" s="1"/>
  <c r="AE52" i="22" a="1"/>
  <c r="AE52" i="22" s="1"/>
  <c r="AE57" i="22" a="1"/>
  <c r="AE57" i="22" s="1"/>
  <c r="AE53" i="22" a="1"/>
  <c r="AE53" i="22" s="1"/>
  <c r="AE54" i="22" a="1"/>
  <c r="AE54" i="22" s="1"/>
  <c r="AE51" i="22" a="1"/>
  <c r="AE51" i="22" s="1"/>
  <c r="AE42" i="22" a="1"/>
  <c r="AE42" i="22" s="1"/>
  <c r="AE49" i="22" a="1"/>
  <c r="AE49" i="22" s="1"/>
  <c r="AE44" i="22" a="1"/>
  <c r="AE44" i="22" s="1"/>
  <c r="AE39" i="22" a="1"/>
  <c r="AE39" i="22" s="1"/>
  <c r="AE45" i="22" a="1"/>
  <c r="AE45" i="22" s="1"/>
  <c r="AE43" i="22" a="1"/>
  <c r="AE43" i="22" s="1"/>
  <c r="AE40" i="22" a="1"/>
  <c r="AE40" i="22" s="1"/>
  <c r="AE37" i="22" a="1"/>
  <c r="AE37" i="22" s="1"/>
  <c r="AE50" i="22" a="1"/>
  <c r="AE50" i="22" s="1"/>
  <c r="AE48" i="22" a="1"/>
  <c r="AE48" i="22" s="1"/>
  <c r="AE47" i="22" a="1"/>
  <c r="AE47" i="22" s="1"/>
  <c r="AE46" i="22" a="1"/>
  <c r="AE46" i="22" s="1"/>
  <c r="AE41" i="22" a="1"/>
  <c r="AE41" i="22" s="1"/>
  <c r="AE34" i="22" a="1"/>
  <c r="AE34" i="22" s="1"/>
  <c r="AE31" i="22" a="1"/>
  <c r="AE31" i="22" s="1"/>
  <c r="AE38" i="22" a="1"/>
  <c r="AE38" i="22" s="1"/>
  <c r="AE35" i="22" a="1"/>
  <c r="AE35" i="22" s="1"/>
  <c r="AE29" i="22" a="1"/>
  <c r="AE29" i="22" s="1"/>
  <c r="AE21" i="22" a="1"/>
  <c r="AE21" i="22" s="1"/>
  <c r="AE23" i="22" a="1"/>
  <c r="AE23" i="22" s="1"/>
  <c r="AE22" i="22" a="1"/>
  <c r="AE22" i="22" s="1"/>
  <c r="AE26" i="22" a="1"/>
  <c r="AE26" i="22" s="1"/>
  <c r="AE25" i="22" a="1"/>
  <c r="AE25" i="22" s="1"/>
  <c r="AE20" i="22" a="1"/>
  <c r="AE20" i="22" s="1"/>
  <c r="AE36" i="22" a="1"/>
  <c r="AE36" i="22" s="1"/>
  <c r="AE32" i="22" a="1"/>
  <c r="AE32" i="22" s="1"/>
  <c r="AE30" i="22" a="1"/>
  <c r="AE30" i="22" s="1"/>
  <c r="AE28" i="22" a="1"/>
  <c r="AE28" i="22" s="1"/>
  <c r="AE33" i="22" a="1"/>
  <c r="AE33" i="22" s="1"/>
  <c r="AE24" i="22" a="1"/>
  <c r="AE24" i="22" s="1"/>
  <c r="AE27" i="22" a="1"/>
  <c r="AE27" i="22" s="1"/>
  <c r="AQ92" i="22" a="1"/>
  <c r="AQ92" i="22" s="1"/>
  <c r="AQ89" i="22" a="1"/>
  <c r="AQ89" i="22" s="1"/>
  <c r="AQ94" i="22" a="1"/>
  <c r="AQ94" i="22" s="1"/>
  <c r="AQ87" i="22" a="1"/>
  <c r="AQ87" i="22" s="1"/>
  <c r="AQ91" i="22" a="1"/>
  <c r="AQ91" i="22" s="1"/>
  <c r="AQ88" i="22" a="1"/>
  <c r="AQ88" i="22" s="1"/>
  <c r="AQ93" i="22" a="1"/>
  <c r="AQ93" i="22" s="1"/>
  <c r="AQ90" i="22" a="1"/>
  <c r="AQ90" i="22" s="1"/>
  <c r="AQ81" i="22" a="1"/>
  <c r="AQ81" i="22" s="1"/>
  <c r="AQ84" i="22" a="1"/>
  <c r="AQ84" i="22" s="1"/>
  <c r="AQ82" i="22" a="1"/>
  <c r="AQ82" i="22" s="1"/>
  <c r="AQ79" i="22" a="1"/>
  <c r="AQ79" i="22" s="1"/>
  <c r="AQ86" i="22" a="1"/>
  <c r="AQ86" i="22" s="1"/>
  <c r="AQ85" i="22" a="1"/>
  <c r="AQ85" i="22" s="1"/>
  <c r="AQ80" i="22" a="1"/>
  <c r="AQ80" i="22" s="1"/>
  <c r="AQ78" i="22" a="1"/>
  <c r="AQ78" i="22" s="1"/>
  <c r="AQ83" i="22" a="1"/>
  <c r="AQ83" i="22" s="1"/>
  <c r="AQ70" i="22" a="1"/>
  <c r="AQ70" i="22" s="1"/>
  <c r="AQ69" i="22" a="1"/>
  <c r="AQ69" i="22" s="1"/>
  <c r="AQ74" i="22" a="1"/>
  <c r="AQ74" i="22" s="1"/>
  <c r="AQ73" i="22" a="1"/>
  <c r="AQ73" i="22" s="1"/>
  <c r="AQ76" i="22" a="1"/>
  <c r="AQ76" i="22" s="1"/>
  <c r="AQ72" i="22" a="1"/>
  <c r="AQ72" i="22" s="1"/>
  <c r="AQ68" i="22" a="1"/>
  <c r="AQ68" i="22" s="1"/>
  <c r="AQ75" i="22" a="1"/>
  <c r="AQ75" i="22" s="1"/>
  <c r="AQ77" i="22" a="1"/>
  <c r="AQ77" i="22" s="1"/>
  <c r="AQ71" i="22" a="1"/>
  <c r="AQ71" i="22" s="1"/>
  <c r="AQ62" i="22" a="1"/>
  <c r="AQ62" i="22" s="1"/>
  <c r="AQ65" i="22" a="1"/>
  <c r="AQ65" i="22" s="1"/>
  <c r="AQ64" i="22" a="1"/>
  <c r="AQ64" i="22" s="1"/>
  <c r="AQ61" i="22" a="1"/>
  <c r="AQ61" i="22" s="1"/>
  <c r="AQ66" i="22" a="1"/>
  <c r="AQ66" i="22" s="1"/>
  <c r="AQ63" i="22" a="1"/>
  <c r="AQ63" i="22" s="1"/>
  <c r="C4" i="6" s="1"/>
  <c r="AQ67" i="22" a="1"/>
  <c r="AQ67" i="22" s="1"/>
  <c r="AQ60" i="22" a="1"/>
  <c r="AQ60" i="22" s="1"/>
  <c r="AQ54" i="22" a="1"/>
  <c r="AQ54" i="22" s="1"/>
  <c r="AQ53" i="22" a="1"/>
  <c r="AQ53" i="22" s="1"/>
  <c r="AQ52" i="22" a="1"/>
  <c r="AQ52" i="22" s="1"/>
  <c r="AQ56" i="22" a="1"/>
  <c r="AQ56" i="22" s="1"/>
  <c r="AQ58" i="22" a="1"/>
  <c r="AQ58" i="22" s="1"/>
  <c r="AQ57" i="22" a="1"/>
  <c r="AQ57" i="22" s="1"/>
  <c r="AQ55" i="22" a="1"/>
  <c r="AQ55" i="22" s="1"/>
  <c r="AQ46" i="22" a="1"/>
  <c r="AQ46" i="22" s="1"/>
  <c r="AQ41" i="22" a="1"/>
  <c r="AQ41" i="22" s="1"/>
  <c r="AQ39" i="22" a="1"/>
  <c r="AQ39" i="22" s="1"/>
  <c r="AQ59" i="22" a="1"/>
  <c r="AQ59" i="22" s="1"/>
  <c r="AQ50" i="22" a="1"/>
  <c r="AQ50" i="22" s="1"/>
  <c r="AQ48" i="22" a="1"/>
  <c r="AQ48" i="22" s="1"/>
  <c r="AQ43" i="22" a="1"/>
  <c r="AQ43" i="22" s="1"/>
  <c r="AQ42" i="22" a="1"/>
  <c r="AQ42" i="22" s="1"/>
  <c r="AQ40" i="22" a="1"/>
  <c r="AQ40" i="22" s="1"/>
  <c r="AQ38" i="22" a="1"/>
  <c r="AQ38" i="22" s="1"/>
  <c r="AQ37" i="22" a="1"/>
  <c r="AQ37" i="22" s="1"/>
  <c r="AQ45" i="22" a="1"/>
  <c r="AQ45" i="22" s="1"/>
  <c r="AQ44" i="22" a="1"/>
  <c r="AQ44" i="22" s="1"/>
  <c r="AQ51" i="22" a="1"/>
  <c r="AQ51" i="22" s="1"/>
  <c r="AQ47" i="22" a="1"/>
  <c r="AQ47" i="22" s="1"/>
  <c r="AQ49" i="22" a="1"/>
  <c r="AQ49" i="22" s="1"/>
  <c r="AQ30" i="22" a="1"/>
  <c r="AQ30" i="22" s="1"/>
  <c r="AQ21" i="22" a="1"/>
  <c r="AQ21" i="22" s="1"/>
  <c r="AQ31" i="22" a="1"/>
  <c r="AQ31" i="22" s="1"/>
  <c r="AQ25" i="22" a="1"/>
  <c r="AQ25" i="22" s="1"/>
  <c r="AQ24" i="22" a="1"/>
  <c r="AQ24" i="22" s="1"/>
  <c r="AQ22" i="22" a="1"/>
  <c r="AQ22" i="22" s="1"/>
  <c r="AQ28" i="22" a="1"/>
  <c r="AQ28" i="22" s="1"/>
  <c r="AQ27" i="22" a="1"/>
  <c r="AQ27" i="22" s="1"/>
  <c r="AQ32" i="22" a="1"/>
  <c r="AQ32" i="22" s="1"/>
  <c r="AQ20" i="22" a="1"/>
  <c r="AQ20" i="22" s="1"/>
  <c r="AQ29" i="22" a="1"/>
  <c r="AQ29" i="22" s="1"/>
  <c r="AQ36" i="22" a="1"/>
  <c r="AQ36" i="22" s="1"/>
  <c r="AQ34" i="22" a="1"/>
  <c r="AQ34" i="22" s="1"/>
  <c r="AQ33" i="22" a="1"/>
  <c r="AQ33" i="22" s="1"/>
  <c r="AQ23" i="22" a="1"/>
  <c r="AQ23" i="22" s="1"/>
  <c r="AQ35" i="22" a="1"/>
  <c r="AQ35" i="22" s="1"/>
  <c r="AQ26" i="22" a="1"/>
  <c r="AQ26" i="22" s="1"/>
  <c r="BD90" i="22" a="1"/>
  <c r="BD90" i="22" s="1"/>
  <c r="BD88" i="22" a="1"/>
  <c r="BD88" i="22" s="1"/>
  <c r="BD89" i="22" a="1"/>
  <c r="BD89" i="22" s="1"/>
  <c r="BD86" i="22" a="1"/>
  <c r="BD86" i="22" s="1"/>
  <c r="BD92" i="22" a="1"/>
  <c r="BD92" i="22" s="1"/>
  <c r="BD94" i="22" a="1"/>
  <c r="BD94" i="22" s="1"/>
  <c r="BD93" i="22" a="1"/>
  <c r="BD93" i="22" s="1"/>
  <c r="BD91" i="22" a="1"/>
  <c r="BD91" i="22" s="1"/>
  <c r="BD87" i="22" a="1"/>
  <c r="BD87" i="22" s="1"/>
  <c r="BD84" i="22" a="1"/>
  <c r="BD84" i="22" s="1"/>
  <c r="BD81" i="22" a="1"/>
  <c r="BD81" i="22" s="1"/>
  <c r="BD82" i="22" a="1"/>
  <c r="BD82" i="22" s="1"/>
  <c r="BD77" i="22" a="1"/>
  <c r="BD77" i="22" s="1"/>
  <c r="BD80" i="22" a="1"/>
  <c r="BD80" i="22" s="1"/>
  <c r="BD79" i="22" a="1"/>
  <c r="BD79" i="22" s="1"/>
  <c r="BD78" i="22" a="1"/>
  <c r="BD78" i="22" s="1"/>
  <c r="BD83" i="22" a="1"/>
  <c r="BD83" i="22" s="1"/>
  <c r="BD85" i="22" a="1"/>
  <c r="BD85" i="22" s="1"/>
  <c r="BD75" i="22" a="1"/>
  <c r="BD75" i="22" s="1"/>
  <c r="BD73" i="22" a="1"/>
  <c r="BD73" i="22" s="1"/>
  <c r="BD71" i="22" a="1"/>
  <c r="BD71" i="22" s="1"/>
  <c r="BD69" i="22" a="1"/>
  <c r="BD69" i="22" s="1"/>
  <c r="BD76" i="22" a="1"/>
  <c r="BD76" i="22" s="1"/>
  <c r="BD74" i="22" a="1"/>
  <c r="BD74" i="22" s="1"/>
  <c r="BD70" i="22" a="1"/>
  <c r="BD70" i="22" s="1"/>
  <c r="BD72" i="22" a="1"/>
  <c r="BD72" i="22" s="1"/>
  <c r="BD68" i="22" a="1"/>
  <c r="BD68" i="22" s="1"/>
  <c r="BD67" i="22" a="1"/>
  <c r="BD67" i="22" s="1"/>
  <c r="BD65" i="22" a="1"/>
  <c r="BD65" i="22" s="1"/>
  <c r="BD62" i="22" a="1"/>
  <c r="BD62" i="22" s="1"/>
  <c r="BD66" i="22" a="1"/>
  <c r="BD66" i="22" s="1"/>
  <c r="BD64" i="22" a="1"/>
  <c r="BD64" i="22" s="1"/>
  <c r="BD61" i="22" a="1"/>
  <c r="BD61" i="22" s="1"/>
  <c r="BD63" i="22" a="1"/>
  <c r="BD63" i="22" s="1"/>
  <c r="P4" i="6" s="1"/>
  <c r="BD60" i="22" a="1"/>
  <c r="BD60" i="22" s="1"/>
  <c r="BD54" i="22" a="1"/>
  <c r="BD54" i="22" s="1"/>
  <c r="BD57" i="22" a="1"/>
  <c r="BD57" i="22" s="1"/>
  <c r="BD56" i="22" a="1"/>
  <c r="BD56" i="22" s="1"/>
  <c r="BD55" i="22" a="1"/>
  <c r="BD55" i="22" s="1"/>
  <c r="BD58" i="22" a="1"/>
  <c r="BD58" i="22" s="1"/>
  <c r="BD53" i="22" a="1"/>
  <c r="BD53" i="22" s="1"/>
  <c r="BD51" i="22" a="1"/>
  <c r="BD51" i="22" s="1"/>
  <c r="BD52" i="22" a="1"/>
  <c r="BD52" i="22" s="1"/>
  <c r="BD43" i="22" a="1"/>
  <c r="BD43" i="22" s="1"/>
  <c r="BD59" i="22" a="1"/>
  <c r="BD59" i="22" s="1"/>
  <c r="BD36" i="22" a="1"/>
  <c r="BD36" i="22" s="1"/>
  <c r="BD49" i="22" a="1"/>
  <c r="BD49" i="22" s="1"/>
  <c r="BD45" i="22" a="1"/>
  <c r="BD45" i="22" s="1"/>
  <c r="BD44" i="22" a="1"/>
  <c r="BD44" i="22" s="1"/>
  <c r="BD41" i="22" a="1"/>
  <c r="BD41" i="22" s="1"/>
  <c r="BD42" i="22" a="1"/>
  <c r="BD42" i="22" s="1"/>
  <c r="BD47" i="22" a="1"/>
  <c r="BD47" i="22" s="1"/>
  <c r="BD46" i="22" a="1"/>
  <c r="BD46" i="22" s="1"/>
  <c r="BD50" i="22" a="1"/>
  <c r="BD50" i="22" s="1"/>
  <c r="BD48" i="22" a="1"/>
  <c r="BD48" i="22" s="1"/>
  <c r="BD40" i="22" a="1"/>
  <c r="BD40" i="22" s="1"/>
  <c r="BD39" i="22" a="1"/>
  <c r="BD39" i="22" s="1"/>
  <c r="BD38" i="22" a="1"/>
  <c r="BD38" i="22" s="1"/>
  <c r="BD37" i="22" a="1"/>
  <c r="BD37" i="22" s="1"/>
  <c r="BD32" i="22" a="1"/>
  <c r="BD32" i="22" s="1"/>
  <c r="BD29" i="22" a="1"/>
  <c r="BD29" i="22" s="1"/>
  <c r="BD22" i="22" a="1"/>
  <c r="BD22" i="22" s="1"/>
  <c r="BD31" i="22" a="1"/>
  <c r="BD31" i="22" s="1"/>
  <c r="BD25" i="22" a="1"/>
  <c r="BD25" i="22" s="1"/>
  <c r="BD23" i="22" a="1"/>
  <c r="BD23" i="22" s="1"/>
  <c r="BD21" i="22" a="1"/>
  <c r="BD21" i="22" s="1"/>
  <c r="BD26" i="22" a="1"/>
  <c r="BD26" i="22" s="1"/>
  <c r="BD34" i="22" a="1"/>
  <c r="BD34" i="22" s="1"/>
  <c r="BD20" i="22" a="1"/>
  <c r="BD20" i="22" s="1"/>
  <c r="BD35" i="22" a="1"/>
  <c r="BD35" i="22" s="1"/>
  <c r="BD33" i="22" a="1"/>
  <c r="BD33" i="22" s="1"/>
  <c r="BD30" i="22" a="1"/>
  <c r="BD30" i="22" s="1"/>
  <c r="BD24" i="22" a="1"/>
  <c r="BD24" i="22" s="1"/>
  <c r="BD27" i="22" a="1"/>
  <c r="BD27" i="22" s="1"/>
  <c r="BD28" i="22" a="1"/>
  <c r="BD28" i="22" s="1"/>
  <c r="Q6" i="22" a="1"/>
  <c r="Q6" i="22" s="1"/>
  <c r="E7" i="22" a="1"/>
  <c r="E7" i="22" s="1"/>
  <c r="U7" i="22" a="1"/>
  <c r="U7" i="22" s="1"/>
  <c r="AK7" i="22" a="1"/>
  <c r="AK7" i="22" s="1"/>
  <c r="AS7" i="22" a="1"/>
  <c r="AS7" i="22" s="1"/>
  <c r="BA7" i="22" a="1"/>
  <c r="BA7" i="22" s="1"/>
  <c r="S8" i="22" a="1"/>
  <c r="S8" i="22" s="1"/>
  <c r="AF8" i="22" a="1"/>
  <c r="AF8" i="22" s="1"/>
  <c r="BE8" i="22" a="1"/>
  <c r="BE8" i="22" s="1"/>
  <c r="G10" i="22" a="1"/>
  <c r="G10" i="22" s="1"/>
  <c r="K11" i="22" a="1"/>
  <c r="K11" i="22" s="1"/>
  <c r="Q11" i="22" a="1"/>
  <c r="Q11" i="22" s="1"/>
  <c r="AA11" i="22" a="1"/>
  <c r="AA11" i="22" s="1"/>
  <c r="AG11" i="22" a="1"/>
  <c r="AG11" i="22" s="1"/>
  <c r="AQ11" i="22" a="1"/>
  <c r="AQ11" i="22" s="1"/>
  <c r="AW11" i="22" a="1"/>
  <c r="AW11" i="22" s="1"/>
  <c r="K12" i="22" a="1"/>
  <c r="K12" i="22" s="1"/>
  <c r="AA12" i="22" a="1"/>
  <c r="AA12" i="22" s="1"/>
  <c r="AS12" i="22" a="1"/>
  <c r="AS12" i="22" s="1"/>
  <c r="H13" i="22" a="1"/>
  <c r="H13" i="22" s="1"/>
  <c r="S13" i="22" a="1"/>
  <c r="S13" i="22" s="1"/>
  <c r="AK13" i="22" a="1"/>
  <c r="AK13" i="22" s="1"/>
  <c r="BA13" i="22" a="1"/>
  <c r="BA13" i="22" s="1"/>
  <c r="U14" i="22" a="1"/>
  <c r="U14" i="22" s="1"/>
  <c r="AA14" i="22" a="1"/>
  <c r="AA14" i="22" s="1"/>
  <c r="BD14" i="22" a="1"/>
  <c r="BD14" i="22" s="1"/>
  <c r="B15" i="22" a="1"/>
  <c r="B15" i="22" s="1"/>
  <c r="AE15" i="22" a="1"/>
  <c r="AE15" i="22" s="1"/>
  <c r="AU15" i="22" a="1"/>
  <c r="AU15" i="22" s="1"/>
  <c r="BA15" i="22" a="1"/>
  <c r="BA15" i="22" s="1"/>
  <c r="AU16" i="22" a="1"/>
  <c r="AU16" i="22" s="1"/>
  <c r="AE17" i="22" a="1"/>
  <c r="AE17" i="22" s="1"/>
  <c r="BA17" i="22" a="1"/>
  <c r="BA17" i="22" s="1"/>
  <c r="AN18" i="22" a="1"/>
  <c r="AN18" i="22" s="1"/>
  <c r="AU18" i="22" a="1"/>
  <c r="AU18" i="22" s="1"/>
  <c r="BG18" i="22" a="1"/>
  <c r="BG18" i="22" s="1"/>
  <c r="K19" i="22" a="1"/>
  <c r="K19" i="22" s="1"/>
  <c r="BE19" i="22" a="1"/>
  <c r="BE19" i="22" s="1"/>
  <c r="U21" i="22" a="1"/>
  <c r="U21" i="22" s="1"/>
  <c r="X94" i="22" a="1"/>
  <c r="X94" i="22" s="1"/>
  <c r="X92" i="22" a="1"/>
  <c r="X92" i="22" s="1"/>
  <c r="X89" i="22" a="1"/>
  <c r="X89" i="22" s="1"/>
  <c r="X88" i="22" a="1"/>
  <c r="X88" i="22" s="1"/>
  <c r="X93" i="22" a="1"/>
  <c r="X93" i="22" s="1"/>
  <c r="X91" i="22" a="1"/>
  <c r="X91" i="22" s="1"/>
  <c r="X86" i="22" a="1"/>
  <c r="X86" i="22" s="1"/>
  <c r="X90" i="22" a="1"/>
  <c r="X90" i="22" s="1"/>
  <c r="X87" i="22" a="1"/>
  <c r="X87" i="22" s="1"/>
  <c r="X85" i="22" a="1"/>
  <c r="X85" i="22" s="1"/>
  <c r="X81" i="22" a="1"/>
  <c r="X81" i="22" s="1"/>
  <c r="X84" i="22" a="1"/>
  <c r="X84" i="22" s="1"/>
  <c r="X80" i="22" a="1"/>
  <c r="X80" i="22" s="1"/>
  <c r="X79" i="22" a="1"/>
  <c r="X79" i="22" s="1"/>
  <c r="X82" i="22" a="1"/>
  <c r="X82" i="22" s="1"/>
  <c r="X78" i="22" a="1"/>
  <c r="X78" i="22" s="1"/>
  <c r="X83" i="22" a="1"/>
  <c r="X83" i="22" s="1"/>
  <c r="X75" i="22" a="1"/>
  <c r="X75" i="22" s="1"/>
  <c r="X71" i="22" a="1"/>
  <c r="X71" i="22" s="1"/>
  <c r="X77" i="22" a="1"/>
  <c r="X77" i="22" s="1"/>
  <c r="X73" i="22" a="1"/>
  <c r="X73" i="22" s="1"/>
  <c r="X70" i="22" a="1"/>
  <c r="X70" i="22" s="1"/>
  <c r="X69" i="22" a="1"/>
  <c r="X69" i="22" s="1"/>
  <c r="X76" i="22" a="1"/>
  <c r="X76" i="22" s="1"/>
  <c r="X74" i="22" a="1"/>
  <c r="X74" i="22" s="1"/>
  <c r="X72" i="22" a="1"/>
  <c r="X72" i="22" s="1"/>
  <c r="X62" i="22" a="1"/>
  <c r="X62" i="22" s="1"/>
  <c r="X64" i="22" a="1"/>
  <c r="X64" i="22" s="1"/>
  <c r="X61" i="22" a="1"/>
  <c r="X61" i="22" s="1"/>
  <c r="X67" i="22" a="1"/>
  <c r="X67" i="22" s="1"/>
  <c r="X65" i="22" a="1"/>
  <c r="X65" i="22" s="1"/>
  <c r="X63" i="22" a="1"/>
  <c r="X63" i="22" s="1"/>
  <c r="X60" i="22" a="1"/>
  <c r="X60" i="22" s="1"/>
  <c r="X68" i="22" a="1"/>
  <c r="X68" i="22" s="1"/>
  <c r="X66" i="22" a="1"/>
  <c r="X66" i="22" s="1"/>
  <c r="X57" i="22" a="1"/>
  <c r="X57" i="22" s="1"/>
  <c r="X56" i="22" a="1"/>
  <c r="X56" i="22" s="1"/>
  <c r="X55" i="22" a="1"/>
  <c r="X55" i="22" s="1"/>
  <c r="X54" i="22" a="1"/>
  <c r="X54" i="22" s="1"/>
  <c r="X58" i="22" a="1"/>
  <c r="X58" i="22" s="1"/>
  <c r="X52" i="22" a="1"/>
  <c r="X52" i="22" s="1"/>
  <c r="X53" i="22" a="1"/>
  <c r="X53" i="22" s="1"/>
  <c r="X47" i="22" a="1"/>
  <c r="X47" i="22" s="1"/>
  <c r="X43" i="22" a="1"/>
  <c r="X43" i="22" s="1"/>
  <c r="X46" i="22" a="1"/>
  <c r="X46" i="22" s="1"/>
  <c r="X51" i="22" a="1"/>
  <c r="X51" i="22" s="1"/>
  <c r="X49" i="22" a="1"/>
  <c r="X49" i="22" s="1"/>
  <c r="X45" i="22" a="1"/>
  <c r="X45" i="22" s="1"/>
  <c r="X42" i="22" a="1"/>
  <c r="X42" i="22" s="1"/>
  <c r="X59" i="22" a="1"/>
  <c r="X59" i="22" s="1"/>
  <c r="X50" i="22" a="1"/>
  <c r="X50" i="22" s="1"/>
  <c r="X48" i="22" a="1"/>
  <c r="X48" i="22" s="1"/>
  <c r="X41" i="22" a="1"/>
  <c r="X41" i="22" s="1"/>
  <c r="X39" i="22" a="1"/>
  <c r="X39" i="22" s="1"/>
  <c r="X44" i="22" a="1"/>
  <c r="X44" i="22" s="1"/>
  <c r="X40" i="22" a="1"/>
  <c r="X40" i="22" s="1"/>
  <c r="X31" i="22" a="1"/>
  <c r="X31" i="22" s="1"/>
  <c r="X29" i="22" a="1"/>
  <c r="X29" i="22" s="1"/>
  <c r="X23" i="22" a="1"/>
  <c r="X23" i="22" s="1"/>
  <c r="X21" i="22" a="1"/>
  <c r="X21" i="22" s="1"/>
  <c r="X37" i="22" a="1"/>
  <c r="X37" i="22" s="1"/>
  <c r="X34" i="22" a="1"/>
  <c r="X34" i="22" s="1"/>
  <c r="X33" i="22" a="1"/>
  <c r="X33" i="22" s="1"/>
  <c r="X26" i="22" a="1"/>
  <c r="X26" i="22" s="1"/>
  <c r="X35" i="22" a="1"/>
  <c r="X35" i="22" s="1"/>
  <c r="X22" i="22" a="1"/>
  <c r="X22" i="22" s="1"/>
  <c r="X20" i="22" a="1"/>
  <c r="X20" i="22" s="1"/>
  <c r="X30" i="22" a="1"/>
  <c r="X30" i="22" s="1"/>
  <c r="X36" i="22" a="1"/>
  <c r="X36" i="22" s="1"/>
  <c r="X25" i="22" a="1"/>
  <c r="X25" i="22" s="1"/>
  <c r="X24" i="22" a="1"/>
  <c r="X24" i="22" s="1"/>
  <c r="X38" i="22" a="1"/>
  <c r="X38" i="22" s="1"/>
  <c r="X27" i="22" a="1"/>
  <c r="X27" i="22" s="1"/>
  <c r="X32" i="22" a="1"/>
  <c r="X32" i="22" s="1"/>
  <c r="X28" i="22" a="1"/>
  <c r="X28" i="22" s="1"/>
  <c r="G8" i="22" a="1"/>
  <c r="G8" i="22" s="1"/>
  <c r="AS8" i="22" a="1"/>
  <c r="AS8" i="22" s="1"/>
  <c r="K9" i="22" a="1"/>
  <c r="K9" i="22" s="1"/>
  <c r="Q9" i="22" a="1"/>
  <c r="Q9" i="22" s="1"/>
  <c r="AQ9" i="22" a="1"/>
  <c r="AQ9" i="22" s="1"/>
  <c r="AW9" i="22" a="1"/>
  <c r="AW9" i="22" s="1"/>
  <c r="B10" i="22" a="1"/>
  <c r="B10" i="22" s="1"/>
  <c r="AS10" i="22" a="1"/>
  <c r="AS10" i="22" s="1"/>
  <c r="E12" i="22" a="1"/>
  <c r="E12" i="22" s="1"/>
  <c r="AN12" i="22" a="1"/>
  <c r="AN12" i="22" s="1"/>
  <c r="BE12" i="22" a="1"/>
  <c r="BE12" i="22" s="1"/>
  <c r="O13" i="22" a="1"/>
  <c r="O13" i="22" s="1"/>
  <c r="AE13" i="22" a="1"/>
  <c r="AE13" i="22" s="1"/>
  <c r="BG13" i="22" a="1"/>
  <c r="BG13" i="22" s="1"/>
  <c r="E14" i="22" a="1"/>
  <c r="E14" i="22" s="1"/>
  <c r="Q14" i="22" a="1"/>
  <c r="Q14" i="22" s="1"/>
  <c r="AG14" i="22" a="1"/>
  <c r="AG14" i="22" s="1"/>
  <c r="AN14" i="22" a="1"/>
  <c r="AN14" i="22" s="1"/>
  <c r="AS14" i="22" a="1"/>
  <c r="AS14" i="22" s="1"/>
  <c r="O15" i="22" a="1"/>
  <c r="O15" i="22" s="1"/>
  <c r="U15" i="22" a="1"/>
  <c r="U15" i="22" s="1"/>
  <c r="AF15" i="22" a="1"/>
  <c r="AF15" i="22" s="1"/>
  <c r="AQ15" i="22" a="1"/>
  <c r="AQ15" i="22" s="1"/>
  <c r="BG15" i="22" a="1"/>
  <c r="BG15" i="22" s="1"/>
  <c r="O16" i="22" a="1"/>
  <c r="O16" i="22" s="1"/>
  <c r="AE16" i="22" a="1"/>
  <c r="AE16" i="22" s="1"/>
  <c r="BG16" i="22" a="1"/>
  <c r="BG16" i="22" s="1"/>
  <c r="U17" i="22" a="1"/>
  <c r="U17" i="22" s="1"/>
  <c r="AK17" i="22" a="1"/>
  <c r="AK17" i="22" s="1"/>
  <c r="AU17" i="22" a="1"/>
  <c r="AU17" i="22" s="1"/>
  <c r="K18" i="22" a="1"/>
  <c r="K18" i="22" s="1"/>
  <c r="Q18" i="22" a="1"/>
  <c r="Q18" i="22" s="1"/>
  <c r="BA18" i="22" a="1"/>
  <c r="BA18" i="22" s="1"/>
  <c r="S19" i="22" a="1"/>
  <c r="S19" i="22" s="1"/>
  <c r="X19" i="22" a="1"/>
  <c r="X19" i="22" s="1"/>
  <c r="AE19" i="22" a="1"/>
  <c r="AE19" i="22" s="1"/>
  <c r="AK19" i="22" a="1"/>
  <c r="AK19" i="22" s="1"/>
  <c r="AQ19" i="22" a="1"/>
  <c r="AQ19" i="22" s="1"/>
  <c r="S20" i="22" a="1"/>
  <c r="S20" i="22" s="1"/>
  <c r="AF20" i="22" a="1"/>
  <c r="AF20" i="22" s="1"/>
  <c r="AS20" i="22" a="1"/>
  <c r="AS20" i="22" s="1"/>
  <c r="AA21" i="22" a="1"/>
  <c r="AA21" i="22" s="1"/>
  <c r="AW6" i="22" a="1"/>
  <c r="AW6" i="22" s="1"/>
  <c r="S6" i="22" a="1"/>
  <c r="S6" i="22" s="1"/>
  <c r="AQ6" i="22" a="1"/>
  <c r="AQ6" i="22" s="1"/>
  <c r="BG6" i="22" a="1"/>
  <c r="BG6" i="22" s="1"/>
  <c r="G7" i="22" a="1"/>
  <c r="G7" i="22" s="1"/>
  <c r="O7" i="22" a="1"/>
  <c r="O7" i="22" s="1"/>
  <c r="AE7" i="22" a="1"/>
  <c r="AE7" i="22" s="1"/>
  <c r="H8" i="22" a="1"/>
  <c r="H8" i="22" s="1"/>
  <c r="AA8" i="22" a="1"/>
  <c r="AA8" i="22" s="1"/>
  <c r="AN8" i="22" a="1"/>
  <c r="AN8" i="22" s="1"/>
  <c r="BG8" i="22" a="1"/>
  <c r="BG8" i="22" s="1"/>
  <c r="E9" i="22" a="1"/>
  <c r="E9" i="22" s="1"/>
  <c r="X9" i="22" a="1"/>
  <c r="X9" i="22" s="1"/>
  <c r="AE9" i="22" a="1"/>
  <c r="AE9" i="22" s="1"/>
  <c r="AK9" i="22" a="1"/>
  <c r="AK9" i="22" s="1"/>
  <c r="BD9" i="22" a="1"/>
  <c r="BD9" i="22" s="1"/>
  <c r="H10" i="22" a="1"/>
  <c r="H10" i="22" s="1"/>
  <c r="X10" i="22" a="1"/>
  <c r="X10" i="22" s="1"/>
  <c r="AN10" i="22" a="1"/>
  <c r="AN10" i="22" s="1"/>
  <c r="BD10" i="22" a="1"/>
  <c r="BD10" i="22" s="1"/>
  <c r="B11" i="22" a="1"/>
  <c r="B11" i="22" s="1"/>
  <c r="G11" i="22" a="1"/>
  <c r="G11" i="22" s="1"/>
  <c r="Q12" i="22" a="1"/>
  <c r="Q12" i="22" s="1"/>
  <c r="AF13" i="22" a="1"/>
  <c r="AF13" i="22" s="1"/>
  <c r="AQ13" i="22" a="1"/>
  <c r="AQ13" i="22" s="1"/>
  <c r="AW13" i="22" a="1"/>
  <c r="AW13" i="22" s="1"/>
  <c r="K14" i="22" a="1"/>
  <c r="K14" i="22" s="1"/>
  <c r="AA15" i="22" a="1"/>
  <c r="AA15" i="22" s="1"/>
  <c r="AK15" i="22" a="1"/>
  <c r="AK15" i="22" s="1"/>
  <c r="AA16" i="22" a="1"/>
  <c r="AA16" i="22" s="1"/>
  <c r="AK16" i="22" a="1"/>
  <c r="AK16" i="22" s="1"/>
  <c r="BA16" i="22" a="1"/>
  <c r="BA16" i="22" s="1"/>
  <c r="E17" i="22" a="1"/>
  <c r="E17" i="22" s="1"/>
  <c r="O17" i="22" a="1"/>
  <c r="O17" i="22" s="1"/>
  <c r="AF17" i="22" a="1"/>
  <c r="AF17" i="22" s="1"/>
  <c r="AQ17" i="22" a="1"/>
  <c r="AQ17" i="22" s="1"/>
  <c r="BG17" i="22" a="1"/>
  <c r="BG17" i="22" s="1"/>
  <c r="E18" i="22" a="1"/>
  <c r="E18" i="22" s="1"/>
  <c r="G88" i="22" a="1"/>
  <c r="G88" i="22" s="1"/>
  <c r="G94" i="22" a="1"/>
  <c r="G94" i="22" s="1"/>
  <c r="G92" i="22" a="1"/>
  <c r="G92" i="22" s="1"/>
  <c r="G91" i="22" a="1"/>
  <c r="G91" i="22" s="1"/>
  <c r="G89" i="22" a="1"/>
  <c r="G89" i="22" s="1"/>
  <c r="G87" i="22" a="1"/>
  <c r="G87" i="22" s="1"/>
  <c r="G93" i="22" a="1"/>
  <c r="G93" i="22" s="1"/>
  <c r="G90" i="22" a="1"/>
  <c r="G90" i="22" s="1"/>
  <c r="G80" i="22" a="1"/>
  <c r="G80" i="22" s="1"/>
  <c r="G84" i="22" a="1"/>
  <c r="G84" i="22" s="1"/>
  <c r="G82" i="22" a="1"/>
  <c r="G82" i="22" s="1"/>
  <c r="G78" i="22" a="1"/>
  <c r="G78" i="22" s="1"/>
  <c r="G85" i="22" a="1"/>
  <c r="G85" i="22" s="1"/>
  <c r="G86" i="22" a="1"/>
  <c r="G86" i="22" s="1"/>
  <c r="G83" i="22" a="1"/>
  <c r="G83" i="22" s="1"/>
  <c r="G81" i="22" a="1"/>
  <c r="G81" i="22" s="1"/>
  <c r="G79" i="22" a="1"/>
  <c r="G79" i="22" s="1"/>
  <c r="G69" i="22" a="1"/>
  <c r="G69" i="22" s="1"/>
  <c r="G74" i="22" a="1"/>
  <c r="G74" i="22" s="1"/>
  <c r="G76" i="22" a="1"/>
  <c r="G76" i="22" s="1"/>
  <c r="G68" i="22" a="1"/>
  <c r="G68" i="22" s="1"/>
  <c r="G77" i="22" a="1"/>
  <c r="G77" i="22" s="1"/>
  <c r="G73" i="22" a="1"/>
  <c r="G73" i="22" s="1"/>
  <c r="G72" i="22" a="1"/>
  <c r="G72" i="22" s="1"/>
  <c r="G75" i="22" a="1"/>
  <c r="G75" i="22" s="1"/>
  <c r="G71" i="22" a="1"/>
  <c r="G71" i="22" s="1"/>
  <c r="G70" i="22" a="1"/>
  <c r="G70" i="22" s="1"/>
  <c r="G64" i="22" a="1"/>
  <c r="G64" i="22" s="1"/>
  <c r="G61" i="22" a="1"/>
  <c r="G61" i="22" s="1"/>
  <c r="G63" i="22" a="1"/>
  <c r="G63" i="22" s="1"/>
  <c r="G65" i="22" a="1"/>
  <c r="G65" i="22" s="1"/>
  <c r="G67" i="22" a="1"/>
  <c r="G67" i="22" s="1"/>
  <c r="G66" i="22" a="1"/>
  <c r="G66" i="22" s="1"/>
  <c r="G62" i="22" a="1"/>
  <c r="G62" i="22" s="1"/>
  <c r="G57" i="22" a="1"/>
  <c r="G57" i="22" s="1"/>
  <c r="G56" i="22" a="1"/>
  <c r="G56" i="22" s="1"/>
  <c r="G53" i="22" a="1"/>
  <c r="G53" i="22" s="1"/>
  <c r="G58" i="22" a="1"/>
  <c r="G58" i="22" s="1"/>
  <c r="G55" i="22" a="1"/>
  <c r="G55" i="22" s="1"/>
  <c r="G60" i="22" a="1"/>
  <c r="G60" i="22" s="1"/>
  <c r="G59" i="22" a="1"/>
  <c r="G59" i="22" s="1"/>
  <c r="G54" i="22" a="1"/>
  <c r="G54" i="22" s="1"/>
  <c r="G52" i="22" a="1"/>
  <c r="G52" i="22" s="1"/>
  <c r="G47" i="22" a="1"/>
  <c r="G47" i="22" s="1"/>
  <c r="G46" i="22" a="1"/>
  <c r="G46" i="22" s="1"/>
  <c r="G51" i="22" a="1"/>
  <c r="G51" i="22" s="1"/>
  <c r="G41" i="22" a="1"/>
  <c r="G41" i="22" s="1"/>
  <c r="G49" i="22" a="1"/>
  <c r="G49" i="22" s="1"/>
  <c r="G45" i="22" a="1"/>
  <c r="G45" i="22" s="1"/>
  <c r="G44" i="22" a="1"/>
  <c r="G44" i="22" s="1"/>
  <c r="G43" i="22" a="1"/>
  <c r="G43" i="22" s="1"/>
  <c r="G42" i="22" a="1"/>
  <c r="G42" i="22" s="1"/>
  <c r="G39" i="22" a="1"/>
  <c r="G39" i="22" s="1"/>
  <c r="G50" i="22" a="1"/>
  <c r="G50" i="22" s="1"/>
  <c r="G48" i="22" a="1"/>
  <c r="G48" i="22" s="1"/>
  <c r="G40" i="22" a="1"/>
  <c r="G40" i="22" s="1"/>
  <c r="G20" i="22" a="1"/>
  <c r="G20" i="22" s="1"/>
  <c r="G33" i="22" a="1"/>
  <c r="G33" i="22" s="1"/>
  <c r="G31" i="22" a="1"/>
  <c r="G31" i="22" s="1"/>
  <c r="G29" i="22" a="1"/>
  <c r="G29" i="22" s="1"/>
  <c r="G28" i="22" a="1"/>
  <c r="G28" i="22" s="1"/>
  <c r="G38" i="22" a="1"/>
  <c r="G38" i="22" s="1"/>
  <c r="G25" i="22" a="1"/>
  <c r="G25" i="22" s="1"/>
  <c r="G23" i="22" a="1"/>
  <c r="G23" i="22" s="1"/>
  <c r="G26" i="22" a="1"/>
  <c r="G26" i="22" s="1"/>
  <c r="G22" i="22" a="1"/>
  <c r="G22" i="22" s="1"/>
  <c r="G36" i="22" a="1"/>
  <c r="G36" i="22" s="1"/>
  <c r="G35" i="22" a="1"/>
  <c r="G35" i="22" s="1"/>
  <c r="G34" i="22" a="1"/>
  <c r="G34" i="22" s="1"/>
  <c r="G32" i="22" a="1"/>
  <c r="G32" i="22" s="1"/>
  <c r="G30" i="22" a="1"/>
  <c r="G30" i="22" s="1"/>
  <c r="G24" i="22" a="1"/>
  <c r="G24" i="22" s="1"/>
  <c r="G37" i="22" a="1"/>
  <c r="G37" i="22" s="1"/>
  <c r="G27" i="22" a="1"/>
  <c r="G27" i="22" s="1"/>
  <c r="G21" i="22" a="1"/>
  <c r="G21" i="22" s="1"/>
  <c r="S93" i="22" a="1"/>
  <c r="S93" i="22" s="1"/>
  <c r="S91" i="22" a="1"/>
  <c r="S91" i="22" s="1"/>
  <c r="S90" i="22" a="1"/>
  <c r="S90" i="22" s="1"/>
  <c r="S94" i="22" a="1"/>
  <c r="S94" i="22" s="1"/>
  <c r="S92" i="22" a="1"/>
  <c r="S92" i="22" s="1"/>
  <c r="S88" i="22" a="1"/>
  <c r="S88" i="22" s="1"/>
  <c r="S87" i="22" a="1"/>
  <c r="S87" i="22" s="1"/>
  <c r="S89" i="22" a="1"/>
  <c r="S89" i="22" s="1"/>
  <c r="S80" i="22" a="1"/>
  <c r="S80" i="22" s="1"/>
  <c r="S79" i="22" a="1"/>
  <c r="S79" i="22" s="1"/>
  <c r="S84" i="22" a="1"/>
  <c r="S84" i="22" s="1"/>
  <c r="S78" i="22" a="1"/>
  <c r="S78" i="22" s="1"/>
  <c r="S82" i="22" a="1"/>
  <c r="S82" i="22" s="1"/>
  <c r="S86" i="22" a="1"/>
  <c r="S86" i="22" s="1"/>
  <c r="S83" i="22" a="1"/>
  <c r="S83" i="22" s="1"/>
  <c r="S85" i="22" a="1"/>
  <c r="S85" i="22" s="1"/>
  <c r="S81" i="22" a="1"/>
  <c r="S81" i="22" s="1"/>
  <c r="S75" i="22" a="1"/>
  <c r="S75" i="22" s="1"/>
  <c r="S71" i="22" a="1"/>
  <c r="S71" i="22" s="1"/>
  <c r="S69" i="22" a="1"/>
  <c r="S69" i="22" s="1"/>
  <c r="S70" i="22" a="1"/>
  <c r="S70" i="22" s="1"/>
  <c r="S77" i="22" a="1"/>
  <c r="S77" i="22" s="1"/>
  <c r="S73" i="22" a="1"/>
  <c r="S73" i="22" s="1"/>
  <c r="S72" i="22" a="1"/>
  <c r="S72" i="22" s="1"/>
  <c r="S76" i="22" a="1"/>
  <c r="S76" i="22" s="1"/>
  <c r="S74" i="22" a="1"/>
  <c r="S74" i="22" s="1"/>
  <c r="S68" i="22" a="1"/>
  <c r="S68" i="22" s="1"/>
  <c r="S67" i="22" a="1"/>
  <c r="S67" i="22" s="1"/>
  <c r="S64" i="22" a="1"/>
  <c r="S64" i="22" s="1"/>
  <c r="S61" i="22" a="1"/>
  <c r="S61" i="22" s="1"/>
  <c r="S65" i="22" a="1"/>
  <c r="S65" i="22" s="1"/>
  <c r="S63" i="22" a="1"/>
  <c r="S63" i="22" s="1"/>
  <c r="S60" i="22" a="1"/>
  <c r="S60" i="22" s="1"/>
  <c r="S66" i="22" a="1"/>
  <c r="S66" i="22" s="1"/>
  <c r="S62" i="22" a="1"/>
  <c r="S62" i="22" s="1"/>
  <c r="S57" i="22" a="1"/>
  <c r="S57" i="22" s="1"/>
  <c r="S52" i="22" a="1"/>
  <c r="S52" i="22" s="1"/>
  <c r="S58" i="22" a="1"/>
  <c r="S58" i="22" s="1"/>
  <c r="S59" i="22" a="1"/>
  <c r="S59" i="22" s="1"/>
  <c r="S53" i="22" a="1"/>
  <c r="S53" i="22" s="1"/>
  <c r="S54" i="22" a="1"/>
  <c r="S54" i="22" s="1"/>
  <c r="S44" i="22" a="1"/>
  <c r="S44" i="22" s="1"/>
  <c r="S55" i="22" a="1"/>
  <c r="S55" i="22" s="1"/>
  <c r="S51" i="22" a="1"/>
  <c r="S51" i="22" s="1"/>
  <c r="S46" i="22" a="1"/>
  <c r="S46" i="22" s="1"/>
  <c r="S42" i="22" a="1"/>
  <c r="S42" i="22" s="1"/>
  <c r="S50" i="22" a="1"/>
  <c r="S50" i="22" s="1"/>
  <c r="S48" i="22" a="1"/>
  <c r="S48" i="22" s="1"/>
  <c r="S45" i="22" a="1"/>
  <c r="S45" i="22" s="1"/>
  <c r="S41" i="22" a="1"/>
  <c r="S41" i="22" s="1"/>
  <c r="S38" i="22" a="1"/>
  <c r="S38" i="22" s="1"/>
  <c r="S56" i="22" a="1"/>
  <c r="S56" i="22" s="1"/>
  <c r="S47" i="22" a="1"/>
  <c r="S47" i="22" s="1"/>
  <c r="S43" i="22" a="1"/>
  <c r="S43" i="22" s="1"/>
  <c r="S40" i="22" a="1"/>
  <c r="S40" i="22" s="1"/>
  <c r="S49" i="22" a="1"/>
  <c r="S49" i="22" s="1"/>
  <c r="S37" i="22" a="1"/>
  <c r="S37" i="22" s="1"/>
  <c r="S36" i="22" a="1"/>
  <c r="S36" i="22" s="1"/>
  <c r="S33" i="22" a="1"/>
  <c r="S33" i="22" s="1"/>
  <c r="S21" i="22" a="1"/>
  <c r="S21" i="22" s="1"/>
  <c r="S30" i="22" a="1"/>
  <c r="S30" i="22" s="1"/>
  <c r="S35" i="22" a="1"/>
  <c r="S35" i="22" s="1"/>
  <c r="S34" i="22" a="1"/>
  <c r="S34" i="22" s="1"/>
  <c r="S24" i="22" a="1"/>
  <c r="S24" i="22" s="1"/>
  <c r="S39" i="22" a="1"/>
  <c r="S39" i="22" s="1"/>
  <c r="S27" i="22" a="1"/>
  <c r="S27" i="22" s="1"/>
  <c r="S25" i="22" a="1"/>
  <c r="S25" i="22" s="1"/>
  <c r="S22" i="22" a="1"/>
  <c r="S22" i="22" s="1"/>
  <c r="S32" i="22" a="1"/>
  <c r="S32" i="22" s="1"/>
  <c r="S31" i="22" a="1"/>
  <c r="S31" i="22" s="1"/>
  <c r="S29" i="22" a="1"/>
  <c r="S29" i="22" s="1"/>
  <c r="S23" i="22" a="1"/>
  <c r="S23" i="22" s="1"/>
  <c r="S28" i="22" a="1"/>
  <c r="S28" i="22" s="1"/>
  <c r="S26" i="22" a="1"/>
  <c r="S26" i="22" s="1"/>
  <c r="AF91" i="22" a="1"/>
  <c r="AF91" i="22" s="1"/>
  <c r="AF88" i="22" a="1"/>
  <c r="AF88" i="22" s="1"/>
  <c r="AF93" i="22" a="1"/>
  <c r="AF93" i="22" s="1"/>
  <c r="AF86" i="22" a="1"/>
  <c r="AF86" i="22" s="1"/>
  <c r="AF90" i="22" a="1"/>
  <c r="AF90" i="22" s="1"/>
  <c r="AF87" i="22" a="1"/>
  <c r="AF87" i="22" s="1"/>
  <c r="AF92" i="22" a="1"/>
  <c r="AF92" i="22" s="1"/>
  <c r="AF89" i="22" a="1"/>
  <c r="AF89" i="22" s="1"/>
  <c r="AF94" i="22" a="1"/>
  <c r="AF94" i="22" s="1"/>
  <c r="AF85" i="22" a="1"/>
  <c r="AF85" i="22" s="1"/>
  <c r="AF84" i="22" a="1"/>
  <c r="AF84" i="22" s="1"/>
  <c r="AF79" i="22" a="1"/>
  <c r="AF79" i="22" s="1"/>
  <c r="AF82" i="22" a="1"/>
  <c r="AF82" i="22" s="1"/>
  <c r="AF78" i="22" a="1"/>
  <c r="AF78" i="22" s="1"/>
  <c r="AF83" i="22" a="1"/>
  <c r="AF83" i="22" s="1"/>
  <c r="AF80" i="22" a="1"/>
  <c r="AF80" i="22" s="1"/>
  <c r="AF81" i="22" a="1"/>
  <c r="AF81" i="22" s="1"/>
  <c r="AF77" i="22" a="1"/>
  <c r="AF77" i="22" s="1"/>
  <c r="AF75" i="22" a="1"/>
  <c r="AF75" i="22" s="1"/>
  <c r="AF73" i="22" a="1"/>
  <c r="AF73" i="22" s="1"/>
  <c r="AF76" i="22" a="1"/>
  <c r="AF76" i="22" s="1"/>
  <c r="AF71" i="22" a="1"/>
  <c r="AF71" i="22" s="1"/>
  <c r="AF70" i="22" a="1"/>
  <c r="AF70" i="22" s="1"/>
  <c r="AF72" i="22" a="1"/>
  <c r="AF72" i="22" s="1"/>
  <c r="AF69" i="22" a="1"/>
  <c r="AF69" i="22" s="1"/>
  <c r="AF74" i="22" a="1"/>
  <c r="AF74" i="22" s="1"/>
  <c r="AF61" i="22" a="1"/>
  <c r="AF61" i="22" s="1"/>
  <c r="AF64" i="22" a="1"/>
  <c r="AF64" i="22" s="1"/>
  <c r="AF67" i="22" a="1"/>
  <c r="AF67" i="22" s="1"/>
  <c r="AF65" i="22" a="1"/>
  <c r="AF65" i="22" s="1"/>
  <c r="AF63" i="22" a="1"/>
  <c r="AF63" i="22" s="1"/>
  <c r="AF60" i="22" a="1"/>
  <c r="AF60" i="22" s="1"/>
  <c r="AF66" i="22" a="1"/>
  <c r="AF66" i="22" s="1"/>
  <c r="AF62" i="22" a="1"/>
  <c r="AF62" i="22" s="1"/>
  <c r="AF68" i="22" a="1"/>
  <c r="AF68" i="22" s="1"/>
  <c r="AF58" i="22" a="1"/>
  <c r="AF58" i="22" s="1"/>
  <c r="AF51" i="22" a="1"/>
  <c r="AF51" i="22" s="1"/>
  <c r="AF59" i="22" a="1"/>
  <c r="AF59" i="22" s="1"/>
  <c r="AF56" i="22" a="1"/>
  <c r="AF56" i="22" s="1"/>
  <c r="AF55" i="22" a="1"/>
  <c r="AF55" i="22" s="1"/>
  <c r="AF52" i="22" a="1"/>
  <c r="AF52" i="22" s="1"/>
  <c r="AF57" i="22" a="1"/>
  <c r="AF57" i="22" s="1"/>
  <c r="AF53" i="22" a="1"/>
  <c r="AF53" i="22" s="1"/>
  <c r="AF54" i="22" a="1"/>
  <c r="AF54" i="22" s="1"/>
  <c r="AF44" i="22" a="1"/>
  <c r="AF44" i="22" s="1"/>
  <c r="AF42" i="22" a="1"/>
  <c r="AF42" i="22" s="1"/>
  <c r="AF49" i="22" a="1"/>
  <c r="AF49" i="22" s="1"/>
  <c r="AF45" i="22" a="1"/>
  <c r="AF45" i="22" s="1"/>
  <c r="AF39" i="22" a="1"/>
  <c r="AF39" i="22" s="1"/>
  <c r="AF40" i="22" a="1"/>
  <c r="AF40" i="22" s="1"/>
  <c r="AF37" i="22" a="1"/>
  <c r="AF37" i="22" s="1"/>
  <c r="AF43" i="22" a="1"/>
  <c r="AF43" i="22" s="1"/>
  <c r="AF47" i="22" a="1"/>
  <c r="AF47" i="22" s="1"/>
  <c r="AF50" i="22" a="1"/>
  <c r="AF50" i="22" s="1"/>
  <c r="AF48" i="22" a="1"/>
  <c r="AF48" i="22" s="1"/>
  <c r="AF46" i="22" a="1"/>
  <c r="AF46" i="22" s="1"/>
  <c r="AF41" i="22" a="1"/>
  <c r="AF41" i="22" s="1"/>
  <c r="AF38" i="22" a="1"/>
  <c r="AF38" i="22" s="1"/>
  <c r="AF35" i="22" a="1"/>
  <c r="AF35" i="22" s="1"/>
  <c r="AF29" i="22" a="1"/>
  <c r="AF29" i="22" s="1"/>
  <c r="AF21" i="22" a="1"/>
  <c r="AF21" i="22" s="1"/>
  <c r="AF23" i="22" a="1"/>
  <c r="AF23" i="22" s="1"/>
  <c r="AF22" i="22" a="1"/>
  <c r="AF22" i="22" s="1"/>
  <c r="AF26" i="22" a="1"/>
  <c r="AF26" i="22" s="1"/>
  <c r="AF25" i="22" a="1"/>
  <c r="AF25" i="22" s="1"/>
  <c r="AF36" i="22" a="1"/>
  <c r="AF36" i="22" s="1"/>
  <c r="AF32" i="22" a="1"/>
  <c r="AF32" i="22" s="1"/>
  <c r="AF28" i="22" a="1"/>
  <c r="AF28" i="22" s="1"/>
  <c r="AF30" i="22" a="1"/>
  <c r="AF30" i="22" s="1"/>
  <c r="AF33" i="22" a="1"/>
  <c r="AF33" i="22" s="1"/>
  <c r="AF24" i="22" a="1"/>
  <c r="AF24" i="22" s="1"/>
  <c r="AF34" i="22" a="1"/>
  <c r="AF34" i="22" s="1"/>
  <c r="AF27" i="22" a="1"/>
  <c r="AF27" i="22" s="1"/>
  <c r="AF31" i="22" a="1"/>
  <c r="AF31" i="22" s="1"/>
  <c r="AS94" i="22" a="1"/>
  <c r="AS94" i="22" s="1"/>
  <c r="AS91" i="22" a="1"/>
  <c r="AS91" i="22" s="1"/>
  <c r="AS93" i="22" a="1"/>
  <c r="AS93" i="22" s="1"/>
  <c r="AS88" i="22" a="1"/>
  <c r="AS88" i="22" s="1"/>
  <c r="AS90" i="22" a="1"/>
  <c r="AS90" i="22" s="1"/>
  <c r="AS92" i="22" a="1"/>
  <c r="AS92" i="22" s="1"/>
  <c r="AS89" i="22" a="1"/>
  <c r="AS89" i="22" s="1"/>
  <c r="AS87" i="22" a="1"/>
  <c r="AS87" i="22" s="1"/>
  <c r="AS82" i="22" a="1"/>
  <c r="AS82" i="22" s="1"/>
  <c r="AS77" i="22" a="1"/>
  <c r="AS77" i="22" s="1"/>
  <c r="AS80" i="22" a="1"/>
  <c r="AS80" i="22" s="1"/>
  <c r="AS79" i="22" a="1"/>
  <c r="AS79" i="22" s="1"/>
  <c r="AS78" i="22" a="1"/>
  <c r="AS78" i="22" s="1"/>
  <c r="AS85" i="22" a="1"/>
  <c r="AS85" i="22" s="1"/>
  <c r="AS83" i="22" a="1"/>
  <c r="AS83" i="22" s="1"/>
  <c r="AS86" i="22" a="1"/>
  <c r="AS86" i="22" s="1"/>
  <c r="AS84" i="22" a="1"/>
  <c r="AS84" i="22" s="1"/>
  <c r="AS81" i="22" a="1"/>
  <c r="AS81" i="22" s="1"/>
  <c r="AS76" i="22" a="1"/>
  <c r="AS76" i="22" s="1"/>
  <c r="AS72" i="22" a="1"/>
  <c r="AS72" i="22" s="1"/>
  <c r="AS68" i="22" a="1"/>
  <c r="AS68" i="22" s="1"/>
  <c r="AS75" i="22" a="1"/>
  <c r="AS75" i="22" s="1"/>
  <c r="AS71" i="22" a="1"/>
  <c r="AS71" i="22" s="1"/>
  <c r="AS69" i="22" a="1"/>
  <c r="AS69" i="22" s="1"/>
  <c r="AS74" i="22" a="1"/>
  <c r="AS74" i="22" s="1"/>
  <c r="AS73" i="22" a="1"/>
  <c r="AS73" i="22" s="1"/>
  <c r="AS70" i="22" a="1"/>
  <c r="AS70" i="22" s="1"/>
  <c r="AS61" i="22" a="1"/>
  <c r="AS61" i="22" s="1"/>
  <c r="AS66" i="22" a="1"/>
  <c r="AS66" i="22" s="1"/>
  <c r="AS64" i="22" a="1"/>
  <c r="AS64" i="22" s="1"/>
  <c r="E9" i="6" s="1"/>
  <c r="AS63" i="22" a="1"/>
  <c r="AS63" i="22" s="1"/>
  <c r="AS67" i="22" a="1"/>
  <c r="AS67" i="22" s="1"/>
  <c r="AS60" i="22" a="1"/>
  <c r="AS60" i="22" s="1"/>
  <c r="AS65" i="22" a="1"/>
  <c r="AS65" i="22" s="1"/>
  <c r="AS62" i="22" a="1"/>
  <c r="AS62" i="22" s="1"/>
  <c r="AS57" i="22" a="1"/>
  <c r="AS57" i="22" s="1"/>
  <c r="AS56" i="22" a="1"/>
  <c r="AS56" i="22" s="1"/>
  <c r="AS55" i="22" a="1"/>
  <c r="AS55" i="22" s="1"/>
  <c r="AS51" i="22" a="1"/>
  <c r="AS51" i="22" s="1"/>
  <c r="AS58" i="22" a="1"/>
  <c r="AS58" i="22" s="1"/>
  <c r="AS59" i="22" a="1"/>
  <c r="AS59" i="22" s="1"/>
  <c r="AS54" i="22" a="1"/>
  <c r="AS54" i="22" s="1"/>
  <c r="AS53" i="22" a="1"/>
  <c r="AS53" i="22" s="1"/>
  <c r="AS52" i="22" a="1"/>
  <c r="AS52" i="22" s="1"/>
  <c r="AS45" i="22" a="1"/>
  <c r="AS45" i="22" s="1"/>
  <c r="AS44" i="22" a="1"/>
  <c r="AS44" i="22" s="1"/>
  <c r="AS43" i="22" a="1"/>
  <c r="AS43" i="22" s="1"/>
  <c r="AS50" i="22" a="1"/>
  <c r="AS50" i="22" s="1"/>
  <c r="AS48" i="22" a="1"/>
  <c r="AS48" i="22" s="1"/>
  <c r="AS42" i="22" a="1"/>
  <c r="AS42" i="22" s="1"/>
  <c r="AS36" i="22" a="1"/>
  <c r="AS36" i="22" s="1"/>
  <c r="AS47" i="22" a="1"/>
  <c r="AS47" i="22" s="1"/>
  <c r="AS49" i="22" a="1"/>
  <c r="AS49" i="22" s="1"/>
  <c r="AS46" i="22" a="1"/>
  <c r="AS46" i="22" s="1"/>
  <c r="AS41" i="22" a="1"/>
  <c r="AS41" i="22" s="1"/>
  <c r="AS40" i="22" a="1"/>
  <c r="AS40" i="22" s="1"/>
  <c r="AS39" i="22" a="1"/>
  <c r="AS39" i="22" s="1"/>
  <c r="AS37" i="22" a="1"/>
  <c r="AS37" i="22" s="1"/>
  <c r="AS32" i="22" a="1"/>
  <c r="AS32" i="22" s="1"/>
  <c r="AS24" i="22" a="1"/>
  <c r="AS24" i="22" s="1"/>
  <c r="AS27" i="22" a="1"/>
  <c r="AS27" i="22" s="1"/>
  <c r="AS33" i="22" a="1"/>
  <c r="AS33" i="22" s="1"/>
  <c r="AS29" i="22" a="1"/>
  <c r="AS29" i="22" s="1"/>
  <c r="AS35" i="22" a="1"/>
  <c r="AS35" i="22" s="1"/>
  <c r="AS34" i="22" a="1"/>
  <c r="AS34" i="22" s="1"/>
  <c r="AS23" i="22" a="1"/>
  <c r="AS23" i="22" s="1"/>
  <c r="AS26" i="22" a="1"/>
  <c r="AS26" i="22" s="1"/>
  <c r="AS38" i="22" a="1"/>
  <c r="AS38" i="22" s="1"/>
  <c r="AS31" i="22" a="1"/>
  <c r="AS31" i="22" s="1"/>
  <c r="AS30" i="22" a="1"/>
  <c r="AS30" i="22" s="1"/>
  <c r="AS28" i="22" a="1"/>
  <c r="AS28" i="22" s="1"/>
  <c r="AS25" i="22" a="1"/>
  <c r="AS25" i="22" s="1"/>
  <c r="AS22" i="22" a="1"/>
  <c r="AS22" i="22" s="1"/>
  <c r="AS21" i="22" a="1"/>
  <c r="AS21" i="22" s="1"/>
  <c r="BE89" i="22" a="1"/>
  <c r="BE89" i="22" s="1"/>
  <c r="BE86" i="22" a="1"/>
  <c r="BE86" i="22" s="1"/>
  <c r="BE92" i="22" a="1"/>
  <c r="BE92" i="22" s="1"/>
  <c r="BE94" i="22" a="1"/>
  <c r="BE94" i="22" s="1"/>
  <c r="BE93" i="22" a="1"/>
  <c r="BE93" i="22" s="1"/>
  <c r="BE91" i="22" a="1"/>
  <c r="BE91" i="22" s="1"/>
  <c r="BE87" i="22" a="1"/>
  <c r="BE87" i="22" s="1"/>
  <c r="BE90" i="22" a="1"/>
  <c r="BE90" i="22" s="1"/>
  <c r="BE88" i="22" a="1"/>
  <c r="BE88" i="22" s="1"/>
  <c r="BE82" i="22" a="1"/>
  <c r="BE82" i="22" s="1"/>
  <c r="BE77" i="22" a="1"/>
  <c r="BE77" i="22" s="1"/>
  <c r="BE80" i="22" a="1"/>
  <c r="BE80" i="22" s="1"/>
  <c r="BE79" i="22" a="1"/>
  <c r="BE79" i="22" s="1"/>
  <c r="BE78" i="22" a="1"/>
  <c r="BE78" i="22" s="1"/>
  <c r="BE83" i="22" a="1"/>
  <c r="BE83" i="22" s="1"/>
  <c r="BE85" i="22" a="1"/>
  <c r="BE85" i="22" s="1"/>
  <c r="BE84" i="22" a="1"/>
  <c r="BE84" i="22" s="1"/>
  <c r="BE81" i="22" a="1"/>
  <c r="BE81" i="22" s="1"/>
  <c r="BE69" i="22" a="1"/>
  <c r="BE69" i="22" s="1"/>
  <c r="BE76" i="22" a="1"/>
  <c r="BE76" i="22" s="1"/>
  <c r="BE74" i="22" a="1"/>
  <c r="BE74" i="22" s="1"/>
  <c r="BE72" i="22" a="1"/>
  <c r="BE72" i="22" s="1"/>
  <c r="BE70" i="22" a="1"/>
  <c r="BE70" i="22" s="1"/>
  <c r="BE68" i="22" a="1"/>
  <c r="BE68" i="22" s="1"/>
  <c r="BE75" i="22" a="1"/>
  <c r="BE75" i="22" s="1"/>
  <c r="BE73" i="22" a="1"/>
  <c r="BE73" i="22" s="1"/>
  <c r="BE62" i="22" a="1"/>
  <c r="BE62" i="22" s="1"/>
  <c r="BE64" i="22" a="1"/>
  <c r="BE64" i="22" s="1"/>
  <c r="BE71" i="22" a="1"/>
  <c r="BE71" i="22" s="1"/>
  <c r="BE66" i="22" a="1"/>
  <c r="BE66" i="22" s="1"/>
  <c r="BE61" i="22" a="1"/>
  <c r="BE61" i="22" s="1"/>
  <c r="BE63" i="22" a="1"/>
  <c r="BE63" i="22" s="1"/>
  <c r="Q4" i="6" s="1"/>
  <c r="BE60" i="22" a="1"/>
  <c r="BE60" i="22" s="1"/>
  <c r="BE65" i="22" a="1"/>
  <c r="BE65" i="22" s="1"/>
  <c r="BE67" i="22" a="1"/>
  <c r="BE67" i="22" s="1"/>
  <c r="BE56" i="22" a="1"/>
  <c r="BE56" i="22" s="1"/>
  <c r="BE58" i="22" a="1"/>
  <c r="BE58" i="22" s="1"/>
  <c r="BE53" i="22" a="1"/>
  <c r="BE53" i="22" s="1"/>
  <c r="BE52" i="22" a="1"/>
  <c r="BE52" i="22" s="1"/>
  <c r="BE59" i="22" a="1"/>
  <c r="BE59" i="22" s="1"/>
  <c r="BE54" i="22" a="1"/>
  <c r="BE54" i="22" s="1"/>
  <c r="BE45" i="22" a="1"/>
  <c r="BE45" i="22" s="1"/>
  <c r="BE44" i="22" a="1"/>
  <c r="BE44" i="22" s="1"/>
  <c r="BE49" i="22" a="1"/>
  <c r="BE49" i="22" s="1"/>
  <c r="BE41" i="22" a="1"/>
  <c r="BE41" i="22" s="1"/>
  <c r="BE55" i="22" a="1"/>
  <c r="BE55" i="22" s="1"/>
  <c r="BE47" i="22" a="1"/>
  <c r="BE47" i="22" s="1"/>
  <c r="BE42" i="22" a="1"/>
  <c r="BE42" i="22" s="1"/>
  <c r="BE51" i="22" a="1"/>
  <c r="BE51" i="22" s="1"/>
  <c r="BE57" i="22" a="1"/>
  <c r="BE57" i="22" s="1"/>
  <c r="BE46" i="22" a="1"/>
  <c r="BE46" i="22" s="1"/>
  <c r="BE50" i="22" a="1"/>
  <c r="BE50" i="22" s="1"/>
  <c r="BE48" i="22" a="1"/>
  <c r="BE48" i="22" s="1"/>
  <c r="BE40" i="22" a="1"/>
  <c r="BE40" i="22" s="1"/>
  <c r="BE43" i="22" a="1"/>
  <c r="BE43" i="22" s="1"/>
  <c r="BE39" i="22" a="1"/>
  <c r="BE39" i="22" s="1"/>
  <c r="BE38" i="22" a="1"/>
  <c r="BE38" i="22" s="1"/>
  <c r="BE36" i="22" a="1"/>
  <c r="BE36" i="22" s="1"/>
  <c r="BE31" i="22" a="1"/>
  <c r="BE31" i="22" s="1"/>
  <c r="BE25" i="22" a="1"/>
  <c r="BE25" i="22" s="1"/>
  <c r="BE23" i="22" a="1"/>
  <c r="BE23" i="22" s="1"/>
  <c r="BE21" i="22" a="1"/>
  <c r="BE21" i="22" s="1"/>
  <c r="BE26" i="22" a="1"/>
  <c r="BE26" i="22" s="1"/>
  <c r="BE37" i="22" a="1"/>
  <c r="BE37" i="22" s="1"/>
  <c r="BE35" i="22" a="1"/>
  <c r="BE35" i="22" s="1"/>
  <c r="BE34" i="22" a="1"/>
  <c r="BE34" i="22" s="1"/>
  <c r="BE33" i="22" a="1"/>
  <c r="BE33" i="22" s="1"/>
  <c r="BE20" i="22" a="1"/>
  <c r="BE20" i="22" s="1"/>
  <c r="BE30" i="22" a="1"/>
  <c r="BE30" i="22" s="1"/>
  <c r="BE24" i="22" a="1"/>
  <c r="BE24" i="22" s="1"/>
  <c r="BE28" i="22" a="1"/>
  <c r="BE28" i="22" s="1"/>
  <c r="BE27" i="22" a="1"/>
  <c r="BE27" i="22" s="1"/>
  <c r="BE22" i="22" a="1"/>
  <c r="BE22" i="22" s="1"/>
  <c r="BE32" i="22" a="1"/>
  <c r="BE32" i="22" s="1"/>
  <c r="BE29" i="22" a="1"/>
  <c r="BE29" i="22" s="1"/>
  <c r="H94" i="22" a="1"/>
  <c r="H94" i="22" s="1"/>
  <c r="H88" i="22" a="1"/>
  <c r="H88" i="22" s="1"/>
  <c r="H92" i="22" a="1"/>
  <c r="H92" i="22" s="1"/>
  <c r="H91" i="22" a="1"/>
  <c r="H91" i="22" s="1"/>
  <c r="H89" i="22" a="1"/>
  <c r="H89" i="22" s="1"/>
  <c r="H87" i="22" a="1"/>
  <c r="H87" i="22" s="1"/>
  <c r="H90" i="22" a="1"/>
  <c r="H90" i="22" s="1"/>
  <c r="H93" i="22" a="1"/>
  <c r="H93" i="22" s="1"/>
  <c r="H82" i="22" a="1"/>
  <c r="H82" i="22" s="1"/>
  <c r="H78" i="22" a="1"/>
  <c r="H78" i="22" s="1"/>
  <c r="H85" i="22" a="1"/>
  <c r="H85" i="22" s="1"/>
  <c r="H86" i="22" a="1"/>
  <c r="H86" i="22" s="1"/>
  <c r="H83" i="22" a="1"/>
  <c r="H83" i="22" s="1"/>
  <c r="H81" i="22" a="1"/>
  <c r="H81" i="22" s="1"/>
  <c r="H79" i="22" a="1"/>
  <c r="H79" i="22" s="1"/>
  <c r="H84" i="22" a="1"/>
  <c r="H84" i="22" s="1"/>
  <c r="H80" i="22" a="1"/>
  <c r="H80" i="22" s="1"/>
  <c r="H74" i="22" a="1"/>
  <c r="H74" i="22" s="1"/>
  <c r="H77" i="22" a="1"/>
  <c r="H77" i="22" s="1"/>
  <c r="H76" i="22" a="1"/>
  <c r="H76" i="22" s="1"/>
  <c r="H73" i="22" a="1"/>
  <c r="H73" i="22" s="1"/>
  <c r="H72" i="22" a="1"/>
  <c r="H72" i="22" s="1"/>
  <c r="H75" i="22" a="1"/>
  <c r="H75" i="22" s="1"/>
  <c r="H71" i="22" a="1"/>
  <c r="H71" i="22" s="1"/>
  <c r="H70" i="22" a="1"/>
  <c r="H70" i="22" s="1"/>
  <c r="H69" i="22" a="1"/>
  <c r="H69" i="22" s="1"/>
  <c r="H63" i="22" a="1"/>
  <c r="H63" i="22" s="1"/>
  <c r="H60" i="22" a="1"/>
  <c r="H60" i="22" s="1"/>
  <c r="H65" i="22" a="1"/>
  <c r="H65" i="22" s="1"/>
  <c r="H68" i="22" a="1"/>
  <c r="H68" i="22" s="1"/>
  <c r="H67" i="22" a="1"/>
  <c r="H67" i="22" s="1"/>
  <c r="H66" i="22" a="1"/>
  <c r="H66" i="22" s="1"/>
  <c r="H62" i="22" a="1"/>
  <c r="H62" i="22" s="1"/>
  <c r="H64" i="22" a="1"/>
  <c r="H64" i="22" s="1"/>
  <c r="H61" i="22" a="1"/>
  <c r="H61" i="22" s="1"/>
  <c r="H57" i="22" a="1"/>
  <c r="H57" i="22" s="1"/>
  <c r="H53" i="22" a="1"/>
  <c r="H53" i="22" s="1"/>
  <c r="H58" i="22" a="1"/>
  <c r="H58" i="22" s="1"/>
  <c r="H55" i="22" a="1"/>
  <c r="H55" i="22" s="1"/>
  <c r="H59" i="22" a="1"/>
  <c r="H59" i="22" s="1"/>
  <c r="H54" i="22" a="1"/>
  <c r="H54" i="22" s="1"/>
  <c r="H56" i="22" a="1"/>
  <c r="H56" i="22" s="1"/>
  <c r="H51" i="22" a="1"/>
  <c r="H51" i="22" s="1"/>
  <c r="H41" i="22" a="1"/>
  <c r="H41" i="22" s="1"/>
  <c r="H49" i="22" a="1"/>
  <c r="H49" i="22" s="1"/>
  <c r="H45" i="22" a="1"/>
  <c r="H45" i="22" s="1"/>
  <c r="H44" i="22" a="1"/>
  <c r="H44" i="22" s="1"/>
  <c r="H43" i="22" a="1"/>
  <c r="H43" i="22" s="1"/>
  <c r="H42" i="22" a="1"/>
  <c r="H42" i="22" s="1"/>
  <c r="H40" i="22" a="1"/>
  <c r="H40" i="22" s="1"/>
  <c r="H39" i="22" a="1"/>
  <c r="H39" i="22" s="1"/>
  <c r="H38" i="22" a="1"/>
  <c r="H38" i="22" s="1"/>
  <c r="H52" i="22" a="1"/>
  <c r="H52" i="22" s="1"/>
  <c r="H50" i="22" a="1"/>
  <c r="H50" i="22" s="1"/>
  <c r="H48" i="22" a="1"/>
  <c r="H48" i="22" s="1"/>
  <c r="H47" i="22" a="1"/>
  <c r="H47" i="22" s="1"/>
  <c r="H46" i="22" a="1"/>
  <c r="H46" i="22" s="1"/>
  <c r="H37" i="22" a="1"/>
  <c r="H37" i="22" s="1"/>
  <c r="H31" i="22" a="1"/>
  <c r="H31" i="22" s="1"/>
  <c r="H29" i="22" a="1"/>
  <c r="H29" i="22" s="1"/>
  <c r="H25" i="22" a="1"/>
  <c r="H25" i="22" s="1"/>
  <c r="H23" i="22" a="1"/>
  <c r="H23" i="22" s="1"/>
  <c r="H36" i="22" a="1"/>
  <c r="H36" i="22" s="1"/>
  <c r="H34" i="22" a="1"/>
  <c r="H34" i="22" s="1"/>
  <c r="H26" i="22" a="1"/>
  <c r="H26" i="22" s="1"/>
  <c r="H22" i="22" a="1"/>
  <c r="H22" i="22" s="1"/>
  <c r="H35" i="22" a="1"/>
  <c r="H35" i="22" s="1"/>
  <c r="H32" i="22" a="1"/>
  <c r="H32" i="22" s="1"/>
  <c r="H30" i="22" a="1"/>
  <c r="H30" i="22" s="1"/>
  <c r="H24" i="22" a="1"/>
  <c r="H24" i="22" s="1"/>
  <c r="H27" i="22" a="1"/>
  <c r="H27" i="22" s="1"/>
  <c r="H33" i="22" a="1"/>
  <c r="H33" i="22" s="1"/>
  <c r="H28" i="22" a="1"/>
  <c r="H28" i="22" s="1"/>
  <c r="U87" i="22" a="1"/>
  <c r="U87" i="22" s="1"/>
  <c r="U94" i="22" a="1"/>
  <c r="U94" i="22" s="1"/>
  <c r="U92" i="22" a="1"/>
  <c r="U92" i="22" s="1"/>
  <c r="U88" i="22" a="1"/>
  <c r="U88" i="22" s="1"/>
  <c r="U93" i="22" a="1"/>
  <c r="U93" i="22" s="1"/>
  <c r="U89" i="22" a="1"/>
  <c r="U89" i="22" s="1"/>
  <c r="U91" i="22" a="1"/>
  <c r="U91" i="22" s="1"/>
  <c r="U90" i="22" a="1"/>
  <c r="U90" i="22" s="1"/>
  <c r="U86" i="22" a="1"/>
  <c r="U86" i="22" s="1"/>
  <c r="U83" i="22" a="1"/>
  <c r="U83" i="22" s="1"/>
  <c r="U85" i="22" a="1"/>
  <c r="U85" i="22" s="1"/>
  <c r="U81" i="22" a="1"/>
  <c r="U81" i="22" s="1"/>
  <c r="U80" i="22" a="1"/>
  <c r="U80" i="22" s="1"/>
  <c r="U84" i="22" a="1"/>
  <c r="U84" i="22" s="1"/>
  <c r="U79" i="22" a="1"/>
  <c r="U79" i="22" s="1"/>
  <c r="U82" i="22" a="1"/>
  <c r="U82" i="22" s="1"/>
  <c r="U78" i="22" a="1"/>
  <c r="U78" i="22" s="1"/>
  <c r="U77" i="22" a="1"/>
  <c r="U77" i="22" s="1"/>
  <c r="U73" i="22" a="1"/>
  <c r="U73" i="22" s="1"/>
  <c r="U70" i="22" a="1"/>
  <c r="U70" i="22" s="1"/>
  <c r="U72" i="22" a="1"/>
  <c r="U72" i="22" s="1"/>
  <c r="U76" i="22" a="1"/>
  <c r="U76" i="22" s="1"/>
  <c r="U74" i="22" a="1"/>
  <c r="U74" i="22" s="1"/>
  <c r="U75" i="22" a="1"/>
  <c r="U75" i="22" s="1"/>
  <c r="U71" i="22" a="1"/>
  <c r="U71" i="22" s="1"/>
  <c r="U68" i="22" a="1"/>
  <c r="U68" i="22" s="1"/>
  <c r="U65" i="22" a="1"/>
  <c r="U65" i="22" s="1"/>
  <c r="U60" i="22" a="1"/>
  <c r="U60" i="22" s="1"/>
  <c r="U63" i="22" a="1"/>
  <c r="U63" i="22" s="1"/>
  <c r="U66" i="22" a="1"/>
  <c r="U66" i="22" s="1"/>
  <c r="U62" i="22" a="1"/>
  <c r="U62" i="22" s="1"/>
  <c r="U69" i="22" a="1"/>
  <c r="U69" i="22" s="1"/>
  <c r="U67" i="22" a="1"/>
  <c r="U67" i="22" s="1"/>
  <c r="U64" i="22" a="1"/>
  <c r="U64" i="22" s="1"/>
  <c r="U61" i="22" a="1"/>
  <c r="U61" i="22" s="1"/>
  <c r="U58" i="22" a="1"/>
  <c r="U58" i="22" s="1"/>
  <c r="U59" i="22" a="1"/>
  <c r="U59" i="22" s="1"/>
  <c r="U53" i="22" a="1"/>
  <c r="U53" i="22" s="1"/>
  <c r="U56" i="22" a="1"/>
  <c r="U56" i="22" s="1"/>
  <c r="U55" i="22" a="1"/>
  <c r="U55" i="22" s="1"/>
  <c r="U54" i="22" a="1"/>
  <c r="U54" i="22" s="1"/>
  <c r="U57" i="22" a="1"/>
  <c r="U57" i="22" s="1"/>
  <c r="U45" i="22" a="1"/>
  <c r="U45" i="22" s="1"/>
  <c r="U50" i="22" a="1"/>
  <c r="U50" i="22" s="1"/>
  <c r="U48" i="22" a="1"/>
  <c r="U48" i="22" s="1"/>
  <c r="U39" i="22" a="1"/>
  <c r="U39" i="22" s="1"/>
  <c r="U41" i="22" a="1"/>
  <c r="U41" i="22" s="1"/>
  <c r="U52" i="22" a="1"/>
  <c r="U52" i="22" s="1"/>
  <c r="U40" i="22" a="1"/>
  <c r="U40" i="22" s="1"/>
  <c r="U38" i="22" a="1"/>
  <c r="U38" i="22" s="1"/>
  <c r="U37" i="22" a="1"/>
  <c r="U37" i="22" s="1"/>
  <c r="U47" i="22" a="1"/>
  <c r="U47" i="22" s="1"/>
  <c r="U43" i="22" a="1"/>
  <c r="U43" i="22" s="1"/>
  <c r="U51" i="22" a="1"/>
  <c r="U51" i="22" s="1"/>
  <c r="U49" i="22" a="1"/>
  <c r="U49" i="22" s="1"/>
  <c r="U44" i="22" a="1"/>
  <c r="U44" i="22" s="1"/>
  <c r="U46" i="22" a="1"/>
  <c r="U46" i="22" s="1"/>
  <c r="U42" i="22" a="1"/>
  <c r="U42" i="22" s="1"/>
  <c r="U35" i="22" a="1"/>
  <c r="U35" i="22" s="1"/>
  <c r="U25" i="22" a="1"/>
  <c r="U25" i="22" s="1"/>
  <c r="U24" i="22" a="1"/>
  <c r="U24" i="22" s="1"/>
  <c r="U36" i="22" a="1"/>
  <c r="U36" i="22" s="1"/>
  <c r="U27" i="22" a="1"/>
  <c r="U27" i="22" s="1"/>
  <c r="U32" i="22" a="1"/>
  <c r="U32" i="22" s="1"/>
  <c r="U31" i="22" a="1"/>
  <c r="U31" i="22" s="1"/>
  <c r="U29" i="22" a="1"/>
  <c r="U29" i="22" s="1"/>
  <c r="U28" i="22" a="1"/>
  <c r="U28" i="22" s="1"/>
  <c r="U23" i="22" a="1"/>
  <c r="U23" i="22" s="1"/>
  <c r="U33" i="22" a="1"/>
  <c r="U33" i="22" s="1"/>
  <c r="U26" i="22" a="1"/>
  <c r="U26" i="22" s="1"/>
  <c r="U34" i="22" a="1"/>
  <c r="U34" i="22" s="1"/>
  <c r="U30" i="22" a="1"/>
  <c r="U30" i="22" s="1"/>
  <c r="U22" i="22" a="1"/>
  <c r="U22" i="22" s="1"/>
  <c r="AG93" i="22" a="1"/>
  <c r="AG93" i="22" s="1"/>
  <c r="AG87" i="22" a="1"/>
  <c r="AG87" i="22" s="1"/>
  <c r="AG90" i="22" a="1"/>
  <c r="AG90" i="22" s="1"/>
  <c r="AG92" i="22" a="1"/>
  <c r="AG92" i="22" s="1"/>
  <c r="AG89" i="22" a="1"/>
  <c r="AG89" i="22" s="1"/>
  <c r="AG94" i="22" a="1"/>
  <c r="AG94" i="22" s="1"/>
  <c r="AG91" i="22" a="1"/>
  <c r="AG91" i="22" s="1"/>
  <c r="AG88" i="22" a="1"/>
  <c r="AG88" i="22" s="1"/>
  <c r="AG82" i="22" a="1"/>
  <c r="AG82" i="22" s="1"/>
  <c r="AG79" i="22" a="1"/>
  <c r="AG79" i="22" s="1"/>
  <c r="AG78" i="22" a="1"/>
  <c r="AG78" i="22" s="1"/>
  <c r="AG86" i="22" a="1"/>
  <c r="AG86" i="22" s="1"/>
  <c r="AG83" i="22" a="1"/>
  <c r="AG83" i="22" s="1"/>
  <c r="AG80" i="22" a="1"/>
  <c r="AG80" i="22" s="1"/>
  <c r="AG84" i="22" a="1"/>
  <c r="AG84" i="22" s="1"/>
  <c r="AG81" i="22" a="1"/>
  <c r="AG81" i="22" s="1"/>
  <c r="AG85" i="22" a="1"/>
  <c r="AG85" i="22" s="1"/>
  <c r="AG73" i="22" a="1"/>
  <c r="AG73" i="22" s="1"/>
  <c r="AG77" i="22" a="1"/>
  <c r="AG77" i="22" s="1"/>
  <c r="AG76" i="22" a="1"/>
  <c r="AG76" i="22" s="1"/>
  <c r="AG75" i="22" a="1"/>
  <c r="AG75" i="22" s="1"/>
  <c r="AG72" i="22" a="1"/>
  <c r="AG72" i="22" s="1"/>
  <c r="AG71" i="22" a="1"/>
  <c r="AG71" i="22" s="1"/>
  <c r="AG70" i="22" a="1"/>
  <c r="AG70" i="22" s="1"/>
  <c r="AG69" i="22" a="1"/>
  <c r="AG69" i="22" s="1"/>
  <c r="AG74" i="22" a="1"/>
  <c r="AG74" i="22" s="1"/>
  <c r="AG68" i="22" a="1"/>
  <c r="AG68" i="22" s="1"/>
  <c r="AG64" i="22" a="1"/>
  <c r="AG64" i="22" s="1"/>
  <c r="AG67" i="22" a="1"/>
  <c r="AG67" i="22" s="1"/>
  <c r="AG65" i="22" a="1"/>
  <c r="AG65" i="22" s="1"/>
  <c r="AG63" i="22" a="1"/>
  <c r="AG63" i="22" s="1"/>
  <c r="AG60" i="22" a="1"/>
  <c r="AG60" i="22" s="1"/>
  <c r="AG66" i="22" a="1"/>
  <c r="AG66" i="22" s="1"/>
  <c r="AG62" i="22" a="1"/>
  <c r="AG62" i="22" s="1"/>
  <c r="AG61" i="22" a="1"/>
  <c r="AG61" i="22" s="1"/>
  <c r="AG58" i="22" a="1"/>
  <c r="AG58" i="22" s="1"/>
  <c r="AG59" i="22" a="1"/>
  <c r="AG59" i="22" s="1"/>
  <c r="AG55" i="22" a="1"/>
  <c r="AG55" i="22" s="1"/>
  <c r="AG57" i="22" a="1"/>
  <c r="AG57" i="22" s="1"/>
  <c r="AG56" i="22" a="1"/>
  <c r="AG56" i="22" s="1"/>
  <c r="AG52" i="22" a="1"/>
  <c r="AG52" i="22" s="1"/>
  <c r="AG54" i="22" a="1"/>
  <c r="AG54" i="22" s="1"/>
  <c r="AG53" i="22" a="1"/>
  <c r="AG53" i="22" s="1"/>
  <c r="AG45" i="22" a="1"/>
  <c r="AG45" i="22" s="1"/>
  <c r="AG44" i="22" a="1"/>
  <c r="AG44" i="22" s="1"/>
  <c r="AG42" i="22" a="1"/>
  <c r="AG42" i="22" s="1"/>
  <c r="AG39" i="22" a="1"/>
  <c r="AG39" i="22" s="1"/>
  <c r="AG49" i="22" a="1"/>
  <c r="AG49" i="22" s="1"/>
  <c r="AG40" i="22" a="1"/>
  <c r="AG40" i="22" s="1"/>
  <c r="AG38" i="22" a="1"/>
  <c r="AG38" i="22" s="1"/>
  <c r="AG37" i="22" a="1"/>
  <c r="AG37" i="22" s="1"/>
  <c r="AG43" i="22" a="1"/>
  <c r="AG43" i="22" s="1"/>
  <c r="AG47" i="22" a="1"/>
  <c r="AG47" i="22" s="1"/>
  <c r="AG50" i="22" a="1"/>
  <c r="AG50" i="22" s="1"/>
  <c r="AG48" i="22" a="1"/>
  <c r="AG48" i="22" s="1"/>
  <c r="AG46" i="22" a="1"/>
  <c r="AG46" i="22" s="1"/>
  <c r="AG41" i="22" a="1"/>
  <c r="AG41" i="22" s="1"/>
  <c r="AG51" i="22" a="1"/>
  <c r="AG51" i="22" s="1"/>
  <c r="AG23" i="22" a="1"/>
  <c r="AG23" i="22" s="1"/>
  <c r="AG22" i="22" a="1"/>
  <c r="AG22" i="22" s="1"/>
  <c r="AG20" i="22" a="1"/>
  <c r="AG20" i="22" s="1"/>
  <c r="AG32" i="22" a="1"/>
  <c r="AG32" i="22" s="1"/>
  <c r="AG28" i="22" a="1"/>
  <c r="AG28" i="22" s="1"/>
  <c r="AG26" i="22" a="1"/>
  <c r="AG26" i="22" s="1"/>
  <c r="AG25" i="22" a="1"/>
  <c r="AG25" i="22" s="1"/>
  <c r="AG36" i="22" a="1"/>
  <c r="AG36" i="22" s="1"/>
  <c r="AG30" i="22" a="1"/>
  <c r="AG30" i="22" s="1"/>
  <c r="AG33" i="22" a="1"/>
  <c r="AG33" i="22" s="1"/>
  <c r="AG24" i="22" a="1"/>
  <c r="AG24" i="22" s="1"/>
  <c r="AG34" i="22" a="1"/>
  <c r="AG34" i="22" s="1"/>
  <c r="AG27" i="22" a="1"/>
  <c r="AG27" i="22" s="1"/>
  <c r="AG35" i="22" a="1"/>
  <c r="AG35" i="22" s="1"/>
  <c r="AG31" i="22" a="1"/>
  <c r="AG31" i="22" s="1"/>
  <c r="AG29" i="22" a="1"/>
  <c r="AG29" i="22" s="1"/>
  <c r="AG21" i="22" a="1"/>
  <c r="AG21" i="22" s="1"/>
  <c r="AU91" i="22" a="1"/>
  <c r="AU91" i="22" s="1"/>
  <c r="AU93" i="22" a="1"/>
  <c r="AU93" i="22" s="1"/>
  <c r="AU88" i="22" a="1"/>
  <c r="AU88" i="22" s="1"/>
  <c r="AU90" i="22" a="1"/>
  <c r="AU90" i="22" s="1"/>
  <c r="AU86" i="22" a="1"/>
  <c r="AU86" i="22" s="1"/>
  <c r="AU92" i="22" a="1"/>
  <c r="AU92" i="22" s="1"/>
  <c r="AU89" i="22" a="1"/>
  <c r="AU89" i="22" s="1"/>
  <c r="AU87" i="22" a="1"/>
  <c r="AU87" i="22" s="1"/>
  <c r="AU94" i="22" a="1"/>
  <c r="AU94" i="22" s="1"/>
  <c r="AU79" i="22" a="1"/>
  <c r="AU79" i="22" s="1"/>
  <c r="AU85" i="22" a="1"/>
  <c r="AU85" i="22" s="1"/>
  <c r="AU83" i="22" a="1"/>
  <c r="AU83" i="22" s="1"/>
  <c r="AU84" i="22" a="1"/>
  <c r="AU84" i="22" s="1"/>
  <c r="AU81" i="22" a="1"/>
  <c r="AU81" i="22" s="1"/>
  <c r="AU82" i="22" a="1"/>
  <c r="AU82" i="22" s="1"/>
  <c r="AU80" i="22" a="1"/>
  <c r="AU80" i="22" s="1"/>
  <c r="AU78" i="22" a="1"/>
  <c r="AU78" i="22" s="1"/>
  <c r="AU77" i="22" a="1"/>
  <c r="AU77" i="22" s="1"/>
  <c r="AU75" i="22" a="1"/>
  <c r="AU75" i="22" s="1"/>
  <c r="AU71" i="22" a="1"/>
  <c r="AU71" i="22" s="1"/>
  <c r="AU69" i="22" a="1"/>
  <c r="AU69" i="22" s="1"/>
  <c r="AU74" i="22" a="1"/>
  <c r="AU74" i="22" s="1"/>
  <c r="AU73" i="22" a="1"/>
  <c r="AU73" i="22" s="1"/>
  <c r="AU70" i="22" a="1"/>
  <c r="AU70" i="22" s="1"/>
  <c r="AU76" i="22" a="1"/>
  <c r="AU76" i="22" s="1"/>
  <c r="AU68" i="22" a="1"/>
  <c r="AU68" i="22" s="1"/>
  <c r="AU63" i="22" a="1"/>
  <c r="AU63" i="22" s="1"/>
  <c r="AU60" i="22" a="1"/>
  <c r="AU60" i="22" s="1"/>
  <c r="AU72" i="22" a="1"/>
  <c r="AU72" i="22" s="1"/>
  <c r="AU67" i="22" a="1"/>
  <c r="AU67" i="22" s="1"/>
  <c r="AU65" i="22" a="1"/>
  <c r="AU65" i="22" s="1"/>
  <c r="AU62" i="22" a="1"/>
  <c r="AU62" i="22" s="1"/>
  <c r="AU61" i="22" a="1"/>
  <c r="AU61" i="22" s="1"/>
  <c r="AU64" i="22" a="1"/>
  <c r="AU64" i="22" s="1"/>
  <c r="AU66" i="22" a="1"/>
  <c r="AU66" i="22" s="1"/>
  <c r="AU59" i="22" a="1"/>
  <c r="AU59" i="22" s="1"/>
  <c r="AU54" i="22" a="1"/>
  <c r="AU54" i="22" s="1"/>
  <c r="AU53" i="22" a="1"/>
  <c r="AU53" i="22" s="1"/>
  <c r="AU52" i="22" a="1"/>
  <c r="AU52" i="22" s="1"/>
  <c r="AU57" i="22" a="1"/>
  <c r="AU57" i="22" s="1"/>
  <c r="AU55" i="22" a="1"/>
  <c r="AU55" i="22" s="1"/>
  <c r="AU56" i="22" a="1"/>
  <c r="AU56" i="22" s="1"/>
  <c r="AU47" i="22" a="1"/>
  <c r="AU47" i="22" s="1"/>
  <c r="AU46" i="22" a="1"/>
  <c r="AU46" i="22" s="1"/>
  <c r="AU51" i="22" a="1"/>
  <c r="AU51" i="22" s="1"/>
  <c r="AU49" i="22" a="1"/>
  <c r="AU49" i="22" s="1"/>
  <c r="AU58" i="22" a="1"/>
  <c r="AU58" i="22" s="1"/>
  <c r="AU45" i="22" a="1"/>
  <c r="AU45" i="22" s="1"/>
  <c r="AU44" i="22" a="1"/>
  <c r="AU44" i="22" s="1"/>
  <c r="AU39" i="22" a="1"/>
  <c r="AU39" i="22" s="1"/>
  <c r="AU43" i="22" a="1"/>
  <c r="AU43" i="22" s="1"/>
  <c r="AU41" i="22" a="1"/>
  <c r="AU41" i="22" s="1"/>
  <c r="AU40" i="22" a="1"/>
  <c r="AU40" i="22" s="1"/>
  <c r="AU42" i="22" a="1"/>
  <c r="AU42" i="22" s="1"/>
  <c r="AU50" i="22" a="1"/>
  <c r="AU50" i="22" s="1"/>
  <c r="AU48" i="22" a="1"/>
  <c r="AU48" i="22" s="1"/>
  <c r="AU37" i="22" a="1"/>
  <c r="AU37" i="22" s="1"/>
  <c r="AU35" i="22" a="1"/>
  <c r="AU35" i="22" s="1"/>
  <c r="AU34" i="22" a="1"/>
  <c r="AU34" i="22" s="1"/>
  <c r="AU33" i="22" a="1"/>
  <c r="AU33" i="22" s="1"/>
  <c r="AU29" i="22" a="1"/>
  <c r="AU29" i="22" s="1"/>
  <c r="AU36" i="22" a="1"/>
  <c r="AU36" i="22" s="1"/>
  <c r="AU23" i="22" a="1"/>
  <c r="AU23" i="22" s="1"/>
  <c r="AU26" i="22" a="1"/>
  <c r="AU26" i="22" s="1"/>
  <c r="AU38" i="22" a="1"/>
  <c r="AU38" i="22" s="1"/>
  <c r="AU31" i="22" a="1"/>
  <c r="AU31" i="22" s="1"/>
  <c r="AU30" i="22" a="1"/>
  <c r="AU30" i="22" s="1"/>
  <c r="AU28" i="22" a="1"/>
  <c r="AU28" i="22" s="1"/>
  <c r="AU25" i="22" a="1"/>
  <c r="AU25" i="22" s="1"/>
  <c r="AU22" i="22" a="1"/>
  <c r="AU22" i="22" s="1"/>
  <c r="AU21" i="22" a="1"/>
  <c r="AU21" i="22" s="1"/>
  <c r="AU32" i="22" a="1"/>
  <c r="AU32" i="22" s="1"/>
  <c r="AU24" i="22" a="1"/>
  <c r="AU24" i="22" s="1"/>
  <c r="AU27" i="22" a="1"/>
  <c r="AU27" i="22" s="1"/>
  <c r="BG92" i="22" a="1"/>
  <c r="BG92" i="22" s="1"/>
  <c r="BG94" i="22" a="1"/>
  <c r="BG94" i="22" s="1"/>
  <c r="BG91" i="22" a="1"/>
  <c r="BG91" i="22" s="1"/>
  <c r="BG93" i="22" a="1"/>
  <c r="BG93" i="22" s="1"/>
  <c r="BG87" i="22" a="1"/>
  <c r="BG87" i="22" s="1"/>
  <c r="BG90" i="22" a="1"/>
  <c r="BG90" i="22" s="1"/>
  <c r="BG88" i="22" a="1"/>
  <c r="BG88" i="22" s="1"/>
  <c r="BG89" i="22" a="1"/>
  <c r="BG89" i="22" s="1"/>
  <c r="BG80" i="22" a="1"/>
  <c r="BG80" i="22" s="1"/>
  <c r="BG86" i="22" a="1"/>
  <c r="BG86" i="22" s="1"/>
  <c r="BG83" i="22" a="1"/>
  <c r="BG83" i="22" s="1"/>
  <c r="BG79" i="22" a="1"/>
  <c r="BG79" i="22" s="1"/>
  <c r="BG78" i="22" a="1"/>
  <c r="BG78" i="22" s="1"/>
  <c r="BG85" i="22" a="1"/>
  <c r="BG85" i="22" s="1"/>
  <c r="BG84" i="22" a="1"/>
  <c r="BG84" i="22" s="1"/>
  <c r="BG81" i="22" a="1"/>
  <c r="BG81" i="22" s="1"/>
  <c r="BG82" i="22" a="1"/>
  <c r="BG82" i="22" s="1"/>
  <c r="BG74" i="22" a="1"/>
  <c r="BG74" i="22" s="1"/>
  <c r="BG68" i="22" a="1"/>
  <c r="BG68" i="22" s="1"/>
  <c r="BG75" i="22" a="1"/>
  <c r="BG75" i="22" s="1"/>
  <c r="BG73" i="22" a="1"/>
  <c r="BG73" i="22" s="1"/>
  <c r="BG77" i="22" a="1"/>
  <c r="BG77" i="22" s="1"/>
  <c r="BG72" i="22" a="1"/>
  <c r="BG72" i="22" s="1"/>
  <c r="BG71" i="22" a="1"/>
  <c r="BG71" i="22" s="1"/>
  <c r="BG76" i="22" a="1"/>
  <c r="BG76" i="22" s="1"/>
  <c r="BG69" i="22" a="1"/>
  <c r="BG69" i="22" s="1"/>
  <c r="BG63" i="22" a="1"/>
  <c r="BG63" i="22" s="1"/>
  <c r="BG70" i="22" a="1"/>
  <c r="BG70" i="22" s="1"/>
  <c r="BG60" i="22" a="1"/>
  <c r="BG60" i="22" s="1"/>
  <c r="BG67" i="22" a="1"/>
  <c r="BG67" i="22" s="1"/>
  <c r="BG65" i="22" a="1"/>
  <c r="BG65" i="22" s="1"/>
  <c r="BG64" i="22" a="1"/>
  <c r="BG64" i="22" s="1"/>
  <c r="S9" i="6" s="1"/>
  <c r="BG62" i="22" a="1"/>
  <c r="BG62" i="22" s="1"/>
  <c r="BG66" i="22" a="1"/>
  <c r="BG66" i="22" s="1"/>
  <c r="BG61" i="22" a="1"/>
  <c r="BG61" i="22" s="1"/>
  <c r="BG52" i="22" a="1"/>
  <c r="BG52" i="22" s="1"/>
  <c r="BG59" i="22" a="1"/>
  <c r="BG59" i="22" s="1"/>
  <c r="BG55" i="22" a="1"/>
  <c r="BG55" i="22" s="1"/>
  <c r="BG54" i="22" a="1"/>
  <c r="BG54" i="22" s="1"/>
  <c r="BG57" i="22" a="1"/>
  <c r="BG57" i="22" s="1"/>
  <c r="BG56" i="22" a="1"/>
  <c r="BG56" i="22" s="1"/>
  <c r="BG53" i="22" a="1"/>
  <c r="BG53" i="22" s="1"/>
  <c r="BG51" i="22" a="1"/>
  <c r="BG51" i="22" s="1"/>
  <c r="BG58" i="22" a="1"/>
  <c r="BG58" i="22" s="1"/>
  <c r="BG46" i="22" a="1"/>
  <c r="BG46" i="22" s="1"/>
  <c r="BG39" i="22" a="1"/>
  <c r="BG39" i="22" s="1"/>
  <c r="BG50" i="22" a="1"/>
  <c r="BG50" i="22" s="1"/>
  <c r="BG48" i="22" a="1"/>
  <c r="BG48" i="22" s="1"/>
  <c r="BG43" i="22" a="1"/>
  <c r="BG43" i="22" s="1"/>
  <c r="BG40" i="22" a="1"/>
  <c r="BG40" i="22" s="1"/>
  <c r="BG37" i="22" a="1"/>
  <c r="BG37" i="22" s="1"/>
  <c r="BG45" i="22" a="1"/>
  <c r="BG45" i="22" s="1"/>
  <c r="BG44" i="22" a="1"/>
  <c r="BG44" i="22" s="1"/>
  <c r="BG49" i="22" a="1"/>
  <c r="BG49" i="22" s="1"/>
  <c r="BG47" i="22" a="1"/>
  <c r="BG47" i="22" s="1"/>
  <c r="BG42" i="22" a="1"/>
  <c r="BG42" i="22" s="1"/>
  <c r="BG41" i="22" a="1"/>
  <c r="BG41" i="22" s="1"/>
  <c r="BG34" i="22" a="1"/>
  <c r="BG34" i="22" s="1"/>
  <c r="BG20" i="22" a="1"/>
  <c r="BG20" i="22" s="1"/>
  <c r="BG30" i="22" a="1"/>
  <c r="BG30" i="22" s="1"/>
  <c r="BG24" i="22" a="1"/>
  <c r="BG24" i="22" s="1"/>
  <c r="BG28" i="22" a="1"/>
  <c r="BG28" i="22" s="1"/>
  <c r="BG27" i="22" a="1"/>
  <c r="BG27" i="22" s="1"/>
  <c r="BG25" i="22" a="1"/>
  <c r="BG25" i="22" s="1"/>
  <c r="BG22" i="22" a="1"/>
  <c r="BG22" i="22" s="1"/>
  <c r="BG38" i="22" a="1"/>
  <c r="BG38" i="22" s="1"/>
  <c r="BG32" i="22" a="1"/>
  <c r="BG32" i="22" s="1"/>
  <c r="BG29" i="22" a="1"/>
  <c r="BG29" i="22" s="1"/>
  <c r="BG21" i="22" a="1"/>
  <c r="BG21" i="22" s="1"/>
  <c r="BG36" i="22" a="1"/>
  <c r="BG36" i="22" s="1"/>
  <c r="BG31" i="22" a="1"/>
  <c r="BG31" i="22" s="1"/>
  <c r="BG23" i="22" a="1"/>
  <c r="BG23" i="22" s="1"/>
  <c r="BG35" i="22" a="1"/>
  <c r="BG35" i="22" s="1"/>
  <c r="BG33" i="22" a="1"/>
  <c r="BG33" i="22" s="1"/>
  <c r="BG26" i="22" a="1"/>
  <c r="BG26" i="22" s="1"/>
  <c r="K6" i="22" a="1"/>
  <c r="K6" i="22" s="1"/>
  <c r="AA6" i="22" a="1"/>
  <c r="AA6" i="22" s="1"/>
  <c r="I1" i="22"/>
  <c r="W1" i="22"/>
  <c r="AI1" i="22"/>
  <c r="AV1" i="22"/>
  <c r="BI1" i="22"/>
  <c r="H7" i="22" a="1"/>
  <c r="H7" i="22" s="1"/>
  <c r="X7" i="22" a="1"/>
  <c r="X7" i="22" s="1"/>
  <c r="AF7" i="22" a="1"/>
  <c r="AF7" i="22" s="1"/>
  <c r="AN7" i="22" a="1"/>
  <c r="AN7" i="22" s="1"/>
  <c r="BD7" i="22" a="1"/>
  <c r="BD7" i="22" s="1"/>
  <c r="B8" i="22" a="1"/>
  <c r="B8" i="22" s="1"/>
  <c r="O8" i="22" a="1"/>
  <c r="O8" i="22" s="1"/>
  <c r="U8" i="22" a="1"/>
  <c r="U8" i="22" s="1"/>
  <c r="AU8" i="22" a="1"/>
  <c r="AU8" i="22" s="1"/>
  <c r="BA8" i="22" a="1"/>
  <c r="BA8" i="22" s="1"/>
  <c r="S9" i="22" a="1"/>
  <c r="S9" i="22" s="1"/>
  <c r="BE9" i="22" a="1"/>
  <c r="BE9" i="22" s="1"/>
  <c r="BE10" i="22" a="1"/>
  <c r="BE10" i="22" s="1"/>
  <c r="H11" i="22" a="1"/>
  <c r="H11" i="22" s="1"/>
  <c r="X11" i="22" a="1"/>
  <c r="X11" i="22" s="1"/>
  <c r="AN11" i="22" a="1"/>
  <c r="AN11" i="22" s="1"/>
  <c r="BD11" i="22" a="1"/>
  <c r="BD11" i="22" s="1"/>
  <c r="X12" i="22" a="1"/>
  <c r="X12" i="22" s="1"/>
  <c r="AU12" i="22" a="1"/>
  <c r="AU12" i="22" s="1"/>
  <c r="BA12" i="22" a="1"/>
  <c r="BA12" i="22" s="1"/>
  <c r="E13" i="22" a="1"/>
  <c r="E13" i="22" s="1"/>
  <c r="AA13" i="22" a="1"/>
  <c r="AA13" i="22" s="1"/>
  <c r="AG13" i="22" a="1"/>
  <c r="AG13" i="22" s="1"/>
  <c r="AU14" i="22" a="1"/>
  <c r="AU14" i="22" s="1"/>
  <c r="K15" i="22" a="1"/>
  <c r="K15" i="22" s="1"/>
  <c r="AG15" i="22" a="1"/>
  <c r="AG15" i="22" s="1"/>
  <c r="AW15" i="22" a="1"/>
  <c r="AW15" i="22" s="1"/>
  <c r="E16" i="22" a="1"/>
  <c r="E16" i="22" s="1"/>
  <c r="U16" i="22" a="1"/>
  <c r="U16" i="22" s="1"/>
  <c r="AF16" i="22" a="1"/>
  <c r="AF16" i="22" s="1"/>
  <c r="AQ16" i="22" a="1"/>
  <c r="AQ16" i="22" s="1"/>
  <c r="AW16" i="22" a="1"/>
  <c r="AW16" i="22" s="1"/>
  <c r="K17" i="22" a="1"/>
  <c r="K17" i="22" s="1"/>
  <c r="AA17" i="22" a="1"/>
  <c r="AA17" i="22" s="1"/>
  <c r="AG17" i="22" a="1"/>
  <c r="AG17" i="22" s="1"/>
  <c r="AW17" i="22" a="1"/>
  <c r="AW17" i="22" s="1"/>
  <c r="X18" i="22" a="1"/>
  <c r="X18" i="22" s="1"/>
  <c r="AE18" i="22" a="1"/>
  <c r="AE18" i="22" s="1"/>
  <c r="AQ18" i="22" a="1"/>
  <c r="AQ18" i="22" s="1"/>
  <c r="AW18" i="22" a="1"/>
  <c r="AW18" i="22" s="1"/>
  <c r="B19" i="22" a="1"/>
  <c r="B19" i="22" s="1"/>
  <c r="AG19" i="22" a="1"/>
  <c r="AG19" i="22" s="1"/>
  <c r="AS19" i="22" a="1"/>
  <c r="AS19" i="22" s="1"/>
  <c r="U20" i="22" a="1"/>
  <c r="U20" i="22" s="1"/>
  <c r="AU20" i="22" a="1"/>
  <c r="AU20" i="22" s="1"/>
  <c r="B21" i="22" a="1"/>
  <c r="B21" i="22" s="1"/>
  <c r="AN21" i="22" a="1"/>
  <c r="AN21" i="22" s="1"/>
  <c r="BZ8" i="22"/>
  <c r="A11" i="22"/>
  <c r="BP11" i="22"/>
  <c r="J1" i="22"/>
  <c r="R1" i="22"/>
  <c r="Z1" i="22"/>
  <c r="AH1" i="22"/>
  <c r="AP1" i="22"/>
  <c r="AX1" i="22"/>
  <c r="BF1" i="22"/>
  <c r="BP9" i="22"/>
  <c r="D1" i="22"/>
  <c r="L1" i="22"/>
  <c r="T1" i="22"/>
  <c r="AB1" i="22"/>
  <c r="AJ1" i="22"/>
  <c r="AR1" i="22"/>
  <c r="AZ1" i="22"/>
  <c r="BH1" i="22"/>
  <c r="BT7" i="22"/>
  <c r="BP7" i="22"/>
  <c r="F1" i="22"/>
  <c r="N1" i="22"/>
  <c r="V1" i="22"/>
  <c r="AD1" i="22"/>
  <c r="AL1" i="22"/>
  <c r="AT1" i="22"/>
  <c r="BB1" i="22"/>
  <c r="BZ10" i="22"/>
  <c r="BZ9" i="22"/>
  <c r="W94" i="22" l="1" a="1"/>
  <c r="W94" i="22" s="1"/>
  <c r="W92" i="22" a="1"/>
  <c r="W92" i="22" s="1"/>
  <c r="W89" i="22" a="1"/>
  <c r="W89" i="22" s="1"/>
  <c r="W88" i="22" a="1"/>
  <c r="W88" i="22" s="1"/>
  <c r="W93" i="22" a="1"/>
  <c r="W93" i="22" s="1"/>
  <c r="W91" i="22" a="1"/>
  <c r="W91" i="22" s="1"/>
  <c r="W90" i="22" a="1"/>
  <c r="W90" i="22" s="1"/>
  <c r="W87" i="22" a="1"/>
  <c r="W87" i="22" s="1"/>
  <c r="W83" i="22" a="1"/>
  <c r="W83" i="22" s="1"/>
  <c r="W86" i="22" a="1"/>
  <c r="W86" i="22" s="1"/>
  <c r="W85" i="22" a="1"/>
  <c r="W85" i="22" s="1"/>
  <c r="W81" i="22" a="1"/>
  <c r="W81" i="22" s="1"/>
  <c r="W80" i="22" a="1"/>
  <c r="W80" i="22" s="1"/>
  <c r="W79" i="22" a="1"/>
  <c r="W79" i="22" s="1"/>
  <c r="W84" i="22" a="1"/>
  <c r="W84" i="22" s="1"/>
  <c r="W82" i="22" a="1"/>
  <c r="W82" i="22" s="1"/>
  <c r="W78" i="22" a="1"/>
  <c r="W78" i="22" s="1"/>
  <c r="W76" i="22" a="1"/>
  <c r="W76" i="22" s="1"/>
  <c r="W74" i="22" a="1"/>
  <c r="W74" i="22" s="1"/>
  <c r="W75" i="22" a="1"/>
  <c r="W75" i="22" s="1"/>
  <c r="W71" i="22" a="1"/>
  <c r="W71" i="22" s="1"/>
  <c r="W77" i="22" a="1"/>
  <c r="W77" i="22" s="1"/>
  <c r="W69" i="22" a="1"/>
  <c r="W69" i="22" s="1"/>
  <c r="W73" i="22" a="1"/>
  <c r="W73" i="22" s="1"/>
  <c r="W70" i="22" a="1"/>
  <c r="W70" i="22" s="1"/>
  <c r="W62" i="22" a="1"/>
  <c r="W62" i="22" s="1"/>
  <c r="W64" i="22" a="1"/>
  <c r="W64" i="22" s="1"/>
  <c r="W61" i="22" a="1"/>
  <c r="W61" i="22" s="1"/>
  <c r="W67" i="22" a="1"/>
  <c r="W67" i="22" s="1"/>
  <c r="W65" i="22" a="1"/>
  <c r="W65" i="22" s="1"/>
  <c r="W72" i="22" a="1"/>
  <c r="W72" i="22" s="1"/>
  <c r="W63" i="22" a="1"/>
  <c r="W63" i="22" s="1"/>
  <c r="W60" i="22" a="1"/>
  <c r="W60" i="22" s="1"/>
  <c r="W68" i="22" a="1"/>
  <c r="W68" i="22" s="1"/>
  <c r="W66" i="22" a="1"/>
  <c r="W66" i="22" s="1"/>
  <c r="W59" i="22" a="1"/>
  <c r="W59" i="22" s="1"/>
  <c r="W57" i="22" a="1"/>
  <c r="W57" i="22" s="1"/>
  <c r="W56" i="22" a="1"/>
  <c r="W56" i="22" s="1"/>
  <c r="W55" i="22" a="1"/>
  <c r="W55" i="22" s="1"/>
  <c r="W54" i="22" a="1"/>
  <c r="W54" i="22" s="1"/>
  <c r="W58" i="22" a="1"/>
  <c r="W58" i="22" s="1"/>
  <c r="W52" i="22" a="1"/>
  <c r="W52" i="22" s="1"/>
  <c r="W41" i="22" a="1"/>
  <c r="W41" i="22" s="1"/>
  <c r="W44" i="22" a="1"/>
  <c r="W44" i="22" s="1"/>
  <c r="W43" i="22" a="1"/>
  <c r="W43" i="22" s="1"/>
  <c r="W40" i="22" a="1"/>
  <c r="W40" i="22" s="1"/>
  <c r="W47" i="22" a="1"/>
  <c r="W47" i="22" s="1"/>
  <c r="W46" i="22" a="1"/>
  <c r="W46" i="22" s="1"/>
  <c r="W53" i="22" a="1"/>
  <c r="W53" i="22" s="1"/>
  <c r="W51" i="22" a="1"/>
  <c r="W51" i="22" s="1"/>
  <c r="W49" i="22" a="1"/>
  <c r="W49" i="22" s="1"/>
  <c r="W45" i="22" a="1"/>
  <c r="W45" i="22" s="1"/>
  <c r="W42" i="22" a="1"/>
  <c r="W42" i="22" s="1"/>
  <c r="W50" i="22" a="1"/>
  <c r="W50" i="22" s="1"/>
  <c r="W48" i="22" a="1"/>
  <c r="W48" i="22" s="1"/>
  <c r="W39" i="22" a="1"/>
  <c r="W39" i="22" s="1"/>
  <c r="W32" i="22" a="1"/>
  <c r="W32" i="22" s="1"/>
  <c r="W31" i="22" a="1"/>
  <c r="W31" i="22" s="1"/>
  <c r="W29" i="22" a="1"/>
  <c r="W29" i="22" s="1"/>
  <c r="W28" i="22" a="1"/>
  <c r="W28" i="22" s="1"/>
  <c r="W23" i="22" a="1"/>
  <c r="W23" i="22" s="1"/>
  <c r="W37" i="22" a="1"/>
  <c r="W37" i="22" s="1"/>
  <c r="W34" i="22" a="1"/>
  <c r="W34" i="22" s="1"/>
  <c r="W33" i="22" a="1"/>
  <c r="W33" i="22" s="1"/>
  <c r="W26" i="22" a="1"/>
  <c r="W26" i="22" s="1"/>
  <c r="W21" i="22" a="1"/>
  <c r="W21" i="22" s="1"/>
  <c r="W35" i="22" a="1"/>
  <c r="W35" i="22" s="1"/>
  <c r="W22" i="22" a="1"/>
  <c r="W22" i="22" s="1"/>
  <c r="W20" i="22" a="1"/>
  <c r="W20" i="22" s="1"/>
  <c r="W30" i="22" a="1"/>
  <c r="W30" i="22" s="1"/>
  <c r="W36" i="22" a="1"/>
  <c r="W36" i="22" s="1"/>
  <c r="W25" i="22" a="1"/>
  <c r="W25" i="22" s="1"/>
  <c r="W24" i="22" a="1"/>
  <c r="W24" i="22" s="1"/>
  <c r="W38" i="22" a="1"/>
  <c r="W38" i="22" s="1"/>
  <c r="W27" i="22" a="1"/>
  <c r="W27" i="22" s="1"/>
  <c r="W14" i="22" a="1"/>
  <c r="W14" i="22" s="1"/>
  <c r="W18" i="22" a="1"/>
  <c r="W18" i="22" s="1"/>
  <c r="W11" i="22" a="1"/>
  <c r="W11" i="22" s="1"/>
  <c r="W7" i="22" a="1"/>
  <c r="W7" i="22" s="1"/>
  <c r="W12" i="22" a="1"/>
  <c r="W12" i="22" s="1"/>
  <c r="W10" i="22" a="1"/>
  <c r="W10" i="22" s="1"/>
  <c r="W9" i="22" a="1"/>
  <c r="W9" i="22" s="1"/>
  <c r="W19" i="22" a="1"/>
  <c r="W19" i="22" s="1"/>
  <c r="W16" i="22" a="1"/>
  <c r="W16" i="22" s="1"/>
  <c r="W6" i="22" a="1"/>
  <c r="W6" i="22" s="1"/>
  <c r="W17" i="22" a="1"/>
  <c r="W17" i="22" s="1"/>
  <c r="W13" i="22" a="1"/>
  <c r="W13" i="22" s="1"/>
  <c r="W8" i="22" a="1"/>
  <c r="W8" i="22" s="1"/>
  <c r="W15" i="22" a="1"/>
  <c r="W15" i="22" s="1"/>
  <c r="AL94" i="22" a="1"/>
  <c r="AL94" i="22" s="1"/>
  <c r="AL89" i="22" a="1"/>
  <c r="AL89" i="22" s="1"/>
  <c r="AL91" i="22" a="1"/>
  <c r="AL91" i="22" s="1"/>
  <c r="AL88" i="22" a="1"/>
  <c r="AL88" i="22" s="1"/>
  <c r="AL87" i="22" a="1"/>
  <c r="AL87" i="22" s="1"/>
  <c r="AL93" i="22" a="1"/>
  <c r="AL93" i="22" s="1"/>
  <c r="AL86" i="22" a="1"/>
  <c r="AL86" i="22" s="1"/>
  <c r="AL90" i="22" a="1"/>
  <c r="AL90" i="22" s="1"/>
  <c r="AL92" i="22" a="1"/>
  <c r="AL92" i="22" s="1"/>
  <c r="AL84" i="22" a="1"/>
  <c r="AL84" i="22" s="1"/>
  <c r="AL79" i="22" a="1"/>
  <c r="AL79" i="22" s="1"/>
  <c r="AL85" i="22" a="1"/>
  <c r="AL85" i="22" s="1"/>
  <c r="AL82" i="22" a="1"/>
  <c r="AL82" i="22" s="1"/>
  <c r="AL78" i="22" a="1"/>
  <c r="AL78" i="22" s="1"/>
  <c r="AL83" i="22" a="1"/>
  <c r="AL83" i="22" s="1"/>
  <c r="AL80" i="22" a="1"/>
  <c r="AL80" i="22" s="1"/>
  <c r="AL81" i="22" a="1"/>
  <c r="AL81" i="22" s="1"/>
  <c r="AL74" i="22" a="1"/>
  <c r="AL74" i="22" s="1"/>
  <c r="AL76" i="22" a="1"/>
  <c r="AL76" i="22" s="1"/>
  <c r="AL73" i="22" a="1"/>
  <c r="AL73" i="22" s="1"/>
  <c r="AL68" i="22" a="1"/>
  <c r="AL68" i="22" s="1"/>
  <c r="AL77" i="22" a="1"/>
  <c r="AL77" i="22" s="1"/>
  <c r="AL75" i="22" a="1"/>
  <c r="AL75" i="22" s="1"/>
  <c r="AL72" i="22" a="1"/>
  <c r="AL72" i="22" s="1"/>
  <c r="AL71" i="22" a="1"/>
  <c r="AL71" i="22" s="1"/>
  <c r="AL70" i="22" a="1"/>
  <c r="AL70" i="22" s="1"/>
  <c r="AL69" i="22" a="1"/>
  <c r="AL69" i="22" s="1"/>
  <c r="AL65" i="22" a="1"/>
  <c r="AL65" i="22" s="1"/>
  <c r="AL64" i="22" a="1"/>
  <c r="AL64" i="22" s="1"/>
  <c r="AL61" i="22" a="1"/>
  <c r="AL61" i="22" s="1"/>
  <c r="AL60" i="22" a="1"/>
  <c r="AL60" i="22" s="1"/>
  <c r="AL67" i="22" a="1"/>
  <c r="AL67" i="22" s="1"/>
  <c r="AL66" i="22" a="1"/>
  <c r="AL66" i="22" s="1"/>
  <c r="AL63" i="22" a="1"/>
  <c r="AL63" i="22" s="1"/>
  <c r="AL62" i="22" a="1"/>
  <c r="AL62" i="22" s="1"/>
  <c r="AL58" i="22" a="1"/>
  <c r="AL58" i="22" s="1"/>
  <c r="AL55" i="22" a="1"/>
  <c r="AL55" i="22" s="1"/>
  <c r="AL57" i="22" a="1"/>
  <c r="AL57" i="22" s="1"/>
  <c r="AL56" i="22" a="1"/>
  <c r="AL56" i="22" s="1"/>
  <c r="AL59" i="22" a="1"/>
  <c r="AL59" i="22" s="1"/>
  <c r="AL54" i="22" a="1"/>
  <c r="AL54" i="22" s="1"/>
  <c r="AL53" i="22" a="1"/>
  <c r="AL53" i="22" s="1"/>
  <c r="AL52" i="22" a="1"/>
  <c r="AL52" i="22" s="1"/>
  <c r="AL50" i="22" a="1"/>
  <c r="AL50" i="22" s="1"/>
  <c r="AL48" i="22" a="1"/>
  <c r="AL48" i="22" s="1"/>
  <c r="AL42" i="22" a="1"/>
  <c r="AL42" i="22" s="1"/>
  <c r="AL39" i="22" a="1"/>
  <c r="AL39" i="22" s="1"/>
  <c r="AL38" i="22" a="1"/>
  <c r="AL38" i="22" s="1"/>
  <c r="AL51" i="22" a="1"/>
  <c r="AL51" i="22" s="1"/>
  <c r="AL43" i="22" a="1"/>
  <c r="AL43" i="22" s="1"/>
  <c r="AL40" i="22" a="1"/>
  <c r="AL40" i="22" s="1"/>
  <c r="AL49" i="22" a="1"/>
  <c r="AL49" i="22" s="1"/>
  <c r="AL47" i="22" a="1"/>
  <c r="AL47" i="22" s="1"/>
  <c r="AL46" i="22" a="1"/>
  <c r="AL46" i="22" s="1"/>
  <c r="AL45" i="22" a="1"/>
  <c r="AL45" i="22" s="1"/>
  <c r="AL44" i="22" a="1"/>
  <c r="AL44" i="22" s="1"/>
  <c r="AL41" i="22" a="1"/>
  <c r="AL41" i="22" s="1"/>
  <c r="AL37" i="22" a="1"/>
  <c r="AL37" i="22" s="1"/>
  <c r="AL27" i="22" a="1"/>
  <c r="AL27" i="22" s="1"/>
  <c r="AL21" i="22" a="1"/>
  <c r="AL21" i="22" s="1"/>
  <c r="AL25" i="22" a="1"/>
  <c r="AL25" i="22" s="1"/>
  <c r="AL22" i="22" a="1"/>
  <c r="AL22" i="22" s="1"/>
  <c r="AL36" i="22" a="1"/>
  <c r="AL36" i="22" s="1"/>
  <c r="AL29" i="22" a="1"/>
  <c r="AL29" i="22" s="1"/>
  <c r="AL28" i="22" a="1"/>
  <c r="AL28" i="22" s="1"/>
  <c r="AL32" i="22" a="1"/>
  <c r="AL32" i="22" s="1"/>
  <c r="AL23" i="22" a="1"/>
  <c r="AL23" i="22" s="1"/>
  <c r="AL26" i="22" a="1"/>
  <c r="AL26" i="22" s="1"/>
  <c r="AL33" i="22" a="1"/>
  <c r="AL33" i="22" s="1"/>
  <c r="AL35" i="22" a="1"/>
  <c r="AL35" i="22" s="1"/>
  <c r="AL30" i="22" a="1"/>
  <c r="AL30" i="22" s="1"/>
  <c r="AL34" i="22" a="1"/>
  <c r="AL34" i="22" s="1"/>
  <c r="AL31" i="22" a="1"/>
  <c r="AL31" i="22" s="1"/>
  <c r="AL24" i="22" a="1"/>
  <c r="AL24" i="22" s="1"/>
  <c r="AL17" i="22" a="1"/>
  <c r="AL17" i="22" s="1"/>
  <c r="AL16" i="22" a="1"/>
  <c r="AL16" i="22" s="1"/>
  <c r="AL15" i="22" a="1"/>
  <c r="AL15" i="22" s="1"/>
  <c r="AL9" i="22" a="1"/>
  <c r="AL9" i="22" s="1"/>
  <c r="AL19" i="22" a="1"/>
  <c r="AL19" i="22" s="1"/>
  <c r="AL13" i="22" a="1"/>
  <c r="AL13" i="22" s="1"/>
  <c r="AL7" i="22" a="1"/>
  <c r="AL7" i="22" s="1"/>
  <c r="AL11" i="22" a="1"/>
  <c r="AL11" i="22" s="1"/>
  <c r="AL8" i="22" a="1"/>
  <c r="AL8" i="22" s="1"/>
  <c r="AL14" i="22" a="1"/>
  <c r="AL14" i="22" s="1"/>
  <c r="AL12" i="22" a="1"/>
  <c r="AL12" i="22" s="1"/>
  <c r="AL10" i="22" a="1"/>
  <c r="AL10" i="22" s="1"/>
  <c r="AL20" i="22" a="1"/>
  <c r="AL20" i="22" s="1"/>
  <c r="AL18" i="22" a="1"/>
  <c r="AL18" i="22" s="1"/>
  <c r="AL6" i="22" a="1"/>
  <c r="AL6" i="22" s="1"/>
  <c r="AJ92" i="22" a="1"/>
  <c r="AJ92" i="22" s="1"/>
  <c r="AJ94" i="22" a="1"/>
  <c r="AJ94" i="22" s="1"/>
  <c r="AJ89" i="22" a="1"/>
  <c r="AJ89" i="22" s="1"/>
  <c r="AJ91" i="22" a="1"/>
  <c r="AJ91" i="22" s="1"/>
  <c r="AJ88" i="22" a="1"/>
  <c r="AJ88" i="22" s="1"/>
  <c r="AJ87" i="22" a="1"/>
  <c r="AJ87" i="22" s="1"/>
  <c r="AJ93" i="22" a="1"/>
  <c r="AJ93" i="22" s="1"/>
  <c r="AJ86" i="22" a="1"/>
  <c r="AJ86" i="22" s="1"/>
  <c r="AJ90" i="22" a="1"/>
  <c r="AJ90" i="22" s="1"/>
  <c r="AJ80" i="22" a="1"/>
  <c r="AJ80" i="22" s="1"/>
  <c r="AJ81" i="22" a="1"/>
  <c r="AJ81" i="22" s="1"/>
  <c r="AJ84" i="22" a="1"/>
  <c r="AJ84" i="22" s="1"/>
  <c r="AJ85" i="22" a="1"/>
  <c r="AJ85" i="22" s="1"/>
  <c r="AJ79" i="22" a="1"/>
  <c r="AJ79" i="22" s="1"/>
  <c r="AJ78" i="22" a="1"/>
  <c r="AJ78" i="22" s="1"/>
  <c r="AJ82" i="22" a="1"/>
  <c r="AJ82" i="22" s="1"/>
  <c r="AJ83" i="22" a="1"/>
  <c r="AJ83" i="22" s="1"/>
  <c r="AJ69" i="22" a="1"/>
  <c r="AJ69" i="22" s="1"/>
  <c r="AJ74" i="22" a="1"/>
  <c r="AJ74" i="22" s="1"/>
  <c r="AJ73" i="22" a="1"/>
  <c r="AJ73" i="22" s="1"/>
  <c r="AJ68" i="22" a="1"/>
  <c r="AJ68" i="22" s="1"/>
  <c r="AJ76" i="22" a="1"/>
  <c r="AJ76" i="22" s="1"/>
  <c r="AJ77" i="22" a="1"/>
  <c r="AJ77" i="22" s="1"/>
  <c r="AJ75" i="22" a="1"/>
  <c r="AJ75" i="22" s="1"/>
  <c r="AJ72" i="22" a="1"/>
  <c r="AJ72" i="22" s="1"/>
  <c r="AJ62" i="22" a="1"/>
  <c r="AJ62" i="22" s="1"/>
  <c r="AJ65" i="22" a="1"/>
  <c r="AJ65" i="22" s="1"/>
  <c r="AJ64" i="22" a="1"/>
  <c r="AJ64" i="22" s="1"/>
  <c r="AJ61" i="22" a="1"/>
  <c r="AJ61" i="22" s="1"/>
  <c r="AJ71" i="22" a="1"/>
  <c r="AJ71" i="22" s="1"/>
  <c r="AJ70" i="22" a="1"/>
  <c r="AJ70" i="22" s="1"/>
  <c r="AJ60" i="22" a="1"/>
  <c r="AJ60" i="22" s="1"/>
  <c r="AJ67" i="22" a="1"/>
  <c r="AJ67" i="22" s="1"/>
  <c r="AJ66" i="22" a="1"/>
  <c r="AJ66" i="22" s="1"/>
  <c r="AJ63" i="22" a="1"/>
  <c r="AJ63" i="22" s="1"/>
  <c r="AJ52" i="22" a="1"/>
  <c r="AJ52" i="22" s="1"/>
  <c r="AJ54" i="22" a="1"/>
  <c r="AJ54" i="22" s="1"/>
  <c r="AJ53" i="22" a="1"/>
  <c r="AJ53" i="22" s="1"/>
  <c r="AJ58" i="22" a="1"/>
  <c r="AJ58" i="22" s="1"/>
  <c r="AJ51" i="22" a="1"/>
  <c r="AJ51" i="22" s="1"/>
  <c r="AJ56" i="22" a="1"/>
  <c r="AJ56" i="22" s="1"/>
  <c r="AJ55" i="22" a="1"/>
  <c r="AJ55" i="22" s="1"/>
  <c r="AJ57" i="22" a="1"/>
  <c r="AJ57" i="22" s="1"/>
  <c r="AJ41" i="22" a="1"/>
  <c r="AJ41" i="22" s="1"/>
  <c r="AJ50" i="22" a="1"/>
  <c r="AJ50" i="22" s="1"/>
  <c r="AJ48" i="22" a="1"/>
  <c r="AJ48" i="22" s="1"/>
  <c r="AJ46" i="22" a="1"/>
  <c r="AJ46" i="22" s="1"/>
  <c r="AJ45" i="22" a="1"/>
  <c r="AJ45" i="22" s="1"/>
  <c r="AJ44" i="22" a="1"/>
  <c r="AJ44" i="22" s="1"/>
  <c r="AJ59" i="22" a="1"/>
  <c r="AJ59" i="22" s="1"/>
  <c r="AJ42" i="22" a="1"/>
  <c r="AJ42" i="22" s="1"/>
  <c r="AJ39" i="22" a="1"/>
  <c r="AJ39" i="22" s="1"/>
  <c r="AJ40" i="22" a="1"/>
  <c r="AJ40" i="22" s="1"/>
  <c r="AJ49" i="22" a="1"/>
  <c r="AJ49" i="22" s="1"/>
  <c r="AJ43" i="22" a="1"/>
  <c r="AJ43" i="22" s="1"/>
  <c r="AJ47" i="22" a="1"/>
  <c r="AJ47" i="22" s="1"/>
  <c r="AJ33" i="22" a="1"/>
  <c r="AJ33" i="22" s="1"/>
  <c r="AJ30" i="22" a="1"/>
  <c r="AJ30" i="22" s="1"/>
  <c r="AJ37" i="22" a="1"/>
  <c r="AJ37" i="22" s="1"/>
  <c r="AJ35" i="22" a="1"/>
  <c r="AJ35" i="22" s="1"/>
  <c r="AJ34" i="22" a="1"/>
  <c r="AJ34" i="22" s="1"/>
  <c r="AJ24" i="22" a="1"/>
  <c r="AJ24" i="22" s="1"/>
  <c r="AJ31" i="22" a="1"/>
  <c r="AJ31" i="22" s="1"/>
  <c r="AJ27" i="22" a="1"/>
  <c r="AJ27" i="22" s="1"/>
  <c r="AJ21" i="22" a="1"/>
  <c r="AJ21" i="22" s="1"/>
  <c r="AJ25" i="22" a="1"/>
  <c r="AJ25" i="22" s="1"/>
  <c r="AJ29" i="22" a="1"/>
  <c r="AJ29" i="22" s="1"/>
  <c r="AJ22" i="22" a="1"/>
  <c r="AJ22" i="22" s="1"/>
  <c r="AJ38" i="22" a="1"/>
  <c r="AJ38" i="22" s="1"/>
  <c r="AJ32" i="22" a="1"/>
  <c r="AJ32" i="22" s="1"/>
  <c r="AJ28" i="22" a="1"/>
  <c r="AJ28" i="22" s="1"/>
  <c r="AJ23" i="22" a="1"/>
  <c r="AJ23" i="22" s="1"/>
  <c r="AJ36" i="22" a="1"/>
  <c r="AJ36" i="22" s="1"/>
  <c r="AJ26" i="22" a="1"/>
  <c r="AJ26" i="22" s="1"/>
  <c r="AJ6" i="22" a="1"/>
  <c r="AJ6" i="22" s="1"/>
  <c r="AJ18" i="22" a="1"/>
  <c r="AJ18" i="22" s="1"/>
  <c r="AJ9" i="22" a="1"/>
  <c r="AJ9" i="22" s="1"/>
  <c r="AJ19" i="22" a="1"/>
  <c r="AJ19" i="22" s="1"/>
  <c r="AJ17" i="22" a="1"/>
  <c r="AJ17" i="22" s="1"/>
  <c r="AJ16" i="22" a="1"/>
  <c r="AJ16" i="22" s="1"/>
  <c r="AJ15" i="22" a="1"/>
  <c r="AJ15" i="22" s="1"/>
  <c r="AJ13" i="22" a="1"/>
  <c r="AJ13" i="22" s="1"/>
  <c r="AJ7" i="22" a="1"/>
  <c r="AJ7" i="22" s="1"/>
  <c r="AJ11" i="22" a="1"/>
  <c r="AJ11" i="22" s="1"/>
  <c r="AJ8" i="22" a="1"/>
  <c r="AJ8" i="22" s="1"/>
  <c r="AJ20" i="22" a="1"/>
  <c r="AJ20" i="22" s="1"/>
  <c r="AJ14" i="22" a="1"/>
  <c r="AJ14" i="22" s="1"/>
  <c r="AJ12" i="22" a="1"/>
  <c r="AJ12" i="22" s="1"/>
  <c r="AJ10" i="22" a="1"/>
  <c r="AJ10" i="22" s="1"/>
  <c r="AD92" i="22" a="1"/>
  <c r="AD92" i="22" s="1"/>
  <c r="AD94" i="22" a="1"/>
  <c r="AD94" i="22" s="1"/>
  <c r="AD89" i="22" a="1"/>
  <c r="AD89" i="22" s="1"/>
  <c r="AD88" i="22" a="1"/>
  <c r="AD88" i="22" s="1"/>
  <c r="AD91" i="22" a="1"/>
  <c r="AD91" i="22" s="1"/>
  <c r="AD93" i="22" a="1"/>
  <c r="AD93" i="22" s="1"/>
  <c r="AD86" i="22" a="1"/>
  <c r="AD86" i="22" s="1"/>
  <c r="AD90" i="22" a="1"/>
  <c r="AD90" i="22" s="1"/>
  <c r="AD87" i="22" a="1"/>
  <c r="AD87" i="22" s="1"/>
  <c r="AD81" i="22" a="1"/>
  <c r="AD81" i="22" s="1"/>
  <c r="AD80" i="22" a="1"/>
  <c r="AD80" i="22" s="1"/>
  <c r="AD85" i="22" a="1"/>
  <c r="AD85" i="22" s="1"/>
  <c r="AD84" i="22" a="1"/>
  <c r="AD84" i="22" s="1"/>
  <c r="AD82" i="22" a="1"/>
  <c r="AD82" i="22" s="1"/>
  <c r="AD79" i="22" a="1"/>
  <c r="AD79" i="22" s="1"/>
  <c r="AD78" i="22" a="1"/>
  <c r="AD78" i="22" s="1"/>
  <c r="AD77" i="22" a="1"/>
  <c r="AD77" i="22" s="1"/>
  <c r="AD83" i="22" a="1"/>
  <c r="AD83" i="22" s="1"/>
  <c r="AD74" i="22" a="1"/>
  <c r="AD74" i="22" s="1"/>
  <c r="AD73" i="22" a="1"/>
  <c r="AD73" i="22" s="1"/>
  <c r="AD76" i="22" a="1"/>
  <c r="AD76" i="22" s="1"/>
  <c r="AD75" i="22" a="1"/>
  <c r="AD75" i="22" s="1"/>
  <c r="AD71" i="22" a="1"/>
  <c r="AD71" i="22" s="1"/>
  <c r="AD72" i="22" a="1"/>
  <c r="AD72" i="22" s="1"/>
  <c r="AD70" i="22" a="1"/>
  <c r="AD70" i="22" s="1"/>
  <c r="AD69" i="22" a="1"/>
  <c r="AD69" i="22" s="1"/>
  <c r="AD68" i="22" a="1"/>
  <c r="AD68" i="22" s="1"/>
  <c r="AD62" i="22" a="1"/>
  <c r="AD62" i="22" s="1"/>
  <c r="AD64" i="22" a="1"/>
  <c r="AD64" i="22" s="1"/>
  <c r="AD61" i="22" a="1"/>
  <c r="AD61" i="22" s="1"/>
  <c r="AD65" i="22" a="1"/>
  <c r="AD65" i="22" s="1"/>
  <c r="AD67" i="22" a="1"/>
  <c r="AD67" i="22" s="1"/>
  <c r="AD66" i="22" a="1"/>
  <c r="AD66" i="22" s="1"/>
  <c r="AD63" i="22" a="1"/>
  <c r="AD63" i="22" s="1"/>
  <c r="AD60" i="22" a="1"/>
  <c r="AD60" i="22" s="1"/>
  <c r="AD57" i="22" a="1"/>
  <c r="AD57" i="22" s="1"/>
  <c r="AD54" i="22" a="1"/>
  <c r="AD54" i="22" s="1"/>
  <c r="AD58" i="22" a="1"/>
  <c r="AD58" i="22" s="1"/>
  <c r="AD52" i="22" a="1"/>
  <c r="AD52" i="22" s="1"/>
  <c r="AD50" i="22" a="1"/>
  <c r="AD50" i="22" s="1"/>
  <c r="AD48" i="22" a="1"/>
  <c r="AD48" i="22" s="1"/>
  <c r="AD47" i="22" a="1"/>
  <c r="AD47" i="22" s="1"/>
  <c r="AD41" i="22" a="1"/>
  <c r="AD41" i="22" s="1"/>
  <c r="AD46" i="22" a="1"/>
  <c r="AD46" i="22" s="1"/>
  <c r="AD53" i="22" a="1"/>
  <c r="AD53" i="22" s="1"/>
  <c r="AD51" i="22" a="1"/>
  <c r="AD51" i="22" s="1"/>
  <c r="AD42" i="22" a="1"/>
  <c r="AD42" i="22" s="1"/>
  <c r="AD56" i="22" a="1"/>
  <c r="AD56" i="22" s="1"/>
  <c r="AD49" i="22" a="1"/>
  <c r="AD49" i="22" s="1"/>
  <c r="AD39" i="22" a="1"/>
  <c r="AD39" i="22" s="1"/>
  <c r="AD59" i="22" a="1"/>
  <c r="AD59" i="22" s="1"/>
  <c r="AD44" i="22" a="1"/>
  <c r="AD44" i="22" s="1"/>
  <c r="AD38" i="22" a="1"/>
  <c r="AD38" i="22" s="1"/>
  <c r="AD45" i="22" a="1"/>
  <c r="AD45" i="22" s="1"/>
  <c r="AD43" i="22" a="1"/>
  <c r="AD43" i="22" s="1"/>
  <c r="AD40" i="22" a="1"/>
  <c r="AD40" i="22" s="1"/>
  <c r="AD55" i="22" a="1"/>
  <c r="AD55" i="22" s="1"/>
  <c r="AD33" i="22" a="1"/>
  <c r="AD33" i="22" s="1"/>
  <c r="AD27" i="22" a="1"/>
  <c r="AD27" i="22" s="1"/>
  <c r="AD31" i="22" a="1"/>
  <c r="AD31" i="22" s="1"/>
  <c r="AD34" i="22" a="1"/>
  <c r="AD34" i="22" s="1"/>
  <c r="AD29" i="22" a="1"/>
  <c r="AD29" i="22" s="1"/>
  <c r="AD21" i="22" a="1"/>
  <c r="AD21" i="22" s="1"/>
  <c r="AD35" i="22" a="1"/>
  <c r="AD35" i="22" s="1"/>
  <c r="AD23" i="22" a="1"/>
  <c r="AD23" i="22" s="1"/>
  <c r="AD22" i="22" a="1"/>
  <c r="AD22" i="22" s="1"/>
  <c r="AD26" i="22" a="1"/>
  <c r="AD26" i="22" s="1"/>
  <c r="AD25" i="22" a="1"/>
  <c r="AD25" i="22" s="1"/>
  <c r="AD36" i="22" a="1"/>
  <c r="AD36" i="22" s="1"/>
  <c r="AD37" i="22" a="1"/>
  <c r="AD37" i="22" s="1"/>
  <c r="AD32" i="22" a="1"/>
  <c r="AD32" i="22" s="1"/>
  <c r="AD30" i="22" a="1"/>
  <c r="AD30" i="22" s="1"/>
  <c r="AD28" i="22" a="1"/>
  <c r="AD28" i="22" s="1"/>
  <c r="AD24" i="22" a="1"/>
  <c r="AD24" i="22" s="1"/>
  <c r="AD12" i="22" a="1"/>
  <c r="AD12" i="22" s="1"/>
  <c r="AD10" i="22" a="1"/>
  <c r="AD10" i="22" s="1"/>
  <c r="AD18" i="22" a="1"/>
  <c r="AD18" i="22" s="1"/>
  <c r="AD9" i="22" a="1"/>
  <c r="AD9" i="22" s="1"/>
  <c r="AD7" i="22" a="1"/>
  <c r="AD7" i="22" s="1"/>
  <c r="AD20" i="22" a="1"/>
  <c r="AD20" i="22" s="1"/>
  <c r="AD19" i="22" a="1"/>
  <c r="AD19" i="22" s="1"/>
  <c r="AD13" i="22" a="1"/>
  <c r="AD13" i="22" s="1"/>
  <c r="AD16" i="22" a="1"/>
  <c r="AD16" i="22" s="1"/>
  <c r="AD15" i="22" a="1"/>
  <c r="AD15" i="22" s="1"/>
  <c r="AD17" i="22" a="1"/>
  <c r="AD17" i="22" s="1"/>
  <c r="AD8" i="22" a="1"/>
  <c r="AD8" i="22" s="1"/>
  <c r="AD6" i="22" a="1"/>
  <c r="AD6" i="22" s="1"/>
  <c r="AD14" i="22" a="1"/>
  <c r="AD14" i="22" s="1"/>
  <c r="AD11" i="22" a="1"/>
  <c r="AD11" i="22" s="1"/>
  <c r="AB87" i="22" a="1"/>
  <c r="AB87" i="22" s="1"/>
  <c r="AB92" i="22" a="1"/>
  <c r="AB92" i="22" s="1"/>
  <c r="AB94" i="22" a="1"/>
  <c r="AB94" i="22" s="1"/>
  <c r="AB89" i="22" a="1"/>
  <c r="AB89" i="22" s="1"/>
  <c r="AB88" i="22" a="1"/>
  <c r="AB88" i="22" s="1"/>
  <c r="AB91" i="22" a="1"/>
  <c r="AB91" i="22" s="1"/>
  <c r="AB93" i="22" a="1"/>
  <c r="AB93" i="22" s="1"/>
  <c r="AB86" i="22" a="1"/>
  <c r="AB86" i="22" s="1"/>
  <c r="AB90" i="22" a="1"/>
  <c r="AB90" i="22" s="1"/>
  <c r="AB78" i="22" a="1"/>
  <c r="AB78" i="22" s="1"/>
  <c r="AB83" i="22" a="1"/>
  <c r="AB83" i="22" s="1"/>
  <c r="AB85" i="22" a="1"/>
  <c r="AB85" i="22" s="1"/>
  <c r="AB81" i="22" a="1"/>
  <c r="AB81" i="22" s="1"/>
  <c r="AB80" i="22" a="1"/>
  <c r="AB80" i="22" s="1"/>
  <c r="AB84" i="22" a="1"/>
  <c r="AB84" i="22" s="1"/>
  <c r="AB79" i="22" a="1"/>
  <c r="AB79" i="22" s="1"/>
  <c r="AB82" i="22" a="1"/>
  <c r="AB82" i="22" s="1"/>
  <c r="AB77" i="22" a="1"/>
  <c r="AB77" i="22" s="1"/>
  <c r="AB76" i="22" a="1"/>
  <c r="AB76" i="22" s="1"/>
  <c r="AB72" i="22" a="1"/>
  <c r="AB72" i="22" s="1"/>
  <c r="AB70" i="22" a="1"/>
  <c r="AB70" i="22" s="1"/>
  <c r="AB69" i="22" a="1"/>
  <c r="AB69" i="22" s="1"/>
  <c r="AB74" i="22" a="1"/>
  <c r="AB74" i="22" s="1"/>
  <c r="AB75" i="22" a="1"/>
  <c r="AB75" i="22" s="1"/>
  <c r="AB73" i="22" a="1"/>
  <c r="AB73" i="22" s="1"/>
  <c r="AB63" i="22" a="1"/>
  <c r="AB63" i="22" s="1"/>
  <c r="AB66" i="22" a="1"/>
  <c r="AB66" i="22" s="1"/>
  <c r="AB60" i="22" a="1"/>
  <c r="AB60" i="22" s="1"/>
  <c r="AB68" i="22" a="1"/>
  <c r="AB68" i="22" s="1"/>
  <c r="AB62" i="22" a="1"/>
  <c r="AB62" i="22" s="1"/>
  <c r="AB71" i="22" a="1"/>
  <c r="AB71" i="22" s="1"/>
  <c r="AB64" i="22" a="1"/>
  <c r="AB64" i="22" s="1"/>
  <c r="AB61" i="22" a="1"/>
  <c r="AB61" i="22" s="1"/>
  <c r="AB67" i="22" a="1"/>
  <c r="AB67" i="22" s="1"/>
  <c r="AB65" i="22" a="1"/>
  <c r="AB65" i="22" s="1"/>
  <c r="AB58" i="22" a="1"/>
  <c r="AB58" i="22" s="1"/>
  <c r="AB52" i="22" a="1"/>
  <c r="AB52" i="22" s="1"/>
  <c r="AB55" i="22" a="1"/>
  <c r="AB55" i="22" s="1"/>
  <c r="AB53" i="22" a="1"/>
  <c r="AB53" i="22" s="1"/>
  <c r="AB59" i="22" a="1"/>
  <c r="AB59" i="22" s="1"/>
  <c r="AB56" i="22" a="1"/>
  <c r="AB56" i="22" s="1"/>
  <c r="AB57" i="22" a="1"/>
  <c r="AB57" i="22" s="1"/>
  <c r="AB54" i="22" a="1"/>
  <c r="AB54" i="22" s="1"/>
  <c r="AB44" i="22" a="1"/>
  <c r="AB44" i="22" s="1"/>
  <c r="AB39" i="22" a="1"/>
  <c r="AB39" i="22" s="1"/>
  <c r="AB40" i="22" a="1"/>
  <c r="AB40" i="22" s="1"/>
  <c r="AB37" i="22" a="1"/>
  <c r="AB37" i="22" s="1"/>
  <c r="AB50" i="22" a="1"/>
  <c r="AB50" i="22" s="1"/>
  <c r="AB48" i="22" a="1"/>
  <c r="AB48" i="22" s="1"/>
  <c r="AB47" i="22" a="1"/>
  <c r="AB47" i="22" s="1"/>
  <c r="AB45" i="22" a="1"/>
  <c r="AB45" i="22" s="1"/>
  <c r="AB43" i="22" a="1"/>
  <c r="AB43" i="22" s="1"/>
  <c r="AB41" i="22" a="1"/>
  <c r="AB41" i="22" s="1"/>
  <c r="AB51" i="22" a="1"/>
  <c r="AB51" i="22" s="1"/>
  <c r="AB46" i="22" a="1"/>
  <c r="AB46" i="22" s="1"/>
  <c r="AB49" i="22" a="1"/>
  <c r="AB49" i="22" s="1"/>
  <c r="AB42" i="22" a="1"/>
  <c r="AB42" i="22" s="1"/>
  <c r="AB30" i="22" a="1"/>
  <c r="AB30" i="22" s="1"/>
  <c r="AB32" i="22" a="1"/>
  <c r="AB32" i="22" s="1"/>
  <c r="AB28" i="22" a="1"/>
  <c r="AB28" i="22" s="1"/>
  <c r="AB24" i="22" a="1"/>
  <c r="AB24" i="22" s="1"/>
  <c r="AB27" i="22" a="1"/>
  <c r="AB27" i="22" s="1"/>
  <c r="AB38" i="22" a="1"/>
  <c r="AB38" i="22" s="1"/>
  <c r="AB33" i="22" a="1"/>
  <c r="AB33" i="22" s="1"/>
  <c r="AB31" i="22" a="1"/>
  <c r="AB31" i="22" s="1"/>
  <c r="AB29" i="22" a="1"/>
  <c r="AB29" i="22" s="1"/>
  <c r="AB21" i="22" a="1"/>
  <c r="AB21" i="22" s="1"/>
  <c r="AB35" i="22" a="1"/>
  <c r="AB35" i="22" s="1"/>
  <c r="AB34" i="22" a="1"/>
  <c r="AB34" i="22" s="1"/>
  <c r="AB23" i="22" a="1"/>
  <c r="AB23" i="22" s="1"/>
  <c r="AB26" i="22" a="1"/>
  <c r="AB26" i="22" s="1"/>
  <c r="AB25" i="22" a="1"/>
  <c r="AB25" i="22" s="1"/>
  <c r="AB22" i="22" a="1"/>
  <c r="AB22" i="22" s="1"/>
  <c r="AB36" i="22" a="1"/>
  <c r="AB36" i="22" s="1"/>
  <c r="AB8" i="22" a="1"/>
  <c r="AB8" i="22" s="1"/>
  <c r="AB6" i="22" a="1"/>
  <c r="AB6" i="22" s="1"/>
  <c r="AB14" i="22" a="1"/>
  <c r="AB14" i="22" s="1"/>
  <c r="AB12" i="22" a="1"/>
  <c r="AB12" i="22" s="1"/>
  <c r="AB11" i="22" a="1"/>
  <c r="AB11" i="22" s="1"/>
  <c r="AB10" i="22" a="1"/>
  <c r="AB10" i="22" s="1"/>
  <c r="AB20" i="22" a="1"/>
  <c r="AB20" i="22" s="1"/>
  <c r="AB18" i="22" a="1"/>
  <c r="AB18" i="22" s="1"/>
  <c r="AB9" i="22" a="1"/>
  <c r="AB9" i="22" s="1"/>
  <c r="AB7" i="22" a="1"/>
  <c r="AB7" i="22" s="1"/>
  <c r="AB19" i="22" a="1"/>
  <c r="AB19" i="22" s="1"/>
  <c r="AB13" i="22" a="1"/>
  <c r="AB13" i="22" s="1"/>
  <c r="AB17" i="22" a="1"/>
  <c r="AB17" i="22" s="1"/>
  <c r="AB16" i="22" a="1"/>
  <c r="AB16" i="22" s="1"/>
  <c r="AB15" i="22" a="1"/>
  <c r="AB15" i="22" s="1"/>
  <c r="BF89" i="22" a="1"/>
  <c r="BF89" i="22" s="1"/>
  <c r="BF86" i="22" a="1"/>
  <c r="BF86" i="22" s="1"/>
  <c r="BF92" i="22" a="1"/>
  <c r="BF92" i="22" s="1"/>
  <c r="BF94" i="22" a="1"/>
  <c r="BF94" i="22" s="1"/>
  <c r="BF93" i="22" a="1"/>
  <c r="BF93" i="22" s="1"/>
  <c r="BF91" i="22" a="1"/>
  <c r="BF91" i="22" s="1"/>
  <c r="BF87" i="22" a="1"/>
  <c r="BF87" i="22" s="1"/>
  <c r="BF90" i="22" a="1"/>
  <c r="BF90" i="22" s="1"/>
  <c r="BF88" i="22" a="1"/>
  <c r="BF88" i="22" s="1"/>
  <c r="BF82" i="22" a="1"/>
  <c r="BF82" i="22" s="1"/>
  <c r="BF83" i="22" a="1"/>
  <c r="BF83" i="22" s="1"/>
  <c r="BF80" i="22" a="1"/>
  <c r="BF80" i="22" s="1"/>
  <c r="BF79" i="22" a="1"/>
  <c r="BF79" i="22" s="1"/>
  <c r="BF78" i="22" a="1"/>
  <c r="BF78" i="22" s="1"/>
  <c r="BF85" i="22" a="1"/>
  <c r="BF85" i="22" s="1"/>
  <c r="BF84" i="22" a="1"/>
  <c r="BF84" i="22" s="1"/>
  <c r="BF81" i="22" a="1"/>
  <c r="BF81" i="22" s="1"/>
  <c r="BF77" i="22" a="1"/>
  <c r="BF77" i="22" s="1"/>
  <c r="BF76" i="22" a="1"/>
  <c r="BF76" i="22" s="1"/>
  <c r="BF74" i="22" a="1"/>
  <c r="BF74" i="22" s="1"/>
  <c r="BF70" i="22" a="1"/>
  <c r="BF70" i="22" s="1"/>
  <c r="BF68" i="22" a="1"/>
  <c r="BF68" i="22" s="1"/>
  <c r="BF75" i="22" a="1"/>
  <c r="BF75" i="22" s="1"/>
  <c r="BF73" i="22" a="1"/>
  <c r="BF73" i="22" s="1"/>
  <c r="BF71" i="22" a="1"/>
  <c r="BF71" i="22" s="1"/>
  <c r="BF72" i="22" a="1"/>
  <c r="BF72" i="22" s="1"/>
  <c r="BF66" i="22" a="1"/>
  <c r="BF66" i="22" s="1"/>
  <c r="BF61" i="22" a="1"/>
  <c r="BF61" i="22" s="1"/>
  <c r="BF69" i="22" a="1"/>
  <c r="BF69" i="22" s="1"/>
  <c r="BF63" i="22" a="1"/>
  <c r="BF63" i="22" s="1"/>
  <c r="BF60" i="22" a="1"/>
  <c r="BF60" i="22" s="1"/>
  <c r="BF65" i="22" a="1"/>
  <c r="BF65" i="22" s="1"/>
  <c r="BF67" i="22" a="1"/>
  <c r="BF67" i="22" s="1"/>
  <c r="BF62" i="22" a="1"/>
  <c r="BF62" i="22" s="1"/>
  <c r="BF64" i="22" a="1"/>
  <c r="BF64" i="22" s="1"/>
  <c r="R9" i="6" s="1"/>
  <c r="BF58" i="22" a="1"/>
  <c r="BF58" i="22" s="1"/>
  <c r="BF53" i="22" a="1"/>
  <c r="BF53" i="22" s="1"/>
  <c r="BF52" i="22" a="1"/>
  <c r="BF52" i="22" s="1"/>
  <c r="BF59" i="22" a="1"/>
  <c r="BF59" i="22" s="1"/>
  <c r="BF54" i="22" a="1"/>
  <c r="BF54" i="22" s="1"/>
  <c r="BF57" i="22" a="1"/>
  <c r="BF57" i="22" s="1"/>
  <c r="BF55" i="22" a="1"/>
  <c r="BF55" i="22" s="1"/>
  <c r="BF49" i="22" a="1"/>
  <c r="BF49" i="22" s="1"/>
  <c r="BF47" i="22" a="1"/>
  <c r="BF47" i="22" s="1"/>
  <c r="BF41" i="22" a="1"/>
  <c r="BF41" i="22" s="1"/>
  <c r="BF42" i="22" a="1"/>
  <c r="BF42" i="22" s="1"/>
  <c r="BF51" i="22" a="1"/>
  <c r="BF51" i="22" s="1"/>
  <c r="BF46" i="22" a="1"/>
  <c r="BF46" i="22" s="1"/>
  <c r="BF50" i="22" a="1"/>
  <c r="BF50" i="22" s="1"/>
  <c r="BF48" i="22" a="1"/>
  <c r="BF48" i="22" s="1"/>
  <c r="BF43" i="22" a="1"/>
  <c r="BF43" i="22" s="1"/>
  <c r="BF40" i="22" a="1"/>
  <c r="BF40" i="22" s="1"/>
  <c r="BF39" i="22" a="1"/>
  <c r="BF39" i="22" s="1"/>
  <c r="BF37" i="22" a="1"/>
  <c r="BF37" i="22" s="1"/>
  <c r="BF45" i="22" a="1"/>
  <c r="BF45" i="22" s="1"/>
  <c r="BF44" i="22" a="1"/>
  <c r="BF44" i="22" s="1"/>
  <c r="BF56" i="22" a="1"/>
  <c r="BF56" i="22" s="1"/>
  <c r="BF35" i="22" a="1"/>
  <c r="BF35" i="22" s="1"/>
  <c r="BF26" i="22" a="1"/>
  <c r="BF26" i="22" s="1"/>
  <c r="BF34" i="22" a="1"/>
  <c r="BF34" i="22" s="1"/>
  <c r="BF33" i="22" a="1"/>
  <c r="BF33" i="22" s="1"/>
  <c r="BF30" i="22" a="1"/>
  <c r="BF30" i="22" s="1"/>
  <c r="BF24" i="22" a="1"/>
  <c r="BF24" i="22" s="1"/>
  <c r="BF28" i="22" a="1"/>
  <c r="BF28" i="22" s="1"/>
  <c r="BF27" i="22" a="1"/>
  <c r="BF27" i="22" s="1"/>
  <c r="BF22" i="22" a="1"/>
  <c r="BF22" i="22" s="1"/>
  <c r="BF38" i="22" a="1"/>
  <c r="BF38" i="22" s="1"/>
  <c r="BF32" i="22" a="1"/>
  <c r="BF32" i="22" s="1"/>
  <c r="BF29" i="22" a="1"/>
  <c r="BF29" i="22" s="1"/>
  <c r="BF25" i="22" a="1"/>
  <c r="BF25" i="22" s="1"/>
  <c r="BF21" i="22" a="1"/>
  <c r="BF21" i="22" s="1"/>
  <c r="BF36" i="22" a="1"/>
  <c r="BF36" i="22" s="1"/>
  <c r="BF31" i="22" a="1"/>
  <c r="BF31" i="22" s="1"/>
  <c r="BF23" i="22" a="1"/>
  <c r="BF23" i="22" s="1"/>
  <c r="BF14" i="22" a="1"/>
  <c r="BF14" i="22" s="1"/>
  <c r="BF12" i="22" a="1"/>
  <c r="BF12" i="22" s="1"/>
  <c r="BF20" i="22" a="1"/>
  <c r="BF20" i="22" s="1"/>
  <c r="BF19" i="22" a="1"/>
  <c r="BF19" i="22" s="1"/>
  <c r="BF17" i="22" a="1"/>
  <c r="BF17" i="22" s="1"/>
  <c r="BF8" i="22" a="1"/>
  <c r="BF8" i="22" s="1"/>
  <c r="BF6" i="22" a="1"/>
  <c r="BF6" i="22" s="1"/>
  <c r="BF16" i="22" a="1"/>
  <c r="BF16" i="22" s="1"/>
  <c r="BF15" i="22" a="1"/>
  <c r="BF15" i="22" s="1"/>
  <c r="BF18" i="22" a="1"/>
  <c r="BF18" i="22" s="1"/>
  <c r="BF13" i="22" a="1"/>
  <c r="BF13" i="22" s="1"/>
  <c r="BF11" i="22" a="1"/>
  <c r="BF11" i="22" s="1"/>
  <c r="BF7" i="22" a="1"/>
  <c r="BF7" i="22" s="1"/>
  <c r="BF10" i="22" a="1"/>
  <c r="BF10" i="22" s="1"/>
  <c r="BF9" i="22" a="1"/>
  <c r="BF9" i="22" s="1"/>
  <c r="AV93" i="22" a="1"/>
  <c r="AV93" i="22" s="1"/>
  <c r="AV90" i="22" a="1"/>
  <c r="AV90" i="22" s="1"/>
  <c r="AV88" i="22" a="1"/>
  <c r="AV88" i="22" s="1"/>
  <c r="AV86" i="22" a="1"/>
  <c r="AV86" i="22" s="1"/>
  <c r="AV87" i="22" a="1"/>
  <c r="AV87" i="22" s="1"/>
  <c r="AV92" i="22" a="1"/>
  <c r="AV92" i="22" s="1"/>
  <c r="AV89" i="22" a="1"/>
  <c r="AV89" i="22" s="1"/>
  <c r="AV94" i="22" a="1"/>
  <c r="AV94" i="22" s="1"/>
  <c r="AV91" i="22" a="1"/>
  <c r="AV91" i="22" s="1"/>
  <c r="AV85" i="22" a="1"/>
  <c r="AV85" i="22" s="1"/>
  <c r="AV83" i="22" a="1"/>
  <c r="AV83" i="22" s="1"/>
  <c r="AV81" i="22" a="1"/>
  <c r="AV81" i="22" s="1"/>
  <c r="AV84" i="22" a="1"/>
  <c r="AV84" i="22" s="1"/>
  <c r="AV82" i="22" a="1"/>
  <c r="AV82" i="22" s="1"/>
  <c r="AV80" i="22" a="1"/>
  <c r="AV80" i="22" s="1"/>
  <c r="AV79" i="22" a="1"/>
  <c r="AV79" i="22" s="1"/>
  <c r="AV78" i="22" a="1"/>
  <c r="AV78" i="22" s="1"/>
  <c r="AV75" i="22" a="1"/>
  <c r="AV75" i="22" s="1"/>
  <c r="AV71" i="22" a="1"/>
  <c r="AV71" i="22" s="1"/>
  <c r="AV69" i="22" a="1"/>
  <c r="AV69" i="22" s="1"/>
  <c r="AV77" i="22" a="1"/>
  <c r="AV77" i="22" s="1"/>
  <c r="AV74" i="22" a="1"/>
  <c r="AV74" i="22" s="1"/>
  <c r="AV73" i="22" a="1"/>
  <c r="AV73" i="22" s="1"/>
  <c r="AV70" i="22" a="1"/>
  <c r="AV70" i="22" s="1"/>
  <c r="AV76" i="22" a="1"/>
  <c r="AV76" i="22" s="1"/>
  <c r="AV68" i="22" a="1"/>
  <c r="AV68" i="22" s="1"/>
  <c r="AV72" i="22" a="1"/>
  <c r="AV72" i="22" s="1"/>
  <c r="AV67" i="22" a="1"/>
  <c r="AV67" i="22" s="1"/>
  <c r="AV62" i="22" a="1"/>
  <c r="AV62" i="22" s="1"/>
  <c r="AV65" i="22" a="1"/>
  <c r="AV65" i="22" s="1"/>
  <c r="AV61" i="22" a="1"/>
  <c r="AV61" i="22" s="1"/>
  <c r="AV64" i="22" a="1"/>
  <c r="AV64" i="22" s="1"/>
  <c r="AV66" i="22" a="1"/>
  <c r="AV66" i="22" s="1"/>
  <c r="AV63" i="22" a="1"/>
  <c r="AV63" i="22" s="1"/>
  <c r="H4" i="6" s="1"/>
  <c r="AV60" i="22" a="1"/>
  <c r="AV60" i="22" s="1"/>
  <c r="AV59" i="22" a="1"/>
  <c r="AV59" i="22" s="1"/>
  <c r="AV54" i="22" a="1"/>
  <c r="AV54" i="22" s="1"/>
  <c r="AV53" i="22" a="1"/>
  <c r="AV53" i="22" s="1"/>
  <c r="AV55" i="22" a="1"/>
  <c r="AV55" i="22" s="1"/>
  <c r="AV52" i="22" a="1"/>
  <c r="AV52" i="22" s="1"/>
  <c r="AV58" i="22" a="1"/>
  <c r="AV58" i="22" s="1"/>
  <c r="AV57" i="22" a="1"/>
  <c r="AV57" i="22" s="1"/>
  <c r="AV56" i="22" a="1"/>
  <c r="AV56" i="22" s="1"/>
  <c r="AV51" i="22" a="1"/>
  <c r="AV51" i="22" s="1"/>
  <c r="AV46" i="22" a="1"/>
  <c r="AV46" i="22" s="1"/>
  <c r="AV49" i="22" a="1"/>
  <c r="AV49" i="22" s="1"/>
  <c r="AV45" i="22" a="1"/>
  <c r="AV45" i="22" s="1"/>
  <c r="AV44" i="22" a="1"/>
  <c r="AV44" i="22" s="1"/>
  <c r="AV40" i="22" a="1"/>
  <c r="AV40" i="22" s="1"/>
  <c r="AV39" i="22" a="1"/>
  <c r="AV39" i="22" s="1"/>
  <c r="AV37" i="22" a="1"/>
  <c r="AV37" i="22" s="1"/>
  <c r="AV43" i="22" a="1"/>
  <c r="AV43" i="22" s="1"/>
  <c r="AV41" i="22" a="1"/>
  <c r="AV41" i="22" s="1"/>
  <c r="AV42" i="22" a="1"/>
  <c r="AV42" i="22" s="1"/>
  <c r="AV50" i="22" a="1"/>
  <c r="AV50" i="22" s="1"/>
  <c r="AV48" i="22" a="1"/>
  <c r="AV48" i="22" s="1"/>
  <c r="AV47" i="22" a="1"/>
  <c r="AV47" i="22" s="1"/>
  <c r="AV36" i="22" a="1"/>
  <c r="AV36" i="22" s="1"/>
  <c r="AV35" i="22" a="1"/>
  <c r="AV35" i="22" s="1"/>
  <c r="AV29" i="22" a="1"/>
  <c r="AV29" i="22" s="1"/>
  <c r="AV23" i="22" a="1"/>
  <c r="AV23" i="22" s="1"/>
  <c r="AV26" i="22" a="1"/>
  <c r="AV26" i="22" s="1"/>
  <c r="AV28" i="22" a="1"/>
  <c r="AV28" i="22" s="1"/>
  <c r="AV22" i="22" a="1"/>
  <c r="AV22" i="22" s="1"/>
  <c r="AV38" i="22" a="1"/>
  <c r="AV38" i="22" s="1"/>
  <c r="AV31" i="22" a="1"/>
  <c r="AV31" i="22" s="1"/>
  <c r="AV30" i="22" a="1"/>
  <c r="AV30" i="22" s="1"/>
  <c r="AV25" i="22" a="1"/>
  <c r="AV25" i="22" s="1"/>
  <c r="AV21" i="22" a="1"/>
  <c r="AV21" i="22" s="1"/>
  <c r="AV32" i="22" a="1"/>
  <c r="AV32" i="22" s="1"/>
  <c r="AV24" i="22" a="1"/>
  <c r="AV24" i="22" s="1"/>
  <c r="AV27" i="22" a="1"/>
  <c r="AV27" i="22" s="1"/>
  <c r="AV20" i="22" a="1"/>
  <c r="AV20" i="22" s="1"/>
  <c r="AV34" i="22" a="1"/>
  <c r="AV34" i="22" s="1"/>
  <c r="AV33" i="22" a="1"/>
  <c r="AV33" i="22" s="1"/>
  <c r="AV7" i="22" a="1"/>
  <c r="AV7" i="22" s="1"/>
  <c r="AV17" i="22" a="1"/>
  <c r="AV17" i="22" s="1"/>
  <c r="AV15" i="22" a="1"/>
  <c r="AV15" i="22" s="1"/>
  <c r="AV18" i="22" a="1"/>
  <c r="AV18" i="22" s="1"/>
  <c r="AV16" i="22" a="1"/>
  <c r="AV16" i="22" s="1"/>
  <c r="AV13" i="22" a="1"/>
  <c r="AV13" i="22" s="1"/>
  <c r="AV9" i="22" a="1"/>
  <c r="AV9" i="22" s="1"/>
  <c r="AV11" i="22" a="1"/>
  <c r="AV11" i="22" s="1"/>
  <c r="AV6" i="22" a="1"/>
  <c r="AV6" i="22" s="1"/>
  <c r="AV19" i="22" a="1"/>
  <c r="AV19" i="22" s="1"/>
  <c r="AV10" i="22" a="1"/>
  <c r="AV10" i="22" s="1"/>
  <c r="AV12" i="22" a="1"/>
  <c r="AV12" i="22" s="1"/>
  <c r="AV14" i="22" a="1"/>
  <c r="AV14" i="22" s="1"/>
  <c r="AV8" i="22" a="1"/>
  <c r="AV8" i="22" s="1"/>
  <c r="G4" i="6"/>
  <c r="BC90" i="22" a="1"/>
  <c r="BC90" i="22" s="1"/>
  <c r="BC88" i="22" a="1"/>
  <c r="BC88" i="22" s="1"/>
  <c r="BC87" i="22" a="1"/>
  <c r="BC87" i="22" s="1"/>
  <c r="BC89" i="22" a="1"/>
  <c r="BC89" i="22" s="1"/>
  <c r="BC86" i="22" a="1"/>
  <c r="BC86" i="22" s="1"/>
  <c r="BC92" i="22" a="1"/>
  <c r="BC92" i="22" s="1"/>
  <c r="BC94" i="22" a="1"/>
  <c r="BC94" i="22" s="1"/>
  <c r="BC93" i="22" a="1"/>
  <c r="BC93" i="22" s="1"/>
  <c r="BC91" i="22" a="1"/>
  <c r="BC91" i="22" s="1"/>
  <c r="BC85" i="22" a="1"/>
  <c r="BC85" i="22" s="1"/>
  <c r="BC84" i="22" a="1"/>
  <c r="BC84" i="22" s="1"/>
  <c r="BC81" i="22" a="1"/>
  <c r="BC81" i="22" s="1"/>
  <c r="BC82" i="22" a="1"/>
  <c r="BC82" i="22" s="1"/>
  <c r="BC79" i="22" a="1"/>
  <c r="BC79" i="22" s="1"/>
  <c r="BC78" i="22" a="1"/>
  <c r="BC78" i="22" s="1"/>
  <c r="BC80" i="22" a="1"/>
  <c r="BC80" i="22" s="1"/>
  <c r="BC83" i="22" a="1"/>
  <c r="BC83" i="22" s="1"/>
  <c r="BC77" i="22" a="1"/>
  <c r="BC77" i="22" s="1"/>
  <c r="BC75" i="22" a="1"/>
  <c r="BC75" i="22" s="1"/>
  <c r="BC71" i="22" a="1"/>
  <c r="BC71" i="22" s="1"/>
  <c r="BC73" i="22" a="1"/>
  <c r="BC73" i="22" s="1"/>
  <c r="BC69" i="22" a="1"/>
  <c r="BC69" i="22" s="1"/>
  <c r="BC76" i="22" a="1"/>
  <c r="BC76" i="22" s="1"/>
  <c r="BC74" i="22" a="1"/>
  <c r="BC74" i="22" s="1"/>
  <c r="BC72" i="22" a="1"/>
  <c r="BC72" i="22" s="1"/>
  <c r="BC70" i="22" a="1"/>
  <c r="BC70" i="22" s="1"/>
  <c r="BC68" i="22" a="1"/>
  <c r="BC68" i="22" s="1"/>
  <c r="BC67" i="22" a="1"/>
  <c r="BC67" i="22" s="1"/>
  <c r="BC65" i="22" a="1"/>
  <c r="BC65" i="22" s="1"/>
  <c r="BC62" i="22" a="1"/>
  <c r="BC62" i="22" s="1"/>
  <c r="BC66" i="22" a="1"/>
  <c r="BC66" i="22" s="1"/>
  <c r="BC64" i="22" a="1"/>
  <c r="BC64" i="22" s="1"/>
  <c r="BC61" i="22" a="1"/>
  <c r="BC61" i="22" s="1"/>
  <c r="BC63" i="22" a="1"/>
  <c r="BC63" i="22" s="1"/>
  <c r="O4" i="6" s="1"/>
  <c r="BC60" i="22" a="1"/>
  <c r="BC60" i="22" s="1"/>
  <c r="BC59" i="22" a="1"/>
  <c r="BC59" i="22" s="1"/>
  <c r="BC54" i="22" a="1"/>
  <c r="BC54" i="22" s="1"/>
  <c r="BC57" i="22" a="1"/>
  <c r="BC57" i="22" s="1"/>
  <c r="BC56" i="22" a="1"/>
  <c r="BC56" i="22" s="1"/>
  <c r="BC58" i="22" a="1"/>
  <c r="BC58" i="22" s="1"/>
  <c r="BC55" i="22" a="1"/>
  <c r="BC55" i="22" s="1"/>
  <c r="BC53" i="22" a="1"/>
  <c r="BC53" i="22" s="1"/>
  <c r="BC51" i="22" a="1"/>
  <c r="BC51" i="22" s="1"/>
  <c r="BC52" i="22" a="1"/>
  <c r="BC52" i="22" s="1"/>
  <c r="BC39" i="22" a="1"/>
  <c r="BC39" i="22" s="1"/>
  <c r="BC40" i="22" a="1"/>
  <c r="BC40" i="22" s="1"/>
  <c r="BC38" i="22" a="1"/>
  <c r="BC38" i="22" s="1"/>
  <c r="BC37" i="22" a="1"/>
  <c r="BC37" i="22" s="1"/>
  <c r="BC43" i="22" a="1"/>
  <c r="BC43" i="22" s="1"/>
  <c r="BC49" i="22" a="1"/>
  <c r="BC49" i="22" s="1"/>
  <c r="BC45" i="22" a="1"/>
  <c r="BC45" i="22" s="1"/>
  <c r="BC44" i="22" a="1"/>
  <c r="BC44" i="22" s="1"/>
  <c r="BC42" i="22" a="1"/>
  <c r="BC42" i="22" s="1"/>
  <c r="BC41" i="22" a="1"/>
  <c r="BC41" i="22" s="1"/>
  <c r="BC47" i="22" a="1"/>
  <c r="BC47" i="22" s="1"/>
  <c r="BC46" i="22" a="1"/>
  <c r="BC46" i="22" s="1"/>
  <c r="BC50" i="22" a="1"/>
  <c r="BC50" i="22" s="1"/>
  <c r="BC48" i="22" a="1"/>
  <c r="BC48" i="22" s="1"/>
  <c r="BC19" i="22" a="1"/>
  <c r="BC19" i="22" s="1"/>
  <c r="BC29" i="22" a="1"/>
  <c r="BC29" i="22" s="1"/>
  <c r="BC28" i="22" a="1"/>
  <c r="BC28" i="22" s="1"/>
  <c r="BC36" i="22" a="1"/>
  <c r="BC36" i="22" s="1"/>
  <c r="BC32" i="22" a="1"/>
  <c r="BC32" i="22" s="1"/>
  <c r="BC31" i="22" a="1"/>
  <c r="BC31" i="22" s="1"/>
  <c r="BC25" i="22" a="1"/>
  <c r="BC25" i="22" s="1"/>
  <c r="BC23" i="22" a="1"/>
  <c r="BC23" i="22" s="1"/>
  <c r="BC22" i="22" a="1"/>
  <c r="BC22" i="22" s="1"/>
  <c r="BC26" i="22" a="1"/>
  <c r="BC26" i="22" s="1"/>
  <c r="BC21" i="22" a="1"/>
  <c r="BC21" i="22" s="1"/>
  <c r="BC34" i="22" a="1"/>
  <c r="BC34" i="22" s="1"/>
  <c r="BC20" i="22" a="1"/>
  <c r="BC20" i="22" s="1"/>
  <c r="BC35" i="22" a="1"/>
  <c r="BC35" i="22" s="1"/>
  <c r="BC33" i="22" a="1"/>
  <c r="BC33" i="22" s="1"/>
  <c r="BC30" i="22" a="1"/>
  <c r="BC30" i="22" s="1"/>
  <c r="BC24" i="22" a="1"/>
  <c r="BC24" i="22" s="1"/>
  <c r="BC27" i="22" a="1"/>
  <c r="BC27" i="22" s="1"/>
  <c r="BC15" i="22" a="1"/>
  <c r="BC15" i="22" s="1"/>
  <c r="BC13" i="22" a="1"/>
  <c r="BC13" i="22" s="1"/>
  <c r="BC11" i="22" a="1"/>
  <c r="BC11" i="22" s="1"/>
  <c r="BC7" i="22" a="1"/>
  <c r="BC7" i="22" s="1"/>
  <c r="BC10" i="22" a="1"/>
  <c r="BC10" i="22" s="1"/>
  <c r="BC9" i="22" a="1"/>
  <c r="BC9" i="22" s="1"/>
  <c r="BC14" i="22" a="1"/>
  <c r="BC14" i="22" s="1"/>
  <c r="BC6" i="22" a="1"/>
  <c r="BC6" i="22" s="1"/>
  <c r="BC16" i="22" a="1"/>
  <c r="BC16" i="22" s="1"/>
  <c r="BC12" i="22" a="1"/>
  <c r="BC12" i="22" s="1"/>
  <c r="BC8" i="22" a="1"/>
  <c r="BC8" i="22" s="1"/>
  <c r="BC18" i="22" a="1"/>
  <c r="BC18" i="22" s="1"/>
  <c r="BC17" i="22" a="1"/>
  <c r="BC17" i="22" s="1"/>
  <c r="M94" i="22" a="1"/>
  <c r="M94" i="22" s="1"/>
  <c r="M92" i="22" a="1"/>
  <c r="M92" i="22" s="1"/>
  <c r="M88" i="22" a="1"/>
  <c r="M88" i="22" s="1"/>
  <c r="M87" i="22" a="1"/>
  <c r="M87" i="22" s="1"/>
  <c r="M91" i="22" a="1"/>
  <c r="M91" i="22" s="1"/>
  <c r="M93" i="22" a="1"/>
  <c r="M93" i="22" s="1"/>
  <c r="M90" i="22" a="1"/>
  <c r="M90" i="22" s="1"/>
  <c r="M89" i="22" a="1"/>
  <c r="M89" i="22" s="1"/>
  <c r="M79" i="22" a="1"/>
  <c r="M79" i="22" s="1"/>
  <c r="M84" i="22" a="1"/>
  <c r="M84" i="22" s="1"/>
  <c r="M80" i="22" a="1"/>
  <c r="M80" i="22" s="1"/>
  <c r="M82" i="22" a="1"/>
  <c r="M82" i="22" s="1"/>
  <c r="M78" i="22" a="1"/>
  <c r="M78" i="22" s="1"/>
  <c r="M85" i="22" a="1"/>
  <c r="M85" i="22" s="1"/>
  <c r="M83" i="22" a="1"/>
  <c r="M83" i="22" s="1"/>
  <c r="M86" i="22" a="1"/>
  <c r="M86" i="22" s="1"/>
  <c r="M81" i="22" a="1"/>
  <c r="M81" i="22" s="1"/>
  <c r="M75" i="22" a="1"/>
  <c r="M75" i="22" s="1"/>
  <c r="M70" i="22" a="1"/>
  <c r="M70" i="22" s="1"/>
  <c r="M69" i="22" a="1"/>
  <c r="M69" i="22" s="1"/>
  <c r="M74" i="22" a="1"/>
  <c r="M74" i="22" s="1"/>
  <c r="M73" i="22" a="1"/>
  <c r="M73" i="22" s="1"/>
  <c r="M77" i="22" a="1"/>
  <c r="M77" i="22" s="1"/>
  <c r="M76" i="22" a="1"/>
  <c r="M76" i="22" s="1"/>
  <c r="M72" i="22" a="1"/>
  <c r="M72" i="22" s="1"/>
  <c r="M71" i="22" a="1"/>
  <c r="M71" i="22" s="1"/>
  <c r="M61" i="22" a="1"/>
  <c r="M61" i="22" s="1"/>
  <c r="M64" i="22" a="1"/>
  <c r="M64" i="22" s="1"/>
  <c r="M65" i="22" a="1"/>
  <c r="M65" i="22" s="1"/>
  <c r="M63" i="22" a="1"/>
  <c r="M63" i="22" s="1"/>
  <c r="M66" i="22" a="1"/>
  <c r="M66" i="22" s="1"/>
  <c r="M68" i="22" a="1"/>
  <c r="M68" i="22" s="1"/>
  <c r="M67" i="22" a="1"/>
  <c r="M67" i="22" s="1"/>
  <c r="M62" i="22" a="1"/>
  <c r="M62" i="22" s="1"/>
  <c r="M57" i="22" a="1"/>
  <c r="M57" i="22" s="1"/>
  <c r="M56" i="22" a="1"/>
  <c r="M56" i="22" s="1"/>
  <c r="M55" i="22" a="1"/>
  <c r="M55" i="22" s="1"/>
  <c r="M53" i="22" a="1"/>
  <c r="M53" i="22" s="1"/>
  <c r="M60" i="22" a="1"/>
  <c r="M60" i="22" s="1"/>
  <c r="M58" i="22" a="1"/>
  <c r="M58" i="22" s="1"/>
  <c r="M59" i="22" a="1"/>
  <c r="M59" i="22" s="1"/>
  <c r="M54" i="22" a="1"/>
  <c r="M54" i="22" s="1"/>
  <c r="M45" i="22" a="1"/>
  <c r="M45" i="22" s="1"/>
  <c r="M51" i="22" a="1"/>
  <c r="M51" i="22" s="1"/>
  <c r="M50" i="22" a="1"/>
  <c r="M50" i="22" s="1"/>
  <c r="M48" i="22" a="1"/>
  <c r="M48" i="22" s="1"/>
  <c r="M46" i="22" a="1"/>
  <c r="M46" i="22" s="1"/>
  <c r="M44" i="22" a="1"/>
  <c r="M44" i="22" s="1"/>
  <c r="M41" i="22" a="1"/>
  <c r="M41" i="22" s="1"/>
  <c r="M52" i="22" a="1"/>
  <c r="M52" i="22" s="1"/>
  <c r="M49" i="22" a="1"/>
  <c r="M49" i="22" s="1"/>
  <c r="M40" i="22" a="1"/>
  <c r="M40" i="22" s="1"/>
  <c r="M43" i="22" a="1"/>
  <c r="M43" i="22" s="1"/>
  <c r="M39" i="22" a="1"/>
  <c r="M39" i="22" s="1"/>
  <c r="M47" i="22" a="1"/>
  <c r="M47" i="22" s="1"/>
  <c r="M42" i="22" a="1"/>
  <c r="M42" i="22" s="1"/>
  <c r="M38" i="22" a="1"/>
  <c r="M38" i="22" s="1"/>
  <c r="M33" i="22" a="1"/>
  <c r="M33" i="22" s="1"/>
  <c r="M24" i="22" a="1"/>
  <c r="M24" i="22" s="1"/>
  <c r="M27" i="22" a="1"/>
  <c r="M27" i="22" s="1"/>
  <c r="M37" i="22" a="1"/>
  <c r="M37" i="22" s="1"/>
  <c r="M25" i="22" a="1"/>
  <c r="M25" i="22" s="1"/>
  <c r="M35" i="22" a="1"/>
  <c r="M35" i="22" s="1"/>
  <c r="M34" i="22" a="1"/>
  <c r="M34" i="22" s="1"/>
  <c r="M31" i="22" a="1"/>
  <c r="M31" i="22" s="1"/>
  <c r="M29" i="22" a="1"/>
  <c r="M29" i="22" s="1"/>
  <c r="M22" i="22" a="1"/>
  <c r="M22" i="22" s="1"/>
  <c r="M36" i="22" a="1"/>
  <c r="M36" i="22" s="1"/>
  <c r="M23" i="22" a="1"/>
  <c r="M23" i="22" s="1"/>
  <c r="M32" i="22" a="1"/>
  <c r="M32" i="22" s="1"/>
  <c r="M26" i="22" a="1"/>
  <c r="M26" i="22" s="1"/>
  <c r="M30" i="22" a="1"/>
  <c r="M30" i="22" s="1"/>
  <c r="M28" i="22" a="1"/>
  <c r="M28" i="22" s="1"/>
  <c r="M21" i="22" a="1"/>
  <c r="M21" i="22" s="1"/>
  <c r="M18" i="22" a="1"/>
  <c r="M18" i="22" s="1"/>
  <c r="M19" i="22" a="1"/>
  <c r="M19" i="22" s="1"/>
  <c r="M11" i="22" a="1"/>
  <c r="M11" i="22" s="1"/>
  <c r="M10" i="22" a="1"/>
  <c r="M10" i="22" s="1"/>
  <c r="M8" i="22" a="1"/>
  <c r="M8" i="22" s="1"/>
  <c r="BV8" i="22" s="1"/>
  <c r="M7" i="22" a="1"/>
  <c r="M7" i="22" s="1"/>
  <c r="BV7" i="22" s="1"/>
  <c r="M16" i="22" a="1"/>
  <c r="M16" i="22" s="1"/>
  <c r="M15" i="22" a="1"/>
  <c r="M15" i="22" s="1"/>
  <c r="M17" i="22" a="1"/>
  <c r="M17" i="22" s="1"/>
  <c r="M13" i="22" a="1"/>
  <c r="M13" i="22" s="1"/>
  <c r="M20" i="22" a="1"/>
  <c r="M20" i="22" s="1"/>
  <c r="M14" i="22" a="1"/>
  <c r="M14" i="22" s="1"/>
  <c r="M6" i="22" a="1"/>
  <c r="M6" i="22" s="1"/>
  <c r="M12" i="22" a="1"/>
  <c r="M12" i="22" s="1"/>
  <c r="M9" i="22" a="1"/>
  <c r="M9" i="22" s="1"/>
  <c r="V87" i="22" a="1"/>
  <c r="V87" i="22" s="1"/>
  <c r="V94" i="22" a="1"/>
  <c r="V94" i="22" s="1"/>
  <c r="V92" i="22" a="1"/>
  <c r="V92" i="22" s="1"/>
  <c r="V88" i="22" a="1"/>
  <c r="V88" i="22" s="1"/>
  <c r="V89" i="22" a="1"/>
  <c r="V89" i="22" s="1"/>
  <c r="V93" i="22" a="1"/>
  <c r="V93" i="22" s="1"/>
  <c r="V86" i="22" a="1"/>
  <c r="V86" i="22" s="1"/>
  <c r="V91" i="22" a="1"/>
  <c r="V91" i="22" s="1"/>
  <c r="V90" i="22" a="1"/>
  <c r="V90" i="22" s="1"/>
  <c r="V83" i="22" a="1"/>
  <c r="V83" i="22" s="1"/>
  <c r="V85" i="22" a="1"/>
  <c r="V85" i="22" s="1"/>
  <c r="V81" i="22" a="1"/>
  <c r="V81" i="22" s="1"/>
  <c r="V80" i="22" a="1"/>
  <c r="V80" i="22" s="1"/>
  <c r="V79" i="22" a="1"/>
  <c r="V79" i="22" s="1"/>
  <c r="V84" i="22" a="1"/>
  <c r="V84" i="22" s="1"/>
  <c r="V82" i="22" a="1"/>
  <c r="V82" i="22" s="1"/>
  <c r="V78" i="22" a="1"/>
  <c r="V78" i="22" s="1"/>
  <c r="V73" i="22" a="1"/>
  <c r="V73" i="22" s="1"/>
  <c r="V76" i="22" a="1"/>
  <c r="V76" i="22" s="1"/>
  <c r="V72" i="22" a="1"/>
  <c r="V72" i="22" s="1"/>
  <c r="V74" i="22" a="1"/>
  <c r="V74" i="22" s="1"/>
  <c r="V68" i="22" a="1"/>
  <c r="V68" i="22" s="1"/>
  <c r="V75" i="22" a="1"/>
  <c r="V75" i="22" s="1"/>
  <c r="V71" i="22" a="1"/>
  <c r="V71" i="22" s="1"/>
  <c r="V77" i="22" a="1"/>
  <c r="V77" i="22" s="1"/>
  <c r="V69" i="22" a="1"/>
  <c r="V69" i="22" s="1"/>
  <c r="V63" i="22" a="1"/>
  <c r="V63" i="22" s="1"/>
  <c r="V66" i="22" a="1"/>
  <c r="V66" i="22" s="1"/>
  <c r="V62" i="22" a="1"/>
  <c r="V62" i="22" s="1"/>
  <c r="V64" i="22" a="1"/>
  <c r="V64" i="22" s="1"/>
  <c r="V67" i="22" a="1"/>
  <c r="V67" i="22" s="1"/>
  <c r="V65" i="22" a="1"/>
  <c r="V65" i="22" s="1"/>
  <c r="V61" i="22" a="1"/>
  <c r="V61" i="22" s="1"/>
  <c r="V70" i="22" a="1"/>
  <c r="V70" i="22" s="1"/>
  <c r="V60" i="22" a="1"/>
  <c r="V60" i="22" s="1"/>
  <c r="V53" i="22" a="1"/>
  <c r="V53" i="22" s="1"/>
  <c r="V59" i="22" a="1"/>
  <c r="V59" i="22" s="1"/>
  <c r="V56" i="22" a="1"/>
  <c r="V56" i="22" s="1"/>
  <c r="V55" i="22" a="1"/>
  <c r="V55" i="22" s="1"/>
  <c r="V54" i="22" a="1"/>
  <c r="V54" i="22" s="1"/>
  <c r="V57" i="22" a="1"/>
  <c r="V57" i="22" s="1"/>
  <c r="V58" i="22" a="1"/>
  <c r="V58" i="22" s="1"/>
  <c r="V52" i="22" a="1"/>
  <c r="V52" i="22" s="1"/>
  <c r="V50" i="22" a="1"/>
  <c r="V50" i="22" s="1"/>
  <c r="V48" i="22" a="1"/>
  <c r="V48" i="22" s="1"/>
  <c r="V39" i="22" a="1"/>
  <c r="V39" i="22" s="1"/>
  <c r="V41" i="22" a="1"/>
  <c r="V41" i="22" s="1"/>
  <c r="V43" i="22" a="1"/>
  <c r="V43" i="22" s="1"/>
  <c r="V40" i="22" a="1"/>
  <c r="V40" i="22" s="1"/>
  <c r="V47" i="22" a="1"/>
  <c r="V47" i="22" s="1"/>
  <c r="V44" i="22" a="1"/>
  <c r="V44" i="22" s="1"/>
  <c r="V51" i="22" a="1"/>
  <c r="V51" i="22" s="1"/>
  <c r="V49" i="22" a="1"/>
  <c r="V49" i="22" s="1"/>
  <c r="V46" i="22" a="1"/>
  <c r="V46" i="22" s="1"/>
  <c r="V42" i="22" a="1"/>
  <c r="V42" i="22" s="1"/>
  <c r="V45" i="22" a="1"/>
  <c r="V45" i="22" s="1"/>
  <c r="V38" i="22" a="1"/>
  <c r="V38" i="22" s="1"/>
  <c r="V27" i="22" a="1"/>
  <c r="V27" i="22" s="1"/>
  <c r="V32" i="22" a="1"/>
  <c r="V32" i="22" s="1"/>
  <c r="V31" i="22" a="1"/>
  <c r="V31" i="22" s="1"/>
  <c r="V29" i="22" a="1"/>
  <c r="V29" i="22" s="1"/>
  <c r="V28" i="22" a="1"/>
  <c r="V28" i="22" s="1"/>
  <c r="V23" i="22" a="1"/>
  <c r="V23" i="22" s="1"/>
  <c r="V37" i="22" a="1"/>
  <c r="V37" i="22" s="1"/>
  <c r="V33" i="22" a="1"/>
  <c r="V33" i="22" s="1"/>
  <c r="V26" i="22" a="1"/>
  <c r="V26" i="22" s="1"/>
  <c r="V21" i="22" a="1"/>
  <c r="V21" i="22" s="1"/>
  <c r="V34" i="22" a="1"/>
  <c r="V34" i="22" s="1"/>
  <c r="V22" i="22" a="1"/>
  <c r="V22" i="22" s="1"/>
  <c r="V35" i="22" a="1"/>
  <c r="V35" i="22" s="1"/>
  <c r="V30" i="22" a="1"/>
  <c r="V30" i="22" s="1"/>
  <c r="V20" i="22" a="1"/>
  <c r="V20" i="22" s="1"/>
  <c r="V36" i="22" a="1"/>
  <c r="V36" i="22" s="1"/>
  <c r="V25" i="22" a="1"/>
  <c r="V25" i="22" s="1"/>
  <c r="V24" i="22" a="1"/>
  <c r="V24" i="22" s="1"/>
  <c r="V17" i="22" a="1"/>
  <c r="V17" i="22" s="1"/>
  <c r="V15" i="22" a="1"/>
  <c r="V15" i="22" s="1"/>
  <c r="V14" i="22" a="1"/>
  <c r="V14" i="22" s="1"/>
  <c r="V7" i="22" a="1"/>
  <c r="V7" i="22" s="1"/>
  <c r="V18" i="22" a="1"/>
  <c r="V18" i="22" s="1"/>
  <c r="V12" i="22" a="1"/>
  <c r="V12" i="22" s="1"/>
  <c r="V11" i="22" a="1"/>
  <c r="V11" i="22" s="1"/>
  <c r="V9" i="22" a="1"/>
  <c r="V9" i="22" s="1"/>
  <c r="V19" i="22" a="1"/>
  <c r="V19" i="22" s="1"/>
  <c r="V10" i="22" a="1"/>
  <c r="V10" i="22" s="1"/>
  <c r="V6" i="22" a="1"/>
  <c r="V6" i="22" s="1"/>
  <c r="V8" i="22" a="1"/>
  <c r="V8" i="22" s="1"/>
  <c r="V16" i="22" a="1"/>
  <c r="V16" i="22" s="1"/>
  <c r="V13" i="22" a="1"/>
  <c r="V13" i="22" s="1"/>
  <c r="T87" i="22" a="1"/>
  <c r="T87" i="22" s="1"/>
  <c r="T94" i="22" a="1"/>
  <c r="T94" i="22" s="1"/>
  <c r="T92" i="22" a="1"/>
  <c r="T92" i="22" s="1"/>
  <c r="T88" i="22" a="1"/>
  <c r="T88" i="22" s="1"/>
  <c r="T89" i="22" a="1"/>
  <c r="T89" i="22" s="1"/>
  <c r="T86" i="22" a="1"/>
  <c r="T86" i="22" s="1"/>
  <c r="T93" i="22" a="1"/>
  <c r="T93" i="22" s="1"/>
  <c r="T91" i="22" a="1"/>
  <c r="T91" i="22" s="1"/>
  <c r="T90" i="22" a="1"/>
  <c r="T90" i="22" s="1"/>
  <c r="T78" i="22" a="1"/>
  <c r="T78" i="22" s="1"/>
  <c r="T82" i="22" a="1"/>
  <c r="T82" i="22" s="1"/>
  <c r="T83" i="22" a="1"/>
  <c r="T83" i="22" s="1"/>
  <c r="T85" i="22" a="1"/>
  <c r="T85" i="22" s="1"/>
  <c r="T81" i="22" a="1"/>
  <c r="T81" i="22" s="1"/>
  <c r="T84" i="22" a="1"/>
  <c r="T84" i="22" s="1"/>
  <c r="T80" i="22" a="1"/>
  <c r="T80" i="22" s="1"/>
  <c r="T79" i="22" a="1"/>
  <c r="T79" i="22" s="1"/>
  <c r="T75" i="22" a="1"/>
  <c r="T75" i="22" s="1"/>
  <c r="T69" i="22" a="1"/>
  <c r="T69" i="22" s="1"/>
  <c r="T77" i="22" a="1"/>
  <c r="T77" i="22" s="1"/>
  <c r="T73" i="22" a="1"/>
  <c r="T73" i="22" s="1"/>
  <c r="T70" i="22" a="1"/>
  <c r="T70" i="22" s="1"/>
  <c r="T72" i="22" a="1"/>
  <c r="T72" i="22" s="1"/>
  <c r="T76" i="22" a="1"/>
  <c r="T76" i="22" s="1"/>
  <c r="T74" i="22" a="1"/>
  <c r="T74" i="22" s="1"/>
  <c r="T68" i="22" a="1"/>
  <c r="T68" i="22" s="1"/>
  <c r="T67" i="22" a="1"/>
  <c r="T67" i="22" s="1"/>
  <c r="T64" i="22" a="1"/>
  <c r="T64" i="22" s="1"/>
  <c r="T61" i="22" a="1"/>
  <c r="T61" i="22" s="1"/>
  <c r="T65" i="22" a="1"/>
  <c r="T65" i="22" s="1"/>
  <c r="T60" i="22" a="1"/>
  <c r="T60" i="22" s="1"/>
  <c r="T63" i="22" a="1"/>
  <c r="T63" i="22" s="1"/>
  <c r="T66" i="22" a="1"/>
  <c r="T66" i="22" s="1"/>
  <c r="T62" i="22" a="1"/>
  <c r="T62" i="22" s="1"/>
  <c r="T71" i="22" a="1"/>
  <c r="T71" i="22" s="1"/>
  <c r="T52" i="22" a="1"/>
  <c r="T52" i="22" s="1"/>
  <c r="T58" i="22" a="1"/>
  <c r="T58" i="22" s="1"/>
  <c r="T59" i="22" a="1"/>
  <c r="T59" i="22" s="1"/>
  <c r="T53" i="22" a="1"/>
  <c r="T53" i="22" s="1"/>
  <c r="T56" i="22" a="1"/>
  <c r="T56" i="22" s="1"/>
  <c r="T54" i="22" a="1"/>
  <c r="T54" i="22" s="1"/>
  <c r="T55" i="22" a="1"/>
  <c r="T55" i="22" s="1"/>
  <c r="T46" i="22" a="1"/>
  <c r="T46" i="22" s="1"/>
  <c r="T42" i="22" a="1"/>
  <c r="T42" i="22" s="1"/>
  <c r="T50" i="22" a="1"/>
  <c r="T50" i="22" s="1"/>
  <c r="T48" i="22" a="1"/>
  <c r="T48" i="22" s="1"/>
  <c r="T45" i="22" a="1"/>
  <c r="T45" i="22" s="1"/>
  <c r="T57" i="22" a="1"/>
  <c r="T57" i="22" s="1"/>
  <c r="T41" i="22" a="1"/>
  <c r="T41" i="22" s="1"/>
  <c r="T39" i="22" a="1"/>
  <c r="T39" i="22" s="1"/>
  <c r="T40" i="22" a="1"/>
  <c r="T40" i="22" s="1"/>
  <c r="T47" i="22" a="1"/>
  <c r="T47" i="22" s="1"/>
  <c r="T43" i="22" a="1"/>
  <c r="T43" i="22" s="1"/>
  <c r="T37" i="22" a="1"/>
  <c r="T37" i="22" s="1"/>
  <c r="T49" i="22" a="1"/>
  <c r="T49" i="22" s="1"/>
  <c r="T44" i="22" a="1"/>
  <c r="T44" i="22" s="1"/>
  <c r="T51" i="22" a="1"/>
  <c r="T51" i="22" s="1"/>
  <c r="T34" i="22" a="1"/>
  <c r="T34" i="22" s="1"/>
  <c r="T30" i="22" a="1"/>
  <c r="T30" i="22" s="1"/>
  <c r="T38" i="22" a="1"/>
  <c r="T38" i="22" s="1"/>
  <c r="T35" i="22" a="1"/>
  <c r="T35" i="22" s="1"/>
  <c r="T25" i="22" a="1"/>
  <c r="T25" i="22" s="1"/>
  <c r="T24" i="22" a="1"/>
  <c r="T24" i="22" s="1"/>
  <c r="T22" i="22" a="1"/>
  <c r="T22" i="22" s="1"/>
  <c r="T36" i="22" a="1"/>
  <c r="T36" i="22" s="1"/>
  <c r="T27" i="22" a="1"/>
  <c r="T27" i="22" s="1"/>
  <c r="T32" i="22" a="1"/>
  <c r="T32" i="22" s="1"/>
  <c r="T31" i="22" a="1"/>
  <c r="T31" i="22" s="1"/>
  <c r="T29" i="22" a="1"/>
  <c r="T29" i="22" s="1"/>
  <c r="T28" i="22" a="1"/>
  <c r="T28" i="22" s="1"/>
  <c r="T23" i="22" a="1"/>
  <c r="T23" i="22" s="1"/>
  <c r="T33" i="22" a="1"/>
  <c r="T33" i="22" s="1"/>
  <c r="T26" i="22" a="1"/>
  <c r="T26" i="22" s="1"/>
  <c r="T21" i="22" a="1"/>
  <c r="T21" i="22" s="1"/>
  <c r="T19" i="22" a="1"/>
  <c r="T19" i="22" s="1"/>
  <c r="T6" i="22" a="1"/>
  <c r="T6" i="22" s="1"/>
  <c r="T20" i="22" a="1"/>
  <c r="T20" i="22" s="1"/>
  <c r="T16" i="22" a="1"/>
  <c r="T16" i="22" s="1"/>
  <c r="T13" i="22" a="1"/>
  <c r="T13" i="22" s="1"/>
  <c r="T8" i="22" a="1"/>
  <c r="T8" i="22" s="1"/>
  <c r="T17" i="22" a="1"/>
  <c r="T17" i="22" s="1"/>
  <c r="T15" i="22" a="1"/>
  <c r="T15" i="22" s="1"/>
  <c r="T7" i="22" a="1"/>
  <c r="T7" i="22" s="1"/>
  <c r="T14" i="22" a="1"/>
  <c r="T14" i="22" s="1"/>
  <c r="T18" i="22" a="1"/>
  <c r="T18" i="22" s="1"/>
  <c r="T12" i="22" a="1"/>
  <c r="T12" i="22" s="1"/>
  <c r="T11" i="22" a="1"/>
  <c r="T11" i="22" s="1"/>
  <c r="T9" i="22" a="1"/>
  <c r="T9" i="22" s="1"/>
  <c r="T10" i="22" a="1"/>
  <c r="T10" i="22" s="1"/>
  <c r="AX87" i="22" a="1"/>
  <c r="AX87" i="22" s="1"/>
  <c r="AX86" i="22" a="1"/>
  <c r="AX86" i="22" s="1"/>
  <c r="AX89" i="22" a="1"/>
  <c r="AX89" i="22" s="1"/>
  <c r="AX92" i="22" a="1"/>
  <c r="AX92" i="22" s="1"/>
  <c r="AX94" i="22" a="1"/>
  <c r="AX94" i="22" s="1"/>
  <c r="AX93" i="22" a="1"/>
  <c r="AX93" i="22" s="1"/>
  <c r="AX91" i="22" a="1"/>
  <c r="AX91" i="22" s="1"/>
  <c r="AX90" i="22" a="1"/>
  <c r="AX90" i="22" s="1"/>
  <c r="AX88" i="22" a="1"/>
  <c r="AX88" i="22" s="1"/>
  <c r="AX84" i="22" a="1"/>
  <c r="AX84" i="22" s="1"/>
  <c r="AX77" i="22" a="1"/>
  <c r="AX77" i="22" s="1"/>
  <c r="AX82" i="22" a="1"/>
  <c r="AX82" i="22" s="1"/>
  <c r="AX80" i="22" a="1"/>
  <c r="AX80" i="22" s="1"/>
  <c r="AX79" i="22" a="1"/>
  <c r="AX79" i="22" s="1"/>
  <c r="AX78" i="22" a="1"/>
  <c r="AX78" i="22" s="1"/>
  <c r="AX83" i="22" a="1"/>
  <c r="AX83" i="22" s="1"/>
  <c r="AX85" i="22" a="1"/>
  <c r="AX85" i="22" s="1"/>
  <c r="AX81" i="22" a="1"/>
  <c r="AX81" i="22" s="1"/>
  <c r="AX73" i="22" a="1"/>
  <c r="AX73" i="22" s="1"/>
  <c r="AX76" i="22" a="1"/>
  <c r="AX76" i="22" s="1"/>
  <c r="AX74" i="22" a="1"/>
  <c r="AX74" i="22" s="1"/>
  <c r="AX70" i="22" a="1"/>
  <c r="AX70" i="22" s="1"/>
  <c r="AX72" i="22" a="1"/>
  <c r="AX72" i="22" s="1"/>
  <c r="AX68" i="22" a="1"/>
  <c r="AX68" i="22" s="1"/>
  <c r="AX75" i="22" a="1"/>
  <c r="AX75" i="22" s="1"/>
  <c r="AX71" i="22" a="1"/>
  <c r="AX71" i="22" s="1"/>
  <c r="AX65" i="22" a="1"/>
  <c r="AX65" i="22" s="1"/>
  <c r="AX64" i="22" a="1"/>
  <c r="AX64" i="22" s="1"/>
  <c r="AX61" i="22" a="1"/>
  <c r="AX61" i="22" s="1"/>
  <c r="AX69" i="22" a="1"/>
  <c r="AX69" i="22" s="1"/>
  <c r="AX66" i="22" a="1"/>
  <c r="AX66" i="22" s="1"/>
  <c r="AX60" i="22" a="1"/>
  <c r="AX60" i="22" s="1"/>
  <c r="AX63" i="22" a="1"/>
  <c r="AX63" i="22" s="1"/>
  <c r="J4" i="6" s="1"/>
  <c r="AX67" i="22" a="1"/>
  <c r="AX67" i="22" s="1"/>
  <c r="AX62" i="22" a="1"/>
  <c r="AX62" i="22" s="1"/>
  <c r="AX55" i="22" a="1"/>
  <c r="AX55" i="22" s="1"/>
  <c r="AX53" i="22" a="1"/>
  <c r="AX53" i="22" s="1"/>
  <c r="AX58" i="22" a="1"/>
  <c r="AX58" i="22" s="1"/>
  <c r="AX56" i="22" a="1"/>
  <c r="AX56" i="22" s="1"/>
  <c r="AX52" i="22" a="1"/>
  <c r="AX52" i="22" s="1"/>
  <c r="AX51" i="22" a="1"/>
  <c r="AX51" i="22" s="1"/>
  <c r="AX57" i="22" a="1"/>
  <c r="AX57" i="22" s="1"/>
  <c r="AX59" i="22" a="1"/>
  <c r="AX59" i="22" s="1"/>
  <c r="AX49" i="22" a="1"/>
  <c r="AX49" i="22" s="1"/>
  <c r="AX43" i="22" a="1"/>
  <c r="AX43" i="22" s="1"/>
  <c r="AX40" i="22" a="1"/>
  <c r="AX40" i="22" s="1"/>
  <c r="AX37" i="22" a="1"/>
  <c r="AX37" i="22" s="1"/>
  <c r="AX36" i="22" a="1"/>
  <c r="AX36" i="22" s="1"/>
  <c r="AX41" i="22" a="1"/>
  <c r="AX41" i="22" s="1"/>
  <c r="AX47" i="22" a="1"/>
  <c r="AX47" i="22" s="1"/>
  <c r="AX42" i="22" a="1"/>
  <c r="AX42" i="22" s="1"/>
  <c r="AX50" i="22" a="1"/>
  <c r="AX50" i="22" s="1"/>
  <c r="AX48" i="22" a="1"/>
  <c r="AX48" i="22" s="1"/>
  <c r="AX54" i="22" a="1"/>
  <c r="AX54" i="22" s="1"/>
  <c r="AX46" i="22" a="1"/>
  <c r="AX46" i="22" s="1"/>
  <c r="AX45" i="22" a="1"/>
  <c r="AX45" i="22" s="1"/>
  <c r="AX44" i="22" a="1"/>
  <c r="AX44" i="22" s="1"/>
  <c r="AX39" i="22" a="1"/>
  <c r="AX39" i="22" s="1"/>
  <c r="AX38" i="22" a="1"/>
  <c r="AX38" i="22" s="1"/>
  <c r="AX31" i="22" a="1"/>
  <c r="AX31" i="22" s="1"/>
  <c r="AX28" i="22" a="1"/>
  <c r="AX28" i="22" s="1"/>
  <c r="AX26" i="22" a="1"/>
  <c r="AX26" i="22" s="1"/>
  <c r="AX25" i="22" a="1"/>
  <c r="AX25" i="22" s="1"/>
  <c r="AX22" i="22" a="1"/>
  <c r="AX22" i="22" s="1"/>
  <c r="AX21" i="22" a="1"/>
  <c r="AX21" i="22" s="1"/>
  <c r="AX32" i="22" a="1"/>
  <c r="AX32" i="22" s="1"/>
  <c r="AX30" i="22" a="1"/>
  <c r="AX30" i="22" s="1"/>
  <c r="AX24" i="22" a="1"/>
  <c r="AX24" i="22" s="1"/>
  <c r="AX20" i="22" a="1"/>
  <c r="AX20" i="22" s="1"/>
  <c r="AX33" i="22" a="1"/>
  <c r="AX33" i="22" s="1"/>
  <c r="AX27" i="22" a="1"/>
  <c r="AX27" i="22" s="1"/>
  <c r="AX35" i="22" a="1"/>
  <c r="AX35" i="22" s="1"/>
  <c r="AX34" i="22" a="1"/>
  <c r="AX34" i="22" s="1"/>
  <c r="AX29" i="22" a="1"/>
  <c r="AX29" i="22" s="1"/>
  <c r="AX23" i="22" a="1"/>
  <c r="AX23" i="22" s="1"/>
  <c r="AX11" i="22" a="1"/>
  <c r="AX11" i="22" s="1"/>
  <c r="AX9" i="22" a="1"/>
  <c r="AX9" i="22" s="1"/>
  <c r="AX19" i="22" a="1"/>
  <c r="AX19" i="22" s="1"/>
  <c r="AX6" i="22" a="1"/>
  <c r="AX6" i="22" s="1"/>
  <c r="AX10" i="22" a="1"/>
  <c r="AX10" i="22" s="1"/>
  <c r="AX14" i="22" a="1"/>
  <c r="AX14" i="22" s="1"/>
  <c r="AX12" i="22" a="1"/>
  <c r="AX12" i="22" s="1"/>
  <c r="AX8" i="22" a="1"/>
  <c r="AX8" i="22" s="1"/>
  <c r="AX7" i="22" a="1"/>
  <c r="AX7" i="22" s="1"/>
  <c r="AX18" i="22" a="1"/>
  <c r="AX18" i="22" s="1"/>
  <c r="AX17" i="22" a="1"/>
  <c r="AX17" i="22" s="1"/>
  <c r="AX16" i="22" a="1"/>
  <c r="AX16" i="22" s="1"/>
  <c r="AX15" i="22" a="1"/>
  <c r="AX15" i="22" s="1"/>
  <c r="AX13" i="22" a="1"/>
  <c r="AX13" i="22" s="1"/>
  <c r="N94" i="22" a="1"/>
  <c r="N94" i="22" s="1"/>
  <c r="N92" i="22" a="1"/>
  <c r="N92" i="22" s="1"/>
  <c r="N88" i="22" a="1"/>
  <c r="N88" i="22" s="1"/>
  <c r="N87" i="22" a="1"/>
  <c r="N87" i="22" s="1"/>
  <c r="N86" i="22" a="1"/>
  <c r="N86" i="22" s="1"/>
  <c r="N91" i="22" a="1"/>
  <c r="N91" i="22" s="1"/>
  <c r="N93" i="22" a="1"/>
  <c r="N93" i="22" s="1"/>
  <c r="N90" i="22" a="1"/>
  <c r="N90" i="22" s="1"/>
  <c r="N89" i="22" a="1"/>
  <c r="N89" i="22" s="1"/>
  <c r="N84" i="22" a="1"/>
  <c r="N84" i="22" s="1"/>
  <c r="N82" i="22" a="1"/>
  <c r="N82" i="22" s="1"/>
  <c r="N80" i="22" a="1"/>
  <c r="N80" i="22" s="1"/>
  <c r="N78" i="22" a="1"/>
  <c r="N78" i="22" s="1"/>
  <c r="N85" i="22" a="1"/>
  <c r="N85" i="22" s="1"/>
  <c r="N83" i="22" a="1"/>
  <c r="N83" i="22" s="1"/>
  <c r="N81" i="22" a="1"/>
  <c r="N81" i="22" s="1"/>
  <c r="N79" i="22" a="1"/>
  <c r="N79" i="22" s="1"/>
  <c r="N74" i="22" a="1"/>
  <c r="N74" i="22" s="1"/>
  <c r="N73" i="22" a="1"/>
  <c r="N73" i="22" s="1"/>
  <c r="N77" i="22" a="1"/>
  <c r="N77" i="22" s="1"/>
  <c r="N76" i="22" a="1"/>
  <c r="N76" i="22" s="1"/>
  <c r="N68" i="22" a="1"/>
  <c r="N68" i="22" s="1"/>
  <c r="N72" i="22" a="1"/>
  <c r="N72" i="22" s="1"/>
  <c r="N75" i="22" a="1"/>
  <c r="N75" i="22" s="1"/>
  <c r="N71" i="22" a="1"/>
  <c r="N71" i="22" s="1"/>
  <c r="N70" i="22" a="1"/>
  <c r="N70" i="22" s="1"/>
  <c r="N69" i="22" a="1"/>
  <c r="N69" i="22" s="1"/>
  <c r="N65" i="22" a="1"/>
  <c r="N65" i="22" s="1"/>
  <c r="N63" i="22" a="1"/>
  <c r="N63" i="22" s="1"/>
  <c r="N60" i="22" a="1"/>
  <c r="N60" i="22" s="1"/>
  <c r="N66" i="22" a="1"/>
  <c r="N66" i="22" s="1"/>
  <c r="N62" i="22" a="1"/>
  <c r="N62" i="22" s="1"/>
  <c r="N67" i="22" a="1"/>
  <c r="N67" i="22" s="1"/>
  <c r="N64" i="22" a="1"/>
  <c r="N64" i="22" s="1"/>
  <c r="N61" i="22" a="1"/>
  <c r="N61" i="22" s="1"/>
  <c r="N53" i="22" a="1"/>
  <c r="N53" i="22" s="1"/>
  <c r="N58" i="22" a="1"/>
  <c r="N58" i="22" s="1"/>
  <c r="N59" i="22" a="1"/>
  <c r="N59" i="22" s="1"/>
  <c r="N54" i="22" a="1"/>
  <c r="N54" i="22" s="1"/>
  <c r="N57" i="22" a="1"/>
  <c r="N57" i="22" s="1"/>
  <c r="N52" i="22" a="1"/>
  <c r="N52" i="22" s="1"/>
  <c r="N51" i="22" a="1"/>
  <c r="N51" i="22" s="1"/>
  <c r="N50" i="22" a="1"/>
  <c r="N50" i="22" s="1"/>
  <c r="N48" i="22" a="1"/>
  <c r="N48" i="22" s="1"/>
  <c r="N44" i="22" a="1"/>
  <c r="N44" i="22" s="1"/>
  <c r="N55" i="22" a="1"/>
  <c r="N55" i="22" s="1"/>
  <c r="N41" i="22" a="1"/>
  <c r="N41" i="22" s="1"/>
  <c r="N49" i="22" a="1"/>
  <c r="N49" i="22" s="1"/>
  <c r="N43" i="22" a="1"/>
  <c r="N43" i="22" s="1"/>
  <c r="N40" i="22" a="1"/>
  <c r="N40" i="22" s="1"/>
  <c r="N39" i="22" a="1"/>
  <c r="N39" i="22" s="1"/>
  <c r="N38" i="22" a="1"/>
  <c r="N38" i="22" s="1"/>
  <c r="N37" i="22" a="1"/>
  <c r="N37" i="22" s="1"/>
  <c r="N47" i="22" a="1"/>
  <c r="N47" i="22" s="1"/>
  <c r="N45" i="22" a="1"/>
  <c r="N45" i="22" s="1"/>
  <c r="N42" i="22" a="1"/>
  <c r="N42" i="22" s="1"/>
  <c r="N56" i="22" a="1"/>
  <c r="N56" i="22" s="1"/>
  <c r="N46" i="22" a="1"/>
  <c r="N46" i="22" s="1"/>
  <c r="N27" i="22" a="1"/>
  <c r="N27" i="22" s="1"/>
  <c r="N35" i="22" a="1"/>
  <c r="N35" i="22" s="1"/>
  <c r="N34" i="22" a="1"/>
  <c r="N34" i="22" s="1"/>
  <c r="N25" i="22" a="1"/>
  <c r="N25" i="22" s="1"/>
  <c r="N22" i="22" a="1"/>
  <c r="N22" i="22" s="1"/>
  <c r="N36" i="22" a="1"/>
  <c r="N36" i="22" s="1"/>
  <c r="N31" i="22" a="1"/>
  <c r="N31" i="22" s="1"/>
  <c r="N29" i="22" a="1"/>
  <c r="N29" i="22" s="1"/>
  <c r="N23" i="22" a="1"/>
  <c r="N23" i="22" s="1"/>
  <c r="N32" i="22" a="1"/>
  <c r="N32" i="22" s="1"/>
  <c r="N26" i="22" a="1"/>
  <c r="N26" i="22" s="1"/>
  <c r="N30" i="22" a="1"/>
  <c r="N30" i="22" s="1"/>
  <c r="N28" i="22" a="1"/>
  <c r="N28" i="22" s="1"/>
  <c r="N21" i="22" a="1"/>
  <c r="N21" i="22" s="1"/>
  <c r="N33" i="22" a="1"/>
  <c r="N33" i="22" s="1"/>
  <c r="N24" i="22" a="1"/>
  <c r="N24" i="22" s="1"/>
  <c r="N19" i="22" a="1"/>
  <c r="N19" i="22" s="1"/>
  <c r="N10" i="22" a="1"/>
  <c r="N10" i="22" s="1"/>
  <c r="N8" i="22" a="1"/>
  <c r="N8" i="22" s="1"/>
  <c r="N7" i="22" a="1"/>
  <c r="N7" i="22" s="1"/>
  <c r="N17" i="22" a="1"/>
  <c r="N17" i="22" s="1"/>
  <c r="N16" i="22" a="1"/>
  <c r="N16" i="22" s="1"/>
  <c r="N15" i="22" a="1"/>
  <c r="N15" i="22" s="1"/>
  <c r="N13" i="22" a="1"/>
  <c r="N13" i="22" s="1"/>
  <c r="N20" i="22" a="1"/>
  <c r="N20" i="22" s="1"/>
  <c r="N14" i="22" a="1"/>
  <c r="N14" i="22" s="1"/>
  <c r="N12" i="22" a="1"/>
  <c r="N12" i="22" s="1"/>
  <c r="N9" i="22" a="1"/>
  <c r="N9" i="22" s="1"/>
  <c r="N6" i="22" a="1"/>
  <c r="N6" i="22" s="1"/>
  <c r="N18" i="22" a="1"/>
  <c r="N18" i="22" s="1"/>
  <c r="N11" i="22" a="1"/>
  <c r="N11" i="22" s="1"/>
  <c r="L90" i="22" a="1"/>
  <c r="L90" i="22" s="1"/>
  <c r="L89" i="22" a="1"/>
  <c r="L89" i="22" s="1"/>
  <c r="L93" i="22" a="1"/>
  <c r="L93" i="22" s="1"/>
  <c r="L94" i="22" a="1"/>
  <c r="L94" i="22" s="1"/>
  <c r="L92" i="22" a="1"/>
  <c r="L92" i="22" s="1"/>
  <c r="L88" i="22" a="1"/>
  <c r="L88" i="22" s="1"/>
  <c r="L87" i="22" a="1"/>
  <c r="L87" i="22" s="1"/>
  <c r="L86" i="22" a="1"/>
  <c r="L86" i="22" s="1"/>
  <c r="L91" i="22" a="1"/>
  <c r="L91" i="22" s="1"/>
  <c r="L81" i="22" a="1"/>
  <c r="L81" i="22" s="1"/>
  <c r="L79" i="22" a="1"/>
  <c r="L79" i="22" s="1"/>
  <c r="L84" i="22" a="1"/>
  <c r="L84" i="22" s="1"/>
  <c r="L82" i="22" a="1"/>
  <c r="L82" i="22" s="1"/>
  <c r="L80" i="22" a="1"/>
  <c r="L80" i="22" s="1"/>
  <c r="L78" i="22" a="1"/>
  <c r="L78" i="22" s="1"/>
  <c r="L85" i="22" a="1"/>
  <c r="L85" i="22" s="1"/>
  <c r="L83" i="22" a="1"/>
  <c r="L83" i="22" s="1"/>
  <c r="L75" i="22" a="1"/>
  <c r="L75" i="22" s="1"/>
  <c r="L71" i="22" a="1"/>
  <c r="L71" i="22" s="1"/>
  <c r="L70" i="22" a="1"/>
  <c r="L70" i="22" s="1"/>
  <c r="L69" i="22" a="1"/>
  <c r="L69" i="22" s="1"/>
  <c r="L74" i="22" a="1"/>
  <c r="L74" i="22" s="1"/>
  <c r="L77" i="22" a="1"/>
  <c r="L77" i="22" s="1"/>
  <c r="L73" i="22" a="1"/>
  <c r="L73" i="22" s="1"/>
  <c r="L76" i="22" a="1"/>
  <c r="L76" i="22" s="1"/>
  <c r="L72" i="22" a="1"/>
  <c r="L72" i="22" s="1"/>
  <c r="L67" i="22" a="1"/>
  <c r="L67" i="22" s="1"/>
  <c r="L62" i="22" a="1"/>
  <c r="L62" i="22" s="1"/>
  <c r="L64" i="22" a="1"/>
  <c r="L64" i="22" s="1"/>
  <c r="L61" i="22" a="1"/>
  <c r="L61" i="22" s="1"/>
  <c r="L63" i="22" a="1"/>
  <c r="L63" i="22" s="1"/>
  <c r="L65" i="22" a="1"/>
  <c r="L65" i="22" s="1"/>
  <c r="L60" i="22" a="1"/>
  <c r="L60" i="22" s="1"/>
  <c r="L66" i="22" a="1"/>
  <c r="L66" i="22" s="1"/>
  <c r="L68" i="22" a="1"/>
  <c r="L68" i="22" s="1"/>
  <c r="L52" i="22" a="1"/>
  <c r="L52" i="22" s="1"/>
  <c r="L56" i="22" a="1"/>
  <c r="L56" i="22" s="1"/>
  <c r="L57" i="22" a="1"/>
  <c r="L57" i="22" s="1"/>
  <c r="L55" i="22" a="1"/>
  <c r="L55" i="22" s="1"/>
  <c r="L53" i="22" a="1"/>
  <c r="L53" i="22" s="1"/>
  <c r="L58" i="22" a="1"/>
  <c r="L58" i="22" s="1"/>
  <c r="L59" i="22" a="1"/>
  <c r="L59" i="22" s="1"/>
  <c r="L47" i="22" a="1"/>
  <c r="L47" i="22" s="1"/>
  <c r="L42" i="22" a="1"/>
  <c r="L42" i="22" s="1"/>
  <c r="L51" i="22" a="1"/>
  <c r="L51" i="22" s="1"/>
  <c r="L50" i="22" a="1"/>
  <c r="L50" i="22" s="1"/>
  <c r="L48" i="22" a="1"/>
  <c r="L48" i="22" s="1"/>
  <c r="L45" i="22" a="1"/>
  <c r="L45" i="22" s="1"/>
  <c r="L46" i="22" a="1"/>
  <c r="L46" i="22" s="1"/>
  <c r="L54" i="22" a="1"/>
  <c r="L54" i="22" s="1"/>
  <c r="L44" i="22" a="1"/>
  <c r="L44" i="22" s="1"/>
  <c r="L41" i="22" a="1"/>
  <c r="L41" i="22" s="1"/>
  <c r="L49" i="22" a="1"/>
  <c r="L49" i="22" s="1"/>
  <c r="L43" i="22" a="1"/>
  <c r="L43" i="22" s="1"/>
  <c r="L40" i="22" a="1"/>
  <c r="L40" i="22" s="1"/>
  <c r="L39" i="22" a="1"/>
  <c r="L39" i="22" s="1"/>
  <c r="L30" i="22" a="1"/>
  <c r="L30" i="22" s="1"/>
  <c r="L21" i="22" a="1"/>
  <c r="L21" i="22" s="1"/>
  <c r="L28" i="22" a="1"/>
  <c r="L28" i="22" s="1"/>
  <c r="L24" i="22" a="1"/>
  <c r="L24" i="22" s="1"/>
  <c r="L33" i="22" a="1"/>
  <c r="L33" i="22" s="1"/>
  <c r="L27" i="22" a="1"/>
  <c r="L27" i="22" s="1"/>
  <c r="L37" i="22" a="1"/>
  <c r="L37" i="22" s="1"/>
  <c r="L25" i="22" a="1"/>
  <c r="L25" i="22" s="1"/>
  <c r="L20" i="22" a="1"/>
  <c r="L20" i="22" s="1"/>
  <c r="L34" i="22" a="1"/>
  <c r="L34" i="22" s="1"/>
  <c r="L31" i="22" a="1"/>
  <c r="L31" i="22" s="1"/>
  <c r="L29" i="22" a="1"/>
  <c r="L29" i="22" s="1"/>
  <c r="L22" i="22" a="1"/>
  <c r="L22" i="22" s="1"/>
  <c r="L35" i="22" a="1"/>
  <c r="L35" i="22" s="1"/>
  <c r="L23" i="22" a="1"/>
  <c r="L23" i="22" s="1"/>
  <c r="L36" i="22" a="1"/>
  <c r="L36" i="22" s="1"/>
  <c r="L32" i="22" a="1"/>
  <c r="L32" i="22" s="1"/>
  <c r="L26" i="22" a="1"/>
  <c r="L26" i="22" s="1"/>
  <c r="L38" i="22" a="1"/>
  <c r="L38" i="22" s="1"/>
  <c r="L14" i="22" a="1"/>
  <c r="L14" i="22" s="1"/>
  <c r="L9" i="22" a="1"/>
  <c r="L9" i="22" s="1"/>
  <c r="L6" i="22" a="1"/>
  <c r="L6" i="22" s="1"/>
  <c r="L18" i="22" a="1"/>
  <c r="L18" i="22" s="1"/>
  <c r="L12" i="22" a="1"/>
  <c r="L12" i="22" s="1"/>
  <c r="L19" i="22" a="1"/>
  <c r="L19" i="22" s="1"/>
  <c r="L11" i="22" a="1"/>
  <c r="L11" i="22" s="1"/>
  <c r="L10" i="22" a="1"/>
  <c r="L10" i="22" s="1"/>
  <c r="L8" i="22" a="1"/>
  <c r="L8" i="22" s="1"/>
  <c r="L7" i="22" a="1"/>
  <c r="L7" i="22" s="1"/>
  <c r="L16" i="22" a="1"/>
  <c r="L16" i="22" s="1"/>
  <c r="L17" i="22" a="1"/>
  <c r="L17" i="22" s="1"/>
  <c r="L15" i="22" a="1"/>
  <c r="L15" i="22" s="1"/>
  <c r="L13" i="22" a="1"/>
  <c r="L13" i="22" s="1"/>
  <c r="AP90" i="22" a="1"/>
  <c r="AP90" i="22" s="1"/>
  <c r="AP86" i="22" a="1"/>
  <c r="AP86" i="22" s="1"/>
  <c r="AP92" i="22" a="1"/>
  <c r="AP92" i="22" s="1"/>
  <c r="AP89" i="22" a="1"/>
  <c r="AP89" i="22" s="1"/>
  <c r="AP94" i="22" a="1"/>
  <c r="AP94" i="22" s="1"/>
  <c r="AP87" i="22" a="1"/>
  <c r="AP87" i="22" s="1"/>
  <c r="AP91" i="22" a="1"/>
  <c r="AP91" i="22" s="1"/>
  <c r="AP88" i="22" a="1"/>
  <c r="AP88" i="22" s="1"/>
  <c r="AP93" i="22" a="1"/>
  <c r="AP93" i="22" s="1"/>
  <c r="AP81" i="22" a="1"/>
  <c r="AP81" i="22" s="1"/>
  <c r="AP84" i="22" a="1"/>
  <c r="AP84" i="22" s="1"/>
  <c r="AP82" i="22" a="1"/>
  <c r="AP82" i="22" s="1"/>
  <c r="AP79" i="22" a="1"/>
  <c r="AP79" i="22" s="1"/>
  <c r="AP77" i="22" a="1"/>
  <c r="AP77" i="22" s="1"/>
  <c r="AP85" i="22" a="1"/>
  <c r="AP85" i="22" s="1"/>
  <c r="AP78" i="22" a="1"/>
  <c r="AP78" i="22" s="1"/>
  <c r="AP83" i="22" a="1"/>
  <c r="AP83" i="22" s="1"/>
  <c r="AP80" i="22" a="1"/>
  <c r="AP80" i="22" s="1"/>
  <c r="AP71" i="22" a="1"/>
  <c r="AP71" i="22" s="1"/>
  <c r="AP70" i="22" a="1"/>
  <c r="AP70" i="22" s="1"/>
  <c r="AP69" i="22" a="1"/>
  <c r="AP69" i="22" s="1"/>
  <c r="AP74" i="22" a="1"/>
  <c r="AP74" i="22" s="1"/>
  <c r="AP73" i="22" a="1"/>
  <c r="AP73" i="22" s="1"/>
  <c r="AP76" i="22" a="1"/>
  <c r="AP76" i="22" s="1"/>
  <c r="AP68" i="22" a="1"/>
  <c r="AP68" i="22" s="1"/>
  <c r="AP72" i="22" a="1"/>
  <c r="AP72" i="22" s="1"/>
  <c r="AP75" i="22" a="1"/>
  <c r="AP75" i="22" s="1"/>
  <c r="AP67" i="22" a="1"/>
  <c r="AP67" i="22" s="1"/>
  <c r="AP62" i="22" a="1"/>
  <c r="AP62" i="22" s="1"/>
  <c r="AP65" i="22" a="1"/>
  <c r="AP65" i="22" s="1"/>
  <c r="AP64" i="22" a="1"/>
  <c r="AP64" i="22" s="1"/>
  <c r="AP61" i="22" a="1"/>
  <c r="AP61" i="22" s="1"/>
  <c r="AP66" i="22" a="1"/>
  <c r="AP66" i="22" s="1"/>
  <c r="AP63" i="22" a="1"/>
  <c r="AP63" i="22" s="1"/>
  <c r="B4" i="6" s="1"/>
  <c r="AP60" i="22" a="1"/>
  <c r="AP60" i="22" s="1"/>
  <c r="AP59" i="22" a="1"/>
  <c r="AP59" i="22" s="1"/>
  <c r="AP54" i="22" a="1"/>
  <c r="AP54" i="22" s="1"/>
  <c r="AP53" i="22" a="1"/>
  <c r="AP53" i="22" s="1"/>
  <c r="AP52" i="22" a="1"/>
  <c r="AP52" i="22" s="1"/>
  <c r="AP58" i="22" a="1"/>
  <c r="AP58" i="22" s="1"/>
  <c r="AP56" i="22" a="1"/>
  <c r="AP56" i="22" s="1"/>
  <c r="AP55" i="22" a="1"/>
  <c r="AP55" i="22" s="1"/>
  <c r="AP51" i="22" a="1"/>
  <c r="AP51" i="22" s="1"/>
  <c r="AP57" i="22" a="1"/>
  <c r="AP57" i="22" s="1"/>
  <c r="AP49" i="22" a="1"/>
  <c r="AP49" i="22" s="1"/>
  <c r="AP46" i="22" a="1"/>
  <c r="AP46" i="22" s="1"/>
  <c r="AP41" i="22" a="1"/>
  <c r="AP41" i="22" s="1"/>
  <c r="AP39" i="22" a="1"/>
  <c r="AP39" i="22" s="1"/>
  <c r="AP50" i="22" a="1"/>
  <c r="AP50" i="22" s="1"/>
  <c r="AP48" i="22" a="1"/>
  <c r="AP48" i="22" s="1"/>
  <c r="AP43" i="22" a="1"/>
  <c r="AP43" i="22" s="1"/>
  <c r="AP40" i="22" a="1"/>
  <c r="AP40" i="22" s="1"/>
  <c r="AP42" i="22" a="1"/>
  <c r="AP42" i="22" s="1"/>
  <c r="AP37" i="22" a="1"/>
  <c r="AP37" i="22" s="1"/>
  <c r="AP47" i="22" a="1"/>
  <c r="AP47" i="22" s="1"/>
  <c r="AP45" i="22" a="1"/>
  <c r="AP45" i="22" s="1"/>
  <c r="AP44" i="22" a="1"/>
  <c r="AP44" i="22" s="1"/>
  <c r="AP34" i="22" a="1"/>
  <c r="AP34" i="22" s="1"/>
  <c r="AP33" i="22" a="1"/>
  <c r="AP33" i="22" s="1"/>
  <c r="AP26" i="22" a="1"/>
  <c r="AP26" i="22" s="1"/>
  <c r="AP38" i="22" a="1"/>
  <c r="AP38" i="22" s="1"/>
  <c r="AP35" i="22" a="1"/>
  <c r="AP35" i="22" s="1"/>
  <c r="AP30" i="22" a="1"/>
  <c r="AP30" i="22" s="1"/>
  <c r="AP21" i="22" a="1"/>
  <c r="AP21" i="22" s="1"/>
  <c r="AP31" i="22" a="1"/>
  <c r="AP31" i="22" s="1"/>
  <c r="AP24" i="22" a="1"/>
  <c r="AP24" i="22" s="1"/>
  <c r="AP22" i="22" a="1"/>
  <c r="AP22" i="22" s="1"/>
  <c r="AP28" i="22" a="1"/>
  <c r="AP28" i="22" s="1"/>
  <c r="AP27" i="22" a="1"/>
  <c r="AP27" i="22" s="1"/>
  <c r="AP25" i="22" a="1"/>
  <c r="AP25" i="22" s="1"/>
  <c r="AP32" i="22" a="1"/>
  <c r="AP32" i="22" s="1"/>
  <c r="AP29" i="22" a="1"/>
  <c r="AP29" i="22" s="1"/>
  <c r="AP36" i="22" a="1"/>
  <c r="AP36" i="22" s="1"/>
  <c r="AP23" i="22" a="1"/>
  <c r="AP23" i="22" s="1"/>
  <c r="AP12" i="22" a="1"/>
  <c r="AP12" i="22" s="1"/>
  <c r="AP18" i="22" a="1"/>
  <c r="AP18" i="22" s="1"/>
  <c r="AP16" i="22" a="1"/>
  <c r="AP16" i="22" s="1"/>
  <c r="AP13" i="22" a="1"/>
  <c r="AP13" i="22" s="1"/>
  <c r="AP6" i="22" a="1"/>
  <c r="AP6" i="22" s="1"/>
  <c r="AP20" i="22" a="1"/>
  <c r="AP20" i="22" s="1"/>
  <c r="AP19" i="22" a="1"/>
  <c r="AP19" i="22" s="1"/>
  <c r="AP17" i="22" a="1"/>
  <c r="AP17" i="22" s="1"/>
  <c r="AP15" i="22" a="1"/>
  <c r="AP15" i="22" s="1"/>
  <c r="AP9" i="22" a="1"/>
  <c r="AP9" i="22" s="1"/>
  <c r="AP11" i="22" a="1"/>
  <c r="AP11" i="22" s="1"/>
  <c r="AP14" i="22" a="1"/>
  <c r="AP14" i="22" s="1"/>
  <c r="AP8" i="22" a="1"/>
  <c r="AP8" i="22" s="1"/>
  <c r="AP7" i="22" a="1"/>
  <c r="AP7" i="22" s="1"/>
  <c r="AP10" i="22" a="1"/>
  <c r="AP10" i="22" s="1"/>
  <c r="AI90" i="22" a="1"/>
  <c r="AI90" i="22" s="1"/>
  <c r="AI92" i="22" a="1"/>
  <c r="AI92" i="22" s="1"/>
  <c r="AI89" i="22" a="1"/>
  <c r="AI89" i="22" s="1"/>
  <c r="AI94" i="22" a="1"/>
  <c r="AI94" i="22" s="1"/>
  <c r="AI91" i="22" a="1"/>
  <c r="AI91" i="22" s="1"/>
  <c r="AI88" i="22" a="1"/>
  <c r="AI88" i="22" s="1"/>
  <c r="AI93" i="22" a="1"/>
  <c r="AI93" i="22" s="1"/>
  <c r="AI87" i="22" a="1"/>
  <c r="AI87" i="22" s="1"/>
  <c r="AI86" i="22" a="1"/>
  <c r="AI86" i="22" s="1"/>
  <c r="AI83" i="22" a="1"/>
  <c r="AI83" i="22" s="1"/>
  <c r="AI80" i="22" a="1"/>
  <c r="AI80" i="22" s="1"/>
  <c r="AI84" i="22" a="1"/>
  <c r="AI84" i="22" s="1"/>
  <c r="AI81" i="22" a="1"/>
  <c r="AI81" i="22" s="1"/>
  <c r="AI85" i="22" a="1"/>
  <c r="AI85" i="22" s="1"/>
  <c r="AI79" i="22" a="1"/>
  <c r="AI79" i="22" s="1"/>
  <c r="AI78" i="22" a="1"/>
  <c r="AI78" i="22" s="1"/>
  <c r="AI82" i="22" a="1"/>
  <c r="AI82" i="22" s="1"/>
  <c r="AI71" i="22" a="1"/>
  <c r="AI71" i="22" s="1"/>
  <c r="AI70" i="22" a="1"/>
  <c r="AI70" i="22" s="1"/>
  <c r="AI69" i="22" a="1"/>
  <c r="AI69" i="22" s="1"/>
  <c r="AI74" i="22" a="1"/>
  <c r="AI74" i="22" s="1"/>
  <c r="AI76" i="22" a="1"/>
  <c r="AI76" i="22" s="1"/>
  <c r="AI73" i="22" a="1"/>
  <c r="AI73" i="22" s="1"/>
  <c r="AI77" i="22" a="1"/>
  <c r="AI77" i="22" s="1"/>
  <c r="AI75" i="22" a="1"/>
  <c r="AI75" i="22" s="1"/>
  <c r="AI66" i="22" a="1"/>
  <c r="AI66" i="22" s="1"/>
  <c r="AI62" i="22" a="1"/>
  <c r="AI62" i="22" s="1"/>
  <c r="AI72" i="22" a="1"/>
  <c r="AI72" i="22" s="1"/>
  <c r="AI64" i="22" a="1"/>
  <c r="AI64" i="22" s="1"/>
  <c r="AI61" i="22" a="1"/>
  <c r="AI61" i="22" s="1"/>
  <c r="AI68" i="22" a="1"/>
  <c r="AI68" i="22" s="1"/>
  <c r="AI65" i="22" a="1"/>
  <c r="AI65" i="22" s="1"/>
  <c r="AI67" i="22" a="1"/>
  <c r="AI67" i="22" s="1"/>
  <c r="AI63" i="22" a="1"/>
  <c r="AI63" i="22" s="1"/>
  <c r="AI60" i="22" a="1"/>
  <c r="AI60" i="22" s="1"/>
  <c r="AI59" i="22" a="1"/>
  <c r="AI59" i="22" s="1"/>
  <c r="AI57" i="22" a="1"/>
  <c r="AI57" i="22" s="1"/>
  <c r="AI56" i="22" a="1"/>
  <c r="AI56" i="22" s="1"/>
  <c r="AI55" i="22" a="1"/>
  <c r="AI55" i="22" s="1"/>
  <c r="AI52" i="22" a="1"/>
  <c r="AI52" i="22" s="1"/>
  <c r="AI54" i="22" a="1"/>
  <c r="AI54" i="22" s="1"/>
  <c r="AI53" i="22" a="1"/>
  <c r="AI53" i="22" s="1"/>
  <c r="AI58" i="22" a="1"/>
  <c r="AI58" i="22" s="1"/>
  <c r="AI47" i="22" a="1"/>
  <c r="AI47" i="22" s="1"/>
  <c r="AI41" i="22" a="1"/>
  <c r="AI41" i="22" s="1"/>
  <c r="AI50" i="22" a="1"/>
  <c r="AI50" i="22" s="1"/>
  <c r="AI48" i="22" a="1"/>
  <c r="AI48" i="22" s="1"/>
  <c r="AI46" i="22" a="1"/>
  <c r="AI46" i="22" s="1"/>
  <c r="AI45" i="22" a="1"/>
  <c r="AI45" i="22" s="1"/>
  <c r="AI44" i="22" a="1"/>
  <c r="AI44" i="22" s="1"/>
  <c r="AI51" i="22" a="1"/>
  <c r="AI51" i="22" s="1"/>
  <c r="AI42" i="22" a="1"/>
  <c r="AI42" i="22" s="1"/>
  <c r="AI39" i="22" a="1"/>
  <c r="AI39" i="22" s="1"/>
  <c r="AI49" i="22" a="1"/>
  <c r="AI49" i="22" s="1"/>
  <c r="AI43" i="22" a="1"/>
  <c r="AI43" i="22" s="1"/>
  <c r="AI40" i="22" a="1"/>
  <c r="AI40" i="22" s="1"/>
  <c r="AI30" i="22" a="1"/>
  <c r="AI30" i="22" s="1"/>
  <c r="AI37" i="22" a="1"/>
  <c r="AI37" i="22" s="1"/>
  <c r="AI35" i="22" a="1"/>
  <c r="AI35" i="22" s="1"/>
  <c r="AI34" i="22" a="1"/>
  <c r="AI34" i="22" s="1"/>
  <c r="AI33" i="22" a="1"/>
  <c r="AI33" i="22" s="1"/>
  <c r="AI24" i="22" a="1"/>
  <c r="AI24" i="22" s="1"/>
  <c r="AI31" i="22" a="1"/>
  <c r="AI31" i="22" s="1"/>
  <c r="AI27" i="22" a="1"/>
  <c r="AI27" i="22" s="1"/>
  <c r="AI21" i="22" a="1"/>
  <c r="AI21" i="22" s="1"/>
  <c r="AI29" i="22" a="1"/>
  <c r="AI29" i="22" s="1"/>
  <c r="AI25" i="22" a="1"/>
  <c r="AI25" i="22" s="1"/>
  <c r="AI38" i="22" a="1"/>
  <c r="AI38" i="22" s="1"/>
  <c r="AI23" i="22" a="1"/>
  <c r="AI23" i="22" s="1"/>
  <c r="AI22" i="22" a="1"/>
  <c r="AI22" i="22" s="1"/>
  <c r="AI20" i="22" a="1"/>
  <c r="AI20" i="22" s="1"/>
  <c r="AI36" i="22" a="1"/>
  <c r="AI36" i="22" s="1"/>
  <c r="AI32" i="22" a="1"/>
  <c r="AI32" i="22" s="1"/>
  <c r="AI28" i="22" a="1"/>
  <c r="AI28" i="22" s="1"/>
  <c r="AI26" i="22" a="1"/>
  <c r="AI26" i="22" s="1"/>
  <c r="AI14" i="22" a="1"/>
  <c r="AI14" i="22" s="1"/>
  <c r="AI12" i="22" a="1"/>
  <c r="AI12" i="22" s="1"/>
  <c r="AI10" i="22" a="1"/>
  <c r="AI10" i="22" s="1"/>
  <c r="BX10" i="22" s="1"/>
  <c r="AI6" i="22" a="1"/>
  <c r="AI6" i="22" s="1"/>
  <c r="AI18" i="22" a="1"/>
  <c r="AI18" i="22" s="1"/>
  <c r="AI17" i="22" a="1"/>
  <c r="AI17" i="22" s="1"/>
  <c r="AI16" i="22" a="1"/>
  <c r="AI16" i="22" s="1"/>
  <c r="AI9" i="22" a="1"/>
  <c r="AI9" i="22" s="1"/>
  <c r="AI7" i="22" a="1"/>
  <c r="AI7" i="22" s="1"/>
  <c r="BX7" i="22" s="1"/>
  <c r="AI19" i="22" a="1"/>
  <c r="AI19" i="22" s="1"/>
  <c r="AI15" i="22" a="1"/>
  <c r="AI15" i="22" s="1"/>
  <c r="AI13" i="22" a="1"/>
  <c r="AI13" i="22" s="1"/>
  <c r="AI11" i="22" a="1"/>
  <c r="AI11" i="22" s="1"/>
  <c r="AI8" i="22" a="1"/>
  <c r="AI8" i="22" s="1"/>
  <c r="BX8" i="22" s="1"/>
  <c r="G9" i="6"/>
  <c r="P9" i="6"/>
  <c r="AO93" i="22" a="1"/>
  <c r="AO93" i="22" s="1"/>
  <c r="AO90" i="22" a="1"/>
  <c r="AO90" i="22" s="1"/>
  <c r="AO89" i="22" a="1"/>
  <c r="AO89" i="22" s="1"/>
  <c r="AO94" i="22" a="1"/>
  <c r="AO94" i="22" s="1"/>
  <c r="AO92" i="22" a="1"/>
  <c r="AO92" i="22" s="1"/>
  <c r="AO87" i="22" a="1"/>
  <c r="AO87" i="22" s="1"/>
  <c r="AO91" i="22" a="1"/>
  <c r="AO91" i="22" s="1"/>
  <c r="AO88" i="22" a="1"/>
  <c r="AO88" i="22" s="1"/>
  <c r="AO80" i="22" a="1"/>
  <c r="AO80" i="22" s="1"/>
  <c r="AO83" i="22" a="1"/>
  <c r="AO83" i="22" s="1"/>
  <c r="AO81" i="22" a="1"/>
  <c r="AO81" i="22" s="1"/>
  <c r="AO84" i="22" a="1"/>
  <c r="AO84" i="22" s="1"/>
  <c r="AO86" i="22" a="1"/>
  <c r="AO86" i="22" s="1"/>
  <c r="AO82" i="22" a="1"/>
  <c r="AO82" i="22" s="1"/>
  <c r="AO79" i="22" a="1"/>
  <c r="AO79" i="22" s="1"/>
  <c r="AO85" i="22" a="1"/>
  <c r="AO85" i="22" s="1"/>
  <c r="AO78" i="22" a="1"/>
  <c r="AO78" i="22" s="1"/>
  <c r="AO77" i="22" a="1"/>
  <c r="AO77" i="22" s="1"/>
  <c r="AO75" i="22" a="1"/>
  <c r="AO75" i="22" s="1"/>
  <c r="AO71" i="22" a="1"/>
  <c r="AO71" i="22" s="1"/>
  <c r="AO70" i="22" a="1"/>
  <c r="AO70" i="22" s="1"/>
  <c r="AO69" i="22" a="1"/>
  <c r="AO69" i="22" s="1"/>
  <c r="AO74" i="22" a="1"/>
  <c r="AO74" i="22" s="1"/>
  <c r="AO73" i="22" a="1"/>
  <c r="AO73" i="22" s="1"/>
  <c r="AO76" i="22" a="1"/>
  <c r="AO76" i="22" s="1"/>
  <c r="AO68" i="22" a="1"/>
  <c r="AO68" i="22" s="1"/>
  <c r="AO66" i="22" a="1"/>
  <c r="AO66" i="22" s="1"/>
  <c r="AO63" i="22" a="1"/>
  <c r="AO63" i="22" s="1"/>
  <c r="AO60" i="22" a="1"/>
  <c r="AO60" i="22" s="1"/>
  <c r="AO67" i="22" a="1"/>
  <c r="AO67" i="22" s="1"/>
  <c r="AO72" i="22" a="1"/>
  <c r="AO72" i="22" s="1"/>
  <c r="AO62" i="22" a="1"/>
  <c r="AO62" i="22" s="1"/>
  <c r="AO65" i="22" a="1"/>
  <c r="AO65" i="22" s="1"/>
  <c r="AO64" i="22" a="1"/>
  <c r="AO64" i="22" s="1"/>
  <c r="AO61" i="22" a="1"/>
  <c r="AO61" i="22" s="1"/>
  <c r="AO57" i="22" a="1"/>
  <c r="AO57" i="22" s="1"/>
  <c r="AO59" i="22" a="1"/>
  <c r="AO59" i="22" s="1"/>
  <c r="AO54" i="22" a="1"/>
  <c r="AO54" i="22" s="1"/>
  <c r="AO53" i="22" a="1"/>
  <c r="AO53" i="22" s="1"/>
  <c r="AO52" i="22" a="1"/>
  <c r="AO52" i="22" s="1"/>
  <c r="AO58" i="22" a="1"/>
  <c r="AO58" i="22" s="1"/>
  <c r="AO55" i="22" a="1"/>
  <c r="AO55" i="22" s="1"/>
  <c r="AO47" i="22" a="1"/>
  <c r="AO47" i="22" s="1"/>
  <c r="AO45" i="22" a="1"/>
  <c r="AO45" i="22" s="1"/>
  <c r="AO44" i="22" a="1"/>
  <c r="AO44" i="22" s="1"/>
  <c r="AO49" i="22" a="1"/>
  <c r="AO49" i="22" s="1"/>
  <c r="AO56" i="22" a="1"/>
  <c r="AO56" i="22" s="1"/>
  <c r="AO46" i="22" a="1"/>
  <c r="AO46" i="22" s="1"/>
  <c r="AO41" i="22" a="1"/>
  <c r="AO41" i="22" s="1"/>
  <c r="AO39" i="22" a="1"/>
  <c r="AO39" i="22" s="1"/>
  <c r="AO50" i="22" a="1"/>
  <c r="AO50" i="22" s="1"/>
  <c r="AO48" i="22" a="1"/>
  <c r="AO48" i="22" s="1"/>
  <c r="AO40" i="22" a="1"/>
  <c r="AO40" i="22" s="1"/>
  <c r="AO38" i="22" a="1"/>
  <c r="AO38" i="22" s="1"/>
  <c r="AO51" i="22" a="1"/>
  <c r="AO51" i="22" s="1"/>
  <c r="AO43" i="22" a="1"/>
  <c r="AO43" i="22" s="1"/>
  <c r="AO42" i="22" a="1"/>
  <c r="AO42" i="22" s="1"/>
  <c r="AO36" i="22" a="1"/>
  <c r="AO36" i="22" s="1"/>
  <c r="AO23" i="22" a="1"/>
  <c r="AO23" i="22" s="1"/>
  <c r="AO33" i="22" a="1"/>
  <c r="AO33" i="22" s="1"/>
  <c r="AO26" i="22" a="1"/>
  <c r="AO26" i="22" s="1"/>
  <c r="AO34" i="22" a="1"/>
  <c r="AO34" i="22" s="1"/>
  <c r="AO35" i="22" a="1"/>
  <c r="AO35" i="22" s="1"/>
  <c r="AO30" i="22" a="1"/>
  <c r="AO30" i="22" s="1"/>
  <c r="AO31" i="22" a="1"/>
  <c r="AO31" i="22" s="1"/>
  <c r="AO24" i="22" a="1"/>
  <c r="AO24" i="22" s="1"/>
  <c r="AO22" i="22" a="1"/>
  <c r="AO22" i="22" s="1"/>
  <c r="AO21" i="22" a="1"/>
  <c r="AO21" i="22" s="1"/>
  <c r="AO28" i="22" a="1"/>
  <c r="AO28" i="22" s="1"/>
  <c r="AO27" i="22" a="1"/>
  <c r="AO27" i="22" s="1"/>
  <c r="AO37" i="22" a="1"/>
  <c r="AO37" i="22" s="1"/>
  <c r="AO25" i="22" a="1"/>
  <c r="AO25" i="22" s="1"/>
  <c r="AO20" i="22" a="1"/>
  <c r="AO20" i="22" s="1"/>
  <c r="AO32" i="22" a="1"/>
  <c r="AO32" i="22" s="1"/>
  <c r="AO29" i="22" a="1"/>
  <c r="AO29" i="22" s="1"/>
  <c r="AO14" i="22" a="1"/>
  <c r="AO14" i="22" s="1"/>
  <c r="AO10" i="22" a="1"/>
  <c r="AO10" i="22" s="1"/>
  <c r="AO12" i="22" a="1"/>
  <c r="AO12" i="22" s="1"/>
  <c r="AO18" i="22" a="1"/>
  <c r="AO18" i="22" s="1"/>
  <c r="AO16" i="22" a="1"/>
  <c r="AO16" i="22" s="1"/>
  <c r="AO6" i="22" a="1"/>
  <c r="AO6" i="22" s="1"/>
  <c r="AO17" i="22" a="1"/>
  <c r="AO17" i="22" s="1"/>
  <c r="AO13" i="22" a="1"/>
  <c r="AO13" i="22" s="1"/>
  <c r="AO9" i="22" a="1"/>
  <c r="AO9" i="22" s="1"/>
  <c r="AO19" i="22" a="1"/>
  <c r="AO19" i="22" s="1"/>
  <c r="AO15" i="22" a="1"/>
  <c r="AO15" i="22" s="1"/>
  <c r="AO8" i="22" a="1"/>
  <c r="AO8" i="22" s="1"/>
  <c r="CD8" i="22" s="1"/>
  <c r="AO7" i="22" a="1"/>
  <c r="AO7" i="22" s="1"/>
  <c r="CD7" i="22" s="1"/>
  <c r="AO11" i="22" a="1"/>
  <c r="AO11" i="22" s="1"/>
  <c r="CD11" i="22" s="1"/>
  <c r="AC92" i="22" a="1"/>
  <c r="AC92" i="22" s="1"/>
  <c r="AC94" i="22" a="1"/>
  <c r="AC94" i="22" s="1"/>
  <c r="AC89" i="22" a="1"/>
  <c r="AC89" i="22" s="1"/>
  <c r="AC88" i="22" a="1"/>
  <c r="AC88" i="22" s="1"/>
  <c r="AC91" i="22" a="1"/>
  <c r="AC91" i="22" s="1"/>
  <c r="AC93" i="22" a="1"/>
  <c r="AC93" i="22" s="1"/>
  <c r="AC90" i="22" a="1"/>
  <c r="AC90" i="22" s="1"/>
  <c r="AC87" i="22" a="1"/>
  <c r="AC87" i="22" s="1"/>
  <c r="AC83" i="22" a="1"/>
  <c r="AC83" i="22" s="1"/>
  <c r="AC80" i="22" a="1"/>
  <c r="AC80" i="22" s="1"/>
  <c r="AC85" i="22" a="1"/>
  <c r="AC85" i="22" s="1"/>
  <c r="AC81" i="22" a="1"/>
  <c r="AC81" i="22" s="1"/>
  <c r="AC84" i="22" a="1"/>
  <c r="AC84" i="22" s="1"/>
  <c r="AC86" i="22" a="1"/>
  <c r="AC86" i="22" s="1"/>
  <c r="AC79" i="22" a="1"/>
  <c r="AC79" i="22" s="1"/>
  <c r="AC82" i="22" a="1"/>
  <c r="AC82" i="22" s="1"/>
  <c r="AC78" i="22" a="1"/>
  <c r="AC78" i="22" s="1"/>
  <c r="AC74" i="22" a="1"/>
  <c r="AC74" i="22" s="1"/>
  <c r="AC68" i="22" a="1"/>
  <c r="AC68" i="22" s="1"/>
  <c r="AC73" i="22" a="1"/>
  <c r="AC73" i="22" s="1"/>
  <c r="AC77" i="22" a="1"/>
  <c r="AC77" i="22" s="1"/>
  <c r="AC75" i="22" a="1"/>
  <c r="AC75" i="22" s="1"/>
  <c r="AC76" i="22" a="1"/>
  <c r="AC76" i="22" s="1"/>
  <c r="AC71" i="22" a="1"/>
  <c r="AC71" i="22" s="1"/>
  <c r="AC60" i="22" a="1"/>
  <c r="AC60" i="22" s="1"/>
  <c r="AC62" i="22" a="1"/>
  <c r="AC62" i="22" s="1"/>
  <c r="AC61" i="22" a="1"/>
  <c r="AC61" i="22" s="1"/>
  <c r="AC72" i="22" a="1"/>
  <c r="AC72" i="22" s="1"/>
  <c r="AC65" i="22" a="1"/>
  <c r="AC65" i="22" s="1"/>
  <c r="AC64" i="22" a="1"/>
  <c r="AC64" i="22" s="1"/>
  <c r="AC70" i="22" a="1"/>
  <c r="AC70" i="22" s="1"/>
  <c r="AC69" i="22" a="1"/>
  <c r="AC69" i="22" s="1"/>
  <c r="AC67" i="22" a="1"/>
  <c r="AC67" i="22" s="1"/>
  <c r="AC66" i="22" a="1"/>
  <c r="AC66" i="22" s="1"/>
  <c r="AC63" i="22" a="1"/>
  <c r="AC63" i="22" s="1"/>
  <c r="AC59" i="22" a="1"/>
  <c r="AC59" i="22" s="1"/>
  <c r="AC55" i="22" a="1"/>
  <c r="AC55" i="22" s="1"/>
  <c r="AC53" i="22" a="1"/>
  <c r="AC53" i="22" s="1"/>
  <c r="AC56" i="22" a="1"/>
  <c r="AC56" i="22" s="1"/>
  <c r="AC57" i="22" a="1"/>
  <c r="AC57" i="22" s="1"/>
  <c r="AC54" i="22" a="1"/>
  <c r="AC54" i="22" s="1"/>
  <c r="AC45" i="22" a="1"/>
  <c r="AC45" i="22" s="1"/>
  <c r="AC43" i="22" a="1"/>
  <c r="AC43" i="22" s="1"/>
  <c r="AC50" i="22" a="1"/>
  <c r="AC50" i="22" s="1"/>
  <c r="AC48" i="22" a="1"/>
  <c r="AC48" i="22" s="1"/>
  <c r="AC47" i="22" a="1"/>
  <c r="AC47" i="22" s="1"/>
  <c r="AC41" i="22" a="1"/>
  <c r="AC41" i="22" s="1"/>
  <c r="AC52" i="22" a="1"/>
  <c r="AC52" i="22" s="1"/>
  <c r="AC46" i="22" a="1"/>
  <c r="AC46" i="22" s="1"/>
  <c r="AC51" i="22" a="1"/>
  <c r="AC51" i="22" s="1"/>
  <c r="AC49" i="22" a="1"/>
  <c r="AC49" i="22" s="1"/>
  <c r="AC42" i="22" a="1"/>
  <c r="AC42" i="22" s="1"/>
  <c r="AC39" i="22" a="1"/>
  <c r="AC39" i="22" s="1"/>
  <c r="AC58" i="22" a="1"/>
  <c r="AC58" i="22" s="1"/>
  <c r="AC44" i="22" a="1"/>
  <c r="AC44" i="22" s="1"/>
  <c r="AC40" i="22" a="1"/>
  <c r="AC40" i="22" s="1"/>
  <c r="AC38" i="22" a="1"/>
  <c r="AC38" i="22" s="1"/>
  <c r="AC37" i="22" a="1"/>
  <c r="AC37" i="22" s="1"/>
  <c r="AC36" i="22" a="1"/>
  <c r="AC36" i="22" s="1"/>
  <c r="AC24" i="22" a="1"/>
  <c r="AC24" i="22" s="1"/>
  <c r="AC33" i="22" a="1"/>
  <c r="AC33" i="22" s="1"/>
  <c r="AC27" i="22" a="1"/>
  <c r="AC27" i="22" s="1"/>
  <c r="AC31" i="22" a="1"/>
  <c r="AC31" i="22" s="1"/>
  <c r="AC29" i="22" a="1"/>
  <c r="AC29" i="22" s="1"/>
  <c r="AC21" i="22" a="1"/>
  <c r="AC21" i="22" s="1"/>
  <c r="AC35" i="22" a="1"/>
  <c r="AC35" i="22" s="1"/>
  <c r="AC34" i="22" a="1"/>
  <c r="AC34" i="22" s="1"/>
  <c r="AC23" i="22" a="1"/>
  <c r="AC23" i="22" s="1"/>
  <c r="AC26" i="22" a="1"/>
  <c r="AC26" i="22" s="1"/>
  <c r="AC25" i="22" a="1"/>
  <c r="AC25" i="22" s="1"/>
  <c r="AC22" i="22" a="1"/>
  <c r="AC22" i="22" s="1"/>
  <c r="AC20" i="22" a="1"/>
  <c r="AC20" i="22" s="1"/>
  <c r="AC32" i="22" a="1"/>
  <c r="AC32" i="22" s="1"/>
  <c r="AC30" i="22" a="1"/>
  <c r="AC30" i="22" s="1"/>
  <c r="AC28" i="22" a="1"/>
  <c r="AC28" i="22" s="1"/>
  <c r="AC14" i="22" a="1"/>
  <c r="AC14" i="22" s="1"/>
  <c r="AC12" i="22" a="1"/>
  <c r="AC12" i="22" s="1"/>
  <c r="AC11" i="22" a="1"/>
  <c r="AC11" i="22" s="1"/>
  <c r="AC10" i="22" a="1"/>
  <c r="AC10" i="22" s="1"/>
  <c r="AC18" i="22" a="1"/>
  <c r="AC18" i="22" s="1"/>
  <c r="AC9" i="22" a="1"/>
  <c r="AC9" i="22" s="1"/>
  <c r="AC7" i="22" a="1"/>
  <c r="AC7" i="22" s="1"/>
  <c r="AC19" i="22" a="1"/>
  <c r="AC19" i="22" s="1"/>
  <c r="AC16" i="22" a="1"/>
  <c r="AC16" i="22" s="1"/>
  <c r="AC13" i="22" a="1"/>
  <c r="AC13" i="22" s="1"/>
  <c r="AC17" i="22" a="1"/>
  <c r="AC17" i="22" s="1"/>
  <c r="AC15" i="22" a="1"/>
  <c r="AC15" i="22" s="1"/>
  <c r="AC8" i="22" a="1"/>
  <c r="AC8" i="22" s="1"/>
  <c r="AC6" i="22" a="1"/>
  <c r="AC6" i="22" s="1"/>
  <c r="P94" i="22" a="1"/>
  <c r="P94" i="22" s="1"/>
  <c r="P92" i="22" a="1"/>
  <c r="P92" i="22" s="1"/>
  <c r="P88" i="22" a="1"/>
  <c r="P88" i="22" s="1"/>
  <c r="P87" i="22" a="1"/>
  <c r="P87" i="22" s="1"/>
  <c r="P86" i="22" a="1"/>
  <c r="P86" i="22" s="1"/>
  <c r="P91" i="22" a="1"/>
  <c r="P91" i="22" s="1"/>
  <c r="P90" i="22" a="1"/>
  <c r="P90" i="22" s="1"/>
  <c r="P93" i="22" a="1"/>
  <c r="P93" i="22" s="1"/>
  <c r="P89" i="22" a="1"/>
  <c r="P89" i="22" s="1"/>
  <c r="P85" i="22" a="1"/>
  <c r="P85" i="22" s="1"/>
  <c r="P83" i="22" a="1"/>
  <c r="P83" i="22" s="1"/>
  <c r="P81" i="22" a="1"/>
  <c r="P81" i="22" s="1"/>
  <c r="P79" i="22" a="1"/>
  <c r="P79" i="22" s="1"/>
  <c r="P84" i="22" a="1"/>
  <c r="P84" i="22" s="1"/>
  <c r="P80" i="22" a="1"/>
  <c r="P80" i="22" s="1"/>
  <c r="P78" i="22" a="1"/>
  <c r="P78" i="22" s="1"/>
  <c r="P82" i="22" a="1"/>
  <c r="P82" i="22" s="1"/>
  <c r="P74" i="22" a="1"/>
  <c r="P74" i="22" s="1"/>
  <c r="P73" i="22" a="1"/>
  <c r="P73" i="22" s="1"/>
  <c r="P77" i="22" a="1"/>
  <c r="P77" i="22" s="1"/>
  <c r="P76" i="22" a="1"/>
  <c r="P76" i="22" s="1"/>
  <c r="P72" i="22" a="1"/>
  <c r="P72" i="22" s="1"/>
  <c r="P75" i="22" a="1"/>
  <c r="P75" i="22" s="1"/>
  <c r="P71" i="22" a="1"/>
  <c r="P71" i="22" s="1"/>
  <c r="P70" i="22" a="1"/>
  <c r="P70" i="22" s="1"/>
  <c r="P69" i="22" a="1"/>
  <c r="P69" i="22" s="1"/>
  <c r="P66" i="22" a="1"/>
  <c r="P66" i="22" s="1"/>
  <c r="P62" i="22" a="1"/>
  <c r="P62" i="22" s="1"/>
  <c r="P68" i="22" a="1"/>
  <c r="P68" i="22" s="1"/>
  <c r="P67" i="22" a="1"/>
  <c r="P67" i="22" s="1"/>
  <c r="P61" i="22" a="1"/>
  <c r="P61" i="22" s="1"/>
  <c r="P64" i="22" a="1"/>
  <c r="P64" i="22" s="1"/>
  <c r="P65" i="22" a="1"/>
  <c r="P65" i="22" s="1"/>
  <c r="P63" i="22" a="1"/>
  <c r="P63" i="22" s="1"/>
  <c r="P60" i="22" a="1"/>
  <c r="P60" i="22" s="1"/>
  <c r="P59" i="22" a="1"/>
  <c r="P59" i="22" s="1"/>
  <c r="P54" i="22" a="1"/>
  <c r="P54" i="22" s="1"/>
  <c r="P57" i="22" a="1"/>
  <c r="P57" i="22" s="1"/>
  <c r="P56" i="22" a="1"/>
  <c r="P56" i="22" s="1"/>
  <c r="P55" i="22" a="1"/>
  <c r="P55" i="22" s="1"/>
  <c r="P41" i="22" a="1"/>
  <c r="P41" i="22" s="1"/>
  <c r="P58" i="22" a="1"/>
  <c r="P58" i="22" s="1"/>
  <c r="P38" i="22" a="1"/>
  <c r="P38" i="22" s="1"/>
  <c r="P49" i="22" a="1"/>
  <c r="P49" i="22" s="1"/>
  <c r="P45" i="22" a="1"/>
  <c r="P45" i="22" s="1"/>
  <c r="P43" i="22" a="1"/>
  <c r="P43" i="22" s="1"/>
  <c r="P40" i="22" a="1"/>
  <c r="P40" i="22" s="1"/>
  <c r="P47" i="22" a="1"/>
  <c r="P47" i="22" s="1"/>
  <c r="P53" i="22" a="1"/>
  <c r="P53" i="22" s="1"/>
  <c r="P52" i="22" a="1"/>
  <c r="P52" i="22" s="1"/>
  <c r="P46" i="22" a="1"/>
  <c r="P46" i="22" s="1"/>
  <c r="P42" i="22" a="1"/>
  <c r="P42" i="22" s="1"/>
  <c r="P51" i="22" a="1"/>
  <c r="P51" i="22" s="1"/>
  <c r="P44" i="22" a="1"/>
  <c r="P44" i="22" s="1"/>
  <c r="P50" i="22" a="1"/>
  <c r="P50" i="22" s="1"/>
  <c r="P48" i="22" a="1"/>
  <c r="P48" i="22" s="1"/>
  <c r="P37" i="22" a="1"/>
  <c r="P37" i="22" s="1"/>
  <c r="P31" i="22" a="1"/>
  <c r="P31" i="22" s="1"/>
  <c r="P29" i="22" a="1"/>
  <c r="P29" i="22" s="1"/>
  <c r="P32" i="22" a="1"/>
  <c r="P32" i="22" s="1"/>
  <c r="P23" i="22" a="1"/>
  <c r="P23" i="22" s="1"/>
  <c r="P26" i="22" a="1"/>
  <c r="P26" i="22" s="1"/>
  <c r="P28" i="22" a="1"/>
  <c r="P28" i="22" s="1"/>
  <c r="P39" i="22" a="1"/>
  <c r="P39" i="22" s="1"/>
  <c r="P30" i="22" a="1"/>
  <c r="P30" i="22" s="1"/>
  <c r="P21" i="22" a="1"/>
  <c r="P21" i="22" s="1"/>
  <c r="P33" i="22" a="1"/>
  <c r="P33" i="22" s="1"/>
  <c r="P24" i="22" a="1"/>
  <c r="P24" i="22" s="1"/>
  <c r="P34" i="22" a="1"/>
  <c r="P34" i="22" s="1"/>
  <c r="P27" i="22" a="1"/>
  <c r="P27" i="22" s="1"/>
  <c r="P20" i="22" a="1"/>
  <c r="P20" i="22" s="1"/>
  <c r="P36" i="22" a="1"/>
  <c r="P36" i="22" s="1"/>
  <c r="P35" i="22" a="1"/>
  <c r="P35" i="22" s="1"/>
  <c r="P25" i="22" a="1"/>
  <c r="P25" i="22" s="1"/>
  <c r="P22" i="22" a="1"/>
  <c r="P22" i="22" s="1"/>
  <c r="P17" i="22" a="1"/>
  <c r="P17" i="22" s="1"/>
  <c r="P15" i="22" a="1"/>
  <c r="P15" i="22" s="1"/>
  <c r="P13" i="22" a="1"/>
  <c r="P13" i="22" s="1"/>
  <c r="P7" i="22" a="1"/>
  <c r="P7" i="22" s="1"/>
  <c r="P16" i="22" a="1"/>
  <c r="P16" i="22" s="1"/>
  <c r="P12" i="22" a="1"/>
  <c r="P12" i="22" s="1"/>
  <c r="P14" i="22" a="1"/>
  <c r="P14" i="22" s="1"/>
  <c r="P9" i="22" a="1"/>
  <c r="P9" i="22" s="1"/>
  <c r="P18" i="22" a="1"/>
  <c r="P18" i="22" s="1"/>
  <c r="P11" i="22" a="1"/>
  <c r="P11" i="22" s="1"/>
  <c r="P6" i="22" a="1"/>
  <c r="P6" i="22" s="1"/>
  <c r="P10" i="22" a="1"/>
  <c r="P10" i="22" s="1"/>
  <c r="P19" i="22" a="1"/>
  <c r="P19" i="22" s="1"/>
  <c r="P8" i="22" a="1"/>
  <c r="P8" i="22" s="1"/>
  <c r="F93" i="22" a="1"/>
  <c r="F93" i="22" s="1"/>
  <c r="F90" i="22" a="1"/>
  <c r="F90" i="22" s="1"/>
  <c r="F88" i="22" a="1"/>
  <c r="F88" i="22" s="1"/>
  <c r="F94" i="22" a="1"/>
  <c r="F94" i="22" s="1"/>
  <c r="F92" i="22" a="1"/>
  <c r="F92" i="22" s="1"/>
  <c r="F91" i="22" a="1"/>
  <c r="F91" i="22" s="1"/>
  <c r="F89" i="22" a="1"/>
  <c r="F89" i="22" s="1"/>
  <c r="F87" i="22" a="1"/>
  <c r="F87" i="22" s="1"/>
  <c r="F81" i="22" a="1"/>
  <c r="F81" i="22" s="1"/>
  <c r="F80" i="22" a="1"/>
  <c r="F80" i="22" s="1"/>
  <c r="F84" i="22" a="1"/>
  <c r="F84" i="22" s="1"/>
  <c r="F85" i="22" a="1"/>
  <c r="F85" i="22" s="1"/>
  <c r="F82" i="22" a="1"/>
  <c r="F82" i="22" s="1"/>
  <c r="F78" i="22" a="1"/>
  <c r="F78" i="22" s="1"/>
  <c r="F86" i="22" a="1"/>
  <c r="F86" i="22" s="1"/>
  <c r="F83" i="22" a="1"/>
  <c r="F83" i="22" s="1"/>
  <c r="F79" i="22" a="1"/>
  <c r="F79" i="22" s="1"/>
  <c r="F75" i="22" a="1"/>
  <c r="F75" i="22" s="1"/>
  <c r="F71" i="22" a="1"/>
  <c r="F71" i="22" s="1"/>
  <c r="F69" i="22" a="1"/>
  <c r="F69" i="22" s="1"/>
  <c r="F74" i="22" a="1"/>
  <c r="F74" i="22" s="1"/>
  <c r="F76" i="22" a="1"/>
  <c r="F76" i="22" s="1"/>
  <c r="F77" i="22" a="1"/>
  <c r="F77" i="22" s="1"/>
  <c r="F73" i="22" a="1"/>
  <c r="F73" i="22" s="1"/>
  <c r="F72" i="22" a="1"/>
  <c r="F72" i="22" s="1"/>
  <c r="F70" i="22" a="1"/>
  <c r="F70" i="22" s="1"/>
  <c r="F64" i="22" a="1"/>
  <c r="F64" i="22" s="1"/>
  <c r="F61" i="22" a="1"/>
  <c r="F61" i="22" s="1"/>
  <c r="F60" i="22" a="1"/>
  <c r="F60" i="22" s="1"/>
  <c r="F65" i="22" a="1"/>
  <c r="F65" i="22" s="1"/>
  <c r="F63" i="22" a="1"/>
  <c r="F63" i="22" s="1"/>
  <c r="F68" i="22" a="1"/>
  <c r="F68" i="22" s="1"/>
  <c r="F67" i="22" a="1"/>
  <c r="F67" i="22" s="1"/>
  <c r="F66" i="22" a="1"/>
  <c r="F66" i="22" s="1"/>
  <c r="F62" i="22" a="1"/>
  <c r="F62" i="22" s="1"/>
  <c r="F53" i="22" a="1"/>
  <c r="F53" i="22" s="1"/>
  <c r="F58" i="22" a="1"/>
  <c r="F58" i="22" s="1"/>
  <c r="F57" i="22" a="1"/>
  <c r="F57" i="22" s="1"/>
  <c r="F56" i="22" a="1"/>
  <c r="F56" i="22" s="1"/>
  <c r="F55" i="22" a="1"/>
  <c r="F55" i="22" s="1"/>
  <c r="F59" i="22" a="1"/>
  <c r="F59" i="22" s="1"/>
  <c r="F54" i="22" a="1"/>
  <c r="F54" i="22" s="1"/>
  <c r="F52" i="22" a="1"/>
  <c r="F52" i="22" s="1"/>
  <c r="F50" i="22" a="1"/>
  <c r="F50" i="22" s="1"/>
  <c r="F48" i="22" a="1"/>
  <c r="F48" i="22" s="1"/>
  <c r="F40" i="22" a="1"/>
  <c r="F40" i="22" s="1"/>
  <c r="F47" i="22" a="1"/>
  <c r="F47" i="22" s="1"/>
  <c r="F37" i="22" a="1"/>
  <c r="F37" i="22" s="1"/>
  <c r="F51" i="22" a="1"/>
  <c r="F51" i="22" s="1"/>
  <c r="F46" i="22" a="1"/>
  <c r="F46" i="22" s="1"/>
  <c r="F41" i="22" a="1"/>
  <c r="F41" i="22" s="1"/>
  <c r="F49" i="22" a="1"/>
  <c r="F49" i="22" s="1"/>
  <c r="F45" i="22" a="1"/>
  <c r="F45" i="22" s="1"/>
  <c r="F43" i="22" a="1"/>
  <c r="F43" i="22" s="1"/>
  <c r="F44" i="22" a="1"/>
  <c r="F44" i="22" s="1"/>
  <c r="F42" i="22" a="1"/>
  <c r="F42" i="22" s="1"/>
  <c r="F27" i="22" a="1"/>
  <c r="F27" i="22" s="1"/>
  <c r="F21" i="22" a="1"/>
  <c r="F21" i="22" s="1"/>
  <c r="F39" i="22" a="1"/>
  <c r="F39" i="22" s="1"/>
  <c r="F33" i="22" a="1"/>
  <c r="F33" i="22" s="1"/>
  <c r="F31" i="22" a="1"/>
  <c r="F31" i="22" s="1"/>
  <c r="F29" i="22" a="1"/>
  <c r="F29" i="22" s="1"/>
  <c r="F28" i="22" a="1"/>
  <c r="F28" i="22" s="1"/>
  <c r="F38" i="22" a="1"/>
  <c r="F38" i="22" s="1"/>
  <c r="F25" i="22" a="1"/>
  <c r="F25" i="22" s="1"/>
  <c r="F23" i="22" a="1"/>
  <c r="F23" i="22" s="1"/>
  <c r="F26" i="22" a="1"/>
  <c r="F26" i="22" s="1"/>
  <c r="F22" i="22" a="1"/>
  <c r="F22" i="22" s="1"/>
  <c r="F36" i="22" a="1"/>
  <c r="F36" i="22" s="1"/>
  <c r="F35" i="22" a="1"/>
  <c r="F35" i="22" s="1"/>
  <c r="F32" i="22" a="1"/>
  <c r="F32" i="22" s="1"/>
  <c r="F34" i="22" a="1"/>
  <c r="F34" i="22" s="1"/>
  <c r="F30" i="22" a="1"/>
  <c r="F30" i="22" s="1"/>
  <c r="F24" i="22" a="1"/>
  <c r="F24" i="22" s="1"/>
  <c r="F18" i="22" a="1"/>
  <c r="F18" i="22" s="1"/>
  <c r="F9" i="22" a="1"/>
  <c r="F9" i="22" s="1"/>
  <c r="F14" i="22" a="1"/>
  <c r="F14" i="22" s="1"/>
  <c r="F12" i="22" a="1"/>
  <c r="F12" i="22" s="1"/>
  <c r="F19" i="22" a="1"/>
  <c r="F19" i="22" s="1"/>
  <c r="F7" i="22" a="1"/>
  <c r="F7" i="22" s="1"/>
  <c r="F20" i="22" a="1"/>
  <c r="F20" i="22" s="1"/>
  <c r="F11" i="22" a="1"/>
  <c r="F11" i="22" s="1"/>
  <c r="F8" i="22" a="1"/>
  <c r="F8" i="22" s="1"/>
  <c r="F10" i="22" a="1"/>
  <c r="F10" i="22" s="1"/>
  <c r="F15" i="22" a="1"/>
  <c r="F15" i="22" s="1"/>
  <c r="F13" i="22" a="1"/>
  <c r="F13" i="22" s="1"/>
  <c r="F6" i="22" a="1"/>
  <c r="F6" i="22" s="1"/>
  <c r="F17" i="22" a="1"/>
  <c r="F17" i="22" s="1"/>
  <c r="F16" i="22" a="1"/>
  <c r="F16" i="22" s="1"/>
  <c r="D89" i="22" a="1"/>
  <c r="D89" i="22" s="1"/>
  <c r="D87" i="22" a="1"/>
  <c r="D87" i="22" s="1"/>
  <c r="D93" i="22" a="1"/>
  <c r="D93" i="22" s="1"/>
  <c r="D90" i="22" a="1"/>
  <c r="D90" i="22" s="1"/>
  <c r="D88" i="22" a="1"/>
  <c r="D88" i="22" s="1"/>
  <c r="D94" i="22" a="1"/>
  <c r="D94" i="22" s="1"/>
  <c r="D92" i="22" a="1"/>
  <c r="D92" i="22" s="1"/>
  <c r="D91" i="22" a="1"/>
  <c r="D91" i="22" s="1"/>
  <c r="D83" i="22" a="1"/>
  <c r="D83" i="22" s="1"/>
  <c r="D81" i="22" a="1"/>
  <c r="D81" i="22" s="1"/>
  <c r="D79" i="22" a="1"/>
  <c r="D79" i="22" s="1"/>
  <c r="D80" i="22" a="1"/>
  <c r="D80" i="22" s="1"/>
  <c r="D84" i="22" a="1"/>
  <c r="D84" i="22" s="1"/>
  <c r="D85" i="22" a="1"/>
  <c r="D85" i="22" s="1"/>
  <c r="D82" i="22" a="1"/>
  <c r="D82" i="22" s="1"/>
  <c r="D86" i="22" a="1"/>
  <c r="D86" i="22" s="1"/>
  <c r="D73" i="22" a="1"/>
  <c r="D73" i="22" s="1"/>
  <c r="D77" i="22" a="1"/>
  <c r="D77" i="22" s="1"/>
  <c r="D72" i="22" a="1"/>
  <c r="D72" i="22" s="1"/>
  <c r="D75" i="22" a="1"/>
  <c r="D75" i="22" s="1"/>
  <c r="D70" i="22" a="1"/>
  <c r="D70" i="22" s="1"/>
  <c r="D78" i="22" a="1"/>
  <c r="D78" i="22" s="1"/>
  <c r="D71" i="22" a="1"/>
  <c r="D71" i="22" s="1"/>
  <c r="D69" i="22" a="1"/>
  <c r="D69" i="22" s="1"/>
  <c r="D74" i="22" a="1"/>
  <c r="D74" i="22" s="1"/>
  <c r="D76" i="22" a="1"/>
  <c r="D76" i="22" s="1"/>
  <c r="D67" i="22" a="1"/>
  <c r="D67" i="22" s="1"/>
  <c r="D62" i="22" a="1"/>
  <c r="D62" i="22" s="1"/>
  <c r="D66" i="22" a="1"/>
  <c r="D66" i="22" s="1"/>
  <c r="D64" i="22" a="1"/>
  <c r="D64" i="22" s="1"/>
  <c r="D61" i="22" a="1"/>
  <c r="D61" i="22" s="1"/>
  <c r="D63" i="22" a="1"/>
  <c r="D63" i="22" s="1"/>
  <c r="D68" i="22" a="1"/>
  <c r="D68" i="22" s="1"/>
  <c r="D65" i="22" a="1"/>
  <c r="D65" i="22" s="1"/>
  <c r="D59" i="22" a="1"/>
  <c r="D59" i="22" s="1"/>
  <c r="D52" i="22" a="1"/>
  <c r="D52" i="22" s="1"/>
  <c r="D54" i="22" a="1"/>
  <c r="D54" i="22" s="1"/>
  <c r="D53" i="22" a="1"/>
  <c r="D53" i="22" s="1"/>
  <c r="D56" i="22" a="1"/>
  <c r="D56" i="22" s="1"/>
  <c r="D58" i="22" a="1"/>
  <c r="D58" i="22" s="1"/>
  <c r="D57" i="22" a="1"/>
  <c r="D57" i="22" s="1"/>
  <c r="D55" i="22" a="1"/>
  <c r="D55" i="22" s="1"/>
  <c r="D60" i="22" a="1"/>
  <c r="D60" i="22" s="1"/>
  <c r="D43" i="22" a="1"/>
  <c r="D43" i="22" s="1"/>
  <c r="D50" i="22" a="1"/>
  <c r="D50" i="22" s="1"/>
  <c r="D48" i="22" a="1"/>
  <c r="D48" i="22" s="1"/>
  <c r="D45" i="22" a="1"/>
  <c r="D45" i="22" s="1"/>
  <c r="D44" i="22" a="1"/>
  <c r="D44" i="22" s="1"/>
  <c r="D42" i="22" a="1"/>
  <c r="D42" i="22" s="1"/>
  <c r="D40" i="22" a="1"/>
  <c r="D40" i="22" s="1"/>
  <c r="D47" i="22" a="1"/>
  <c r="D47" i="22" s="1"/>
  <c r="D39" i="22" a="1"/>
  <c r="D39" i="22" s="1"/>
  <c r="D38" i="22" a="1"/>
  <c r="D38" i="22" s="1"/>
  <c r="D37" i="22" a="1"/>
  <c r="D37" i="22" s="1"/>
  <c r="D41" i="22" a="1"/>
  <c r="D41" i="22" s="1"/>
  <c r="D51" i="22" a="1"/>
  <c r="D51" i="22" s="1"/>
  <c r="D49" i="22" a="1"/>
  <c r="D49" i="22" s="1"/>
  <c r="D46" i="22" a="1"/>
  <c r="D46" i="22" s="1"/>
  <c r="D35" i="22" a="1"/>
  <c r="D35" i="22" s="1"/>
  <c r="D34" i="22" a="1"/>
  <c r="D34" i="22" s="1"/>
  <c r="D32" i="22" a="1"/>
  <c r="D32" i="22" s="1"/>
  <c r="D30" i="22" a="1"/>
  <c r="D30" i="22" s="1"/>
  <c r="D22" i="22" a="1"/>
  <c r="D22" i="22" s="1"/>
  <c r="D36" i="22" a="1"/>
  <c r="D36" i="22" s="1"/>
  <c r="D24" i="22" a="1"/>
  <c r="D24" i="22" s="1"/>
  <c r="D27" i="22" a="1"/>
  <c r="D27" i="22" s="1"/>
  <c r="D21" i="22" a="1"/>
  <c r="D21" i="22" s="1"/>
  <c r="D31" i="22" a="1"/>
  <c r="D31" i="22" s="1"/>
  <c r="D29" i="22" a="1"/>
  <c r="D29" i="22" s="1"/>
  <c r="D33" i="22" a="1"/>
  <c r="D33" i="22" s="1"/>
  <c r="D28" i="22" a="1"/>
  <c r="D28" i="22" s="1"/>
  <c r="D25" i="22" a="1"/>
  <c r="D25" i="22" s="1"/>
  <c r="D23" i="22" a="1"/>
  <c r="D23" i="22" s="1"/>
  <c r="D26" i="22" a="1"/>
  <c r="D26" i="22" s="1"/>
  <c r="D15" i="22" a="1"/>
  <c r="D15" i="22" s="1"/>
  <c r="D6" i="22" a="1"/>
  <c r="D6" i="22" s="1"/>
  <c r="D13" i="22" a="1"/>
  <c r="D13" i="22" s="1"/>
  <c r="D17" i="22" a="1"/>
  <c r="D17" i="22" s="1"/>
  <c r="D16" i="22" a="1"/>
  <c r="D16" i="22" s="1"/>
  <c r="D9" i="22" a="1"/>
  <c r="D9" i="22" s="1"/>
  <c r="D18" i="22" a="1"/>
  <c r="D18" i="22" s="1"/>
  <c r="D14" i="22" a="1"/>
  <c r="D14" i="22" s="1"/>
  <c r="D12" i="22" a="1"/>
  <c r="D12" i="22" s="1"/>
  <c r="D7" i="22" a="1"/>
  <c r="D7" i="22" s="1"/>
  <c r="D20" i="22" a="1"/>
  <c r="D20" i="22" s="1"/>
  <c r="D19" i="22" a="1"/>
  <c r="D19" i="22" s="1"/>
  <c r="D11" i="22" a="1"/>
  <c r="D11" i="22" s="1"/>
  <c r="D8" i="22" a="1"/>
  <c r="D8" i="22" s="1"/>
  <c r="D10" i="22" a="1"/>
  <c r="D10" i="22" s="1"/>
  <c r="AH93" i="22" a="1"/>
  <c r="AH93" i="22" s="1"/>
  <c r="AH87" i="22" a="1"/>
  <c r="AH87" i="22" s="1"/>
  <c r="AH90" i="22" a="1"/>
  <c r="AH90" i="22" s="1"/>
  <c r="AH92" i="22" a="1"/>
  <c r="AH92" i="22" s="1"/>
  <c r="AH89" i="22" a="1"/>
  <c r="AH89" i="22" s="1"/>
  <c r="AH94" i="22" a="1"/>
  <c r="AH94" i="22" s="1"/>
  <c r="AH91" i="22" a="1"/>
  <c r="AH91" i="22" s="1"/>
  <c r="AH88" i="22" a="1"/>
  <c r="AH88" i="22" s="1"/>
  <c r="AH86" i="22" a="1"/>
  <c r="AH86" i="22" s="1"/>
  <c r="AH83" i="22" a="1"/>
  <c r="AH83" i="22" s="1"/>
  <c r="AH80" i="22" a="1"/>
  <c r="AH80" i="22" s="1"/>
  <c r="AH81" i="22" a="1"/>
  <c r="AH81" i="22" s="1"/>
  <c r="AH84" i="22" a="1"/>
  <c r="AH84" i="22" s="1"/>
  <c r="AH85" i="22" a="1"/>
  <c r="AH85" i="22" s="1"/>
  <c r="AH79" i="22" a="1"/>
  <c r="AH79" i="22" s="1"/>
  <c r="AH82" i="22" a="1"/>
  <c r="AH82" i="22" s="1"/>
  <c r="AH78" i="22" a="1"/>
  <c r="AH78" i="22" s="1"/>
  <c r="AH77" i="22" a="1"/>
  <c r="AH77" i="22" s="1"/>
  <c r="AH75" i="22" a="1"/>
  <c r="AH75" i="22" s="1"/>
  <c r="AH72" i="22" a="1"/>
  <c r="AH72" i="22" s="1"/>
  <c r="AH71" i="22" a="1"/>
  <c r="AH71" i="22" s="1"/>
  <c r="AH70" i="22" a="1"/>
  <c r="AH70" i="22" s="1"/>
  <c r="AH69" i="22" a="1"/>
  <c r="AH69" i="22" s="1"/>
  <c r="AH74" i="22" a="1"/>
  <c r="AH74" i="22" s="1"/>
  <c r="AH68" i="22" a="1"/>
  <c r="AH68" i="22" s="1"/>
  <c r="AH76" i="22" a="1"/>
  <c r="AH76" i="22" s="1"/>
  <c r="AH73" i="22" a="1"/>
  <c r="AH73" i="22" s="1"/>
  <c r="AH67" i="22" a="1"/>
  <c r="AH67" i="22" s="1"/>
  <c r="AH60" i="22" a="1"/>
  <c r="AH60" i="22" s="1"/>
  <c r="AH63" i="22" a="1"/>
  <c r="AH63" i="22" s="1"/>
  <c r="AH66" i="22" a="1"/>
  <c r="AH66" i="22" s="1"/>
  <c r="AH62" i="22" a="1"/>
  <c r="AH62" i="22" s="1"/>
  <c r="AH64" i="22" a="1"/>
  <c r="AH64" i="22" s="1"/>
  <c r="AH61" i="22" a="1"/>
  <c r="AH61" i="22" s="1"/>
  <c r="AH65" i="22" a="1"/>
  <c r="AH65" i="22" s="1"/>
  <c r="AH59" i="22" a="1"/>
  <c r="AH59" i="22" s="1"/>
  <c r="AH57" i="22" a="1"/>
  <c r="AH57" i="22" s="1"/>
  <c r="AH56" i="22" a="1"/>
  <c r="AH56" i="22" s="1"/>
  <c r="AH55" i="22" a="1"/>
  <c r="AH55" i="22" s="1"/>
  <c r="AH52" i="22" a="1"/>
  <c r="AH52" i="22" s="1"/>
  <c r="AH54" i="22" a="1"/>
  <c r="AH54" i="22" s="1"/>
  <c r="AH53" i="22" a="1"/>
  <c r="AH53" i="22" s="1"/>
  <c r="AH49" i="22" a="1"/>
  <c r="AH49" i="22" s="1"/>
  <c r="AH43" i="22" a="1"/>
  <c r="AH43" i="22" s="1"/>
  <c r="AH40" i="22" a="1"/>
  <c r="AH40" i="22" s="1"/>
  <c r="AH47" i="22" a="1"/>
  <c r="AH47" i="22" s="1"/>
  <c r="AH50" i="22" a="1"/>
  <c r="AH50" i="22" s="1"/>
  <c r="AH48" i="22" a="1"/>
  <c r="AH48" i="22" s="1"/>
  <c r="AH46" i="22" a="1"/>
  <c r="AH46" i="22" s="1"/>
  <c r="AH41" i="22" a="1"/>
  <c r="AH41" i="22" s="1"/>
  <c r="AH58" i="22" a="1"/>
  <c r="AH58" i="22" s="1"/>
  <c r="AH51" i="22" a="1"/>
  <c r="AH51" i="22" s="1"/>
  <c r="AH45" i="22" a="1"/>
  <c r="AH45" i="22" s="1"/>
  <c r="AH44" i="22" a="1"/>
  <c r="AH44" i="22" s="1"/>
  <c r="AH42" i="22" a="1"/>
  <c r="AH42" i="22" s="1"/>
  <c r="AH39" i="22" a="1"/>
  <c r="AH39" i="22" s="1"/>
  <c r="AH36" i="22" a="1"/>
  <c r="AH36" i="22" s="1"/>
  <c r="AH32" i="22" a="1"/>
  <c r="AH32" i="22" s="1"/>
  <c r="AH28" i="22" a="1"/>
  <c r="AH28" i="22" s="1"/>
  <c r="AH26" i="22" a="1"/>
  <c r="AH26" i="22" s="1"/>
  <c r="AH30" i="22" a="1"/>
  <c r="AH30" i="22" s="1"/>
  <c r="AH37" i="22" a="1"/>
  <c r="AH37" i="22" s="1"/>
  <c r="AH34" i="22" a="1"/>
  <c r="AH34" i="22" s="1"/>
  <c r="AH33" i="22" a="1"/>
  <c r="AH33" i="22" s="1"/>
  <c r="AH24" i="22" a="1"/>
  <c r="AH24" i="22" s="1"/>
  <c r="AH35" i="22" a="1"/>
  <c r="AH35" i="22" s="1"/>
  <c r="AH31" i="22" a="1"/>
  <c r="AH31" i="22" s="1"/>
  <c r="AH27" i="22" a="1"/>
  <c r="AH27" i="22" s="1"/>
  <c r="AH29" i="22" a="1"/>
  <c r="AH29" i="22" s="1"/>
  <c r="AH38" i="22" a="1"/>
  <c r="AH38" i="22" s="1"/>
  <c r="AH25" i="22" a="1"/>
  <c r="AH25" i="22" s="1"/>
  <c r="AH23" i="22" a="1"/>
  <c r="AH23" i="22" s="1"/>
  <c r="AH22" i="22" a="1"/>
  <c r="AH22" i="22" s="1"/>
  <c r="AH20" i="22" a="1"/>
  <c r="AH20" i="22" s="1"/>
  <c r="AH8" i="22" a="1"/>
  <c r="AH8" i="22" s="1"/>
  <c r="AH21" i="22" a="1"/>
  <c r="AH21" i="22" s="1"/>
  <c r="AH14" i="22" a="1"/>
  <c r="AH14" i="22" s="1"/>
  <c r="AH11" i="22" a="1"/>
  <c r="AH11" i="22" s="1"/>
  <c r="AH6" i="22" a="1"/>
  <c r="AH6" i="22" s="1"/>
  <c r="AH12" i="22" a="1"/>
  <c r="AH12" i="22" s="1"/>
  <c r="AH10" i="22" a="1"/>
  <c r="AH10" i="22" s="1"/>
  <c r="AH18" i="22" a="1"/>
  <c r="AH18" i="22" s="1"/>
  <c r="AH9" i="22" a="1"/>
  <c r="AH9" i="22" s="1"/>
  <c r="AH19" i="22" a="1"/>
  <c r="AH19" i="22" s="1"/>
  <c r="AH17" i="22" a="1"/>
  <c r="AH17" i="22" s="1"/>
  <c r="AH16" i="22" a="1"/>
  <c r="AH16" i="22" s="1"/>
  <c r="AH15" i="22" a="1"/>
  <c r="AH15" i="22" s="1"/>
  <c r="AH7" i="22" a="1"/>
  <c r="AH7" i="22" s="1"/>
  <c r="AH13" i="22" a="1"/>
  <c r="AH13" i="22" s="1"/>
  <c r="BH94" i="22" a="1"/>
  <c r="BH94" i="22" s="1"/>
  <c r="BH91" i="22" a="1"/>
  <c r="BH91" i="22" s="1"/>
  <c r="BH87" i="22" a="1"/>
  <c r="BH87" i="22" s="1"/>
  <c r="BH93" i="22" a="1"/>
  <c r="BH93" i="22" s="1"/>
  <c r="BH90" i="22" a="1"/>
  <c r="BH90" i="22" s="1"/>
  <c r="BH88" i="22" a="1"/>
  <c r="BH88" i="22" s="1"/>
  <c r="BH89" i="22" a="1"/>
  <c r="BH89" i="22" s="1"/>
  <c r="BH86" i="22" a="1"/>
  <c r="BH86" i="22" s="1"/>
  <c r="BH92" i="22" a="1"/>
  <c r="BH92" i="22" s="1"/>
  <c r="BH83" i="22" a="1"/>
  <c r="BH83" i="22" s="1"/>
  <c r="BH79" i="22" a="1"/>
  <c r="BH79" i="22" s="1"/>
  <c r="BH78" i="22" a="1"/>
  <c r="BH78" i="22" s="1"/>
  <c r="BH84" i="22" a="1"/>
  <c r="BH84" i="22" s="1"/>
  <c r="BH85" i="22" a="1"/>
  <c r="BH85" i="22" s="1"/>
  <c r="BH81" i="22" a="1"/>
  <c r="BH81" i="22" s="1"/>
  <c r="BH77" i="22" a="1"/>
  <c r="BH77" i="22" s="1"/>
  <c r="BH82" i="22" a="1"/>
  <c r="BH82" i="22" s="1"/>
  <c r="BH80" i="22" a="1"/>
  <c r="BH80" i="22" s="1"/>
  <c r="BH68" i="22" a="1"/>
  <c r="BH68" i="22" s="1"/>
  <c r="BH75" i="22" a="1"/>
  <c r="BH75" i="22" s="1"/>
  <c r="BH73" i="22" a="1"/>
  <c r="BH73" i="22" s="1"/>
  <c r="BH72" i="22" a="1"/>
  <c r="BH72" i="22" s="1"/>
  <c r="BH71" i="22" a="1"/>
  <c r="BH71" i="22" s="1"/>
  <c r="BH76" i="22" a="1"/>
  <c r="BH76" i="22" s="1"/>
  <c r="BH74" i="22" a="1"/>
  <c r="BH74" i="22" s="1"/>
  <c r="BH69" i="22" a="1"/>
  <c r="BH69" i="22" s="1"/>
  <c r="BH70" i="22" a="1"/>
  <c r="BH70" i="22" s="1"/>
  <c r="BH63" i="22" a="1"/>
  <c r="BH63" i="22" s="1"/>
  <c r="T4" i="6" s="1"/>
  <c r="BH60" i="22" a="1"/>
  <c r="BH60" i="22" s="1"/>
  <c r="BH65" i="22" a="1"/>
  <c r="BH65" i="22" s="1"/>
  <c r="BH67" i="22" a="1"/>
  <c r="BH67" i="22" s="1"/>
  <c r="BH64" i="22" a="1"/>
  <c r="BH64" i="22" s="1"/>
  <c r="T9" i="6" s="1"/>
  <c r="BH62" i="22" a="1"/>
  <c r="BH62" i="22" s="1"/>
  <c r="BH66" i="22" a="1"/>
  <c r="BH66" i="22" s="1"/>
  <c r="BH61" i="22" a="1"/>
  <c r="BH61" i="22" s="1"/>
  <c r="BH52" i="22" a="1"/>
  <c r="BH52" i="22" s="1"/>
  <c r="BH59" i="22" a="1"/>
  <c r="BH59" i="22" s="1"/>
  <c r="BH55" i="22" a="1"/>
  <c r="BH55" i="22" s="1"/>
  <c r="BH56" i="22" a="1"/>
  <c r="BH56" i="22" s="1"/>
  <c r="BH54" i="22" a="1"/>
  <c r="BH54" i="22" s="1"/>
  <c r="BH57" i="22" a="1"/>
  <c r="BH57" i="22" s="1"/>
  <c r="BH53" i="22" a="1"/>
  <c r="BH53" i="22" s="1"/>
  <c r="BH58" i="22" a="1"/>
  <c r="BH58" i="22" s="1"/>
  <c r="BH51" i="22" a="1"/>
  <c r="BH51" i="22" s="1"/>
  <c r="BH46" i="22" a="1"/>
  <c r="BH46" i="22" s="1"/>
  <c r="BH43" i="22" a="1"/>
  <c r="BH43" i="22" s="1"/>
  <c r="BH40" i="22" a="1"/>
  <c r="BH40" i="22" s="1"/>
  <c r="BH39" i="22" a="1"/>
  <c r="BH39" i="22" s="1"/>
  <c r="BH38" i="22" a="1"/>
  <c r="BH38" i="22" s="1"/>
  <c r="BH50" i="22" a="1"/>
  <c r="BH50" i="22" s="1"/>
  <c r="BH48" i="22" a="1"/>
  <c r="BH48" i="22" s="1"/>
  <c r="BH45" i="22" a="1"/>
  <c r="BH45" i="22" s="1"/>
  <c r="BH44" i="22" a="1"/>
  <c r="BH44" i="22" s="1"/>
  <c r="BH49" i="22" a="1"/>
  <c r="BH49" i="22" s="1"/>
  <c r="BH47" i="22" a="1"/>
  <c r="BH47" i="22" s="1"/>
  <c r="BH42" i="22" a="1"/>
  <c r="BH42" i="22" s="1"/>
  <c r="BH41" i="22" a="1"/>
  <c r="BH41" i="22" s="1"/>
  <c r="BH37" i="22" a="1"/>
  <c r="BH37" i="22" s="1"/>
  <c r="BH30" i="22" a="1"/>
  <c r="BH30" i="22" s="1"/>
  <c r="BH28" i="22" a="1"/>
  <c r="BH28" i="22" s="1"/>
  <c r="BH24" i="22" a="1"/>
  <c r="BH24" i="22" s="1"/>
  <c r="BH27" i="22" a="1"/>
  <c r="BH27" i="22" s="1"/>
  <c r="BH25" i="22" a="1"/>
  <c r="BH25" i="22" s="1"/>
  <c r="BH22" i="22" a="1"/>
  <c r="BH22" i="22" s="1"/>
  <c r="BH32" i="22" a="1"/>
  <c r="BH32" i="22" s="1"/>
  <c r="BH29" i="22" a="1"/>
  <c r="BH29" i="22" s="1"/>
  <c r="BH21" i="22" a="1"/>
  <c r="BH21" i="22" s="1"/>
  <c r="BH36" i="22" a="1"/>
  <c r="BH36" i="22" s="1"/>
  <c r="BH33" i="22" a="1"/>
  <c r="BH33" i="22" s="1"/>
  <c r="BH31" i="22" a="1"/>
  <c r="BH31" i="22" s="1"/>
  <c r="BH23" i="22" a="1"/>
  <c r="BH23" i="22" s="1"/>
  <c r="BH35" i="22" a="1"/>
  <c r="BH35" i="22" s="1"/>
  <c r="BH34" i="22" a="1"/>
  <c r="BH34" i="22" s="1"/>
  <c r="BH26" i="22" a="1"/>
  <c r="BH26" i="22" s="1"/>
  <c r="BH19" i="22" a="1"/>
  <c r="BH19" i="22" s="1"/>
  <c r="BH17" i="22" a="1"/>
  <c r="BH17" i="22" s="1"/>
  <c r="BH16" i="22" a="1"/>
  <c r="BH16" i="22" s="1"/>
  <c r="BH15" i="22" a="1"/>
  <c r="BH15" i="22" s="1"/>
  <c r="BH13" i="22" a="1"/>
  <c r="BH13" i="22" s="1"/>
  <c r="BH8" i="22" a="1"/>
  <c r="BH8" i="22" s="1"/>
  <c r="BH6" i="22" a="1"/>
  <c r="BH6" i="22" s="1"/>
  <c r="BH20" i="22" a="1"/>
  <c r="BH20" i="22" s="1"/>
  <c r="BH18" i="22" a="1"/>
  <c r="BH18" i="22" s="1"/>
  <c r="BH11" i="22" a="1"/>
  <c r="BH11" i="22" s="1"/>
  <c r="BH10" i="22" a="1"/>
  <c r="BH10" i="22" s="1"/>
  <c r="BH7" i="22" a="1"/>
  <c r="BH7" i="22" s="1"/>
  <c r="BH9" i="22" a="1"/>
  <c r="BH9" i="22" s="1"/>
  <c r="BH14" i="22" a="1"/>
  <c r="BH14" i="22" s="1"/>
  <c r="BH12" i="22" a="1"/>
  <c r="BH12" i="22" s="1"/>
  <c r="Z93" i="22" a="1"/>
  <c r="Z93" i="22" s="1"/>
  <c r="Z91" i="22" a="1"/>
  <c r="Z91" i="22" s="1"/>
  <c r="Z90" i="22" a="1"/>
  <c r="Z90" i="22" s="1"/>
  <c r="Z87" i="22" a="1"/>
  <c r="Z87" i="22" s="1"/>
  <c r="Z92" i="22" a="1"/>
  <c r="Z92" i="22" s="1"/>
  <c r="Z94" i="22" a="1"/>
  <c r="Z94" i="22" s="1"/>
  <c r="Z89" i="22" a="1"/>
  <c r="Z89" i="22" s="1"/>
  <c r="Z88" i="22" a="1"/>
  <c r="Z88" i="22" s="1"/>
  <c r="Z84" i="22" a="1"/>
  <c r="Z84" i="22" s="1"/>
  <c r="Z79" i="22" a="1"/>
  <c r="Z79" i="22" s="1"/>
  <c r="Z82" i="22" a="1"/>
  <c r="Z82" i="22" s="1"/>
  <c r="Z78" i="22" a="1"/>
  <c r="Z78" i="22" s="1"/>
  <c r="Z83" i="22" a="1"/>
  <c r="Z83" i="22" s="1"/>
  <c r="Z85" i="22" a="1"/>
  <c r="Z85" i="22" s="1"/>
  <c r="Z86" i="22" a="1"/>
  <c r="Z86" i="22" s="1"/>
  <c r="Z81" i="22" a="1"/>
  <c r="Z81" i="22" s="1"/>
  <c r="Z80" i="22" a="1"/>
  <c r="Z80" i="22" s="1"/>
  <c r="Z75" i="22" a="1"/>
  <c r="Z75" i="22" s="1"/>
  <c r="Z77" i="22" a="1"/>
  <c r="Z77" i="22" s="1"/>
  <c r="Z73" i="22" a="1"/>
  <c r="Z73" i="22" s="1"/>
  <c r="Z71" i="22" a="1"/>
  <c r="Z71" i="22" s="1"/>
  <c r="Z76" i="22" a="1"/>
  <c r="Z76" i="22" s="1"/>
  <c r="Z70" i="22" a="1"/>
  <c r="Z70" i="22" s="1"/>
  <c r="Z69" i="22" a="1"/>
  <c r="Z69" i="22" s="1"/>
  <c r="Z72" i="22" a="1"/>
  <c r="Z72" i="22" s="1"/>
  <c r="Z74" i="22" a="1"/>
  <c r="Z74" i="22" s="1"/>
  <c r="Z68" i="22" a="1"/>
  <c r="Z68" i="22" s="1"/>
  <c r="Z64" i="22" a="1"/>
  <c r="Z64" i="22" s="1"/>
  <c r="Z61" i="22" a="1"/>
  <c r="Z61" i="22" s="1"/>
  <c r="Z67" i="22" a="1"/>
  <c r="Z67" i="22" s="1"/>
  <c r="Z65" i="22" a="1"/>
  <c r="Z65" i="22" s="1"/>
  <c r="Z63" i="22" a="1"/>
  <c r="Z63" i="22" s="1"/>
  <c r="Z60" i="22" a="1"/>
  <c r="Z60" i="22" s="1"/>
  <c r="Z66" i="22" a="1"/>
  <c r="Z66" i="22" s="1"/>
  <c r="Z62" i="22" a="1"/>
  <c r="Z62" i="22" s="1"/>
  <c r="Z58" i="22" a="1"/>
  <c r="Z58" i="22" s="1"/>
  <c r="Z52" i="22" a="1"/>
  <c r="Z52" i="22" s="1"/>
  <c r="Z51" i="22" a="1"/>
  <c r="Z51" i="22" s="1"/>
  <c r="Z53" i="22" a="1"/>
  <c r="Z53" i="22" s="1"/>
  <c r="Z59" i="22" a="1"/>
  <c r="Z59" i="22" s="1"/>
  <c r="Z57" i="22" a="1"/>
  <c r="Z57" i="22" s="1"/>
  <c r="Z55" i="22" a="1"/>
  <c r="Z55" i="22" s="1"/>
  <c r="Z54" i="22" a="1"/>
  <c r="Z54" i="22" s="1"/>
  <c r="Z56" i="22" a="1"/>
  <c r="Z56" i="22" s="1"/>
  <c r="Z49" i="22" a="1"/>
  <c r="Z49" i="22" s="1"/>
  <c r="Z42" i="22" a="1"/>
  <c r="Z42" i="22" s="1"/>
  <c r="Z39" i="22" a="1"/>
  <c r="Z39" i="22" s="1"/>
  <c r="Z38" i="22" a="1"/>
  <c r="Z38" i="22" s="1"/>
  <c r="Z50" i="22" a="1"/>
  <c r="Z50" i="22" s="1"/>
  <c r="Z48" i="22" a="1"/>
  <c r="Z48" i="22" s="1"/>
  <c r="Z47" i="22" a="1"/>
  <c r="Z47" i="22" s="1"/>
  <c r="Z44" i="22" a="1"/>
  <c r="Z44" i="22" s="1"/>
  <c r="Z43" i="22" a="1"/>
  <c r="Z43" i="22" s="1"/>
  <c r="Z41" i="22" a="1"/>
  <c r="Z41" i="22" s="1"/>
  <c r="Z40" i="22" a="1"/>
  <c r="Z40" i="22" s="1"/>
  <c r="Z45" i="22" a="1"/>
  <c r="Z45" i="22" s="1"/>
  <c r="Z46" i="22" a="1"/>
  <c r="Z46" i="22" s="1"/>
  <c r="Z34" i="22" a="1"/>
  <c r="Z34" i="22" s="1"/>
  <c r="Z26" i="22" a="1"/>
  <c r="Z26" i="22" s="1"/>
  <c r="Z37" i="22" a="1"/>
  <c r="Z37" i="22" s="1"/>
  <c r="Z22" i="22" a="1"/>
  <c r="Z22" i="22" s="1"/>
  <c r="Z36" i="22" a="1"/>
  <c r="Z36" i="22" s="1"/>
  <c r="Z30" i="22" a="1"/>
  <c r="Z30" i="22" s="1"/>
  <c r="Z25" i="22" a="1"/>
  <c r="Z25" i="22" s="1"/>
  <c r="Z24" i="22" a="1"/>
  <c r="Z24" i="22" s="1"/>
  <c r="Z32" i="22" a="1"/>
  <c r="Z32" i="22" s="1"/>
  <c r="Z28" i="22" a="1"/>
  <c r="Z28" i="22" s="1"/>
  <c r="Z27" i="22" a="1"/>
  <c r="Z27" i="22" s="1"/>
  <c r="Z31" i="22" a="1"/>
  <c r="Z31" i="22" s="1"/>
  <c r="Z29" i="22" a="1"/>
  <c r="Z29" i="22" s="1"/>
  <c r="Z21" i="22" a="1"/>
  <c r="Z21" i="22" s="1"/>
  <c r="Z35" i="22" a="1"/>
  <c r="Z35" i="22" s="1"/>
  <c r="Z33" i="22" a="1"/>
  <c r="Z33" i="22" s="1"/>
  <c r="Z23" i="22" a="1"/>
  <c r="Z23" i="22" s="1"/>
  <c r="Z17" i="22" a="1"/>
  <c r="Z17" i="22" s="1"/>
  <c r="Z16" i="22" a="1"/>
  <c r="Z16" i="22" s="1"/>
  <c r="Z15" i="22" a="1"/>
  <c r="Z15" i="22" s="1"/>
  <c r="Z13" i="22" a="1"/>
  <c r="Z13" i="22" s="1"/>
  <c r="Z8" i="22" a="1"/>
  <c r="Z8" i="22" s="1"/>
  <c r="Z6" i="22" a="1"/>
  <c r="Z6" i="22" s="1"/>
  <c r="Z20" i="22" a="1"/>
  <c r="Z20" i="22" s="1"/>
  <c r="Z14" i="22" a="1"/>
  <c r="Z14" i="22" s="1"/>
  <c r="Z12" i="22" a="1"/>
  <c r="Z12" i="22" s="1"/>
  <c r="Z11" i="22" a="1"/>
  <c r="Z11" i="22" s="1"/>
  <c r="Z18" i="22" a="1"/>
  <c r="Z18" i="22" s="1"/>
  <c r="Z7" i="22" a="1"/>
  <c r="Z7" i="22" s="1"/>
  <c r="Z19" i="22" a="1"/>
  <c r="Z19" i="22" s="1"/>
  <c r="Z10" i="22" a="1"/>
  <c r="Z10" i="22" s="1"/>
  <c r="Z9" i="22" a="1"/>
  <c r="Z9" i="22" s="1"/>
  <c r="BB93" i="22" a="1"/>
  <c r="BB93" i="22" s="1"/>
  <c r="BB91" i="22" a="1"/>
  <c r="BB91" i="22" s="1"/>
  <c r="BB90" i="22" a="1"/>
  <c r="BB90" i="22" s="1"/>
  <c r="BB88" i="22" a="1"/>
  <c r="BB88" i="22" s="1"/>
  <c r="BB87" i="22" a="1"/>
  <c r="BB87" i="22" s="1"/>
  <c r="BB86" i="22" a="1"/>
  <c r="BB86" i="22" s="1"/>
  <c r="BB89" i="22" a="1"/>
  <c r="BB89" i="22" s="1"/>
  <c r="BB92" i="22" a="1"/>
  <c r="BB92" i="22" s="1"/>
  <c r="BB94" i="22" a="1"/>
  <c r="BB94" i="22" s="1"/>
  <c r="BB83" i="22" a="1"/>
  <c r="BB83" i="22" s="1"/>
  <c r="BB85" i="22" a="1"/>
  <c r="BB85" i="22" s="1"/>
  <c r="BB81" i="22" a="1"/>
  <c r="BB81" i="22" s="1"/>
  <c r="BB84" i="22" a="1"/>
  <c r="BB84" i="22" s="1"/>
  <c r="BB77" i="22" a="1"/>
  <c r="BB77" i="22" s="1"/>
  <c r="BB82" i="22" a="1"/>
  <c r="BB82" i="22" s="1"/>
  <c r="BB79" i="22" a="1"/>
  <c r="BB79" i="22" s="1"/>
  <c r="BB78" i="22" a="1"/>
  <c r="BB78" i="22" s="1"/>
  <c r="BB80" i="22" a="1"/>
  <c r="BB80" i="22" s="1"/>
  <c r="BB75" i="22" a="1"/>
  <c r="BB75" i="22" s="1"/>
  <c r="BB71" i="22" a="1"/>
  <c r="BB71" i="22" s="1"/>
  <c r="BB73" i="22" a="1"/>
  <c r="BB73" i="22" s="1"/>
  <c r="BB69" i="22" a="1"/>
  <c r="BB69" i="22" s="1"/>
  <c r="BB76" i="22" a="1"/>
  <c r="BB76" i="22" s="1"/>
  <c r="BB74" i="22" a="1"/>
  <c r="BB74" i="22" s="1"/>
  <c r="BB72" i="22" a="1"/>
  <c r="BB72" i="22" s="1"/>
  <c r="BB70" i="22" a="1"/>
  <c r="BB70" i="22" s="1"/>
  <c r="BB63" i="22" a="1"/>
  <c r="BB63" i="22" s="1"/>
  <c r="BB67" i="22" a="1"/>
  <c r="BB67" i="22" s="1"/>
  <c r="BB65" i="22" a="1"/>
  <c r="BB65" i="22" s="1"/>
  <c r="BB68" i="22" a="1"/>
  <c r="BB68" i="22" s="1"/>
  <c r="BB62" i="22" a="1"/>
  <c r="BB62" i="22" s="1"/>
  <c r="BB66" i="22" a="1"/>
  <c r="BB66" i="22" s="1"/>
  <c r="BB64" i="22" a="1"/>
  <c r="BB64" i="22" s="1"/>
  <c r="N9" i="6" s="1"/>
  <c r="BB61" i="22" a="1"/>
  <c r="BB61" i="22" s="1"/>
  <c r="BB60" i="22" a="1"/>
  <c r="BB60" i="22" s="1"/>
  <c r="BB59" i="22" a="1"/>
  <c r="BB59" i="22" s="1"/>
  <c r="BB54" i="22" a="1"/>
  <c r="BB54" i="22" s="1"/>
  <c r="BB56" i="22" a="1"/>
  <c r="BB56" i="22" s="1"/>
  <c r="BB58" i="22" a="1"/>
  <c r="BB58" i="22" s="1"/>
  <c r="BB57" i="22" a="1"/>
  <c r="BB57" i="22" s="1"/>
  <c r="BB55" i="22" a="1"/>
  <c r="BB55" i="22" s="1"/>
  <c r="BB53" i="22" a="1"/>
  <c r="BB53" i="22" s="1"/>
  <c r="BB52" i="22" a="1"/>
  <c r="BB52" i="22" s="1"/>
  <c r="BB50" i="22" a="1"/>
  <c r="BB50" i="22" s="1"/>
  <c r="BB48" i="22" a="1"/>
  <c r="BB48" i="22" s="1"/>
  <c r="BB46" i="22" a="1"/>
  <c r="BB46" i="22" s="1"/>
  <c r="BB39" i="22" a="1"/>
  <c r="BB39" i="22" s="1"/>
  <c r="BB40" i="22" a="1"/>
  <c r="BB40" i="22" s="1"/>
  <c r="BB43" i="22" a="1"/>
  <c r="BB43" i="22" s="1"/>
  <c r="BB38" i="22" a="1"/>
  <c r="BB38" i="22" s="1"/>
  <c r="BB37" i="22" a="1"/>
  <c r="BB37" i="22" s="1"/>
  <c r="BB36" i="22" a="1"/>
  <c r="BB36" i="22" s="1"/>
  <c r="BB51" i="22" a="1"/>
  <c r="BB51" i="22" s="1"/>
  <c r="BB49" i="22" a="1"/>
  <c r="BB49" i="22" s="1"/>
  <c r="BB42" i="22" a="1"/>
  <c r="BB42" i="22" s="1"/>
  <c r="BB41" i="22" a="1"/>
  <c r="BB41" i="22" s="1"/>
  <c r="BB45" i="22" a="1"/>
  <c r="BB45" i="22" s="1"/>
  <c r="BB44" i="22" a="1"/>
  <c r="BB44" i="22" s="1"/>
  <c r="BB47" i="22" a="1"/>
  <c r="BB47" i="22" s="1"/>
  <c r="BB27" i="22" a="1"/>
  <c r="BB27" i="22" s="1"/>
  <c r="BB29" i="22" a="1"/>
  <c r="BB29" i="22" s="1"/>
  <c r="BB28" i="22" a="1"/>
  <c r="BB28" i="22" s="1"/>
  <c r="BB32" i="22" a="1"/>
  <c r="BB32" i="22" s="1"/>
  <c r="BB31" i="22" a="1"/>
  <c r="BB31" i="22" s="1"/>
  <c r="BB25" i="22" a="1"/>
  <c r="BB25" i="22" s="1"/>
  <c r="BB23" i="22" a="1"/>
  <c r="BB23" i="22" s="1"/>
  <c r="BB22" i="22" a="1"/>
  <c r="BB22" i="22" s="1"/>
  <c r="BB26" i="22" a="1"/>
  <c r="BB26" i="22" s="1"/>
  <c r="BB21" i="22" a="1"/>
  <c r="BB21" i="22" s="1"/>
  <c r="BB34" i="22" a="1"/>
  <c r="BB34" i="22" s="1"/>
  <c r="BB33" i="22" a="1"/>
  <c r="BB33" i="22" s="1"/>
  <c r="BB30" i="22" a="1"/>
  <c r="BB30" i="22" s="1"/>
  <c r="BB20" i="22" a="1"/>
  <c r="BB20" i="22" s="1"/>
  <c r="BB35" i="22" a="1"/>
  <c r="BB35" i="22" s="1"/>
  <c r="BB24" i="22" a="1"/>
  <c r="BB24" i="22" s="1"/>
  <c r="BB16" i="22" a="1"/>
  <c r="BB16" i="22" s="1"/>
  <c r="BB18" i="22" a="1"/>
  <c r="BB18" i="22" s="1"/>
  <c r="BB17" i="22" a="1"/>
  <c r="BB17" i="22" s="1"/>
  <c r="BB15" i="22" a="1"/>
  <c r="BB15" i="22" s="1"/>
  <c r="BB13" i="22" a="1"/>
  <c r="BB13" i="22" s="1"/>
  <c r="BB7" i="22" a="1"/>
  <c r="BB7" i="22" s="1"/>
  <c r="BB11" i="22" a="1"/>
  <c r="BB11" i="22" s="1"/>
  <c r="BB9" i="22" a="1"/>
  <c r="BB9" i="22" s="1"/>
  <c r="BB14" i="22" a="1"/>
  <c r="BB14" i="22" s="1"/>
  <c r="BB10" i="22" a="1"/>
  <c r="BB10" i="22" s="1"/>
  <c r="BB19" i="22" a="1"/>
  <c r="BB19" i="22" s="1"/>
  <c r="BB6" i="22" a="1"/>
  <c r="BB6" i="22" s="1"/>
  <c r="BB12" i="22" a="1"/>
  <c r="BB12" i="22" s="1"/>
  <c r="BB8" i="22" a="1"/>
  <c r="BB8" i="22" s="1"/>
  <c r="AZ92" i="22" a="1"/>
  <c r="AZ92" i="22" s="1"/>
  <c r="AZ94" i="22" a="1"/>
  <c r="AZ94" i="22" s="1"/>
  <c r="AZ93" i="22" a="1"/>
  <c r="AZ93" i="22" s="1"/>
  <c r="AZ91" i="22" a="1"/>
  <c r="AZ91" i="22" s="1"/>
  <c r="AZ90" i="22" a="1"/>
  <c r="AZ90" i="22" s="1"/>
  <c r="AZ88" i="22" a="1"/>
  <c r="AZ88" i="22" s="1"/>
  <c r="AZ87" i="22" a="1"/>
  <c r="AZ87" i="22" s="1"/>
  <c r="AZ86" i="22" a="1"/>
  <c r="AZ86" i="22" s="1"/>
  <c r="AZ89" i="22" a="1"/>
  <c r="AZ89" i="22" s="1"/>
  <c r="AZ82" i="22" a="1"/>
  <c r="AZ82" i="22" s="1"/>
  <c r="AZ78" i="22" a="1"/>
  <c r="AZ78" i="22" s="1"/>
  <c r="AZ80" i="22" a="1"/>
  <c r="AZ80" i="22" s="1"/>
  <c r="AZ79" i="22" a="1"/>
  <c r="AZ79" i="22" s="1"/>
  <c r="AZ83" i="22" a="1"/>
  <c r="AZ83" i="22" s="1"/>
  <c r="AZ85" i="22" a="1"/>
  <c r="AZ85" i="22" s="1"/>
  <c r="AZ81" i="22" a="1"/>
  <c r="AZ81" i="22" s="1"/>
  <c r="AZ84" i="22" a="1"/>
  <c r="AZ84" i="22" s="1"/>
  <c r="AZ77" i="22" a="1"/>
  <c r="AZ77" i="22" s="1"/>
  <c r="AZ76" i="22" a="1"/>
  <c r="AZ76" i="22" s="1"/>
  <c r="AZ74" i="22" a="1"/>
  <c r="AZ74" i="22" s="1"/>
  <c r="AZ68" i="22" a="1"/>
  <c r="AZ68" i="22" s="1"/>
  <c r="AZ75" i="22" a="1"/>
  <c r="AZ75" i="22" s="1"/>
  <c r="AZ71" i="22" a="1"/>
  <c r="AZ71" i="22" s="1"/>
  <c r="AZ73" i="22" a="1"/>
  <c r="AZ73" i="22" s="1"/>
  <c r="AZ69" i="22" a="1"/>
  <c r="AZ69" i="22" s="1"/>
  <c r="AZ66" i="22" a="1"/>
  <c r="AZ66" i="22" s="1"/>
  <c r="AZ64" i="22" a="1"/>
  <c r="AZ64" i="22" s="1"/>
  <c r="AZ61" i="22" a="1"/>
  <c r="AZ61" i="22" s="1"/>
  <c r="AZ72" i="22" a="1"/>
  <c r="AZ72" i="22" s="1"/>
  <c r="AZ60" i="22" a="1"/>
  <c r="AZ60" i="22" s="1"/>
  <c r="AZ63" i="22" a="1"/>
  <c r="AZ63" i="22" s="1"/>
  <c r="AZ70" i="22" a="1"/>
  <c r="AZ70" i="22" s="1"/>
  <c r="AZ67" i="22" a="1"/>
  <c r="AZ67" i="22" s="1"/>
  <c r="AZ62" i="22" a="1"/>
  <c r="AZ62" i="22" s="1"/>
  <c r="AZ65" i="22" a="1"/>
  <c r="AZ65" i="22" s="1"/>
  <c r="AZ57" i="22" a="1"/>
  <c r="AZ57" i="22" s="1"/>
  <c r="AZ52" i="22" a="1"/>
  <c r="AZ52" i="22" s="1"/>
  <c r="AZ59" i="22" a="1"/>
  <c r="AZ59" i="22" s="1"/>
  <c r="AZ54" i="22" a="1"/>
  <c r="AZ54" i="22" s="1"/>
  <c r="AZ56" i="22" a="1"/>
  <c r="AZ56" i="22" s="1"/>
  <c r="AZ55" i="22" a="1"/>
  <c r="AZ55" i="22" s="1"/>
  <c r="AZ42" i="22" a="1"/>
  <c r="AZ42" i="22" s="1"/>
  <c r="AZ47" i="22" a="1"/>
  <c r="AZ47" i="22" s="1"/>
  <c r="AZ50" i="22" a="1"/>
  <c r="AZ50" i="22" s="1"/>
  <c r="AZ48" i="22" a="1"/>
  <c r="AZ48" i="22" s="1"/>
  <c r="AZ45" i="22" a="1"/>
  <c r="AZ45" i="22" s="1"/>
  <c r="AZ44" i="22" a="1"/>
  <c r="AZ44" i="22" s="1"/>
  <c r="AZ58" i="22" a="1"/>
  <c r="AZ58" i="22" s="1"/>
  <c r="AZ46" i="22" a="1"/>
  <c r="AZ46" i="22" s="1"/>
  <c r="AZ39" i="22" a="1"/>
  <c r="AZ39" i="22" s="1"/>
  <c r="AZ43" i="22" a="1"/>
  <c r="AZ43" i="22" s="1"/>
  <c r="AZ40" i="22" a="1"/>
  <c r="AZ40" i="22" s="1"/>
  <c r="AZ38" i="22" a="1"/>
  <c r="AZ38" i="22" s="1"/>
  <c r="AZ51" i="22" a="1"/>
  <c r="AZ51" i="22" s="1"/>
  <c r="AZ49" i="22" a="1"/>
  <c r="AZ49" i="22" s="1"/>
  <c r="AZ53" i="22" a="1"/>
  <c r="AZ53" i="22" s="1"/>
  <c r="AZ41" i="22" a="1"/>
  <c r="AZ41" i="22" s="1"/>
  <c r="AZ33" i="22" a="1"/>
  <c r="AZ33" i="22" s="1"/>
  <c r="AZ30" i="22" a="1"/>
  <c r="AZ30" i="22" s="1"/>
  <c r="AZ34" i="22" a="1"/>
  <c r="AZ34" i="22" s="1"/>
  <c r="AZ24" i="22" a="1"/>
  <c r="AZ24" i="22" s="1"/>
  <c r="AZ35" i="22" a="1"/>
  <c r="AZ35" i="22" s="1"/>
  <c r="AZ27" i="22" a="1"/>
  <c r="AZ27" i="22" s="1"/>
  <c r="AZ29" i="22" a="1"/>
  <c r="AZ29" i="22" s="1"/>
  <c r="AZ36" i="22" a="1"/>
  <c r="AZ36" i="22" s="1"/>
  <c r="AZ28" i="22" a="1"/>
  <c r="AZ28" i="22" s="1"/>
  <c r="AZ25" i="22" a="1"/>
  <c r="AZ25" i="22" s="1"/>
  <c r="AZ23" i="22" a="1"/>
  <c r="AZ23" i="22" s="1"/>
  <c r="AZ37" i="22" a="1"/>
  <c r="AZ37" i="22" s="1"/>
  <c r="AZ31" i="22" a="1"/>
  <c r="AZ31" i="22" s="1"/>
  <c r="AZ26" i="22" a="1"/>
  <c r="AZ26" i="22" s="1"/>
  <c r="AZ22" i="22" a="1"/>
  <c r="AZ22" i="22" s="1"/>
  <c r="AZ21" i="22" a="1"/>
  <c r="AZ21" i="22" s="1"/>
  <c r="AZ32" i="22" a="1"/>
  <c r="AZ32" i="22" s="1"/>
  <c r="AZ19" i="22" a="1"/>
  <c r="AZ19" i="22" s="1"/>
  <c r="AZ6" i="22" a="1"/>
  <c r="AZ6" i="22" s="1"/>
  <c r="AZ14" i="22" a="1"/>
  <c r="AZ14" i="22" s="1"/>
  <c r="AZ12" i="22" a="1"/>
  <c r="AZ12" i="22" s="1"/>
  <c r="AZ8" i="22" a="1"/>
  <c r="AZ8" i="22" s="1"/>
  <c r="AZ16" i="22" a="1"/>
  <c r="AZ16" i="22" s="1"/>
  <c r="AZ18" i="22" a="1"/>
  <c r="AZ18" i="22" s="1"/>
  <c r="AZ17" i="22" a="1"/>
  <c r="AZ17" i="22" s="1"/>
  <c r="AZ13" i="22" a="1"/>
  <c r="AZ13" i="22" s="1"/>
  <c r="AZ7" i="22" a="1"/>
  <c r="AZ7" i="22" s="1"/>
  <c r="AZ20" i="22" a="1"/>
  <c r="AZ20" i="22" s="1"/>
  <c r="AZ15" i="22" a="1"/>
  <c r="AZ15" i="22" s="1"/>
  <c r="AZ11" i="22" a="1"/>
  <c r="AZ11" i="22" s="1"/>
  <c r="AZ9" i="22" a="1"/>
  <c r="AZ9" i="22" s="1"/>
  <c r="AZ10" i="22" a="1"/>
  <c r="AZ10" i="22" s="1"/>
  <c r="R93" i="22" a="1"/>
  <c r="R93" i="22" s="1"/>
  <c r="R91" i="22" a="1"/>
  <c r="R91" i="22" s="1"/>
  <c r="R90" i="22" a="1"/>
  <c r="R90" i="22" s="1"/>
  <c r="R89" i="22" a="1"/>
  <c r="R89" i="22" s="1"/>
  <c r="R94" i="22" a="1"/>
  <c r="R94" i="22" s="1"/>
  <c r="R92" i="22" a="1"/>
  <c r="R92" i="22" s="1"/>
  <c r="R88" i="22" a="1"/>
  <c r="R88" i="22" s="1"/>
  <c r="R87" i="22" a="1"/>
  <c r="R87" i="22" s="1"/>
  <c r="R81" i="22" a="1"/>
  <c r="R81" i="22" s="1"/>
  <c r="R79" i="22" a="1"/>
  <c r="R79" i="22" s="1"/>
  <c r="R84" i="22" a="1"/>
  <c r="R84" i="22" s="1"/>
  <c r="R80" i="22" a="1"/>
  <c r="R80" i="22" s="1"/>
  <c r="R78" i="22" a="1"/>
  <c r="R78" i="22" s="1"/>
  <c r="R86" i="22" a="1"/>
  <c r="R86" i="22" s="1"/>
  <c r="R82" i="22" a="1"/>
  <c r="R82" i="22" s="1"/>
  <c r="R83" i="22" a="1"/>
  <c r="R83" i="22" s="1"/>
  <c r="R85" i="22" a="1"/>
  <c r="R85" i="22" s="1"/>
  <c r="R75" i="22" a="1"/>
  <c r="R75" i="22" s="1"/>
  <c r="R71" i="22" a="1"/>
  <c r="R71" i="22" s="1"/>
  <c r="R69" i="22" a="1"/>
  <c r="R69" i="22" s="1"/>
  <c r="R70" i="22" a="1"/>
  <c r="R70" i="22" s="1"/>
  <c r="R77" i="22" a="1"/>
  <c r="R77" i="22" s="1"/>
  <c r="R73" i="22" a="1"/>
  <c r="R73" i="22" s="1"/>
  <c r="R76" i="22" a="1"/>
  <c r="R76" i="22" s="1"/>
  <c r="R74" i="22" a="1"/>
  <c r="R74" i="22" s="1"/>
  <c r="R72" i="22" a="1"/>
  <c r="R72" i="22" s="1"/>
  <c r="R68" i="22" a="1"/>
  <c r="R68" i="22" s="1"/>
  <c r="R67" i="22" a="1"/>
  <c r="R67" i="22" s="1"/>
  <c r="R64" i="22" a="1"/>
  <c r="R64" i="22" s="1"/>
  <c r="R61" i="22" a="1"/>
  <c r="R61" i="22" s="1"/>
  <c r="R65" i="22" a="1"/>
  <c r="R65" i="22" s="1"/>
  <c r="R63" i="22" a="1"/>
  <c r="R63" i="22" s="1"/>
  <c r="R66" i="22" a="1"/>
  <c r="R66" i="22" s="1"/>
  <c r="R62" i="22" a="1"/>
  <c r="R62" i="22" s="1"/>
  <c r="R55" i="22" a="1"/>
  <c r="R55" i="22" s="1"/>
  <c r="R60" i="22" a="1"/>
  <c r="R60" i="22" s="1"/>
  <c r="R56" i="22" a="1"/>
  <c r="R56" i="22" s="1"/>
  <c r="R57" i="22" a="1"/>
  <c r="R57" i="22" s="1"/>
  <c r="R52" i="22" a="1"/>
  <c r="R52" i="22" s="1"/>
  <c r="R58" i="22" a="1"/>
  <c r="R58" i="22" s="1"/>
  <c r="R53" i="22" a="1"/>
  <c r="R53" i="22" s="1"/>
  <c r="R59" i="22" a="1"/>
  <c r="R59" i="22" s="1"/>
  <c r="R49" i="22" a="1"/>
  <c r="R49" i="22" s="1"/>
  <c r="R51" i="22" a="1"/>
  <c r="R51" i="22" s="1"/>
  <c r="R46" i="22" a="1"/>
  <c r="R46" i="22" s="1"/>
  <c r="R44" i="22" a="1"/>
  <c r="R44" i="22" s="1"/>
  <c r="R42" i="22" a="1"/>
  <c r="R42" i="22" s="1"/>
  <c r="R54" i="22" a="1"/>
  <c r="R54" i="22" s="1"/>
  <c r="R50" i="22" a="1"/>
  <c r="R50" i="22" s="1"/>
  <c r="R48" i="22" a="1"/>
  <c r="R48" i="22" s="1"/>
  <c r="R45" i="22" a="1"/>
  <c r="R45" i="22" s="1"/>
  <c r="R41" i="22" a="1"/>
  <c r="R41" i="22" s="1"/>
  <c r="R39" i="22" a="1"/>
  <c r="R39" i="22" s="1"/>
  <c r="R47" i="22" a="1"/>
  <c r="R47" i="22" s="1"/>
  <c r="R43" i="22" a="1"/>
  <c r="R43" i="22" s="1"/>
  <c r="R40" i="22" a="1"/>
  <c r="R40" i="22" s="1"/>
  <c r="R28" i="22" a="1"/>
  <c r="R28" i="22" s="1"/>
  <c r="R26" i="22" a="1"/>
  <c r="R26" i="22" s="1"/>
  <c r="R21" i="22" a="1"/>
  <c r="R21" i="22" s="1"/>
  <c r="R38" i="22" a="1"/>
  <c r="R38" i="22" s="1"/>
  <c r="R33" i="22" a="1"/>
  <c r="R33" i="22" s="1"/>
  <c r="R30" i="22" a="1"/>
  <c r="R30" i="22" s="1"/>
  <c r="R24" i="22" a="1"/>
  <c r="R24" i="22" s="1"/>
  <c r="R20" i="22" a="1"/>
  <c r="R20" i="22" s="1"/>
  <c r="R36" i="22" a="1"/>
  <c r="R36" i="22" s="1"/>
  <c r="R35" i="22" a="1"/>
  <c r="R35" i="22" s="1"/>
  <c r="R34" i="22" a="1"/>
  <c r="R34" i="22" s="1"/>
  <c r="R27" i="22" a="1"/>
  <c r="R27" i="22" s="1"/>
  <c r="R25" i="22" a="1"/>
  <c r="R25" i="22" s="1"/>
  <c r="R22" i="22" a="1"/>
  <c r="R22" i="22" s="1"/>
  <c r="R32" i="22" a="1"/>
  <c r="R32" i="22" s="1"/>
  <c r="R31" i="22" a="1"/>
  <c r="R31" i="22" s="1"/>
  <c r="R29" i="22" a="1"/>
  <c r="R29" i="22" s="1"/>
  <c r="R37" i="22" a="1"/>
  <c r="R37" i="22" s="1"/>
  <c r="R23" i="22" a="1"/>
  <c r="R23" i="22" s="1"/>
  <c r="R14" i="22" a="1"/>
  <c r="R14" i="22" s="1"/>
  <c r="R12" i="22" a="1"/>
  <c r="R12" i="22" s="1"/>
  <c r="R18" i="22" a="1"/>
  <c r="R18" i="22" s="1"/>
  <c r="R11" i="22" a="1"/>
  <c r="R11" i="22" s="1"/>
  <c r="R9" i="22" a="1"/>
  <c r="R9" i="22" s="1"/>
  <c r="R6" i="22" a="1"/>
  <c r="R6" i="22" s="1"/>
  <c r="R19" i="22" a="1"/>
  <c r="R19" i="22" s="1"/>
  <c r="R10" i="22" a="1"/>
  <c r="R10" i="22" s="1"/>
  <c r="R8" i="22" a="1"/>
  <c r="R8" i="22" s="1"/>
  <c r="R13" i="22" a="1"/>
  <c r="R13" i="22" s="1"/>
  <c r="R17" i="22" a="1"/>
  <c r="R17" i="22" s="1"/>
  <c r="R16" i="22" a="1"/>
  <c r="R16" i="22" s="1"/>
  <c r="R15" i="22" a="1"/>
  <c r="R15" i="22" s="1"/>
  <c r="R7" i="22" a="1"/>
  <c r="R7" i="22" s="1"/>
  <c r="C91" i="22" a="1"/>
  <c r="C91" i="22" s="1"/>
  <c r="C89" i="22" a="1"/>
  <c r="C89" i="22" s="1"/>
  <c r="C93" i="22" a="1"/>
  <c r="C93" i="22" s="1"/>
  <c r="C90" i="22" a="1"/>
  <c r="C90" i="22" s="1"/>
  <c r="C87" i="22" a="1"/>
  <c r="C87" i="22" s="1"/>
  <c r="C88" i="22" a="1"/>
  <c r="C88" i="22" s="1"/>
  <c r="C92" i="22" a="1"/>
  <c r="C92" i="22" s="1"/>
  <c r="C94" i="22" a="1"/>
  <c r="C94" i="22" s="1"/>
  <c r="C86" i="22" a="1"/>
  <c r="C86" i="22" s="1"/>
  <c r="C83" i="22" a="1"/>
  <c r="C83" i="22" s="1"/>
  <c r="C81" i="22" a="1"/>
  <c r="C81" i="22" s="1"/>
  <c r="C80" i="22" a="1"/>
  <c r="C80" i="22" s="1"/>
  <c r="C79" i="22" a="1"/>
  <c r="C79" i="22" s="1"/>
  <c r="C84" i="22" a="1"/>
  <c r="C84" i="22" s="1"/>
  <c r="C85" i="22" a="1"/>
  <c r="C85" i="22" s="1"/>
  <c r="C82" i="22" a="1"/>
  <c r="C82" i="22" s="1"/>
  <c r="C76" i="22" a="1"/>
  <c r="C76" i="22" s="1"/>
  <c r="C77" i="22" a="1"/>
  <c r="C77" i="22" s="1"/>
  <c r="C73" i="22" a="1"/>
  <c r="C73" i="22" s="1"/>
  <c r="C72" i="22" a="1"/>
  <c r="C72" i="22" s="1"/>
  <c r="C75" i="22" a="1"/>
  <c r="C75" i="22" s="1"/>
  <c r="C70" i="22" a="1"/>
  <c r="C70" i="22" s="1"/>
  <c r="C78" i="22" a="1"/>
  <c r="C78" i="22" s="1"/>
  <c r="C71" i="22" a="1"/>
  <c r="C71" i="22" s="1"/>
  <c r="C69" i="22" a="1"/>
  <c r="C69" i="22" s="1"/>
  <c r="C74" i="22" a="1"/>
  <c r="C74" i="22" s="1"/>
  <c r="C68" i="22" a="1"/>
  <c r="C68" i="22" s="1"/>
  <c r="C67" i="22" a="1"/>
  <c r="C67" i="22" s="1"/>
  <c r="C65" i="22" a="1"/>
  <c r="C65" i="22" s="1"/>
  <c r="C62" i="22" a="1"/>
  <c r="C62" i="22" s="1"/>
  <c r="C66" i="22" a="1"/>
  <c r="C66" i="22" s="1"/>
  <c r="C64" i="22" a="1"/>
  <c r="C64" i="22" s="1"/>
  <c r="C61" i="22" a="1"/>
  <c r="C61" i="22" s="1"/>
  <c r="C63" i="22" a="1"/>
  <c r="C63" i="22" s="1"/>
  <c r="C60" i="22" a="1"/>
  <c r="C60" i="22" s="1"/>
  <c r="C58" i="22" a="1"/>
  <c r="C58" i="22" s="1"/>
  <c r="C59" i="22" a="1"/>
  <c r="C59" i="22" s="1"/>
  <c r="C52" i="22" a="1"/>
  <c r="C52" i="22" s="1"/>
  <c r="C54" i="22" a="1"/>
  <c r="C54" i="22" s="1"/>
  <c r="C53" i="22" a="1"/>
  <c r="C53" i="22" s="1"/>
  <c r="C56" i="22" a="1"/>
  <c r="C56" i="22" s="1"/>
  <c r="C43" i="22" a="1"/>
  <c r="C43" i="22" s="1"/>
  <c r="C50" i="22" a="1"/>
  <c r="C50" i="22" s="1"/>
  <c r="C48" i="22" a="1"/>
  <c r="C48" i="22" s="1"/>
  <c r="C42" i="22" a="1"/>
  <c r="C42" i="22" s="1"/>
  <c r="C55" i="22" a="1"/>
  <c r="C55" i="22" s="1"/>
  <c r="C47" i="22" a="1"/>
  <c r="C47" i="22" s="1"/>
  <c r="C45" i="22" a="1"/>
  <c r="C45" i="22" s="1"/>
  <c r="C44" i="22" a="1"/>
  <c r="C44" i="22" s="1"/>
  <c r="C40" i="22" a="1"/>
  <c r="C40" i="22" s="1"/>
  <c r="C41" i="22" a="1"/>
  <c r="C41" i="22" s="1"/>
  <c r="C38" i="22" a="1"/>
  <c r="C38" i="22" s="1"/>
  <c r="C57" i="22" a="1"/>
  <c r="C57" i="22" s="1"/>
  <c r="C51" i="22" a="1"/>
  <c r="C51" i="22" s="1"/>
  <c r="C49" i="22" a="1"/>
  <c r="C49" i="22" s="1"/>
  <c r="C46" i="22" a="1"/>
  <c r="C46" i="22" s="1"/>
  <c r="C35" i="22" a="1"/>
  <c r="C35" i="22" s="1"/>
  <c r="C34" i="22" a="1"/>
  <c r="C34" i="22" s="1"/>
  <c r="C32" i="22" a="1"/>
  <c r="C32" i="22" s="1"/>
  <c r="C30" i="22" a="1"/>
  <c r="C30" i="22" s="1"/>
  <c r="C22" i="22" a="1"/>
  <c r="C22" i="22" s="1"/>
  <c r="C37" i="22" a="1"/>
  <c r="C37" i="22" s="1"/>
  <c r="C24" i="22" a="1"/>
  <c r="C24" i="22" s="1"/>
  <c r="C39" i="22" a="1"/>
  <c r="C39" i="22" s="1"/>
  <c r="C36" i="22" a="1"/>
  <c r="C36" i="22" s="1"/>
  <c r="C27" i="22" a="1"/>
  <c r="C27" i="22" s="1"/>
  <c r="C21" i="22" a="1"/>
  <c r="C21" i="22" s="1"/>
  <c r="C31" i="22" a="1"/>
  <c r="C31" i="22" s="1"/>
  <c r="C29" i="22" a="1"/>
  <c r="C29" i="22" s="1"/>
  <c r="C25" i="22" a="1"/>
  <c r="C25" i="22" s="1"/>
  <c r="C23" i="22" a="1"/>
  <c r="C23" i="22" s="1"/>
  <c r="C33" i="22" a="1"/>
  <c r="C33" i="22" s="1"/>
  <c r="C28" i="22" a="1"/>
  <c r="C28" i="22" s="1"/>
  <c r="C26" i="22" a="1"/>
  <c r="C26" i="22" s="1"/>
  <c r="C10" i="22" a="1"/>
  <c r="C10" i="22" s="1"/>
  <c r="BL10" i="22" s="1"/>
  <c r="C6" i="22" a="1"/>
  <c r="C6" i="22" s="1"/>
  <c r="C15" i="22" a="1"/>
  <c r="C15" i="22" s="1"/>
  <c r="C17" i="22" a="1"/>
  <c r="C17" i="22" s="1"/>
  <c r="C16" i="22" a="1"/>
  <c r="C16" i="22" s="1"/>
  <c r="C13" i="22" a="1"/>
  <c r="C13" i="22" s="1"/>
  <c r="C18" i="22" a="1"/>
  <c r="C18" i="22" s="1"/>
  <c r="C14" i="22" a="1"/>
  <c r="C14" i="22" s="1"/>
  <c r="C9" i="22" a="1"/>
  <c r="C9" i="22" s="1"/>
  <c r="C7" i="22" a="1"/>
  <c r="C7" i="22" s="1"/>
  <c r="BL7" i="22" s="1"/>
  <c r="C12" i="22" a="1"/>
  <c r="C12" i="22" s="1"/>
  <c r="C20" i="22" a="1"/>
  <c r="C20" i="22" s="1"/>
  <c r="C19" i="22" a="1"/>
  <c r="C19" i="22" s="1"/>
  <c r="C11" i="22" a="1"/>
  <c r="C11" i="22" s="1"/>
  <c r="C8" i="22" a="1"/>
  <c r="C8" i="22" s="1"/>
  <c r="AT91" i="22" a="1"/>
  <c r="AT91" i="22" s="1"/>
  <c r="AT93" i="22" a="1"/>
  <c r="AT93" i="22" s="1"/>
  <c r="AT88" i="22" a="1"/>
  <c r="AT88" i="22" s="1"/>
  <c r="AT90" i="22" a="1"/>
  <c r="AT90" i="22" s="1"/>
  <c r="AT86" i="22" a="1"/>
  <c r="AT86" i="22" s="1"/>
  <c r="AT92" i="22" a="1"/>
  <c r="AT92" i="22" s="1"/>
  <c r="AT89" i="22" a="1"/>
  <c r="AT89" i="22" s="1"/>
  <c r="AT87" i="22" a="1"/>
  <c r="AT87" i="22" s="1"/>
  <c r="AT94" i="22" a="1"/>
  <c r="AT94" i="22" s="1"/>
  <c r="AT80" i="22" a="1"/>
  <c r="AT80" i="22" s="1"/>
  <c r="AT79" i="22" a="1"/>
  <c r="AT79" i="22" s="1"/>
  <c r="AT78" i="22" a="1"/>
  <c r="AT78" i="22" s="1"/>
  <c r="AT85" i="22" a="1"/>
  <c r="AT85" i="22" s="1"/>
  <c r="AT83" i="22" a="1"/>
  <c r="AT83" i="22" s="1"/>
  <c r="AT84" i="22" a="1"/>
  <c r="AT84" i="22" s="1"/>
  <c r="AT81" i="22" a="1"/>
  <c r="AT81" i="22" s="1"/>
  <c r="AT82" i="22" a="1"/>
  <c r="AT82" i="22" s="1"/>
  <c r="AT76" i="22" a="1"/>
  <c r="AT76" i="22" s="1"/>
  <c r="AT72" i="22" a="1"/>
  <c r="AT72" i="22" s="1"/>
  <c r="AT75" i="22" a="1"/>
  <c r="AT75" i="22" s="1"/>
  <c r="AT71" i="22" a="1"/>
  <c r="AT71" i="22" s="1"/>
  <c r="AT77" i="22" a="1"/>
  <c r="AT77" i="22" s="1"/>
  <c r="AT69" i="22" a="1"/>
  <c r="AT69" i="22" s="1"/>
  <c r="AT74" i="22" a="1"/>
  <c r="AT74" i="22" s="1"/>
  <c r="AT73" i="22" a="1"/>
  <c r="AT73" i="22" s="1"/>
  <c r="AT70" i="22" a="1"/>
  <c r="AT70" i="22" s="1"/>
  <c r="AT66" i="22" a="1"/>
  <c r="AT66" i="22" s="1"/>
  <c r="AT63" i="22" a="1"/>
  <c r="AT63" i="22" s="1"/>
  <c r="AT60" i="22" a="1"/>
  <c r="AT60" i="22" s="1"/>
  <c r="AT67" i="22" a="1"/>
  <c r="AT67" i="22" s="1"/>
  <c r="AT68" i="22" a="1"/>
  <c r="AT68" i="22" s="1"/>
  <c r="AT65" i="22" a="1"/>
  <c r="AT65" i="22" s="1"/>
  <c r="AT62" i="22" a="1"/>
  <c r="AT62" i="22" s="1"/>
  <c r="AT64" i="22" a="1"/>
  <c r="AT64" i="22" s="1"/>
  <c r="AT61" i="22" a="1"/>
  <c r="AT61" i="22" s="1"/>
  <c r="AT58" i="22" a="1"/>
  <c r="AT58" i="22" s="1"/>
  <c r="AT56" i="22" a="1"/>
  <c r="AT56" i="22" s="1"/>
  <c r="AT55" i="22" a="1"/>
  <c r="AT55" i="22" s="1"/>
  <c r="AT59" i="22" a="1"/>
  <c r="AT59" i="22" s="1"/>
  <c r="AT54" i="22" a="1"/>
  <c r="AT54" i="22" s="1"/>
  <c r="AT53" i="22" a="1"/>
  <c r="AT53" i="22" s="1"/>
  <c r="AT52" i="22" a="1"/>
  <c r="AT52" i="22" s="1"/>
  <c r="AT50" i="22" a="1"/>
  <c r="AT50" i="22" s="1"/>
  <c r="AT48" i="22" a="1"/>
  <c r="AT48" i="22" s="1"/>
  <c r="AT47" i="22" a="1"/>
  <c r="AT47" i="22" s="1"/>
  <c r="AT51" i="22" a="1"/>
  <c r="AT51" i="22" s="1"/>
  <c r="AT46" i="22" a="1"/>
  <c r="AT46" i="22" s="1"/>
  <c r="AT49" i="22" a="1"/>
  <c r="AT49" i="22" s="1"/>
  <c r="AT57" i="22" a="1"/>
  <c r="AT57" i="22" s="1"/>
  <c r="AT45" i="22" a="1"/>
  <c r="AT45" i="22" s="1"/>
  <c r="AT44" i="22" a="1"/>
  <c r="AT44" i="22" s="1"/>
  <c r="AT43" i="22" a="1"/>
  <c r="AT43" i="22" s="1"/>
  <c r="AT41" i="22" a="1"/>
  <c r="AT41" i="22" s="1"/>
  <c r="AT40" i="22" a="1"/>
  <c r="AT40" i="22" s="1"/>
  <c r="AT39" i="22" a="1"/>
  <c r="AT39" i="22" s="1"/>
  <c r="AT42" i="22" a="1"/>
  <c r="AT42" i="22" s="1"/>
  <c r="AT36" i="22" a="1"/>
  <c r="AT36" i="22" s="1"/>
  <c r="AT27" i="22" a="1"/>
  <c r="AT27" i="22" s="1"/>
  <c r="AT37" i="22" a="1"/>
  <c r="AT37" i="22" s="1"/>
  <c r="AT35" i="22" a="1"/>
  <c r="AT35" i="22" s="1"/>
  <c r="AT34" i="22" a="1"/>
  <c r="AT34" i="22" s="1"/>
  <c r="AT33" i="22" a="1"/>
  <c r="AT33" i="22" s="1"/>
  <c r="AT29" i="22" a="1"/>
  <c r="AT29" i="22" s="1"/>
  <c r="AT23" i="22" a="1"/>
  <c r="AT23" i="22" s="1"/>
  <c r="AT26" i="22" a="1"/>
  <c r="AT26" i="22" s="1"/>
  <c r="AT38" i="22" a="1"/>
  <c r="AT38" i="22" s="1"/>
  <c r="AT31" i="22" a="1"/>
  <c r="AT31" i="22" s="1"/>
  <c r="AT30" i="22" a="1"/>
  <c r="AT30" i="22" s="1"/>
  <c r="AT28" i="22" a="1"/>
  <c r="AT28" i="22" s="1"/>
  <c r="AT25" i="22" a="1"/>
  <c r="AT25" i="22" s="1"/>
  <c r="AT22" i="22" a="1"/>
  <c r="AT22" i="22" s="1"/>
  <c r="AT21" i="22" a="1"/>
  <c r="AT21" i="22" s="1"/>
  <c r="AT32" i="22" a="1"/>
  <c r="AT32" i="22" s="1"/>
  <c r="AT24" i="22" a="1"/>
  <c r="AT24" i="22" s="1"/>
  <c r="AT20" i="22" a="1"/>
  <c r="AT20" i="22" s="1"/>
  <c r="AT14" i="22" a="1"/>
  <c r="AT14" i="22" s="1"/>
  <c r="AT10" i="22" a="1"/>
  <c r="AT10" i="22" s="1"/>
  <c r="AT8" i="22" a="1"/>
  <c r="AT8" i="22" s="1"/>
  <c r="AT12" i="22" a="1"/>
  <c r="AT12" i="22" s="1"/>
  <c r="AT7" i="22" a="1"/>
  <c r="AT7" i="22" s="1"/>
  <c r="AT17" i="22" a="1"/>
  <c r="AT17" i="22" s="1"/>
  <c r="AT16" i="22" a="1"/>
  <c r="AT16" i="22" s="1"/>
  <c r="AT15" i="22" a="1"/>
  <c r="AT15" i="22" s="1"/>
  <c r="AT18" i="22" a="1"/>
  <c r="AT18" i="22" s="1"/>
  <c r="AT13" i="22" a="1"/>
  <c r="AT13" i="22" s="1"/>
  <c r="AT9" i="22" a="1"/>
  <c r="AT9" i="22" s="1"/>
  <c r="AT6" i="22" a="1"/>
  <c r="AT6" i="22" s="1"/>
  <c r="AT19" i="22" a="1"/>
  <c r="AT19" i="22" s="1"/>
  <c r="AT11" i="22" a="1"/>
  <c r="AT11" i="22" s="1"/>
  <c r="AR92" i="22" a="1"/>
  <c r="AR92" i="22" s="1"/>
  <c r="AR89" i="22" a="1"/>
  <c r="AR89" i="22" s="1"/>
  <c r="AR94" i="22" a="1"/>
  <c r="AR94" i="22" s="1"/>
  <c r="AR87" i="22" a="1"/>
  <c r="AR87" i="22" s="1"/>
  <c r="AR91" i="22" a="1"/>
  <c r="AR91" i="22" s="1"/>
  <c r="AR88" i="22" a="1"/>
  <c r="AR88" i="22" s="1"/>
  <c r="AR93" i="22" a="1"/>
  <c r="AR93" i="22" s="1"/>
  <c r="AR90" i="22" a="1"/>
  <c r="AR90" i="22" s="1"/>
  <c r="AR86" i="22" a="1"/>
  <c r="AR86" i="22" s="1"/>
  <c r="AR84" i="22" a="1"/>
  <c r="AR84" i="22" s="1"/>
  <c r="AR82" i="22" a="1"/>
  <c r="AR82" i="22" s="1"/>
  <c r="AR77" i="22" a="1"/>
  <c r="AR77" i="22" s="1"/>
  <c r="AR79" i="22" a="1"/>
  <c r="AR79" i="22" s="1"/>
  <c r="AR85" i="22" a="1"/>
  <c r="AR85" i="22" s="1"/>
  <c r="AR80" i="22" a="1"/>
  <c r="AR80" i="22" s="1"/>
  <c r="AR78" i="22" a="1"/>
  <c r="AR78" i="22" s="1"/>
  <c r="AR83" i="22" a="1"/>
  <c r="AR83" i="22" s="1"/>
  <c r="AR81" i="22" a="1"/>
  <c r="AR81" i="22" s="1"/>
  <c r="AR74" i="22" a="1"/>
  <c r="AR74" i="22" s="1"/>
  <c r="AR73" i="22" a="1"/>
  <c r="AR73" i="22" s="1"/>
  <c r="AR76" i="22" a="1"/>
  <c r="AR76" i="22" s="1"/>
  <c r="AR72" i="22" a="1"/>
  <c r="AR72" i="22" s="1"/>
  <c r="AR68" i="22" a="1"/>
  <c r="AR68" i="22" s="1"/>
  <c r="AR75" i="22" a="1"/>
  <c r="AR75" i="22" s="1"/>
  <c r="AR71" i="22" a="1"/>
  <c r="AR71" i="22" s="1"/>
  <c r="AR62" i="22" a="1"/>
  <c r="AR62" i="22" s="1"/>
  <c r="AR65" i="22" a="1"/>
  <c r="AR65" i="22" s="1"/>
  <c r="AR64" i="22" a="1"/>
  <c r="AR64" i="22" s="1"/>
  <c r="AR61" i="22" a="1"/>
  <c r="AR61" i="22" s="1"/>
  <c r="AR66" i="22" a="1"/>
  <c r="AR66" i="22" s="1"/>
  <c r="AR70" i="22" a="1"/>
  <c r="AR70" i="22" s="1"/>
  <c r="AR69" i="22" a="1"/>
  <c r="AR69" i="22" s="1"/>
  <c r="AR63" i="22" a="1"/>
  <c r="AR63" i="22" s="1"/>
  <c r="AR67" i="22" a="1"/>
  <c r="AR67" i="22" s="1"/>
  <c r="AR60" i="22" a="1"/>
  <c r="AR60" i="22" s="1"/>
  <c r="AR52" i="22" a="1"/>
  <c r="AR52" i="22" s="1"/>
  <c r="AR56" i="22" a="1"/>
  <c r="AR56" i="22" s="1"/>
  <c r="AR58" i="22" a="1"/>
  <c r="AR58" i="22" s="1"/>
  <c r="AR57" i="22" a="1"/>
  <c r="AR57" i="22" s="1"/>
  <c r="AR55" i="22" a="1"/>
  <c r="AR55" i="22" s="1"/>
  <c r="AR59" i="22" a="1"/>
  <c r="AR59" i="22" s="1"/>
  <c r="AR53" i="22" a="1"/>
  <c r="AR53" i="22" s="1"/>
  <c r="AR41" i="22" a="1"/>
  <c r="AR41" i="22" s="1"/>
  <c r="AR39" i="22" a="1"/>
  <c r="AR39" i="22" s="1"/>
  <c r="AR40" i="22" a="1"/>
  <c r="AR40" i="22" s="1"/>
  <c r="AR38" i="22" a="1"/>
  <c r="AR38" i="22" s="1"/>
  <c r="AR37" i="22" a="1"/>
  <c r="AR37" i="22" s="1"/>
  <c r="AR50" i="22" a="1"/>
  <c r="AR50" i="22" s="1"/>
  <c r="AR48" i="22" a="1"/>
  <c r="AR48" i="22" s="1"/>
  <c r="AR45" i="22" a="1"/>
  <c r="AR45" i="22" s="1"/>
  <c r="AR44" i="22" a="1"/>
  <c r="AR44" i="22" s="1"/>
  <c r="AR43" i="22" a="1"/>
  <c r="AR43" i="22" s="1"/>
  <c r="AR42" i="22" a="1"/>
  <c r="AR42" i="22" s="1"/>
  <c r="AR51" i="22" a="1"/>
  <c r="AR51" i="22" s="1"/>
  <c r="AR47" i="22" a="1"/>
  <c r="AR47" i="22" s="1"/>
  <c r="AR49" i="22" a="1"/>
  <c r="AR49" i="22" s="1"/>
  <c r="AR54" i="22" a="1"/>
  <c r="AR54" i="22" s="1"/>
  <c r="AR46" i="22" a="1"/>
  <c r="AR46" i="22" s="1"/>
  <c r="AR30" i="22" a="1"/>
  <c r="AR30" i="22" s="1"/>
  <c r="AR25" i="22" a="1"/>
  <c r="AR25" i="22" s="1"/>
  <c r="AR21" i="22" a="1"/>
  <c r="AR21" i="22" s="1"/>
  <c r="AR31" i="22" a="1"/>
  <c r="AR31" i="22" s="1"/>
  <c r="AR28" i="22" a="1"/>
  <c r="AR28" i="22" s="1"/>
  <c r="AR24" i="22" a="1"/>
  <c r="AR24" i="22" s="1"/>
  <c r="AR22" i="22" a="1"/>
  <c r="AR22" i="22" s="1"/>
  <c r="AR32" i="22" a="1"/>
  <c r="AR32" i="22" s="1"/>
  <c r="AR27" i="22" a="1"/>
  <c r="AR27" i="22" s="1"/>
  <c r="AR20" i="22" a="1"/>
  <c r="AR20" i="22" s="1"/>
  <c r="AR29" i="22" a="1"/>
  <c r="AR29" i="22" s="1"/>
  <c r="AR36" i="22" a="1"/>
  <c r="AR36" i="22" s="1"/>
  <c r="AR34" i="22" a="1"/>
  <c r="AR34" i="22" s="1"/>
  <c r="AR33" i="22" a="1"/>
  <c r="AR33" i="22" s="1"/>
  <c r="AR23" i="22" a="1"/>
  <c r="AR23" i="22" s="1"/>
  <c r="AR35" i="22" a="1"/>
  <c r="AR35" i="22" s="1"/>
  <c r="AR26" i="22" a="1"/>
  <c r="AR26" i="22" s="1"/>
  <c r="AR15" i="22" a="1"/>
  <c r="AR15" i="22" s="1"/>
  <c r="AR13" i="22" a="1"/>
  <c r="AR13" i="22" s="1"/>
  <c r="AR9" i="22" a="1"/>
  <c r="AR9" i="22" s="1"/>
  <c r="AR6" i="22" a="1"/>
  <c r="AR6" i="22" s="1"/>
  <c r="AR19" i="22" a="1"/>
  <c r="AR19" i="22" s="1"/>
  <c r="AR11" i="22" a="1"/>
  <c r="AR11" i="22" s="1"/>
  <c r="AR10" i="22" a="1"/>
  <c r="AR10" i="22" s="1"/>
  <c r="AR14" i="22" a="1"/>
  <c r="AR14" i="22" s="1"/>
  <c r="AR8" i="22" a="1"/>
  <c r="AR8" i="22" s="1"/>
  <c r="AR7" i="22" a="1"/>
  <c r="AR7" i="22" s="1"/>
  <c r="AR12" i="22" a="1"/>
  <c r="AR12" i="22" s="1"/>
  <c r="AR16" i="22" a="1"/>
  <c r="AR16" i="22" s="1"/>
  <c r="AR18" i="22" a="1"/>
  <c r="AR18" i="22" s="1"/>
  <c r="AR17" i="22" a="1"/>
  <c r="AR17" i="22" s="1"/>
  <c r="J91" i="22" a="1"/>
  <c r="J91" i="22" s="1"/>
  <c r="J87" i="22" a="1"/>
  <c r="J87" i="22" s="1"/>
  <c r="J89" i="22" a="1"/>
  <c r="J89" i="22" s="1"/>
  <c r="J93" i="22" a="1"/>
  <c r="J93" i="22" s="1"/>
  <c r="J90" i="22" a="1"/>
  <c r="J90" i="22" s="1"/>
  <c r="J94" i="22" a="1"/>
  <c r="J94" i="22" s="1"/>
  <c r="J92" i="22" a="1"/>
  <c r="J92" i="22" s="1"/>
  <c r="J88" i="22" a="1"/>
  <c r="J88" i="22" s="1"/>
  <c r="J83" i="22" a="1"/>
  <c r="J83" i="22" s="1"/>
  <c r="J86" i="22" a="1"/>
  <c r="J86" i="22" s="1"/>
  <c r="J81" i="22" a="1"/>
  <c r="J81" i="22" s="1"/>
  <c r="J79" i="22" a="1"/>
  <c r="J79" i="22" s="1"/>
  <c r="J84" i="22" a="1"/>
  <c r="J84" i="22" s="1"/>
  <c r="J82" i="22" a="1"/>
  <c r="J82" i="22" s="1"/>
  <c r="J80" i="22" a="1"/>
  <c r="J80" i="22" s="1"/>
  <c r="J85" i="22" a="1"/>
  <c r="J85" i="22" s="1"/>
  <c r="J77" i="22" a="1"/>
  <c r="J77" i="22" s="1"/>
  <c r="J73" i="22" a="1"/>
  <c r="J73" i="22" s="1"/>
  <c r="J76" i="22" a="1"/>
  <c r="J76" i="22" s="1"/>
  <c r="J72" i="22" a="1"/>
  <c r="J72" i="22" s="1"/>
  <c r="J78" i="22" a="1"/>
  <c r="J78" i="22" s="1"/>
  <c r="J75" i="22" a="1"/>
  <c r="J75" i="22" s="1"/>
  <c r="J71" i="22" a="1"/>
  <c r="J71" i="22" s="1"/>
  <c r="J70" i="22" a="1"/>
  <c r="J70" i="22" s="1"/>
  <c r="J69" i="22" a="1"/>
  <c r="J69" i="22" s="1"/>
  <c r="J74" i="22" a="1"/>
  <c r="J74" i="22" s="1"/>
  <c r="J65" i="22" a="1"/>
  <c r="J65" i="22" s="1"/>
  <c r="J68" i="22" a="1"/>
  <c r="J68" i="22" s="1"/>
  <c r="J67" i="22" a="1"/>
  <c r="J67" i="22" s="1"/>
  <c r="J66" i="22" a="1"/>
  <c r="J66" i="22" s="1"/>
  <c r="J62" i="22" a="1"/>
  <c r="J62" i="22" s="1"/>
  <c r="J64" i="22" a="1"/>
  <c r="J64" i="22" s="1"/>
  <c r="J61" i="22" a="1"/>
  <c r="J61" i="22" s="1"/>
  <c r="J63" i="22" a="1"/>
  <c r="J63" i="22" s="1"/>
  <c r="J60" i="22" a="1"/>
  <c r="J60" i="22" s="1"/>
  <c r="J54" i="22" a="1"/>
  <c r="J54" i="22" s="1"/>
  <c r="J59" i="22" a="1"/>
  <c r="J59" i="22" s="1"/>
  <c r="J52" i="22" a="1"/>
  <c r="J52" i="22" s="1"/>
  <c r="J56" i="22" a="1"/>
  <c r="J56" i="22" s="1"/>
  <c r="J57" i="22" a="1"/>
  <c r="J57" i="22" s="1"/>
  <c r="J55" i="22" a="1"/>
  <c r="J55" i="22" s="1"/>
  <c r="J53" i="22" a="1"/>
  <c r="J53" i="22" s="1"/>
  <c r="J49" i="22" a="1"/>
  <c r="J49" i="22" s="1"/>
  <c r="J44" i="22" a="1"/>
  <c r="J44" i="22" s="1"/>
  <c r="J43" i="22" a="1"/>
  <c r="J43" i="22" s="1"/>
  <c r="J39" i="22" a="1"/>
  <c r="J39" i="22" s="1"/>
  <c r="J58" i="22" a="1"/>
  <c r="J58" i="22" s="1"/>
  <c r="J47" i="22" a="1"/>
  <c r="J47" i="22" s="1"/>
  <c r="J40" i="22" a="1"/>
  <c r="J40" i="22" s="1"/>
  <c r="J42" i="22" a="1"/>
  <c r="J42" i="22" s="1"/>
  <c r="J38" i="22" a="1"/>
  <c r="J38" i="22" s="1"/>
  <c r="J50" i="22" a="1"/>
  <c r="J50" i="22" s="1"/>
  <c r="J48" i="22" a="1"/>
  <c r="J48" i="22" s="1"/>
  <c r="J51" i="22" a="1"/>
  <c r="J51" i="22" s="1"/>
  <c r="J46" i="22" a="1"/>
  <c r="J46" i="22" s="1"/>
  <c r="J45" i="22" a="1"/>
  <c r="J45" i="22" s="1"/>
  <c r="J41" i="22" a="1"/>
  <c r="J41" i="22" s="1"/>
  <c r="J36" i="22" a="1"/>
  <c r="J36" i="22" s="1"/>
  <c r="J35" i="22" a="1"/>
  <c r="J35" i="22" s="1"/>
  <c r="J26" i="22" a="1"/>
  <c r="J26" i="22" s="1"/>
  <c r="J32" i="22" a="1"/>
  <c r="J32" i="22" s="1"/>
  <c r="J30" i="22" a="1"/>
  <c r="J30" i="22" s="1"/>
  <c r="J21" i="22" a="1"/>
  <c r="J21" i="22" s="1"/>
  <c r="J24" i="22" a="1"/>
  <c r="J24" i="22" s="1"/>
  <c r="J28" i="22" a="1"/>
  <c r="J28" i="22" s="1"/>
  <c r="J27" i="22" a="1"/>
  <c r="J27" i="22" s="1"/>
  <c r="J37" i="22" a="1"/>
  <c r="J37" i="22" s="1"/>
  <c r="J33" i="22" a="1"/>
  <c r="J33" i="22" s="1"/>
  <c r="J31" i="22" a="1"/>
  <c r="J31" i="22" s="1"/>
  <c r="J29" i="22" a="1"/>
  <c r="J29" i="22" s="1"/>
  <c r="J34" i="22" a="1"/>
  <c r="J34" i="22" s="1"/>
  <c r="J25" i="22" a="1"/>
  <c r="J25" i="22" s="1"/>
  <c r="J23" i="22" a="1"/>
  <c r="J23" i="22" s="1"/>
  <c r="J22" i="22" a="1"/>
  <c r="J22" i="22" s="1"/>
  <c r="J13" i="22" a="1"/>
  <c r="J13" i="22" s="1"/>
  <c r="J16" i="22" a="1"/>
  <c r="J16" i="22" s="1"/>
  <c r="J15" i="22" a="1"/>
  <c r="J15" i="22" s="1"/>
  <c r="J17" i="22" a="1"/>
  <c r="J17" i="22" s="1"/>
  <c r="J14" i="22" a="1"/>
  <c r="J14" i="22" s="1"/>
  <c r="J6" i="22" a="1"/>
  <c r="J6" i="22" s="1"/>
  <c r="J18" i="22" a="1"/>
  <c r="J18" i="22" s="1"/>
  <c r="J9" i="22" a="1"/>
  <c r="J9" i="22" s="1"/>
  <c r="J19" i="22" a="1"/>
  <c r="J19" i="22" s="1"/>
  <c r="J12" i="22" a="1"/>
  <c r="J12" i="22" s="1"/>
  <c r="J11" i="22" a="1"/>
  <c r="J11" i="22" s="1"/>
  <c r="J8" i="22" a="1"/>
  <c r="J8" i="22" s="1"/>
  <c r="J7" i="22" a="1"/>
  <c r="J7" i="22" s="1"/>
  <c r="J20" i="22" a="1"/>
  <c r="J20" i="22" s="1"/>
  <c r="J10" i="22" a="1"/>
  <c r="J10" i="22" s="1"/>
  <c r="AY89" i="22" a="1"/>
  <c r="AY89" i="22" s="1"/>
  <c r="AY92" i="22" a="1"/>
  <c r="AY92" i="22" s="1"/>
  <c r="AY94" i="22" a="1"/>
  <c r="AY94" i="22" s="1"/>
  <c r="AY93" i="22" a="1"/>
  <c r="AY93" i="22" s="1"/>
  <c r="AY91" i="22" a="1"/>
  <c r="AY91" i="22" s="1"/>
  <c r="AY90" i="22" a="1"/>
  <c r="AY90" i="22" s="1"/>
  <c r="AY88" i="22" a="1"/>
  <c r="AY88" i="22" s="1"/>
  <c r="AY87" i="22" a="1"/>
  <c r="AY87" i="22" s="1"/>
  <c r="AY84" i="22" a="1"/>
  <c r="AY84" i="22" s="1"/>
  <c r="AY82" i="22" a="1"/>
  <c r="AY82" i="22" s="1"/>
  <c r="AY78" i="22" a="1"/>
  <c r="AY78" i="22" s="1"/>
  <c r="AY77" i="22" a="1"/>
  <c r="AY77" i="22" s="1"/>
  <c r="AY80" i="22" a="1"/>
  <c r="AY80" i="22" s="1"/>
  <c r="AY79" i="22" a="1"/>
  <c r="AY79" i="22" s="1"/>
  <c r="AY86" i="22" a="1"/>
  <c r="AY86" i="22" s="1"/>
  <c r="AY83" i="22" a="1"/>
  <c r="AY83" i="22" s="1"/>
  <c r="AY85" i="22" a="1"/>
  <c r="AY85" i="22" s="1"/>
  <c r="AY81" i="22" a="1"/>
  <c r="AY81" i="22" s="1"/>
  <c r="AY73" i="22" a="1"/>
  <c r="AY73" i="22" s="1"/>
  <c r="AY76" i="22" a="1"/>
  <c r="AY76" i="22" s="1"/>
  <c r="AY74" i="22" a="1"/>
  <c r="AY74" i="22" s="1"/>
  <c r="AY72" i="22" a="1"/>
  <c r="AY72" i="22" s="1"/>
  <c r="AY70" i="22" a="1"/>
  <c r="AY70" i="22" s="1"/>
  <c r="AY68" i="22" a="1"/>
  <c r="AY68" i="22" s="1"/>
  <c r="AY75" i="22" a="1"/>
  <c r="AY75" i="22" s="1"/>
  <c r="AY71" i="22" a="1"/>
  <c r="AY71" i="22" s="1"/>
  <c r="AY69" i="22" a="1"/>
  <c r="AY69" i="22" s="1"/>
  <c r="AY65" i="22" a="1"/>
  <c r="AY65" i="22" s="1"/>
  <c r="AY64" i="22" a="1"/>
  <c r="AY64" i="22" s="1"/>
  <c r="AY61" i="22" a="1"/>
  <c r="AY61" i="22" s="1"/>
  <c r="AY66" i="22" a="1"/>
  <c r="AY66" i="22" s="1"/>
  <c r="AY63" i="22" a="1"/>
  <c r="AY63" i="22" s="1"/>
  <c r="K4" i="6" s="1"/>
  <c r="AY60" i="22" a="1"/>
  <c r="AY60" i="22" s="1"/>
  <c r="AY67" i="22" a="1"/>
  <c r="AY67" i="22" s="1"/>
  <c r="AY62" i="22" a="1"/>
  <c r="AY62" i="22" s="1"/>
  <c r="AY56" i="22" a="1"/>
  <c r="AY56" i="22" s="1"/>
  <c r="AY53" i="22" a="1"/>
  <c r="AY53" i="22" s="1"/>
  <c r="AY58" i="22" a="1"/>
  <c r="AY58" i="22" s="1"/>
  <c r="AY57" i="22" a="1"/>
  <c r="AY57" i="22" s="1"/>
  <c r="AY52" i="22" a="1"/>
  <c r="AY52" i="22" s="1"/>
  <c r="AY51" i="22" a="1"/>
  <c r="AY51" i="22" s="1"/>
  <c r="AY59" i="22" a="1"/>
  <c r="AY59" i="22" s="1"/>
  <c r="AY54" i="22" a="1"/>
  <c r="AY54" i="22" s="1"/>
  <c r="AY41" i="22" a="1"/>
  <c r="AY41" i="22" s="1"/>
  <c r="AY42" i="22" a="1"/>
  <c r="AY42" i="22" s="1"/>
  <c r="AY47" i="22" a="1"/>
  <c r="AY47" i="22" s="1"/>
  <c r="AY55" i="22" a="1"/>
  <c r="AY55" i="22" s="1"/>
  <c r="AY50" i="22" a="1"/>
  <c r="AY50" i="22" s="1"/>
  <c r="AY48" i="22" a="1"/>
  <c r="AY48" i="22" s="1"/>
  <c r="AY45" i="22" a="1"/>
  <c r="AY45" i="22" s="1"/>
  <c r="AY44" i="22" a="1"/>
  <c r="AY44" i="22" s="1"/>
  <c r="AY46" i="22" a="1"/>
  <c r="AY46" i="22" s="1"/>
  <c r="AY39" i="22" a="1"/>
  <c r="AY39" i="22" s="1"/>
  <c r="AY49" i="22" a="1"/>
  <c r="AY49" i="22" s="1"/>
  <c r="AY43" i="22" a="1"/>
  <c r="AY43" i="22" s="1"/>
  <c r="AY40" i="22" a="1"/>
  <c r="AY40" i="22" s="1"/>
  <c r="AY22" i="22" a="1"/>
  <c r="AY22" i="22" s="1"/>
  <c r="AY21" i="22" a="1"/>
  <c r="AY21" i="22" s="1"/>
  <c r="AY32" i="22" a="1"/>
  <c r="AY32" i="22" s="1"/>
  <c r="AY30" i="22" a="1"/>
  <c r="AY30" i="22" s="1"/>
  <c r="AY38" i="22" a="1"/>
  <c r="AY38" i="22" s="1"/>
  <c r="AY33" i="22" a="1"/>
  <c r="AY33" i="22" s="1"/>
  <c r="AY24" i="22" a="1"/>
  <c r="AY24" i="22" s="1"/>
  <c r="AY35" i="22" a="1"/>
  <c r="AY35" i="22" s="1"/>
  <c r="AY34" i="22" a="1"/>
  <c r="AY34" i="22" s="1"/>
  <c r="AY27" i="22" a="1"/>
  <c r="AY27" i="22" s="1"/>
  <c r="AY29" i="22" a="1"/>
  <c r="AY29" i="22" s="1"/>
  <c r="AY36" i="22" a="1"/>
  <c r="AY36" i="22" s="1"/>
  <c r="AY23" i="22" a="1"/>
  <c r="AY23" i="22" s="1"/>
  <c r="AY37" i="22" a="1"/>
  <c r="AY37" i="22" s="1"/>
  <c r="AY31" i="22" a="1"/>
  <c r="AY31" i="22" s="1"/>
  <c r="AY28" i="22" a="1"/>
  <c r="AY28" i="22" s="1"/>
  <c r="AY26" i="22" a="1"/>
  <c r="AY26" i="22" s="1"/>
  <c r="AY25" i="22" a="1"/>
  <c r="AY25" i="22" s="1"/>
  <c r="AY9" i="22" a="1"/>
  <c r="AY9" i="22" s="1"/>
  <c r="AY19" i="22" a="1"/>
  <c r="AY19" i="22" s="1"/>
  <c r="AY10" i="22" a="1"/>
  <c r="AY10" i="22" s="1"/>
  <c r="AY6" i="22" a="1"/>
  <c r="AY6" i="22" s="1"/>
  <c r="AY14" i="22" a="1"/>
  <c r="AY14" i="22" s="1"/>
  <c r="AY12" i="22" a="1"/>
  <c r="AY12" i="22" s="1"/>
  <c r="AY8" i="22" a="1"/>
  <c r="AY8" i="22" s="1"/>
  <c r="AY7" i="22" a="1"/>
  <c r="AY7" i="22" s="1"/>
  <c r="AY18" i="22" a="1"/>
  <c r="AY18" i="22" s="1"/>
  <c r="AY16" i="22" a="1"/>
  <c r="AY16" i="22" s="1"/>
  <c r="AY13" i="22" a="1"/>
  <c r="AY13" i="22" s="1"/>
  <c r="AY20" i="22" a="1"/>
  <c r="AY20" i="22" s="1"/>
  <c r="AY17" i="22" a="1"/>
  <c r="AY17" i="22" s="1"/>
  <c r="AY15" i="22" a="1"/>
  <c r="AY15" i="22" s="1"/>
  <c r="AY11" i="22" a="1"/>
  <c r="AY11" i="22" s="1"/>
  <c r="I4" i="6"/>
  <c r="S4" i="6"/>
  <c r="E4" i="6"/>
  <c r="C9" i="6"/>
  <c r="AM91" i="22" a="1"/>
  <c r="AM91" i="22" s="1"/>
  <c r="AM88" i="22" a="1"/>
  <c r="AM88" i="22" s="1"/>
  <c r="AM87" i="22" a="1"/>
  <c r="AM87" i="22" s="1"/>
  <c r="AM93" i="22" a="1"/>
  <c r="AM93" i="22" s="1"/>
  <c r="AM90" i="22" a="1"/>
  <c r="AM90" i="22" s="1"/>
  <c r="AM92" i="22" a="1"/>
  <c r="AM92" i="22" s="1"/>
  <c r="AM94" i="22" a="1"/>
  <c r="AM94" i="22" s="1"/>
  <c r="AM89" i="22" a="1"/>
  <c r="AM89" i="22" s="1"/>
  <c r="AM82" i="22" a="1"/>
  <c r="AM82" i="22" s="1"/>
  <c r="AM79" i="22" a="1"/>
  <c r="AM79" i="22" s="1"/>
  <c r="AM85" i="22" a="1"/>
  <c r="AM85" i="22" s="1"/>
  <c r="AM78" i="22" a="1"/>
  <c r="AM78" i="22" s="1"/>
  <c r="AM77" i="22" a="1"/>
  <c r="AM77" i="22" s="1"/>
  <c r="AM80" i="22" a="1"/>
  <c r="AM80" i="22" s="1"/>
  <c r="AM83" i="22" a="1"/>
  <c r="AM83" i="22" s="1"/>
  <c r="AM81" i="22" a="1"/>
  <c r="AM81" i="22" s="1"/>
  <c r="AM86" i="22" a="1"/>
  <c r="AM86" i="22" s="1"/>
  <c r="AM84" i="22" a="1"/>
  <c r="AM84" i="22" s="1"/>
  <c r="AM76" i="22" a="1"/>
  <c r="AM76" i="22" s="1"/>
  <c r="AM73" i="22" a="1"/>
  <c r="AM73" i="22" s="1"/>
  <c r="AM68" i="22" a="1"/>
  <c r="AM68" i="22" s="1"/>
  <c r="AM75" i="22" a="1"/>
  <c r="AM75" i="22" s="1"/>
  <c r="AM72" i="22" a="1"/>
  <c r="AM72" i="22" s="1"/>
  <c r="AM71" i="22" a="1"/>
  <c r="AM71" i="22" s="1"/>
  <c r="AM70" i="22" a="1"/>
  <c r="AM70" i="22" s="1"/>
  <c r="AM74" i="22" a="1"/>
  <c r="AM74" i="22" s="1"/>
  <c r="AM69" i="22" a="1"/>
  <c r="AM69" i="22" s="1"/>
  <c r="AM64" i="22" a="1"/>
  <c r="AM64" i="22" s="1"/>
  <c r="AM61" i="22" a="1"/>
  <c r="AM61" i="22" s="1"/>
  <c r="AM63" i="22" a="1"/>
  <c r="AM63" i="22" s="1"/>
  <c r="AM60" i="22" a="1"/>
  <c r="AM60" i="22" s="1"/>
  <c r="AM67" i="22" a="1"/>
  <c r="AM67" i="22" s="1"/>
  <c r="AM66" i="22" a="1"/>
  <c r="AM66" i="22" s="1"/>
  <c r="AM62" i="22" a="1"/>
  <c r="AM62" i="22" s="1"/>
  <c r="AM65" i="22" a="1"/>
  <c r="AM65" i="22" s="1"/>
  <c r="AM58" i="22" a="1"/>
  <c r="AM58" i="22" s="1"/>
  <c r="AM55" i="22" a="1"/>
  <c r="AM55" i="22" s="1"/>
  <c r="AM57" i="22" a="1"/>
  <c r="AM57" i="22" s="1"/>
  <c r="AM56" i="22" a="1"/>
  <c r="AM56" i="22" s="1"/>
  <c r="AM59" i="22" a="1"/>
  <c r="AM59" i="22" s="1"/>
  <c r="AM54" i="22" a="1"/>
  <c r="AM54" i="22" s="1"/>
  <c r="AM53" i="22" a="1"/>
  <c r="AM53" i="22" s="1"/>
  <c r="AM52" i="22" a="1"/>
  <c r="AM52" i="22" s="1"/>
  <c r="AM42" i="22" a="1"/>
  <c r="AM42" i="22" s="1"/>
  <c r="AM51" i="22" a="1"/>
  <c r="AM51" i="22" s="1"/>
  <c r="AM43" i="22" a="1"/>
  <c r="AM43" i="22" s="1"/>
  <c r="AM40" i="22" a="1"/>
  <c r="AM40" i="22" s="1"/>
  <c r="AM37" i="22" a="1"/>
  <c r="AM37" i="22" s="1"/>
  <c r="AM36" i="22" a="1"/>
  <c r="AM36" i="22" s="1"/>
  <c r="AM49" i="22" a="1"/>
  <c r="AM49" i="22" s="1"/>
  <c r="AM47" i="22" a="1"/>
  <c r="AM47" i="22" s="1"/>
  <c r="AM46" i="22" a="1"/>
  <c r="AM46" i="22" s="1"/>
  <c r="AM45" i="22" a="1"/>
  <c r="AM45" i="22" s="1"/>
  <c r="AM44" i="22" a="1"/>
  <c r="AM44" i="22" s="1"/>
  <c r="AM41" i="22" a="1"/>
  <c r="AM41" i="22" s="1"/>
  <c r="AM50" i="22" a="1"/>
  <c r="AM50" i="22" s="1"/>
  <c r="AM48" i="22" a="1"/>
  <c r="AM48" i="22" s="1"/>
  <c r="AM39" i="22" a="1"/>
  <c r="AM39" i="22" s="1"/>
  <c r="AM38" i="22" a="1"/>
  <c r="AM38" i="22" s="1"/>
  <c r="AM25" i="22" a="1"/>
  <c r="AM25" i="22" s="1"/>
  <c r="AM22" i="22" a="1"/>
  <c r="AM22" i="22" s="1"/>
  <c r="AM20" i="22" a="1"/>
  <c r="AM20" i="22" s="1"/>
  <c r="AM29" i="22" a="1"/>
  <c r="AM29" i="22" s="1"/>
  <c r="AM28" i="22" a="1"/>
  <c r="AM28" i="22" s="1"/>
  <c r="AM32" i="22" a="1"/>
  <c r="AM32" i="22" s="1"/>
  <c r="AM23" i="22" a="1"/>
  <c r="AM23" i="22" s="1"/>
  <c r="AM26" i="22" a="1"/>
  <c r="AM26" i="22" s="1"/>
  <c r="AM33" i="22" a="1"/>
  <c r="AM33" i="22" s="1"/>
  <c r="AM35" i="22" a="1"/>
  <c r="AM35" i="22" s="1"/>
  <c r="AM34" i="22" a="1"/>
  <c r="AM34" i="22" s="1"/>
  <c r="AM30" i="22" a="1"/>
  <c r="AM30" i="22" s="1"/>
  <c r="AM31" i="22" a="1"/>
  <c r="AM31" i="22" s="1"/>
  <c r="AM24" i="22" a="1"/>
  <c r="AM24" i="22" s="1"/>
  <c r="AM27" i="22" a="1"/>
  <c r="AM27" i="22" s="1"/>
  <c r="AM21" i="22" a="1"/>
  <c r="AM21" i="22" s="1"/>
  <c r="AM19" i="22" a="1"/>
  <c r="AM19" i="22" s="1"/>
  <c r="AM11" i="22" a="1"/>
  <c r="AM11" i="22" s="1"/>
  <c r="AM7" i="22" a="1"/>
  <c r="AM7" i="22" s="1"/>
  <c r="CB7" i="22" s="1"/>
  <c r="AM8" i="22" a="1"/>
  <c r="AM8" i="22" s="1"/>
  <c r="AM14" i="22" a="1"/>
  <c r="AM14" i="22" s="1"/>
  <c r="AM12" i="22" a="1"/>
  <c r="AM12" i="22" s="1"/>
  <c r="AM10" i="22" a="1"/>
  <c r="AM10" i="22" s="1"/>
  <c r="CB10" i="22" s="1"/>
  <c r="AM18" i="22" a="1"/>
  <c r="AM18" i="22" s="1"/>
  <c r="AM6" i="22" a="1"/>
  <c r="AM6" i="22" s="1"/>
  <c r="AM17" i="22" a="1"/>
  <c r="AM17" i="22" s="1"/>
  <c r="AM16" i="22" a="1"/>
  <c r="AM16" i="22" s="1"/>
  <c r="AM15" i="22" a="1"/>
  <c r="AM15" i="22" s="1"/>
  <c r="AM13" i="22" a="1"/>
  <c r="AM13" i="22" s="1"/>
  <c r="AM9" i="22" a="1"/>
  <c r="AM9" i="22" s="1"/>
  <c r="I92" i="22" a="1"/>
  <c r="I92" i="22" s="1"/>
  <c r="I91" i="22" a="1"/>
  <c r="I91" i="22" s="1"/>
  <c r="I87" i="22" a="1"/>
  <c r="I87" i="22" s="1"/>
  <c r="I89" i="22" a="1"/>
  <c r="I89" i="22" s="1"/>
  <c r="I93" i="22" a="1"/>
  <c r="I93" i="22" s="1"/>
  <c r="I90" i="22" a="1"/>
  <c r="I90" i="22" s="1"/>
  <c r="I94" i="22" a="1"/>
  <c r="I94" i="22" s="1"/>
  <c r="I88" i="22" a="1"/>
  <c r="I88" i="22" s="1"/>
  <c r="I85" i="22" a="1"/>
  <c r="I85" i="22" s="1"/>
  <c r="I86" i="22" a="1"/>
  <c r="I86" i="22" s="1"/>
  <c r="I83" i="22" a="1"/>
  <c r="I83" i="22" s="1"/>
  <c r="I81" i="22" a="1"/>
  <c r="I81" i="22" s="1"/>
  <c r="I79" i="22" a="1"/>
  <c r="I79" i="22" s="1"/>
  <c r="I84" i="22" a="1"/>
  <c r="I84" i="22" s="1"/>
  <c r="I80" i="22" a="1"/>
  <c r="I80" i="22" s="1"/>
  <c r="I82" i="22" a="1"/>
  <c r="I82" i="22" s="1"/>
  <c r="I78" i="22" a="1"/>
  <c r="I78" i="22" s="1"/>
  <c r="I74" i="22" a="1"/>
  <c r="I74" i="22" s="1"/>
  <c r="I77" i="22" a="1"/>
  <c r="I77" i="22" s="1"/>
  <c r="I73" i="22" a="1"/>
  <c r="I73" i="22" s="1"/>
  <c r="I76" i="22" a="1"/>
  <c r="I76" i="22" s="1"/>
  <c r="I72" i="22" a="1"/>
  <c r="I72" i="22" s="1"/>
  <c r="I75" i="22" a="1"/>
  <c r="I75" i="22" s="1"/>
  <c r="I71" i="22" a="1"/>
  <c r="I71" i="22" s="1"/>
  <c r="I70" i="22" a="1"/>
  <c r="I70" i="22" s="1"/>
  <c r="I69" i="22" a="1"/>
  <c r="I69" i="22" s="1"/>
  <c r="I63" i="22" a="1"/>
  <c r="I63" i="22" s="1"/>
  <c r="I60" i="22" a="1"/>
  <c r="I60" i="22" s="1"/>
  <c r="I65" i="22" a="1"/>
  <c r="I65" i="22" s="1"/>
  <c r="I68" i="22" a="1"/>
  <c r="I68" i="22" s="1"/>
  <c r="I67" i="22" a="1"/>
  <c r="I67" i="22" s="1"/>
  <c r="I66" i="22" a="1"/>
  <c r="I66" i="22" s="1"/>
  <c r="I62" i="22" a="1"/>
  <c r="I62" i="22" s="1"/>
  <c r="I64" i="22" a="1"/>
  <c r="I64" i="22" s="1"/>
  <c r="I61" i="22" a="1"/>
  <c r="I61" i="22" s="1"/>
  <c r="I58" i="22" a="1"/>
  <c r="I58" i="22" s="1"/>
  <c r="I54" i="22" a="1"/>
  <c r="I54" i="22" s="1"/>
  <c r="I59" i="22" a="1"/>
  <c r="I59" i="22" s="1"/>
  <c r="I52" i="22" a="1"/>
  <c r="I52" i="22" s="1"/>
  <c r="I56" i="22" a="1"/>
  <c r="I56" i="22" s="1"/>
  <c r="I45" i="22" a="1"/>
  <c r="I45" i="22" s="1"/>
  <c r="I49" i="22" a="1"/>
  <c r="I49" i="22" s="1"/>
  <c r="I44" i="22" a="1"/>
  <c r="I44" i="22" s="1"/>
  <c r="I43" i="22" a="1"/>
  <c r="I43" i="22" s="1"/>
  <c r="I55" i="22" a="1"/>
  <c r="I55" i="22" s="1"/>
  <c r="I40" i="22" a="1"/>
  <c r="I40" i="22" s="1"/>
  <c r="I39" i="22" a="1"/>
  <c r="I39" i="22" s="1"/>
  <c r="I47" i="22" a="1"/>
  <c r="I47" i="22" s="1"/>
  <c r="I42" i="22" a="1"/>
  <c r="I42" i="22" s="1"/>
  <c r="I57" i="22" a="1"/>
  <c r="I57" i="22" s="1"/>
  <c r="I53" i="22" a="1"/>
  <c r="I53" i="22" s="1"/>
  <c r="I50" i="22" a="1"/>
  <c r="I50" i="22" s="1"/>
  <c r="I48" i="22" a="1"/>
  <c r="I48" i="22" s="1"/>
  <c r="I37" i="22" a="1"/>
  <c r="I37" i="22" s="1"/>
  <c r="I51" i="22" a="1"/>
  <c r="I51" i="22" s="1"/>
  <c r="I46" i="22" a="1"/>
  <c r="I46" i="22" s="1"/>
  <c r="I41" i="22" a="1"/>
  <c r="I41" i="22" s="1"/>
  <c r="I25" i="22" a="1"/>
  <c r="I25" i="22" s="1"/>
  <c r="I23" i="22" a="1"/>
  <c r="I23" i="22" s="1"/>
  <c r="I38" i="22" a="1"/>
  <c r="I38" i="22" s="1"/>
  <c r="I36" i="22" a="1"/>
  <c r="I36" i="22" s="1"/>
  <c r="I34" i="22" a="1"/>
  <c r="I34" i="22" s="1"/>
  <c r="I26" i="22" a="1"/>
  <c r="I26" i="22" s="1"/>
  <c r="I22" i="22" a="1"/>
  <c r="I22" i="22" s="1"/>
  <c r="I35" i="22" a="1"/>
  <c r="I35" i="22" s="1"/>
  <c r="I32" i="22" a="1"/>
  <c r="I32" i="22" s="1"/>
  <c r="I30" i="22" a="1"/>
  <c r="I30" i="22" s="1"/>
  <c r="I24" i="22" a="1"/>
  <c r="I24" i="22" s="1"/>
  <c r="I21" i="22" a="1"/>
  <c r="I21" i="22" s="1"/>
  <c r="I28" i="22" a="1"/>
  <c r="I28" i="22" s="1"/>
  <c r="I27" i="22" a="1"/>
  <c r="I27" i="22" s="1"/>
  <c r="I33" i="22" a="1"/>
  <c r="I33" i="22" s="1"/>
  <c r="I31" i="22" a="1"/>
  <c r="I31" i="22" s="1"/>
  <c r="I29" i="22" a="1"/>
  <c r="I29" i="22" s="1"/>
  <c r="I20" i="22" a="1"/>
  <c r="I20" i="22" s="1"/>
  <c r="I10" i="22" a="1"/>
  <c r="I10" i="22" s="1"/>
  <c r="BR10" i="22" s="1"/>
  <c r="I16" i="22" a="1"/>
  <c r="I16" i="22" s="1"/>
  <c r="I13" i="22" a="1"/>
  <c r="I13" i="22" s="1"/>
  <c r="I6" i="22" a="1"/>
  <c r="I6" i="22" s="1"/>
  <c r="I17" i="22" a="1"/>
  <c r="I17" i="22" s="1"/>
  <c r="I15" i="22" a="1"/>
  <c r="I15" i="22" s="1"/>
  <c r="I18" i="22" a="1"/>
  <c r="I18" i="22" s="1"/>
  <c r="I14" i="22" a="1"/>
  <c r="I14" i="22" s="1"/>
  <c r="I9" i="22" a="1"/>
  <c r="I9" i="22" s="1"/>
  <c r="I12" i="22" a="1"/>
  <c r="I12" i="22" s="1"/>
  <c r="I19" i="22" a="1"/>
  <c r="I19" i="22" s="1"/>
  <c r="I8" i="22" a="1"/>
  <c r="I8" i="22" s="1"/>
  <c r="BR8" i="22" s="1"/>
  <c r="I11" i="22" a="1"/>
  <c r="I11" i="22" s="1"/>
  <c r="I7" i="22" a="1"/>
  <c r="I7" i="22" s="1"/>
  <c r="BI94" i="22" a="1"/>
  <c r="BI94" i="22" s="1"/>
  <c r="BI91" i="22" a="1"/>
  <c r="BI91" i="22" s="1"/>
  <c r="BI93" i="22" a="1"/>
  <c r="BI93" i="22" s="1"/>
  <c r="BI90" i="22" a="1"/>
  <c r="BI90" i="22" s="1"/>
  <c r="BI88" i="22" a="1"/>
  <c r="BI88" i="22" s="1"/>
  <c r="BI89" i="22" a="1"/>
  <c r="BI89" i="22" s="1"/>
  <c r="BI92" i="22" a="1"/>
  <c r="BI92" i="22" s="1"/>
  <c r="BI87" i="22" a="1"/>
  <c r="BI87" i="22" s="1"/>
  <c r="BI86" i="22" a="1"/>
  <c r="BI86" i="22" s="1"/>
  <c r="BI84" i="22" a="1"/>
  <c r="BI84" i="22" s="1"/>
  <c r="BI85" i="22" a="1"/>
  <c r="BI85" i="22" s="1"/>
  <c r="BI81" i="22" a="1"/>
  <c r="BI81" i="22" s="1"/>
  <c r="BI82" i="22" a="1"/>
  <c r="BI82" i="22" s="1"/>
  <c r="BI80" i="22" a="1"/>
  <c r="BI80" i="22" s="1"/>
  <c r="BI78" i="22" a="1"/>
  <c r="BI78" i="22" s="1"/>
  <c r="BI83" i="22" a="1"/>
  <c r="BI83" i="22" s="1"/>
  <c r="BI79" i="22" a="1"/>
  <c r="BI79" i="22" s="1"/>
  <c r="BI73" i="22" a="1"/>
  <c r="BI73" i="22" s="1"/>
  <c r="BI75" i="22" a="1"/>
  <c r="BI75" i="22" s="1"/>
  <c r="BI76" i="22" a="1"/>
  <c r="BI76" i="22" s="1"/>
  <c r="BI72" i="22" a="1"/>
  <c r="BI72" i="22" s="1"/>
  <c r="BI71" i="22" a="1"/>
  <c r="BI71" i="22" s="1"/>
  <c r="BI77" i="22" a="1"/>
  <c r="BI77" i="22" s="1"/>
  <c r="BI74" i="22" a="1"/>
  <c r="BI74" i="22" s="1"/>
  <c r="BI69" i="22" a="1"/>
  <c r="BI69" i="22" s="1"/>
  <c r="BI70" i="22" a="1"/>
  <c r="BI70" i="22" s="1"/>
  <c r="BI65" i="22" a="1"/>
  <c r="BI65" i="22" s="1"/>
  <c r="BI60" i="22" a="1"/>
  <c r="BI60" i="22" s="1"/>
  <c r="BI59" i="22" a="1"/>
  <c r="BI59" i="22" s="1"/>
  <c r="BI68" i="22" a="1"/>
  <c r="BI68" i="22" s="1"/>
  <c r="BI67" i="22" a="1"/>
  <c r="BI67" i="22" s="1"/>
  <c r="BI66" i="22" a="1"/>
  <c r="BI66" i="22" s="1"/>
  <c r="BI64" i="22" a="1"/>
  <c r="BI64" i="22" s="1"/>
  <c r="U9" i="6" s="1"/>
  <c r="BI62" i="22" a="1"/>
  <c r="BI62" i="22" s="1"/>
  <c r="BI61" i="22" a="1"/>
  <c r="BI61" i="22" s="1"/>
  <c r="BI63" i="22" a="1"/>
  <c r="BI63" i="22" s="1"/>
  <c r="U4" i="6" s="1"/>
  <c r="BI55" i="22" a="1"/>
  <c r="BI55" i="22" s="1"/>
  <c r="BI56" i="22" a="1"/>
  <c r="BI56" i="22" s="1"/>
  <c r="BI54" i="22" a="1"/>
  <c r="BI54" i="22" s="1"/>
  <c r="BI57" i="22" a="1"/>
  <c r="BI57" i="22" s="1"/>
  <c r="BI51" i="22" a="1"/>
  <c r="BI51" i="22" s="1"/>
  <c r="BI53" i="22" a="1"/>
  <c r="BI53" i="22" s="1"/>
  <c r="BI58" i="22" a="1"/>
  <c r="BI58" i="22" s="1"/>
  <c r="BI44" i="22" a="1"/>
  <c r="BI44" i="22" s="1"/>
  <c r="BI50" i="22" a="1"/>
  <c r="BI50" i="22" s="1"/>
  <c r="BI48" i="22" a="1"/>
  <c r="BI48" i="22" s="1"/>
  <c r="BI45" i="22" a="1"/>
  <c r="BI45" i="22" s="1"/>
  <c r="BI49" i="22" a="1"/>
  <c r="BI49" i="22" s="1"/>
  <c r="BI47" i="22" a="1"/>
  <c r="BI47" i="22" s="1"/>
  <c r="BI42" i="22" a="1"/>
  <c r="BI42" i="22" s="1"/>
  <c r="BI41" i="22" a="1"/>
  <c r="BI41" i="22" s="1"/>
  <c r="BI52" i="22" a="1"/>
  <c r="BI52" i="22" s="1"/>
  <c r="BI46" i="22" a="1"/>
  <c r="BI46" i="22" s="1"/>
  <c r="BI43" i="22" a="1"/>
  <c r="BI43" i="22" s="1"/>
  <c r="BI40" i="22" a="1"/>
  <c r="BI40" i="22" s="1"/>
  <c r="BI39" i="22" a="1"/>
  <c r="BI39" i="22" s="1"/>
  <c r="BI24" i="22" a="1"/>
  <c r="BI24" i="22" s="1"/>
  <c r="BI22" i="22" a="1"/>
  <c r="BI22" i="22" s="1"/>
  <c r="BI19" i="22" a="1"/>
  <c r="BI19" i="22" s="1"/>
  <c r="BI27" i="22" a="1"/>
  <c r="BI27" i="22" s="1"/>
  <c r="BI25" i="22" a="1"/>
  <c r="BI25" i="22" s="1"/>
  <c r="BI32" i="22" a="1"/>
  <c r="BI32" i="22" s="1"/>
  <c r="BI33" i="22" a="1"/>
  <c r="BI33" i="22" s="1"/>
  <c r="BI31" i="22" a="1"/>
  <c r="BI31" i="22" s="1"/>
  <c r="BI29" i="22" a="1"/>
  <c r="BI29" i="22" s="1"/>
  <c r="BI21" i="22" a="1"/>
  <c r="BI21" i="22" s="1"/>
  <c r="BI38" i="22" a="1"/>
  <c r="BI38" i="22" s="1"/>
  <c r="BI36" i="22" a="1"/>
  <c r="BI36" i="22" s="1"/>
  <c r="BI23" i="22" a="1"/>
  <c r="BI23" i="22" s="1"/>
  <c r="BI35" i="22" a="1"/>
  <c r="BI35" i="22" s="1"/>
  <c r="BI34" i="22" a="1"/>
  <c r="BI34" i="22" s="1"/>
  <c r="BI26" i="22" a="1"/>
  <c r="BI26" i="22" s="1"/>
  <c r="BI20" i="22" a="1"/>
  <c r="BI20" i="22" s="1"/>
  <c r="BI37" i="22" a="1"/>
  <c r="BI37" i="22" s="1"/>
  <c r="BI30" i="22" a="1"/>
  <c r="BI30" i="22" s="1"/>
  <c r="BI28" i="22" a="1"/>
  <c r="BI28" i="22" s="1"/>
  <c r="BI11" i="22" a="1"/>
  <c r="BI11" i="22" s="1"/>
  <c r="BI18" i="22" a="1"/>
  <c r="BI18" i="22" s="1"/>
  <c r="BI10" i="22" a="1"/>
  <c r="BI10" i="22" s="1"/>
  <c r="BI7" i="22" a="1"/>
  <c r="BI7" i="22" s="1"/>
  <c r="BI9" i="22" a="1"/>
  <c r="BI9" i="22" s="1"/>
  <c r="BI14" i="22" a="1"/>
  <c r="BI14" i="22" s="1"/>
  <c r="BI12" i="22" a="1"/>
  <c r="BI12" i="22" s="1"/>
  <c r="BI16" i="22" a="1"/>
  <c r="BI16" i="22" s="1"/>
  <c r="BI8" i="22" a="1"/>
  <c r="BI8" i="22" s="1"/>
  <c r="BI6" i="22" a="1"/>
  <c r="BI6" i="22" s="1"/>
  <c r="BI17" i="22" a="1"/>
  <c r="BI17" i="22" s="1"/>
  <c r="BI15" i="22" a="1"/>
  <c r="BI15" i="22" s="1"/>
  <c r="BI13" i="22" a="1"/>
  <c r="BI13" i="22" s="1"/>
  <c r="Q9" i="6"/>
  <c r="M4" i="6"/>
  <c r="Y93" i="22" a="1"/>
  <c r="Y93" i="22" s="1"/>
  <c r="Y91" i="22" a="1"/>
  <c r="Y91" i="22" s="1"/>
  <c r="Y90" i="22" a="1"/>
  <c r="Y90" i="22" s="1"/>
  <c r="Y87" i="22" a="1"/>
  <c r="Y87" i="22" s="1"/>
  <c r="Y94" i="22" a="1"/>
  <c r="Y94" i="22" s="1"/>
  <c r="Y92" i="22" a="1"/>
  <c r="Y92" i="22" s="1"/>
  <c r="Y89" i="22" a="1"/>
  <c r="Y89" i="22" s="1"/>
  <c r="Y88" i="22" a="1"/>
  <c r="Y88" i="22" s="1"/>
  <c r="Y86" i="22" a="1"/>
  <c r="Y86" i="22" s="1"/>
  <c r="Y81" i="22" a="1"/>
  <c r="Y81" i="22" s="1"/>
  <c r="Y80" i="22" a="1"/>
  <c r="Y80" i="22" s="1"/>
  <c r="Y84" i="22" a="1"/>
  <c r="Y84" i="22" s="1"/>
  <c r="Y79" i="22" a="1"/>
  <c r="Y79" i="22" s="1"/>
  <c r="Y82" i="22" a="1"/>
  <c r="Y82" i="22" s="1"/>
  <c r="Y78" i="22" a="1"/>
  <c r="Y78" i="22" s="1"/>
  <c r="Y83" i="22" a="1"/>
  <c r="Y83" i="22" s="1"/>
  <c r="Y85" i="22" a="1"/>
  <c r="Y85" i="22" s="1"/>
  <c r="Y75" i="22" a="1"/>
  <c r="Y75" i="22" s="1"/>
  <c r="Y73" i="22" a="1"/>
  <c r="Y73" i="22" s="1"/>
  <c r="Y71" i="22" a="1"/>
  <c r="Y71" i="22" s="1"/>
  <c r="Y77" i="22" a="1"/>
  <c r="Y77" i="22" s="1"/>
  <c r="Y70" i="22" a="1"/>
  <c r="Y70" i="22" s="1"/>
  <c r="Y69" i="22" a="1"/>
  <c r="Y69" i="22" s="1"/>
  <c r="Y76" i="22" a="1"/>
  <c r="Y76" i="22" s="1"/>
  <c r="Y74" i="22" a="1"/>
  <c r="Y74" i="22" s="1"/>
  <c r="Y72" i="22" a="1"/>
  <c r="Y72" i="22" s="1"/>
  <c r="Y62" i="22" a="1"/>
  <c r="Y62" i="22" s="1"/>
  <c r="Y64" i="22" a="1"/>
  <c r="Y64" i="22" s="1"/>
  <c r="Y61" i="22" a="1"/>
  <c r="Y61" i="22" s="1"/>
  <c r="Y67" i="22" a="1"/>
  <c r="Y67" i="22" s="1"/>
  <c r="Y65" i="22" a="1"/>
  <c r="Y65" i="22" s="1"/>
  <c r="Y63" i="22" a="1"/>
  <c r="Y63" i="22" s="1"/>
  <c r="Y68" i="22" a="1"/>
  <c r="Y68" i="22" s="1"/>
  <c r="Y66" i="22" a="1"/>
  <c r="Y66" i="22" s="1"/>
  <c r="Y60" i="22" a="1"/>
  <c r="Y60" i="22" s="1"/>
  <c r="Y58" i="22" a="1"/>
  <c r="Y58" i="22" s="1"/>
  <c r="Y52" i="22" a="1"/>
  <c r="Y52" i="22" s="1"/>
  <c r="Y53" i="22" a="1"/>
  <c r="Y53" i="22" s="1"/>
  <c r="Y59" i="22" a="1"/>
  <c r="Y59" i="22" s="1"/>
  <c r="Y57" i="22" a="1"/>
  <c r="Y57" i="22" s="1"/>
  <c r="Y55" i="22" a="1"/>
  <c r="Y55" i="22" s="1"/>
  <c r="Y54" i="22" a="1"/>
  <c r="Y54" i="22" s="1"/>
  <c r="Y51" i="22" a="1"/>
  <c r="Y51" i="22" s="1"/>
  <c r="Y46" i="22" a="1"/>
  <c r="Y46" i="22" s="1"/>
  <c r="Y45" i="22" a="1"/>
  <c r="Y45" i="22" s="1"/>
  <c r="Y49" i="22" a="1"/>
  <c r="Y49" i="22" s="1"/>
  <c r="Y42" i="22" a="1"/>
  <c r="Y42" i="22" s="1"/>
  <c r="Y56" i="22" a="1"/>
  <c r="Y56" i="22" s="1"/>
  <c r="Y50" i="22" a="1"/>
  <c r="Y50" i="22" s="1"/>
  <c r="Y48" i="22" a="1"/>
  <c r="Y48" i="22" s="1"/>
  <c r="Y41" i="22" a="1"/>
  <c r="Y41" i="22" s="1"/>
  <c r="Y40" i="22" a="1"/>
  <c r="Y40" i="22" s="1"/>
  <c r="Y39" i="22" a="1"/>
  <c r="Y39" i="22" s="1"/>
  <c r="Y38" i="22" a="1"/>
  <c r="Y38" i="22" s="1"/>
  <c r="Y37" i="22" a="1"/>
  <c r="Y37" i="22" s="1"/>
  <c r="Y47" i="22" a="1"/>
  <c r="Y47" i="22" s="1"/>
  <c r="Y44" i="22" a="1"/>
  <c r="Y44" i="22" s="1"/>
  <c r="Y43" i="22" a="1"/>
  <c r="Y43" i="22" s="1"/>
  <c r="Y33" i="22" a="1"/>
  <c r="Y33" i="22" s="1"/>
  <c r="Y23" i="22" a="1"/>
  <c r="Y23" i="22" s="1"/>
  <c r="Y21" i="22" a="1"/>
  <c r="Y21" i="22" s="1"/>
  <c r="Y35" i="22" a="1"/>
  <c r="Y35" i="22" s="1"/>
  <c r="Y34" i="22" a="1"/>
  <c r="Y34" i="22" s="1"/>
  <c r="Y26" i="22" a="1"/>
  <c r="Y26" i="22" s="1"/>
  <c r="Y22" i="22" a="1"/>
  <c r="Y22" i="22" s="1"/>
  <c r="Y30" i="22" a="1"/>
  <c r="Y30" i="22" s="1"/>
  <c r="Y36" i="22" a="1"/>
  <c r="Y36" i="22" s="1"/>
  <c r="Y25" i="22" a="1"/>
  <c r="Y25" i="22" s="1"/>
  <c r="Y24" i="22" a="1"/>
  <c r="Y24" i="22" s="1"/>
  <c r="Y32" i="22" a="1"/>
  <c r="Y32" i="22" s="1"/>
  <c r="Y28" i="22" a="1"/>
  <c r="Y28" i="22" s="1"/>
  <c r="Y27" i="22" a="1"/>
  <c r="Y27" i="22" s="1"/>
  <c r="Y31" i="22" a="1"/>
  <c r="Y31" i="22" s="1"/>
  <c r="Y29" i="22" a="1"/>
  <c r="Y29" i="22" s="1"/>
  <c r="Y10" i="22" a="1"/>
  <c r="Y10" i="22" s="1"/>
  <c r="Y9" i="22" a="1"/>
  <c r="Y9" i="22" s="1"/>
  <c r="Y19" i="22" a="1"/>
  <c r="Y19" i="22" s="1"/>
  <c r="Y17" i="22" a="1"/>
  <c r="Y17" i="22" s="1"/>
  <c r="Y16" i="22" a="1"/>
  <c r="Y16" i="22" s="1"/>
  <c r="Y15" i="22" a="1"/>
  <c r="Y15" i="22" s="1"/>
  <c r="Y13" i="22" a="1"/>
  <c r="Y13" i="22" s="1"/>
  <c r="Y8" i="22" a="1"/>
  <c r="Y8" i="22" s="1"/>
  <c r="BN8" i="22" s="1"/>
  <c r="Y6" i="22" a="1"/>
  <c r="Y6" i="22" s="1"/>
  <c r="Y20" i="22" a="1"/>
  <c r="Y20" i="22" s="1"/>
  <c r="Y14" i="22" a="1"/>
  <c r="Y14" i="22" s="1"/>
  <c r="Y12" i="22" a="1"/>
  <c r="Y12" i="22" s="1"/>
  <c r="Y7" i="22" a="1"/>
  <c r="Y7" i="22" s="1"/>
  <c r="BN7" i="22" s="1"/>
  <c r="Y18" i="22" a="1"/>
  <c r="Y18" i="22" s="1"/>
  <c r="Y11" i="22" a="1"/>
  <c r="Y11" i="22" s="1"/>
  <c r="BN11" i="22" s="1"/>
  <c r="I9" i="6"/>
  <c r="BL11" i="22"/>
  <c r="BR9" i="22"/>
  <c r="BX11" i="22"/>
  <c r="BZ7" i="22"/>
  <c r="CB8" i="22"/>
  <c r="CB9" i="22"/>
  <c r="CD9" i="22"/>
  <c r="BN10" i="22"/>
  <c r="BK11" i="22"/>
  <c r="BK7" i="22"/>
  <c r="BK9" i="22"/>
  <c r="BV9" i="22"/>
  <c r="BY7" i="22"/>
  <c r="BY8" i="22"/>
  <c r="BQ7" i="22"/>
  <c r="BQ8" i="22"/>
  <c r="BQ10" i="22"/>
  <c r="BQ11" i="22"/>
  <c r="BN9" i="22"/>
  <c r="CD10" i="22"/>
  <c r="BY10" i="22"/>
  <c r="BT8" i="22"/>
  <c r="CC7" i="22"/>
  <c r="CC8" i="22"/>
  <c r="CC9" i="22"/>
  <c r="CC10" i="22"/>
  <c r="BY9" i="22"/>
  <c r="BP8" i="22"/>
  <c r="BU7" i="22"/>
  <c r="BU8" i="22"/>
  <c r="BU9" i="22"/>
  <c r="BU10" i="22"/>
  <c r="BU11" i="22"/>
  <c r="BV10" i="22"/>
  <c r="BQ9" i="22"/>
  <c r="BL8" i="22"/>
  <c r="BM7" i="22"/>
  <c r="BM8" i="22"/>
  <c r="BM9" i="22"/>
  <c r="BM10" i="22"/>
  <c r="BM11" i="22"/>
  <c r="CA11" i="22"/>
  <c r="CA9" i="22"/>
  <c r="CA10" i="22"/>
  <c r="BK10" i="22"/>
  <c r="BL9" i="22"/>
  <c r="BS11" i="22"/>
  <c r="BS10" i="22"/>
  <c r="BT11" i="22"/>
  <c r="BR7" i="22"/>
  <c r="BK8" i="22"/>
  <c r="BY11" i="22"/>
  <c r="A12" i="22"/>
  <c r="BR11" i="22"/>
  <c r="BV11" i="22"/>
  <c r="BZ11" i="22"/>
  <c r="BX9" i="22"/>
  <c r="BT10" i="22"/>
  <c r="BT9" i="22"/>
  <c r="BP10" i="22"/>
  <c r="CB11" i="22"/>
  <c r="J9" i="6" l="1"/>
  <c r="O9" i="6"/>
  <c r="K9" i="6"/>
  <c r="L9" i="6"/>
  <c r="N4" i="6"/>
  <c r="B9" i="6"/>
  <c r="H9" i="6"/>
  <c r="D9" i="6"/>
  <c r="F4" i="6"/>
  <c r="L4" i="6"/>
  <c r="R4" i="6"/>
  <c r="D4" i="6"/>
  <c r="F9" i="6"/>
  <c r="BS9" i="22"/>
  <c r="BS8" i="22"/>
  <c r="CA8" i="22"/>
  <c r="BS7" i="22"/>
  <c r="CA7" i="22"/>
  <c r="A13" i="22"/>
  <c r="BP12" i="22"/>
  <c r="BM12" i="22"/>
  <c r="BU12" i="22"/>
  <c r="BO9" i="22"/>
  <c r="BW7" i="22"/>
  <c r="BO8" i="22"/>
  <c r="BO11" i="22"/>
  <c r="CC12" i="22"/>
  <c r="BO7" i="22"/>
  <c r="BW12" i="22"/>
  <c r="CC11" i="22"/>
  <c r="BO10" i="22"/>
  <c r="BW9" i="22"/>
  <c r="BW11" i="22"/>
  <c r="BW10" i="22"/>
  <c r="BO12" i="22"/>
  <c r="BW8" i="22"/>
  <c r="BX12" i="22" l="1"/>
  <c r="BZ12" i="22"/>
  <c r="CD12" i="22"/>
  <c r="CA12" i="22"/>
  <c r="BY12" i="22"/>
  <c r="BK12" i="22"/>
  <c r="BS12" i="22"/>
  <c r="BV12" i="22"/>
  <c r="BQ12" i="22"/>
  <c r="BT12" i="22"/>
  <c r="A14" i="22"/>
  <c r="BN13" i="22"/>
  <c r="BR13" i="22"/>
  <c r="BX13" i="22"/>
  <c r="BM13" i="22"/>
  <c r="BO13" i="22"/>
  <c r="BU13" i="22"/>
  <c r="CA13" i="22"/>
  <c r="CC13" i="22"/>
  <c r="BS13" i="22"/>
  <c r="BR12" i="22"/>
  <c r="CB12" i="22"/>
  <c r="BN12" i="22"/>
  <c r="BL12" i="22"/>
  <c r="BT13" i="22" l="1"/>
  <c r="BQ13" i="22"/>
  <c r="BP13" i="22"/>
  <c r="BW13" i="22"/>
  <c r="CB13" i="22"/>
  <c r="CD13" i="22"/>
  <c r="A15" i="22"/>
  <c r="CD14" i="22"/>
  <c r="BP14" i="22"/>
  <c r="BX14" i="22"/>
  <c r="BV14" i="22"/>
  <c r="CC14" i="22"/>
  <c r="BU14" i="22"/>
  <c r="BM14" i="22"/>
  <c r="BO14" i="22"/>
  <c r="BL13" i="22"/>
  <c r="BZ13" i="22"/>
  <c r="BK13" i="22"/>
  <c r="BY13" i="22"/>
  <c r="BV13" i="22"/>
  <c r="BQ14" i="22" l="1"/>
  <c r="BZ14" i="22"/>
  <c r="CB14" i="22"/>
  <c r="CA14" i="22"/>
  <c r="BL14" i="22"/>
  <c r="BN14" i="22"/>
  <c r="BR14" i="22"/>
  <c r="BK14" i="22"/>
  <c r="BT14" i="22"/>
  <c r="A16" i="22"/>
  <c r="BX15" i="22"/>
  <c r="BP15" i="22"/>
  <c r="BM15" i="22"/>
  <c r="BW15" i="22"/>
  <c r="BU15" i="22"/>
  <c r="BY14" i="22"/>
  <c r="BS14" i="22"/>
  <c r="BW14" i="22"/>
  <c r="CD15" i="22" l="1"/>
  <c r="BS15" i="22"/>
  <c r="CC15" i="22"/>
  <c r="BR15" i="22"/>
  <c r="BN15" i="22"/>
  <c r="BO15" i="22"/>
  <c r="CB15" i="22"/>
  <c r="BQ15" i="22"/>
  <c r="BV15" i="22"/>
  <c r="BL15" i="22"/>
  <c r="CA15" i="22"/>
  <c r="BT15" i="22"/>
  <c r="BZ15" i="22"/>
  <c r="BY15" i="22"/>
  <c r="BK15" i="22"/>
  <c r="A17" i="22"/>
  <c r="BZ16" i="22"/>
  <c r="BN16" i="22"/>
  <c r="BX16" i="22"/>
  <c r="CC16" i="22"/>
  <c r="BW16" i="22"/>
  <c r="BM16" i="22"/>
  <c r="BO16" i="22"/>
  <c r="BU16" i="22"/>
  <c r="BP16" i="22" l="1"/>
  <c r="BR16" i="22"/>
  <c r="CD16" i="22"/>
  <c r="BS16" i="22"/>
  <c r="CB16" i="22"/>
  <c r="BL16" i="22"/>
  <c r="CA16" i="22"/>
  <c r="BY16" i="22"/>
  <c r="BQ16" i="22"/>
  <c r="BK16" i="22"/>
  <c r="A18" i="22"/>
  <c r="BT17" i="22"/>
  <c r="BR17" i="22"/>
  <c r="BN17" i="22"/>
  <c r="CB17" i="22"/>
  <c r="BX17" i="22"/>
  <c r="CD17" i="22"/>
  <c r="CC17" i="22"/>
  <c r="BM17" i="22"/>
  <c r="BO17" i="22"/>
  <c r="BU17" i="22"/>
  <c r="BV16" i="22"/>
  <c r="BT16" i="22"/>
  <c r="BW17" i="22" l="1"/>
  <c r="BZ17" i="22"/>
  <c r="CA17" i="22"/>
  <c r="BS17" i="22"/>
  <c r="BK17" i="22"/>
  <c r="BY17" i="22"/>
  <c r="BL17" i="22"/>
  <c r="BP17" i="22"/>
  <c r="A19" i="22"/>
  <c r="BX18" i="22"/>
  <c r="BN18" i="22"/>
  <c r="BU18" i="22"/>
  <c r="CC18" i="22"/>
  <c r="BM18" i="22"/>
  <c r="BS18" i="22"/>
  <c r="BV17" i="22"/>
  <c r="BQ17" i="22"/>
  <c r="BR18" i="22" l="1"/>
  <c r="BP18" i="22"/>
  <c r="BK18" i="22"/>
  <c r="BQ18" i="22"/>
  <c r="BZ18" i="22"/>
  <c r="CB18" i="22"/>
  <c r="BY18" i="22"/>
  <c r="BW18" i="22"/>
  <c r="BT18" i="22"/>
  <c r="CD18" i="22"/>
  <c r="A20" i="22"/>
  <c r="BP19" i="22"/>
  <c r="BX19" i="22"/>
  <c r="BR19" i="22"/>
  <c r="BN19" i="22"/>
  <c r="BU19" i="22"/>
  <c r="BW19" i="22"/>
  <c r="BM19" i="22"/>
  <c r="CA18" i="22"/>
  <c r="BO18" i="22"/>
  <c r="BV18" i="22"/>
  <c r="BL18" i="22"/>
  <c r="CC19" i="22" l="1"/>
  <c r="CA19" i="22"/>
  <c r="BV19" i="22"/>
  <c r="BL19" i="22"/>
  <c r="BS19" i="22"/>
  <c r="BY19" i="22"/>
  <c r="A21" i="22"/>
  <c r="BX20" i="22"/>
  <c r="BR20" i="22"/>
  <c r="BN20" i="22"/>
  <c r="BS20" i="22"/>
  <c r="BU20" i="22"/>
  <c r="CC20" i="22"/>
  <c r="CA20" i="22"/>
  <c r="BM20" i="22"/>
  <c r="BZ19" i="22"/>
  <c r="CB19" i="22"/>
  <c r="BK19" i="22"/>
  <c r="BO19" i="22"/>
  <c r="BQ19" i="22"/>
  <c r="CD19" i="22"/>
  <c r="BT19" i="22"/>
  <c r="BZ20" i="22" l="1"/>
  <c r="BL20" i="22"/>
  <c r="BW20" i="22"/>
  <c r="BQ20" i="22"/>
  <c r="BY20" i="22"/>
  <c r="A22" i="22"/>
  <c r="BR21" i="22"/>
  <c r="BX21" i="22"/>
  <c r="CC21" i="22"/>
  <c r="CA21" i="22"/>
  <c r="BO20" i="22"/>
  <c r="BP20" i="22"/>
  <c r="BK20" i="22"/>
  <c r="BV20" i="22"/>
  <c r="CB20" i="22"/>
  <c r="CD20" i="22"/>
  <c r="BT20" i="22"/>
  <c r="BM21" i="22" l="1"/>
  <c r="BN21" i="22"/>
  <c r="BW21" i="22"/>
  <c r="BS21" i="22"/>
  <c r="BP21" i="22"/>
  <c r="BL21" i="22"/>
  <c r="BQ21" i="22"/>
  <c r="BZ21" i="22"/>
  <c r="BK21" i="22"/>
  <c r="BO21" i="22"/>
  <c r="BY21" i="22"/>
  <c r="A23" i="22"/>
  <c r="BZ22" i="22"/>
  <c r="BW22" i="22"/>
  <c r="BM22" i="22"/>
  <c r="CC22" i="22"/>
  <c r="BO22" i="22"/>
  <c r="BV21" i="22"/>
  <c r="CD21" i="22"/>
  <c r="CB21" i="22"/>
  <c r="BU21" i="22"/>
  <c r="BT21" i="22"/>
  <c r="BS22" i="22" l="1"/>
  <c r="CA22" i="22"/>
  <c r="BL22" i="22"/>
  <c r="BK22" i="22"/>
  <c r="BU22" i="22"/>
  <c r="BR22" i="22"/>
  <c r="BV22" i="22"/>
  <c r="CB22" i="22"/>
  <c r="BX22" i="22"/>
  <c r="BN22" i="22"/>
  <c r="BT22" i="22"/>
  <c r="BQ22" i="22"/>
  <c r="BP22" i="22"/>
  <c r="CD22" i="22"/>
  <c r="A24" i="22"/>
  <c r="BX23" i="22"/>
  <c r="CD23" i="22"/>
  <c r="BZ23" i="22"/>
  <c r="BP23" i="22"/>
  <c r="BR23" i="22"/>
  <c r="BU23" i="22"/>
  <c r="BO23" i="22"/>
  <c r="BM23" i="22"/>
  <c r="CC23" i="22"/>
  <c r="BW23" i="22"/>
  <c r="BS23" i="22"/>
  <c r="BY22" i="22"/>
  <c r="BV23" i="22" l="1"/>
  <c r="CB23" i="22"/>
  <c r="BQ23" i="22"/>
  <c r="BK23" i="22"/>
  <c r="BL23" i="22"/>
  <c r="A25" i="22"/>
  <c r="BX24" i="22"/>
  <c r="BN24" i="22"/>
  <c r="BU24" i="22"/>
  <c r="CC24" i="22"/>
  <c r="BW24" i="22"/>
  <c r="BM24" i="22"/>
  <c r="CA23" i="22"/>
  <c r="BT23" i="22"/>
  <c r="BN23" i="22"/>
  <c r="BY23" i="22"/>
  <c r="BQ24" i="22" l="1"/>
  <c r="BO24" i="22"/>
  <c r="BP24" i="22"/>
  <c r="BL24" i="22"/>
  <c r="BY24" i="22"/>
  <c r="BV24" i="22"/>
  <c r="CD24" i="22"/>
  <c r="BT24" i="22"/>
  <c r="CA24" i="22"/>
  <c r="BZ24" i="22"/>
  <c r="BS24" i="22"/>
  <c r="BR24" i="22"/>
  <c r="A26" i="22"/>
  <c r="BX25" i="22"/>
  <c r="BN25" i="22"/>
  <c r="BU25" i="22"/>
  <c r="CC25" i="22"/>
  <c r="BM25" i="22"/>
  <c r="BS25" i="22"/>
  <c r="CB24" i="22"/>
  <c r="BK24" i="22"/>
  <c r="CB25" i="22" l="1"/>
  <c r="BL25" i="22"/>
  <c r="BQ25" i="22"/>
  <c r="BW25" i="22"/>
  <c r="BP25" i="22"/>
  <c r="BK25" i="22"/>
  <c r="BV25" i="22"/>
  <c r="BT25" i="22"/>
  <c r="A27" i="22"/>
  <c r="BX26" i="22"/>
  <c r="BN26" i="22"/>
  <c r="BU26" i="22"/>
  <c r="CA26" i="22"/>
  <c r="CC26" i="22"/>
  <c r="BW26" i="22"/>
  <c r="BO25" i="22"/>
  <c r="CD25" i="22"/>
  <c r="BZ25" i="22"/>
  <c r="BY25" i="22"/>
  <c r="CA25" i="22"/>
  <c r="BR25" i="22"/>
  <c r="BM26" i="22" l="1"/>
  <c r="BO26" i="22"/>
  <c r="BZ26" i="22"/>
  <c r="BK26" i="22"/>
  <c r="BV26" i="22"/>
  <c r="BT26" i="22"/>
  <c r="BY26" i="22"/>
  <c r="BR26" i="22"/>
  <c r="CB26" i="22"/>
  <c r="BL26" i="22"/>
  <c r="BP26" i="22"/>
  <c r="A28" i="22"/>
  <c r="BX27" i="22"/>
  <c r="BR27" i="22"/>
  <c r="BZ27" i="22"/>
  <c r="BM27" i="22"/>
  <c r="BU27" i="22"/>
  <c r="CA27" i="22"/>
  <c r="CC27" i="22"/>
  <c r="BS26" i="22"/>
  <c r="CD26" i="22"/>
  <c r="BQ26" i="22"/>
  <c r="BV27" i="22" l="1"/>
  <c r="BK27" i="22"/>
  <c r="BP27" i="22"/>
  <c r="CB27" i="22"/>
  <c r="BS27" i="22"/>
  <c r="CD27" i="22"/>
  <c r="BN27" i="22"/>
  <c r="BL27" i="22"/>
  <c r="BW27" i="22"/>
  <c r="BY27" i="22"/>
  <c r="BO27" i="22"/>
  <c r="BT27" i="22"/>
  <c r="BQ27" i="22"/>
  <c r="A29" i="22"/>
  <c r="BN28" i="22"/>
  <c r="CD28" i="22"/>
  <c r="BP28" i="22"/>
  <c r="BX28" i="22"/>
  <c r="BM28" i="22"/>
  <c r="BS28" i="22"/>
  <c r="BU28" i="22"/>
  <c r="BO28" i="22"/>
  <c r="CA28" i="22"/>
  <c r="CC28" i="22" l="1"/>
  <c r="BW28" i="22"/>
  <c r="BZ28" i="22"/>
  <c r="BK28" i="22"/>
  <c r="CB28" i="22"/>
  <c r="BR28" i="22"/>
  <c r="BL28" i="22"/>
  <c r="A30" i="22"/>
  <c r="BZ29" i="22"/>
  <c r="BV29" i="22"/>
  <c r="BP29" i="22"/>
  <c r="BX29" i="22"/>
  <c r="CC29" i="22"/>
  <c r="BW29" i="22"/>
  <c r="BM29" i="22"/>
  <c r="BO29" i="22"/>
  <c r="BV28" i="22"/>
  <c r="BY28" i="22"/>
  <c r="BT28" i="22"/>
  <c r="BQ28" i="22"/>
  <c r="BN29" i="22" l="1"/>
  <c r="CA29" i="22"/>
  <c r="BS29" i="22"/>
  <c r="BQ29" i="22"/>
  <c r="BT29" i="22"/>
  <c r="A31" i="22"/>
  <c r="BV30" i="22"/>
  <c r="BN30" i="22"/>
  <c r="BP30" i="22"/>
  <c r="BX30" i="22"/>
  <c r="BM30" i="22"/>
  <c r="BS30" i="22"/>
  <c r="BU30" i="22"/>
  <c r="BO30" i="22"/>
  <c r="BY29" i="22"/>
  <c r="BR29" i="22"/>
  <c r="BK29" i="22"/>
  <c r="CD29" i="22"/>
  <c r="CB29" i="22"/>
  <c r="BU29" i="22"/>
  <c r="BL29" i="22"/>
  <c r="CD30" i="22" l="1"/>
  <c r="BR30" i="22"/>
  <c r="CC30" i="22"/>
  <c r="BK30" i="22"/>
  <c r="CB30" i="22"/>
  <c r="BL30" i="22"/>
  <c r="CA30" i="22"/>
  <c r="BQ30" i="22"/>
  <c r="A32" i="22"/>
  <c r="BX31" i="22"/>
  <c r="CA31" i="22"/>
  <c r="CC31" i="22"/>
  <c r="BW31" i="22"/>
  <c r="BM31" i="22"/>
  <c r="BT30" i="22"/>
  <c r="BZ30" i="22"/>
  <c r="BW30" i="22"/>
  <c r="BY30" i="22"/>
  <c r="BT31" i="22" l="1"/>
  <c r="BU31" i="22"/>
  <c r="BN31" i="22"/>
  <c r="BP31" i="22"/>
  <c r="BK31" i="22"/>
  <c r="CB31" i="22"/>
  <c r="BO31" i="22"/>
  <c r="BQ31" i="22"/>
  <c r="BV31" i="22"/>
  <c r="CD31" i="22"/>
  <c r="BL31" i="22"/>
  <c r="A33" i="22"/>
  <c r="BP32" i="22"/>
  <c r="CD32" i="22"/>
  <c r="BM32" i="22"/>
  <c r="CC32" i="22"/>
  <c r="CA32" i="22"/>
  <c r="BS31" i="22"/>
  <c r="BZ31" i="22"/>
  <c r="BY31" i="22"/>
  <c r="BR31" i="22"/>
  <c r="BU32" i="22" l="1"/>
  <c r="BX32" i="22"/>
  <c r="BZ32" i="22"/>
  <c r="BO32" i="22"/>
  <c r="BN32" i="22"/>
  <c r="BS32" i="22"/>
  <c r="BK32" i="22"/>
  <c r="BT32" i="22"/>
  <c r="BV32" i="22"/>
  <c r="BY32" i="22"/>
  <c r="CB32" i="22"/>
  <c r="BR32" i="22"/>
  <c r="A34" i="22"/>
  <c r="BN33" i="22"/>
  <c r="BP33" i="22"/>
  <c r="BX33" i="22"/>
  <c r="BW33" i="22"/>
  <c r="BM33" i="22"/>
  <c r="BU33" i="22"/>
  <c r="CA33" i="22"/>
  <c r="BW32" i="22"/>
  <c r="BQ32" i="22"/>
  <c r="BL32" i="22"/>
  <c r="CD33" i="22" l="1"/>
  <c r="BV33" i="22"/>
  <c r="CC33" i="22"/>
  <c r="BY33" i="22"/>
  <c r="BQ33" i="22"/>
  <c r="BT33" i="22"/>
  <c r="BK33" i="22"/>
  <c r="CB33" i="22"/>
  <c r="BS33" i="22"/>
  <c r="BR33" i="22"/>
  <c r="BL33" i="22"/>
  <c r="A35" i="22"/>
  <c r="BZ34" i="22"/>
  <c r="BX34" i="22"/>
  <c r="BP34" i="22"/>
  <c r="BS34" i="22"/>
  <c r="BU34" i="22"/>
  <c r="BO34" i="22"/>
  <c r="BO33" i="22"/>
  <c r="BZ33" i="22"/>
  <c r="BM34" i="22" l="1"/>
  <c r="BW34" i="22"/>
  <c r="BL34" i="22"/>
  <c r="CC34" i="22"/>
  <c r="BK34" i="22"/>
  <c r="BT34" i="22"/>
  <c r="BV34" i="22"/>
  <c r="CB34" i="22"/>
  <c r="BR34" i="22"/>
  <c r="A36" i="22"/>
  <c r="BN35" i="22"/>
  <c r="BX35" i="22"/>
  <c r="BO35" i="22"/>
  <c r="CC35" i="22"/>
  <c r="BM35" i="22"/>
  <c r="BU35" i="22"/>
  <c r="CA34" i="22"/>
  <c r="BQ34" i="22"/>
  <c r="CD34" i="22"/>
  <c r="BN34" i="22"/>
  <c r="BY34" i="22"/>
  <c r="BR35" i="22" l="1"/>
  <c r="BP35" i="22"/>
  <c r="CB35" i="22"/>
  <c r="BL35" i="22"/>
  <c r="BV35" i="22"/>
  <c r="BQ35" i="22"/>
  <c r="CA35" i="22"/>
  <c r="A37" i="22"/>
  <c r="BP36" i="22"/>
  <c r="BZ36" i="22"/>
  <c r="BN36" i="22"/>
  <c r="CC36" i="22"/>
  <c r="BM36" i="22"/>
  <c r="BY35" i="22"/>
  <c r="BZ35" i="22"/>
  <c r="CD35" i="22"/>
  <c r="BK35" i="22"/>
  <c r="BS35" i="22"/>
  <c r="BW35" i="22"/>
  <c r="BT35" i="22"/>
  <c r="BU36" i="22" l="1"/>
  <c r="BX36" i="22"/>
  <c r="CB36" i="22"/>
  <c r="BL36" i="22"/>
  <c r="CD36" i="22"/>
  <c r="BR36" i="22"/>
  <c r="BT36" i="22"/>
  <c r="BY36" i="22"/>
  <c r="A38" i="22"/>
  <c r="BX37" i="22"/>
  <c r="BP37" i="22"/>
  <c r="BZ37" i="22"/>
  <c r="BN37" i="22"/>
  <c r="BS37" i="22"/>
  <c r="BU37" i="22"/>
  <c r="CC37" i="22"/>
  <c r="BM37" i="22"/>
  <c r="BW37" i="22"/>
  <c r="BW36" i="22"/>
  <c r="BQ36" i="22"/>
  <c r="BO36" i="22"/>
  <c r="BK36" i="22"/>
  <c r="CA36" i="22"/>
  <c r="BS36" i="22"/>
  <c r="BV36" i="22"/>
  <c r="CB37" i="22" l="1"/>
  <c r="BL37" i="22"/>
  <c r="A39" i="22"/>
  <c r="BP38" i="22"/>
  <c r="BN38" i="22"/>
  <c r="BS38" i="22"/>
  <c r="BU38" i="22"/>
  <c r="BO38" i="22"/>
  <c r="CC38" i="22"/>
  <c r="BM38" i="22"/>
  <c r="CD37" i="22"/>
  <c r="BY37" i="22"/>
  <c r="BO37" i="22"/>
  <c r="BR37" i="22"/>
  <c r="BQ37" i="22"/>
  <c r="BT37" i="22"/>
  <c r="BK37" i="22"/>
  <c r="CA37" i="22"/>
  <c r="BV37" i="22"/>
  <c r="BX38" i="22" l="1"/>
  <c r="CA38" i="22"/>
  <c r="CB38" i="22"/>
  <c r="BL38" i="22"/>
  <c r="BY38" i="22"/>
  <c r="BW38" i="22"/>
  <c r="BV38" i="22"/>
  <c r="A40" i="22"/>
  <c r="CD39" i="22"/>
  <c r="BP39" i="22"/>
  <c r="BX39" i="22"/>
  <c r="BV39" i="22"/>
  <c r="BM39" i="22"/>
  <c r="BU39" i="22"/>
  <c r="CC39" i="22"/>
  <c r="BZ38" i="22"/>
  <c r="CD38" i="22"/>
  <c r="BT38" i="22"/>
  <c r="BQ38" i="22"/>
  <c r="BR38" i="22"/>
  <c r="BK38" i="22"/>
  <c r="BS39" i="22" l="1"/>
  <c r="CA39" i="22"/>
  <c r="BY39" i="22"/>
  <c r="BZ39" i="22"/>
  <c r="BO39" i="22"/>
  <c r="BK39" i="22"/>
  <c r="BT39" i="22"/>
  <c r="BQ39" i="22"/>
  <c r="BN39" i="22"/>
  <c r="BW39" i="22"/>
  <c r="BR39" i="22"/>
  <c r="CB39" i="22"/>
  <c r="BL39" i="22"/>
  <c r="A41" i="22"/>
  <c r="BX40" i="22"/>
  <c r="BZ40" i="22"/>
  <c r="CC40" i="22"/>
  <c r="BU40" i="22"/>
  <c r="BM40" i="22"/>
  <c r="BW40" i="22"/>
  <c r="CA40" i="22"/>
  <c r="BP40" i="22" l="1"/>
  <c r="BY40" i="22"/>
  <c r="BR40" i="22"/>
  <c r="BQ40" i="22"/>
  <c r="BS40" i="22"/>
  <c r="CD40" i="22"/>
  <c r="BN40" i="22"/>
  <c r="CB40" i="22"/>
  <c r="A42" i="22"/>
  <c r="BP41" i="22"/>
  <c r="BR41" i="22"/>
  <c r="BV41" i="22"/>
  <c r="BN41" i="22"/>
  <c r="BO41" i="22"/>
  <c r="BU41" i="22"/>
  <c r="BM41" i="22"/>
  <c r="CC41" i="22"/>
  <c r="BS41" i="22"/>
  <c r="BO40" i="22"/>
  <c r="BL40" i="22"/>
  <c r="BV40" i="22"/>
  <c r="BK40" i="22"/>
  <c r="BT40" i="22"/>
  <c r="BX41" i="22" l="1"/>
  <c r="BZ41" i="22"/>
  <c r="BK41" i="22"/>
  <c r="BW41" i="22"/>
  <c r="CD41" i="22"/>
  <c r="BT41" i="22"/>
  <c r="BY41" i="22"/>
  <c r="CB41" i="22"/>
  <c r="BL41" i="22"/>
  <c r="BQ41" i="22"/>
  <c r="CA41" i="22"/>
  <c r="A43" i="22"/>
  <c r="CD42" i="22"/>
  <c r="BX42" i="22"/>
  <c r="BR42" i="22"/>
  <c r="BZ42" i="22"/>
  <c r="BV42" i="22"/>
  <c r="BW42" i="22"/>
  <c r="BM42" i="22"/>
  <c r="BU42" i="22"/>
  <c r="CC42" i="22"/>
  <c r="CA42" i="22"/>
  <c r="BN42" i="22" l="1"/>
  <c r="BO42" i="22"/>
  <c r="BY42" i="22"/>
  <c r="BP42" i="22"/>
  <c r="A44" i="22"/>
  <c r="BN43" i="22"/>
  <c r="BP43" i="22"/>
  <c r="BX43" i="22"/>
  <c r="BR43" i="22"/>
  <c r="BM43" i="22"/>
  <c r="BU43" i="22"/>
  <c r="BO43" i="22"/>
  <c r="BS42" i="22"/>
  <c r="BQ42" i="22"/>
  <c r="BT42" i="22"/>
  <c r="BK42" i="22"/>
  <c r="CB42" i="22"/>
  <c r="BL42" i="22"/>
  <c r="CD43" i="22" l="1"/>
  <c r="CC43" i="22"/>
  <c r="BS43" i="22"/>
  <c r="BQ43" i="22"/>
  <c r="BT43" i="22"/>
  <c r="CA43" i="22"/>
  <c r="BK43" i="22"/>
  <c r="CB43" i="22"/>
  <c r="BV43" i="22"/>
  <c r="BL43" i="22"/>
  <c r="A45" i="22"/>
  <c r="BR44" i="22"/>
  <c r="BX44" i="22"/>
  <c r="CC44" i="22"/>
  <c r="BU44" i="22"/>
  <c r="BZ43" i="22"/>
  <c r="BY43" i="22"/>
  <c r="BW43" i="22"/>
  <c r="BP44" i="22" l="1"/>
  <c r="CD44" i="22"/>
  <c r="BM44" i="22"/>
  <c r="BN44" i="22"/>
  <c r="BW44" i="22"/>
  <c r="BQ44" i="22"/>
  <c r="BS44" i="22"/>
  <c r="CB44" i="22"/>
  <c r="CA44" i="22"/>
  <c r="BV44" i="22"/>
  <c r="BK44" i="22"/>
  <c r="BT44" i="22"/>
  <c r="A46" i="22"/>
  <c r="BP45" i="22"/>
  <c r="BX45" i="22"/>
  <c r="CC45" i="22"/>
  <c r="BM45" i="22"/>
  <c r="BU45" i="22"/>
  <c r="BS45" i="22"/>
  <c r="BZ44" i="22"/>
  <c r="BL44" i="22"/>
  <c r="BO44" i="22"/>
  <c r="BY44" i="22"/>
  <c r="BR45" i="22" l="1"/>
  <c r="BT45" i="22"/>
  <c r="CB45" i="22"/>
  <c r="CA45" i="22"/>
  <c r="BL45" i="22"/>
  <c r="BV45" i="22"/>
  <c r="BZ45" i="22"/>
  <c r="BY45" i="22"/>
  <c r="A47" i="22"/>
  <c r="BP46" i="22"/>
  <c r="BX46" i="22"/>
  <c r="BR46" i="22"/>
  <c r="BU46" i="22"/>
  <c r="BS46" i="22"/>
  <c r="BO46" i="22"/>
  <c r="CC46" i="22"/>
  <c r="BM46" i="22"/>
  <c r="BQ45" i="22"/>
  <c r="BO45" i="22"/>
  <c r="BK45" i="22"/>
  <c r="BN45" i="22"/>
  <c r="BW45" i="22"/>
  <c r="CD45" i="22"/>
  <c r="BN46" i="22" l="1"/>
  <c r="BW46" i="22"/>
  <c r="BZ46" i="22"/>
  <c r="BL46" i="22"/>
  <c r="BQ46" i="22"/>
  <c r="A48" i="22"/>
  <c r="BX47" i="22"/>
  <c r="CD47" i="22"/>
  <c r="BR47" i="22"/>
  <c r="BV47" i="22"/>
  <c r="BU47" i="22"/>
  <c r="BO47" i="22"/>
  <c r="CC47" i="22"/>
  <c r="CA47" i="22"/>
  <c r="BW47" i="22"/>
  <c r="BM47" i="22"/>
  <c r="CD46" i="22"/>
  <c r="BY46" i="22"/>
  <c r="BK46" i="22"/>
  <c r="CA46" i="22"/>
  <c r="BT46" i="22"/>
  <c r="BV46" i="22"/>
  <c r="CB46" i="22"/>
  <c r="BS47" i="22" l="1"/>
  <c r="BT47" i="22"/>
  <c r="BP47" i="22"/>
  <c r="CB47" i="22"/>
  <c r="BZ47" i="22"/>
  <c r="BL47" i="22"/>
  <c r="BQ47" i="22"/>
  <c r="A49" i="22"/>
  <c r="BP48" i="22"/>
  <c r="BZ48" i="22"/>
  <c r="CD48" i="22"/>
  <c r="BM48" i="22"/>
  <c r="BU48" i="22"/>
  <c r="CC48" i="22"/>
  <c r="BN47" i="22"/>
  <c r="BK47" i="22"/>
  <c r="BY47" i="22"/>
  <c r="BO48" i="22" l="1"/>
  <c r="BW48" i="22"/>
  <c r="BV48" i="22"/>
  <c r="BQ48" i="22"/>
  <c r="CB48" i="22"/>
  <c r="BN48" i="22"/>
  <c r="BL48" i="22"/>
  <c r="A50" i="22"/>
  <c r="BP49" i="22"/>
  <c r="BX49" i="22"/>
  <c r="BN49" i="22"/>
  <c r="BV49" i="22"/>
  <c r="CC49" i="22"/>
  <c r="BM49" i="22"/>
  <c r="BU49" i="22"/>
  <c r="BO49" i="22"/>
  <c r="BX48" i="22"/>
  <c r="BY48" i="22"/>
  <c r="CA48" i="22"/>
  <c r="BT48" i="22"/>
  <c r="BR48" i="22"/>
  <c r="BS48" i="22"/>
  <c r="BK48" i="22"/>
  <c r="BT49" i="22" l="1"/>
  <c r="BS49" i="22"/>
  <c r="BW49" i="22"/>
  <c r="BZ49" i="22"/>
  <c r="CB49" i="22"/>
  <c r="A51" i="22"/>
  <c r="BV50" i="22"/>
  <c r="BN50" i="22"/>
  <c r="BP50" i="22"/>
  <c r="BX50" i="22"/>
  <c r="CD50" i="22"/>
  <c r="BM50" i="22"/>
  <c r="BS50" i="22"/>
  <c r="BU50" i="22"/>
  <c r="BO50" i="22"/>
  <c r="BL49" i="22"/>
  <c r="BY49" i="22"/>
  <c r="CA49" i="22"/>
  <c r="BQ49" i="22"/>
  <c r="CD49" i="22"/>
  <c r="BR49" i="22"/>
  <c r="BK49" i="22"/>
  <c r="CC50" i="22" l="1"/>
  <c r="BZ50" i="22"/>
  <c r="BW50" i="22"/>
  <c r="BK50" i="22"/>
  <c r="CA50" i="22"/>
  <c r="BY50" i="22"/>
  <c r="BQ50" i="22"/>
  <c r="BT50" i="22"/>
  <c r="CB50" i="22"/>
  <c r="BR50" i="22"/>
  <c r="BL50" i="22"/>
  <c r="A52" i="22"/>
  <c r="BX51" i="22"/>
  <c r="BP51" i="22"/>
  <c r="BZ51" i="22"/>
  <c r="BR51" i="22"/>
  <c r="CC51" i="22"/>
  <c r="BW51" i="22"/>
  <c r="BM51" i="22"/>
  <c r="BU51" i="22" l="1"/>
  <c r="BN51" i="22"/>
  <c r="BO51" i="22"/>
  <c r="CB51" i="22"/>
  <c r="BL51" i="22"/>
  <c r="A53" i="22"/>
  <c r="BX52" i="22"/>
  <c r="BP52" i="22"/>
  <c r="BN52" i="22"/>
  <c r="CC52" i="22"/>
  <c r="CA52" i="22"/>
  <c r="BM52" i="22"/>
  <c r="BU52" i="22"/>
  <c r="CA51" i="22"/>
  <c r="BK51" i="22"/>
  <c r="BS51" i="22"/>
  <c r="BY51" i="22"/>
  <c r="CD51" i="22"/>
  <c r="BQ51" i="22"/>
  <c r="BV51" i="22"/>
  <c r="BT51" i="22"/>
  <c r="BR52" i="22" l="1"/>
  <c r="BV52" i="22"/>
  <c r="BZ52" i="22"/>
  <c r="BK52" i="22"/>
  <c r="BQ52" i="22"/>
  <c r="BW52" i="22"/>
  <c r="CD52" i="22"/>
  <c r="BY52" i="22"/>
  <c r="BO52" i="22"/>
  <c r="A54" i="22"/>
  <c r="BP53" i="22"/>
  <c r="BN53" i="22"/>
  <c r="BR53" i="22"/>
  <c r="BX53" i="22"/>
  <c r="BV53" i="22"/>
  <c r="BZ53" i="22"/>
  <c r="BU53" i="22"/>
  <c r="CC53" i="22"/>
  <c r="BS53" i="22"/>
  <c r="CB52" i="22"/>
  <c r="BS52" i="22"/>
  <c r="BT52" i="22"/>
  <c r="BL52" i="22"/>
  <c r="BM53" i="22" l="1"/>
  <c r="CA53" i="22"/>
  <c r="BT53" i="22"/>
  <c r="BL53" i="22"/>
  <c r="BK53" i="22"/>
  <c r="BY53" i="22"/>
  <c r="BQ53" i="22"/>
  <c r="A55" i="22"/>
  <c r="BP54" i="22"/>
  <c r="BX54" i="22"/>
  <c r="BZ54" i="22"/>
  <c r="BR54" i="22"/>
  <c r="BM54" i="22"/>
  <c r="BU54" i="22"/>
  <c r="CA54" i="22"/>
  <c r="CC54" i="22"/>
  <c r="CD53" i="22"/>
  <c r="BW53" i="22"/>
  <c r="CB53" i="22"/>
  <c r="BO53" i="22"/>
  <c r="BV54" i="22" l="1"/>
  <c r="BT54" i="22"/>
  <c r="BY54" i="22"/>
  <c r="CB54" i="22"/>
  <c r="BS54" i="22"/>
  <c r="BL54" i="22"/>
  <c r="BW54" i="22"/>
  <c r="BO54" i="22"/>
  <c r="BK54" i="22"/>
  <c r="A56" i="22"/>
  <c r="BX55" i="22"/>
  <c r="BM55" i="22"/>
  <c r="BU55" i="22"/>
  <c r="CA55" i="22"/>
  <c r="BS55" i="22"/>
  <c r="CC55" i="22"/>
  <c r="BN54" i="22"/>
  <c r="BQ54" i="22"/>
  <c r="CD54" i="22"/>
  <c r="BZ55" i="22" l="1"/>
  <c r="BR55" i="22"/>
  <c r="BN55" i="22"/>
  <c r="BK55" i="22"/>
  <c r="BW55" i="22"/>
  <c r="CD55" i="22"/>
  <c r="BT55" i="22"/>
  <c r="A57" i="22"/>
  <c r="BP56" i="22"/>
  <c r="BX56" i="22"/>
  <c r="CD56" i="22"/>
  <c r="CC56" i="22"/>
  <c r="BM56" i="22"/>
  <c r="BU56" i="22"/>
  <c r="CA56" i="22"/>
  <c r="BQ55" i="22"/>
  <c r="CB55" i="22"/>
  <c r="BO55" i="22"/>
  <c r="BV55" i="22"/>
  <c r="BY55" i="22"/>
  <c r="BP55" i="22"/>
  <c r="BL55" i="22"/>
  <c r="BO56" i="22" l="1"/>
  <c r="BR56" i="22"/>
  <c r="BL56" i="22"/>
  <c r="BS56" i="22"/>
  <c r="BK56" i="22"/>
  <c r="BW56" i="22"/>
  <c r="BT56" i="22"/>
  <c r="A58" i="22"/>
  <c r="BR57" i="22"/>
  <c r="BN57" i="22"/>
  <c r="BP57" i="22"/>
  <c r="BX57" i="22"/>
  <c r="CD57" i="22"/>
  <c r="CC57" i="22"/>
  <c r="BM57" i="22"/>
  <c r="BU57" i="22"/>
  <c r="CA57" i="22"/>
  <c r="BQ56" i="22"/>
  <c r="CB56" i="22"/>
  <c r="BV56" i="22"/>
  <c r="BY56" i="22"/>
  <c r="BN56" i="22"/>
  <c r="BZ56" i="22"/>
  <c r="BV57" i="22" l="1"/>
  <c r="BQ57" i="22"/>
  <c r="CB57" i="22"/>
  <c r="A59" i="22"/>
  <c r="BR58" i="22"/>
  <c r="BN58" i="22"/>
  <c r="BP58" i="22"/>
  <c r="BX58" i="22"/>
  <c r="CD58" i="22"/>
  <c r="CC58" i="22"/>
  <c r="BM58" i="22"/>
  <c r="BU58" i="22"/>
  <c r="BO57" i="22"/>
  <c r="BZ57" i="22"/>
  <c r="BY57" i="22"/>
  <c r="BS57" i="22"/>
  <c r="BL57" i="22"/>
  <c r="BT57" i="22"/>
  <c r="BW57" i="22"/>
  <c r="BK57" i="22"/>
  <c r="BS58" i="22" l="1"/>
  <c r="BL58" i="22"/>
  <c r="BT58" i="22"/>
  <c r="BK58" i="22"/>
  <c r="CB58" i="22"/>
  <c r="BW58" i="22"/>
  <c r="BQ58" i="22"/>
  <c r="BO58" i="22"/>
  <c r="CA58" i="22"/>
  <c r="BV58" i="22"/>
  <c r="A60" i="22"/>
  <c r="BZ59" i="22"/>
  <c r="BN59" i="22"/>
  <c r="BP59" i="22"/>
  <c r="BX59" i="22"/>
  <c r="BW59" i="22"/>
  <c r="CC59" i="22"/>
  <c r="BM59" i="22"/>
  <c r="BU59" i="22"/>
  <c r="BY58" i="22"/>
  <c r="BZ58" i="22"/>
  <c r="BR59" i="22" l="1"/>
  <c r="CA59" i="22"/>
  <c r="BT59" i="22"/>
  <c r="BL59" i="22"/>
  <c r="BK59" i="22"/>
  <c r="BV59" i="22"/>
  <c r="A61" i="22"/>
  <c r="BP60" i="22"/>
  <c r="BX60" i="22"/>
  <c r="BZ60" i="22"/>
  <c r="BR60" i="22"/>
  <c r="BN60" i="22"/>
  <c r="BU60" i="22"/>
  <c r="BM60" i="22"/>
  <c r="BS60" i="22"/>
  <c r="BS59" i="22"/>
  <c r="BO59" i="22"/>
  <c r="CD59" i="22"/>
  <c r="CB59" i="22"/>
  <c r="BY59" i="22"/>
  <c r="BQ59" i="22"/>
  <c r="BW60" i="22" l="1"/>
  <c r="CC60" i="22"/>
  <c r="BT60" i="22"/>
  <c r="CA60" i="22"/>
  <c r="CB60" i="22"/>
  <c r="BL60" i="22"/>
  <c r="CD60" i="22"/>
  <c r="BY60" i="22"/>
  <c r="BV60" i="22"/>
  <c r="BQ60" i="22"/>
  <c r="BO60" i="22"/>
  <c r="BK60" i="22"/>
  <c r="A62" i="22"/>
  <c r="BP61" i="22"/>
  <c r="BX61" i="22"/>
  <c r="BR61" i="22"/>
  <c r="BZ61" i="22"/>
  <c r="BN61" i="22"/>
  <c r="BV61" i="22"/>
  <c r="BU61" i="22"/>
  <c r="CC61" i="22"/>
  <c r="BS61" i="22"/>
  <c r="BO61" i="22"/>
  <c r="BW61" i="22"/>
  <c r="BM61" i="22"/>
  <c r="CD61" i="22" l="1"/>
  <c r="A63" i="22"/>
  <c r="BV62" i="22"/>
  <c r="BN62" i="22"/>
  <c r="BX62" i="22"/>
  <c r="CD62" i="22"/>
  <c r="CC62" i="22"/>
  <c r="BM62" i="22"/>
  <c r="BU62" i="22"/>
  <c r="BS62" i="22"/>
  <c r="BO62" i="22"/>
  <c r="CA62" i="22"/>
  <c r="BT61" i="22"/>
  <c r="BY61" i="22"/>
  <c r="CA61" i="22"/>
  <c r="CB61" i="22"/>
  <c r="BQ61" i="22"/>
  <c r="BK61" i="22"/>
  <c r="BL61" i="22"/>
  <c r="BZ62" i="22" l="1"/>
  <c r="BT62" i="22"/>
  <c r="BL62" i="22"/>
  <c r="BQ62" i="22"/>
  <c r="BW62" i="22"/>
  <c r="CB62" i="22"/>
  <c r="BR62" i="22"/>
  <c r="BY62" i="22"/>
  <c r="BK62" i="22"/>
  <c r="BP62" i="22"/>
  <c r="A64" i="22"/>
  <c r="BR63" i="22"/>
  <c r="BX63" i="22"/>
  <c r="O3" i="6" s="1"/>
  <c r="BZ63" i="22"/>
  <c r="BV63" i="22"/>
  <c r="CC63" i="22"/>
  <c r="BM63" i="22"/>
  <c r="D3" i="6" s="1"/>
  <c r="BU63" i="22"/>
  <c r="L3" i="6" s="1"/>
  <c r="B3" i="6" l="1"/>
  <c r="I3" i="6"/>
  <c r="T8" i="6"/>
  <c r="T3" i="6"/>
  <c r="Q3" i="6"/>
  <c r="M3" i="6"/>
  <c r="BP63" i="22"/>
  <c r="G3" i="6" s="1"/>
  <c r="CD63" i="22"/>
  <c r="BY63" i="22"/>
  <c r="P3" i="6" s="1"/>
  <c r="BW63" i="22"/>
  <c r="N3" i="6" s="1"/>
  <c r="BQ63" i="22"/>
  <c r="CB63" i="22"/>
  <c r="S3" i="6" s="1"/>
  <c r="BK63" i="22"/>
  <c r="BS63" i="22"/>
  <c r="BT63" i="22"/>
  <c r="K3" i="6" s="1"/>
  <c r="A65" i="22"/>
  <c r="BP64" i="22"/>
  <c r="G8" i="6" s="1"/>
  <c r="CD64" i="22"/>
  <c r="BW64" i="22"/>
  <c r="CC64" i="22"/>
  <c r="BM64" i="22"/>
  <c r="D8" i="6" s="1"/>
  <c r="BU64" i="22"/>
  <c r="L8" i="6" s="1"/>
  <c r="BO64" i="22"/>
  <c r="CA63" i="22"/>
  <c r="BN63" i="22"/>
  <c r="E3" i="6" s="1"/>
  <c r="BL63" i="22"/>
  <c r="BO63" i="22"/>
  <c r="H3" i="6" l="1"/>
  <c r="F3" i="6"/>
  <c r="F8" i="6"/>
  <c r="R3" i="6"/>
  <c r="U3" i="6"/>
  <c r="U8" i="6"/>
  <c r="N8" i="6"/>
  <c r="J3" i="6"/>
  <c r="C3" i="6"/>
  <c r="BX64" i="22"/>
  <c r="O8" i="6" s="1"/>
  <c r="BS64" i="22"/>
  <c r="J8" i="6" s="1"/>
  <c r="A66" i="22"/>
  <c r="BX65" i="22"/>
  <c r="CC65" i="22"/>
  <c r="BM65" i="22"/>
  <c r="BU65" i="22"/>
  <c r="BV64" i="22"/>
  <c r="M8" i="6" s="1"/>
  <c r="BQ64" i="22"/>
  <c r="H8" i="6" s="1"/>
  <c r="BN64" i="22"/>
  <c r="E8" i="6" s="1"/>
  <c r="BL64" i="22"/>
  <c r="C8" i="6" s="1"/>
  <c r="BT64" i="22"/>
  <c r="K8" i="6" s="1"/>
  <c r="BK64" i="22"/>
  <c r="B8" i="6" s="1"/>
  <c r="BY64" i="22"/>
  <c r="P8" i="6" s="1"/>
  <c r="BZ64" i="22"/>
  <c r="Q8" i="6" s="1"/>
  <c r="CB64" i="22"/>
  <c r="S8" i="6" s="1"/>
  <c r="CA64" i="22"/>
  <c r="R8" i="6" s="1"/>
  <c r="BR64" i="22"/>
  <c r="I8" i="6" s="1"/>
  <c r="BP65" i="22" l="1"/>
  <c r="BZ65" i="22"/>
  <c r="CB65" i="22"/>
  <c r="CA65" i="22"/>
  <c r="BR65" i="22"/>
  <c r="BW65" i="22"/>
  <c r="BO65" i="22"/>
  <c r="CD65" i="22"/>
  <c r="BK65" i="22"/>
  <c r="BL65" i="22"/>
  <c r="BS65" i="22"/>
  <c r="BN65" i="22"/>
  <c r="BT65" i="22"/>
  <c r="A67" i="22"/>
  <c r="BP66" i="22"/>
  <c r="BX66" i="22"/>
  <c r="BN66" i="22"/>
  <c r="BU66" i="22"/>
  <c r="BW66" i="22"/>
  <c r="CC66" i="22"/>
  <c r="BM66" i="22"/>
  <c r="BY65" i="22"/>
  <c r="BV65" i="22"/>
  <c r="BQ65" i="22"/>
  <c r="BV66" i="22" l="1"/>
  <c r="BT66" i="22"/>
  <c r="BS66" i="22"/>
  <c r="BK66" i="22"/>
  <c r="BZ66" i="22"/>
  <c r="BY66" i="22"/>
  <c r="A68" i="22"/>
  <c r="BX67" i="22"/>
  <c r="BU67" i="22"/>
  <c r="CA67" i="22"/>
  <c r="CC67" i="22"/>
  <c r="BM67" i="22"/>
  <c r="BO66" i="22"/>
  <c r="BR66" i="22"/>
  <c r="BQ66" i="22"/>
  <c r="CD66" i="22"/>
  <c r="CB66" i="22"/>
  <c r="CA66" i="22"/>
  <c r="BL66" i="22"/>
  <c r="BR67" i="22" l="1"/>
  <c r="BP67" i="22"/>
  <c r="BZ67" i="22"/>
  <c r="BT67" i="22"/>
  <c r="BQ67" i="22"/>
  <c r="BK67" i="22"/>
  <c r="BW67" i="22"/>
  <c r="BS67" i="22"/>
  <c r="BV67" i="22"/>
  <c r="CD67" i="22"/>
  <c r="BO67" i="22"/>
  <c r="BN67" i="22"/>
  <c r="CB67" i="22"/>
  <c r="A69" i="22"/>
  <c r="BN68" i="22"/>
  <c r="BX68" i="22"/>
  <c r="BM68" i="22"/>
  <c r="CC68" i="22"/>
  <c r="BO68" i="22"/>
  <c r="BU68" i="22"/>
  <c r="BY67" i="22"/>
  <c r="BL67" i="22"/>
  <c r="BS68" i="22" l="1"/>
  <c r="CA68" i="22"/>
  <c r="BW68" i="22"/>
  <c r="CB68" i="22"/>
  <c r="BV68" i="22"/>
  <c r="BK68" i="22"/>
  <c r="BR68" i="22"/>
  <c r="BY68" i="22"/>
  <c r="BP68" i="22"/>
  <c r="BQ68" i="22"/>
  <c r="BT68" i="22"/>
  <c r="BZ68" i="22"/>
  <c r="CD68" i="22"/>
  <c r="BL68" i="22"/>
  <c r="A70" i="22"/>
  <c r="BN69" i="22"/>
  <c r="BP69" i="22"/>
  <c r="BU69" i="22"/>
  <c r="BM69" i="22"/>
  <c r="CA69" i="22"/>
  <c r="BS69" i="22"/>
  <c r="BX69" i="22" l="1"/>
  <c r="CC69" i="22"/>
  <c r="BT69" i="22"/>
  <c r="CD69" i="22"/>
  <c r="BO69" i="22"/>
  <c r="BW69" i="22"/>
  <c r="BZ69" i="22"/>
  <c r="A71" i="22"/>
  <c r="BP70" i="22"/>
  <c r="BR70" i="22"/>
  <c r="BX70" i="22"/>
  <c r="BO70" i="22"/>
  <c r="BU70" i="22"/>
  <c r="CC70" i="22"/>
  <c r="BM70" i="22"/>
  <c r="CB69" i="22"/>
  <c r="BV69" i="22"/>
  <c r="BL69" i="22"/>
  <c r="BY69" i="22"/>
  <c r="BR69" i="22"/>
  <c r="BK69" i="22"/>
  <c r="BQ69" i="22"/>
  <c r="BN70" i="22" l="1"/>
  <c r="BY70" i="22"/>
  <c r="A72" i="22"/>
  <c r="BX71" i="22"/>
  <c r="BP71" i="22"/>
  <c r="BR71" i="22"/>
  <c r="BN71" i="22"/>
  <c r="BS71" i="22"/>
  <c r="BU71" i="22"/>
  <c r="CC71" i="22"/>
  <c r="CA71" i="22"/>
  <c r="BM71" i="22"/>
  <c r="BV70" i="22"/>
  <c r="CB70" i="22"/>
  <c r="BL70" i="22"/>
  <c r="CD70" i="22"/>
  <c r="BK70" i="22"/>
  <c r="BS70" i="22"/>
  <c r="BW70" i="22"/>
  <c r="CA70" i="22"/>
  <c r="BZ70" i="22"/>
  <c r="BT70" i="22"/>
  <c r="BQ70" i="22"/>
  <c r="BZ71" i="22" l="1"/>
  <c r="BT71" i="22"/>
  <c r="CD71" i="22"/>
  <c r="BQ71" i="22"/>
  <c r="BY71" i="22"/>
  <c r="BW71" i="22"/>
  <c r="BK71" i="22"/>
  <c r="CB71" i="22"/>
  <c r="A73" i="22"/>
  <c r="BP72" i="22"/>
  <c r="BX72" i="22"/>
  <c r="CD72" i="22"/>
  <c r="BV72" i="22"/>
  <c r="BR72" i="22"/>
  <c r="BZ72" i="22"/>
  <c r="BN72" i="22"/>
  <c r="CC72" i="22"/>
  <c r="BU72" i="22"/>
  <c r="BM72" i="22"/>
  <c r="BS72" i="22"/>
  <c r="CA72" i="22"/>
  <c r="BO71" i="22"/>
  <c r="BV71" i="22"/>
  <c r="BL71" i="22"/>
  <c r="BL72" i="22" l="1"/>
  <c r="BW72" i="22"/>
  <c r="BO72" i="22"/>
  <c r="BK72" i="22"/>
  <c r="BT72" i="22"/>
  <c r="A74" i="22"/>
  <c r="BP73" i="22"/>
  <c r="BX73" i="22"/>
  <c r="CD73" i="22"/>
  <c r="BS73" i="22"/>
  <c r="BO73" i="22"/>
  <c r="BU73" i="22"/>
  <c r="BM73" i="22"/>
  <c r="CC73" i="22"/>
  <c r="CA73" i="22"/>
  <c r="CB72" i="22"/>
  <c r="BY72" i="22"/>
  <c r="BQ72" i="22"/>
  <c r="BV73" i="22" l="1"/>
  <c r="BN73" i="22"/>
  <c r="BW73" i="22"/>
  <c r="BT73" i="22"/>
  <c r="BY73" i="22"/>
  <c r="BK73" i="22"/>
  <c r="BL73" i="22"/>
  <c r="A75" i="22"/>
  <c r="BR74" i="22"/>
  <c r="CD74" i="22"/>
  <c r="CC74" i="22"/>
  <c r="BM74" i="22"/>
  <c r="BU74" i="22"/>
  <c r="BZ73" i="22"/>
  <c r="BQ73" i="22"/>
  <c r="BR73" i="22"/>
  <c r="CB73" i="22"/>
  <c r="BX74" i="22" l="1"/>
  <c r="BS74" i="22"/>
  <c r="BO74" i="22"/>
  <c r="CA74" i="22"/>
  <c r="BP74" i="22"/>
  <c r="CB74" i="22"/>
  <c r="BV74" i="22"/>
  <c r="BY74" i="22"/>
  <c r="BN74" i="22"/>
  <c r="BK74" i="22"/>
  <c r="A76" i="22"/>
  <c r="BX75" i="22"/>
  <c r="BR75" i="22"/>
  <c r="BV75" i="22"/>
  <c r="CC75" i="22"/>
  <c r="BM75" i="22"/>
  <c r="BU75" i="22"/>
  <c r="BT74" i="22"/>
  <c r="BZ74" i="22"/>
  <c r="BW74" i="22"/>
  <c r="BQ74" i="22"/>
  <c r="BL74" i="22"/>
  <c r="BP75" i="22" l="1"/>
  <c r="BW75" i="22"/>
  <c r="BL75" i="22"/>
  <c r="CA75" i="22"/>
  <c r="BZ75" i="22"/>
  <c r="CD75" i="22"/>
  <c r="BN75" i="22"/>
  <c r="CB75" i="22"/>
  <c r="BO75" i="22"/>
  <c r="BY75" i="22"/>
  <c r="BK75" i="22"/>
  <c r="BT75" i="22"/>
  <c r="BS75" i="22"/>
  <c r="BQ75" i="22"/>
  <c r="A77" i="22"/>
  <c r="CD76" i="22"/>
  <c r="BP76" i="22"/>
  <c r="BZ76" i="22"/>
  <c r="BM76" i="22"/>
  <c r="BU76" i="22"/>
  <c r="BO76" i="22"/>
  <c r="CC76" i="22" l="1"/>
  <c r="BX76" i="22"/>
  <c r="CA76" i="22"/>
  <c r="BK76" i="22"/>
  <c r="BN76" i="22"/>
  <c r="A78" i="22"/>
  <c r="BP77" i="22"/>
  <c r="BX77" i="22"/>
  <c r="CD77" i="22"/>
  <c r="BV77" i="22"/>
  <c r="CA77" i="22"/>
  <c r="BU77" i="22"/>
  <c r="CC77" i="22"/>
  <c r="BV76" i="22"/>
  <c r="BT76" i="22"/>
  <c r="BW76" i="22"/>
  <c r="BR76" i="22"/>
  <c r="BL76" i="22"/>
  <c r="BQ76" i="22"/>
  <c r="BS76" i="22"/>
  <c r="CB76" i="22"/>
  <c r="BY76" i="22"/>
  <c r="BS77" i="22" l="1"/>
  <c r="BW77" i="22"/>
  <c r="BO77" i="22"/>
  <c r="BR77" i="22"/>
  <c r="BL77" i="22"/>
  <c r="BM77" i="22"/>
  <c r="BN77" i="22"/>
  <c r="A79" i="22"/>
  <c r="BR78" i="22"/>
  <c r="BP78" i="22"/>
  <c r="BN78" i="22"/>
  <c r="CD78" i="22"/>
  <c r="BM78" i="22"/>
  <c r="BU78" i="22"/>
  <c r="CC78" i="22"/>
  <c r="BS78" i="22"/>
  <c r="BK77" i="22"/>
  <c r="BZ77" i="22"/>
  <c r="BT77" i="22"/>
  <c r="BQ77" i="22"/>
  <c r="BY77" i="22"/>
  <c r="CB77" i="22"/>
  <c r="BW78" i="22" l="1"/>
  <c r="CA78" i="22"/>
  <c r="BO78" i="22"/>
  <c r="BX78" i="22"/>
  <c r="A80" i="22"/>
  <c r="BX79" i="22"/>
  <c r="BP79" i="22"/>
  <c r="BR79" i="22"/>
  <c r="BU79" i="22"/>
  <c r="BW79" i="22"/>
  <c r="CC79" i="22"/>
  <c r="BS79" i="22"/>
  <c r="BM79" i="22"/>
  <c r="BQ78" i="22"/>
  <c r="BT78" i="22"/>
  <c r="BK78" i="22"/>
  <c r="CB78" i="22"/>
  <c r="BZ78" i="22"/>
  <c r="BV78" i="22"/>
  <c r="BY78" i="22"/>
  <c r="BL78" i="22"/>
  <c r="BN79" i="22" l="1"/>
  <c r="CA79" i="22"/>
  <c r="BL79" i="22"/>
  <c r="A81" i="22"/>
  <c r="BX80" i="22"/>
  <c r="CC80" i="22"/>
  <c r="BM80" i="22"/>
  <c r="BU80" i="22"/>
  <c r="BZ79" i="22"/>
  <c r="BQ79" i="22"/>
  <c r="BK79" i="22"/>
  <c r="CD79" i="22"/>
  <c r="BT79" i="22"/>
  <c r="BO79" i="22"/>
  <c r="BV79" i="22"/>
  <c r="BY79" i="22"/>
  <c r="CB79" i="22"/>
  <c r="BO80" i="22" l="1"/>
  <c r="BN80" i="22"/>
  <c r="BS80" i="22"/>
  <c r="CD80" i="22"/>
  <c r="BR80" i="22"/>
  <c r="CB80" i="22"/>
  <c r="BW80" i="22"/>
  <c r="BV80" i="22"/>
  <c r="BY80" i="22"/>
  <c r="BT80" i="22"/>
  <c r="BK80" i="22"/>
  <c r="CA80" i="22"/>
  <c r="BQ80" i="22"/>
  <c r="A82" i="22"/>
  <c r="CD81" i="22"/>
  <c r="BX81" i="22"/>
  <c r="BR81" i="22"/>
  <c r="BZ81" i="22"/>
  <c r="CC81" i="22"/>
  <c r="BM81" i="22"/>
  <c r="BU81" i="22"/>
  <c r="CA81" i="22"/>
  <c r="BZ80" i="22"/>
  <c r="BP80" i="22"/>
  <c r="BL80" i="22"/>
  <c r="BS81" i="22" l="1"/>
  <c r="BO81" i="22"/>
  <c r="BV81" i="22"/>
  <c r="BN81" i="22"/>
  <c r="BY81" i="22"/>
  <c r="BT81" i="22"/>
  <c r="BK81" i="22"/>
  <c r="BW81" i="22"/>
  <c r="BQ81" i="22"/>
  <c r="A83" i="22"/>
  <c r="BZ82" i="22"/>
  <c r="BP82" i="22"/>
  <c r="BX82" i="22"/>
  <c r="BS82" i="22"/>
  <c r="CC82" i="22"/>
  <c r="BM82" i="22"/>
  <c r="BU82" i="22"/>
  <c r="CA82" i="22"/>
  <c r="BL81" i="22"/>
  <c r="BP81" i="22"/>
  <c r="CB81" i="22"/>
  <c r="BW82" i="22" l="1"/>
  <c r="CD82" i="22"/>
  <c r="BO82" i="22"/>
  <c r="CB82" i="22"/>
  <c r="A84" i="22"/>
  <c r="BN83" i="22"/>
  <c r="BV83" i="22"/>
  <c r="CD83" i="22"/>
  <c r="BP83" i="22"/>
  <c r="BX83" i="22"/>
  <c r="CC83" i="22"/>
  <c r="BU83" i="22"/>
  <c r="BW83" i="22"/>
  <c r="BM83" i="22"/>
  <c r="BV82" i="22"/>
  <c r="BN82" i="22"/>
  <c r="BY82" i="22"/>
  <c r="BQ82" i="22"/>
  <c r="BR82" i="22"/>
  <c r="BK82" i="22"/>
  <c r="BT82" i="22"/>
  <c r="BL82" i="22"/>
  <c r="CA83" i="22" l="1"/>
  <c r="BL83" i="22"/>
  <c r="A85" i="22"/>
  <c r="BN84" i="22"/>
  <c r="CD84" i="22"/>
  <c r="BP84" i="22"/>
  <c r="BX84" i="22"/>
  <c r="CC84" i="22"/>
  <c r="BU84" i="22"/>
  <c r="BM84" i="22"/>
  <c r="BO83" i="22"/>
  <c r="BR83" i="22"/>
  <c r="CB83" i="22"/>
  <c r="BY83" i="22"/>
  <c r="BQ83" i="22"/>
  <c r="BK83" i="22"/>
  <c r="BS83" i="22"/>
  <c r="BZ83" i="22"/>
  <c r="BT83" i="22"/>
  <c r="BR84" i="22" l="1"/>
  <c r="A86" i="22"/>
  <c r="CD85" i="22"/>
  <c r="BU85" i="22"/>
  <c r="CC85" i="22"/>
  <c r="BM85" i="22"/>
  <c r="BO85" i="22"/>
  <c r="BS84" i="22"/>
  <c r="CA84" i="22"/>
  <c r="BQ84" i="22"/>
  <c r="BT84" i="22"/>
  <c r="BO84" i="22"/>
  <c r="BV84" i="22"/>
  <c r="BY84" i="22"/>
  <c r="CB84" i="22"/>
  <c r="BW84" i="22"/>
  <c r="BZ84" i="22"/>
  <c r="BK84" i="22"/>
  <c r="BL84" i="22"/>
  <c r="BX85" i="22" l="1"/>
  <c r="BW85" i="22"/>
  <c r="BP85" i="22"/>
  <c r="CA85" i="22"/>
  <c r="BV85" i="22"/>
  <c r="BN85" i="22"/>
  <c r="BT85" i="22"/>
  <c r="BZ85" i="22"/>
  <c r="BQ85" i="22"/>
  <c r="BR85" i="22"/>
  <c r="CB85" i="22"/>
  <c r="BK85" i="22"/>
  <c r="BL85" i="22"/>
  <c r="BS85" i="22"/>
  <c r="BY85" i="22"/>
  <c r="A87" i="22"/>
  <c r="BP86" i="22"/>
  <c r="BX86" i="22"/>
  <c r="BR86" i="22"/>
  <c r="BV86" i="22"/>
  <c r="BN86" i="22"/>
  <c r="BU86" i="22"/>
  <c r="BW86" i="22"/>
  <c r="CC86" i="22"/>
  <c r="BS86" i="22"/>
  <c r="BM86" i="22"/>
  <c r="BQ86" i="22" l="1"/>
  <c r="BK86" i="22"/>
  <c r="CD86" i="22"/>
  <c r="CB86" i="22"/>
  <c r="CA86" i="22"/>
  <c r="BO86" i="22"/>
  <c r="BL86" i="22"/>
  <c r="A88" i="22"/>
  <c r="BX87" i="22"/>
  <c r="BN87" i="22"/>
  <c r="BU87" i="22"/>
  <c r="BW87" i="22"/>
  <c r="BS87" i="22"/>
  <c r="BY86" i="22"/>
  <c r="BZ86" i="22"/>
  <c r="BT86" i="22"/>
  <c r="BZ87" i="22" l="1"/>
  <c r="CC87" i="22"/>
  <c r="BM87" i="22"/>
  <c r="BT87" i="22"/>
  <c r="BQ87" i="22"/>
  <c r="BK87" i="22"/>
  <c r="CB87" i="22"/>
  <c r="CA87" i="22"/>
  <c r="BO87" i="22"/>
  <c r="BV87" i="22"/>
  <c r="CD87" i="22"/>
  <c r="BL87" i="22"/>
  <c r="A89" i="22"/>
  <c r="BP88" i="22"/>
  <c r="BX88" i="22"/>
  <c r="BZ88" i="22"/>
  <c r="BR88" i="22"/>
  <c r="BV88" i="22"/>
  <c r="BU88" i="22"/>
  <c r="BO88" i="22"/>
  <c r="CC88" i="22"/>
  <c r="CA88" i="22"/>
  <c r="BR87" i="22"/>
  <c r="BP87" i="22"/>
  <c r="BY87" i="22"/>
  <c r="BS88" i="22" l="1"/>
  <c r="BM88" i="22"/>
  <c r="BK88" i="22"/>
  <c r="BW88" i="22"/>
  <c r="A90" i="22"/>
  <c r="BP89" i="22"/>
  <c r="BX89" i="22"/>
  <c r="CC89" i="22"/>
  <c r="BM89" i="22"/>
  <c r="BS89" i="22"/>
  <c r="BO89" i="22"/>
  <c r="BU89" i="22"/>
  <c r="CA89" i="22"/>
  <c r="CD88" i="22"/>
  <c r="CB88" i="22"/>
  <c r="BN88" i="22"/>
  <c r="BL88" i="22"/>
  <c r="BQ88" i="22"/>
  <c r="BT88" i="22"/>
  <c r="BY88" i="22"/>
  <c r="BN89" i="22" l="1"/>
  <c r="BY89" i="22"/>
  <c r="BV89" i="22"/>
  <c r="BQ89" i="22"/>
  <c r="BZ89" i="22"/>
  <c r="CD89" i="22"/>
  <c r="BL89" i="22"/>
  <c r="BT89" i="22"/>
  <c r="BR89" i="22"/>
  <c r="BW89" i="22"/>
  <c r="CB89" i="22"/>
  <c r="A91" i="22"/>
  <c r="BP90" i="22"/>
  <c r="CC90" i="22"/>
  <c r="BM90" i="22"/>
  <c r="BU90" i="22"/>
  <c r="CA90" i="22"/>
  <c r="BK89" i="22"/>
  <c r="BO90" i="22" l="1"/>
  <c r="BX90" i="22"/>
  <c r="BW90" i="22"/>
  <c r="CD90" i="22"/>
  <c r="BL90" i="22"/>
  <c r="CB90" i="22"/>
  <c r="A92" i="22"/>
  <c r="BV91" i="22"/>
  <c r="BX91" i="22"/>
  <c r="BN91" i="22"/>
  <c r="CD91" i="22"/>
  <c r="BP91" i="22"/>
  <c r="CC91" i="22"/>
  <c r="BW91" i="22"/>
  <c r="BM91" i="22"/>
  <c r="BS91" i="22"/>
  <c r="BU91" i="22"/>
  <c r="BV90" i="22"/>
  <c r="BK90" i="22"/>
  <c r="BZ90" i="22"/>
  <c r="BY90" i="22"/>
  <c r="BS90" i="22"/>
  <c r="BN90" i="22"/>
  <c r="BR90" i="22"/>
  <c r="BQ90" i="22"/>
  <c r="BT90" i="22"/>
  <c r="BR91" i="22" l="1"/>
  <c r="CB91" i="22"/>
  <c r="CA91" i="22"/>
  <c r="BZ91" i="22"/>
  <c r="BL91" i="22"/>
  <c r="BK91" i="22"/>
  <c r="A93" i="22"/>
  <c r="BP92" i="22"/>
  <c r="BV92" i="22"/>
  <c r="CD92" i="22"/>
  <c r="BO92" i="22"/>
  <c r="BU92" i="22"/>
  <c r="BM92" i="22"/>
  <c r="BW92" i="22"/>
  <c r="BT91" i="22"/>
  <c r="BY91" i="22"/>
  <c r="BQ91" i="22"/>
  <c r="BO91" i="22"/>
  <c r="BN92" i="22" l="1"/>
  <c r="CC92" i="22"/>
  <c r="BT92" i="22"/>
  <c r="CB92" i="22"/>
  <c r="CA92" i="22"/>
  <c r="BR92" i="22"/>
  <c r="BY92" i="22"/>
  <c r="A94" i="22"/>
  <c r="BP93" i="22"/>
  <c r="BX93" i="22"/>
  <c r="BN93" i="22"/>
  <c r="CD93" i="22"/>
  <c r="BM93" i="22"/>
  <c r="BU93" i="22"/>
  <c r="CC93" i="22"/>
  <c r="BS93" i="22"/>
  <c r="BX92" i="22"/>
  <c r="BK92" i="22"/>
  <c r="BQ92" i="22"/>
  <c r="BL92" i="22"/>
  <c r="BS92" i="22"/>
  <c r="BZ92" i="22"/>
  <c r="BR93" i="22" l="1"/>
  <c r="BY93" i="22"/>
  <c r="BL93" i="22"/>
  <c r="CA93" i="22"/>
  <c r="BZ93" i="22"/>
  <c r="A6" i="22"/>
  <c r="BP94" i="22"/>
  <c r="BX94" i="22"/>
  <c r="BN94" i="22"/>
  <c r="BO94" i="22"/>
  <c r="BM94" i="22"/>
  <c r="BU94" i="22"/>
  <c r="BW94" i="22"/>
  <c r="CC94" i="22"/>
  <c r="BV93" i="22"/>
  <c r="BT93" i="22"/>
  <c r="BQ93" i="22"/>
  <c r="BK93" i="22"/>
  <c r="BW93" i="22"/>
  <c r="BO93" i="22"/>
  <c r="CB93" i="22"/>
  <c r="BZ94" i="22" l="1"/>
  <c r="BV94" i="22"/>
  <c r="CB94" i="22"/>
  <c r="BK94" i="22"/>
  <c r="CD94" i="22"/>
  <c r="BY94" i="22"/>
  <c r="CA94" i="22"/>
  <c r="BL94" i="22"/>
  <c r="BT94" i="22"/>
  <c r="BQ94" i="22"/>
  <c r="BS94" i="22"/>
  <c r="BR94" i="22"/>
  <c r="AQ8" i="6" l="1"/>
  <c r="AR8" i="6"/>
  <c r="AS8" i="6"/>
  <c r="AT8" i="6"/>
  <c r="AU8" i="6"/>
  <c r="AV8" i="6"/>
  <c r="AP8" i="6"/>
  <c r="AQ7" i="6"/>
  <c r="AR7" i="6"/>
  <c r="AS7" i="6"/>
  <c r="AT7" i="6"/>
  <c r="AU7" i="6"/>
  <c r="AV7" i="6"/>
  <c r="AP7" i="6"/>
  <c r="AQ3" i="6"/>
  <c r="AR3" i="6"/>
  <c r="AS3" i="6"/>
  <c r="AT3" i="6"/>
  <c r="AU3" i="6"/>
  <c r="AV3" i="6"/>
  <c r="AP3" i="6"/>
  <c r="AQ2" i="6"/>
  <c r="AR2" i="6"/>
  <c r="AS2" i="6"/>
  <c r="AT2" i="6"/>
  <c r="AU2" i="6"/>
  <c r="AV2" i="6"/>
  <c r="AP2" i="6"/>
  <c r="AF8" i="6"/>
  <c r="W8" i="6"/>
  <c r="AC6" i="9"/>
  <c r="AB6" i="9"/>
  <c r="AA6" i="9"/>
  <c r="Z6" i="9"/>
  <c r="Y6" i="9"/>
  <c r="X6" i="9"/>
  <c r="W6" i="9"/>
  <c r="AC5" i="9"/>
  <c r="AB5" i="9"/>
  <c r="AA5" i="9"/>
  <c r="Z5" i="9"/>
  <c r="Y5" i="9"/>
  <c r="X5" i="9"/>
  <c r="W5" i="9"/>
  <c r="AC4" i="9"/>
  <c r="AB4" i="9"/>
  <c r="AA4" i="9"/>
  <c r="Z4" i="9"/>
  <c r="Y4" i="9"/>
  <c r="X4" i="9"/>
  <c r="W4" i="9"/>
  <c r="AC3" i="9"/>
  <c r="AB3" i="9"/>
  <c r="AA3" i="9"/>
  <c r="Z3" i="9"/>
  <c r="Y3" i="9"/>
  <c r="X3" i="9"/>
  <c r="W3" i="9"/>
  <c r="V6" i="9"/>
  <c r="U6" i="9"/>
  <c r="T6" i="9"/>
  <c r="S6" i="9"/>
  <c r="R6" i="9"/>
  <c r="Q6" i="9"/>
  <c r="V5" i="9"/>
  <c r="U5" i="9"/>
  <c r="T5" i="9"/>
  <c r="S5" i="9"/>
  <c r="R5" i="9"/>
  <c r="Q5" i="9"/>
  <c r="V4" i="9"/>
  <c r="U4" i="9"/>
  <c r="T4" i="9"/>
  <c r="S4" i="9"/>
  <c r="R4" i="9"/>
  <c r="Q4" i="9"/>
  <c r="V3" i="9"/>
  <c r="U3" i="9"/>
  <c r="T3" i="9"/>
  <c r="S3" i="9"/>
  <c r="R3" i="9"/>
  <c r="Q3" i="9"/>
  <c r="I6" i="9"/>
  <c r="I5" i="9"/>
  <c r="I4" i="9"/>
  <c r="I3" i="9"/>
  <c r="P6" i="9"/>
  <c r="O6" i="9"/>
  <c r="N6" i="9"/>
  <c r="M6" i="9"/>
  <c r="L6" i="9"/>
  <c r="K6" i="9"/>
  <c r="J6" i="9"/>
  <c r="P5" i="9"/>
  <c r="O5" i="9"/>
  <c r="N5" i="9"/>
  <c r="M5" i="9"/>
  <c r="L5" i="9"/>
  <c r="K5" i="9"/>
  <c r="J5" i="9"/>
  <c r="P4" i="9"/>
  <c r="O4" i="9"/>
  <c r="N4" i="9"/>
  <c r="M4" i="9"/>
  <c r="L4" i="9"/>
  <c r="K4" i="9"/>
  <c r="J4" i="9"/>
  <c r="P3" i="9"/>
  <c r="O3" i="9"/>
  <c r="N3" i="9"/>
  <c r="M3" i="9"/>
  <c r="L3" i="9"/>
  <c r="K3" i="9"/>
  <c r="J3" i="9"/>
  <c r="H6" i="9"/>
  <c r="G6" i="9"/>
  <c r="F6" i="9"/>
  <c r="E6" i="9"/>
  <c r="D6" i="9"/>
  <c r="C6" i="9"/>
  <c r="H5" i="9"/>
  <c r="G5" i="9"/>
  <c r="F5" i="9"/>
  <c r="E5" i="9"/>
  <c r="D5" i="9"/>
  <c r="C5" i="9"/>
  <c r="H4" i="9"/>
  <c r="G4" i="9"/>
  <c r="F4" i="9"/>
  <c r="E4" i="9"/>
  <c r="D4" i="9"/>
  <c r="C4" i="9"/>
  <c r="H3" i="9"/>
  <c r="G3" i="9"/>
  <c r="F3" i="9"/>
  <c r="E3" i="9"/>
  <c r="D3" i="9"/>
  <c r="C3" i="9"/>
  <c r="E18" i="5"/>
  <c r="E22" i="5" s="1"/>
  <c r="E26" i="5" s="1"/>
  <c r="E30" i="5" s="1"/>
  <c r="E34" i="5" s="1"/>
  <c r="E38" i="5" s="1"/>
  <c r="E42" i="5" s="1"/>
  <c r="E46" i="5" s="1"/>
  <c r="E50" i="5" s="1"/>
  <c r="E54" i="5" s="1"/>
  <c r="E58" i="5" s="1"/>
  <c r="E62" i="5" s="1"/>
  <c r="E66" i="5" s="1"/>
  <c r="E70" i="5" s="1"/>
  <c r="E74" i="5" s="1"/>
  <c r="E78" i="5" s="1"/>
  <c r="E82" i="5" s="1"/>
  <c r="E86" i="5" s="1"/>
  <c r="E90" i="5" s="1"/>
  <c r="E94" i="5" s="1"/>
  <c r="E98" i="5" s="1"/>
  <c r="E102" i="5" s="1"/>
  <c r="E106" i="5" s="1"/>
  <c r="E110" i="5" s="1"/>
  <c r="E114" i="5" s="1"/>
  <c r="E118" i="5" s="1"/>
  <c r="E122" i="5" s="1"/>
  <c r="E126" i="5" s="1"/>
  <c r="E130" i="5" s="1"/>
  <c r="E134" i="5" s="1"/>
  <c r="E138" i="5" s="1"/>
  <c r="E142" i="5" s="1"/>
  <c r="E146" i="5" s="1"/>
  <c r="E150" i="5" s="1"/>
  <c r="E154" i="5" s="1"/>
  <c r="E158" i="5" s="1"/>
  <c r="E162" i="5" s="1"/>
  <c r="E166" i="5" s="1"/>
  <c r="E170" i="5" s="1"/>
  <c r="E174" i="5" s="1"/>
  <c r="E178" i="5" s="1"/>
  <c r="E182" i="5" s="1"/>
  <c r="E186" i="5" s="1"/>
  <c r="E190" i="5" s="1"/>
  <c r="E194" i="5" s="1"/>
  <c r="E198" i="5" s="1"/>
  <c r="E202" i="5" s="1"/>
  <c r="E206" i="5" s="1"/>
  <c r="E210" i="5" s="1"/>
  <c r="E214" i="5" s="1"/>
  <c r="E218" i="5" s="1"/>
  <c r="E222" i="5" s="1"/>
  <c r="E226" i="5" s="1"/>
  <c r="E230" i="5" s="1"/>
  <c r="E234" i="5" s="1"/>
  <c r="E238" i="5" s="1"/>
  <c r="E242" i="5" s="1"/>
  <c r="E246" i="5" s="1"/>
  <c r="E250" i="5" s="1"/>
  <c r="E254" i="5" s="1"/>
  <c r="E258" i="5" s="1"/>
  <c r="E262" i="5" s="1"/>
  <c r="E266" i="5" s="1"/>
  <c r="E270" i="5" s="1"/>
  <c r="E274" i="5" s="1"/>
  <c r="E278" i="5" s="1"/>
  <c r="E282" i="5" s="1"/>
  <c r="E286" i="5" s="1"/>
  <c r="E290" i="5" s="1"/>
  <c r="E294" i="5" s="1"/>
  <c r="E298" i="5" s="1"/>
  <c r="E302" i="5" s="1"/>
  <c r="E306" i="5" s="1"/>
  <c r="E310" i="5" s="1"/>
  <c r="E314" i="5" s="1"/>
  <c r="E318" i="5" s="1"/>
  <c r="E322" i="5" s="1"/>
  <c r="E326" i="5" s="1"/>
  <c r="E330" i="5" s="1"/>
  <c r="E334" i="5" s="1"/>
  <c r="E338" i="5" s="1"/>
  <c r="E342" i="5" s="1"/>
  <c r="E346" i="5" s="1"/>
  <c r="E350" i="5" s="1"/>
  <c r="E354" i="5" s="1"/>
  <c r="E358" i="5" s="1"/>
  <c r="E14" i="5"/>
  <c r="B3" i="9"/>
  <c r="B4" i="9"/>
  <c r="B5" i="9"/>
  <c r="B6" i="9"/>
  <c r="G7" i="5" l="1" a="1"/>
  <c r="G7" i="5" s="1"/>
  <c r="G1" i="5"/>
  <c r="D15" i="5"/>
  <c r="D19" i="5" s="1"/>
  <c r="D23" i="5" s="1"/>
  <c r="D27" i="5" s="1"/>
  <c r="D31" i="5" s="1"/>
  <c r="D35" i="5" s="1"/>
  <c r="D39" i="5" s="1"/>
  <c r="D43" i="5" s="1"/>
  <c r="D47" i="5" s="1"/>
  <c r="D51" i="5" s="1"/>
  <c r="D55" i="5" s="1"/>
  <c r="D59" i="5" s="1"/>
  <c r="D63" i="5" s="1"/>
  <c r="D67" i="5" s="1"/>
  <c r="D71" i="5" s="1"/>
  <c r="D75" i="5" s="1"/>
  <c r="D79" i="5" s="1"/>
  <c r="D83" i="5" s="1"/>
  <c r="D87" i="5" s="1"/>
  <c r="D91" i="5" s="1"/>
  <c r="D95" i="5" s="1"/>
  <c r="D99" i="5" s="1"/>
  <c r="D103" i="5" s="1"/>
  <c r="D107" i="5" s="1"/>
  <c r="D111" i="5" s="1"/>
  <c r="D115" i="5" s="1"/>
  <c r="D119" i="5" s="1"/>
  <c r="D123" i="5" s="1"/>
  <c r="D127" i="5" s="1"/>
  <c r="D131" i="5" s="1"/>
  <c r="D135" i="5" s="1"/>
  <c r="D139" i="5" s="1"/>
  <c r="D143" i="5" s="1"/>
  <c r="D147" i="5" s="1"/>
  <c r="D151" i="5" s="1"/>
  <c r="D155" i="5" s="1"/>
  <c r="D159" i="5" s="1"/>
  <c r="D163" i="5" s="1"/>
  <c r="D167" i="5" s="1"/>
  <c r="D171" i="5" s="1"/>
  <c r="D175" i="5" s="1"/>
  <c r="D179" i="5" s="1"/>
  <c r="D183" i="5" s="1"/>
  <c r="D187" i="5" s="1"/>
  <c r="D191" i="5" s="1"/>
  <c r="D195" i="5" s="1"/>
  <c r="D199" i="5" s="1"/>
  <c r="D203" i="5" s="1"/>
  <c r="D207" i="5" s="1"/>
  <c r="D211" i="5" s="1"/>
  <c r="D215" i="5" s="1"/>
  <c r="D219" i="5" s="1"/>
  <c r="D223" i="5" s="1"/>
  <c r="D227" i="5" s="1"/>
  <c r="D231" i="5" s="1"/>
  <c r="D235" i="5" s="1"/>
  <c r="D239" i="5" s="1"/>
  <c r="D243" i="5" s="1"/>
  <c r="D247" i="5" s="1"/>
  <c r="D251" i="5" s="1"/>
  <c r="D255" i="5" s="1"/>
  <c r="D259" i="5" s="1"/>
  <c r="D263" i="5" s="1"/>
  <c r="D267" i="5" s="1"/>
  <c r="D271" i="5" s="1"/>
  <c r="D275" i="5" s="1"/>
  <c r="D279" i="5" s="1"/>
  <c r="D283" i="5" s="1"/>
  <c r="D287" i="5" s="1"/>
  <c r="D291" i="5" s="1"/>
  <c r="D295" i="5" s="1"/>
  <c r="D299" i="5" s="1"/>
  <c r="D303" i="5" s="1"/>
  <c r="D307" i="5" s="1"/>
  <c r="D311" i="5" s="1"/>
  <c r="D315" i="5" s="1"/>
  <c r="D319" i="5" s="1"/>
  <c r="D323" i="5" s="1"/>
  <c r="D327" i="5" s="1"/>
  <c r="D331" i="5" s="1"/>
  <c r="D335" i="5" s="1"/>
  <c r="D339" i="5" s="1"/>
  <c r="D343" i="5" s="1"/>
  <c r="D347" i="5" s="1"/>
  <c r="D351" i="5" s="1"/>
  <c r="D355" i="5" s="1"/>
  <c r="D359" i="5" s="1"/>
  <c r="C15" i="5"/>
  <c r="C19" i="5" s="1"/>
  <c r="C23" i="5" s="1"/>
  <c r="C27" i="5" s="1"/>
  <c r="C31" i="5" s="1"/>
  <c r="C35" i="5" s="1"/>
  <c r="C39" i="5" s="1"/>
  <c r="C43" i="5" s="1"/>
  <c r="C47" i="5" s="1"/>
  <c r="C51" i="5" s="1"/>
  <c r="C55" i="5" s="1"/>
  <c r="C59" i="5" s="1"/>
  <c r="C63" i="5" s="1"/>
  <c r="C67" i="5" s="1"/>
  <c r="C71" i="5" s="1"/>
  <c r="C75" i="5" s="1"/>
  <c r="C79" i="5" s="1"/>
  <c r="C83" i="5" s="1"/>
  <c r="C87" i="5" s="1"/>
  <c r="C91" i="5" s="1"/>
  <c r="C95" i="5" s="1"/>
  <c r="C99" i="5" s="1"/>
  <c r="C103" i="5" s="1"/>
  <c r="C107" i="5" s="1"/>
  <c r="C111" i="5" s="1"/>
  <c r="C115" i="5" s="1"/>
  <c r="C119" i="5" s="1"/>
  <c r="C123" i="5" s="1"/>
  <c r="C127" i="5" s="1"/>
  <c r="C131" i="5" s="1"/>
  <c r="C135" i="5" s="1"/>
  <c r="C139" i="5" s="1"/>
  <c r="C143" i="5" s="1"/>
  <c r="C147" i="5" s="1"/>
  <c r="C151" i="5" s="1"/>
  <c r="C155" i="5" s="1"/>
  <c r="C159" i="5" s="1"/>
  <c r="C163" i="5" s="1"/>
  <c r="C167" i="5" s="1"/>
  <c r="C171" i="5" s="1"/>
  <c r="C175" i="5" s="1"/>
  <c r="C179" i="5" s="1"/>
  <c r="C183" i="5" s="1"/>
  <c r="C187" i="5" s="1"/>
  <c r="C191" i="5" s="1"/>
  <c r="C195" i="5" s="1"/>
  <c r="C199" i="5" s="1"/>
  <c r="C203" i="5" s="1"/>
  <c r="C207" i="5" s="1"/>
  <c r="C211" i="5" s="1"/>
  <c r="C215" i="5" s="1"/>
  <c r="C219" i="5" s="1"/>
  <c r="C223" i="5" s="1"/>
  <c r="C227" i="5" s="1"/>
  <c r="C231" i="5" s="1"/>
  <c r="C235" i="5" s="1"/>
  <c r="C239" i="5" s="1"/>
  <c r="C243" i="5" s="1"/>
  <c r="C247" i="5" s="1"/>
  <c r="C251" i="5" s="1"/>
  <c r="C255" i="5" s="1"/>
  <c r="C259" i="5" s="1"/>
  <c r="C263" i="5" s="1"/>
  <c r="C267" i="5" s="1"/>
  <c r="C271" i="5" s="1"/>
  <c r="C275" i="5" s="1"/>
  <c r="C279" i="5" s="1"/>
  <c r="C283" i="5" s="1"/>
  <c r="C287" i="5" s="1"/>
  <c r="C291" i="5" s="1"/>
  <c r="C295" i="5" s="1"/>
  <c r="C299" i="5" s="1"/>
  <c r="C303" i="5" s="1"/>
  <c r="C307" i="5" s="1"/>
  <c r="C311" i="5" s="1"/>
  <c r="C315" i="5" s="1"/>
  <c r="C319" i="5" s="1"/>
  <c r="C323" i="5" s="1"/>
  <c r="C327" i="5" s="1"/>
  <c r="C331" i="5" s="1"/>
  <c r="C335" i="5" s="1"/>
  <c r="C339" i="5" s="1"/>
  <c r="C343" i="5" s="1"/>
  <c r="C347" i="5" s="1"/>
  <c r="C351" i="5" s="1"/>
  <c r="C355" i="5" s="1"/>
  <c r="C359" i="5" s="1"/>
  <c r="C14" i="5"/>
  <c r="C18" i="5" s="1"/>
  <c r="C22" i="5" s="1"/>
  <c r="C26" i="5" s="1"/>
  <c r="C30" i="5" s="1"/>
  <c r="C34" i="5" s="1"/>
  <c r="C38" i="5" s="1"/>
  <c r="C42" i="5" s="1"/>
  <c r="C46" i="5" s="1"/>
  <c r="C50" i="5" s="1"/>
  <c r="C54" i="5" s="1"/>
  <c r="C58" i="5" s="1"/>
  <c r="C62" i="5" s="1"/>
  <c r="C66" i="5" s="1"/>
  <c r="C70" i="5" s="1"/>
  <c r="C74" i="5" s="1"/>
  <c r="C78" i="5" s="1"/>
  <c r="C82" i="5" s="1"/>
  <c r="C86" i="5" s="1"/>
  <c r="C90" i="5" s="1"/>
  <c r="C94" i="5" s="1"/>
  <c r="C98" i="5" s="1"/>
  <c r="C102" i="5" s="1"/>
  <c r="C106" i="5" s="1"/>
  <c r="C110" i="5" s="1"/>
  <c r="C114" i="5" s="1"/>
  <c r="C118" i="5" s="1"/>
  <c r="C122" i="5" s="1"/>
  <c r="C126" i="5" s="1"/>
  <c r="C130" i="5" s="1"/>
  <c r="C134" i="5" s="1"/>
  <c r="C138" i="5" s="1"/>
  <c r="C142" i="5" s="1"/>
  <c r="C146" i="5" s="1"/>
  <c r="C150" i="5" s="1"/>
  <c r="C154" i="5" s="1"/>
  <c r="C158" i="5" s="1"/>
  <c r="C162" i="5" s="1"/>
  <c r="C166" i="5" s="1"/>
  <c r="C170" i="5" s="1"/>
  <c r="C174" i="5" s="1"/>
  <c r="C178" i="5" s="1"/>
  <c r="C182" i="5" s="1"/>
  <c r="C186" i="5" s="1"/>
  <c r="C190" i="5" s="1"/>
  <c r="C194" i="5" s="1"/>
  <c r="C198" i="5" s="1"/>
  <c r="C202" i="5" s="1"/>
  <c r="C206" i="5" s="1"/>
  <c r="C210" i="5" s="1"/>
  <c r="C214" i="5" s="1"/>
  <c r="C218" i="5" s="1"/>
  <c r="C222" i="5" s="1"/>
  <c r="C226" i="5" s="1"/>
  <c r="C230" i="5" s="1"/>
  <c r="C234" i="5" s="1"/>
  <c r="C238" i="5" s="1"/>
  <c r="C242" i="5" s="1"/>
  <c r="C246" i="5" s="1"/>
  <c r="C250" i="5" s="1"/>
  <c r="C254" i="5" s="1"/>
  <c r="C258" i="5" s="1"/>
  <c r="C262" i="5" s="1"/>
  <c r="C266" i="5" s="1"/>
  <c r="C270" i="5" s="1"/>
  <c r="C274" i="5" s="1"/>
  <c r="C278" i="5" s="1"/>
  <c r="C282" i="5" s="1"/>
  <c r="C286" i="5" s="1"/>
  <c r="C290" i="5" s="1"/>
  <c r="C294" i="5" s="1"/>
  <c r="C298" i="5" s="1"/>
  <c r="C302" i="5" s="1"/>
  <c r="C306" i="5" s="1"/>
  <c r="C310" i="5" s="1"/>
  <c r="C314" i="5" s="1"/>
  <c r="C318" i="5" s="1"/>
  <c r="C322" i="5" s="1"/>
  <c r="C326" i="5" s="1"/>
  <c r="C330" i="5" s="1"/>
  <c r="C334" i="5" s="1"/>
  <c r="C338" i="5" s="1"/>
  <c r="C342" i="5" s="1"/>
  <c r="C346" i="5" s="1"/>
  <c r="C350" i="5" s="1"/>
  <c r="C354" i="5" s="1"/>
  <c r="C358" i="5" s="1"/>
  <c r="B14" i="5"/>
  <c r="B18" i="5" s="1"/>
  <c r="B22" i="5" s="1"/>
  <c r="B26" i="5" s="1"/>
  <c r="B30" i="5" s="1"/>
  <c r="B34" i="5" s="1"/>
  <c r="B38" i="5" s="1"/>
  <c r="B42" i="5" s="1"/>
  <c r="B46" i="5" s="1"/>
  <c r="B50" i="5" s="1"/>
  <c r="B54" i="5" s="1"/>
  <c r="B58" i="5" s="1"/>
  <c r="B62" i="5" s="1"/>
  <c r="B66" i="5" s="1"/>
  <c r="B70" i="5" s="1"/>
  <c r="B74" i="5" s="1"/>
  <c r="B78" i="5" s="1"/>
  <c r="B82" i="5" s="1"/>
  <c r="B86" i="5" s="1"/>
  <c r="B90" i="5" s="1"/>
  <c r="B94" i="5" s="1"/>
  <c r="B98" i="5" s="1"/>
  <c r="B102" i="5" s="1"/>
  <c r="B106" i="5" s="1"/>
  <c r="B110" i="5" s="1"/>
  <c r="B114" i="5" s="1"/>
  <c r="B118" i="5" s="1"/>
  <c r="B122" i="5" s="1"/>
  <c r="B126" i="5" s="1"/>
  <c r="B130" i="5" s="1"/>
  <c r="B134" i="5" s="1"/>
  <c r="B138" i="5" s="1"/>
  <c r="B142" i="5" s="1"/>
  <c r="B146" i="5" s="1"/>
  <c r="B150" i="5" s="1"/>
  <c r="B154" i="5" s="1"/>
  <c r="B158" i="5" s="1"/>
  <c r="B162" i="5" s="1"/>
  <c r="B166" i="5" s="1"/>
  <c r="B170" i="5" s="1"/>
  <c r="B174" i="5" s="1"/>
  <c r="B178" i="5" s="1"/>
  <c r="B182" i="5" s="1"/>
  <c r="B186" i="5" s="1"/>
  <c r="B190" i="5" s="1"/>
  <c r="B194" i="5" s="1"/>
  <c r="B198" i="5" s="1"/>
  <c r="B202" i="5" s="1"/>
  <c r="B206" i="5" s="1"/>
  <c r="B210" i="5" s="1"/>
  <c r="B214" i="5" s="1"/>
  <c r="B218" i="5" s="1"/>
  <c r="B222" i="5" s="1"/>
  <c r="B226" i="5" s="1"/>
  <c r="B230" i="5" s="1"/>
  <c r="B234" i="5" s="1"/>
  <c r="B238" i="5" s="1"/>
  <c r="B242" i="5" s="1"/>
  <c r="B246" i="5" s="1"/>
  <c r="B250" i="5" s="1"/>
  <c r="B254" i="5" s="1"/>
  <c r="B258" i="5" s="1"/>
  <c r="B262" i="5" s="1"/>
  <c r="B266" i="5" s="1"/>
  <c r="B270" i="5" s="1"/>
  <c r="B274" i="5" s="1"/>
  <c r="B278" i="5" s="1"/>
  <c r="B282" i="5" s="1"/>
  <c r="B286" i="5" s="1"/>
  <c r="B290" i="5" s="1"/>
  <c r="B294" i="5" s="1"/>
  <c r="B298" i="5" s="1"/>
  <c r="B302" i="5" s="1"/>
  <c r="B306" i="5" s="1"/>
  <c r="B310" i="5" s="1"/>
  <c r="B314" i="5" s="1"/>
  <c r="B318" i="5" s="1"/>
  <c r="B322" i="5" s="1"/>
  <c r="B326" i="5" s="1"/>
  <c r="B330" i="5" s="1"/>
  <c r="B334" i="5" s="1"/>
  <c r="B338" i="5" s="1"/>
  <c r="B342" i="5" s="1"/>
  <c r="B346" i="5" s="1"/>
  <c r="B350" i="5" s="1"/>
  <c r="B354" i="5" s="1"/>
  <c r="B358" i="5" s="1"/>
  <c r="C13" i="5"/>
  <c r="C17" i="5" s="1"/>
  <c r="C21" i="5" s="1"/>
  <c r="C25" i="5" s="1"/>
  <c r="C29" i="5" s="1"/>
  <c r="C33" i="5" s="1"/>
  <c r="C37" i="5" s="1"/>
  <c r="C41" i="5" s="1"/>
  <c r="C45" i="5" s="1"/>
  <c r="C49" i="5" s="1"/>
  <c r="C53" i="5" s="1"/>
  <c r="C57" i="5" s="1"/>
  <c r="C61" i="5" s="1"/>
  <c r="C65" i="5" s="1"/>
  <c r="C69" i="5" s="1"/>
  <c r="C73" i="5" s="1"/>
  <c r="C77" i="5" s="1"/>
  <c r="C81" i="5" s="1"/>
  <c r="C85" i="5" s="1"/>
  <c r="C89" i="5" s="1"/>
  <c r="C93" i="5" s="1"/>
  <c r="C97" i="5" s="1"/>
  <c r="C101" i="5" s="1"/>
  <c r="C105" i="5" s="1"/>
  <c r="C109" i="5" s="1"/>
  <c r="C113" i="5" s="1"/>
  <c r="C117" i="5" s="1"/>
  <c r="C121" i="5" s="1"/>
  <c r="C125" i="5" s="1"/>
  <c r="C129" i="5" s="1"/>
  <c r="C133" i="5" s="1"/>
  <c r="C137" i="5" s="1"/>
  <c r="C141" i="5" s="1"/>
  <c r="C145" i="5" s="1"/>
  <c r="C149" i="5" s="1"/>
  <c r="C153" i="5" s="1"/>
  <c r="C157" i="5" s="1"/>
  <c r="C161" i="5" s="1"/>
  <c r="C165" i="5" s="1"/>
  <c r="C169" i="5" s="1"/>
  <c r="C173" i="5" s="1"/>
  <c r="C177" i="5" s="1"/>
  <c r="C181" i="5" s="1"/>
  <c r="C185" i="5" s="1"/>
  <c r="C189" i="5" s="1"/>
  <c r="C193" i="5" s="1"/>
  <c r="C197" i="5" s="1"/>
  <c r="C201" i="5" s="1"/>
  <c r="C205" i="5" s="1"/>
  <c r="C209" i="5" s="1"/>
  <c r="C213" i="5" s="1"/>
  <c r="C217" i="5" s="1"/>
  <c r="C221" i="5" s="1"/>
  <c r="C225" i="5" s="1"/>
  <c r="C229" i="5" s="1"/>
  <c r="C233" i="5" s="1"/>
  <c r="C237" i="5" s="1"/>
  <c r="C241" i="5" s="1"/>
  <c r="C245" i="5" s="1"/>
  <c r="C249" i="5" s="1"/>
  <c r="C253" i="5" s="1"/>
  <c r="C257" i="5" s="1"/>
  <c r="C261" i="5" s="1"/>
  <c r="C265" i="5" s="1"/>
  <c r="C269" i="5" s="1"/>
  <c r="C273" i="5" s="1"/>
  <c r="C277" i="5" s="1"/>
  <c r="C281" i="5" s="1"/>
  <c r="C285" i="5" s="1"/>
  <c r="C289" i="5" s="1"/>
  <c r="C293" i="5" s="1"/>
  <c r="C297" i="5" s="1"/>
  <c r="C301" i="5" s="1"/>
  <c r="C305" i="5" s="1"/>
  <c r="C309" i="5" s="1"/>
  <c r="C313" i="5" s="1"/>
  <c r="C317" i="5" s="1"/>
  <c r="C321" i="5" s="1"/>
  <c r="C325" i="5" s="1"/>
  <c r="C329" i="5" s="1"/>
  <c r="C333" i="5" s="1"/>
  <c r="C337" i="5" s="1"/>
  <c r="C341" i="5" s="1"/>
  <c r="C345" i="5" s="1"/>
  <c r="C349" i="5" s="1"/>
  <c r="C353" i="5" s="1"/>
  <c r="C357" i="5" s="1"/>
  <c r="B13" i="5"/>
  <c r="B17" i="5" s="1"/>
  <c r="B21" i="5" s="1"/>
  <c r="B25" i="5" s="1"/>
  <c r="B29" i="5" s="1"/>
  <c r="B33" i="5" s="1"/>
  <c r="B37" i="5" s="1"/>
  <c r="B41" i="5" s="1"/>
  <c r="B45" i="5" s="1"/>
  <c r="B49" i="5" s="1"/>
  <c r="B53" i="5" s="1"/>
  <c r="B57" i="5" s="1"/>
  <c r="B61" i="5" s="1"/>
  <c r="B65" i="5" s="1"/>
  <c r="B69" i="5" s="1"/>
  <c r="B73" i="5" s="1"/>
  <c r="B77" i="5" s="1"/>
  <c r="B81" i="5" s="1"/>
  <c r="B85" i="5" s="1"/>
  <c r="B89" i="5" s="1"/>
  <c r="B93" i="5" s="1"/>
  <c r="B97" i="5" s="1"/>
  <c r="B101" i="5" s="1"/>
  <c r="B105" i="5" s="1"/>
  <c r="B109" i="5" s="1"/>
  <c r="B113" i="5" s="1"/>
  <c r="B117" i="5" s="1"/>
  <c r="B121" i="5" s="1"/>
  <c r="B125" i="5" s="1"/>
  <c r="B129" i="5" s="1"/>
  <c r="B133" i="5" s="1"/>
  <c r="B137" i="5" s="1"/>
  <c r="B141" i="5" s="1"/>
  <c r="B145" i="5" s="1"/>
  <c r="B149" i="5" s="1"/>
  <c r="B153" i="5" s="1"/>
  <c r="B157" i="5" s="1"/>
  <c r="B161" i="5" s="1"/>
  <c r="B165" i="5" s="1"/>
  <c r="B169" i="5" s="1"/>
  <c r="B173" i="5" s="1"/>
  <c r="B177" i="5" s="1"/>
  <c r="B181" i="5" s="1"/>
  <c r="B185" i="5" s="1"/>
  <c r="B189" i="5" s="1"/>
  <c r="B193" i="5" s="1"/>
  <c r="B197" i="5" s="1"/>
  <c r="B201" i="5" s="1"/>
  <c r="B205" i="5" s="1"/>
  <c r="B209" i="5" s="1"/>
  <c r="B213" i="5" s="1"/>
  <c r="B217" i="5" s="1"/>
  <c r="B221" i="5" s="1"/>
  <c r="B225" i="5" s="1"/>
  <c r="B229" i="5" s="1"/>
  <c r="B233" i="5" s="1"/>
  <c r="B237" i="5" s="1"/>
  <c r="B241" i="5" s="1"/>
  <c r="B245" i="5" s="1"/>
  <c r="B249" i="5" s="1"/>
  <c r="B253" i="5" s="1"/>
  <c r="B257" i="5" s="1"/>
  <c r="B261" i="5" s="1"/>
  <c r="B265" i="5" s="1"/>
  <c r="B269" i="5" s="1"/>
  <c r="B273" i="5" s="1"/>
  <c r="B277" i="5" s="1"/>
  <c r="B281" i="5" s="1"/>
  <c r="B285" i="5" s="1"/>
  <c r="B289" i="5" s="1"/>
  <c r="B293" i="5" s="1"/>
  <c r="B297" i="5" s="1"/>
  <c r="B301" i="5" s="1"/>
  <c r="B305" i="5" s="1"/>
  <c r="B309" i="5" s="1"/>
  <c r="B313" i="5" s="1"/>
  <c r="B317" i="5" s="1"/>
  <c r="B321" i="5" s="1"/>
  <c r="B325" i="5" s="1"/>
  <c r="B329" i="5" s="1"/>
  <c r="B333" i="5" s="1"/>
  <c r="B337" i="5" s="1"/>
  <c r="B341" i="5" s="1"/>
  <c r="B345" i="5" s="1"/>
  <c r="B349" i="5" s="1"/>
  <c r="B353" i="5" s="1"/>
  <c r="B357" i="5" s="1"/>
  <c r="C12" i="5"/>
  <c r="C16" i="5" s="1"/>
  <c r="C20" i="5" s="1"/>
  <c r="C24" i="5" s="1"/>
  <c r="C28" i="5" s="1"/>
  <c r="C32" i="5" s="1"/>
  <c r="C36" i="5" s="1"/>
  <c r="C40" i="5" s="1"/>
  <c r="C44" i="5" s="1"/>
  <c r="C48" i="5" s="1"/>
  <c r="C52" i="5" s="1"/>
  <c r="C56" i="5" s="1"/>
  <c r="C60" i="5" s="1"/>
  <c r="C64" i="5" s="1"/>
  <c r="C68" i="5" s="1"/>
  <c r="C72" i="5" s="1"/>
  <c r="C76" i="5" s="1"/>
  <c r="C80" i="5" s="1"/>
  <c r="C84" i="5" s="1"/>
  <c r="C88" i="5" s="1"/>
  <c r="C92" i="5" s="1"/>
  <c r="C96" i="5" s="1"/>
  <c r="C100" i="5" s="1"/>
  <c r="C104" i="5" s="1"/>
  <c r="C108" i="5" s="1"/>
  <c r="C112" i="5" s="1"/>
  <c r="C116" i="5" s="1"/>
  <c r="C120" i="5" s="1"/>
  <c r="C124" i="5" s="1"/>
  <c r="C128" i="5" s="1"/>
  <c r="C132" i="5" s="1"/>
  <c r="C136" i="5" s="1"/>
  <c r="C140" i="5" s="1"/>
  <c r="C144" i="5" s="1"/>
  <c r="C148" i="5" s="1"/>
  <c r="C152" i="5" s="1"/>
  <c r="C156" i="5" s="1"/>
  <c r="C160" i="5" s="1"/>
  <c r="C164" i="5" s="1"/>
  <c r="C168" i="5" s="1"/>
  <c r="C172" i="5" s="1"/>
  <c r="C176" i="5" s="1"/>
  <c r="C180" i="5" s="1"/>
  <c r="C184" i="5" s="1"/>
  <c r="C188" i="5" s="1"/>
  <c r="C192" i="5" s="1"/>
  <c r="C196" i="5" s="1"/>
  <c r="C200" i="5" s="1"/>
  <c r="C204" i="5" s="1"/>
  <c r="C208" i="5" s="1"/>
  <c r="C212" i="5" s="1"/>
  <c r="C216" i="5" s="1"/>
  <c r="C220" i="5" s="1"/>
  <c r="C224" i="5" s="1"/>
  <c r="C228" i="5" s="1"/>
  <c r="C232" i="5" s="1"/>
  <c r="C236" i="5" s="1"/>
  <c r="C240" i="5" s="1"/>
  <c r="C244" i="5" s="1"/>
  <c r="C248" i="5" s="1"/>
  <c r="C252" i="5" s="1"/>
  <c r="C256" i="5" s="1"/>
  <c r="C260" i="5" s="1"/>
  <c r="C264" i="5" s="1"/>
  <c r="C268" i="5" s="1"/>
  <c r="C272" i="5" s="1"/>
  <c r="C276" i="5" s="1"/>
  <c r="C280" i="5" s="1"/>
  <c r="C284" i="5" s="1"/>
  <c r="C288" i="5" s="1"/>
  <c r="C292" i="5" s="1"/>
  <c r="C296" i="5" s="1"/>
  <c r="C300" i="5" s="1"/>
  <c r="C304" i="5" s="1"/>
  <c r="C308" i="5" s="1"/>
  <c r="C312" i="5" s="1"/>
  <c r="C316" i="5" s="1"/>
  <c r="C320" i="5" s="1"/>
  <c r="C324" i="5" s="1"/>
  <c r="C328" i="5" s="1"/>
  <c r="C332" i="5" s="1"/>
  <c r="C336" i="5" s="1"/>
  <c r="C340" i="5" s="1"/>
  <c r="C344" i="5" s="1"/>
  <c r="C348" i="5" s="1"/>
  <c r="C352" i="5" s="1"/>
  <c r="C356" i="5" s="1"/>
  <c r="B12" i="5"/>
  <c r="B16" i="5" s="1"/>
  <c r="B20" i="5" s="1"/>
  <c r="B24" i="5" s="1"/>
  <c r="B28" i="5" s="1"/>
  <c r="B32" i="5" s="1"/>
  <c r="B36" i="5" s="1"/>
  <c r="B40" i="5" s="1"/>
  <c r="B44" i="5" s="1"/>
  <c r="B48" i="5" s="1"/>
  <c r="B52" i="5" s="1"/>
  <c r="B56" i="5" s="1"/>
  <c r="B60" i="5" s="1"/>
  <c r="B64" i="5" s="1"/>
  <c r="B68" i="5" s="1"/>
  <c r="B72" i="5" s="1"/>
  <c r="B76" i="5" s="1"/>
  <c r="B80" i="5" s="1"/>
  <c r="B84" i="5" s="1"/>
  <c r="B88" i="5" s="1"/>
  <c r="B92" i="5" s="1"/>
  <c r="B96" i="5" s="1"/>
  <c r="B100" i="5" s="1"/>
  <c r="B104" i="5" s="1"/>
  <c r="B108" i="5" s="1"/>
  <c r="B112" i="5" s="1"/>
  <c r="B116" i="5" s="1"/>
  <c r="B120" i="5" s="1"/>
  <c r="B124" i="5" s="1"/>
  <c r="B128" i="5" s="1"/>
  <c r="B132" i="5" s="1"/>
  <c r="B136" i="5" s="1"/>
  <c r="B140" i="5" s="1"/>
  <c r="B144" i="5" s="1"/>
  <c r="B148" i="5" s="1"/>
  <c r="B152" i="5" s="1"/>
  <c r="B156" i="5" s="1"/>
  <c r="B160" i="5" s="1"/>
  <c r="B164" i="5" s="1"/>
  <c r="B168" i="5" s="1"/>
  <c r="B172" i="5" s="1"/>
  <c r="B176" i="5" s="1"/>
  <c r="B180" i="5" s="1"/>
  <c r="B184" i="5" s="1"/>
  <c r="B188" i="5" s="1"/>
  <c r="B192" i="5" s="1"/>
  <c r="B196" i="5" s="1"/>
  <c r="B200" i="5" s="1"/>
  <c r="B204" i="5" s="1"/>
  <c r="B208" i="5" s="1"/>
  <c r="B212" i="5" s="1"/>
  <c r="B216" i="5" s="1"/>
  <c r="B220" i="5" s="1"/>
  <c r="B224" i="5" s="1"/>
  <c r="B228" i="5" s="1"/>
  <c r="B232" i="5" s="1"/>
  <c r="B236" i="5" s="1"/>
  <c r="B240" i="5" s="1"/>
  <c r="B244" i="5" s="1"/>
  <c r="B248" i="5" s="1"/>
  <c r="B252" i="5" s="1"/>
  <c r="B256" i="5" s="1"/>
  <c r="B260" i="5" s="1"/>
  <c r="B264" i="5" s="1"/>
  <c r="B268" i="5" s="1"/>
  <c r="B272" i="5" s="1"/>
  <c r="B276" i="5" s="1"/>
  <c r="B280" i="5" s="1"/>
  <c r="B284" i="5" s="1"/>
  <c r="B288" i="5" s="1"/>
  <c r="B292" i="5" s="1"/>
  <c r="B296" i="5" s="1"/>
  <c r="B300" i="5" s="1"/>
  <c r="B304" i="5" s="1"/>
  <c r="B308" i="5" s="1"/>
  <c r="B312" i="5" s="1"/>
  <c r="B316" i="5" s="1"/>
  <c r="B320" i="5" s="1"/>
  <c r="B324" i="5" s="1"/>
  <c r="B328" i="5" s="1"/>
  <c r="B332" i="5" s="1"/>
  <c r="B336" i="5" s="1"/>
  <c r="B340" i="5" s="1"/>
  <c r="B344" i="5" s="1"/>
  <c r="B348" i="5" s="1"/>
  <c r="B352" i="5" s="1"/>
  <c r="B356" i="5" s="1"/>
  <c r="B11" i="5"/>
  <c r="B15" i="5" s="1"/>
  <c r="B19" i="5" s="1"/>
  <c r="B23" i="5" s="1"/>
  <c r="B27" i="5" s="1"/>
  <c r="B31" i="5" s="1"/>
  <c r="B35" i="5" s="1"/>
  <c r="B39" i="5" s="1"/>
  <c r="B43" i="5" s="1"/>
  <c r="B47" i="5" s="1"/>
  <c r="B51" i="5" s="1"/>
  <c r="B55" i="5" s="1"/>
  <c r="B59" i="5" s="1"/>
  <c r="B63" i="5" s="1"/>
  <c r="B67" i="5" s="1"/>
  <c r="B71" i="5" s="1"/>
  <c r="B75" i="5" s="1"/>
  <c r="B79" i="5" s="1"/>
  <c r="B83" i="5" s="1"/>
  <c r="B87" i="5" s="1"/>
  <c r="B91" i="5" s="1"/>
  <c r="B95" i="5" s="1"/>
  <c r="B99" i="5" s="1"/>
  <c r="B103" i="5" s="1"/>
  <c r="B107" i="5" s="1"/>
  <c r="B111" i="5" s="1"/>
  <c r="B115" i="5" s="1"/>
  <c r="B119" i="5" s="1"/>
  <c r="B123" i="5" s="1"/>
  <c r="B127" i="5" s="1"/>
  <c r="B131" i="5" s="1"/>
  <c r="B135" i="5" s="1"/>
  <c r="B139" i="5" s="1"/>
  <c r="B143" i="5" s="1"/>
  <c r="B147" i="5" s="1"/>
  <c r="B151" i="5" s="1"/>
  <c r="B155" i="5" s="1"/>
  <c r="B159" i="5" s="1"/>
  <c r="B163" i="5" s="1"/>
  <c r="B167" i="5" s="1"/>
  <c r="B171" i="5" s="1"/>
  <c r="B175" i="5" s="1"/>
  <c r="B179" i="5" s="1"/>
  <c r="B183" i="5" s="1"/>
  <c r="B187" i="5" s="1"/>
  <c r="B191" i="5" s="1"/>
  <c r="B195" i="5" s="1"/>
  <c r="B199" i="5" s="1"/>
  <c r="B203" i="5" s="1"/>
  <c r="B207" i="5" s="1"/>
  <c r="B211" i="5" s="1"/>
  <c r="B215" i="5" s="1"/>
  <c r="B219" i="5" s="1"/>
  <c r="B223" i="5" s="1"/>
  <c r="B227" i="5" s="1"/>
  <c r="B231" i="5" s="1"/>
  <c r="B235" i="5" s="1"/>
  <c r="B239" i="5" s="1"/>
  <c r="B243" i="5" s="1"/>
  <c r="B247" i="5" s="1"/>
  <c r="B251" i="5" s="1"/>
  <c r="B255" i="5" s="1"/>
  <c r="B259" i="5" s="1"/>
  <c r="B263" i="5" s="1"/>
  <c r="B267" i="5" s="1"/>
  <c r="B271" i="5" s="1"/>
  <c r="B275" i="5" s="1"/>
  <c r="B279" i="5" s="1"/>
  <c r="B283" i="5" s="1"/>
  <c r="B287" i="5" s="1"/>
  <c r="B291" i="5" s="1"/>
  <c r="B295" i="5" s="1"/>
  <c r="B299" i="5" s="1"/>
  <c r="B303" i="5" s="1"/>
  <c r="B307" i="5" s="1"/>
  <c r="B311" i="5" s="1"/>
  <c r="B315" i="5" s="1"/>
  <c r="B319" i="5" s="1"/>
  <c r="B323" i="5" s="1"/>
  <c r="B327" i="5" s="1"/>
  <c r="B331" i="5" s="1"/>
  <c r="B335" i="5" s="1"/>
  <c r="B339" i="5" s="1"/>
  <c r="B343" i="5" s="1"/>
  <c r="B347" i="5" s="1"/>
  <c r="B351" i="5" s="1"/>
  <c r="B355" i="5" s="1"/>
  <c r="F8" i="5"/>
  <c r="F9" i="5" s="1"/>
  <c r="F10" i="5" s="1"/>
  <c r="F11" i="5" s="1"/>
  <c r="F12" i="5" s="1"/>
  <c r="G12" i="5" s="1" a="1"/>
  <c r="G12" i="5" s="1"/>
  <c r="K1" i="5" l="1"/>
  <c r="F2" i="9" s="1"/>
  <c r="AL1" i="5"/>
  <c r="AK1" i="5"/>
  <c r="AJ1" i="5"/>
  <c r="AI1" i="5"/>
  <c r="I1" i="5"/>
  <c r="H1" i="5"/>
  <c r="C2" i="9" s="1"/>
  <c r="J1" i="5"/>
  <c r="E2" i="9" s="1"/>
  <c r="L1" i="5"/>
  <c r="G2" i="9" s="1"/>
  <c r="AH1" i="5"/>
  <c r="AC2" i="9" s="1"/>
  <c r="N1" i="5"/>
  <c r="I2" i="9" s="1"/>
  <c r="AG1" i="5"/>
  <c r="AB2" i="9" s="1"/>
  <c r="AA1" i="5"/>
  <c r="V2" i="9" s="1"/>
  <c r="AF1" i="5"/>
  <c r="AA2" i="9" s="1"/>
  <c r="Z1" i="5"/>
  <c r="U2" i="9" s="1"/>
  <c r="AE1" i="5"/>
  <c r="Z2" i="9" s="1"/>
  <c r="Y1" i="5"/>
  <c r="T2" i="9" s="1"/>
  <c r="B2" i="9"/>
  <c r="AD1" i="5"/>
  <c r="Y2" i="9" s="1"/>
  <c r="V1" i="5"/>
  <c r="Q2" i="9" s="1"/>
  <c r="O1" i="5"/>
  <c r="J2" i="9" s="1"/>
  <c r="U1" i="5"/>
  <c r="P2" i="9" s="1"/>
  <c r="AC1" i="5"/>
  <c r="X2" i="9" s="1"/>
  <c r="T1" i="5"/>
  <c r="O2" i="9" s="1"/>
  <c r="AB1" i="5"/>
  <c r="W2" i="9" s="1"/>
  <c r="S1" i="5"/>
  <c r="N2" i="9" s="1"/>
  <c r="R1" i="5"/>
  <c r="M2" i="9" s="1"/>
  <c r="X1" i="5"/>
  <c r="S2" i="9" s="1"/>
  <c r="Q1" i="5"/>
  <c r="L2" i="9" s="1"/>
  <c r="W1" i="5"/>
  <c r="R2" i="9" s="1"/>
  <c r="P1" i="5"/>
  <c r="K2" i="9" s="1"/>
  <c r="K8" i="5" a="1"/>
  <c r="K8" i="5" s="1"/>
  <c r="K9" i="5" a="1"/>
  <c r="K9" i="5" s="1"/>
  <c r="K10" i="5" a="1"/>
  <c r="K10" i="5" s="1"/>
  <c r="K11" i="5" a="1"/>
  <c r="K11" i="5" s="1"/>
  <c r="G10" i="5" a="1"/>
  <c r="G10" i="5" s="1"/>
  <c r="K7" i="5" a="1"/>
  <c r="K7" i="5" s="1"/>
  <c r="K12" i="5" a="1"/>
  <c r="K12" i="5" s="1"/>
  <c r="L9" i="5" a="1"/>
  <c r="L9" i="5" s="1"/>
  <c r="L10" i="5" a="1"/>
  <c r="L10" i="5" s="1"/>
  <c r="L11" i="5" a="1"/>
  <c r="L11" i="5" s="1"/>
  <c r="G8" i="5" a="1"/>
  <c r="G8" i="5" s="1"/>
  <c r="L7" i="5" a="1"/>
  <c r="L7" i="5" s="1"/>
  <c r="L12" i="5" a="1"/>
  <c r="L12" i="5" s="1"/>
  <c r="L8" i="5" a="1"/>
  <c r="L8" i="5" s="1"/>
  <c r="CJ7" i="22" s="1"/>
  <c r="H11" i="5" a="1"/>
  <c r="H11" i="5" s="1"/>
  <c r="H7" i="5" a="1"/>
  <c r="H7" i="5" s="1"/>
  <c r="H12" i="5" a="1"/>
  <c r="H12" i="5" s="1"/>
  <c r="H8" i="5" a="1"/>
  <c r="H8" i="5" s="1"/>
  <c r="H9" i="5" a="1"/>
  <c r="H9" i="5" s="1"/>
  <c r="G9" i="5" a="1"/>
  <c r="G9" i="5" s="1"/>
  <c r="G11" i="5" a="1"/>
  <c r="G11" i="5" s="1"/>
  <c r="I7" i="5" a="1"/>
  <c r="I7" i="5" s="1"/>
  <c r="I12" i="5" a="1"/>
  <c r="I12" i="5" s="1"/>
  <c r="I8" i="5" a="1"/>
  <c r="I8" i="5" s="1"/>
  <c r="I9" i="5" a="1"/>
  <c r="I9" i="5" s="1"/>
  <c r="H10" i="5" a="1"/>
  <c r="H10" i="5" s="1"/>
  <c r="J12" i="5" a="1"/>
  <c r="J12" i="5" s="1"/>
  <c r="J10" i="5" a="1"/>
  <c r="J10" i="5" s="1"/>
  <c r="I10" i="5" a="1"/>
  <c r="I10" i="5" s="1"/>
  <c r="F13" i="5"/>
  <c r="M1" i="5"/>
  <c r="H2" i="9" s="1"/>
  <c r="J9" i="5" l="1" a="1"/>
  <c r="J9" i="5" s="1"/>
  <c r="J8" i="5" a="1"/>
  <c r="J8" i="5" s="1"/>
  <c r="J11" i="5" a="1"/>
  <c r="J11" i="5" s="1"/>
  <c r="AI144" i="5" a="1"/>
  <c r="AI144" i="5" s="1"/>
  <c r="AI99" i="5" a="1"/>
  <c r="AI99" i="5" s="1"/>
  <c r="AI19" i="5" a="1"/>
  <c r="AI19" i="5" s="1"/>
  <c r="AI12" i="5" a="1"/>
  <c r="AI12" i="5" s="1"/>
  <c r="AI9" i="5" a="1"/>
  <c r="AI9" i="5" s="1"/>
  <c r="AI46" i="5" a="1"/>
  <c r="AI46" i="5" s="1"/>
  <c r="AI15" i="5" a="1"/>
  <c r="AI15" i="5" s="1"/>
  <c r="AI22" i="5" a="1"/>
  <c r="AI22" i="5" s="1"/>
  <c r="AI14" i="5" a="1"/>
  <c r="AI14" i="5" s="1"/>
  <c r="AI6" i="5" a="1"/>
  <c r="AI6" i="5" s="1"/>
  <c r="AI11" i="5" a="1"/>
  <c r="AI11" i="5" s="1"/>
  <c r="AI8" i="5" a="1"/>
  <c r="AI8" i="5" s="1"/>
  <c r="AI140" i="5" a="1"/>
  <c r="AI140" i="5" s="1"/>
  <c r="AI38" i="5" a="1"/>
  <c r="AI38" i="5" s="1"/>
  <c r="AI21" i="5" a="1"/>
  <c r="AI21" i="5" s="1"/>
  <c r="AI16" i="5" a="1"/>
  <c r="AI16" i="5" s="1"/>
  <c r="AI13" i="5" a="1"/>
  <c r="AI13" i="5" s="1"/>
  <c r="AI30" i="5" a="1"/>
  <c r="AI30" i="5" s="1"/>
  <c r="AI54" i="5" a="1"/>
  <c r="AI54" i="5" s="1"/>
  <c r="AI7" i="5" a="1"/>
  <c r="AI7" i="5" s="1"/>
  <c r="AI48" i="5" a="1"/>
  <c r="AI48" i="5" s="1"/>
  <c r="AI132" i="5" a="1"/>
  <c r="AI132" i="5" s="1"/>
  <c r="AI344" i="5" a="1"/>
  <c r="AI344" i="5" s="1"/>
  <c r="AI328" i="5" a="1"/>
  <c r="AI328" i="5" s="1"/>
  <c r="AI312" i="5" a="1"/>
  <c r="AI312" i="5" s="1"/>
  <c r="AI296" i="5" a="1"/>
  <c r="AI296" i="5" s="1"/>
  <c r="AI288" i="5" a="1"/>
  <c r="AI288" i="5" s="1"/>
  <c r="AI349" i="5" a="1"/>
  <c r="AI349" i="5" s="1"/>
  <c r="AI333" i="5" a="1"/>
  <c r="AI333" i="5" s="1"/>
  <c r="AI317" i="5" a="1"/>
  <c r="AI317" i="5" s="1"/>
  <c r="AI301" i="5" a="1"/>
  <c r="AI301" i="5" s="1"/>
  <c r="AI281" i="5" a="1"/>
  <c r="AI281" i="5" s="1"/>
  <c r="AI262" i="5" a="1"/>
  <c r="AI262" i="5" s="1"/>
  <c r="AI278" i="5" a="1"/>
  <c r="AI278" i="5" s="1"/>
  <c r="AI271" i="5" a="1"/>
  <c r="AI271" i="5" s="1"/>
  <c r="AI269" i="5" a="1"/>
  <c r="AI269" i="5" s="1"/>
  <c r="AI221" i="5" a="1"/>
  <c r="AI221" i="5" s="1"/>
  <c r="AI206" i="5" a="1"/>
  <c r="AI206" i="5" s="1"/>
  <c r="AY14" i="6" s="1"/>
  <c r="AI191" i="5" a="1"/>
  <c r="AI191" i="5" s="1"/>
  <c r="AI217" i="5" a="1"/>
  <c r="AI217" i="5" s="1"/>
  <c r="AY25" i="6" s="1"/>
  <c r="AI202" i="5" a="1"/>
  <c r="AI202" i="5" s="1"/>
  <c r="AY10" i="6" s="1"/>
  <c r="AI238" i="5" a="1"/>
  <c r="AI238" i="5" s="1"/>
  <c r="AI200" i="5" a="1"/>
  <c r="AI200" i="5" s="1"/>
  <c r="AY8" i="6" s="1"/>
  <c r="AI163" i="5" a="1"/>
  <c r="AI163" i="5" s="1"/>
  <c r="AI216" i="5" a="1"/>
  <c r="AI216" i="5" s="1"/>
  <c r="AY24" i="6" s="1"/>
  <c r="AI158" i="5" a="1"/>
  <c r="AI158" i="5" s="1"/>
  <c r="AI159" i="5" a="1"/>
  <c r="AI159" i="5" s="1"/>
  <c r="AI141" i="5" a="1"/>
  <c r="AI141" i="5" s="1"/>
  <c r="AI109" i="5" a="1"/>
  <c r="AI109" i="5" s="1"/>
  <c r="AI150" i="5" a="1"/>
  <c r="AI150" i="5" s="1"/>
  <c r="AI118" i="5" a="1"/>
  <c r="AI118" i="5" s="1"/>
  <c r="AI96" i="5" a="1"/>
  <c r="AI96" i="5" s="1"/>
  <c r="AI123" i="5" a="1"/>
  <c r="AI123" i="5" s="1"/>
  <c r="AI106" i="5" a="1"/>
  <c r="AI106" i="5" s="1"/>
  <c r="AI84" i="5" a="1"/>
  <c r="AI84" i="5" s="1"/>
  <c r="AI76" i="5" a="1"/>
  <c r="AI76" i="5" s="1"/>
  <c r="AI68" i="5" a="1"/>
  <c r="AI68" i="5" s="1"/>
  <c r="AI60" i="5" a="1"/>
  <c r="AI60" i="5" s="1"/>
  <c r="AI18" i="5" a="1"/>
  <c r="AI18" i="5" s="1"/>
  <c r="AI124" i="5" a="1"/>
  <c r="AI124" i="5" s="1"/>
  <c r="AI47" i="5" a="1"/>
  <c r="AI47" i="5" s="1"/>
  <c r="AI120" i="5" a="1"/>
  <c r="AI120" i="5" s="1"/>
  <c r="AI358" i="5" a="1"/>
  <c r="AI358" i="5" s="1"/>
  <c r="AI342" i="5" a="1"/>
  <c r="AI342" i="5" s="1"/>
  <c r="AI326" i="5" a="1"/>
  <c r="AI326" i="5" s="1"/>
  <c r="AI310" i="5" a="1"/>
  <c r="AI310" i="5" s="1"/>
  <c r="AI294" i="5" a="1"/>
  <c r="AI294" i="5" s="1"/>
  <c r="AI284" i="5" a="1"/>
  <c r="AI284" i="5" s="1"/>
  <c r="AI347" i="5" a="1"/>
  <c r="AI347" i="5" s="1"/>
  <c r="AI331" i="5" a="1"/>
  <c r="AI331" i="5" s="1"/>
  <c r="AI315" i="5" a="1"/>
  <c r="AI315" i="5" s="1"/>
  <c r="AI299" i="5" a="1"/>
  <c r="AI299" i="5" s="1"/>
  <c r="AI277" i="5" a="1"/>
  <c r="AI277" i="5" s="1"/>
  <c r="AI254" i="5" a="1"/>
  <c r="AI254" i="5" s="1"/>
  <c r="AI273" i="5" a="1"/>
  <c r="AI273" i="5" s="1"/>
  <c r="AI263" i="5" a="1"/>
  <c r="AI263" i="5" s="1"/>
  <c r="AI261" i="5" a="1"/>
  <c r="AI261" i="5" s="1"/>
  <c r="AI213" i="5" a="1"/>
  <c r="AI213" i="5" s="1"/>
  <c r="AY21" i="6" s="1"/>
  <c r="AI198" i="5" a="1"/>
  <c r="AI198" i="5" s="1"/>
  <c r="AY6" i="6" s="1"/>
  <c r="AI183" i="5" a="1"/>
  <c r="AI183" i="5" s="1"/>
  <c r="AI209" i="5" a="1"/>
  <c r="AI209" i="5" s="1"/>
  <c r="AY17" i="6" s="1"/>
  <c r="AI194" i="5" a="1"/>
  <c r="AI194" i="5" s="1"/>
  <c r="AI232" i="5" a="1"/>
  <c r="AI232" i="5" s="1"/>
  <c r="AI186" i="5" a="1"/>
  <c r="AI186" i="5" s="1"/>
  <c r="AI155" i="5" a="1"/>
  <c r="AI155" i="5" s="1"/>
  <c r="AI196" i="5" a="1"/>
  <c r="AI196" i="5" s="1"/>
  <c r="AY4" i="6" s="1"/>
  <c r="AI240" i="5" a="1"/>
  <c r="AI240" i="5" s="1"/>
  <c r="AI154" i="5" a="1"/>
  <c r="AI154" i="5" s="1"/>
  <c r="AI137" i="5" a="1"/>
  <c r="AI137" i="5" s="1"/>
  <c r="AI101" i="5" a="1"/>
  <c r="AI101" i="5" s="1"/>
  <c r="AI146" i="5" a="1"/>
  <c r="AI146" i="5" s="1"/>
  <c r="AI114" i="5" a="1"/>
  <c r="AI114" i="5" s="1"/>
  <c r="AI151" i="5" a="1"/>
  <c r="AI151" i="5" s="1"/>
  <c r="AI119" i="5" a="1"/>
  <c r="AI119" i="5" s="1"/>
  <c r="AI98" i="5" a="1"/>
  <c r="AI98" i="5" s="1"/>
  <c r="AI83" i="5" a="1"/>
  <c r="AI83" i="5" s="1"/>
  <c r="AI75" i="5" a="1"/>
  <c r="AI75" i="5" s="1"/>
  <c r="AI67" i="5" a="1"/>
  <c r="AI67" i="5" s="1"/>
  <c r="AI58" i="5" a="1"/>
  <c r="AI58" i="5" s="1"/>
  <c r="AI42" i="5" a="1"/>
  <c r="AI42" i="5" s="1"/>
  <c r="AI43" i="5" a="1"/>
  <c r="AI43" i="5" s="1"/>
  <c r="AI32" i="5" a="1"/>
  <c r="AI32" i="5" s="1"/>
  <c r="AI45" i="5" a="1"/>
  <c r="AI45" i="5" s="1"/>
  <c r="AI356" i="5" a="1"/>
  <c r="AI356" i="5" s="1"/>
  <c r="AI340" i="5" a="1"/>
  <c r="AI340" i="5" s="1"/>
  <c r="AI324" i="5" a="1"/>
  <c r="AI324" i="5" s="1"/>
  <c r="AI308" i="5" a="1"/>
  <c r="AI308" i="5" s="1"/>
  <c r="AI292" i="5" a="1"/>
  <c r="AI292" i="5" s="1"/>
  <c r="AI280" i="5" a="1"/>
  <c r="AI280" i="5" s="1"/>
  <c r="AI345" i="5" a="1"/>
  <c r="AI345" i="5" s="1"/>
  <c r="AI329" i="5" a="1"/>
  <c r="AI329" i="5" s="1"/>
  <c r="AI313" i="5" a="1"/>
  <c r="AI313" i="5" s="1"/>
  <c r="AI297" i="5" a="1"/>
  <c r="AI297" i="5" s="1"/>
  <c r="AI267" i="5" a="1"/>
  <c r="AI267" i="5" s="1"/>
  <c r="AI242" i="5" a="1"/>
  <c r="AI242" i="5" s="1"/>
  <c r="AI268" i="5" a="1"/>
  <c r="AI268" i="5" s="1"/>
  <c r="AI255" i="5" a="1"/>
  <c r="AI255" i="5" s="1"/>
  <c r="AI253" i="5" a="1"/>
  <c r="AI253" i="5" s="1"/>
  <c r="AI205" i="5" a="1"/>
  <c r="AI205" i="5" s="1"/>
  <c r="AY13" i="6" s="1"/>
  <c r="AI190" i="5" a="1"/>
  <c r="AI190" i="5" s="1"/>
  <c r="AI182" i="5" a="1"/>
  <c r="AI182" i="5" s="1"/>
  <c r="AI201" i="5" a="1"/>
  <c r="AI201" i="5" s="1"/>
  <c r="AY9" i="6" s="1"/>
  <c r="AI272" i="5" a="1"/>
  <c r="AI272" i="5" s="1"/>
  <c r="AI184" i="5" a="1"/>
  <c r="AI184" i="5" s="1"/>
  <c r="AI178" i="5" a="1"/>
  <c r="AI178" i="5" s="1"/>
  <c r="AI212" i="5" a="1"/>
  <c r="AI212" i="5" s="1"/>
  <c r="AY20" i="6" s="1"/>
  <c r="AI173" i="5" a="1"/>
  <c r="AI173" i="5" s="1"/>
  <c r="AI224" i="5" a="1"/>
  <c r="AI224" i="5" s="1"/>
  <c r="AI152" i="5" a="1"/>
  <c r="AI152" i="5" s="1"/>
  <c r="AI133" i="5" a="1"/>
  <c r="AI133" i="5" s="1"/>
  <c r="AI93" i="5" a="1"/>
  <c r="AI93" i="5" s="1"/>
  <c r="AI142" i="5" a="1"/>
  <c r="AI142" i="5" s="1"/>
  <c r="AI110" i="5" a="1"/>
  <c r="AI110" i="5" s="1"/>
  <c r="AI147" i="5" a="1"/>
  <c r="AI147" i="5" s="1"/>
  <c r="AI115" i="5" a="1"/>
  <c r="AI115" i="5" s="1"/>
  <c r="AI90" i="5" a="1"/>
  <c r="AI90" i="5" s="1"/>
  <c r="AI82" i="5" a="1"/>
  <c r="AI82" i="5" s="1"/>
  <c r="AI74" i="5" a="1"/>
  <c r="AI74" i="5" s="1"/>
  <c r="AI66" i="5" a="1"/>
  <c r="AI66" i="5" s="1"/>
  <c r="AI57" i="5" a="1"/>
  <c r="AI57" i="5" s="1"/>
  <c r="AI31" i="5" a="1"/>
  <c r="AI31" i="5" s="1"/>
  <c r="AI354" i="5" a="1"/>
  <c r="AI354" i="5" s="1"/>
  <c r="AI338" i="5" a="1"/>
  <c r="AI338" i="5" s="1"/>
  <c r="AI322" i="5" a="1"/>
  <c r="AI322" i="5" s="1"/>
  <c r="AI306" i="5" a="1"/>
  <c r="AI306" i="5" s="1"/>
  <c r="AI290" i="5" a="1"/>
  <c r="AI290" i="5" s="1"/>
  <c r="AI276" i="5" a="1"/>
  <c r="AI276" i="5" s="1"/>
  <c r="AI343" i="5" a="1"/>
  <c r="AI343" i="5" s="1"/>
  <c r="AI327" i="5" a="1"/>
  <c r="AI327" i="5" s="1"/>
  <c r="AI311" i="5" a="1"/>
  <c r="AI311" i="5" s="1"/>
  <c r="AI295" i="5" a="1"/>
  <c r="AI295" i="5" s="1"/>
  <c r="AI259" i="5" a="1"/>
  <c r="AI259" i="5" s="1"/>
  <c r="AI265" i="5" a="1"/>
  <c r="AI265" i="5" s="1"/>
  <c r="AI260" i="5" a="1"/>
  <c r="AI260" i="5" s="1"/>
  <c r="AI245" i="5" a="1"/>
  <c r="AI245" i="5" s="1"/>
  <c r="AI247" i="5" a="1"/>
  <c r="AI247" i="5" s="1"/>
  <c r="AI197" i="5" a="1"/>
  <c r="AI197" i="5" s="1"/>
  <c r="AY5" i="6" s="1"/>
  <c r="AI231" i="5" a="1"/>
  <c r="AI231" i="5" s="1"/>
  <c r="AI181" i="5" a="1"/>
  <c r="AI181" i="5" s="1"/>
  <c r="AI193" i="5" a="1"/>
  <c r="AI193" i="5" s="1"/>
  <c r="AI234" i="5" a="1"/>
  <c r="AI234" i="5" s="1"/>
  <c r="AI177" i="5" a="1"/>
  <c r="AI177" i="5" s="1"/>
  <c r="AI170" i="5" a="1"/>
  <c r="AI170" i="5" s="1"/>
  <c r="AI188" i="5" a="1"/>
  <c r="AI188" i="5" s="1"/>
  <c r="AI165" i="5" a="1"/>
  <c r="AI165" i="5" s="1"/>
  <c r="AI195" i="5" a="1"/>
  <c r="AI195" i="5" s="1"/>
  <c r="AY3" i="6" s="1"/>
  <c r="AI108" i="5" a="1"/>
  <c r="AI108" i="5" s="1"/>
  <c r="AI129" i="5" a="1"/>
  <c r="AI129" i="5" s="1"/>
  <c r="AI228" i="5" a="1"/>
  <c r="AI228" i="5" s="1"/>
  <c r="AI138" i="5" a="1"/>
  <c r="AI138" i="5" s="1"/>
  <c r="AI103" i="5" a="1"/>
  <c r="AI103" i="5" s="1"/>
  <c r="AI143" i="5" a="1"/>
  <c r="AI143" i="5" s="1"/>
  <c r="AI111" i="5" a="1"/>
  <c r="AI111" i="5" s="1"/>
  <c r="AI89" i="5" a="1"/>
  <c r="AI89" i="5" s="1"/>
  <c r="AI81" i="5" a="1"/>
  <c r="AI81" i="5" s="1"/>
  <c r="AI73" i="5" a="1"/>
  <c r="AI73" i="5" s="1"/>
  <c r="AI65" i="5" a="1"/>
  <c r="AI65" i="5" s="1"/>
  <c r="AI56" i="5" a="1"/>
  <c r="AI56" i="5" s="1"/>
  <c r="AI26" i="5" a="1"/>
  <c r="AI26" i="5" s="1"/>
  <c r="AI27" i="5" a="1"/>
  <c r="AI27" i="5" s="1"/>
  <c r="AI29" i="5" a="1"/>
  <c r="AI29" i="5" s="1"/>
  <c r="AI112" i="5" a="1"/>
  <c r="AI112" i="5" s="1"/>
  <c r="AI352" i="5" a="1"/>
  <c r="AI352" i="5" s="1"/>
  <c r="AI336" i="5" a="1"/>
  <c r="AI336" i="5" s="1"/>
  <c r="AI320" i="5" a="1"/>
  <c r="AI320" i="5" s="1"/>
  <c r="AI304" i="5" a="1"/>
  <c r="AI304" i="5" s="1"/>
  <c r="AI287" i="5" a="1"/>
  <c r="AI287" i="5" s="1"/>
  <c r="AI357" i="5" a="1"/>
  <c r="AI357" i="5" s="1"/>
  <c r="AI341" i="5" a="1"/>
  <c r="AI341" i="5" s="1"/>
  <c r="AI325" i="5" a="1"/>
  <c r="AI325" i="5" s="1"/>
  <c r="AI309" i="5" a="1"/>
  <c r="AI309" i="5" s="1"/>
  <c r="AI293" i="5" a="1"/>
  <c r="AI293" i="5" s="1"/>
  <c r="AI251" i="5" a="1"/>
  <c r="AI251" i="5" s="1"/>
  <c r="AI257" i="5" a="1"/>
  <c r="AI257" i="5" s="1"/>
  <c r="AI252" i="5" a="1"/>
  <c r="AI252" i="5" s="1"/>
  <c r="AI266" i="5" a="1"/>
  <c r="AI266" i="5" s="1"/>
  <c r="AI239" i="5" a="1"/>
  <c r="AI239" i="5" s="1"/>
  <c r="AI189" i="5" a="1"/>
  <c r="AI189" i="5" s="1"/>
  <c r="AI223" i="5" a="1"/>
  <c r="AI223" i="5" s="1"/>
  <c r="AI264" i="5" a="1"/>
  <c r="AI264" i="5" s="1"/>
  <c r="AI185" i="5" a="1"/>
  <c r="AI185" i="5" s="1"/>
  <c r="AI227" i="5" a="1"/>
  <c r="AI227" i="5" s="1"/>
  <c r="AI169" i="5" a="1"/>
  <c r="AI169" i="5" s="1"/>
  <c r="AI162" i="5" a="1"/>
  <c r="AI162" i="5" s="1"/>
  <c r="AI180" i="5" a="1"/>
  <c r="AI180" i="5" s="1"/>
  <c r="AI157" i="5" a="1"/>
  <c r="AI157" i="5" s="1"/>
  <c r="AI192" i="5" a="1"/>
  <c r="AI192" i="5" s="1"/>
  <c r="AI100" i="5" a="1"/>
  <c r="AI100" i="5" s="1"/>
  <c r="AI125" i="5" a="1"/>
  <c r="AI125" i="5" s="1"/>
  <c r="AI160" i="5" a="1"/>
  <c r="AI160" i="5" s="1"/>
  <c r="AI134" i="5" a="1"/>
  <c r="AI134" i="5" s="1"/>
  <c r="AI95" i="5" a="1"/>
  <c r="AI95" i="5" s="1"/>
  <c r="AI139" i="5" a="1"/>
  <c r="AI139" i="5" s="1"/>
  <c r="AI105" i="5" a="1"/>
  <c r="AI105" i="5" s="1"/>
  <c r="AI88" i="5" a="1"/>
  <c r="AI88" i="5" s="1"/>
  <c r="AI80" i="5" a="1"/>
  <c r="AI80" i="5" s="1"/>
  <c r="AI72" i="5" a="1"/>
  <c r="AI72" i="5" s="1"/>
  <c r="AI64" i="5" a="1"/>
  <c r="AI64" i="5" s="1"/>
  <c r="AI50" i="5" a="1"/>
  <c r="AI50" i="5" s="1"/>
  <c r="AI51" i="5" a="1"/>
  <c r="AI51" i="5" s="1"/>
  <c r="AI40" i="5" a="1"/>
  <c r="AI40" i="5" s="1"/>
  <c r="AI53" i="5" a="1"/>
  <c r="AI53" i="5" s="1"/>
  <c r="AI350" i="5" a="1"/>
  <c r="AI350" i="5" s="1"/>
  <c r="AI334" i="5" a="1"/>
  <c r="AI334" i="5" s="1"/>
  <c r="AI318" i="5" a="1"/>
  <c r="AI318" i="5" s="1"/>
  <c r="AI302" i="5" a="1"/>
  <c r="AI302" i="5" s="1"/>
  <c r="AI283" i="5" a="1"/>
  <c r="AI283" i="5" s="1"/>
  <c r="AI355" i="5" a="1"/>
  <c r="AI355" i="5" s="1"/>
  <c r="AI339" i="5" a="1"/>
  <c r="AI339" i="5" s="1"/>
  <c r="AI323" i="5" a="1"/>
  <c r="AI323" i="5" s="1"/>
  <c r="AI307" i="5" a="1"/>
  <c r="AI307" i="5" s="1"/>
  <c r="AI291" i="5" a="1"/>
  <c r="AI291" i="5" s="1"/>
  <c r="AI248" i="5" a="1"/>
  <c r="AI248" i="5" s="1"/>
  <c r="AI249" i="5" a="1"/>
  <c r="AI249" i="5" s="1"/>
  <c r="AI244" i="5" a="1"/>
  <c r="AI244" i="5" s="1"/>
  <c r="AI258" i="5" a="1"/>
  <c r="AI258" i="5" s="1"/>
  <c r="AI256" i="5" a="1"/>
  <c r="AI256" i="5" s="1"/>
  <c r="AI230" i="5" a="1"/>
  <c r="AI230" i="5" s="1"/>
  <c r="AI215" i="5" a="1"/>
  <c r="AI215" i="5" s="1"/>
  <c r="AY23" i="6" s="1"/>
  <c r="AI282" i="5" a="1"/>
  <c r="AI282" i="5" s="1"/>
  <c r="AI226" i="5" a="1"/>
  <c r="AI226" i="5" s="1"/>
  <c r="AI219" i="5" a="1"/>
  <c r="AI219" i="5" s="1"/>
  <c r="AI161" i="5" a="1"/>
  <c r="AI161" i="5" s="1"/>
  <c r="AI208" i="5" a="1"/>
  <c r="AI208" i="5" s="1"/>
  <c r="AY16" i="6" s="1"/>
  <c r="AI172" i="5" a="1"/>
  <c r="AI172" i="5" s="1"/>
  <c r="AI220" i="5" a="1"/>
  <c r="AI220" i="5" s="1"/>
  <c r="AI187" i="5" a="1"/>
  <c r="AI187" i="5" s="1"/>
  <c r="AI92" i="5" a="1"/>
  <c r="AI92" i="5" s="1"/>
  <c r="AI121" i="5" a="1"/>
  <c r="AI121" i="5" s="1"/>
  <c r="AI102" i="5" a="1"/>
  <c r="AI102" i="5" s="1"/>
  <c r="AI130" i="5" a="1"/>
  <c r="AI130" i="5" s="1"/>
  <c r="AI176" i="5" a="1"/>
  <c r="AI176" i="5" s="1"/>
  <c r="AI135" i="5" a="1"/>
  <c r="AI135" i="5" s="1"/>
  <c r="AI97" i="5" a="1"/>
  <c r="AI97" i="5" s="1"/>
  <c r="AI87" i="5" a="1"/>
  <c r="AI87" i="5" s="1"/>
  <c r="AI79" i="5" a="1"/>
  <c r="AI79" i="5" s="1"/>
  <c r="AI71" i="5" a="1"/>
  <c r="AI71" i="5" s="1"/>
  <c r="AI63" i="5" a="1"/>
  <c r="AI63" i="5" s="1"/>
  <c r="AI10" i="5" a="1"/>
  <c r="AI10" i="5" s="1"/>
  <c r="AI39" i="5" a="1"/>
  <c r="AI39" i="5" s="1"/>
  <c r="AI136" i="5" a="1"/>
  <c r="AI136" i="5" s="1"/>
  <c r="AI348" i="5" a="1"/>
  <c r="AI348" i="5" s="1"/>
  <c r="AI332" i="5" a="1"/>
  <c r="AI332" i="5" s="1"/>
  <c r="AI316" i="5" a="1"/>
  <c r="AI316" i="5" s="1"/>
  <c r="AI300" i="5" a="1"/>
  <c r="AI300" i="5" s="1"/>
  <c r="AI279" i="5" a="1"/>
  <c r="AI279" i="5" s="1"/>
  <c r="AI353" i="5" a="1"/>
  <c r="AI353" i="5" s="1"/>
  <c r="AI337" i="5" a="1"/>
  <c r="AI337" i="5" s="1"/>
  <c r="AI321" i="5" a="1"/>
  <c r="AI321" i="5" s="1"/>
  <c r="AI305" i="5" a="1"/>
  <c r="AI305" i="5" s="1"/>
  <c r="AI289" i="5" a="1"/>
  <c r="AI289" i="5" s="1"/>
  <c r="AI274" i="5" a="1"/>
  <c r="AI274" i="5" s="1"/>
  <c r="AI243" i="5" a="1"/>
  <c r="AI243" i="5" s="1"/>
  <c r="AI236" i="5" a="1"/>
  <c r="AI236" i="5" s="1"/>
  <c r="AI250" i="5" a="1"/>
  <c r="AI250" i="5" s="1"/>
  <c r="AI241" i="5" a="1"/>
  <c r="AI241" i="5" s="1"/>
  <c r="AI222" i="5" a="1"/>
  <c r="AI222" i="5" s="1"/>
  <c r="AI207" i="5" a="1"/>
  <c r="AI207" i="5" s="1"/>
  <c r="AY15" i="6" s="1"/>
  <c r="AI233" i="5" a="1"/>
  <c r="AI233" i="5" s="1"/>
  <c r="AI218" i="5" a="1"/>
  <c r="AI218" i="5" s="1"/>
  <c r="AI211" i="5" a="1"/>
  <c r="AI211" i="5" s="1"/>
  <c r="AY19" i="6" s="1"/>
  <c r="AI237" i="5" a="1"/>
  <c r="AI237" i="5" s="1"/>
  <c r="AI179" i="5" a="1"/>
  <c r="AI179" i="5" s="1"/>
  <c r="AI164" i="5" a="1"/>
  <c r="AI164" i="5" s="1"/>
  <c r="AI174" i="5" a="1"/>
  <c r="AI174" i="5" s="1"/>
  <c r="AI175" i="5" a="1"/>
  <c r="AI175" i="5" s="1"/>
  <c r="AI149" i="5" a="1"/>
  <c r="AI149" i="5" s="1"/>
  <c r="AI117" i="5" a="1"/>
  <c r="AI117" i="5" s="1"/>
  <c r="AI94" i="5" a="1"/>
  <c r="AI94" i="5" s="1"/>
  <c r="AI126" i="5" a="1"/>
  <c r="AI126" i="5" s="1"/>
  <c r="AI153" i="5" a="1"/>
  <c r="AI153" i="5" s="1"/>
  <c r="AI131" i="5" a="1"/>
  <c r="AI131" i="5" s="1"/>
  <c r="AI59" i="5" a="1"/>
  <c r="AI59" i="5" s="1"/>
  <c r="AI86" i="5" a="1"/>
  <c r="AI86" i="5" s="1"/>
  <c r="AI78" i="5" a="1"/>
  <c r="AI78" i="5" s="1"/>
  <c r="AI70" i="5" a="1"/>
  <c r="AI70" i="5" s="1"/>
  <c r="AI62" i="5" a="1"/>
  <c r="AI62" i="5" s="1"/>
  <c r="AI34" i="5" a="1"/>
  <c r="AI34" i="5" s="1"/>
  <c r="AI319" i="5" a="1"/>
  <c r="AI319" i="5" s="1"/>
  <c r="AI214" i="5" a="1"/>
  <c r="AI214" i="5" s="1"/>
  <c r="AY22" i="6" s="1"/>
  <c r="AI166" i="5" a="1"/>
  <c r="AI166" i="5" s="1"/>
  <c r="AI55" i="5" a="1"/>
  <c r="AI55" i="5" s="1"/>
  <c r="AI23" i="5" a="1"/>
  <c r="AI23" i="5" s="1"/>
  <c r="AI52" i="5" a="1"/>
  <c r="AI52" i="5" s="1"/>
  <c r="AI33" i="5" a="1"/>
  <c r="AI33" i="5" s="1"/>
  <c r="AI35" i="5" a="1"/>
  <c r="AI35" i="5" s="1"/>
  <c r="AI346" i="5" a="1"/>
  <c r="AI346" i="5" s="1"/>
  <c r="AI303" i="5" a="1"/>
  <c r="AI303" i="5" s="1"/>
  <c r="AI199" i="5" a="1"/>
  <c r="AI199" i="5" s="1"/>
  <c r="AY7" i="6" s="1"/>
  <c r="AI167" i="5" a="1"/>
  <c r="AI167" i="5" s="1"/>
  <c r="AI85" i="5" a="1"/>
  <c r="AI85" i="5" s="1"/>
  <c r="AI148" i="5" a="1"/>
  <c r="AI148" i="5" s="1"/>
  <c r="AI91" i="5" a="1"/>
  <c r="AI91" i="5" s="1"/>
  <c r="AI330" i="5" a="1"/>
  <c r="AI330" i="5" s="1"/>
  <c r="AI285" i="5" a="1"/>
  <c r="AI285" i="5" s="1"/>
  <c r="AI225" i="5" a="1"/>
  <c r="AI225" i="5" s="1"/>
  <c r="AI145" i="5" a="1"/>
  <c r="AI145" i="5" s="1"/>
  <c r="AI77" i="5" a="1"/>
  <c r="AI77" i="5" s="1"/>
  <c r="AI36" i="5" a="1"/>
  <c r="AI36" i="5" s="1"/>
  <c r="AI17" i="5" a="1"/>
  <c r="AI17" i="5" s="1"/>
  <c r="AI24" i="5" a="1"/>
  <c r="AI24" i="5" s="1"/>
  <c r="AI314" i="5" a="1"/>
  <c r="AI314" i="5" s="1"/>
  <c r="AI270" i="5" a="1"/>
  <c r="AI270" i="5" s="1"/>
  <c r="AI210" i="5" a="1"/>
  <c r="AI210" i="5" s="1"/>
  <c r="AY18" i="6" s="1"/>
  <c r="AI113" i="5" a="1"/>
  <c r="AI113" i="5" s="1"/>
  <c r="AI69" i="5" a="1"/>
  <c r="AI69" i="5" s="1"/>
  <c r="AI41" i="5" a="1"/>
  <c r="AI41" i="5" s="1"/>
  <c r="AI107" i="5" a="1"/>
  <c r="AI107" i="5" s="1"/>
  <c r="AI298" i="5" a="1"/>
  <c r="AI298" i="5" s="1"/>
  <c r="AI235" i="5" a="1"/>
  <c r="AI235" i="5" s="1"/>
  <c r="AI203" i="5" a="1"/>
  <c r="AI203" i="5" s="1"/>
  <c r="AY11" i="6" s="1"/>
  <c r="AI168" i="5" a="1"/>
  <c r="AI168" i="5" s="1"/>
  <c r="AI61" i="5" a="1"/>
  <c r="AI61" i="5" s="1"/>
  <c r="AI20" i="5" a="1"/>
  <c r="AI20" i="5" s="1"/>
  <c r="AI275" i="5" a="1"/>
  <c r="AI275" i="5" s="1"/>
  <c r="AI286" i="5" a="1"/>
  <c r="AI286" i="5" s="1"/>
  <c r="AI204" i="5" a="1"/>
  <c r="AI204" i="5" s="1"/>
  <c r="AY12" i="6" s="1"/>
  <c r="AI122" i="5" a="1"/>
  <c r="AI122" i="5" s="1"/>
  <c r="AI44" i="5" a="1"/>
  <c r="AI44" i="5" s="1"/>
  <c r="AI25" i="5" a="1"/>
  <c r="AI25" i="5" s="1"/>
  <c r="AI128" i="5" a="1"/>
  <c r="AI128" i="5" s="1"/>
  <c r="AI37" i="5" a="1"/>
  <c r="AI37" i="5" s="1"/>
  <c r="AI351" i="5" a="1"/>
  <c r="AI351" i="5" s="1"/>
  <c r="AI246" i="5" a="1"/>
  <c r="AI246" i="5" s="1"/>
  <c r="AI171" i="5" a="1"/>
  <c r="AI171" i="5" s="1"/>
  <c r="AI104" i="5" a="1"/>
  <c r="AI104" i="5" s="1"/>
  <c r="AI49" i="5" a="1"/>
  <c r="AI49" i="5" s="1"/>
  <c r="AI335" i="5" a="1"/>
  <c r="AI335" i="5" s="1"/>
  <c r="AI229" i="5" a="1"/>
  <c r="AI229" i="5" s="1"/>
  <c r="AI156" i="5" a="1"/>
  <c r="AI156" i="5" s="1"/>
  <c r="AI28" i="5" a="1"/>
  <c r="AI28" i="5" s="1"/>
  <c r="AI127" i="5" a="1"/>
  <c r="AI127" i="5" s="1"/>
  <c r="AI116" i="5" a="1"/>
  <c r="AI116" i="5" s="1"/>
  <c r="B8" i="9"/>
  <c r="J7" i="5" a="1"/>
  <c r="J7" i="5" s="1"/>
  <c r="AJ169" i="5" a="1"/>
  <c r="AJ169" i="5" s="1"/>
  <c r="AJ59" i="5" a="1"/>
  <c r="AJ59" i="5" s="1"/>
  <c r="AJ46" i="5" a="1"/>
  <c r="AJ46" i="5" s="1"/>
  <c r="AJ40" i="5" a="1"/>
  <c r="AJ40" i="5" s="1"/>
  <c r="AJ35" i="5" a="1"/>
  <c r="AJ35" i="5" s="1"/>
  <c r="AJ29" i="5" a="1"/>
  <c r="AJ29" i="5" s="1"/>
  <c r="AJ23" i="5" a="1"/>
  <c r="AJ23" i="5" s="1"/>
  <c r="AJ41" i="5" a="1"/>
  <c r="AJ41" i="5" s="1"/>
  <c r="AJ154" i="5" a="1"/>
  <c r="AJ154" i="5" s="1"/>
  <c r="AJ93" i="5" a="1"/>
  <c r="AJ93" i="5" s="1"/>
  <c r="AJ58" i="5" a="1"/>
  <c r="AJ58" i="5" s="1"/>
  <c r="AJ52" i="5" a="1"/>
  <c r="AJ52" i="5" s="1"/>
  <c r="AJ34" i="5" a="1"/>
  <c r="AJ34" i="5" s="1"/>
  <c r="AJ22" i="5" a="1"/>
  <c r="AJ22" i="5" s="1"/>
  <c r="AJ18" i="5" a="1"/>
  <c r="AJ18" i="5" s="1"/>
  <c r="AJ14" i="5" a="1"/>
  <c r="AJ14" i="5" s="1"/>
  <c r="AJ6" i="5" a="1"/>
  <c r="AJ6" i="5" s="1"/>
  <c r="AJ47" i="5" a="1"/>
  <c r="AJ47" i="5" s="1"/>
  <c r="AJ152" i="5" a="1"/>
  <c r="AJ152" i="5" s="1"/>
  <c r="AJ65" i="5" a="1"/>
  <c r="AJ65" i="5" s="1"/>
  <c r="AJ57" i="5" a="1"/>
  <c r="AJ57" i="5" s="1"/>
  <c r="AJ51" i="5" a="1"/>
  <c r="AJ51" i="5" s="1"/>
  <c r="AJ45" i="5" a="1"/>
  <c r="AJ45" i="5" s="1"/>
  <c r="AJ39" i="5" a="1"/>
  <c r="AJ39" i="5" s="1"/>
  <c r="AJ33" i="5" a="1"/>
  <c r="AJ33" i="5" s="1"/>
  <c r="AJ28" i="5" a="1"/>
  <c r="AJ28" i="5" s="1"/>
  <c r="AJ17" i="5" a="1"/>
  <c r="AJ17" i="5" s="1"/>
  <c r="AJ11" i="5" a="1"/>
  <c r="AJ11" i="5" s="1"/>
  <c r="AJ8" i="5" a="1"/>
  <c r="AJ8" i="5" s="1"/>
  <c r="AJ36" i="5" a="1"/>
  <c r="AJ36" i="5" s="1"/>
  <c r="AJ9" i="5" a="1"/>
  <c r="AJ9" i="5" s="1"/>
  <c r="AJ64" i="5" a="1"/>
  <c r="AJ64" i="5" s="1"/>
  <c r="AJ56" i="5" a="1"/>
  <c r="AJ56" i="5" s="1"/>
  <c r="AJ50" i="5" a="1"/>
  <c r="AJ50" i="5" s="1"/>
  <c r="AJ38" i="5" a="1"/>
  <c r="AJ38" i="5" s="1"/>
  <c r="AJ32" i="5" a="1"/>
  <c r="AJ32" i="5" s="1"/>
  <c r="AJ27" i="5" a="1"/>
  <c r="AJ27" i="5" s="1"/>
  <c r="AJ21" i="5" a="1"/>
  <c r="AJ21" i="5" s="1"/>
  <c r="AJ16" i="5" a="1"/>
  <c r="AJ16" i="5" s="1"/>
  <c r="AJ13" i="5" a="1"/>
  <c r="AJ13" i="5" s="1"/>
  <c r="AJ53" i="5" a="1"/>
  <c r="AJ53" i="5" s="1"/>
  <c r="AJ12" i="5" a="1"/>
  <c r="AJ12" i="5" s="1"/>
  <c r="AJ63" i="5" a="1"/>
  <c r="AJ63" i="5" s="1"/>
  <c r="AJ55" i="5" a="1"/>
  <c r="AJ55" i="5" s="1"/>
  <c r="AJ49" i="5" a="1"/>
  <c r="AJ49" i="5" s="1"/>
  <c r="AJ44" i="5" a="1"/>
  <c r="AJ44" i="5" s="1"/>
  <c r="AJ26" i="5" a="1"/>
  <c r="AJ26" i="5" s="1"/>
  <c r="AJ10" i="5" a="1"/>
  <c r="AJ10" i="5" s="1"/>
  <c r="AJ60" i="5" a="1"/>
  <c r="AJ60" i="5" s="1"/>
  <c r="AJ62" i="5" a="1"/>
  <c r="AJ62" i="5" s="1"/>
  <c r="AJ54" i="5" a="1"/>
  <c r="AJ54" i="5" s="1"/>
  <c r="AJ48" i="5" a="1"/>
  <c r="AJ48" i="5" s="1"/>
  <c r="AJ43" i="5" a="1"/>
  <c r="AJ43" i="5" s="1"/>
  <c r="AJ37" i="5" a="1"/>
  <c r="AJ37" i="5" s="1"/>
  <c r="AJ31" i="5" a="1"/>
  <c r="AJ31" i="5" s="1"/>
  <c r="AJ25" i="5" a="1"/>
  <c r="AJ25" i="5" s="1"/>
  <c r="AJ7" i="5" a="1"/>
  <c r="AJ7" i="5" s="1"/>
  <c r="AJ61" i="5" a="1"/>
  <c r="AJ61" i="5" s="1"/>
  <c r="AJ42" i="5" a="1"/>
  <c r="AJ42" i="5" s="1"/>
  <c r="AJ30" i="5" a="1"/>
  <c r="AJ30" i="5" s="1"/>
  <c r="AJ24" i="5" a="1"/>
  <c r="AJ24" i="5" s="1"/>
  <c r="AJ20" i="5" a="1"/>
  <c r="AJ20" i="5" s="1"/>
  <c r="AJ15" i="5" a="1"/>
  <c r="AJ15" i="5" s="1"/>
  <c r="AJ101" i="5" a="1"/>
  <c r="AJ101" i="5" s="1"/>
  <c r="AJ19" i="5" a="1"/>
  <c r="AJ19" i="5" s="1"/>
  <c r="AJ92" i="5" a="1"/>
  <c r="AJ92" i="5" s="1"/>
  <c r="AJ132" i="5" a="1"/>
  <c r="AJ132" i="5" s="1"/>
  <c r="AJ214" i="5" a="1"/>
  <c r="AJ214" i="5" s="1"/>
  <c r="AZ22" i="6" s="1"/>
  <c r="AJ73" i="5" a="1"/>
  <c r="AJ73" i="5" s="1"/>
  <c r="AJ81" i="5" a="1"/>
  <c r="AJ81" i="5" s="1"/>
  <c r="AJ89" i="5" a="1"/>
  <c r="AJ89" i="5" s="1"/>
  <c r="AJ127" i="5" a="1"/>
  <c r="AJ127" i="5" s="1"/>
  <c r="AJ105" i="5" a="1"/>
  <c r="AJ105" i="5" s="1"/>
  <c r="AJ122" i="5" a="1"/>
  <c r="AJ122" i="5" s="1"/>
  <c r="AJ358" i="5" a="1"/>
  <c r="AJ358" i="5" s="1"/>
  <c r="AJ355" i="5" a="1"/>
  <c r="AJ355" i="5" s="1"/>
  <c r="AJ339" i="5" a="1"/>
  <c r="AJ339" i="5" s="1"/>
  <c r="AJ323" i="5" a="1"/>
  <c r="AJ323" i="5" s="1"/>
  <c r="AJ307" i="5" a="1"/>
  <c r="AJ307" i="5" s="1"/>
  <c r="AJ291" i="5" a="1"/>
  <c r="AJ291" i="5" s="1"/>
  <c r="AJ282" i="5" a="1"/>
  <c r="AJ282" i="5" s="1"/>
  <c r="AJ275" i="5" a="1"/>
  <c r="AJ275" i="5" s="1"/>
  <c r="AJ290" i="5" a="1"/>
  <c r="AJ290" i="5" s="1"/>
  <c r="AJ304" i="5" a="1"/>
  <c r="AJ304" i="5" s="1"/>
  <c r="AJ334" i="5" a="1"/>
  <c r="AJ334" i="5" s="1"/>
  <c r="AJ348" i="5" a="1"/>
  <c r="AJ348" i="5" s="1"/>
  <c r="AJ239" i="5" a="1"/>
  <c r="AJ239" i="5" s="1"/>
  <c r="AJ344" i="5" a="1"/>
  <c r="AJ344" i="5" s="1"/>
  <c r="AJ342" i="5" a="1"/>
  <c r="AJ342" i="5" s="1"/>
  <c r="AJ182" i="5" a="1"/>
  <c r="AJ182" i="5" s="1"/>
  <c r="AJ200" i="5" a="1"/>
  <c r="AJ200" i="5" s="1"/>
  <c r="AZ8" i="6" s="1"/>
  <c r="AJ217" i="5" a="1"/>
  <c r="AJ217" i="5" s="1"/>
  <c r="AZ25" i="6" s="1"/>
  <c r="AJ227" i="5" a="1"/>
  <c r="AJ227" i="5" s="1"/>
  <c r="AJ212" i="5" a="1"/>
  <c r="AJ212" i="5" s="1"/>
  <c r="AZ20" i="6" s="1"/>
  <c r="AJ218" i="5" a="1"/>
  <c r="AJ218" i="5" s="1"/>
  <c r="AJ188" i="5" a="1"/>
  <c r="AJ188" i="5" s="1"/>
  <c r="AJ100" i="5" a="1"/>
  <c r="AJ100" i="5" s="1"/>
  <c r="AJ136" i="5" a="1"/>
  <c r="AJ136" i="5" s="1"/>
  <c r="AJ66" i="5" a="1"/>
  <c r="AJ66" i="5" s="1"/>
  <c r="AJ74" i="5" a="1"/>
  <c r="AJ74" i="5" s="1"/>
  <c r="AJ82" i="5" a="1"/>
  <c r="AJ82" i="5" s="1"/>
  <c r="AJ90" i="5" a="1"/>
  <c r="AJ90" i="5" s="1"/>
  <c r="AJ131" i="5" a="1"/>
  <c r="AJ131" i="5" s="1"/>
  <c r="AJ153" i="5" a="1"/>
  <c r="AJ153" i="5" s="1"/>
  <c r="AJ126" i="5" a="1"/>
  <c r="AJ126" i="5" s="1"/>
  <c r="AJ287" i="5" a="1"/>
  <c r="AJ287" i="5" s="1"/>
  <c r="AJ353" i="5" a="1"/>
  <c r="AJ353" i="5" s="1"/>
  <c r="AJ337" i="5" a="1"/>
  <c r="AJ337" i="5" s="1"/>
  <c r="AJ321" i="5" a="1"/>
  <c r="AJ321" i="5" s="1"/>
  <c r="AJ305" i="5" a="1"/>
  <c r="AJ305" i="5" s="1"/>
  <c r="AJ289" i="5" a="1"/>
  <c r="AJ289" i="5" s="1"/>
  <c r="AJ278" i="5" a="1"/>
  <c r="AJ278" i="5" s="1"/>
  <c r="AJ270" i="5" a="1"/>
  <c r="AJ270" i="5" s="1"/>
  <c r="AJ265" i="5" a="1"/>
  <c r="AJ265" i="5" s="1"/>
  <c r="AJ279" i="5" a="1"/>
  <c r="AJ279" i="5" s="1"/>
  <c r="AJ318" i="5" a="1"/>
  <c r="AJ318" i="5" s="1"/>
  <c r="AJ332" i="5" a="1"/>
  <c r="AJ332" i="5" s="1"/>
  <c r="AJ346" i="5" a="1"/>
  <c r="AJ346" i="5" s="1"/>
  <c r="AJ328" i="5" a="1"/>
  <c r="AJ328" i="5" s="1"/>
  <c r="AJ231" i="5" a="1"/>
  <c r="AJ231" i="5" s="1"/>
  <c r="AJ181" i="5" a="1"/>
  <c r="AJ181" i="5" s="1"/>
  <c r="AJ192" i="5" a="1"/>
  <c r="AJ192" i="5" s="1"/>
  <c r="AJ209" i="5" a="1"/>
  <c r="AJ209" i="5" s="1"/>
  <c r="AZ17" i="6" s="1"/>
  <c r="AJ219" i="5" a="1"/>
  <c r="AJ219" i="5" s="1"/>
  <c r="AJ204" i="5" a="1"/>
  <c r="AJ204" i="5" s="1"/>
  <c r="AZ12" i="6" s="1"/>
  <c r="AJ197" i="5" a="1"/>
  <c r="AJ197" i="5" s="1"/>
  <c r="AZ5" i="6" s="1"/>
  <c r="AJ179" i="5" a="1"/>
  <c r="AJ179" i="5" s="1"/>
  <c r="AJ164" i="5" a="1"/>
  <c r="AJ164" i="5" s="1"/>
  <c r="AJ108" i="5" a="1"/>
  <c r="AJ108" i="5" s="1"/>
  <c r="AJ140" i="5" a="1"/>
  <c r="AJ140" i="5" s="1"/>
  <c r="AJ67" i="5" a="1"/>
  <c r="AJ67" i="5" s="1"/>
  <c r="AJ75" i="5" a="1"/>
  <c r="AJ75" i="5" s="1"/>
  <c r="AJ83" i="5" a="1"/>
  <c r="AJ83" i="5" s="1"/>
  <c r="AJ98" i="5" a="1"/>
  <c r="AJ98" i="5" s="1"/>
  <c r="AJ135" i="5" a="1"/>
  <c r="AJ135" i="5" s="1"/>
  <c r="AJ177" i="5" a="1"/>
  <c r="AJ177" i="5" s="1"/>
  <c r="AJ130" i="5" a="1"/>
  <c r="AJ130" i="5" s="1"/>
  <c r="AJ283" i="5" a="1"/>
  <c r="AJ283" i="5" s="1"/>
  <c r="AJ351" i="5" a="1"/>
  <c r="AJ351" i="5" s="1"/>
  <c r="AJ335" i="5" a="1"/>
  <c r="AJ335" i="5" s="1"/>
  <c r="AJ319" i="5" a="1"/>
  <c r="AJ319" i="5" s="1"/>
  <c r="AJ303" i="5" a="1"/>
  <c r="AJ303" i="5" s="1"/>
  <c r="AJ285" i="5" a="1"/>
  <c r="AJ285" i="5" s="1"/>
  <c r="AJ274" i="5" a="1"/>
  <c r="AJ274" i="5" s="1"/>
  <c r="AJ262" i="5" a="1"/>
  <c r="AJ262" i="5" s="1"/>
  <c r="AJ257" i="5" a="1"/>
  <c r="AJ257" i="5" s="1"/>
  <c r="AJ268" i="5" a="1"/>
  <c r="AJ268" i="5" s="1"/>
  <c r="AJ302" i="5" a="1"/>
  <c r="AJ302" i="5" s="1"/>
  <c r="AJ316" i="5" a="1"/>
  <c r="AJ316" i="5" s="1"/>
  <c r="AJ330" i="5" a="1"/>
  <c r="AJ330" i="5" s="1"/>
  <c r="AJ312" i="5" a="1"/>
  <c r="AJ312" i="5" s="1"/>
  <c r="AJ223" i="5" a="1"/>
  <c r="AJ223" i="5" s="1"/>
  <c r="AJ326" i="5" a="1"/>
  <c r="AJ326" i="5" s="1"/>
  <c r="AJ184" i="5" a="1"/>
  <c r="AJ184" i="5" s="1"/>
  <c r="AJ201" i="5" a="1"/>
  <c r="AJ201" i="5" s="1"/>
  <c r="AZ9" i="6" s="1"/>
  <c r="AJ211" i="5" a="1"/>
  <c r="AJ211" i="5" s="1"/>
  <c r="AZ19" i="6" s="1"/>
  <c r="AJ196" i="5" a="1"/>
  <c r="AJ196" i="5" s="1"/>
  <c r="AZ4" i="6" s="1"/>
  <c r="AJ194" i="5" a="1"/>
  <c r="AJ194" i="5" s="1"/>
  <c r="AJ171" i="5" a="1"/>
  <c r="AJ171" i="5" s="1"/>
  <c r="AJ156" i="5" a="1"/>
  <c r="AJ156" i="5" s="1"/>
  <c r="AJ112" i="5" a="1"/>
  <c r="AJ112" i="5" s="1"/>
  <c r="AJ144" i="5" a="1"/>
  <c r="AJ144" i="5" s="1"/>
  <c r="AJ68" i="5" a="1"/>
  <c r="AJ68" i="5" s="1"/>
  <c r="AJ76" i="5" a="1"/>
  <c r="AJ76" i="5" s="1"/>
  <c r="AJ84" i="5" a="1"/>
  <c r="AJ84" i="5" s="1"/>
  <c r="AJ106" i="5" a="1"/>
  <c r="AJ106" i="5" s="1"/>
  <c r="AJ139" i="5" a="1"/>
  <c r="AJ139" i="5" s="1"/>
  <c r="AJ96" i="5" a="1"/>
  <c r="AJ96" i="5" s="1"/>
  <c r="AJ134" i="5" a="1"/>
  <c r="AJ134" i="5" s="1"/>
  <c r="AJ288" i="5" a="1"/>
  <c r="AJ288" i="5" s="1"/>
  <c r="AJ349" i="5" a="1"/>
  <c r="AJ349" i="5" s="1"/>
  <c r="AJ333" i="5" a="1"/>
  <c r="AJ333" i="5" s="1"/>
  <c r="AJ317" i="5" a="1"/>
  <c r="AJ317" i="5" s="1"/>
  <c r="AJ301" i="5" a="1"/>
  <c r="AJ301" i="5" s="1"/>
  <c r="AJ281" i="5" a="1"/>
  <c r="AJ281" i="5" s="1"/>
  <c r="AJ356" i="5" a="1"/>
  <c r="AJ356" i="5" s="1"/>
  <c r="AJ254" i="5" a="1"/>
  <c r="AJ254" i="5" s="1"/>
  <c r="AJ249" i="5" a="1"/>
  <c r="AJ249" i="5" s="1"/>
  <c r="AJ260" i="5" a="1"/>
  <c r="AJ260" i="5" s="1"/>
  <c r="AJ271" i="5" a="1"/>
  <c r="AJ271" i="5" s="1"/>
  <c r="AJ300" i="5" a="1"/>
  <c r="AJ300" i="5" s="1"/>
  <c r="AJ314" i="5" a="1"/>
  <c r="AJ314" i="5" s="1"/>
  <c r="AJ296" i="5" a="1"/>
  <c r="AJ296" i="5" s="1"/>
  <c r="AJ215" i="5" a="1"/>
  <c r="AJ215" i="5" s="1"/>
  <c r="AZ23" i="6" s="1"/>
  <c r="AJ267" i="5" a="1"/>
  <c r="AJ267" i="5" s="1"/>
  <c r="AJ116" i="5" a="1"/>
  <c r="AJ116" i="5" s="1"/>
  <c r="AJ148" i="5" a="1"/>
  <c r="AJ148" i="5" s="1"/>
  <c r="AJ69" i="5" a="1"/>
  <c r="AJ69" i="5" s="1"/>
  <c r="AJ77" i="5" a="1"/>
  <c r="AJ77" i="5" s="1"/>
  <c r="AJ85" i="5" a="1"/>
  <c r="AJ85" i="5" s="1"/>
  <c r="AJ111" i="5" a="1"/>
  <c r="AJ111" i="5" s="1"/>
  <c r="AJ143" i="5" a="1"/>
  <c r="AJ143" i="5" s="1"/>
  <c r="AJ104" i="5" a="1"/>
  <c r="AJ104" i="5" s="1"/>
  <c r="AJ138" i="5" a="1"/>
  <c r="AJ138" i="5" s="1"/>
  <c r="AJ284" i="5" a="1"/>
  <c r="AJ284" i="5" s="1"/>
  <c r="AJ347" i="5" a="1"/>
  <c r="AJ347" i="5" s="1"/>
  <c r="AJ331" i="5" a="1"/>
  <c r="AJ331" i="5" s="1"/>
  <c r="AJ315" i="5" a="1"/>
  <c r="AJ315" i="5" s="1"/>
  <c r="AJ299" i="5" a="1"/>
  <c r="AJ299" i="5" s="1"/>
  <c r="AJ277" i="5" a="1"/>
  <c r="AJ277" i="5" s="1"/>
  <c r="AJ340" i="5" a="1"/>
  <c r="AJ340" i="5" s="1"/>
  <c r="AJ354" i="5" a="1"/>
  <c r="AJ354" i="5" s="1"/>
  <c r="AJ244" i="5" a="1"/>
  <c r="AJ244" i="5" s="1"/>
  <c r="AJ252" i="5" a="1"/>
  <c r="AJ252" i="5" s="1"/>
  <c r="AJ263" i="5" a="1"/>
  <c r="AJ263" i="5" s="1"/>
  <c r="AJ266" i="5" a="1"/>
  <c r="AJ266" i="5" s="1"/>
  <c r="AJ298" i="5" a="1"/>
  <c r="AJ298" i="5" s="1"/>
  <c r="AJ264" i="5" a="1"/>
  <c r="AJ264" i="5" s="1"/>
  <c r="AJ207" i="5" a="1"/>
  <c r="AJ207" i="5" s="1"/>
  <c r="AZ15" i="6" s="1"/>
  <c r="AJ232" i="5" a="1"/>
  <c r="AJ232" i="5" s="1"/>
  <c r="AJ243" i="5" a="1"/>
  <c r="AJ243" i="5" s="1"/>
  <c r="AJ185" i="5" a="1"/>
  <c r="AJ185" i="5" s="1"/>
  <c r="AJ195" i="5" a="1"/>
  <c r="AJ195" i="5" s="1"/>
  <c r="AZ3" i="6" s="1"/>
  <c r="AJ229" i="5" a="1"/>
  <c r="AJ229" i="5" s="1"/>
  <c r="AJ120" i="5" a="1"/>
  <c r="AJ120" i="5" s="1"/>
  <c r="AJ91" i="5" a="1"/>
  <c r="AJ91" i="5" s="1"/>
  <c r="AJ70" i="5" a="1"/>
  <c r="AJ70" i="5" s="1"/>
  <c r="AJ78" i="5" a="1"/>
  <c r="AJ78" i="5" s="1"/>
  <c r="AJ86" i="5" a="1"/>
  <c r="AJ86" i="5" s="1"/>
  <c r="AJ115" i="5" a="1"/>
  <c r="AJ115" i="5" s="1"/>
  <c r="AJ147" i="5" a="1"/>
  <c r="AJ147" i="5" s="1"/>
  <c r="AJ110" i="5" a="1"/>
  <c r="AJ110" i="5" s="1"/>
  <c r="AJ142" i="5" a="1"/>
  <c r="AJ142" i="5" s="1"/>
  <c r="AJ280" i="5" a="1"/>
  <c r="AJ280" i="5" s="1"/>
  <c r="AJ345" i="5" a="1"/>
  <c r="AJ345" i="5" s="1"/>
  <c r="AJ329" i="5" a="1"/>
  <c r="AJ329" i="5" s="1"/>
  <c r="AJ313" i="5" a="1"/>
  <c r="AJ313" i="5" s="1"/>
  <c r="AJ297" i="5" a="1"/>
  <c r="AJ297" i="5" s="1"/>
  <c r="AJ273" i="5" a="1"/>
  <c r="AJ273" i="5" s="1"/>
  <c r="AJ324" i="5" a="1"/>
  <c r="AJ324" i="5" s="1"/>
  <c r="AJ338" i="5" a="1"/>
  <c r="AJ338" i="5" s="1"/>
  <c r="AJ352" i="5" a="1"/>
  <c r="AJ352" i="5" s="1"/>
  <c r="AJ245" i="5" a="1"/>
  <c r="AJ245" i="5" s="1"/>
  <c r="AJ255" i="5" a="1"/>
  <c r="AJ255" i="5" s="1"/>
  <c r="AJ258" i="5" a="1"/>
  <c r="AJ258" i="5" s="1"/>
  <c r="AJ269" i="5" a="1"/>
  <c r="AJ269" i="5" s="1"/>
  <c r="AJ256" i="5" a="1"/>
  <c r="AJ256" i="5" s="1"/>
  <c r="AJ199" i="5" a="1"/>
  <c r="AJ199" i="5" s="1"/>
  <c r="AZ7" i="6" s="1"/>
  <c r="AJ224" i="5" a="1"/>
  <c r="AJ224" i="5" s="1"/>
  <c r="AJ240" i="5" a="1"/>
  <c r="AJ240" i="5" s="1"/>
  <c r="AJ294" i="5" a="1"/>
  <c r="AJ294" i="5" s="1"/>
  <c r="AJ187" i="5" a="1"/>
  <c r="AJ187" i="5" s="1"/>
  <c r="AJ124" i="5" a="1"/>
  <c r="AJ124" i="5" s="1"/>
  <c r="AJ99" i="5" a="1"/>
  <c r="AJ99" i="5" s="1"/>
  <c r="AJ71" i="5" a="1"/>
  <c r="AJ71" i="5" s="1"/>
  <c r="AJ79" i="5" a="1"/>
  <c r="AJ79" i="5" s="1"/>
  <c r="AJ87" i="5" a="1"/>
  <c r="AJ87" i="5" s="1"/>
  <c r="AJ119" i="5" a="1"/>
  <c r="AJ119" i="5" s="1"/>
  <c r="AJ155" i="5" a="1"/>
  <c r="AJ155" i="5" s="1"/>
  <c r="AJ114" i="5" a="1"/>
  <c r="AJ114" i="5" s="1"/>
  <c r="AJ146" i="5" a="1"/>
  <c r="AJ146" i="5" s="1"/>
  <c r="AJ276" i="5" a="1"/>
  <c r="AJ276" i="5" s="1"/>
  <c r="AJ343" i="5" a="1"/>
  <c r="AJ343" i="5" s="1"/>
  <c r="AJ327" i="5" a="1"/>
  <c r="AJ327" i="5" s="1"/>
  <c r="AJ311" i="5" a="1"/>
  <c r="AJ311" i="5" s="1"/>
  <c r="AJ295" i="5" a="1"/>
  <c r="AJ295" i="5" s="1"/>
  <c r="AJ272" i="5" a="1"/>
  <c r="AJ272" i="5" s="1"/>
  <c r="AJ308" i="5" a="1"/>
  <c r="AJ308" i="5" s="1"/>
  <c r="AJ322" i="5" a="1"/>
  <c r="AJ322" i="5" s="1"/>
  <c r="AJ336" i="5" a="1"/>
  <c r="AJ336" i="5" s="1"/>
  <c r="AJ237" i="5" a="1"/>
  <c r="AJ237" i="5" s="1"/>
  <c r="AJ246" i="5" a="1"/>
  <c r="AJ246" i="5" s="1"/>
  <c r="AJ250" i="5" a="1"/>
  <c r="AJ250" i="5" s="1"/>
  <c r="AJ261" i="5" a="1"/>
  <c r="AJ261" i="5" s="1"/>
  <c r="AJ248" i="5" a="1"/>
  <c r="AJ248" i="5" s="1"/>
  <c r="AJ191" i="5" a="1"/>
  <c r="AJ191" i="5" s="1"/>
  <c r="AJ216" i="5" a="1"/>
  <c r="AJ216" i="5" s="1"/>
  <c r="AZ24" i="6" s="1"/>
  <c r="AJ233" i="5" a="1"/>
  <c r="AJ233" i="5" s="1"/>
  <c r="AJ242" i="5" a="1"/>
  <c r="AJ242" i="5" s="1"/>
  <c r="AJ228" i="5" a="1"/>
  <c r="AJ228" i="5" s="1"/>
  <c r="AJ213" i="5" a="1"/>
  <c r="AJ213" i="5" s="1"/>
  <c r="AZ21" i="6" s="1"/>
  <c r="AJ162" i="5" a="1"/>
  <c r="AJ162" i="5" s="1"/>
  <c r="AJ226" i="5" a="1"/>
  <c r="AJ226" i="5" s="1"/>
  <c r="AJ173" i="5" a="1"/>
  <c r="AJ173" i="5" s="1"/>
  <c r="AJ72" i="5" a="1"/>
  <c r="AJ72" i="5" s="1"/>
  <c r="AJ341" i="5" a="1"/>
  <c r="AJ341" i="5" s="1"/>
  <c r="AJ350" i="5" a="1"/>
  <c r="AJ350" i="5" s="1"/>
  <c r="AJ225" i="5" a="1"/>
  <c r="AJ225" i="5" s="1"/>
  <c r="AJ186" i="5" a="1"/>
  <c r="AJ186" i="5" s="1"/>
  <c r="AJ172" i="5" a="1"/>
  <c r="AJ172" i="5" s="1"/>
  <c r="AJ166" i="5" a="1"/>
  <c r="AJ166" i="5" s="1"/>
  <c r="AJ198" i="5" a="1"/>
  <c r="AJ198" i="5" s="1"/>
  <c r="AZ6" i="6" s="1"/>
  <c r="AJ80" i="5" a="1"/>
  <c r="AJ80" i="5" s="1"/>
  <c r="AJ325" i="5" a="1"/>
  <c r="AJ325" i="5" s="1"/>
  <c r="AJ238" i="5" a="1"/>
  <c r="AJ238" i="5" s="1"/>
  <c r="AJ193" i="5" a="1"/>
  <c r="AJ193" i="5" s="1"/>
  <c r="AJ178" i="5" a="1"/>
  <c r="AJ178" i="5" s="1"/>
  <c r="AJ235" i="5" a="1"/>
  <c r="AJ235" i="5" s="1"/>
  <c r="AJ158" i="5" a="1"/>
  <c r="AJ158" i="5" s="1"/>
  <c r="AJ189" i="5" a="1"/>
  <c r="AJ189" i="5" s="1"/>
  <c r="AJ102" i="5" a="1"/>
  <c r="AJ102" i="5" s="1"/>
  <c r="AJ137" i="5" a="1"/>
  <c r="AJ137" i="5" s="1"/>
  <c r="AJ141" i="5" a="1"/>
  <c r="AJ141" i="5" s="1"/>
  <c r="AJ117" i="5" a="1"/>
  <c r="AJ117" i="5" s="1"/>
  <c r="AJ88" i="5" a="1"/>
  <c r="AJ88" i="5" s="1"/>
  <c r="AJ309" i="5" a="1"/>
  <c r="AJ309" i="5" s="1"/>
  <c r="AJ247" i="5" a="1"/>
  <c r="AJ247" i="5" s="1"/>
  <c r="AJ234" i="5" a="1"/>
  <c r="AJ234" i="5" s="1"/>
  <c r="AJ170" i="5" a="1"/>
  <c r="AJ170" i="5" s="1"/>
  <c r="AJ230" i="5" a="1"/>
  <c r="AJ230" i="5" s="1"/>
  <c r="AJ206" i="5" a="1"/>
  <c r="AJ206" i="5" s="1"/>
  <c r="AZ14" i="6" s="1"/>
  <c r="AJ176" i="5" a="1"/>
  <c r="AJ176" i="5" s="1"/>
  <c r="AJ109" i="5" a="1"/>
  <c r="AJ109" i="5" s="1"/>
  <c r="AJ165" i="5" a="1"/>
  <c r="AJ165" i="5" s="1"/>
  <c r="AJ149" i="5" a="1"/>
  <c r="AJ149" i="5" s="1"/>
  <c r="AJ123" i="5" a="1"/>
  <c r="AJ123" i="5" s="1"/>
  <c r="AJ293" i="5" a="1"/>
  <c r="AJ293" i="5" s="1"/>
  <c r="AJ253" i="5" a="1"/>
  <c r="AJ253" i="5" s="1"/>
  <c r="AJ203" i="5" a="1"/>
  <c r="AJ203" i="5" s="1"/>
  <c r="AZ11" i="6" s="1"/>
  <c r="AJ222" i="5" a="1"/>
  <c r="AJ222" i="5" s="1"/>
  <c r="AJ190" i="5" a="1"/>
  <c r="AJ190" i="5" s="1"/>
  <c r="AJ175" i="5" a="1"/>
  <c r="AJ175" i="5" s="1"/>
  <c r="AJ168" i="5" a="1"/>
  <c r="AJ168" i="5" s="1"/>
  <c r="AJ113" i="5" a="1"/>
  <c r="AJ113" i="5" s="1"/>
  <c r="AJ145" i="5" a="1"/>
  <c r="AJ145" i="5" s="1"/>
  <c r="AJ167" i="5" a="1"/>
  <c r="AJ167" i="5" s="1"/>
  <c r="AJ161" i="5" a="1"/>
  <c r="AJ161" i="5" s="1"/>
  <c r="AJ97" i="5" a="1"/>
  <c r="AJ97" i="5" s="1"/>
  <c r="AJ286" i="5" a="1"/>
  <c r="AJ286" i="5" s="1"/>
  <c r="AJ241" i="5" a="1"/>
  <c r="AJ241" i="5" s="1"/>
  <c r="AJ220" i="5" a="1"/>
  <c r="AJ220" i="5" s="1"/>
  <c r="AJ163" i="5" a="1"/>
  <c r="AJ163" i="5" s="1"/>
  <c r="AJ160" i="5" a="1"/>
  <c r="AJ160" i="5" s="1"/>
  <c r="AJ133" i="5" a="1"/>
  <c r="AJ133" i="5" s="1"/>
  <c r="AJ118" i="5" a="1"/>
  <c r="AJ118" i="5" s="1"/>
  <c r="AJ292" i="5" a="1"/>
  <c r="AJ292" i="5" s="1"/>
  <c r="AJ183" i="5" a="1"/>
  <c r="AJ183" i="5" s="1"/>
  <c r="AJ259" i="5" a="1"/>
  <c r="AJ259" i="5" s="1"/>
  <c r="AJ251" i="5" a="1"/>
  <c r="AJ251" i="5" s="1"/>
  <c r="AJ157" i="5" a="1"/>
  <c r="AJ157" i="5" s="1"/>
  <c r="AJ159" i="5" a="1"/>
  <c r="AJ159" i="5" s="1"/>
  <c r="AJ95" i="5" a="1"/>
  <c r="AJ95" i="5" s="1"/>
  <c r="AJ121" i="5" a="1"/>
  <c r="AJ121" i="5" s="1"/>
  <c r="AJ320" i="5" a="1"/>
  <c r="AJ320" i="5" s="1"/>
  <c r="AJ180" i="5" a="1"/>
  <c r="AJ180" i="5" s="1"/>
  <c r="AJ129" i="5" a="1"/>
  <c r="AJ129" i="5" s="1"/>
  <c r="AJ128" i="5" a="1"/>
  <c r="AJ128" i="5" s="1"/>
  <c r="AJ150" i="5" a="1"/>
  <c r="AJ150" i="5" s="1"/>
  <c r="AJ306" i="5" a="1"/>
  <c r="AJ306" i="5" s="1"/>
  <c r="AJ208" i="5" a="1"/>
  <c r="AJ208" i="5" s="1"/>
  <c r="AZ16" i="6" s="1"/>
  <c r="AJ221" i="5" a="1"/>
  <c r="AJ221" i="5" s="1"/>
  <c r="AJ236" i="5" a="1"/>
  <c r="AJ236" i="5" s="1"/>
  <c r="AJ202" i="5" a="1"/>
  <c r="AJ202" i="5" s="1"/>
  <c r="AZ10" i="6" s="1"/>
  <c r="AJ151" i="5" a="1"/>
  <c r="AJ151" i="5" s="1"/>
  <c r="AJ103" i="5" a="1"/>
  <c r="AJ103" i="5" s="1"/>
  <c r="AJ125" i="5" a="1"/>
  <c r="AJ125" i="5" s="1"/>
  <c r="AJ205" i="5" a="1"/>
  <c r="AJ205" i="5" s="1"/>
  <c r="AZ13" i="6" s="1"/>
  <c r="AJ210" i="5" a="1"/>
  <c r="AJ210" i="5" s="1"/>
  <c r="AZ18" i="6" s="1"/>
  <c r="AJ107" i="5" a="1"/>
  <c r="AJ107" i="5" s="1"/>
  <c r="AJ357" i="5" a="1"/>
  <c r="AJ357" i="5" s="1"/>
  <c r="AJ310" i="5" a="1"/>
  <c r="AJ310" i="5" s="1"/>
  <c r="AJ174" i="5" a="1"/>
  <c r="AJ174" i="5" s="1"/>
  <c r="AJ94" i="5" a="1"/>
  <c r="AJ94" i="5" s="1"/>
  <c r="AK125" i="5" a="1"/>
  <c r="AK125" i="5" s="1"/>
  <c r="AK52" i="5" a="1"/>
  <c r="AK52" i="5" s="1"/>
  <c r="AK6" i="5" a="1"/>
  <c r="AK6" i="5" s="1"/>
  <c r="AK28" i="5" a="1"/>
  <c r="AK28" i="5" s="1"/>
  <c r="AK11" i="5" a="1"/>
  <c r="AK11" i="5" s="1"/>
  <c r="AK44" i="5" a="1"/>
  <c r="AK44" i="5" s="1"/>
  <c r="AK129" i="5" a="1"/>
  <c r="AK129" i="5" s="1"/>
  <c r="AK20" i="5" a="1"/>
  <c r="AK20" i="5" s="1"/>
  <c r="AK36" i="5" a="1"/>
  <c r="AK36" i="5" s="1"/>
  <c r="AK12" i="5" a="1"/>
  <c r="AK12" i="5" s="1"/>
  <c r="AK9" i="5" a="1"/>
  <c r="AK9" i="5" s="1"/>
  <c r="AK109" i="5" a="1"/>
  <c r="AK109" i="5" s="1"/>
  <c r="AK19" i="5" a="1"/>
  <c r="AK19" i="5" s="1"/>
  <c r="AK40" i="5" a="1"/>
  <c r="AK40" i="5" s="1"/>
  <c r="AK288" i="5" a="1"/>
  <c r="AK288" i="5" s="1"/>
  <c r="AK347" i="5" a="1"/>
  <c r="AK347" i="5" s="1"/>
  <c r="AK331" i="5" a="1"/>
  <c r="AK331" i="5" s="1"/>
  <c r="AK315" i="5" a="1"/>
  <c r="AK315" i="5" s="1"/>
  <c r="AK299" i="5" a="1"/>
  <c r="AK299" i="5" s="1"/>
  <c r="AK277" i="5" a="1"/>
  <c r="AK277" i="5" s="1"/>
  <c r="AK352" i="5" a="1"/>
  <c r="AK352" i="5" s="1"/>
  <c r="AK336" i="5" a="1"/>
  <c r="AK336" i="5" s="1"/>
  <c r="AK320" i="5" a="1"/>
  <c r="AK320" i="5" s="1"/>
  <c r="AK304" i="5" a="1"/>
  <c r="AK304" i="5" s="1"/>
  <c r="AK287" i="5" a="1"/>
  <c r="AK287" i="5" s="1"/>
  <c r="AK268" i="5" a="1"/>
  <c r="AK268" i="5" s="1"/>
  <c r="AK238" i="5" a="1"/>
  <c r="AK238" i="5" s="1"/>
  <c r="AK253" i="5" a="1"/>
  <c r="AK253" i="5" s="1"/>
  <c r="AK259" i="5" a="1"/>
  <c r="AK259" i="5" s="1"/>
  <c r="AK201" i="5" a="1"/>
  <c r="AK201" i="5" s="1"/>
  <c r="BA9" i="6" s="1"/>
  <c r="AK202" i="5" a="1"/>
  <c r="AK202" i="5" s="1"/>
  <c r="BA10" i="6" s="1"/>
  <c r="AK195" i="5" a="1"/>
  <c r="AK195" i="5" s="1"/>
  <c r="BA3" i="6" s="1"/>
  <c r="AK189" i="5" a="1"/>
  <c r="AK189" i="5" s="1"/>
  <c r="AK237" i="5" a="1"/>
  <c r="AK237" i="5" s="1"/>
  <c r="AK200" i="5" a="1"/>
  <c r="AK200" i="5" s="1"/>
  <c r="BA8" i="6" s="1"/>
  <c r="AK157" i="5" a="1"/>
  <c r="AK157" i="5" s="1"/>
  <c r="AK216" i="5" a="1"/>
  <c r="AK216" i="5" s="1"/>
  <c r="BA24" i="6" s="1"/>
  <c r="AK168" i="5" a="1"/>
  <c r="AK168" i="5" s="1"/>
  <c r="AK153" i="5" a="1"/>
  <c r="AK153" i="5" s="1"/>
  <c r="AK95" i="5" a="1"/>
  <c r="AK95" i="5" s="1"/>
  <c r="AK130" i="5" a="1"/>
  <c r="AK130" i="5" s="1"/>
  <c r="AK155" i="5" a="1"/>
  <c r="AK155" i="5" s="1"/>
  <c r="AK84" i="5" a="1"/>
  <c r="AK84" i="5" s="1"/>
  <c r="AK76" i="5" a="1"/>
  <c r="AK76" i="5" s="1"/>
  <c r="AK68" i="5" a="1"/>
  <c r="AK68" i="5" s="1"/>
  <c r="AK143" i="5" a="1"/>
  <c r="AK143" i="5" s="1"/>
  <c r="AK111" i="5" a="1"/>
  <c r="AK111" i="5" s="1"/>
  <c r="AK148" i="5" a="1"/>
  <c r="AK148" i="5" s="1"/>
  <c r="AK116" i="5" a="1"/>
  <c r="AK116" i="5" s="1"/>
  <c r="AK10" i="5" a="1"/>
  <c r="AK10" i="5" s="1"/>
  <c r="AK17" i="5" a="1"/>
  <c r="AK17" i="5" s="1"/>
  <c r="AK41" i="5" a="1"/>
  <c r="AK41" i="5" s="1"/>
  <c r="AK30" i="5" a="1"/>
  <c r="AK30" i="5" s="1"/>
  <c r="AK43" i="5" a="1"/>
  <c r="AK43" i="5" s="1"/>
  <c r="AK29" i="5" a="1"/>
  <c r="AK29" i="5" s="1"/>
  <c r="AK284" i="5" a="1"/>
  <c r="AK284" i="5" s="1"/>
  <c r="AK345" i="5" a="1"/>
  <c r="AK345" i="5" s="1"/>
  <c r="AK329" i="5" a="1"/>
  <c r="AK329" i="5" s="1"/>
  <c r="AK313" i="5" a="1"/>
  <c r="AK313" i="5" s="1"/>
  <c r="AK297" i="5" a="1"/>
  <c r="AK297" i="5" s="1"/>
  <c r="AK273" i="5" a="1"/>
  <c r="AK273" i="5" s="1"/>
  <c r="AK350" i="5" a="1"/>
  <c r="AK350" i="5" s="1"/>
  <c r="AK334" i="5" a="1"/>
  <c r="AK334" i="5" s="1"/>
  <c r="AK318" i="5" a="1"/>
  <c r="AK318" i="5" s="1"/>
  <c r="AK302" i="5" a="1"/>
  <c r="AK302" i="5" s="1"/>
  <c r="AK283" i="5" a="1"/>
  <c r="AK283" i="5" s="1"/>
  <c r="AK260" i="5" a="1"/>
  <c r="AK260" i="5" s="1"/>
  <c r="AK266" i="5" a="1"/>
  <c r="AK266" i="5" s="1"/>
  <c r="AK240" i="5" a="1"/>
  <c r="AK240" i="5" s="1"/>
  <c r="AK251" i="5" a="1"/>
  <c r="AK251" i="5" s="1"/>
  <c r="AK193" i="5" a="1"/>
  <c r="AK193" i="5" s="1"/>
  <c r="AK194" i="5" a="1"/>
  <c r="AK194" i="5" s="1"/>
  <c r="AK187" i="5" a="1"/>
  <c r="AK187" i="5" s="1"/>
  <c r="AK230" i="5" a="1"/>
  <c r="AK230" i="5" s="1"/>
  <c r="AK235" i="5" a="1"/>
  <c r="AK235" i="5" s="1"/>
  <c r="AK188" i="5" a="1"/>
  <c r="AK188" i="5" s="1"/>
  <c r="AK212" i="5" a="1"/>
  <c r="AK212" i="5" s="1"/>
  <c r="BA20" i="6" s="1"/>
  <c r="AK181" i="5" a="1"/>
  <c r="AK181" i="5" s="1"/>
  <c r="AK160" i="5" a="1"/>
  <c r="AK160" i="5" s="1"/>
  <c r="AK228" i="5" a="1"/>
  <c r="AK228" i="5" s="1"/>
  <c r="AK232" i="5" a="1"/>
  <c r="AK232" i="5" s="1"/>
  <c r="AK126" i="5" a="1"/>
  <c r="AK126" i="5" s="1"/>
  <c r="AK105" i="5" a="1"/>
  <c r="AK105" i="5" s="1"/>
  <c r="AK83" i="5" a="1"/>
  <c r="AK83" i="5" s="1"/>
  <c r="AK75" i="5" a="1"/>
  <c r="AK75" i="5" s="1"/>
  <c r="AK67" i="5" a="1"/>
  <c r="AK67" i="5" s="1"/>
  <c r="AK139" i="5" a="1"/>
  <c r="AK139" i="5" s="1"/>
  <c r="AK106" i="5" a="1"/>
  <c r="AK106" i="5" s="1"/>
  <c r="AK144" i="5" a="1"/>
  <c r="AK144" i="5" s="1"/>
  <c r="AK54" i="5" a="1"/>
  <c r="AK54" i="5" s="1"/>
  <c r="AK63" i="5" a="1"/>
  <c r="AK63" i="5" s="1"/>
  <c r="AK24" i="5" a="1"/>
  <c r="AK24" i="5" s="1"/>
  <c r="AK145" i="5" a="1"/>
  <c r="AK145" i="5" s="1"/>
  <c r="AK53" i="5" a="1"/>
  <c r="AK53" i="5" s="1"/>
  <c r="AK280" i="5" a="1"/>
  <c r="AK280" i="5" s="1"/>
  <c r="AK343" i="5" a="1"/>
  <c r="AK343" i="5" s="1"/>
  <c r="AK327" i="5" a="1"/>
  <c r="AK327" i="5" s="1"/>
  <c r="AK311" i="5" a="1"/>
  <c r="AK311" i="5" s="1"/>
  <c r="AK295" i="5" a="1"/>
  <c r="AK295" i="5" s="1"/>
  <c r="AK286" i="5" a="1"/>
  <c r="AK286" i="5" s="1"/>
  <c r="AK348" i="5" a="1"/>
  <c r="AK348" i="5" s="1"/>
  <c r="AK332" i="5" a="1"/>
  <c r="AK332" i="5" s="1"/>
  <c r="AK316" i="5" a="1"/>
  <c r="AK316" i="5" s="1"/>
  <c r="AK300" i="5" a="1"/>
  <c r="AK300" i="5" s="1"/>
  <c r="AK279" i="5" a="1"/>
  <c r="AK279" i="5" s="1"/>
  <c r="AK252" i="5" a="1"/>
  <c r="AK252" i="5" s="1"/>
  <c r="AK258" i="5" a="1"/>
  <c r="AK258" i="5" s="1"/>
  <c r="AK264" i="5" a="1"/>
  <c r="AK264" i="5" s="1"/>
  <c r="AK242" i="5" a="1"/>
  <c r="AK242" i="5" s="1"/>
  <c r="AK185" i="5" a="1"/>
  <c r="AK185" i="5" s="1"/>
  <c r="AK186" i="5" a="1"/>
  <c r="AK186" i="5" s="1"/>
  <c r="AK262" i="5" a="1"/>
  <c r="AK262" i="5" s="1"/>
  <c r="AK222" i="5" a="1"/>
  <c r="AK222" i="5" s="1"/>
  <c r="AK231" i="5" a="1"/>
  <c r="AK231" i="5" s="1"/>
  <c r="AK180" i="5" a="1"/>
  <c r="AK180" i="5" s="1"/>
  <c r="AK199" i="5" a="1"/>
  <c r="AK199" i="5" s="1"/>
  <c r="BA7" i="6" s="1"/>
  <c r="AK175" i="5" a="1"/>
  <c r="AK175" i="5" s="1"/>
  <c r="AK152" i="5" a="1"/>
  <c r="AK152" i="5" s="1"/>
  <c r="AK182" i="5" a="1"/>
  <c r="AK182" i="5" s="1"/>
  <c r="AK179" i="5" a="1"/>
  <c r="AK179" i="5" s="1"/>
  <c r="AK122" i="5" a="1"/>
  <c r="AK122" i="5" s="1"/>
  <c r="AK97" i="5" a="1"/>
  <c r="AK97" i="5" s="1"/>
  <c r="AK82" i="5" a="1"/>
  <c r="AK82" i="5" s="1"/>
  <c r="AK74" i="5" a="1"/>
  <c r="AK74" i="5" s="1"/>
  <c r="AK66" i="5" a="1"/>
  <c r="AK66" i="5" s="1"/>
  <c r="AK135" i="5" a="1"/>
  <c r="AK135" i="5" s="1"/>
  <c r="AK98" i="5" a="1"/>
  <c r="AK98" i="5" s="1"/>
  <c r="AK140" i="5" a="1"/>
  <c r="AK140" i="5" s="1"/>
  <c r="AK108" i="5" a="1"/>
  <c r="AK108" i="5" s="1"/>
  <c r="AK25" i="5" a="1"/>
  <c r="AK25" i="5" s="1"/>
  <c r="AK141" i="5" a="1"/>
  <c r="AK141" i="5" s="1"/>
  <c r="AK56" i="5" a="1"/>
  <c r="AK56" i="5" s="1"/>
  <c r="AK27" i="5" a="1"/>
  <c r="AK27" i="5" s="1"/>
  <c r="AK102" i="5" a="1"/>
  <c r="AK102" i="5" s="1"/>
  <c r="AK48" i="5" a="1"/>
  <c r="AK48" i="5" s="1"/>
  <c r="AK163" i="5" a="1"/>
  <c r="AK163" i="5" s="1"/>
  <c r="AK357" i="5" a="1"/>
  <c r="AK357" i="5" s="1"/>
  <c r="AK341" i="5" a="1"/>
  <c r="AK341" i="5" s="1"/>
  <c r="AK325" i="5" a="1"/>
  <c r="AK325" i="5" s="1"/>
  <c r="AK309" i="5" a="1"/>
  <c r="AK309" i="5" s="1"/>
  <c r="AK293" i="5" a="1"/>
  <c r="AK293" i="5" s="1"/>
  <c r="AK282" i="5" a="1"/>
  <c r="AK282" i="5" s="1"/>
  <c r="AK346" i="5" a="1"/>
  <c r="AK346" i="5" s="1"/>
  <c r="AK330" i="5" a="1"/>
  <c r="AK330" i="5" s="1"/>
  <c r="AK314" i="5" a="1"/>
  <c r="AK314" i="5" s="1"/>
  <c r="AK298" i="5" a="1"/>
  <c r="AK298" i="5" s="1"/>
  <c r="AK275" i="5" a="1"/>
  <c r="AK275" i="5" s="1"/>
  <c r="AK245" i="5" a="1"/>
  <c r="AK245" i="5" s="1"/>
  <c r="AK250" i="5" a="1"/>
  <c r="AK250" i="5" s="1"/>
  <c r="AK256" i="5" a="1"/>
  <c r="AK256" i="5" s="1"/>
  <c r="AK234" i="5" a="1"/>
  <c r="AK234" i="5" s="1"/>
  <c r="AK254" i="5" a="1"/>
  <c r="AK254" i="5" s="1"/>
  <c r="AK236" i="5" a="1"/>
  <c r="AK236" i="5" s="1"/>
  <c r="AK229" i="5" a="1"/>
  <c r="AK229" i="5" s="1"/>
  <c r="AK214" i="5" a="1"/>
  <c r="AK214" i="5" s="1"/>
  <c r="BA22" i="6" s="1"/>
  <c r="AK223" i="5" a="1"/>
  <c r="AK223" i="5" s="1"/>
  <c r="AK172" i="5" a="1"/>
  <c r="AK172" i="5" s="1"/>
  <c r="AK196" i="5" a="1"/>
  <c r="AK196" i="5" s="1"/>
  <c r="BA4" i="6" s="1"/>
  <c r="AK167" i="5" a="1"/>
  <c r="AK167" i="5" s="1"/>
  <c r="AK224" i="5" a="1"/>
  <c r="AK224" i="5" s="1"/>
  <c r="AK178" i="5" a="1"/>
  <c r="AK178" i="5" s="1"/>
  <c r="AK150" i="5" a="1"/>
  <c r="AK150" i="5" s="1"/>
  <c r="AK118" i="5" a="1"/>
  <c r="AK118" i="5" s="1"/>
  <c r="AK89" i="5" a="1"/>
  <c r="AK89" i="5" s="1"/>
  <c r="AK81" i="5" a="1"/>
  <c r="AK81" i="5" s="1"/>
  <c r="AK73" i="5" a="1"/>
  <c r="AK73" i="5" s="1"/>
  <c r="AK65" i="5" a="1"/>
  <c r="AK65" i="5" s="1"/>
  <c r="AK131" i="5" a="1"/>
  <c r="AK131" i="5" s="1"/>
  <c r="AK90" i="5" a="1"/>
  <c r="AK90" i="5" s="1"/>
  <c r="AK136" i="5" a="1"/>
  <c r="AK136" i="5" s="1"/>
  <c r="AK100" i="5" a="1"/>
  <c r="AK100" i="5" s="1"/>
  <c r="AK49" i="5" a="1"/>
  <c r="AK49" i="5" s="1"/>
  <c r="AK14" i="5" a="1"/>
  <c r="AK14" i="5" s="1"/>
  <c r="AK38" i="5" a="1"/>
  <c r="AK38" i="5" s="1"/>
  <c r="AK58" i="5" a="1"/>
  <c r="AK58" i="5" s="1"/>
  <c r="AK51" i="5" a="1"/>
  <c r="AK51" i="5" s="1"/>
  <c r="AK8" i="5" a="1"/>
  <c r="AK8" i="5" s="1"/>
  <c r="AK13" i="5" a="1"/>
  <c r="AK13" i="5" s="1"/>
  <c r="AK37" i="5" a="1"/>
  <c r="AK37" i="5" s="1"/>
  <c r="AK355" i="5" a="1"/>
  <c r="AK355" i="5" s="1"/>
  <c r="AK339" i="5" a="1"/>
  <c r="AK339" i="5" s="1"/>
  <c r="AK323" i="5" a="1"/>
  <c r="AK323" i="5" s="1"/>
  <c r="AK307" i="5" a="1"/>
  <c r="AK307" i="5" s="1"/>
  <c r="AK291" i="5" a="1"/>
  <c r="AK291" i="5" s="1"/>
  <c r="AK278" i="5" a="1"/>
  <c r="AK278" i="5" s="1"/>
  <c r="AK344" i="5" a="1"/>
  <c r="AK344" i="5" s="1"/>
  <c r="AK328" i="5" a="1"/>
  <c r="AK328" i="5" s="1"/>
  <c r="AK312" i="5" a="1"/>
  <c r="AK312" i="5" s="1"/>
  <c r="AK296" i="5" a="1"/>
  <c r="AK296" i="5" s="1"/>
  <c r="AK265" i="5" a="1"/>
  <c r="AK265" i="5" s="1"/>
  <c r="AK271" i="5" a="1"/>
  <c r="AK271" i="5" s="1"/>
  <c r="AK247" i="5" a="1"/>
  <c r="AK247" i="5" s="1"/>
  <c r="AK248" i="5" a="1"/>
  <c r="AK248" i="5" s="1"/>
  <c r="AK233" i="5" a="1"/>
  <c r="AK233" i="5" s="1"/>
  <c r="AK243" i="5" a="1"/>
  <c r="AK243" i="5" s="1"/>
  <c r="AK227" i="5" a="1"/>
  <c r="AK227" i="5" s="1"/>
  <c r="AK221" i="5" a="1"/>
  <c r="AK221" i="5" s="1"/>
  <c r="AK206" i="5" a="1"/>
  <c r="AK206" i="5" s="1"/>
  <c r="BA14" i="6" s="1"/>
  <c r="AK215" i="5" a="1"/>
  <c r="AK215" i="5" s="1"/>
  <c r="BA23" i="6" s="1"/>
  <c r="AK164" i="5" a="1"/>
  <c r="AK164" i="5" s="1"/>
  <c r="AK183" i="5" a="1"/>
  <c r="AK183" i="5" s="1"/>
  <c r="AK159" i="5" a="1"/>
  <c r="AK159" i="5" s="1"/>
  <c r="AK192" i="5" a="1"/>
  <c r="AK192" i="5" s="1"/>
  <c r="AK170" i="5" a="1"/>
  <c r="AK170" i="5" s="1"/>
  <c r="AK146" i="5" a="1"/>
  <c r="AK146" i="5" s="1"/>
  <c r="AK114" i="5" a="1"/>
  <c r="AK114" i="5" s="1"/>
  <c r="AK88" i="5" a="1"/>
  <c r="AK88" i="5" s="1"/>
  <c r="AK80" i="5" a="1"/>
  <c r="AK80" i="5" s="1"/>
  <c r="AK72" i="5" a="1"/>
  <c r="AK72" i="5" s="1"/>
  <c r="AK64" i="5" a="1"/>
  <c r="AK64" i="5" s="1"/>
  <c r="AK127" i="5" a="1"/>
  <c r="AK127" i="5" s="1"/>
  <c r="AK107" i="5" a="1"/>
  <c r="AK107" i="5" s="1"/>
  <c r="AK132" i="5" a="1"/>
  <c r="AK132" i="5" s="1"/>
  <c r="AK60" i="5" a="1"/>
  <c r="AK60" i="5" s="1"/>
  <c r="AK32" i="5" a="1"/>
  <c r="AK32" i="5" s="1"/>
  <c r="AK353" i="5" a="1"/>
  <c r="AK353" i="5" s="1"/>
  <c r="AK337" i="5" a="1"/>
  <c r="AK337" i="5" s="1"/>
  <c r="AK321" i="5" a="1"/>
  <c r="AK321" i="5" s="1"/>
  <c r="AK305" i="5" a="1"/>
  <c r="AK305" i="5" s="1"/>
  <c r="AK289" i="5" a="1"/>
  <c r="AK289" i="5" s="1"/>
  <c r="AK274" i="5" a="1"/>
  <c r="AK274" i="5" s="1"/>
  <c r="AK342" i="5" a="1"/>
  <c r="AK342" i="5" s="1"/>
  <c r="AK326" i="5" a="1"/>
  <c r="AK326" i="5" s="1"/>
  <c r="AK310" i="5" a="1"/>
  <c r="AK310" i="5" s="1"/>
  <c r="AK294" i="5" a="1"/>
  <c r="AK294" i="5" s="1"/>
  <c r="AK257" i="5" a="1"/>
  <c r="AK257" i="5" s="1"/>
  <c r="AK263" i="5" a="1"/>
  <c r="AK263" i="5" s="1"/>
  <c r="AK239" i="5" a="1"/>
  <c r="AK239" i="5" s="1"/>
  <c r="AK276" i="5" a="1"/>
  <c r="AK276" i="5" s="1"/>
  <c r="AK225" i="5" a="1"/>
  <c r="AK225" i="5" s="1"/>
  <c r="AK226" i="5" a="1"/>
  <c r="AK226" i="5" s="1"/>
  <c r="AK219" i="5" a="1"/>
  <c r="AK219" i="5" s="1"/>
  <c r="AK213" i="5" a="1"/>
  <c r="AK213" i="5" s="1"/>
  <c r="BA21" i="6" s="1"/>
  <c r="AK198" i="5" a="1"/>
  <c r="AK198" i="5" s="1"/>
  <c r="BA6" i="6" s="1"/>
  <c r="AK207" i="5" a="1"/>
  <c r="AK207" i="5" s="1"/>
  <c r="BA15" i="6" s="1"/>
  <c r="AK208" i="5" a="1"/>
  <c r="AK208" i="5" s="1"/>
  <c r="BA16" i="6" s="1"/>
  <c r="AK174" i="5" a="1"/>
  <c r="AK174" i="5" s="1"/>
  <c r="AK151" i="5" a="1"/>
  <c r="AK151" i="5" s="1"/>
  <c r="AK177" i="5" a="1"/>
  <c r="AK177" i="5" s="1"/>
  <c r="AK162" i="5" a="1"/>
  <c r="AK162" i="5" s="1"/>
  <c r="AK142" i="5" a="1"/>
  <c r="AK142" i="5" s="1"/>
  <c r="AK110" i="5" a="1"/>
  <c r="AK110" i="5" s="1"/>
  <c r="AK87" i="5" a="1"/>
  <c r="AK87" i="5" s="1"/>
  <c r="AK79" i="5" a="1"/>
  <c r="AK79" i="5" s="1"/>
  <c r="AK71" i="5" a="1"/>
  <c r="AK71" i="5" s="1"/>
  <c r="AK62" i="5" a="1"/>
  <c r="AK62" i="5" s="1"/>
  <c r="AK123" i="5" a="1"/>
  <c r="AK123" i="5" s="1"/>
  <c r="AK99" i="5" a="1"/>
  <c r="AK99" i="5" s="1"/>
  <c r="AK128" i="5" a="1"/>
  <c r="AK128" i="5" s="1"/>
  <c r="AK33" i="5" a="1"/>
  <c r="AK33" i="5" s="1"/>
  <c r="AK22" i="5" a="1"/>
  <c r="AK22" i="5" s="1"/>
  <c r="AK35" i="5" a="1"/>
  <c r="AK35" i="5" s="1"/>
  <c r="AK133" i="5" a="1"/>
  <c r="AK133" i="5" s="1"/>
  <c r="AK94" i="5" a="1"/>
  <c r="AK94" i="5" s="1"/>
  <c r="AK21" i="5" a="1"/>
  <c r="AK21" i="5" s="1"/>
  <c r="AK351" i="5" a="1"/>
  <c r="AK351" i="5" s="1"/>
  <c r="AK335" i="5" a="1"/>
  <c r="AK335" i="5" s="1"/>
  <c r="AK319" i="5" a="1"/>
  <c r="AK319" i="5" s="1"/>
  <c r="AK303" i="5" a="1"/>
  <c r="AK303" i="5" s="1"/>
  <c r="AK285" i="5" a="1"/>
  <c r="AK285" i="5" s="1"/>
  <c r="AK356" i="5" a="1"/>
  <c r="AK356" i="5" s="1"/>
  <c r="AK340" i="5" a="1"/>
  <c r="AK340" i="5" s="1"/>
  <c r="AK324" i="5" a="1"/>
  <c r="AK324" i="5" s="1"/>
  <c r="AK308" i="5" a="1"/>
  <c r="AK308" i="5" s="1"/>
  <c r="AK292" i="5" a="1"/>
  <c r="AK292" i="5" s="1"/>
  <c r="AK249" i="5" a="1"/>
  <c r="AK249" i="5" s="1"/>
  <c r="AK255" i="5" a="1"/>
  <c r="AK255" i="5" s="1"/>
  <c r="AK269" i="5" a="1"/>
  <c r="AK269" i="5" s="1"/>
  <c r="AK272" i="5" a="1"/>
  <c r="AK272" i="5" s="1"/>
  <c r="AK217" i="5" a="1"/>
  <c r="AK217" i="5" s="1"/>
  <c r="BA25" i="6" s="1"/>
  <c r="AK218" i="5" a="1"/>
  <c r="AK218" i="5" s="1"/>
  <c r="AK211" i="5" a="1"/>
  <c r="AK211" i="5" s="1"/>
  <c r="BA19" i="6" s="1"/>
  <c r="AK205" i="5" a="1"/>
  <c r="AK205" i="5" s="1"/>
  <c r="BA13" i="6" s="1"/>
  <c r="AK190" i="5" a="1"/>
  <c r="AK190" i="5" s="1"/>
  <c r="AK270" i="5" a="1"/>
  <c r="AK270" i="5" s="1"/>
  <c r="AK173" i="5" a="1"/>
  <c r="AK173" i="5" s="1"/>
  <c r="AK166" i="5" a="1"/>
  <c r="AK166" i="5" s="1"/>
  <c r="AK220" i="5" a="1"/>
  <c r="AK220" i="5" s="1"/>
  <c r="AK169" i="5" a="1"/>
  <c r="AK169" i="5" s="1"/>
  <c r="AK171" i="5" a="1"/>
  <c r="AK171" i="5" s="1"/>
  <c r="AK138" i="5" a="1"/>
  <c r="AK138" i="5" s="1"/>
  <c r="AK104" i="5" a="1"/>
  <c r="AK104" i="5" s="1"/>
  <c r="AK86" i="5" a="1"/>
  <c r="AK86" i="5" s="1"/>
  <c r="AK78" i="5" a="1"/>
  <c r="AK78" i="5" s="1"/>
  <c r="AK70" i="5" a="1"/>
  <c r="AK70" i="5" s="1"/>
  <c r="AK191" i="5" a="1"/>
  <c r="AK191" i="5" s="1"/>
  <c r="AK119" i="5" a="1"/>
  <c r="AK119" i="5" s="1"/>
  <c r="AK91" i="5" a="1"/>
  <c r="AK91" i="5" s="1"/>
  <c r="AK124" i="5" a="1"/>
  <c r="AK124" i="5" s="1"/>
  <c r="AK156" i="5" a="1"/>
  <c r="AK156" i="5" s="1"/>
  <c r="AK354" i="5" a="1"/>
  <c r="AK354" i="5" s="1"/>
  <c r="AK267" i="5" a="1"/>
  <c r="AK267" i="5" s="1"/>
  <c r="AK158" i="5" a="1"/>
  <c r="AK158" i="5" s="1"/>
  <c r="AK69" i="5" a="1"/>
  <c r="AK69" i="5" s="1"/>
  <c r="AK101" i="5" a="1"/>
  <c r="AK101" i="5" s="1"/>
  <c r="AK137" i="5" a="1"/>
  <c r="AK137" i="5" s="1"/>
  <c r="AK45" i="5" a="1"/>
  <c r="AK45" i="5" s="1"/>
  <c r="AK338" i="5" a="1"/>
  <c r="AK338" i="5" s="1"/>
  <c r="AK209" i="5" a="1"/>
  <c r="AK209" i="5" s="1"/>
  <c r="BA17" i="6" s="1"/>
  <c r="AK176" i="5" a="1"/>
  <c r="AK176" i="5" s="1"/>
  <c r="AK147" i="5" a="1"/>
  <c r="AK147" i="5" s="1"/>
  <c r="AK93" i="5" a="1"/>
  <c r="AK93" i="5" s="1"/>
  <c r="AK34" i="5" a="1"/>
  <c r="AK34" i="5" s="1"/>
  <c r="AK15" i="5" a="1"/>
  <c r="AK15" i="5" s="1"/>
  <c r="AK358" i="5" a="1"/>
  <c r="AK358" i="5" s="1"/>
  <c r="AK322" i="5" a="1"/>
  <c r="AK322" i="5" s="1"/>
  <c r="AK210" i="5" a="1"/>
  <c r="AK210" i="5" s="1"/>
  <c r="BA18" i="6" s="1"/>
  <c r="AK161" i="5" a="1"/>
  <c r="AK161" i="5" s="1"/>
  <c r="AK115" i="5" a="1"/>
  <c r="AK115" i="5" s="1"/>
  <c r="AK55" i="5" a="1"/>
  <c r="AK55" i="5" s="1"/>
  <c r="AK39" i="5" a="1"/>
  <c r="AK39" i="5" s="1"/>
  <c r="AK349" i="5" a="1"/>
  <c r="AK349" i="5" s="1"/>
  <c r="AK306" i="5" a="1"/>
  <c r="AK306" i="5" s="1"/>
  <c r="AK203" i="5" a="1"/>
  <c r="AK203" i="5" s="1"/>
  <c r="BA11" i="6" s="1"/>
  <c r="AK103" i="5" a="1"/>
  <c r="AK103" i="5" s="1"/>
  <c r="AK154" i="5" a="1"/>
  <c r="AK154" i="5" s="1"/>
  <c r="AK18" i="5" a="1"/>
  <c r="AK18" i="5" s="1"/>
  <c r="AK57" i="5" a="1"/>
  <c r="AK57" i="5" s="1"/>
  <c r="AK46" i="5" a="1"/>
  <c r="AK46" i="5" s="1"/>
  <c r="AK333" i="5" a="1"/>
  <c r="AK333" i="5" s="1"/>
  <c r="AK290" i="5" a="1"/>
  <c r="AK290" i="5" s="1"/>
  <c r="AK197" i="5" a="1"/>
  <c r="AK197" i="5" s="1"/>
  <c r="BA5" i="6" s="1"/>
  <c r="AK134" i="5" a="1"/>
  <c r="AK134" i="5" s="1"/>
  <c r="AK120" i="5" a="1"/>
  <c r="AK120" i="5" s="1"/>
  <c r="AK42" i="5" a="1"/>
  <c r="AK42" i="5" s="1"/>
  <c r="AK59" i="5" a="1"/>
  <c r="AK59" i="5" s="1"/>
  <c r="AK23" i="5" a="1"/>
  <c r="AK23" i="5" s="1"/>
  <c r="AK117" i="5" a="1"/>
  <c r="AK117" i="5" s="1"/>
  <c r="AK121" i="5" a="1"/>
  <c r="AK121" i="5" s="1"/>
  <c r="AK16" i="5" a="1"/>
  <c r="AK16" i="5" s="1"/>
  <c r="AK317" i="5" a="1"/>
  <c r="AK317" i="5" s="1"/>
  <c r="AK244" i="5" a="1"/>
  <c r="AK244" i="5" s="1"/>
  <c r="AK241" i="5" a="1"/>
  <c r="AK241" i="5" s="1"/>
  <c r="AK96" i="5" a="1"/>
  <c r="AK96" i="5" s="1"/>
  <c r="AK112" i="5" a="1"/>
  <c r="AK112" i="5" s="1"/>
  <c r="AK61" i="5" a="1"/>
  <c r="AK61" i="5" s="1"/>
  <c r="AK47" i="5" a="1"/>
  <c r="AK47" i="5" s="1"/>
  <c r="AK301" i="5" a="1"/>
  <c r="AK301" i="5" s="1"/>
  <c r="AK246" i="5" a="1"/>
  <c r="AK246" i="5" s="1"/>
  <c r="AK204" i="5" a="1"/>
  <c r="AK204" i="5" s="1"/>
  <c r="BA12" i="6" s="1"/>
  <c r="AK85" i="5" a="1"/>
  <c r="AK85" i="5" s="1"/>
  <c r="AK92" i="5" a="1"/>
  <c r="AK92" i="5" s="1"/>
  <c r="AK26" i="5" a="1"/>
  <c r="AK26" i="5" s="1"/>
  <c r="AK261" i="5" a="1"/>
  <c r="AK261" i="5" s="1"/>
  <c r="AK165" i="5" a="1"/>
  <c r="AK165" i="5" s="1"/>
  <c r="AK77" i="5" a="1"/>
  <c r="AK77" i="5" s="1"/>
  <c r="AK7" i="5" a="1"/>
  <c r="AK7" i="5" s="1"/>
  <c r="AK184" i="5" a="1"/>
  <c r="AK184" i="5" s="1"/>
  <c r="AK31" i="5" a="1"/>
  <c r="AK31" i="5" s="1"/>
  <c r="AK50" i="5" a="1"/>
  <c r="AK50" i="5" s="1"/>
  <c r="AK149" i="5" a="1"/>
  <c r="AK149" i="5" s="1"/>
  <c r="AK113" i="5" a="1"/>
  <c r="AK113" i="5" s="1"/>
  <c r="AK281" i="5" a="1"/>
  <c r="AK281" i="5" s="1"/>
  <c r="AL126" i="5" a="1"/>
  <c r="AL126" i="5" s="1"/>
  <c r="AL14" i="5" a="1"/>
  <c r="AL14" i="5" s="1"/>
  <c r="AL6" i="5" a="1"/>
  <c r="AL6" i="5" s="1"/>
  <c r="AL39" i="5" a="1"/>
  <c r="AL39" i="5" s="1"/>
  <c r="AL8" i="5" a="1"/>
  <c r="AL8" i="5" s="1"/>
  <c r="AL150" i="5" a="1"/>
  <c r="AL150" i="5" s="1"/>
  <c r="AL31" i="5" a="1"/>
  <c r="AL31" i="5" s="1"/>
  <c r="AL7" i="5" a="1"/>
  <c r="AL7" i="5" s="1"/>
  <c r="AL23" i="5" a="1"/>
  <c r="AL23" i="5" s="1"/>
  <c r="AL15" i="5" a="1"/>
  <c r="AL15" i="5" s="1"/>
  <c r="AL12" i="5" a="1"/>
  <c r="AL12" i="5" s="1"/>
  <c r="AL9" i="5" a="1"/>
  <c r="AL9" i="5" s="1"/>
  <c r="AL118" i="5" a="1"/>
  <c r="AL118" i="5" s="1"/>
  <c r="AL47" i="5" a="1"/>
  <c r="AL47" i="5" s="1"/>
  <c r="AL36" i="5" a="1"/>
  <c r="AL36" i="5" s="1"/>
  <c r="AL25" i="5" a="1"/>
  <c r="AL25" i="5" s="1"/>
  <c r="AL38" i="5" a="1"/>
  <c r="AL38" i="5" s="1"/>
  <c r="AL58" i="5" a="1"/>
  <c r="AL58" i="5" s="1"/>
  <c r="AL24" i="5" a="1"/>
  <c r="AL24" i="5" s="1"/>
  <c r="AL49" i="5" a="1"/>
  <c r="AL49" i="5" s="1"/>
  <c r="AL142" i="5" a="1"/>
  <c r="AL142" i="5" s="1"/>
  <c r="AL60" i="5" a="1"/>
  <c r="AL60" i="5" s="1"/>
  <c r="AL19" i="5" a="1"/>
  <c r="AL19" i="5" s="1"/>
  <c r="AL134" i="5" a="1"/>
  <c r="AL134" i="5" s="1"/>
  <c r="AL48" i="5" a="1"/>
  <c r="AL48" i="5" s="1"/>
  <c r="AL20" i="5" a="1"/>
  <c r="AL20" i="5" s="1"/>
  <c r="AL130" i="5" a="1"/>
  <c r="AL130" i="5" s="1"/>
  <c r="AL22" i="5" a="1"/>
  <c r="AL22" i="5" s="1"/>
  <c r="AL43" i="5" a="1"/>
  <c r="AL43" i="5" s="1"/>
  <c r="AL44" i="5" a="1"/>
  <c r="AL44" i="5" s="1"/>
  <c r="AL33" i="5" a="1"/>
  <c r="AL33" i="5" s="1"/>
  <c r="AL46" i="5" a="1"/>
  <c r="AL46" i="5" s="1"/>
  <c r="AL32" i="5" a="1"/>
  <c r="AL32" i="5" s="1"/>
  <c r="AL104" i="5" a="1"/>
  <c r="AL104" i="5" s="1"/>
  <c r="AL27" i="5" a="1"/>
  <c r="AL27" i="5" s="1"/>
  <c r="AL114" i="5" a="1"/>
  <c r="AL114" i="5" s="1"/>
  <c r="AL28" i="5" a="1"/>
  <c r="AL28" i="5" s="1"/>
  <c r="AL17" i="5" a="1"/>
  <c r="AL17" i="5" s="1"/>
  <c r="AL30" i="5" a="1"/>
  <c r="AL30" i="5" s="1"/>
  <c r="AL122" i="5" a="1"/>
  <c r="AL122" i="5" s="1"/>
  <c r="AL51" i="5" a="1"/>
  <c r="AL51" i="5" s="1"/>
  <c r="AL16" i="5" a="1"/>
  <c r="AL16" i="5" s="1"/>
  <c r="AL52" i="5" a="1"/>
  <c r="AL52" i="5" s="1"/>
  <c r="AL41" i="5" a="1"/>
  <c r="AL41" i="5" s="1"/>
  <c r="AL110" i="5" a="1"/>
  <c r="AL110" i="5" s="1"/>
  <c r="AL54" i="5" a="1"/>
  <c r="AL54" i="5" s="1"/>
  <c r="AL11" i="5" a="1"/>
  <c r="AL11" i="5" s="1"/>
  <c r="AL40" i="5" a="1"/>
  <c r="AL40" i="5" s="1"/>
  <c r="AL146" i="5" a="1"/>
  <c r="AL146" i="5" s="1"/>
  <c r="AL29" i="5" a="1"/>
  <c r="AL29" i="5" s="1"/>
  <c r="AL347" i="5" a="1"/>
  <c r="AL347" i="5" s="1"/>
  <c r="AL331" i="5" a="1"/>
  <c r="AL331" i="5" s="1"/>
  <c r="AL315" i="5" a="1"/>
  <c r="AL315" i="5" s="1"/>
  <c r="AL299" i="5" a="1"/>
  <c r="AL299" i="5" s="1"/>
  <c r="AL277" i="5" a="1"/>
  <c r="AL277" i="5" s="1"/>
  <c r="AL352" i="5" a="1"/>
  <c r="AL352" i="5" s="1"/>
  <c r="AL336" i="5" a="1"/>
  <c r="AL336" i="5" s="1"/>
  <c r="AL320" i="5" a="1"/>
  <c r="AL320" i="5" s="1"/>
  <c r="AL304" i="5" a="1"/>
  <c r="AL304" i="5" s="1"/>
  <c r="AL287" i="5" a="1"/>
  <c r="AL287" i="5" s="1"/>
  <c r="AL246" i="5" a="1"/>
  <c r="AL246" i="5" s="1"/>
  <c r="AL247" i="5" a="1"/>
  <c r="AL247" i="5" s="1"/>
  <c r="AL248" i="5" a="1"/>
  <c r="AL248" i="5" s="1"/>
  <c r="AL243" i="5" a="1"/>
  <c r="AL243" i="5" s="1"/>
  <c r="AL219" i="5" a="1"/>
  <c r="AL219" i="5" s="1"/>
  <c r="AL212" i="5" a="1"/>
  <c r="AL212" i="5" s="1"/>
  <c r="BB20" i="6" s="1"/>
  <c r="AL205" i="5" a="1"/>
  <c r="AL205" i="5" s="1"/>
  <c r="BB13" i="6" s="1"/>
  <c r="AL207" i="5" a="1"/>
  <c r="AL207" i="5" s="1"/>
  <c r="BB15" i="6" s="1"/>
  <c r="AL224" i="5" a="1"/>
  <c r="AL224" i="5" s="1"/>
  <c r="AL201" i="5" a="1"/>
  <c r="AL201" i="5" s="1"/>
  <c r="BB9" i="6" s="1"/>
  <c r="AL190" i="5" a="1"/>
  <c r="AL190" i="5" s="1"/>
  <c r="AL168" i="5" a="1"/>
  <c r="AL168" i="5" s="1"/>
  <c r="AL206" i="5" a="1"/>
  <c r="AL206" i="5" s="1"/>
  <c r="BB14" i="6" s="1"/>
  <c r="AL184" i="5" a="1"/>
  <c r="AL184" i="5" s="1"/>
  <c r="AL164" i="5" a="1"/>
  <c r="AL164" i="5" s="1"/>
  <c r="AL85" i="5" a="1"/>
  <c r="AL85" i="5" s="1"/>
  <c r="AL77" i="5" a="1"/>
  <c r="AL77" i="5" s="1"/>
  <c r="AL69" i="5" a="1"/>
  <c r="AL69" i="5" s="1"/>
  <c r="AL61" i="5" a="1"/>
  <c r="AL61" i="5" s="1"/>
  <c r="AL119" i="5" a="1"/>
  <c r="AL119" i="5" s="1"/>
  <c r="AL107" i="5" a="1"/>
  <c r="AL107" i="5" s="1"/>
  <c r="AL128" i="5" a="1"/>
  <c r="AL128" i="5" s="1"/>
  <c r="AL218" i="5" a="1"/>
  <c r="AL218" i="5" s="1"/>
  <c r="AL141" i="5" a="1"/>
  <c r="AL141" i="5" s="1"/>
  <c r="AL109" i="5" a="1"/>
  <c r="AL109" i="5" s="1"/>
  <c r="AL10" i="5" a="1"/>
  <c r="AL10" i="5" s="1"/>
  <c r="AL55" i="5" a="1"/>
  <c r="AL55" i="5" s="1"/>
  <c r="AL53" i="5" a="1"/>
  <c r="AL53" i="5" s="1"/>
  <c r="AL345" i="5" a="1"/>
  <c r="AL345" i="5" s="1"/>
  <c r="AL329" i="5" a="1"/>
  <c r="AL329" i="5" s="1"/>
  <c r="AL313" i="5" a="1"/>
  <c r="AL313" i="5" s="1"/>
  <c r="AL297" i="5" a="1"/>
  <c r="AL297" i="5" s="1"/>
  <c r="AL273" i="5" a="1"/>
  <c r="AL273" i="5" s="1"/>
  <c r="AL350" i="5" a="1"/>
  <c r="AL350" i="5" s="1"/>
  <c r="AL334" i="5" a="1"/>
  <c r="AL334" i="5" s="1"/>
  <c r="AL318" i="5" a="1"/>
  <c r="AL318" i="5" s="1"/>
  <c r="AL302" i="5" a="1"/>
  <c r="AL302" i="5" s="1"/>
  <c r="AL283" i="5" a="1"/>
  <c r="AL283" i="5" s="1"/>
  <c r="AL271" i="5" a="1"/>
  <c r="AL271" i="5" s="1"/>
  <c r="AL240" i="5" a="1"/>
  <c r="AL240" i="5" s="1"/>
  <c r="AL242" i="5" a="1"/>
  <c r="AL242" i="5" s="1"/>
  <c r="AL270" i="5" a="1"/>
  <c r="AL270" i="5" s="1"/>
  <c r="AL211" i="5" a="1"/>
  <c r="AL211" i="5" s="1"/>
  <c r="BB19" i="6" s="1"/>
  <c r="AL204" i="5" a="1"/>
  <c r="AL204" i="5" s="1"/>
  <c r="BB12" i="6" s="1"/>
  <c r="AL197" i="5" a="1"/>
  <c r="AL197" i="5" s="1"/>
  <c r="BB5" i="6" s="1"/>
  <c r="AL199" i="5" a="1"/>
  <c r="AL199" i="5" s="1"/>
  <c r="BB7" i="6" s="1"/>
  <c r="AL216" i="5" a="1"/>
  <c r="AL216" i="5" s="1"/>
  <c r="BB24" i="6" s="1"/>
  <c r="AL222" i="5" a="1"/>
  <c r="AL222" i="5" s="1"/>
  <c r="AL181" i="5" a="1"/>
  <c r="AL181" i="5" s="1"/>
  <c r="AL160" i="5" a="1"/>
  <c r="AL160" i="5" s="1"/>
  <c r="AL198" i="5" a="1"/>
  <c r="AL198" i="5" s="1"/>
  <c r="BB6" i="6" s="1"/>
  <c r="AL179" i="5" a="1"/>
  <c r="AL179" i="5" s="1"/>
  <c r="AL156" i="5" a="1"/>
  <c r="AL156" i="5" s="1"/>
  <c r="AL84" i="5" a="1"/>
  <c r="AL84" i="5" s="1"/>
  <c r="AL76" i="5" a="1"/>
  <c r="AL76" i="5" s="1"/>
  <c r="AL68" i="5" a="1"/>
  <c r="AL68" i="5" s="1"/>
  <c r="AL147" i="5" a="1"/>
  <c r="AL147" i="5" s="1"/>
  <c r="AL115" i="5" a="1"/>
  <c r="AL115" i="5" s="1"/>
  <c r="AL99" i="5" a="1"/>
  <c r="AL99" i="5" s="1"/>
  <c r="AL124" i="5" a="1"/>
  <c r="AL124" i="5" s="1"/>
  <c r="AL157" i="5" a="1"/>
  <c r="AL157" i="5" s="1"/>
  <c r="AL137" i="5" a="1"/>
  <c r="AL137" i="5" s="1"/>
  <c r="AL102" i="5" a="1"/>
  <c r="AL102" i="5" s="1"/>
  <c r="AL34" i="5" a="1"/>
  <c r="AL34" i="5" s="1"/>
  <c r="AL57" i="5" a="1"/>
  <c r="AL57" i="5" s="1"/>
  <c r="AL13" i="5" a="1"/>
  <c r="AL13" i="5" s="1"/>
  <c r="AL358" i="5" a="1"/>
  <c r="AL358" i="5" s="1"/>
  <c r="AL343" i="5" a="1"/>
  <c r="AL343" i="5" s="1"/>
  <c r="AL327" i="5" a="1"/>
  <c r="AL327" i="5" s="1"/>
  <c r="AL311" i="5" a="1"/>
  <c r="AL311" i="5" s="1"/>
  <c r="AL295" i="5" a="1"/>
  <c r="AL295" i="5" s="1"/>
  <c r="AL286" i="5" a="1"/>
  <c r="AL286" i="5" s="1"/>
  <c r="AL348" i="5" a="1"/>
  <c r="AL348" i="5" s="1"/>
  <c r="AL332" i="5" a="1"/>
  <c r="AL332" i="5" s="1"/>
  <c r="AL316" i="5" a="1"/>
  <c r="AL316" i="5" s="1"/>
  <c r="AL300" i="5" a="1"/>
  <c r="AL300" i="5" s="1"/>
  <c r="AL279" i="5" a="1"/>
  <c r="AL279" i="5" s="1"/>
  <c r="AL263" i="5" a="1"/>
  <c r="AL263" i="5" s="1"/>
  <c r="AL269" i="5" a="1"/>
  <c r="AL269" i="5" s="1"/>
  <c r="AL284" i="5" a="1"/>
  <c r="AL284" i="5" s="1"/>
  <c r="AL262" i="5" a="1"/>
  <c r="AL262" i="5" s="1"/>
  <c r="AL203" i="5" a="1"/>
  <c r="AL203" i="5" s="1"/>
  <c r="BB11" i="6" s="1"/>
  <c r="AL196" i="5" a="1"/>
  <c r="AL196" i="5" s="1"/>
  <c r="BB4" i="6" s="1"/>
  <c r="AL189" i="5" a="1"/>
  <c r="AL189" i="5" s="1"/>
  <c r="AL191" i="5" a="1"/>
  <c r="AL191" i="5" s="1"/>
  <c r="AL208" i="5" a="1"/>
  <c r="AL208" i="5" s="1"/>
  <c r="BB16" i="6" s="1"/>
  <c r="AL174" i="5" a="1"/>
  <c r="AL174" i="5" s="1"/>
  <c r="AL175" i="5" a="1"/>
  <c r="AL175" i="5" s="1"/>
  <c r="AL245" i="5" a="1"/>
  <c r="AL245" i="5" s="1"/>
  <c r="AL178" i="5" a="1"/>
  <c r="AL178" i="5" s="1"/>
  <c r="AL171" i="5" a="1"/>
  <c r="AL171" i="5" s="1"/>
  <c r="AL105" i="5" a="1"/>
  <c r="AL105" i="5" s="1"/>
  <c r="AL83" i="5" a="1"/>
  <c r="AL83" i="5" s="1"/>
  <c r="AL75" i="5" a="1"/>
  <c r="AL75" i="5" s="1"/>
  <c r="AL67" i="5" a="1"/>
  <c r="AL67" i="5" s="1"/>
  <c r="AL143" i="5" a="1"/>
  <c r="AL143" i="5" s="1"/>
  <c r="AL111" i="5" a="1"/>
  <c r="AL111" i="5" s="1"/>
  <c r="AL91" i="5" a="1"/>
  <c r="AL91" i="5" s="1"/>
  <c r="AL120" i="5" a="1"/>
  <c r="AL120" i="5" s="1"/>
  <c r="AL101" i="5" a="1"/>
  <c r="AL101" i="5" s="1"/>
  <c r="AL133" i="5" a="1"/>
  <c r="AL133" i="5" s="1"/>
  <c r="AL94" i="5" a="1"/>
  <c r="AL94" i="5" s="1"/>
  <c r="AL59" i="5" a="1"/>
  <c r="AL59" i="5" s="1"/>
  <c r="AL37" i="5" a="1"/>
  <c r="AL37" i="5" s="1"/>
  <c r="AL357" i="5" a="1"/>
  <c r="AL357" i="5" s="1"/>
  <c r="AL341" i="5" a="1"/>
  <c r="AL341" i="5" s="1"/>
  <c r="AL325" i="5" a="1"/>
  <c r="AL325" i="5" s="1"/>
  <c r="AL309" i="5" a="1"/>
  <c r="AL309" i="5" s="1"/>
  <c r="AL293" i="5" a="1"/>
  <c r="AL293" i="5" s="1"/>
  <c r="AL282" i="5" a="1"/>
  <c r="AL282" i="5" s="1"/>
  <c r="AL346" i="5" a="1"/>
  <c r="AL346" i="5" s="1"/>
  <c r="AL330" i="5" a="1"/>
  <c r="AL330" i="5" s="1"/>
  <c r="AL314" i="5" a="1"/>
  <c r="AL314" i="5" s="1"/>
  <c r="AL298" i="5" a="1"/>
  <c r="AL298" i="5" s="1"/>
  <c r="AL275" i="5" a="1"/>
  <c r="AL275" i="5" s="1"/>
  <c r="AL255" i="5" a="1"/>
  <c r="AL255" i="5" s="1"/>
  <c r="AL261" i="5" a="1"/>
  <c r="AL261" i="5" s="1"/>
  <c r="AL276" i="5" a="1"/>
  <c r="AL276" i="5" s="1"/>
  <c r="AL254" i="5" a="1"/>
  <c r="AL254" i="5" s="1"/>
  <c r="AL195" i="5" a="1"/>
  <c r="AL195" i="5" s="1"/>
  <c r="BB3" i="6" s="1"/>
  <c r="AL188" i="5" a="1"/>
  <c r="AL188" i="5" s="1"/>
  <c r="AL249" i="5" a="1"/>
  <c r="AL249" i="5" s="1"/>
  <c r="AL183" i="5" a="1"/>
  <c r="AL183" i="5" s="1"/>
  <c r="AL200" i="5" a="1"/>
  <c r="AL200" i="5" s="1"/>
  <c r="BB8" i="6" s="1"/>
  <c r="AL166" i="5" a="1"/>
  <c r="AL166" i="5" s="1"/>
  <c r="AL167" i="5" a="1"/>
  <c r="AL167" i="5" s="1"/>
  <c r="AL202" i="5" a="1"/>
  <c r="AL202" i="5" s="1"/>
  <c r="BB10" i="6" s="1"/>
  <c r="AL170" i="5" a="1"/>
  <c r="AL170" i="5" s="1"/>
  <c r="AL163" i="5" a="1"/>
  <c r="AL163" i="5" s="1"/>
  <c r="AL97" i="5" a="1"/>
  <c r="AL97" i="5" s="1"/>
  <c r="AL82" i="5" a="1"/>
  <c r="AL82" i="5" s="1"/>
  <c r="AL74" i="5" a="1"/>
  <c r="AL74" i="5" s="1"/>
  <c r="AL66" i="5" a="1"/>
  <c r="AL66" i="5" s="1"/>
  <c r="AL139" i="5" a="1"/>
  <c r="AL139" i="5" s="1"/>
  <c r="AL106" i="5" a="1"/>
  <c r="AL106" i="5" s="1"/>
  <c r="AL148" i="5" a="1"/>
  <c r="AL148" i="5" s="1"/>
  <c r="AL116" i="5" a="1"/>
  <c r="AL116" i="5" s="1"/>
  <c r="AL93" i="5" a="1"/>
  <c r="AL93" i="5" s="1"/>
  <c r="AL129" i="5" a="1"/>
  <c r="AL129" i="5" s="1"/>
  <c r="AL173" i="5" a="1"/>
  <c r="AL173" i="5" s="1"/>
  <c r="AL18" i="5" a="1"/>
  <c r="AL18" i="5" s="1"/>
  <c r="AL355" i="5" a="1"/>
  <c r="AL355" i="5" s="1"/>
  <c r="AL339" i="5" a="1"/>
  <c r="AL339" i="5" s="1"/>
  <c r="AL323" i="5" a="1"/>
  <c r="AL323" i="5" s="1"/>
  <c r="AL307" i="5" a="1"/>
  <c r="AL307" i="5" s="1"/>
  <c r="AL291" i="5" a="1"/>
  <c r="AL291" i="5" s="1"/>
  <c r="AL278" i="5" a="1"/>
  <c r="AL278" i="5" s="1"/>
  <c r="AL344" i="5" a="1"/>
  <c r="AL344" i="5" s="1"/>
  <c r="AL328" i="5" a="1"/>
  <c r="AL328" i="5" s="1"/>
  <c r="AL312" i="5" a="1"/>
  <c r="AL312" i="5" s="1"/>
  <c r="AL296" i="5" a="1"/>
  <c r="AL296" i="5" s="1"/>
  <c r="AL280" i="5" a="1"/>
  <c r="AL280" i="5" s="1"/>
  <c r="AL288" i="5" a="1"/>
  <c r="AL288" i="5" s="1"/>
  <c r="AL253" i="5" a="1"/>
  <c r="AL253" i="5" s="1"/>
  <c r="AL272" i="5" a="1"/>
  <c r="AL272" i="5" s="1"/>
  <c r="AL244" i="5" a="1"/>
  <c r="AL244" i="5" s="1"/>
  <c r="AL187" i="5" a="1"/>
  <c r="AL187" i="5" s="1"/>
  <c r="AL265" i="5" a="1"/>
  <c r="AL265" i="5" s="1"/>
  <c r="AL237" i="5" a="1"/>
  <c r="AL237" i="5" s="1"/>
  <c r="AL182" i="5" a="1"/>
  <c r="AL182" i="5" s="1"/>
  <c r="AL192" i="5" a="1"/>
  <c r="AL192" i="5" s="1"/>
  <c r="AL158" i="5" a="1"/>
  <c r="AL158" i="5" s="1"/>
  <c r="AL159" i="5" a="1"/>
  <c r="AL159" i="5" s="1"/>
  <c r="AL177" i="5" a="1"/>
  <c r="AL177" i="5" s="1"/>
  <c r="AL162" i="5" a="1"/>
  <c r="AL162" i="5" s="1"/>
  <c r="AL155" i="5" a="1"/>
  <c r="AL155" i="5" s="1"/>
  <c r="AL89" i="5" a="1"/>
  <c r="AL89" i="5" s="1"/>
  <c r="AL81" i="5" a="1"/>
  <c r="AL81" i="5" s="1"/>
  <c r="AL73" i="5" a="1"/>
  <c r="AL73" i="5" s="1"/>
  <c r="AL65" i="5" a="1"/>
  <c r="AL65" i="5" s="1"/>
  <c r="AL135" i="5" a="1"/>
  <c r="AL135" i="5" s="1"/>
  <c r="AL98" i="5" a="1"/>
  <c r="AL98" i="5" s="1"/>
  <c r="AL144" i="5" a="1"/>
  <c r="AL144" i="5" s="1"/>
  <c r="AL112" i="5" a="1"/>
  <c r="AL112" i="5" s="1"/>
  <c r="AL186" i="5" a="1"/>
  <c r="AL186" i="5" s="1"/>
  <c r="AL125" i="5" a="1"/>
  <c r="AL125" i="5" s="1"/>
  <c r="AL152" i="5" a="1"/>
  <c r="AL152" i="5" s="1"/>
  <c r="AL42" i="5" a="1"/>
  <c r="AL42" i="5" s="1"/>
  <c r="AL21" i="5" a="1"/>
  <c r="AL21" i="5" s="1"/>
  <c r="AL353" i="5" a="1"/>
  <c r="AL353" i="5" s="1"/>
  <c r="AL337" i="5" a="1"/>
  <c r="AL337" i="5" s="1"/>
  <c r="AL321" i="5" a="1"/>
  <c r="AL321" i="5" s="1"/>
  <c r="AL305" i="5" a="1"/>
  <c r="AL305" i="5" s="1"/>
  <c r="AL289" i="5" a="1"/>
  <c r="AL289" i="5" s="1"/>
  <c r="AL274" i="5" a="1"/>
  <c r="AL274" i="5" s="1"/>
  <c r="AL342" i="5" a="1"/>
  <c r="AL342" i="5" s="1"/>
  <c r="AL326" i="5" a="1"/>
  <c r="AL326" i="5" s="1"/>
  <c r="AL310" i="5" a="1"/>
  <c r="AL310" i="5" s="1"/>
  <c r="AL294" i="5" a="1"/>
  <c r="AL294" i="5" s="1"/>
  <c r="AL268" i="5" a="1"/>
  <c r="AL268" i="5" s="1"/>
  <c r="AL266" i="5" a="1"/>
  <c r="AL266" i="5" s="1"/>
  <c r="AL241" i="5" a="1"/>
  <c r="AL241" i="5" s="1"/>
  <c r="AL267" i="5" a="1"/>
  <c r="AL267" i="5" s="1"/>
  <c r="AL236" i="5" a="1"/>
  <c r="AL236" i="5" s="1"/>
  <c r="AL234" i="5" a="1"/>
  <c r="AL234" i="5" s="1"/>
  <c r="AL229" i="5" a="1"/>
  <c r="AL229" i="5" s="1"/>
  <c r="AL231" i="5" a="1"/>
  <c r="AL231" i="5" s="1"/>
  <c r="AL239" i="5" a="1"/>
  <c r="AL239" i="5" s="1"/>
  <c r="AL225" i="5" a="1"/>
  <c r="AL225" i="5" s="1"/>
  <c r="AL257" i="5" a="1"/>
  <c r="AL257" i="5" s="1"/>
  <c r="AL230" i="5" a="1"/>
  <c r="AL230" i="5" s="1"/>
  <c r="AL169" i="5" a="1"/>
  <c r="AL169" i="5" s="1"/>
  <c r="AL154" i="5" a="1"/>
  <c r="AL154" i="5" s="1"/>
  <c r="AL214" i="5" a="1"/>
  <c r="AL214" i="5" s="1"/>
  <c r="BB22" i="6" s="1"/>
  <c r="AL88" i="5" a="1"/>
  <c r="AL88" i="5" s="1"/>
  <c r="AL80" i="5" a="1"/>
  <c r="AL80" i="5" s="1"/>
  <c r="AL72" i="5" a="1"/>
  <c r="AL72" i="5" s="1"/>
  <c r="AL64" i="5" a="1"/>
  <c r="AL64" i="5" s="1"/>
  <c r="AL131" i="5" a="1"/>
  <c r="AL131" i="5" s="1"/>
  <c r="AL90" i="5" a="1"/>
  <c r="AL90" i="5" s="1"/>
  <c r="AL140" i="5" a="1"/>
  <c r="AL140" i="5" s="1"/>
  <c r="AL108" i="5" a="1"/>
  <c r="AL108" i="5" s="1"/>
  <c r="AL165" i="5" a="1"/>
  <c r="AL165" i="5" s="1"/>
  <c r="AL121" i="5" a="1"/>
  <c r="AL121" i="5" s="1"/>
  <c r="AL103" i="5" a="1"/>
  <c r="AL103" i="5" s="1"/>
  <c r="AL35" i="5" a="1"/>
  <c r="AL35" i="5" s="1"/>
  <c r="AL45" i="5" a="1"/>
  <c r="AL45" i="5" s="1"/>
  <c r="AL96" i="5" a="1"/>
  <c r="AL96" i="5" s="1"/>
  <c r="AL351" i="5" a="1"/>
  <c r="AL351" i="5" s="1"/>
  <c r="AL335" i="5" a="1"/>
  <c r="AL335" i="5" s="1"/>
  <c r="AL319" i="5" a="1"/>
  <c r="AL319" i="5" s="1"/>
  <c r="AL303" i="5" a="1"/>
  <c r="AL303" i="5" s="1"/>
  <c r="AL285" i="5" a="1"/>
  <c r="AL285" i="5" s="1"/>
  <c r="AL356" i="5" a="1"/>
  <c r="AL356" i="5" s="1"/>
  <c r="AL340" i="5" a="1"/>
  <c r="AL340" i="5" s="1"/>
  <c r="AL324" i="5" a="1"/>
  <c r="AL324" i="5" s="1"/>
  <c r="AL308" i="5" a="1"/>
  <c r="AL308" i="5" s="1"/>
  <c r="AL292" i="5" a="1"/>
  <c r="AL292" i="5" s="1"/>
  <c r="AL260" i="5" a="1"/>
  <c r="AL260" i="5" s="1"/>
  <c r="AL258" i="5" a="1"/>
  <c r="AL258" i="5" s="1"/>
  <c r="AL264" i="5" a="1"/>
  <c r="AL264" i="5" s="1"/>
  <c r="AL259" i="5" a="1"/>
  <c r="AL259" i="5" s="1"/>
  <c r="AL238" i="5" a="1"/>
  <c r="AL238" i="5" s="1"/>
  <c r="AL228" i="5" a="1"/>
  <c r="AL228" i="5" s="1"/>
  <c r="AL221" i="5" a="1"/>
  <c r="AL221" i="5" s="1"/>
  <c r="AL223" i="5" a="1"/>
  <c r="AL223" i="5" s="1"/>
  <c r="AL235" i="5" a="1"/>
  <c r="AL235" i="5" s="1"/>
  <c r="AL217" i="5" a="1"/>
  <c r="AL217" i="5" s="1"/>
  <c r="BB25" i="6" s="1"/>
  <c r="AL226" i="5" a="1"/>
  <c r="AL226" i="5" s="1"/>
  <c r="AL185" i="5" a="1"/>
  <c r="AL185" i="5" s="1"/>
  <c r="AL161" i="5" a="1"/>
  <c r="AL161" i="5" s="1"/>
  <c r="AL233" i="5" a="1"/>
  <c r="AL233" i="5" s="1"/>
  <c r="AL180" i="5" a="1"/>
  <c r="AL180" i="5" s="1"/>
  <c r="AL87" i="5" a="1"/>
  <c r="AL87" i="5" s="1"/>
  <c r="AL79" i="5" a="1"/>
  <c r="AL79" i="5" s="1"/>
  <c r="AL71" i="5" a="1"/>
  <c r="AL71" i="5" s="1"/>
  <c r="AL63" i="5" a="1"/>
  <c r="AL63" i="5" s="1"/>
  <c r="AL127" i="5" a="1"/>
  <c r="AL127" i="5" s="1"/>
  <c r="AL194" i="5" a="1"/>
  <c r="AL194" i="5" s="1"/>
  <c r="AL136" i="5" a="1"/>
  <c r="AL136" i="5" s="1"/>
  <c r="AL100" i="5" a="1"/>
  <c r="AL100" i="5" s="1"/>
  <c r="AL149" i="5" a="1"/>
  <c r="AL149" i="5" s="1"/>
  <c r="AL117" i="5" a="1"/>
  <c r="AL117" i="5" s="1"/>
  <c r="AL95" i="5" a="1"/>
  <c r="AL95" i="5" s="1"/>
  <c r="AL26" i="5" a="1"/>
  <c r="AL26" i="5" s="1"/>
  <c r="AL138" i="5" a="1"/>
  <c r="AL138" i="5" s="1"/>
  <c r="AL333" i="5" a="1"/>
  <c r="AL333" i="5" s="1"/>
  <c r="AL290" i="5" a="1"/>
  <c r="AL290" i="5" s="1"/>
  <c r="AL215" i="5" a="1"/>
  <c r="AL215" i="5" s="1"/>
  <c r="BB23" i="6" s="1"/>
  <c r="AL86" i="5" a="1"/>
  <c r="AL86" i="5" s="1"/>
  <c r="AL145" i="5" a="1"/>
  <c r="AL145" i="5" s="1"/>
  <c r="AL56" i="5" a="1"/>
  <c r="AL56" i="5" s="1"/>
  <c r="AL317" i="5" a="1"/>
  <c r="AL317" i="5" s="1"/>
  <c r="AL252" i="5" a="1"/>
  <c r="AL252" i="5" s="1"/>
  <c r="AL232" i="5" a="1"/>
  <c r="AL232" i="5" s="1"/>
  <c r="AL78" i="5" a="1"/>
  <c r="AL78" i="5" s="1"/>
  <c r="AL113" i="5" a="1"/>
  <c r="AL113" i="5" s="1"/>
  <c r="AL301" i="5" a="1"/>
  <c r="AL301" i="5" s="1"/>
  <c r="AL250" i="5" a="1"/>
  <c r="AL250" i="5" s="1"/>
  <c r="AL209" i="5" a="1"/>
  <c r="AL209" i="5" s="1"/>
  <c r="BB17" i="6" s="1"/>
  <c r="AL70" i="5" a="1"/>
  <c r="AL70" i="5" s="1"/>
  <c r="AL281" i="5" a="1"/>
  <c r="AL281" i="5" s="1"/>
  <c r="AL256" i="5" a="1"/>
  <c r="AL256" i="5" s="1"/>
  <c r="AL193" i="5" a="1"/>
  <c r="AL193" i="5" s="1"/>
  <c r="AL62" i="5" a="1"/>
  <c r="AL62" i="5" s="1"/>
  <c r="AL354" i="5" a="1"/>
  <c r="AL354" i="5" s="1"/>
  <c r="AL251" i="5" a="1"/>
  <c r="AL251" i="5" s="1"/>
  <c r="AL176" i="5" a="1"/>
  <c r="AL176" i="5" s="1"/>
  <c r="AL123" i="5" a="1"/>
  <c r="AL123" i="5" s="1"/>
  <c r="AL50" i="5" a="1"/>
  <c r="AL50" i="5" s="1"/>
  <c r="AL338" i="5" a="1"/>
  <c r="AL338" i="5" s="1"/>
  <c r="AL227" i="5" a="1"/>
  <c r="AL227" i="5" s="1"/>
  <c r="AL153" i="5" a="1"/>
  <c r="AL153" i="5" s="1"/>
  <c r="AL151" i="5" a="1"/>
  <c r="AL151" i="5" s="1"/>
  <c r="AL322" i="5" a="1"/>
  <c r="AL322" i="5" s="1"/>
  <c r="AL220" i="5" a="1"/>
  <c r="AL220" i="5" s="1"/>
  <c r="AL210" i="5" a="1"/>
  <c r="AL210" i="5" s="1"/>
  <c r="BB18" i="6" s="1"/>
  <c r="AL132" i="5" a="1"/>
  <c r="AL132" i="5" s="1"/>
  <c r="AL349" i="5" a="1"/>
  <c r="AL349" i="5" s="1"/>
  <c r="AL306" i="5" a="1"/>
  <c r="AL306" i="5" s="1"/>
  <c r="AL213" i="5" a="1"/>
  <c r="AL213" i="5" s="1"/>
  <c r="BB21" i="6" s="1"/>
  <c r="AL172" i="5" a="1"/>
  <c r="AL172" i="5" s="1"/>
  <c r="AL92" i="5" a="1"/>
  <c r="AL92" i="5" s="1"/>
  <c r="CH7" i="22"/>
  <c r="CF7" i="22"/>
  <c r="CI7" i="22"/>
  <c r="E8" i="9"/>
  <c r="C8" i="9"/>
  <c r="D8" i="9"/>
  <c r="F8" i="9"/>
  <c r="G8" i="9"/>
  <c r="I11" i="5" a="1"/>
  <c r="I11" i="5" s="1"/>
  <c r="CG7" i="22" s="1"/>
  <c r="D2" i="9"/>
  <c r="T12" i="5" a="1"/>
  <c r="T12" i="5" s="1"/>
  <c r="T13" i="5" a="1"/>
  <c r="T13" i="5" s="1"/>
  <c r="T7" i="5" a="1"/>
  <c r="T7" i="5" s="1"/>
  <c r="T10" i="5" a="1"/>
  <c r="T10" i="5" s="1"/>
  <c r="T11" i="5" a="1"/>
  <c r="T11" i="5" s="1"/>
  <c r="T8" i="5" a="1"/>
  <c r="T8" i="5" s="1"/>
  <c r="T9" i="5" a="1"/>
  <c r="T9" i="5" s="1"/>
  <c r="AE10" i="5" a="1"/>
  <c r="AE10" i="5" s="1"/>
  <c r="AE7" i="5" a="1"/>
  <c r="AE7" i="5" s="1"/>
  <c r="AE11" i="5" a="1"/>
  <c r="AE11" i="5" s="1"/>
  <c r="AE13" i="5" a="1"/>
  <c r="AE13" i="5" s="1"/>
  <c r="AE9" i="5" a="1"/>
  <c r="AE9" i="5" s="1"/>
  <c r="AE12" i="5" a="1"/>
  <c r="AE12" i="5" s="1"/>
  <c r="AE8" i="5" a="1"/>
  <c r="AE8" i="5" s="1"/>
  <c r="P12" i="5" a="1"/>
  <c r="P12" i="5" s="1"/>
  <c r="P9" i="5" a="1"/>
  <c r="P9" i="5" s="1"/>
  <c r="P10" i="5" a="1"/>
  <c r="P10" i="5" s="1"/>
  <c r="P7" i="5" a="1"/>
  <c r="P7" i="5" s="1"/>
  <c r="P13" i="5" a="1"/>
  <c r="P13" i="5" s="1"/>
  <c r="P11" i="5" a="1"/>
  <c r="P11" i="5" s="1"/>
  <c r="P8" i="5" a="1"/>
  <c r="P8" i="5" s="1"/>
  <c r="AC8" i="5" a="1"/>
  <c r="AC8" i="5" s="1"/>
  <c r="AC12" i="5" a="1"/>
  <c r="AC12" i="5" s="1"/>
  <c r="AC9" i="5" a="1"/>
  <c r="AC9" i="5" s="1"/>
  <c r="AC13" i="5" a="1"/>
  <c r="AC13" i="5" s="1"/>
  <c r="AC11" i="5" a="1"/>
  <c r="AC11" i="5" s="1"/>
  <c r="AC7" i="5" a="1"/>
  <c r="AC7" i="5" s="1"/>
  <c r="AC10" i="5" a="1"/>
  <c r="AC10" i="5" s="1"/>
  <c r="Z12" i="5" a="1"/>
  <c r="Z12" i="5" s="1"/>
  <c r="Z11" i="5" a="1"/>
  <c r="Z11" i="5" s="1"/>
  <c r="Z10" i="5" a="1"/>
  <c r="Z10" i="5" s="1"/>
  <c r="U8" i="9" s="1"/>
  <c r="Z13" i="5" a="1"/>
  <c r="Z13" i="5" s="1"/>
  <c r="Z7" i="5" a="1"/>
  <c r="Z7" i="5" s="1"/>
  <c r="Z9" i="5" a="1"/>
  <c r="Z9" i="5" s="1"/>
  <c r="Z8" i="5" a="1"/>
  <c r="Z8" i="5" s="1"/>
  <c r="W9" i="5" a="1"/>
  <c r="W9" i="5" s="1"/>
  <c r="W12" i="5" a="1"/>
  <c r="W12" i="5" s="1"/>
  <c r="W7" i="5" a="1"/>
  <c r="W7" i="5" s="1"/>
  <c r="W10" i="5" a="1"/>
  <c r="W10" i="5" s="1"/>
  <c r="R8" i="9" s="1"/>
  <c r="W11" i="5" a="1"/>
  <c r="W11" i="5" s="1"/>
  <c r="W13" i="5" a="1"/>
  <c r="W13" i="5" s="1"/>
  <c r="W8" i="5" a="1"/>
  <c r="W8" i="5" s="1"/>
  <c r="U12" i="5" a="1"/>
  <c r="U12" i="5" s="1"/>
  <c r="U9" i="5" a="1"/>
  <c r="U9" i="5" s="1"/>
  <c r="U11" i="5" a="1"/>
  <c r="U11" i="5" s="1"/>
  <c r="U8" i="5" a="1"/>
  <c r="U8" i="5" s="1"/>
  <c r="U10" i="5" a="1"/>
  <c r="U10" i="5" s="1"/>
  <c r="P8" i="9" s="1"/>
  <c r="U7" i="5" a="1"/>
  <c r="U7" i="5" s="1"/>
  <c r="U13" i="5" a="1"/>
  <c r="U13" i="5" s="1"/>
  <c r="AF8" i="5" a="1"/>
  <c r="AF8" i="5" s="1"/>
  <c r="AF12" i="5" a="1"/>
  <c r="AF12" i="5" s="1"/>
  <c r="AF11" i="5" a="1"/>
  <c r="AF11" i="5" s="1"/>
  <c r="AF10" i="5" a="1"/>
  <c r="AF10" i="5" s="1"/>
  <c r="AF7" i="5" a="1"/>
  <c r="AF7" i="5" s="1"/>
  <c r="AF13" i="5" a="1"/>
  <c r="AF13" i="5" s="1"/>
  <c r="AF9" i="5" a="1"/>
  <c r="AF9" i="5" s="1"/>
  <c r="Q9" i="5" a="1"/>
  <c r="Q9" i="5" s="1"/>
  <c r="Q13" i="5" a="1"/>
  <c r="Q13" i="5" s="1"/>
  <c r="Q7" i="5" a="1"/>
  <c r="Q7" i="5" s="1"/>
  <c r="Q10" i="5" a="1"/>
  <c r="Q10" i="5" s="1"/>
  <c r="Q12" i="5" a="1"/>
  <c r="Q12" i="5" s="1"/>
  <c r="Q11" i="5" a="1"/>
  <c r="Q11" i="5" s="1"/>
  <c r="Q8" i="5" a="1"/>
  <c r="Q8" i="5" s="1"/>
  <c r="O11" i="5" a="1"/>
  <c r="O11" i="5" s="1"/>
  <c r="O9" i="5" a="1"/>
  <c r="O9" i="5" s="1"/>
  <c r="O7" i="5" a="1"/>
  <c r="O7" i="5" s="1"/>
  <c r="O13" i="5" a="1"/>
  <c r="O13" i="5" s="1"/>
  <c r="O12" i="5" a="1"/>
  <c r="O12" i="5" s="1"/>
  <c r="O8" i="5" a="1"/>
  <c r="O8" i="5" s="1"/>
  <c r="O10" i="5" a="1"/>
  <c r="O10" i="5" s="1"/>
  <c r="AA10" i="5" a="1"/>
  <c r="AA10" i="5" s="1"/>
  <c r="V8" i="9" s="1"/>
  <c r="AA7" i="5" a="1"/>
  <c r="AA7" i="5" s="1"/>
  <c r="AA13" i="5" a="1"/>
  <c r="AA13" i="5" s="1"/>
  <c r="AA11" i="5" a="1"/>
  <c r="AA11" i="5" s="1"/>
  <c r="AA8" i="5" a="1"/>
  <c r="AA8" i="5" s="1"/>
  <c r="AA9" i="5" a="1"/>
  <c r="AA9" i="5" s="1"/>
  <c r="AA12" i="5" a="1"/>
  <c r="AA12" i="5" s="1"/>
  <c r="X10" i="5" a="1"/>
  <c r="X10" i="5" s="1"/>
  <c r="S8" i="9" s="1"/>
  <c r="X9" i="5" a="1"/>
  <c r="X9" i="5" s="1"/>
  <c r="X11" i="5" a="1"/>
  <c r="X11" i="5" s="1"/>
  <c r="X8" i="5" a="1"/>
  <c r="X8" i="5" s="1"/>
  <c r="X7" i="5" a="1"/>
  <c r="X7" i="5" s="1"/>
  <c r="X13" i="5" a="1"/>
  <c r="X13" i="5" s="1"/>
  <c r="X12" i="5" a="1"/>
  <c r="X12" i="5" s="1"/>
  <c r="V9" i="5" a="1"/>
  <c r="V9" i="5" s="1"/>
  <c r="V7" i="5" a="1"/>
  <c r="V7" i="5" s="1"/>
  <c r="V8" i="5" a="1"/>
  <c r="V8" i="5" s="1"/>
  <c r="V11" i="5" a="1"/>
  <c r="V11" i="5" s="1"/>
  <c r="V13" i="5" a="1"/>
  <c r="V13" i="5" s="1"/>
  <c r="V12" i="5" a="1"/>
  <c r="V12" i="5" s="1"/>
  <c r="V10" i="5" a="1"/>
  <c r="V10" i="5" s="1"/>
  <c r="Q8" i="9" s="1"/>
  <c r="AG13" i="5" a="1"/>
  <c r="AG13" i="5" s="1"/>
  <c r="AG9" i="5" a="1"/>
  <c r="AG9" i="5" s="1"/>
  <c r="AG11" i="5" a="1"/>
  <c r="AG11" i="5" s="1"/>
  <c r="AG8" i="5" a="1"/>
  <c r="AG8" i="5" s="1"/>
  <c r="AG12" i="5" a="1"/>
  <c r="AG12" i="5" s="1"/>
  <c r="AG7" i="5" a="1"/>
  <c r="AG7" i="5" s="1"/>
  <c r="AG10" i="5" a="1"/>
  <c r="AG10" i="5" s="1"/>
  <c r="R9" i="5" a="1"/>
  <c r="R9" i="5" s="1"/>
  <c r="R12" i="5" a="1"/>
  <c r="R12" i="5" s="1"/>
  <c r="R13" i="5" a="1"/>
  <c r="R13" i="5" s="1"/>
  <c r="R10" i="5" a="1"/>
  <c r="R10" i="5" s="1"/>
  <c r="R7" i="5" a="1"/>
  <c r="R7" i="5" s="1"/>
  <c r="R11" i="5" a="1"/>
  <c r="R11" i="5" s="1"/>
  <c r="R8" i="5" a="1"/>
  <c r="R8" i="5" s="1"/>
  <c r="AD13" i="5" a="1"/>
  <c r="AD13" i="5" s="1"/>
  <c r="AD9" i="5" a="1"/>
  <c r="AD9" i="5" s="1"/>
  <c r="AD10" i="5" a="1"/>
  <c r="AD10" i="5" s="1"/>
  <c r="AD12" i="5" a="1"/>
  <c r="AD12" i="5" s="1"/>
  <c r="AD11" i="5" a="1"/>
  <c r="AD11" i="5" s="1"/>
  <c r="AD8" i="5" a="1"/>
  <c r="AD8" i="5" s="1"/>
  <c r="AD7" i="5" a="1"/>
  <c r="AD7" i="5" s="1"/>
  <c r="N8" i="5" a="1"/>
  <c r="N8" i="5" s="1"/>
  <c r="N11" i="5" a="1"/>
  <c r="N11" i="5" s="1"/>
  <c r="N12" i="5" a="1"/>
  <c r="N12" i="5" s="1"/>
  <c r="N9" i="5" a="1"/>
  <c r="N9" i="5" s="1"/>
  <c r="N10" i="5" a="1"/>
  <c r="N10" i="5" s="1"/>
  <c r="N7" i="5" a="1"/>
  <c r="N7" i="5" s="1"/>
  <c r="N13" i="5" a="1"/>
  <c r="N13" i="5" s="1"/>
  <c r="S13" i="5" a="1"/>
  <c r="S13" i="5" s="1"/>
  <c r="S7" i="5" a="1"/>
  <c r="S7" i="5" s="1"/>
  <c r="S11" i="5" a="1"/>
  <c r="S11" i="5" s="1"/>
  <c r="S9" i="5" a="1"/>
  <c r="S9" i="5" s="1"/>
  <c r="S8" i="5" a="1"/>
  <c r="S8" i="5" s="1"/>
  <c r="S12" i="5" a="1"/>
  <c r="S12" i="5" s="1"/>
  <c r="S10" i="5" a="1"/>
  <c r="S10" i="5" s="1"/>
  <c r="AH13" i="5" a="1"/>
  <c r="AH13" i="5" s="1"/>
  <c r="AH10" i="5" a="1"/>
  <c r="AH10" i="5" s="1"/>
  <c r="AH12" i="5" a="1"/>
  <c r="AH12" i="5" s="1"/>
  <c r="AH7" i="5" a="1"/>
  <c r="AH7" i="5" s="1"/>
  <c r="AH9" i="5" a="1"/>
  <c r="AH9" i="5" s="1"/>
  <c r="AH11" i="5" a="1"/>
  <c r="AH11" i="5" s="1"/>
  <c r="AH8" i="5" a="1"/>
  <c r="AH8" i="5" s="1"/>
  <c r="AB13" i="5" a="1"/>
  <c r="AB13" i="5" s="1"/>
  <c r="AB8" i="5" a="1"/>
  <c r="AB8" i="5" s="1"/>
  <c r="AB10" i="5" a="1"/>
  <c r="AB10" i="5" s="1"/>
  <c r="AB7" i="5" a="1"/>
  <c r="AB7" i="5" s="1"/>
  <c r="AB12" i="5" a="1"/>
  <c r="AB12" i="5" s="1"/>
  <c r="AB11" i="5" a="1"/>
  <c r="AB11" i="5" s="1"/>
  <c r="AB9" i="5" a="1"/>
  <c r="AB9" i="5" s="1"/>
  <c r="Y12" i="5" a="1"/>
  <c r="Y12" i="5" s="1"/>
  <c r="Y10" i="5" a="1"/>
  <c r="Y10" i="5" s="1"/>
  <c r="T8" i="9" s="1"/>
  <c r="Y7" i="5" a="1"/>
  <c r="Y7" i="5" s="1"/>
  <c r="Y13" i="5" a="1"/>
  <c r="Y13" i="5" s="1"/>
  <c r="Y9" i="5" a="1"/>
  <c r="Y9" i="5" s="1"/>
  <c r="Y8" i="5" a="1"/>
  <c r="Y8" i="5" s="1"/>
  <c r="Y11" i="5" a="1"/>
  <c r="Y11" i="5" s="1"/>
  <c r="F14" i="5"/>
  <c r="S14" i="5" s="1" a="1"/>
  <c r="S14" i="5" s="1"/>
  <c r="K13" i="5" a="1"/>
  <c r="K13" i="5" s="1"/>
  <c r="L13" i="5" a="1"/>
  <c r="L13" i="5" s="1"/>
  <c r="H13" i="5" a="1"/>
  <c r="H13" i="5" s="1"/>
  <c r="I13" i="5" a="1"/>
  <c r="I13" i="5" s="1"/>
  <c r="M9" i="5" a="1"/>
  <c r="M9" i="5" s="1"/>
  <c r="M10" i="5" a="1"/>
  <c r="M10" i="5" s="1"/>
  <c r="M11" i="5" a="1"/>
  <c r="M11" i="5" s="1"/>
  <c r="M7" i="5" a="1"/>
  <c r="M7" i="5" s="1"/>
  <c r="M12" i="5" a="1"/>
  <c r="M12" i="5" s="1"/>
  <c r="M14" i="5" a="1"/>
  <c r="M14" i="5" s="1"/>
  <c r="M8" i="5" a="1"/>
  <c r="M8" i="5" s="1"/>
  <c r="M13" i="5" a="1"/>
  <c r="M13" i="5" s="1"/>
  <c r="G13" i="5" a="1"/>
  <c r="G13" i="5" s="1"/>
  <c r="J13" i="5" a="1"/>
  <c r="J13" i="5" s="1"/>
  <c r="CL7" i="22" l="1"/>
  <c r="CK7" i="22"/>
  <c r="CP7" i="22"/>
  <c r="CN7" i="22"/>
  <c r="CO7" i="22"/>
  <c r="Z8" i="9"/>
  <c r="M8" i="9"/>
  <c r="X8" i="9"/>
  <c r="H8" i="9"/>
  <c r="H9" i="9"/>
  <c r="L8" i="9"/>
  <c r="O8" i="9"/>
  <c r="AC8" i="9"/>
  <c r="N9" i="9"/>
  <c r="J8" i="9"/>
  <c r="K8" i="9"/>
  <c r="W8" i="9"/>
  <c r="N8" i="9"/>
  <c r="AB8" i="9"/>
  <c r="Y8" i="9"/>
  <c r="I8" i="9"/>
  <c r="AA8" i="9"/>
  <c r="F15" i="5"/>
  <c r="Y14" i="5" a="1"/>
  <c r="Y14" i="5" s="1"/>
  <c r="T9" i="9" s="1"/>
  <c r="AB14" i="5" a="1"/>
  <c r="AB14" i="5" s="1"/>
  <c r="W9" i="9" s="1"/>
  <c r="AD15" i="5" a="1"/>
  <c r="AD15" i="5" s="1"/>
  <c r="P14" i="5" a="1"/>
  <c r="P14" i="5" s="1"/>
  <c r="K9" i="9" s="1"/>
  <c r="AE14" i="5" a="1"/>
  <c r="AE14" i="5" s="1"/>
  <c r="Z9" i="9" s="1"/>
  <c r="T14" i="5" a="1"/>
  <c r="T14" i="5" s="1"/>
  <c r="O9" i="9" s="1"/>
  <c r="Z14" i="5" a="1"/>
  <c r="Z14" i="5" s="1"/>
  <c r="U9" i="9" s="1"/>
  <c r="W14" i="5" a="1"/>
  <c r="W14" i="5" s="1"/>
  <c r="R9" i="9" s="1"/>
  <c r="AF14" i="5" a="1"/>
  <c r="AF14" i="5" s="1"/>
  <c r="AA9" i="9" s="1"/>
  <c r="AC14" i="5" a="1"/>
  <c r="AC14" i="5" s="1"/>
  <c r="X9" i="9" s="1"/>
  <c r="U14" i="5" a="1"/>
  <c r="U14" i="5" s="1"/>
  <c r="P9" i="9" s="1"/>
  <c r="O14" i="5" a="1"/>
  <c r="O14" i="5" s="1"/>
  <c r="J9" i="9" s="1"/>
  <c r="AG14" i="5" a="1"/>
  <c r="AG14" i="5" s="1"/>
  <c r="AB9" i="9" s="1"/>
  <c r="Q14" i="5" a="1"/>
  <c r="Q14" i="5" s="1"/>
  <c r="L9" i="9" s="1"/>
  <c r="V14" i="5" a="1"/>
  <c r="V14" i="5" s="1"/>
  <c r="Q9" i="9" s="1"/>
  <c r="AA14" i="5" a="1"/>
  <c r="AA14" i="5" s="1"/>
  <c r="V9" i="9" s="1"/>
  <c r="X14" i="5" a="1"/>
  <c r="X14" i="5" s="1"/>
  <c r="S9" i="9" s="1"/>
  <c r="N14" i="5" a="1"/>
  <c r="N14" i="5" s="1"/>
  <c r="I9" i="9" s="1"/>
  <c r="AD14" i="5" a="1"/>
  <c r="AD14" i="5" s="1"/>
  <c r="Y9" i="9" s="1"/>
  <c r="Y15" i="5" a="1"/>
  <c r="Y15" i="5" s="1"/>
  <c r="AH14" i="5" a="1"/>
  <c r="AH14" i="5" s="1"/>
  <c r="AC9" i="9" s="1"/>
  <c r="R14" i="5" a="1"/>
  <c r="R14" i="5" s="1"/>
  <c r="M9" i="9" s="1"/>
  <c r="M15" i="5" a="1"/>
  <c r="M15" i="5" s="1"/>
  <c r="CK8" i="22" s="1"/>
  <c r="T15" i="5" a="1"/>
  <c r="T15" i="5" s="1"/>
  <c r="P15" i="5" a="1"/>
  <c r="P15" i="5" s="1"/>
  <c r="AE15" i="5" a="1"/>
  <c r="AE15" i="5" s="1"/>
  <c r="AC15" i="5" a="1"/>
  <c r="AC15" i="5" s="1"/>
  <c r="Z15" i="5" a="1"/>
  <c r="Z15" i="5" s="1"/>
  <c r="U15" i="5" a="1"/>
  <c r="U15" i="5" s="1"/>
  <c r="AF15" i="5" a="1"/>
  <c r="AF15" i="5" s="1"/>
  <c r="W15" i="5" a="1"/>
  <c r="W15" i="5" s="1"/>
  <c r="R15" i="5" a="1"/>
  <c r="R15" i="5" s="1"/>
  <c r="Q15" i="5" a="1"/>
  <c r="Q15" i="5" s="1"/>
  <c r="X15" i="5" a="1"/>
  <c r="X15" i="5" s="1"/>
  <c r="O15" i="5" a="1"/>
  <c r="O15" i="5" s="1"/>
  <c r="V15" i="5" a="1"/>
  <c r="V15" i="5" s="1"/>
  <c r="AG15" i="5" a="1"/>
  <c r="AG15" i="5" s="1"/>
  <c r="AA15" i="5" a="1"/>
  <c r="AA15" i="5" s="1"/>
  <c r="AH15" i="5" a="1"/>
  <c r="AH15" i="5" s="1"/>
  <c r="N15" i="5" a="1"/>
  <c r="N15" i="5" s="1"/>
  <c r="G15" i="5" a="1"/>
  <c r="G15" i="5" s="1"/>
  <c r="L15" i="5" a="1"/>
  <c r="L15" i="5" s="1"/>
  <c r="I15" i="5" a="1"/>
  <c r="I15" i="5" s="1"/>
  <c r="J15" i="5" a="1"/>
  <c r="J15" i="5" s="1"/>
  <c r="K15" i="5" a="1"/>
  <c r="K15" i="5" s="1"/>
  <c r="H15" i="5" a="1"/>
  <c r="H15" i="5" s="1"/>
  <c r="L14" i="5" a="1"/>
  <c r="L14" i="5" s="1"/>
  <c r="G9" i="9" s="1"/>
  <c r="H14" i="5" a="1"/>
  <c r="H14" i="5" s="1"/>
  <c r="C9" i="9" s="1"/>
  <c r="J14" i="5" a="1"/>
  <c r="J14" i="5" s="1"/>
  <c r="E9" i="9" s="1"/>
  <c r="K14" i="5" a="1"/>
  <c r="K14" i="5" s="1"/>
  <c r="F9" i="9" s="1"/>
  <c r="I14" i="5" a="1"/>
  <c r="I14" i="5" s="1"/>
  <c r="D9" i="9" s="1"/>
  <c r="G14" i="5" a="1"/>
  <c r="G14" i="5" s="1"/>
  <c r="B9" i="9" s="1"/>
  <c r="F16" i="5"/>
  <c r="CP8" i="22" l="1"/>
  <c r="CG8" i="22"/>
  <c r="CI8" i="22"/>
  <c r="CL8" i="22"/>
  <c r="CH8" i="22"/>
  <c r="CO8" i="22"/>
  <c r="CJ8" i="22"/>
  <c r="CN8" i="22"/>
  <c r="CF8" i="22"/>
  <c r="S15" i="5" a="1"/>
  <c r="S15" i="5" s="1"/>
  <c r="AB15" i="5" a="1"/>
  <c r="AB15" i="5" s="1"/>
  <c r="AE16" i="5" a="1"/>
  <c r="AE16" i="5" s="1"/>
  <c r="T16" i="5" a="1"/>
  <c r="T16" i="5" s="1"/>
  <c r="AC16" i="5" a="1"/>
  <c r="AC16" i="5" s="1"/>
  <c r="P16" i="5" a="1"/>
  <c r="P16" i="5" s="1"/>
  <c r="U16" i="5" a="1"/>
  <c r="U16" i="5" s="1"/>
  <c r="Z16" i="5" a="1"/>
  <c r="Z16" i="5" s="1"/>
  <c r="W16" i="5" a="1"/>
  <c r="W16" i="5" s="1"/>
  <c r="AF16" i="5" a="1"/>
  <c r="AF16" i="5" s="1"/>
  <c r="O16" i="5" a="1"/>
  <c r="O16" i="5" s="1"/>
  <c r="X16" i="5" a="1"/>
  <c r="X16" i="5" s="1"/>
  <c r="R16" i="5" a="1"/>
  <c r="R16" i="5" s="1"/>
  <c r="AG16" i="5" a="1"/>
  <c r="AG16" i="5" s="1"/>
  <c r="Q16" i="5" a="1"/>
  <c r="Q16" i="5" s="1"/>
  <c r="V16" i="5" a="1"/>
  <c r="V16" i="5" s="1"/>
  <c r="AA16" i="5" a="1"/>
  <c r="AA16" i="5" s="1"/>
  <c r="AD16" i="5" a="1"/>
  <c r="AD16" i="5" s="1"/>
  <c r="AB16" i="5" a="1"/>
  <c r="AB16" i="5" s="1"/>
  <c r="AH16" i="5" a="1"/>
  <c r="AH16" i="5" s="1"/>
  <c r="S16" i="5" a="1"/>
  <c r="S16" i="5" s="1"/>
  <c r="Y16" i="5" a="1"/>
  <c r="Y16" i="5" s="1"/>
  <c r="N16" i="5" a="1"/>
  <c r="N16" i="5" s="1"/>
  <c r="I16" i="5" a="1"/>
  <c r="I16" i="5" s="1"/>
  <c r="J16" i="5" a="1"/>
  <c r="J16" i="5" s="1"/>
  <c r="G16" i="5" a="1"/>
  <c r="G16" i="5" s="1"/>
  <c r="K16" i="5" a="1"/>
  <c r="K16" i="5" s="1"/>
  <c r="H16" i="5" a="1"/>
  <c r="H16" i="5" s="1"/>
  <c r="L16" i="5" a="1"/>
  <c r="L16" i="5" s="1"/>
  <c r="M16" i="5" a="1"/>
  <c r="M16" i="5" s="1"/>
  <c r="F17" i="5"/>
  <c r="AC17" i="5" l="1" a="1"/>
  <c r="AC17" i="5" s="1"/>
  <c r="T17" i="5" a="1"/>
  <c r="T17" i="5" s="1"/>
  <c r="AE17" i="5" a="1"/>
  <c r="AE17" i="5" s="1"/>
  <c r="P17" i="5" a="1"/>
  <c r="P17" i="5" s="1"/>
  <c r="W17" i="5" a="1"/>
  <c r="W17" i="5" s="1"/>
  <c r="U17" i="5" a="1"/>
  <c r="U17" i="5" s="1"/>
  <c r="Z17" i="5" a="1"/>
  <c r="Z17" i="5" s="1"/>
  <c r="AF17" i="5" a="1"/>
  <c r="AF17" i="5" s="1"/>
  <c r="AG17" i="5" a="1"/>
  <c r="AG17" i="5" s="1"/>
  <c r="Q17" i="5" a="1"/>
  <c r="Q17" i="5" s="1"/>
  <c r="O17" i="5" a="1"/>
  <c r="O17" i="5" s="1"/>
  <c r="AA17" i="5" a="1"/>
  <c r="AA17" i="5" s="1"/>
  <c r="X17" i="5" a="1"/>
  <c r="X17" i="5" s="1"/>
  <c r="V17" i="5" a="1"/>
  <c r="V17" i="5" s="1"/>
  <c r="AD17" i="5" a="1"/>
  <c r="AD17" i="5" s="1"/>
  <c r="S17" i="5" a="1"/>
  <c r="S17" i="5" s="1"/>
  <c r="AH17" i="5" a="1"/>
  <c r="AH17" i="5" s="1"/>
  <c r="R17" i="5" a="1"/>
  <c r="R17" i="5" s="1"/>
  <c r="Y17" i="5" a="1"/>
  <c r="Y17" i="5" s="1"/>
  <c r="AB17" i="5" a="1"/>
  <c r="AB17" i="5" s="1"/>
  <c r="N17" i="5" a="1"/>
  <c r="N17" i="5" s="1"/>
  <c r="K17" i="5" a="1"/>
  <c r="K17" i="5" s="1"/>
  <c r="G17" i="5" a="1"/>
  <c r="G17" i="5" s="1"/>
  <c r="H17" i="5" a="1"/>
  <c r="H17" i="5" s="1"/>
  <c r="L17" i="5" a="1"/>
  <c r="L17" i="5" s="1"/>
  <c r="I17" i="5" a="1"/>
  <c r="I17" i="5" s="1"/>
  <c r="J17" i="5" a="1"/>
  <c r="J17" i="5" s="1"/>
  <c r="M17" i="5" a="1"/>
  <c r="M17" i="5" s="1"/>
  <c r="F18" i="5"/>
  <c r="T18" i="5" l="1" a="1"/>
  <c r="T18" i="5" s="1"/>
  <c r="O10" i="9" s="1"/>
  <c r="AE18" i="5" a="1"/>
  <c r="AE18" i="5" s="1"/>
  <c r="P18" i="5" a="1"/>
  <c r="P18" i="5" s="1"/>
  <c r="AC18" i="5" a="1"/>
  <c r="AC18" i="5" s="1"/>
  <c r="U18" i="5" a="1"/>
  <c r="U18" i="5" s="1"/>
  <c r="P10" i="9" s="1"/>
  <c r="Z18" i="5" a="1"/>
  <c r="Z18" i="5" s="1"/>
  <c r="U10" i="9" s="1"/>
  <c r="W18" i="5" a="1"/>
  <c r="W18" i="5" s="1"/>
  <c r="R10" i="9" s="1"/>
  <c r="AF18" i="5" a="1"/>
  <c r="AF18" i="5" s="1"/>
  <c r="O18" i="5" a="1"/>
  <c r="O18" i="5" s="1"/>
  <c r="R18" i="5" a="1"/>
  <c r="R18" i="5" s="1"/>
  <c r="M10" i="9" s="1"/>
  <c r="Q18" i="5" a="1"/>
  <c r="Q18" i="5" s="1"/>
  <c r="CP9" i="22" s="1"/>
  <c r="AA18" i="5" a="1"/>
  <c r="AA18" i="5" s="1"/>
  <c r="V10" i="9" s="1"/>
  <c r="X18" i="5" a="1"/>
  <c r="X18" i="5" s="1"/>
  <c r="S10" i="9" s="1"/>
  <c r="AH18" i="5" a="1"/>
  <c r="AH18" i="5" s="1"/>
  <c r="AC10" i="9" s="1"/>
  <c r="AG18" i="5" a="1"/>
  <c r="AG18" i="5" s="1"/>
  <c r="AD18" i="5" a="1"/>
  <c r="AD18" i="5" s="1"/>
  <c r="Y10" i="9" s="1"/>
  <c r="N18" i="5" a="1"/>
  <c r="N18" i="5" s="1"/>
  <c r="V18" i="5" a="1"/>
  <c r="V18" i="5" s="1"/>
  <c r="Q10" i="9" s="1"/>
  <c r="AB18" i="5" a="1"/>
  <c r="AB18" i="5" s="1"/>
  <c r="W10" i="9" s="1"/>
  <c r="S18" i="5" a="1"/>
  <c r="S18" i="5" s="1"/>
  <c r="N10" i="9" s="1"/>
  <c r="Y18" i="5" a="1"/>
  <c r="Y18" i="5" s="1"/>
  <c r="T10" i="9" s="1"/>
  <c r="L18" i="5" a="1"/>
  <c r="L18" i="5" s="1"/>
  <c r="H18" i="5" a="1"/>
  <c r="H18" i="5" s="1"/>
  <c r="G18" i="5" a="1"/>
  <c r="G18" i="5" s="1"/>
  <c r="B10" i="9" s="1"/>
  <c r="K18" i="5" a="1"/>
  <c r="K18" i="5" s="1"/>
  <c r="J18" i="5" a="1"/>
  <c r="J18" i="5" s="1"/>
  <c r="I18" i="5" a="1"/>
  <c r="I18" i="5" s="1"/>
  <c r="D10" i="9" s="1"/>
  <c r="M18" i="5" a="1"/>
  <c r="M18" i="5" s="1"/>
  <c r="F19" i="5"/>
  <c r="T19" i="5" l="1" a="1"/>
  <c r="T19" i="5" s="1"/>
  <c r="AE19" i="5" a="1"/>
  <c r="AE19" i="5" s="1"/>
  <c r="AC19" i="5" a="1"/>
  <c r="AC19" i="5" s="1"/>
  <c r="P19" i="5" a="1"/>
  <c r="P19" i="5" s="1"/>
  <c r="W19" i="5" a="1"/>
  <c r="W19" i="5" s="1"/>
  <c r="Z19" i="5" a="1"/>
  <c r="Z19" i="5" s="1"/>
  <c r="U19" i="5" a="1"/>
  <c r="U19" i="5" s="1"/>
  <c r="AF19" i="5" a="1"/>
  <c r="AF19" i="5" s="1"/>
  <c r="AA19" i="5" a="1"/>
  <c r="AA19" i="5" s="1"/>
  <c r="O19" i="5" a="1"/>
  <c r="O19" i="5" s="1"/>
  <c r="V19" i="5" a="1"/>
  <c r="V19" i="5" s="1"/>
  <c r="Q19" i="5" a="1"/>
  <c r="Q19" i="5" s="1"/>
  <c r="R19" i="5" a="1"/>
  <c r="R19" i="5" s="1"/>
  <c r="AG19" i="5" a="1"/>
  <c r="AG19" i="5" s="1"/>
  <c r="X19" i="5" a="1"/>
  <c r="X19" i="5" s="1"/>
  <c r="S19" i="5" a="1"/>
  <c r="S19" i="5" s="1"/>
  <c r="Y19" i="5" a="1"/>
  <c r="Y19" i="5" s="1"/>
  <c r="N19" i="5" a="1"/>
  <c r="N19" i="5" s="1"/>
  <c r="AB19" i="5" a="1"/>
  <c r="AB19" i="5" s="1"/>
  <c r="AD19" i="5" a="1"/>
  <c r="AD19" i="5" s="1"/>
  <c r="AH19" i="5" a="1"/>
  <c r="AH19" i="5" s="1"/>
  <c r="G19" i="5" a="1"/>
  <c r="G19" i="5" s="1"/>
  <c r="H19" i="5" a="1"/>
  <c r="H19" i="5" s="1"/>
  <c r="L19" i="5" a="1"/>
  <c r="L19" i="5" s="1"/>
  <c r="K19" i="5" a="1"/>
  <c r="K19" i="5" s="1"/>
  <c r="J19" i="5" a="1"/>
  <c r="J19" i="5" s="1"/>
  <c r="I19" i="5" a="1"/>
  <c r="I19" i="5" s="1"/>
  <c r="M19" i="5" a="1"/>
  <c r="M19" i="5" s="1"/>
  <c r="F20" i="5"/>
  <c r="T20" i="5" l="1" a="1"/>
  <c r="T20" i="5" s="1"/>
  <c r="P20" i="5" a="1"/>
  <c r="P20" i="5" s="1"/>
  <c r="AC20" i="5" a="1"/>
  <c r="AC20" i="5" s="1"/>
  <c r="AE20" i="5" a="1"/>
  <c r="AE20" i="5" s="1"/>
  <c r="U20" i="5" a="1"/>
  <c r="U20" i="5" s="1"/>
  <c r="Z20" i="5" a="1"/>
  <c r="Z20" i="5" s="1"/>
  <c r="W20" i="5" a="1"/>
  <c r="W20" i="5" s="1"/>
  <c r="AA20" i="5" a="1"/>
  <c r="AA20" i="5" s="1"/>
  <c r="AG20" i="5" a="1"/>
  <c r="AG20" i="5" s="1"/>
  <c r="X20" i="5" a="1"/>
  <c r="X20" i="5" s="1"/>
  <c r="AF20" i="5" a="1"/>
  <c r="AF20" i="5" s="1"/>
  <c r="O20" i="5" a="1"/>
  <c r="O20" i="5" s="1"/>
  <c r="R20" i="5" a="1"/>
  <c r="R20" i="5" s="1"/>
  <c r="V20" i="5" a="1"/>
  <c r="V20" i="5" s="1"/>
  <c r="Q20" i="5" a="1"/>
  <c r="Q20" i="5" s="1"/>
  <c r="Y20" i="5" a="1"/>
  <c r="Y20" i="5" s="1"/>
  <c r="S20" i="5" a="1"/>
  <c r="S20" i="5" s="1"/>
  <c r="N20" i="5" a="1"/>
  <c r="N20" i="5" s="1"/>
  <c r="AB20" i="5" a="1"/>
  <c r="AB20" i="5" s="1"/>
  <c r="AD20" i="5" a="1"/>
  <c r="AD20" i="5" s="1"/>
  <c r="AH20" i="5" a="1"/>
  <c r="AH20" i="5" s="1"/>
  <c r="K20" i="5" a="1"/>
  <c r="K20" i="5" s="1"/>
  <c r="G20" i="5" a="1"/>
  <c r="G20" i="5" s="1"/>
  <c r="H20" i="5" a="1"/>
  <c r="H20" i="5" s="1"/>
  <c r="L20" i="5" a="1"/>
  <c r="L20" i="5" s="1"/>
  <c r="J20" i="5" a="1"/>
  <c r="J20" i="5" s="1"/>
  <c r="I20" i="5" a="1"/>
  <c r="I20" i="5" s="1"/>
  <c r="M20" i="5" a="1"/>
  <c r="M20" i="5" s="1"/>
  <c r="F21" i="5"/>
  <c r="P21" i="5" l="1" a="1"/>
  <c r="P21" i="5" s="1"/>
  <c r="T21" i="5" a="1"/>
  <c r="T21" i="5" s="1"/>
  <c r="AE21" i="5" a="1"/>
  <c r="AE21" i="5" s="1"/>
  <c r="AC21" i="5" a="1"/>
  <c r="AC21" i="5" s="1"/>
  <c r="Z21" i="5" a="1"/>
  <c r="Z21" i="5" s="1"/>
  <c r="AF21" i="5" a="1"/>
  <c r="AF21" i="5" s="1"/>
  <c r="U21" i="5" a="1"/>
  <c r="U21" i="5" s="1"/>
  <c r="W21" i="5" a="1"/>
  <c r="W21" i="5" s="1"/>
  <c r="X21" i="5" a="1"/>
  <c r="X21" i="5" s="1"/>
  <c r="AG21" i="5" a="1"/>
  <c r="AG21" i="5" s="1"/>
  <c r="V21" i="5" a="1"/>
  <c r="V21" i="5" s="1"/>
  <c r="R21" i="5" a="1"/>
  <c r="R21" i="5" s="1"/>
  <c r="AA21" i="5" a="1"/>
  <c r="AA21" i="5" s="1"/>
  <c r="Q21" i="5" a="1"/>
  <c r="Q21" i="5" s="1"/>
  <c r="O21" i="5" a="1"/>
  <c r="O21" i="5" s="1"/>
  <c r="N21" i="5" a="1"/>
  <c r="N21" i="5" s="1"/>
  <c r="AB21" i="5" a="1"/>
  <c r="AB21" i="5" s="1"/>
  <c r="S21" i="5" a="1"/>
  <c r="S21" i="5" s="1"/>
  <c r="AH21" i="5" a="1"/>
  <c r="AH21" i="5" s="1"/>
  <c r="Y21" i="5" a="1"/>
  <c r="Y21" i="5" s="1"/>
  <c r="AD21" i="5" a="1"/>
  <c r="AD21" i="5" s="1"/>
  <c r="G21" i="5" a="1"/>
  <c r="G21" i="5" s="1"/>
  <c r="H21" i="5" a="1"/>
  <c r="H21" i="5" s="1"/>
  <c r="L21" i="5" a="1"/>
  <c r="L21" i="5" s="1"/>
  <c r="I21" i="5" a="1"/>
  <c r="I21" i="5" s="1"/>
  <c r="K21" i="5" a="1"/>
  <c r="K21" i="5" s="1"/>
  <c r="J21" i="5" a="1"/>
  <c r="J21" i="5" s="1"/>
  <c r="M21" i="5" a="1"/>
  <c r="M21" i="5" s="1"/>
  <c r="F22" i="5"/>
  <c r="AE22" i="5" l="1" a="1"/>
  <c r="AE22" i="5" s="1"/>
  <c r="T22" i="5" a="1"/>
  <c r="T22" i="5" s="1"/>
  <c r="P22" i="5" a="1"/>
  <c r="P22" i="5" s="1"/>
  <c r="AC22" i="5" a="1"/>
  <c r="AC22" i="5" s="1"/>
  <c r="U22" i="5" a="1"/>
  <c r="U22" i="5" s="1"/>
  <c r="P11" i="9" s="1"/>
  <c r="Z22" i="5" a="1"/>
  <c r="Z22" i="5" s="1"/>
  <c r="U11" i="9" s="1"/>
  <c r="W22" i="5" a="1"/>
  <c r="W22" i="5" s="1"/>
  <c r="R11" i="9" s="1"/>
  <c r="X22" i="5" a="1"/>
  <c r="X22" i="5" s="1"/>
  <c r="S11" i="9" s="1"/>
  <c r="AG22" i="5" a="1"/>
  <c r="AG22" i="5" s="1"/>
  <c r="Q22" i="5" a="1"/>
  <c r="Q22" i="5" s="1"/>
  <c r="R22" i="5" a="1"/>
  <c r="R22" i="5" s="1"/>
  <c r="M11" i="9" s="1"/>
  <c r="AF22" i="5" a="1"/>
  <c r="AF22" i="5" s="1"/>
  <c r="V22" i="5" a="1"/>
  <c r="V22" i="5" s="1"/>
  <c r="Q11" i="9" s="1"/>
  <c r="O22" i="5" a="1"/>
  <c r="O22" i="5" s="1"/>
  <c r="AA22" i="5" a="1"/>
  <c r="AA22" i="5" s="1"/>
  <c r="V11" i="9" s="1"/>
  <c r="N22" i="5" a="1"/>
  <c r="N22" i="5" s="1"/>
  <c r="S22" i="5" a="1"/>
  <c r="S22" i="5" s="1"/>
  <c r="AB22" i="5" a="1"/>
  <c r="AB22" i="5" s="1"/>
  <c r="AD22" i="5" a="1"/>
  <c r="AD22" i="5" s="1"/>
  <c r="Y22" i="5" a="1"/>
  <c r="Y22" i="5" s="1"/>
  <c r="T11" i="9" s="1"/>
  <c r="AH22" i="5" a="1"/>
  <c r="AH22" i="5" s="1"/>
  <c r="AC11" i="9" s="1"/>
  <c r="G22" i="5" a="1"/>
  <c r="G22" i="5" s="1"/>
  <c r="L22" i="5" a="1"/>
  <c r="L22" i="5" s="1"/>
  <c r="K22" i="5" a="1"/>
  <c r="K22" i="5" s="1"/>
  <c r="H22" i="5" a="1"/>
  <c r="H22" i="5" s="1"/>
  <c r="I22" i="5" a="1"/>
  <c r="I22" i="5" s="1"/>
  <c r="J22" i="5" a="1"/>
  <c r="J22" i="5" s="1"/>
  <c r="M22" i="5" a="1"/>
  <c r="M22" i="5" s="1"/>
  <c r="F23" i="5"/>
  <c r="P23" i="5" l="1" a="1"/>
  <c r="P23" i="5" s="1"/>
  <c r="AE23" i="5" a="1"/>
  <c r="AE23" i="5" s="1"/>
  <c r="T23" i="5" a="1"/>
  <c r="T23" i="5" s="1"/>
  <c r="AC23" i="5" a="1"/>
  <c r="AC23" i="5" s="1"/>
  <c r="W23" i="5" a="1"/>
  <c r="W23" i="5" s="1"/>
  <c r="Z23" i="5" a="1"/>
  <c r="Z23" i="5" s="1"/>
  <c r="AF23" i="5" a="1"/>
  <c r="AF23" i="5" s="1"/>
  <c r="U23" i="5" a="1"/>
  <c r="U23" i="5" s="1"/>
  <c r="X23" i="5" a="1"/>
  <c r="X23" i="5" s="1"/>
  <c r="R23" i="5" a="1"/>
  <c r="R23" i="5" s="1"/>
  <c r="Q23" i="5" a="1"/>
  <c r="Q23" i="5" s="1"/>
  <c r="V23" i="5" a="1"/>
  <c r="V23" i="5" s="1"/>
  <c r="O23" i="5" a="1"/>
  <c r="O23" i="5" s="1"/>
  <c r="AA23" i="5" a="1"/>
  <c r="AA23" i="5" s="1"/>
  <c r="AG23" i="5" a="1"/>
  <c r="AG23" i="5" s="1"/>
  <c r="AB23" i="5" a="1"/>
  <c r="AB23" i="5" s="1"/>
  <c r="Y23" i="5" a="1"/>
  <c r="Y23" i="5" s="1"/>
  <c r="S23" i="5" a="1"/>
  <c r="S23" i="5" s="1"/>
  <c r="AD23" i="5" a="1"/>
  <c r="AD23" i="5" s="1"/>
  <c r="N23" i="5" a="1"/>
  <c r="N23" i="5" s="1"/>
  <c r="AH23" i="5" a="1"/>
  <c r="AH23" i="5" s="1"/>
  <c r="H23" i="5" a="1"/>
  <c r="H23" i="5" s="1"/>
  <c r="K23" i="5" a="1"/>
  <c r="K23" i="5" s="1"/>
  <c r="G23" i="5" a="1"/>
  <c r="G23" i="5" s="1"/>
  <c r="L23" i="5" a="1"/>
  <c r="L23" i="5" s="1"/>
  <c r="CJ10" i="22" s="1"/>
  <c r="I23" i="5" a="1"/>
  <c r="I23" i="5" s="1"/>
  <c r="CG10" i="22" s="1"/>
  <c r="J23" i="5" a="1"/>
  <c r="J23" i="5" s="1"/>
  <c r="M23" i="5" a="1"/>
  <c r="M23" i="5" s="1"/>
  <c r="F24" i="5"/>
  <c r="AE24" i="5" l="1" a="1"/>
  <c r="AE24" i="5" s="1"/>
  <c r="P24" i="5" a="1"/>
  <c r="P24" i="5" s="1"/>
  <c r="AC24" i="5" a="1"/>
  <c r="AC24" i="5" s="1"/>
  <c r="T24" i="5" a="1"/>
  <c r="T24" i="5" s="1"/>
  <c r="U24" i="5" a="1"/>
  <c r="U24" i="5" s="1"/>
  <c r="Z24" i="5" a="1"/>
  <c r="Z24" i="5" s="1"/>
  <c r="W24" i="5" a="1"/>
  <c r="W24" i="5" s="1"/>
  <c r="Q24" i="5" a="1"/>
  <c r="Q24" i="5" s="1"/>
  <c r="AF24" i="5" a="1"/>
  <c r="AF24" i="5" s="1"/>
  <c r="AA24" i="5" a="1"/>
  <c r="AA24" i="5" s="1"/>
  <c r="X24" i="5" a="1"/>
  <c r="X24" i="5" s="1"/>
  <c r="O24" i="5" a="1"/>
  <c r="O24" i="5" s="1"/>
  <c r="V24" i="5" a="1"/>
  <c r="V24" i="5" s="1"/>
  <c r="AD24" i="5" a="1"/>
  <c r="AD24" i="5" s="1"/>
  <c r="S24" i="5" a="1"/>
  <c r="S24" i="5" s="1"/>
  <c r="R24" i="5" a="1"/>
  <c r="R24" i="5" s="1"/>
  <c r="AB24" i="5" a="1"/>
  <c r="AB24" i="5" s="1"/>
  <c r="AG24" i="5" a="1"/>
  <c r="AG24" i="5" s="1"/>
  <c r="N24" i="5" a="1"/>
  <c r="N24" i="5" s="1"/>
  <c r="Y24" i="5" a="1"/>
  <c r="Y24" i="5" s="1"/>
  <c r="AH24" i="5" a="1"/>
  <c r="AH24" i="5" s="1"/>
  <c r="H24" i="5" a="1"/>
  <c r="H24" i="5" s="1"/>
  <c r="L24" i="5" a="1"/>
  <c r="L24" i="5" s="1"/>
  <c r="G24" i="5" a="1"/>
  <c r="G24" i="5" s="1"/>
  <c r="K24" i="5" a="1"/>
  <c r="K24" i="5" s="1"/>
  <c r="J24" i="5" a="1"/>
  <c r="J24" i="5" s="1"/>
  <c r="I24" i="5" a="1"/>
  <c r="I24" i="5" s="1"/>
  <c r="M24" i="5" a="1"/>
  <c r="M24" i="5" s="1"/>
  <c r="F25" i="5"/>
  <c r="P25" i="5" l="1" a="1"/>
  <c r="P25" i="5" s="1"/>
  <c r="AC25" i="5" a="1"/>
  <c r="AC25" i="5" s="1"/>
  <c r="T25" i="5" a="1"/>
  <c r="T25" i="5" s="1"/>
  <c r="AE25" i="5" a="1"/>
  <c r="AE25" i="5" s="1"/>
  <c r="AF25" i="5" a="1"/>
  <c r="AF25" i="5" s="1"/>
  <c r="Z25" i="5" a="1"/>
  <c r="Z25" i="5" s="1"/>
  <c r="W25" i="5" a="1"/>
  <c r="W25" i="5" s="1"/>
  <c r="U25" i="5" a="1"/>
  <c r="U25" i="5" s="1"/>
  <c r="X25" i="5" a="1"/>
  <c r="X25" i="5" s="1"/>
  <c r="V25" i="5" a="1"/>
  <c r="V25" i="5" s="1"/>
  <c r="R25" i="5" a="1"/>
  <c r="R25" i="5" s="1"/>
  <c r="O25" i="5" a="1"/>
  <c r="O25" i="5" s="1"/>
  <c r="AG25" i="5" a="1"/>
  <c r="AG25" i="5" s="1"/>
  <c r="Q25" i="5" a="1"/>
  <c r="Q25" i="5" s="1"/>
  <c r="AA25" i="5" a="1"/>
  <c r="AA25" i="5" s="1"/>
  <c r="AD25" i="5" a="1"/>
  <c r="AD25" i="5" s="1"/>
  <c r="AH25" i="5" a="1"/>
  <c r="AH25" i="5" s="1"/>
  <c r="Y25" i="5" a="1"/>
  <c r="Y25" i="5" s="1"/>
  <c r="S25" i="5" a="1"/>
  <c r="S25" i="5" s="1"/>
  <c r="N25" i="5" a="1"/>
  <c r="N25" i="5" s="1"/>
  <c r="AB25" i="5" a="1"/>
  <c r="AB25" i="5" s="1"/>
  <c r="J25" i="5" a="1"/>
  <c r="J25" i="5" s="1"/>
  <c r="L25" i="5" a="1"/>
  <c r="L25" i="5" s="1"/>
  <c r="H25" i="5" a="1"/>
  <c r="H25" i="5" s="1"/>
  <c r="K25" i="5" a="1"/>
  <c r="K25" i="5" s="1"/>
  <c r="I25" i="5" a="1"/>
  <c r="I25" i="5" s="1"/>
  <c r="G25" i="5" a="1"/>
  <c r="G25" i="5" s="1"/>
  <c r="M25" i="5" a="1"/>
  <c r="M25" i="5" s="1"/>
  <c r="F26" i="5"/>
  <c r="AE26" i="5" l="1" a="1"/>
  <c r="AE26" i="5" s="1"/>
  <c r="Z12" i="9" s="1"/>
  <c r="AC26" i="5" a="1"/>
  <c r="AC26" i="5" s="1"/>
  <c r="P26" i="5" a="1"/>
  <c r="P26" i="5" s="1"/>
  <c r="CO11" i="22" s="1"/>
  <c r="T26" i="5" a="1"/>
  <c r="T26" i="5" s="1"/>
  <c r="O12" i="9" s="1"/>
  <c r="AF26" i="5" a="1"/>
  <c r="AF26" i="5" s="1"/>
  <c r="U26" i="5" a="1"/>
  <c r="U26" i="5" s="1"/>
  <c r="P12" i="9" s="1"/>
  <c r="Z26" i="5" a="1"/>
  <c r="Z26" i="5" s="1"/>
  <c r="U12" i="9" s="1"/>
  <c r="W26" i="5" a="1"/>
  <c r="W26" i="5" s="1"/>
  <c r="R12" i="9" s="1"/>
  <c r="AG26" i="5" a="1"/>
  <c r="AG26" i="5" s="1"/>
  <c r="R26" i="5" a="1"/>
  <c r="R26" i="5" s="1"/>
  <c r="O26" i="5" a="1"/>
  <c r="O26" i="5" s="1"/>
  <c r="J12" i="9" s="1"/>
  <c r="AA26" i="5" a="1"/>
  <c r="AA26" i="5" s="1"/>
  <c r="V12" i="9" s="1"/>
  <c r="V26" i="5" a="1"/>
  <c r="V26" i="5" s="1"/>
  <c r="Q12" i="9" s="1"/>
  <c r="X26" i="5" a="1"/>
  <c r="X26" i="5" s="1"/>
  <c r="S12" i="9" s="1"/>
  <c r="Q26" i="5" a="1"/>
  <c r="Q26" i="5" s="1"/>
  <c r="AH26" i="5" a="1"/>
  <c r="AH26" i="5" s="1"/>
  <c r="AC12" i="9" s="1"/>
  <c r="AD26" i="5" a="1"/>
  <c r="AD26" i="5" s="1"/>
  <c r="N26" i="5" a="1"/>
  <c r="N26" i="5" s="1"/>
  <c r="Y26" i="5" a="1"/>
  <c r="Y26" i="5" s="1"/>
  <c r="T12" i="9" s="1"/>
  <c r="AB26" i="5" a="1"/>
  <c r="AB26" i="5" s="1"/>
  <c r="S26" i="5" a="1"/>
  <c r="S26" i="5" s="1"/>
  <c r="N12" i="9" s="1"/>
  <c r="K26" i="5" a="1"/>
  <c r="K26" i="5" s="1"/>
  <c r="F12" i="9" s="1"/>
  <c r="L26" i="5" a="1"/>
  <c r="L26" i="5" s="1"/>
  <c r="H26" i="5" a="1"/>
  <c r="H26" i="5" s="1"/>
  <c r="G26" i="5" a="1"/>
  <c r="G26" i="5" s="1"/>
  <c r="J26" i="5" a="1"/>
  <c r="J26" i="5" s="1"/>
  <c r="I26" i="5" a="1"/>
  <c r="I26" i="5" s="1"/>
  <c r="M26" i="5" a="1"/>
  <c r="M26" i="5" s="1"/>
  <c r="F27" i="5"/>
  <c r="AC27" i="5" l="1" a="1"/>
  <c r="AC27" i="5" s="1"/>
  <c r="P27" i="5" a="1"/>
  <c r="P27" i="5" s="1"/>
  <c r="AE27" i="5" a="1"/>
  <c r="AE27" i="5" s="1"/>
  <c r="T27" i="5" a="1"/>
  <c r="T27" i="5" s="1"/>
  <c r="U27" i="5" a="1"/>
  <c r="U27" i="5" s="1"/>
  <c r="AF27" i="5" a="1"/>
  <c r="AF27" i="5" s="1"/>
  <c r="Z27" i="5" a="1"/>
  <c r="Z27" i="5" s="1"/>
  <c r="W27" i="5" a="1"/>
  <c r="W27" i="5" s="1"/>
  <c r="V27" i="5" a="1"/>
  <c r="V27" i="5" s="1"/>
  <c r="X27" i="5" a="1"/>
  <c r="X27" i="5" s="1"/>
  <c r="AG27" i="5" a="1"/>
  <c r="AG27" i="5" s="1"/>
  <c r="Q27" i="5" a="1"/>
  <c r="Q27" i="5" s="1"/>
  <c r="AA27" i="5" a="1"/>
  <c r="AA27" i="5" s="1"/>
  <c r="O27" i="5" a="1"/>
  <c r="O27" i="5" s="1"/>
  <c r="AB27" i="5" a="1"/>
  <c r="AB27" i="5" s="1"/>
  <c r="R27" i="5" a="1"/>
  <c r="R27" i="5" s="1"/>
  <c r="AD27" i="5" a="1"/>
  <c r="AD27" i="5" s="1"/>
  <c r="S27" i="5" a="1"/>
  <c r="S27" i="5" s="1"/>
  <c r="AH27" i="5" a="1"/>
  <c r="AH27" i="5" s="1"/>
  <c r="Y27" i="5" a="1"/>
  <c r="Y27" i="5" s="1"/>
  <c r="N27" i="5" a="1"/>
  <c r="N27" i="5" s="1"/>
  <c r="L27" i="5" a="1"/>
  <c r="L27" i="5" s="1"/>
  <c r="H27" i="5" a="1"/>
  <c r="H27" i="5" s="1"/>
  <c r="K27" i="5" a="1"/>
  <c r="K27" i="5" s="1"/>
  <c r="I27" i="5" a="1"/>
  <c r="I27" i="5" s="1"/>
  <c r="J27" i="5" a="1"/>
  <c r="J27" i="5" s="1"/>
  <c r="G27" i="5" a="1"/>
  <c r="G27" i="5" s="1"/>
  <c r="M27" i="5" a="1"/>
  <c r="M27" i="5" s="1"/>
  <c r="F28" i="5"/>
  <c r="T28" i="5" l="1" a="1"/>
  <c r="T28" i="5" s="1"/>
  <c r="AE28" i="5" a="1"/>
  <c r="AE28" i="5" s="1"/>
  <c r="AC28" i="5" a="1"/>
  <c r="AC28" i="5" s="1"/>
  <c r="P28" i="5" a="1"/>
  <c r="P28" i="5" s="1"/>
  <c r="Z28" i="5" a="1"/>
  <c r="Z28" i="5" s="1"/>
  <c r="W28" i="5" a="1"/>
  <c r="W28" i="5" s="1"/>
  <c r="U28" i="5" a="1"/>
  <c r="U28" i="5" s="1"/>
  <c r="X28" i="5" a="1"/>
  <c r="X28" i="5" s="1"/>
  <c r="R28" i="5" a="1"/>
  <c r="R28" i="5" s="1"/>
  <c r="Q28" i="5" a="1"/>
  <c r="Q28" i="5" s="1"/>
  <c r="AF28" i="5" a="1"/>
  <c r="AF28" i="5" s="1"/>
  <c r="AA28" i="5" a="1"/>
  <c r="AA28" i="5" s="1"/>
  <c r="O28" i="5" a="1"/>
  <c r="O28" i="5" s="1"/>
  <c r="AG28" i="5" a="1"/>
  <c r="AG28" i="5" s="1"/>
  <c r="V28" i="5" a="1"/>
  <c r="V28" i="5" s="1"/>
  <c r="AH28" i="5" a="1"/>
  <c r="AH28" i="5" s="1"/>
  <c r="AD28" i="5" a="1"/>
  <c r="AD28" i="5" s="1"/>
  <c r="S28" i="5" a="1"/>
  <c r="S28" i="5" s="1"/>
  <c r="N28" i="5" a="1"/>
  <c r="N28" i="5" s="1"/>
  <c r="AB28" i="5" a="1"/>
  <c r="AB28" i="5" s="1"/>
  <c r="Y28" i="5" a="1"/>
  <c r="Y28" i="5" s="1"/>
  <c r="K28" i="5" a="1"/>
  <c r="K28" i="5" s="1"/>
  <c r="L28" i="5" a="1"/>
  <c r="L28" i="5" s="1"/>
  <c r="H28" i="5" a="1"/>
  <c r="H28" i="5" s="1"/>
  <c r="I28" i="5" a="1"/>
  <c r="I28" i="5" s="1"/>
  <c r="J28" i="5" a="1"/>
  <c r="J28" i="5" s="1"/>
  <c r="G28" i="5" a="1"/>
  <c r="G28" i="5" s="1"/>
  <c r="M28" i="5" a="1"/>
  <c r="M28" i="5" s="1"/>
  <c r="F29" i="5"/>
  <c r="AE29" i="5" l="1" a="1"/>
  <c r="AE29" i="5" s="1"/>
  <c r="AC29" i="5" a="1"/>
  <c r="AC29" i="5" s="1"/>
  <c r="P29" i="5" a="1"/>
  <c r="P29" i="5" s="1"/>
  <c r="T29" i="5" a="1"/>
  <c r="T29" i="5" s="1"/>
  <c r="Z29" i="5" a="1"/>
  <c r="Z29" i="5" s="1"/>
  <c r="U29" i="5" a="1"/>
  <c r="U29" i="5" s="1"/>
  <c r="W29" i="5" a="1"/>
  <c r="W29" i="5" s="1"/>
  <c r="AF29" i="5" a="1"/>
  <c r="AF29" i="5" s="1"/>
  <c r="R29" i="5" a="1"/>
  <c r="R29" i="5" s="1"/>
  <c r="AG29" i="5" a="1"/>
  <c r="AG29" i="5" s="1"/>
  <c r="X29" i="5" a="1"/>
  <c r="X29" i="5" s="1"/>
  <c r="O29" i="5" a="1"/>
  <c r="O29" i="5" s="1"/>
  <c r="AA29" i="5" a="1"/>
  <c r="AA29" i="5" s="1"/>
  <c r="Q29" i="5" a="1"/>
  <c r="Q29" i="5" s="1"/>
  <c r="V29" i="5" a="1"/>
  <c r="V29" i="5" s="1"/>
  <c r="AB29" i="5" a="1"/>
  <c r="AB29" i="5" s="1"/>
  <c r="AH29" i="5" a="1"/>
  <c r="AH29" i="5" s="1"/>
  <c r="AD29" i="5" a="1"/>
  <c r="AD29" i="5" s="1"/>
  <c r="S29" i="5" a="1"/>
  <c r="S29" i="5" s="1"/>
  <c r="N29" i="5" a="1"/>
  <c r="N29" i="5" s="1"/>
  <c r="Y29" i="5" a="1"/>
  <c r="Y29" i="5" s="1"/>
  <c r="L29" i="5" a="1"/>
  <c r="L29" i="5" s="1"/>
  <c r="K29" i="5" a="1"/>
  <c r="K29" i="5" s="1"/>
  <c r="H29" i="5" a="1"/>
  <c r="H29" i="5" s="1"/>
  <c r="G29" i="5" a="1"/>
  <c r="G29" i="5" s="1"/>
  <c r="I29" i="5" a="1"/>
  <c r="I29" i="5" s="1"/>
  <c r="J29" i="5" a="1"/>
  <c r="J29" i="5" s="1"/>
  <c r="M29" i="5" a="1"/>
  <c r="M29" i="5" s="1"/>
  <c r="F30" i="5"/>
  <c r="AC30" i="5" l="1" a="1"/>
  <c r="AC30" i="5" s="1"/>
  <c r="AE30" i="5" a="1"/>
  <c r="AE30" i="5" s="1"/>
  <c r="T30" i="5" a="1"/>
  <c r="T30" i="5" s="1"/>
  <c r="O13" i="9" s="1"/>
  <c r="P30" i="5" a="1"/>
  <c r="P30" i="5" s="1"/>
  <c r="U30" i="5" a="1"/>
  <c r="U30" i="5" s="1"/>
  <c r="P13" i="9" s="1"/>
  <c r="Z30" i="5" a="1"/>
  <c r="Z30" i="5" s="1"/>
  <c r="U13" i="9" s="1"/>
  <c r="W30" i="5" a="1"/>
  <c r="W30" i="5" s="1"/>
  <c r="R13" i="9" s="1"/>
  <c r="AF30" i="5" a="1"/>
  <c r="AF30" i="5" s="1"/>
  <c r="X30" i="5" a="1"/>
  <c r="X30" i="5" s="1"/>
  <c r="S13" i="9" s="1"/>
  <c r="AG30" i="5" a="1"/>
  <c r="AG30" i="5" s="1"/>
  <c r="O30" i="5" a="1"/>
  <c r="O30" i="5" s="1"/>
  <c r="AA30" i="5" a="1"/>
  <c r="AA30" i="5" s="1"/>
  <c r="V13" i="9" s="1"/>
  <c r="V30" i="5" a="1"/>
  <c r="V30" i="5" s="1"/>
  <c r="Q13" i="9" s="1"/>
  <c r="Q30" i="5" a="1"/>
  <c r="Q30" i="5" s="1"/>
  <c r="L13" i="9" s="1"/>
  <c r="AD30" i="5" a="1"/>
  <c r="AD30" i="5" s="1"/>
  <c r="Y13" i="9" s="1"/>
  <c r="N30" i="5" a="1"/>
  <c r="N30" i="5" s="1"/>
  <c r="AB30" i="5" a="1"/>
  <c r="AB30" i="5" s="1"/>
  <c r="Y30" i="5" a="1"/>
  <c r="Y30" i="5" s="1"/>
  <c r="T13" i="9" s="1"/>
  <c r="S30" i="5" a="1"/>
  <c r="S30" i="5" s="1"/>
  <c r="R30" i="5" a="1"/>
  <c r="R30" i="5" s="1"/>
  <c r="AH30" i="5" a="1"/>
  <c r="AH30" i="5" s="1"/>
  <c r="K30" i="5" a="1"/>
  <c r="K30" i="5" s="1"/>
  <c r="H30" i="5" a="1"/>
  <c r="H30" i="5" s="1"/>
  <c r="G30" i="5" a="1"/>
  <c r="G30" i="5" s="1"/>
  <c r="L30" i="5" a="1"/>
  <c r="L30" i="5" s="1"/>
  <c r="I30" i="5" a="1"/>
  <c r="I30" i="5" s="1"/>
  <c r="J30" i="5" a="1"/>
  <c r="J30" i="5" s="1"/>
  <c r="M30" i="5" a="1"/>
  <c r="M30" i="5" s="1"/>
  <c r="F31" i="5"/>
  <c r="AE31" i="5" l="1" a="1"/>
  <c r="AE31" i="5" s="1"/>
  <c r="P31" i="5" a="1"/>
  <c r="P31" i="5" s="1"/>
  <c r="AC31" i="5" a="1"/>
  <c r="AC31" i="5" s="1"/>
  <c r="T31" i="5" a="1"/>
  <c r="T31" i="5" s="1"/>
  <c r="U31" i="5" a="1"/>
  <c r="U31" i="5" s="1"/>
  <c r="W31" i="5" a="1"/>
  <c r="W31" i="5" s="1"/>
  <c r="Z31" i="5" a="1"/>
  <c r="Z31" i="5" s="1"/>
  <c r="AF31" i="5" a="1"/>
  <c r="AF31" i="5" s="1"/>
  <c r="X31" i="5" a="1"/>
  <c r="X31" i="5" s="1"/>
  <c r="AG31" i="5" a="1"/>
  <c r="AG31" i="5" s="1"/>
  <c r="Q31" i="5" a="1"/>
  <c r="Q31" i="5" s="1"/>
  <c r="O31" i="5" a="1"/>
  <c r="O31" i="5" s="1"/>
  <c r="R31" i="5" a="1"/>
  <c r="R31" i="5" s="1"/>
  <c r="AA31" i="5" a="1"/>
  <c r="AA31" i="5" s="1"/>
  <c r="V31" i="5" a="1"/>
  <c r="V31" i="5" s="1"/>
  <c r="Y31" i="5" a="1"/>
  <c r="Y31" i="5" s="1"/>
  <c r="N31" i="5" a="1"/>
  <c r="N31" i="5" s="1"/>
  <c r="CL12" i="22" s="1"/>
  <c r="AD31" i="5" a="1"/>
  <c r="AD31" i="5" s="1"/>
  <c r="AH31" i="5" a="1"/>
  <c r="AH31" i="5" s="1"/>
  <c r="S31" i="5" a="1"/>
  <c r="S31" i="5" s="1"/>
  <c r="AB31" i="5" a="1"/>
  <c r="AB31" i="5" s="1"/>
  <c r="G31" i="5" a="1"/>
  <c r="G31" i="5" s="1"/>
  <c r="H31" i="5" a="1"/>
  <c r="H31" i="5" s="1"/>
  <c r="CF12" i="22" s="1"/>
  <c r="I31" i="5" a="1"/>
  <c r="I31" i="5" s="1"/>
  <c r="J31" i="5" a="1"/>
  <c r="J31" i="5" s="1"/>
  <c r="K31" i="5" a="1"/>
  <c r="K31" i="5" s="1"/>
  <c r="L31" i="5" a="1"/>
  <c r="L31" i="5" s="1"/>
  <c r="M31" i="5" a="1"/>
  <c r="M31" i="5" s="1"/>
  <c r="F32" i="5"/>
  <c r="AE32" i="5" l="1" a="1"/>
  <c r="AE32" i="5" s="1"/>
  <c r="AC32" i="5" a="1"/>
  <c r="AC32" i="5" s="1"/>
  <c r="P32" i="5" a="1"/>
  <c r="P32" i="5" s="1"/>
  <c r="T32" i="5" a="1"/>
  <c r="T32" i="5" s="1"/>
  <c r="AF32" i="5" a="1"/>
  <c r="AF32" i="5" s="1"/>
  <c r="Z32" i="5" a="1"/>
  <c r="Z32" i="5" s="1"/>
  <c r="W32" i="5" a="1"/>
  <c r="W32" i="5" s="1"/>
  <c r="U32" i="5" a="1"/>
  <c r="U32" i="5" s="1"/>
  <c r="V32" i="5" a="1"/>
  <c r="V32" i="5" s="1"/>
  <c r="O32" i="5" a="1"/>
  <c r="O32" i="5" s="1"/>
  <c r="AA32" i="5" a="1"/>
  <c r="AA32" i="5" s="1"/>
  <c r="R32" i="5" a="1"/>
  <c r="R32" i="5" s="1"/>
  <c r="Q32" i="5" a="1"/>
  <c r="Q32" i="5" s="1"/>
  <c r="X32" i="5" a="1"/>
  <c r="X32" i="5" s="1"/>
  <c r="Y32" i="5" a="1"/>
  <c r="Y32" i="5" s="1"/>
  <c r="AG32" i="5" a="1"/>
  <c r="AG32" i="5" s="1"/>
  <c r="AD32" i="5" a="1"/>
  <c r="AD32" i="5" s="1"/>
  <c r="S32" i="5" a="1"/>
  <c r="S32" i="5" s="1"/>
  <c r="N32" i="5" a="1"/>
  <c r="N32" i="5" s="1"/>
  <c r="AB32" i="5" a="1"/>
  <c r="AB32" i="5" s="1"/>
  <c r="AH32" i="5" a="1"/>
  <c r="AH32" i="5" s="1"/>
  <c r="G32" i="5" a="1"/>
  <c r="G32" i="5" s="1"/>
  <c r="L32" i="5" a="1"/>
  <c r="L32" i="5" s="1"/>
  <c r="H32" i="5" a="1"/>
  <c r="H32" i="5" s="1"/>
  <c r="K32" i="5" a="1"/>
  <c r="K32" i="5" s="1"/>
  <c r="J32" i="5" a="1"/>
  <c r="J32" i="5" s="1"/>
  <c r="I32" i="5" a="1"/>
  <c r="I32" i="5" s="1"/>
  <c r="M32" i="5" a="1"/>
  <c r="M32" i="5" s="1"/>
  <c r="F33" i="5"/>
  <c r="AE33" i="5" l="1" a="1"/>
  <c r="AE33" i="5" s="1"/>
  <c r="T33" i="5" a="1"/>
  <c r="T33" i="5" s="1"/>
  <c r="P33" i="5" a="1"/>
  <c r="P33" i="5" s="1"/>
  <c r="AC33" i="5" a="1"/>
  <c r="AC33" i="5" s="1"/>
  <c r="U33" i="5" a="1"/>
  <c r="U33" i="5" s="1"/>
  <c r="Z33" i="5" a="1"/>
  <c r="Z33" i="5" s="1"/>
  <c r="W33" i="5" a="1"/>
  <c r="W33" i="5" s="1"/>
  <c r="Q33" i="5" a="1"/>
  <c r="Q33" i="5" s="1"/>
  <c r="O33" i="5" a="1"/>
  <c r="O33" i="5" s="1"/>
  <c r="V33" i="5" a="1"/>
  <c r="V33" i="5" s="1"/>
  <c r="R33" i="5" a="1"/>
  <c r="R33" i="5" s="1"/>
  <c r="AD33" i="5" a="1"/>
  <c r="AD33" i="5" s="1"/>
  <c r="AF33" i="5" a="1"/>
  <c r="AF33" i="5" s="1"/>
  <c r="X33" i="5" a="1"/>
  <c r="X33" i="5" s="1"/>
  <c r="AA33" i="5" a="1"/>
  <c r="AA33" i="5" s="1"/>
  <c r="AG33" i="5" a="1"/>
  <c r="AG33" i="5" s="1"/>
  <c r="AH33" i="5" a="1"/>
  <c r="AH33" i="5" s="1"/>
  <c r="AB33" i="5" a="1"/>
  <c r="AB33" i="5" s="1"/>
  <c r="N33" i="5" a="1"/>
  <c r="N33" i="5" s="1"/>
  <c r="Y33" i="5" a="1"/>
  <c r="Y33" i="5" s="1"/>
  <c r="S33" i="5" a="1"/>
  <c r="S33" i="5" s="1"/>
  <c r="K33" i="5" a="1"/>
  <c r="K33" i="5" s="1"/>
  <c r="H33" i="5" a="1"/>
  <c r="H33" i="5" s="1"/>
  <c r="L33" i="5" a="1"/>
  <c r="L33" i="5" s="1"/>
  <c r="G33" i="5" a="1"/>
  <c r="G33" i="5" s="1"/>
  <c r="I33" i="5" a="1"/>
  <c r="I33" i="5" s="1"/>
  <c r="J33" i="5" a="1"/>
  <c r="J33" i="5" s="1"/>
  <c r="M33" i="5" a="1"/>
  <c r="M33" i="5" s="1"/>
  <c r="F34" i="5"/>
  <c r="T34" i="5" l="1" a="1"/>
  <c r="T34" i="5" s="1"/>
  <c r="O14" i="9" s="1"/>
  <c r="P34" i="5" a="1"/>
  <c r="P34" i="5" s="1"/>
  <c r="CO13" i="22" s="1"/>
  <c r="AE34" i="5" a="1"/>
  <c r="AE34" i="5" s="1"/>
  <c r="AC34" i="5" a="1"/>
  <c r="AC34" i="5" s="1"/>
  <c r="AF34" i="5" a="1"/>
  <c r="AF34" i="5" s="1"/>
  <c r="W34" i="5" a="1"/>
  <c r="W34" i="5" s="1"/>
  <c r="R14" i="9" s="1"/>
  <c r="U34" i="5" a="1"/>
  <c r="U34" i="5" s="1"/>
  <c r="P14" i="9" s="1"/>
  <c r="Z34" i="5" a="1"/>
  <c r="Z34" i="5" s="1"/>
  <c r="U14" i="9" s="1"/>
  <c r="Q34" i="5" a="1"/>
  <c r="Q34" i="5" s="1"/>
  <c r="V34" i="5" a="1"/>
  <c r="V34" i="5" s="1"/>
  <c r="Q14" i="9" s="1"/>
  <c r="AG34" i="5" a="1"/>
  <c r="AG34" i="5" s="1"/>
  <c r="AD34" i="5" a="1"/>
  <c r="AD34" i="5" s="1"/>
  <c r="Y14" i="9" s="1"/>
  <c r="O34" i="5" a="1"/>
  <c r="O34" i="5" s="1"/>
  <c r="AA34" i="5" a="1"/>
  <c r="AA34" i="5" s="1"/>
  <c r="V14" i="9" s="1"/>
  <c r="X34" i="5" a="1"/>
  <c r="X34" i="5" s="1"/>
  <c r="S14" i="9" s="1"/>
  <c r="AB34" i="5" a="1"/>
  <c r="AB34" i="5" s="1"/>
  <c r="W14" i="9" s="1"/>
  <c r="S34" i="5" a="1"/>
  <c r="S34" i="5" s="1"/>
  <c r="Y34" i="5" a="1"/>
  <c r="Y34" i="5" s="1"/>
  <c r="T14" i="9" s="1"/>
  <c r="N34" i="5" a="1"/>
  <c r="N34" i="5" s="1"/>
  <c r="AH34" i="5" a="1"/>
  <c r="AH34" i="5" s="1"/>
  <c r="AC14" i="9" s="1"/>
  <c r="R34" i="5" a="1"/>
  <c r="R34" i="5" s="1"/>
  <c r="K34" i="5" a="1"/>
  <c r="K34" i="5" s="1"/>
  <c r="H34" i="5" a="1"/>
  <c r="H34" i="5" s="1"/>
  <c r="I34" i="5" a="1"/>
  <c r="I34" i="5" s="1"/>
  <c r="L34" i="5" a="1"/>
  <c r="L34" i="5" s="1"/>
  <c r="J34" i="5" a="1"/>
  <c r="J34" i="5" s="1"/>
  <c r="E14" i="9" s="1"/>
  <c r="G34" i="5" a="1"/>
  <c r="G34" i="5" s="1"/>
  <c r="M34" i="5" a="1"/>
  <c r="M34" i="5" s="1"/>
  <c r="F35" i="5"/>
  <c r="P35" i="5" l="1" a="1"/>
  <c r="P35" i="5" s="1"/>
  <c r="T35" i="5" a="1"/>
  <c r="T35" i="5" s="1"/>
  <c r="AE35" i="5" a="1"/>
  <c r="AE35" i="5" s="1"/>
  <c r="AC35" i="5" a="1"/>
  <c r="AC35" i="5" s="1"/>
  <c r="U35" i="5" a="1"/>
  <c r="U35" i="5" s="1"/>
  <c r="AF35" i="5" a="1"/>
  <c r="AF35" i="5" s="1"/>
  <c r="Z35" i="5" a="1"/>
  <c r="Z35" i="5" s="1"/>
  <c r="W35" i="5" a="1"/>
  <c r="W35" i="5" s="1"/>
  <c r="Q35" i="5" a="1"/>
  <c r="Q35" i="5" s="1"/>
  <c r="AA35" i="5" a="1"/>
  <c r="AA35" i="5" s="1"/>
  <c r="X35" i="5" a="1"/>
  <c r="X35" i="5" s="1"/>
  <c r="V35" i="5" a="1"/>
  <c r="V35" i="5" s="1"/>
  <c r="AG35" i="5" a="1"/>
  <c r="AG35" i="5" s="1"/>
  <c r="O35" i="5" a="1"/>
  <c r="O35" i="5" s="1"/>
  <c r="AD35" i="5" a="1"/>
  <c r="AD35" i="5" s="1"/>
  <c r="Y35" i="5" a="1"/>
  <c r="Y35" i="5" s="1"/>
  <c r="R35" i="5" a="1"/>
  <c r="R35" i="5" s="1"/>
  <c r="AH35" i="5" a="1"/>
  <c r="AH35" i="5" s="1"/>
  <c r="AB35" i="5" a="1"/>
  <c r="AB35" i="5" s="1"/>
  <c r="S35" i="5" a="1"/>
  <c r="S35" i="5" s="1"/>
  <c r="N35" i="5" a="1"/>
  <c r="N35" i="5" s="1"/>
  <c r="H35" i="5" a="1"/>
  <c r="H35" i="5" s="1"/>
  <c r="CF13" i="22" s="1"/>
  <c r="J35" i="5" a="1"/>
  <c r="J35" i="5" s="1"/>
  <c r="K35" i="5" a="1"/>
  <c r="K35" i="5" s="1"/>
  <c r="I35" i="5" a="1"/>
  <c r="I35" i="5" s="1"/>
  <c r="L35" i="5" a="1"/>
  <c r="L35" i="5" s="1"/>
  <c r="G35" i="5" a="1"/>
  <c r="G35" i="5" s="1"/>
  <c r="M35" i="5" a="1"/>
  <c r="M35" i="5" s="1"/>
  <c r="F36" i="5"/>
  <c r="T36" i="5" l="1" a="1"/>
  <c r="T36" i="5" s="1"/>
  <c r="AE36" i="5" a="1"/>
  <c r="AE36" i="5" s="1"/>
  <c r="P36" i="5" a="1"/>
  <c r="P36" i="5" s="1"/>
  <c r="AC36" i="5" a="1"/>
  <c r="AC36" i="5" s="1"/>
  <c r="Z36" i="5" a="1"/>
  <c r="Z36" i="5" s="1"/>
  <c r="W36" i="5" a="1"/>
  <c r="W36" i="5" s="1"/>
  <c r="U36" i="5" a="1"/>
  <c r="U36" i="5" s="1"/>
  <c r="V36" i="5" a="1"/>
  <c r="V36" i="5" s="1"/>
  <c r="AG36" i="5" a="1"/>
  <c r="AG36" i="5" s="1"/>
  <c r="R36" i="5" a="1"/>
  <c r="R36" i="5" s="1"/>
  <c r="AF36" i="5" a="1"/>
  <c r="AF36" i="5" s="1"/>
  <c r="AA36" i="5" a="1"/>
  <c r="AA36" i="5" s="1"/>
  <c r="X36" i="5" a="1"/>
  <c r="X36" i="5" s="1"/>
  <c r="Q36" i="5" a="1"/>
  <c r="Q36" i="5" s="1"/>
  <c r="O36" i="5" a="1"/>
  <c r="O36" i="5" s="1"/>
  <c r="Y36" i="5" a="1"/>
  <c r="Y36" i="5" s="1"/>
  <c r="N36" i="5" a="1"/>
  <c r="N36" i="5" s="1"/>
  <c r="AD36" i="5" a="1"/>
  <c r="AD36" i="5" s="1"/>
  <c r="AH36" i="5" a="1"/>
  <c r="AH36" i="5" s="1"/>
  <c r="S36" i="5" a="1"/>
  <c r="S36" i="5" s="1"/>
  <c r="AB36" i="5" a="1"/>
  <c r="AB36" i="5" s="1"/>
  <c r="H36" i="5" a="1"/>
  <c r="H36" i="5" s="1"/>
  <c r="K36" i="5" a="1"/>
  <c r="K36" i="5" s="1"/>
  <c r="J36" i="5" a="1"/>
  <c r="J36" i="5" s="1"/>
  <c r="G36" i="5" a="1"/>
  <c r="G36" i="5" s="1"/>
  <c r="I36" i="5" a="1"/>
  <c r="I36" i="5" s="1"/>
  <c r="L36" i="5" a="1"/>
  <c r="L36" i="5" s="1"/>
  <c r="M36" i="5" a="1"/>
  <c r="M36" i="5" s="1"/>
  <c r="F37" i="5"/>
  <c r="AC37" i="5" l="1" a="1"/>
  <c r="AC37" i="5" s="1"/>
  <c r="AE37" i="5" a="1"/>
  <c r="AE37" i="5" s="1"/>
  <c r="P37" i="5" a="1"/>
  <c r="P37" i="5" s="1"/>
  <c r="T37" i="5" a="1"/>
  <c r="T37" i="5" s="1"/>
  <c r="AF37" i="5" a="1"/>
  <c r="AF37" i="5" s="1"/>
  <c r="W37" i="5" a="1"/>
  <c r="W37" i="5" s="1"/>
  <c r="U37" i="5" a="1"/>
  <c r="U37" i="5" s="1"/>
  <c r="Z37" i="5" a="1"/>
  <c r="Z37" i="5" s="1"/>
  <c r="Q37" i="5" a="1"/>
  <c r="Q37" i="5" s="1"/>
  <c r="X37" i="5" a="1"/>
  <c r="X37" i="5" s="1"/>
  <c r="AA37" i="5" a="1"/>
  <c r="AA37" i="5" s="1"/>
  <c r="AG37" i="5" a="1"/>
  <c r="AG37" i="5" s="1"/>
  <c r="O37" i="5" a="1"/>
  <c r="O37" i="5" s="1"/>
  <c r="V37" i="5" a="1"/>
  <c r="V37" i="5" s="1"/>
  <c r="N37" i="5" a="1"/>
  <c r="N37" i="5" s="1"/>
  <c r="AB37" i="5" a="1"/>
  <c r="AB37" i="5" s="1"/>
  <c r="Y37" i="5" a="1"/>
  <c r="Y37" i="5" s="1"/>
  <c r="AD37" i="5" a="1"/>
  <c r="AD37" i="5" s="1"/>
  <c r="AH37" i="5" a="1"/>
  <c r="AH37" i="5" s="1"/>
  <c r="S37" i="5" a="1"/>
  <c r="S37" i="5" s="1"/>
  <c r="R37" i="5" a="1"/>
  <c r="R37" i="5" s="1"/>
  <c r="K37" i="5" a="1"/>
  <c r="K37" i="5" s="1"/>
  <c r="L37" i="5" a="1"/>
  <c r="L37" i="5" s="1"/>
  <c r="I37" i="5" a="1"/>
  <c r="I37" i="5" s="1"/>
  <c r="G37" i="5" a="1"/>
  <c r="G37" i="5" s="1"/>
  <c r="J37" i="5" a="1"/>
  <c r="J37" i="5" s="1"/>
  <c r="H37" i="5" a="1"/>
  <c r="H37" i="5" s="1"/>
  <c r="M37" i="5" a="1"/>
  <c r="M37" i="5" s="1"/>
  <c r="F38" i="5"/>
  <c r="P38" i="5" l="1" a="1"/>
  <c r="P38" i="5" s="1"/>
  <c r="K15" i="9" s="1"/>
  <c r="T38" i="5" a="1"/>
  <c r="T38" i="5" s="1"/>
  <c r="O15" i="9" s="1"/>
  <c r="AE38" i="5" a="1"/>
  <c r="AE38" i="5" s="1"/>
  <c r="AC38" i="5" a="1"/>
  <c r="AC38" i="5" s="1"/>
  <c r="X15" i="9" s="1"/>
  <c r="W38" i="5" a="1"/>
  <c r="W38" i="5" s="1"/>
  <c r="R15" i="9" s="1"/>
  <c r="Z38" i="5" a="1"/>
  <c r="Z38" i="5" s="1"/>
  <c r="U15" i="9" s="1"/>
  <c r="U38" i="5" a="1"/>
  <c r="U38" i="5" s="1"/>
  <c r="P15" i="9" s="1"/>
  <c r="AF38" i="5" a="1"/>
  <c r="AF38" i="5" s="1"/>
  <c r="AG38" i="5" a="1"/>
  <c r="AG38" i="5" s="1"/>
  <c r="AA38" i="5" a="1"/>
  <c r="AA38" i="5" s="1"/>
  <c r="V15" i="9" s="1"/>
  <c r="R38" i="5" a="1"/>
  <c r="R38" i="5" s="1"/>
  <c r="V38" i="5" a="1"/>
  <c r="V38" i="5" s="1"/>
  <c r="Q15" i="9" s="1"/>
  <c r="O38" i="5" a="1"/>
  <c r="O38" i="5" s="1"/>
  <c r="X38" i="5" a="1"/>
  <c r="X38" i="5" s="1"/>
  <c r="S15" i="9" s="1"/>
  <c r="Q38" i="5" a="1"/>
  <c r="Q38" i="5" s="1"/>
  <c r="S38" i="5" a="1"/>
  <c r="S38" i="5" s="1"/>
  <c r="N15" i="9" s="1"/>
  <c r="AB38" i="5" a="1"/>
  <c r="AB38" i="5" s="1"/>
  <c r="AD38" i="5" a="1"/>
  <c r="AD38" i="5" s="1"/>
  <c r="N38" i="5" a="1"/>
  <c r="N38" i="5" s="1"/>
  <c r="Y38" i="5" a="1"/>
  <c r="Y38" i="5" s="1"/>
  <c r="T15" i="9" s="1"/>
  <c r="AH38" i="5" a="1"/>
  <c r="AH38" i="5" s="1"/>
  <c r="G38" i="5" a="1"/>
  <c r="G38" i="5" s="1"/>
  <c r="L38" i="5" a="1"/>
  <c r="L38" i="5" s="1"/>
  <c r="G15" i="9" s="1"/>
  <c r="K38" i="5" a="1"/>
  <c r="K38" i="5" s="1"/>
  <c r="H38" i="5" a="1"/>
  <c r="H38" i="5" s="1"/>
  <c r="J38" i="5" a="1"/>
  <c r="J38" i="5" s="1"/>
  <c r="I38" i="5" a="1"/>
  <c r="I38" i="5" s="1"/>
  <c r="M38" i="5" a="1"/>
  <c r="M38" i="5" s="1"/>
  <c r="F39" i="5"/>
  <c r="P39" i="5" l="1" a="1"/>
  <c r="P39" i="5" s="1"/>
  <c r="T39" i="5" a="1"/>
  <c r="T39" i="5" s="1"/>
  <c r="AE39" i="5" a="1"/>
  <c r="AE39" i="5" s="1"/>
  <c r="AC39" i="5" a="1"/>
  <c r="AC39" i="5" s="1"/>
  <c r="W39" i="5" a="1"/>
  <c r="W39" i="5" s="1"/>
  <c r="AF39" i="5" a="1"/>
  <c r="AF39" i="5" s="1"/>
  <c r="Z39" i="5" a="1"/>
  <c r="Z39" i="5" s="1"/>
  <c r="U39" i="5" a="1"/>
  <c r="U39" i="5" s="1"/>
  <c r="O39" i="5" a="1"/>
  <c r="O39" i="5" s="1"/>
  <c r="Q39" i="5" a="1"/>
  <c r="Q39" i="5" s="1"/>
  <c r="AA39" i="5" a="1"/>
  <c r="AA39" i="5" s="1"/>
  <c r="X39" i="5" a="1"/>
  <c r="X39" i="5" s="1"/>
  <c r="AG39" i="5" a="1"/>
  <c r="AG39" i="5" s="1"/>
  <c r="V39" i="5" a="1"/>
  <c r="V39" i="5" s="1"/>
  <c r="AD39" i="5" a="1"/>
  <c r="AD39" i="5" s="1"/>
  <c r="S39" i="5" a="1"/>
  <c r="S39" i="5" s="1"/>
  <c r="Y39" i="5" a="1"/>
  <c r="Y39" i="5" s="1"/>
  <c r="AB39" i="5" a="1"/>
  <c r="AB39" i="5" s="1"/>
  <c r="N39" i="5" a="1"/>
  <c r="N39" i="5" s="1"/>
  <c r="AH39" i="5" a="1"/>
  <c r="AH39" i="5" s="1"/>
  <c r="R39" i="5" a="1"/>
  <c r="R39" i="5" s="1"/>
  <c r="K39" i="5" a="1"/>
  <c r="K39" i="5" s="1"/>
  <c r="L39" i="5" a="1"/>
  <c r="L39" i="5" s="1"/>
  <c r="H39" i="5" a="1"/>
  <c r="H39" i="5" s="1"/>
  <c r="G39" i="5" a="1"/>
  <c r="G39" i="5" s="1"/>
  <c r="I39" i="5" a="1"/>
  <c r="I39" i="5" s="1"/>
  <c r="J39" i="5" a="1"/>
  <c r="J39" i="5" s="1"/>
  <c r="M39" i="5" a="1"/>
  <c r="M39" i="5" s="1"/>
  <c r="F40" i="5"/>
  <c r="P40" i="5" l="1" a="1"/>
  <c r="P40" i="5" s="1"/>
  <c r="T40" i="5" a="1"/>
  <c r="T40" i="5" s="1"/>
  <c r="AE40" i="5" a="1"/>
  <c r="AE40" i="5" s="1"/>
  <c r="AC40" i="5" a="1"/>
  <c r="AC40" i="5" s="1"/>
  <c r="W40" i="5" a="1"/>
  <c r="W40" i="5" s="1"/>
  <c r="Z40" i="5" a="1"/>
  <c r="Z40" i="5" s="1"/>
  <c r="AF40" i="5" a="1"/>
  <c r="AF40" i="5" s="1"/>
  <c r="U40" i="5" a="1"/>
  <c r="U40" i="5" s="1"/>
  <c r="X40" i="5" a="1"/>
  <c r="X40" i="5" s="1"/>
  <c r="AG40" i="5" a="1"/>
  <c r="AG40" i="5" s="1"/>
  <c r="V40" i="5" a="1"/>
  <c r="V40" i="5" s="1"/>
  <c r="Q40" i="5" a="1"/>
  <c r="Q40" i="5" s="1"/>
  <c r="AA40" i="5" a="1"/>
  <c r="AA40" i="5" s="1"/>
  <c r="O40" i="5" a="1"/>
  <c r="O40" i="5" s="1"/>
  <c r="R40" i="5" a="1"/>
  <c r="R40" i="5" s="1"/>
  <c r="AB40" i="5" a="1"/>
  <c r="AB40" i="5" s="1"/>
  <c r="N40" i="5" a="1"/>
  <c r="N40" i="5" s="1"/>
  <c r="AH40" i="5" a="1"/>
  <c r="AH40" i="5" s="1"/>
  <c r="Y40" i="5" a="1"/>
  <c r="Y40" i="5" s="1"/>
  <c r="AD40" i="5" a="1"/>
  <c r="AD40" i="5" s="1"/>
  <c r="S40" i="5" a="1"/>
  <c r="S40" i="5" s="1"/>
  <c r="G40" i="5" a="1"/>
  <c r="G40" i="5" s="1"/>
  <c r="L40" i="5" a="1"/>
  <c r="L40" i="5" s="1"/>
  <c r="H40" i="5" a="1"/>
  <c r="H40" i="5" s="1"/>
  <c r="J40" i="5" a="1"/>
  <c r="J40" i="5" s="1"/>
  <c r="I40" i="5" a="1"/>
  <c r="I40" i="5" s="1"/>
  <c r="K40" i="5" a="1"/>
  <c r="K40" i="5" s="1"/>
  <c r="M40" i="5" a="1"/>
  <c r="M40" i="5" s="1"/>
  <c r="F41" i="5"/>
  <c r="P41" i="5" l="1" a="1"/>
  <c r="P41" i="5" s="1"/>
  <c r="T41" i="5" a="1"/>
  <c r="T41" i="5" s="1"/>
  <c r="AE41" i="5" a="1"/>
  <c r="AE41" i="5" s="1"/>
  <c r="AC41" i="5" a="1"/>
  <c r="AC41" i="5" s="1"/>
  <c r="AF41" i="5" a="1"/>
  <c r="AF41" i="5" s="1"/>
  <c r="Z41" i="5" a="1"/>
  <c r="Z41" i="5" s="1"/>
  <c r="U41" i="5" a="1"/>
  <c r="U41" i="5" s="1"/>
  <c r="W41" i="5" a="1"/>
  <c r="W41" i="5" s="1"/>
  <c r="O41" i="5" a="1"/>
  <c r="O41" i="5" s="1"/>
  <c r="AA41" i="5" a="1"/>
  <c r="AA41" i="5" s="1"/>
  <c r="AG41" i="5" a="1"/>
  <c r="AG41" i="5" s="1"/>
  <c r="Q41" i="5" a="1"/>
  <c r="Q41" i="5" s="1"/>
  <c r="V41" i="5" a="1"/>
  <c r="V41" i="5" s="1"/>
  <c r="X41" i="5" a="1"/>
  <c r="X41" i="5" s="1"/>
  <c r="R41" i="5" a="1"/>
  <c r="R41" i="5" s="1"/>
  <c r="S41" i="5" a="1"/>
  <c r="S41" i="5" s="1"/>
  <c r="AH41" i="5" a="1"/>
  <c r="AH41" i="5" s="1"/>
  <c r="AB41" i="5" a="1"/>
  <c r="AB41" i="5" s="1"/>
  <c r="N41" i="5" a="1"/>
  <c r="N41" i="5" s="1"/>
  <c r="Y41" i="5" a="1"/>
  <c r="Y41" i="5" s="1"/>
  <c r="AD41" i="5" a="1"/>
  <c r="AD41" i="5" s="1"/>
  <c r="L41" i="5" a="1"/>
  <c r="L41" i="5" s="1"/>
  <c r="H41" i="5" a="1"/>
  <c r="H41" i="5" s="1"/>
  <c r="K41" i="5" a="1"/>
  <c r="K41" i="5" s="1"/>
  <c r="I41" i="5" a="1"/>
  <c r="I41" i="5" s="1"/>
  <c r="J41" i="5" a="1"/>
  <c r="J41" i="5" s="1"/>
  <c r="G41" i="5" a="1"/>
  <c r="G41" i="5" s="1"/>
  <c r="M41" i="5" a="1"/>
  <c r="M41" i="5" s="1"/>
  <c r="F42" i="5"/>
  <c r="AE42" i="5" l="1" a="1"/>
  <c r="AE42" i="5" s="1"/>
  <c r="P42" i="5" a="1"/>
  <c r="P42" i="5" s="1"/>
  <c r="K16" i="9" s="1"/>
  <c r="T42" i="5" a="1"/>
  <c r="T42" i="5" s="1"/>
  <c r="O16" i="9" s="1"/>
  <c r="AC42" i="5" a="1"/>
  <c r="AC42" i="5" s="1"/>
  <c r="X16" i="9" s="1"/>
  <c r="W42" i="5" a="1"/>
  <c r="W42" i="5" s="1"/>
  <c r="R16" i="9" s="1"/>
  <c r="Z42" i="5" a="1"/>
  <c r="Z42" i="5" s="1"/>
  <c r="U16" i="9" s="1"/>
  <c r="U42" i="5" a="1"/>
  <c r="U42" i="5" s="1"/>
  <c r="P16" i="9" s="1"/>
  <c r="AF42" i="5" a="1"/>
  <c r="AF42" i="5" s="1"/>
  <c r="AA16" i="9" s="1"/>
  <c r="Q42" i="5" a="1"/>
  <c r="Q42" i="5" s="1"/>
  <c r="AA42" i="5" a="1"/>
  <c r="AA42" i="5" s="1"/>
  <c r="V16" i="9" s="1"/>
  <c r="X42" i="5" a="1"/>
  <c r="X42" i="5" s="1"/>
  <c r="S16" i="9" s="1"/>
  <c r="O42" i="5" a="1"/>
  <c r="O42" i="5" s="1"/>
  <c r="R42" i="5" a="1"/>
  <c r="R42" i="5" s="1"/>
  <c r="AG42" i="5" a="1"/>
  <c r="AG42" i="5" s="1"/>
  <c r="AB16" i="9" s="1"/>
  <c r="V42" i="5" a="1"/>
  <c r="V42" i="5" s="1"/>
  <c r="Q16" i="9" s="1"/>
  <c r="AB42" i="5" a="1"/>
  <c r="AB42" i="5" s="1"/>
  <c r="W16" i="9" s="1"/>
  <c r="N42" i="5" a="1"/>
  <c r="N42" i="5" s="1"/>
  <c r="AD42" i="5" a="1"/>
  <c r="AD42" i="5" s="1"/>
  <c r="S42" i="5" a="1"/>
  <c r="S42" i="5" s="1"/>
  <c r="Y42" i="5" a="1"/>
  <c r="Y42" i="5" s="1"/>
  <c r="T16" i="9" s="1"/>
  <c r="AH42" i="5" a="1"/>
  <c r="AH42" i="5" s="1"/>
  <c r="AC16" i="9" s="1"/>
  <c r="L42" i="5" a="1"/>
  <c r="L42" i="5" s="1"/>
  <c r="K42" i="5" a="1"/>
  <c r="K42" i="5" s="1"/>
  <c r="H42" i="5" a="1"/>
  <c r="H42" i="5" s="1"/>
  <c r="J42" i="5" a="1"/>
  <c r="J42" i="5" s="1"/>
  <c r="I42" i="5" a="1"/>
  <c r="I42" i="5" s="1"/>
  <c r="G42" i="5" a="1"/>
  <c r="G42" i="5" s="1"/>
  <c r="M42" i="5" a="1"/>
  <c r="M42" i="5" s="1"/>
  <c r="F43" i="5"/>
  <c r="AE43" i="5" l="1" a="1"/>
  <c r="AE43" i="5" s="1"/>
  <c r="T43" i="5" a="1"/>
  <c r="T43" i="5" s="1"/>
  <c r="AC43" i="5" a="1"/>
  <c r="AC43" i="5" s="1"/>
  <c r="P43" i="5" a="1"/>
  <c r="P43" i="5" s="1"/>
  <c r="Z43" i="5" a="1"/>
  <c r="Z43" i="5" s="1"/>
  <c r="W43" i="5" a="1"/>
  <c r="W43" i="5" s="1"/>
  <c r="AF43" i="5" a="1"/>
  <c r="AF43" i="5" s="1"/>
  <c r="U43" i="5" a="1"/>
  <c r="U43" i="5" s="1"/>
  <c r="Q43" i="5" a="1"/>
  <c r="Q43" i="5" s="1"/>
  <c r="O43" i="5" a="1"/>
  <c r="O43" i="5" s="1"/>
  <c r="V43" i="5" a="1"/>
  <c r="V43" i="5" s="1"/>
  <c r="X43" i="5" a="1"/>
  <c r="X43" i="5" s="1"/>
  <c r="AG43" i="5" a="1"/>
  <c r="AG43" i="5" s="1"/>
  <c r="AA43" i="5" a="1"/>
  <c r="AA43" i="5" s="1"/>
  <c r="S43" i="5" a="1"/>
  <c r="S43" i="5" s="1"/>
  <c r="AB43" i="5" a="1"/>
  <c r="AB43" i="5" s="1"/>
  <c r="R43" i="5" a="1"/>
  <c r="R43" i="5" s="1"/>
  <c r="N43" i="5" a="1"/>
  <c r="N43" i="5" s="1"/>
  <c r="AH43" i="5" a="1"/>
  <c r="AH43" i="5" s="1"/>
  <c r="AD43" i="5" a="1"/>
  <c r="AD43" i="5" s="1"/>
  <c r="Y43" i="5" a="1"/>
  <c r="Y43" i="5" s="1"/>
  <c r="H43" i="5" a="1"/>
  <c r="H43" i="5" s="1"/>
  <c r="CF15" i="22" s="1"/>
  <c r="L43" i="5" a="1"/>
  <c r="L43" i="5" s="1"/>
  <c r="K43" i="5" a="1"/>
  <c r="K43" i="5" s="1"/>
  <c r="G43" i="5" a="1"/>
  <c r="G43" i="5" s="1"/>
  <c r="J43" i="5" a="1"/>
  <c r="J43" i="5" s="1"/>
  <c r="I43" i="5" a="1"/>
  <c r="I43" i="5" s="1"/>
  <c r="M43" i="5" a="1"/>
  <c r="M43" i="5" s="1"/>
  <c r="F44" i="5"/>
  <c r="P44" i="5" l="1" a="1"/>
  <c r="P44" i="5" s="1"/>
  <c r="AC44" i="5" a="1"/>
  <c r="AC44" i="5" s="1"/>
  <c r="AE44" i="5" a="1"/>
  <c r="AE44" i="5" s="1"/>
  <c r="T44" i="5" a="1"/>
  <c r="T44" i="5" s="1"/>
  <c r="Z44" i="5" a="1"/>
  <c r="Z44" i="5" s="1"/>
  <c r="U44" i="5" a="1"/>
  <c r="U44" i="5" s="1"/>
  <c r="AF44" i="5" a="1"/>
  <c r="AF44" i="5" s="1"/>
  <c r="W44" i="5" a="1"/>
  <c r="W44" i="5" s="1"/>
  <c r="X44" i="5" a="1"/>
  <c r="X44" i="5" s="1"/>
  <c r="V44" i="5" a="1"/>
  <c r="V44" i="5" s="1"/>
  <c r="AG44" i="5" a="1"/>
  <c r="AG44" i="5" s="1"/>
  <c r="R44" i="5" a="1"/>
  <c r="R44" i="5" s="1"/>
  <c r="O44" i="5" a="1"/>
  <c r="O44" i="5" s="1"/>
  <c r="AA44" i="5" a="1"/>
  <c r="AA44" i="5" s="1"/>
  <c r="Q44" i="5" a="1"/>
  <c r="Q44" i="5" s="1"/>
  <c r="N44" i="5" a="1"/>
  <c r="N44" i="5" s="1"/>
  <c r="AB44" i="5" a="1"/>
  <c r="AB44" i="5" s="1"/>
  <c r="S44" i="5" a="1"/>
  <c r="S44" i="5" s="1"/>
  <c r="AH44" i="5" a="1"/>
  <c r="AH44" i="5" s="1"/>
  <c r="Y44" i="5" a="1"/>
  <c r="Y44" i="5" s="1"/>
  <c r="AD44" i="5" a="1"/>
  <c r="AD44" i="5" s="1"/>
  <c r="K44" i="5" a="1"/>
  <c r="K44" i="5" s="1"/>
  <c r="L44" i="5" a="1"/>
  <c r="L44" i="5" s="1"/>
  <c r="H44" i="5" a="1"/>
  <c r="H44" i="5" s="1"/>
  <c r="I44" i="5" a="1"/>
  <c r="I44" i="5" s="1"/>
  <c r="G44" i="5" a="1"/>
  <c r="G44" i="5" s="1"/>
  <c r="J44" i="5" a="1"/>
  <c r="J44" i="5" s="1"/>
  <c r="M44" i="5" a="1"/>
  <c r="M44" i="5" s="1"/>
  <c r="F45" i="5"/>
  <c r="AC45" i="5" l="1" a="1"/>
  <c r="AC45" i="5" s="1"/>
  <c r="AE45" i="5" a="1"/>
  <c r="AE45" i="5" s="1"/>
  <c r="T45" i="5" a="1"/>
  <c r="T45" i="5" s="1"/>
  <c r="P45" i="5" a="1"/>
  <c r="P45" i="5" s="1"/>
  <c r="Z45" i="5" a="1"/>
  <c r="Z45" i="5" s="1"/>
  <c r="U45" i="5" a="1"/>
  <c r="U45" i="5" s="1"/>
  <c r="W45" i="5" a="1"/>
  <c r="W45" i="5" s="1"/>
  <c r="R45" i="5" a="1"/>
  <c r="R45" i="5" s="1"/>
  <c r="Q45" i="5" a="1"/>
  <c r="Q45" i="5" s="1"/>
  <c r="O45" i="5" a="1"/>
  <c r="O45" i="5" s="1"/>
  <c r="V45" i="5" a="1"/>
  <c r="V45" i="5" s="1"/>
  <c r="AF45" i="5" a="1"/>
  <c r="AF45" i="5" s="1"/>
  <c r="X45" i="5" a="1"/>
  <c r="X45" i="5" s="1"/>
  <c r="AA45" i="5" a="1"/>
  <c r="AA45" i="5" s="1"/>
  <c r="AD45" i="5" a="1"/>
  <c r="AD45" i="5" s="1"/>
  <c r="AH45" i="5" a="1"/>
  <c r="AH45" i="5" s="1"/>
  <c r="S45" i="5" a="1"/>
  <c r="S45" i="5" s="1"/>
  <c r="AB45" i="5" a="1"/>
  <c r="AB45" i="5" s="1"/>
  <c r="N45" i="5" a="1"/>
  <c r="N45" i="5" s="1"/>
  <c r="AG45" i="5" a="1"/>
  <c r="AG45" i="5" s="1"/>
  <c r="Y45" i="5" a="1"/>
  <c r="Y45" i="5" s="1"/>
  <c r="K45" i="5" a="1"/>
  <c r="K45" i="5" s="1"/>
  <c r="L45" i="5" a="1"/>
  <c r="L45" i="5" s="1"/>
  <c r="G45" i="5" a="1"/>
  <c r="G45" i="5" s="1"/>
  <c r="H45" i="5" a="1"/>
  <c r="H45" i="5" s="1"/>
  <c r="J45" i="5" a="1"/>
  <c r="J45" i="5" s="1"/>
  <c r="I45" i="5" a="1"/>
  <c r="I45" i="5" s="1"/>
  <c r="M45" i="5" a="1"/>
  <c r="M45" i="5" s="1"/>
  <c r="F46" i="5"/>
  <c r="T46" i="5" l="1" a="1"/>
  <c r="T46" i="5" s="1"/>
  <c r="O17" i="9" s="1"/>
  <c r="P46" i="5" a="1"/>
  <c r="P46" i="5" s="1"/>
  <c r="K17" i="9" s="1"/>
  <c r="AE46" i="5" a="1"/>
  <c r="AE46" i="5" s="1"/>
  <c r="Z17" i="9" s="1"/>
  <c r="AC46" i="5" a="1"/>
  <c r="AC46" i="5" s="1"/>
  <c r="X17" i="9" s="1"/>
  <c r="AF46" i="5" a="1"/>
  <c r="AF46" i="5" s="1"/>
  <c r="U46" i="5" a="1"/>
  <c r="U46" i="5" s="1"/>
  <c r="P17" i="9" s="1"/>
  <c r="W46" i="5" a="1"/>
  <c r="W46" i="5" s="1"/>
  <c r="R17" i="9" s="1"/>
  <c r="Z46" i="5" a="1"/>
  <c r="Z46" i="5" s="1"/>
  <c r="U17" i="9" s="1"/>
  <c r="V46" i="5" a="1"/>
  <c r="V46" i="5" s="1"/>
  <c r="Q17" i="9" s="1"/>
  <c r="AA46" i="5" a="1"/>
  <c r="AA46" i="5" s="1"/>
  <c r="V17" i="9" s="1"/>
  <c r="O46" i="5" a="1"/>
  <c r="O46" i="5" s="1"/>
  <c r="CN16" i="22" s="1"/>
  <c r="AG46" i="5" a="1"/>
  <c r="AG46" i="5" s="1"/>
  <c r="X46" i="5" a="1"/>
  <c r="X46" i="5" s="1"/>
  <c r="S17" i="9" s="1"/>
  <c r="Q46" i="5" a="1"/>
  <c r="Q46" i="5" s="1"/>
  <c r="AD46" i="5" a="1"/>
  <c r="AD46" i="5" s="1"/>
  <c r="S46" i="5" a="1"/>
  <c r="S46" i="5" s="1"/>
  <c r="N46" i="5" a="1"/>
  <c r="N46" i="5" s="1"/>
  <c r="I17" i="9" s="1"/>
  <c r="Y46" i="5" a="1"/>
  <c r="Y46" i="5" s="1"/>
  <c r="T17" i="9" s="1"/>
  <c r="AB46" i="5" a="1"/>
  <c r="AB46" i="5" s="1"/>
  <c r="R46" i="5" a="1"/>
  <c r="R46" i="5" s="1"/>
  <c r="M17" i="9" s="1"/>
  <c r="AH46" i="5" a="1"/>
  <c r="AH46" i="5" s="1"/>
  <c r="G46" i="5" a="1"/>
  <c r="G46" i="5" s="1"/>
  <c r="K46" i="5" a="1"/>
  <c r="K46" i="5" s="1"/>
  <c r="I46" i="5" a="1"/>
  <c r="I46" i="5" s="1"/>
  <c r="D17" i="9" s="1"/>
  <c r="H46" i="5" a="1"/>
  <c r="H46" i="5" s="1"/>
  <c r="J46" i="5" a="1"/>
  <c r="J46" i="5" s="1"/>
  <c r="E17" i="9" s="1"/>
  <c r="L46" i="5" a="1"/>
  <c r="L46" i="5" s="1"/>
  <c r="M46" i="5" a="1"/>
  <c r="M46" i="5" s="1"/>
  <c r="F47" i="5"/>
  <c r="T47" i="5" l="1" a="1"/>
  <c r="T47" i="5" s="1"/>
  <c r="AC47" i="5" a="1"/>
  <c r="AC47" i="5" s="1"/>
  <c r="P47" i="5" a="1"/>
  <c r="P47" i="5" s="1"/>
  <c r="AE47" i="5" a="1"/>
  <c r="AE47" i="5" s="1"/>
  <c r="Z47" i="5" a="1"/>
  <c r="Z47" i="5" s="1"/>
  <c r="U47" i="5" a="1"/>
  <c r="U47" i="5" s="1"/>
  <c r="W47" i="5" a="1"/>
  <c r="W47" i="5" s="1"/>
  <c r="O47" i="5" a="1"/>
  <c r="O47" i="5" s="1"/>
  <c r="AA47" i="5" a="1"/>
  <c r="AA47" i="5" s="1"/>
  <c r="X47" i="5" a="1"/>
  <c r="X47" i="5" s="1"/>
  <c r="Q47" i="5" a="1"/>
  <c r="Q47" i="5" s="1"/>
  <c r="V47" i="5" a="1"/>
  <c r="V47" i="5" s="1"/>
  <c r="AG47" i="5" a="1"/>
  <c r="AG47" i="5" s="1"/>
  <c r="AF47" i="5" a="1"/>
  <c r="AF47" i="5" s="1"/>
  <c r="R47" i="5" a="1"/>
  <c r="R47" i="5" s="1"/>
  <c r="AB47" i="5" a="1"/>
  <c r="AB47" i="5" s="1"/>
  <c r="S47" i="5" a="1"/>
  <c r="S47" i="5" s="1"/>
  <c r="AH47" i="5" a="1"/>
  <c r="AH47" i="5" s="1"/>
  <c r="N47" i="5" a="1"/>
  <c r="N47" i="5" s="1"/>
  <c r="Y47" i="5" a="1"/>
  <c r="Y47" i="5" s="1"/>
  <c r="AD47" i="5" a="1"/>
  <c r="AD47" i="5" s="1"/>
  <c r="G47" i="5" a="1"/>
  <c r="G47" i="5" s="1"/>
  <c r="K47" i="5" a="1"/>
  <c r="K47" i="5" s="1"/>
  <c r="L47" i="5" a="1"/>
  <c r="L47" i="5" s="1"/>
  <c r="J47" i="5" a="1"/>
  <c r="J47" i="5" s="1"/>
  <c r="H47" i="5" a="1"/>
  <c r="H47" i="5" s="1"/>
  <c r="I47" i="5" a="1"/>
  <c r="I47" i="5" s="1"/>
  <c r="M47" i="5" a="1"/>
  <c r="M47" i="5" s="1"/>
  <c r="F48" i="5"/>
  <c r="AC48" i="5" l="1" a="1"/>
  <c r="AC48" i="5" s="1"/>
  <c r="P48" i="5" a="1"/>
  <c r="P48" i="5" s="1"/>
  <c r="AE48" i="5" a="1"/>
  <c r="AE48" i="5" s="1"/>
  <c r="T48" i="5" a="1"/>
  <c r="T48" i="5" s="1"/>
  <c r="Z48" i="5" a="1"/>
  <c r="Z48" i="5" s="1"/>
  <c r="U48" i="5" a="1"/>
  <c r="U48" i="5" s="1"/>
  <c r="W48" i="5" a="1"/>
  <c r="W48" i="5" s="1"/>
  <c r="R48" i="5" a="1"/>
  <c r="R48" i="5" s="1"/>
  <c r="X48" i="5" a="1"/>
  <c r="X48" i="5" s="1"/>
  <c r="AA48" i="5" a="1"/>
  <c r="AA48" i="5" s="1"/>
  <c r="AF48" i="5" a="1"/>
  <c r="AF48" i="5" s="1"/>
  <c r="Q48" i="5" a="1"/>
  <c r="Q48" i="5" s="1"/>
  <c r="O48" i="5" a="1"/>
  <c r="O48" i="5" s="1"/>
  <c r="S48" i="5" a="1"/>
  <c r="S48" i="5" s="1"/>
  <c r="Y48" i="5" a="1"/>
  <c r="Y48" i="5" s="1"/>
  <c r="N48" i="5" a="1"/>
  <c r="N48" i="5" s="1"/>
  <c r="AG48" i="5" a="1"/>
  <c r="AG48" i="5" s="1"/>
  <c r="AB48" i="5" a="1"/>
  <c r="AB48" i="5" s="1"/>
  <c r="AH48" i="5" a="1"/>
  <c r="AH48" i="5" s="1"/>
  <c r="V48" i="5" a="1"/>
  <c r="V48" i="5" s="1"/>
  <c r="AD48" i="5" a="1"/>
  <c r="AD48" i="5" s="1"/>
  <c r="G48" i="5" a="1"/>
  <c r="G48" i="5" s="1"/>
  <c r="L48" i="5" a="1"/>
  <c r="L48" i="5" s="1"/>
  <c r="H48" i="5" a="1"/>
  <c r="H48" i="5" s="1"/>
  <c r="J48" i="5" a="1"/>
  <c r="J48" i="5" s="1"/>
  <c r="K48" i="5" a="1"/>
  <c r="K48" i="5" s="1"/>
  <c r="I48" i="5" a="1"/>
  <c r="I48" i="5" s="1"/>
  <c r="M48" i="5" a="1"/>
  <c r="M48" i="5" s="1"/>
  <c r="F49" i="5"/>
  <c r="AC49" i="5" l="1" a="1"/>
  <c r="AC49" i="5" s="1"/>
  <c r="P49" i="5" a="1"/>
  <c r="P49" i="5" s="1"/>
  <c r="T49" i="5" a="1"/>
  <c r="T49" i="5" s="1"/>
  <c r="AE49" i="5" a="1"/>
  <c r="AE49" i="5" s="1"/>
  <c r="U49" i="5" a="1"/>
  <c r="U49" i="5" s="1"/>
  <c r="Z49" i="5" a="1"/>
  <c r="Z49" i="5" s="1"/>
  <c r="AF49" i="5" a="1"/>
  <c r="AF49" i="5" s="1"/>
  <c r="W49" i="5" a="1"/>
  <c r="W49" i="5" s="1"/>
  <c r="R49" i="5" a="1"/>
  <c r="R49" i="5" s="1"/>
  <c r="O49" i="5" a="1"/>
  <c r="O49" i="5" s="1"/>
  <c r="X49" i="5" a="1"/>
  <c r="X49" i="5" s="1"/>
  <c r="AA49" i="5" a="1"/>
  <c r="AA49" i="5" s="1"/>
  <c r="AG49" i="5" a="1"/>
  <c r="AG49" i="5" s="1"/>
  <c r="V49" i="5" a="1"/>
  <c r="V49" i="5" s="1"/>
  <c r="Q49" i="5" a="1"/>
  <c r="Q49" i="5" s="1"/>
  <c r="N49" i="5" a="1"/>
  <c r="N49" i="5" s="1"/>
  <c r="AD49" i="5" a="1"/>
  <c r="AD49" i="5" s="1"/>
  <c r="Y49" i="5" a="1"/>
  <c r="Y49" i="5" s="1"/>
  <c r="S49" i="5" a="1"/>
  <c r="S49" i="5" s="1"/>
  <c r="AH49" i="5" a="1"/>
  <c r="AH49" i="5" s="1"/>
  <c r="AB49" i="5" a="1"/>
  <c r="AB49" i="5" s="1"/>
  <c r="L49" i="5" a="1"/>
  <c r="L49" i="5" s="1"/>
  <c r="K49" i="5" a="1"/>
  <c r="K49" i="5" s="1"/>
  <c r="H49" i="5" a="1"/>
  <c r="H49" i="5" s="1"/>
  <c r="I49" i="5" a="1"/>
  <c r="I49" i="5" s="1"/>
  <c r="G49" i="5" a="1"/>
  <c r="G49" i="5" s="1"/>
  <c r="J49" i="5" a="1"/>
  <c r="J49" i="5" s="1"/>
  <c r="M49" i="5" a="1"/>
  <c r="M49" i="5" s="1"/>
  <c r="F50" i="5"/>
  <c r="AE50" i="5" l="1" a="1"/>
  <c r="AE50" i="5" s="1"/>
  <c r="P50" i="5" a="1"/>
  <c r="P50" i="5" s="1"/>
  <c r="CO17" i="22" s="1"/>
  <c r="AC50" i="5" a="1"/>
  <c r="AC50" i="5" s="1"/>
  <c r="T50" i="5" a="1"/>
  <c r="T50" i="5" s="1"/>
  <c r="Z50" i="5" a="1"/>
  <c r="Z50" i="5" s="1"/>
  <c r="U18" i="9" s="1"/>
  <c r="U50" i="5" a="1"/>
  <c r="U50" i="5" s="1"/>
  <c r="P18" i="9" s="1"/>
  <c r="W50" i="5" a="1"/>
  <c r="W50" i="5" s="1"/>
  <c r="R18" i="9" s="1"/>
  <c r="AF50" i="5" a="1"/>
  <c r="AF50" i="5" s="1"/>
  <c r="AA50" i="5" a="1"/>
  <c r="AA50" i="5" s="1"/>
  <c r="V18" i="9" s="1"/>
  <c r="X50" i="5" a="1"/>
  <c r="X50" i="5" s="1"/>
  <c r="S18" i="9" s="1"/>
  <c r="AG50" i="5" a="1"/>
  <c r="AG50" i="5" s="1"/>
  <c r="Q50" i="5" a="1"/>
  <c r="Q50" i="5" s="1"/>
  <c r="O50" i="5" a="1"/>
  <c r="O50" i="5" s="1"/>
  <c r="CN17" i="22" s="1"/>
  <c r="V50" i="5" a="1"/>
  <c r="V50" i="5" s="1"/>
  <c r="Q18" i="9" s="1"/>
  <c r="R50" i="5" a="1"/>
  <c r="R50" i="5" s="1"/>
  <c r="AH50" i="5" a="1"/>
  <c r="AH50" i="5" s="1"/>
  <c r="AD50" i="5" a="1"/>
  <c r="AD50" i="5" s="1"/>
  <c r="Y18" i="9" s="1"/>
  <c r="N50" i="5" a="1"/>
  <c r="N50" i="5" s="1"/>
  <c r="S50" i="5" a="1"/>
  <c r="S50" i="5" s="1"/>
  <c r="Y50" i="5" a="1"/>
  <c r="Y50" i="5" s="1"/>
  <c r="T18" i="9" s="1"/>
  <c r="AB50" i="5" a="1"/>
  <c r="AB50" i="5" s="1"/>
  <c r="L50" i="5" a="1"/>
  <c r="L50" i="5" s="1"/>
  <c r="H50" i="5" a="1"/>
  <c r="H50" i="5" s="1"/>
  <c r="J50" i="5" a="1"/>
  <c r="J50" i="5" s="1"/>
  <c r="K50" i="5" a="1"/>
  <c r="K50" i="5" s="1"/>
  <c r="G50" i="5" a="1"/>
  <c r="G50" i="5" s="1"/>
  <c r="B18" i="9" s="1"/>
  <c r="I50" i="5" a="1"/>
  <c r="I50" i="5" s="1"/>
  <c r="D18" i="9" s="1"/>
  <c r="M50" i="5" a="1"/>
  <c r="M50" i="5" s="1"/>
  <c r="F51" i="5"/>
  <c r="T51" i="5" l="1" a="1"/>
  <c r="T51" i="5" s="1"/>
  <c r="P51" i="5" a="1"/>
  <c r="P51" i="5" s="1"/>
  <c r="AE51" i="5" a="1"/>
  <c r="AE51" i="5" s="1"/>
  <c r="AC51" i="5" a="1"/>
  <c r="AC51" i="5" s="1"/>
  <c r="W51" i="5" a="1"/>
  <c r="W51" i="5" s="1"/>
  <c r="AF51" i="5" a="1"/>
  <c r="AF51" i="5" s="1"/>
  <c r="Z51" i="5" a="1"/>
  <c r="Z51" i="5" s="1"/>
  <c r="U51" i="5" a="1"/>
  <c r="U51" i="5" s="1"/>
  <c r="AG51" i="5" a="1"/>
  <c r="AG51" i="5" s="1"/>
  <c r="Q51" i="5" a="1"/>
  <c r="Q51" i="5" s="1"/>
  <c r="O51" i="5" a="1"/>
  <c r="O51" i="5" s="1"/>
  <c r="AA51" i="5" a="1"/>
  <c r="AA51" i="5" s="1"/>
  <c r="X51" i="5" a="1"/>
  <c r="X51" i="5" s="1"/>
  <c r="V51" i="5" a="1"/>
  <c r="V51" i="5" s="1"/>
  <c r="R51" i="5" a="1"/>
  <c r="R51" i="5" s="1"/>
  <c r="Y51" i="5" a="1"/>
  <c r="Y51" i="5" s="1"/>
  <c r="AD51" i="5" a="1"/>
  <c r="AD51" i="5" s="1"/>
  <c r="N51" i="5" a="1"/>
  <c r="N51" i="5" s="1"/>
  <c r="CL17" i="22" s="1"/>
  <c r="AB51" i="5" a="1"/>
  <c r="AB51" i="5" s="1"/>
  <c r="S51" i="5" a="1"/>
  <c r="S51" i="5" s="1"/>
  <c r="AH51" i="5" a="1"/>
  <c r="AH51" i="5" s="1"/>
  <c r="L51" i="5" a="1"/>
  <c r="L51" i="5" s="1"/>
  <c r="G51" i="5" a="1"/>
  <c r="G51" i="5" s="1"/>
  <c r="H51" i="5" a="1"/>
  <c r="H51" i="5" s="1"/>
  <c r="CF17" i="22" s="1"/>
  <c r="J51" i="5" a="1"/>
  <c r="J51" i="5" s="1"/>
  <c r="K51" i="5" a="1"/>
  <c r="K51" i="5" s="1"/>
  <c r="I51" i="5" a="1"/>
  <c r="I51" i="5" s="1"/>
  <c r="CG17" i="22" s="1"/>
  <c r="M51" i="5" a="1"/>
  <c r="M51" i="5" s="1"/>
  <c r="F52" i="5"/>
  <c r="P52" i="5" l="1" a="1"/>
  <c r="P52" i="5" s="1"/>
  <c r="T52" i="5" a="1"/>
  <c r="T52" i="5" s="1"/>
  <c r="AC52" i="5" a="1"/>
  <c r="AC52" i="5" s="1"/>
  <c r="AE52" i="5" a="1"/>
  <c r="AE52" i="5" s="1"/>
  <c r="U52" i="5" a="1"/>
  <c r="U52" i="5" s="1"/>
  <c r="W52" i="5" a="1"/>
  <c r="W52" i="5" s="1"/>
  <c r="Z52" i="5" a="1"/>
  <c r="Z52" i="5" s="1"/>
  <c r="AF52" i="5" a="1"/>
  <c r="AF52" i="5" s="1"/>
  <c r="AG52" i="5" a="1"/>
  <c r="AG52" i="5" s="1"/>
  <c r="Q52" i="5" a="1"/>
  <c r="Q52" i="5" s="1"/>
  <c r="O52" i="5" a="1"/>
  <c r="O52" i="5" s="1"/>
  <c r="AA52" i="5" a="1"/>
  <c r="AA52" i="5" s="1"/>
  <c r="V52" i="5" a="1"/>
  <c r="V52" i="5" s="1"/>
  <c r="R52" i="5" a="1"/>
  <c r="R52" i="5" s="1"/>
  <c r="X52" i="5" a="1"/>
  <c r="X52" i="5" s="1"/>
  <c r="AB52" i="5" a="1"/>
  <c r="AB52" i="5" s="1"/>
  <c r="AH52" i="5" a="1"/>
  <c r="AH52" i="5" s="1"/>
  <c r="N52" i="5" a="1"/>
  <c r="N52" i="5" s="1"/>
  <c r="S52" i="5" a="1"/>
  <c r="S52" i="5" s="1"/>
  <c r="Y52" i="5" a="1"/>
  <c r="Y52" i="5" s="1"/>
  <c r="AD52" i="5" a="1"/>
  <c r="AD52" i="5" s="1"/>
  <c r="L52" i="5" a="1"/>
  <c r="L52" i="5" s="1"/>
  <c r="H52" i="5" a="1"/>
  <c r="H52" i="5" s="1"/>
  <c r="K52" i="5" a="1"/>
  <c r="K52" i="5" s="1"/>
  <c r="G52" i="5" a="1"/>
  <c r="G52" i="5" s="1"/>
  <c r="I52" i="5" a="1"/>
  <c r="I52" i="5" s="1"/>
  <c r="J52" i="5" a="1"/>
  <c r="J52" i="5" s="1"/>
  <c r="M52" i="5" a="1"/>
  <c r="M52" i="5" s="1"/>
  <c r="F53" i="5"/>
  <c r="T53" i="5" l="1" a="1"/>
  <c r="T53" i="5" s="1"/>
  <c r="AE53" i="5" a="1"/>
  <c r="AE53" i="5" s="1"/>
  <c r="AC53" i="5" a="1"/>
  <c r="AC53" i="5" s="1"/>
  <c r="P53" i="5" a="1"/>
  <c r="P53" i="5" s="1"/>
  <c r="AF53" i="5" a="1"/>
  <c r="AF53" i="5" s="1"/>
  <c r="W53" i="5" a="1"/>
  <c r="W53" i="5" s="1"/>
  <c r="U53" i="5" a="1"/>
  <c r="U53" i="5" s="1"/>
  <c r="Z53" i="5" a="1"/>
  <c r="Z53" i="5" s="1"/>
  <c r="O53" i="5" a="1"/>
  <c r="O53" i="5" s="1"/>
  <c r="X53" i="5" a="1"/>
  <c r="X53" i="5" s="1"/>
  <c r="V53" i="5" a="1"/>
  <c r="V53" i="5" s="1"/>
  <c r="R53" i="5" a="1"/>
  <c r="R53" i="5" s="1"/>
  <c r="AA53" i="5" a="1"/>
  <c r="AA53" i="5" s="1"/>
  <c r="AD53" i="5" a="1"/>
  <c r="AD53" i="5" s="1"/>
  <c r="AG53" i="5" a="1"/>
  <c r="AG53" i="5" s="1"/>
  <c r="Q53" i="5" a="1"/>
  <c r="Q53" i="5" s="1"/>
  <c r="N53" i="5" a="1"/>
  <c r="N53" i="5" s="1"/>
  <c r="AB53" i="5" a="1"/>
  <c r="AB53" i="5" s="1"/>
  <c r="Y53" i="5" a="1"/>
  <c r="Y53" i="5" s="1"/>
  <c r="S53" i="5" a="1"/>
  <c r="S53" i="5" s="1"/>
  <c r="AH53" i="5" a="1"/>
  <c r="AH53" i="5" s="1"/>
  <c r="L53" i="5" a="1"/>
  <c r="L53" i="5" s="1"/>
  <c r="G53" i="5" a="1"/>
  <c r="G53" i="5" s="1"/>
  <c r="H53" i="5" a="1"/>
  <c r="H53" i="5" s="1"/>
  <c r="K53" i="5" a="1"/>
  <c r="K53" i="5" s="1"/>
  <c r="J53" i="5" a="1"/>
  <c r="J53" i="5" s="1"/>
  <c r="I53" i="5" a="1"/>
  <c r="I53" i="5" s="1"/>
  <c r="M53" i="5" a="1"/>
  <c r="M53" i="5" s="1"/>
  <c r="F54" i="5"/>
  <c r="AE54" i="5" l="1" a="1"/>
  <c r="AE54" i="5" s="1"/>
  <c r="Z19" i="9" s="1"/>
  <c r="P54" i="5" a="1"/>
  <c r="P54" i="5" s="1"/>
  <c r="K19" i="9" s="1"/>
  <c r="T54" i="5" a="1"/>
  <c r="T54" i="5" s="1"/>
  <c r="O19" i="9" s="1"/>
  <c r="AC54" i="5" a="1"/>
  <c r="AC54" i="5" s="1"/>
  <c r="X19" i="9" s="1"/>
  <c r="W54" i="5" a="1"/>
  <c r="W54" i="5" s="1"/>
  <c r="R19" i="9" s="1"/>
  <c r="AF54" i="5" a="1"/>
  <c r="AF54" i="5" s="1"/>
  <c r="Z54" i="5" a="1"/>
  <c r="Z54" i="5" s="1"/>
  <c r="U19" i="9" s="1"/>
  <c r="U54" i="5" a="1"/>
  <c r="U54" i="5" s="1"/>
  <c r="P19" i="9" s="1"/>
  <c r="AA54" i="5" a="1"/>
  <c r="AA54" i="5" s="1"/>
  <c r="V19" i="9" s="1"/>
  <c r="V54" i="5" a="1"/>
  <c r="V54" i="5" s="1"/>
  <c r="Q19" i="9" s="1"/>
  <c r="R54" i="5" a="1"/>
  <c r="R54" i="5" s="1"/>
  <c r="AG54" i="5" a="1"/>
  <c r="AG54" i="5" s="1"/>
  <c r="Q54" i="5" a="1"/>
  <c r="Q54" i="5" s="1"/>
  <c r="O54" i="5" a="1"/>
  <c r="O54" i="5" s="1"/>
  <c r="X54" i="5" a="1"/>
  <c r="X54" i="5" s="1"/>
  <c r="S19" i="9" s="1"/>
  <c r="N54" i="5" a="1"/>
  <c r="N54" i="5" s="1"/>
  <c r="AB54" i="5" a="1"/>
  <c r="AB54" i="5" s="1"/>
  <c r="W19" i="9" s="1"/>
  <c r="S54" i="5" a="1"/>
  <c r="S54" i="5" s="1"/>
  <c r="AD54" i="5" a="1"/>
  <c r="AD54" i="5" s="1"/>
  <c r="Y54" i="5" a="1"/>
  <c r="Y54" i="5" s="1"/>
  <c r="T19" i="9" s="1"/>
  <c r="AH54" i="5" a="1"/>
  <c r="AH54" i="5" s="1"/>
  <c r="K54" i="5" a="1"/>
  <c r="K54" i="5" s="1"/>
  <c r="G54" i="5" a="1"/>
  <c r="G54" i="5" s="1"/>
  <c r="B19" i="9" s="1"/>
  <c r="H54" i="5" a="1"/>
  <c r="H54" i="5" s="1"/>
  <c r="L54" i="5" a="1"/>
  <c r="L54" i="5" s="1"/>
  <c r="J54" i="5" a="1"/>
  <c r="J54" i="5" s="1"/>
  <c r="I54" i="5" a="1"/>
  <c r="I54" i="5" s="1"/>
  <c r="M54" i="5" a="1"/>
  <c r="M54" i="5" s="1"/>
  <c r="F55" i="5"/>
  <c r="CO18" i="22" l="1"/>
  <c r="AE55" i="5" a="1"/>
  <c r="AE55" i="5" s="1"/>
  <c r="T55" i="5" a="1"/>
  <c r="T55" i="5" s="1"/>
  <c r="P55" i="5" a="1"/>
  <c r="P55" i="5" s="1"/>
  <c r="AC55" i="5" a="1"/>
  <c r="AC55" i="5" s="1"/>
  <c r="W55" i="5" a="1"/>
  <c r="W55" i="5" s="1"/>
  <c r="Z55" i="5" a="1"/>
  <c r="Z55" i="5" s="1"/>
  <c r="U55" i="5" a="1"/>
  <c r="U55" i="5" s="1"/>
  <c r="Q55" i="5" a="1"/>
  <c r="Q55" i="5" s="1"/>
  <c r="AA55" i="5" a="1"/>
  <c r="AA55" i="5" s="1"/>
  <c r="X55" i="5" a="1"/>
  <c r="X55" i="5" s="1"/>
  <c r="AG55" i="5" a="1"/>
  <c r="AG55" i="5" s="1"/>
  <c r="V55" i="5" a="1"/>
  <c r="V55" i="5" s="1"/>
  <c r="AF55" i="5" a="1"/>
  <c r="AF55" i="5" s="1"/>
  <c r="R55" i="5" a="1"/>
  <c r="R55" i="5" s="1"/>
  <c r="AD55" i="5" a="1"/>
  <c r="AD55" i="5" s="1"/>
  <c r="O55" i="5" a="1"/>
  <c r="O55" i="5" s="1"/>
  <c r="N55" i="5" a="1"/>
  <c r="N55" i="5" s="1"/>
  <c r="Y55" i="5" a="1"/>
  <c r="Y55" i="5" s="1"/>
  <c r="S55" i="5" a="1"/>
  <c r="S55" i="5" s="1"/>
  <c r="AH55" i="5" a="1"/>
  <c r="AH55" i="5" s="1"/>
  <c r="AB55" i="5" a="1"/>
  <c r="AB55" i="5" s="1"/>
  <c r="G55" i="5" a="1"/>
  <c r="G55" i="5" s="1"/>
  <c r="K55" i="5" a="1"/>
  <c r="K55" i="5" s="1"/>
  <c r="J55" i="5" a="1"/>
  <c r="J55" i="5" s="1"/>
  <c r="L55" i="5" a="1"/>
  <c r="L55" i="5" s="1"/>
  <c r="H55" i="5" a="1"/>
  <c r="H55" i="5" s="1"/>
  <c r="CF18" i="22" s="1"/>
  <c r="I55" i="5" a="1"/>
  <c r="I55" i="5" s="1"/>
  <c r="CG18" i="22" s="1"/>
  <c r="M55" i="5" a="1"/>
  <c r="M55" i="5" s="1"/>
  <c r="F56" i="5"/>
  <c r="AC56" i="5" l="1" a="1"/>
  <c r="AC56" i="5" s="1"/>
  <c r="P56" i="5" a="1"/>
  <c r="P56" i="5" s="1"/>
  <c r="T56" i="5" a="1"/>
  <c r="T56" i="5" s="1"/>
  <c r="AE56" i="5" a="1"/>
  <c r="AE56" i="5" s="1"/>
  <c r="W56" i="5" a="1"/>
  <c r="W56" i="5" s="1"/>
  <c r="AF56" i="5" a="1"/>
  <c r="AF56" i="5" s="1"/>
  <c r="Z56" i="5" a="1"/>
  <c r="Z56" i="5" s="1"/>
  <c r="U56" i="5" a="1"/>
  <c r="U56" i="5" s="1"/>
  <c r="V56" i="5" a="1"/>
  <c r="V56" i="5" s="1"/>
  <c r="AG56" i="5" a="1"/>
  <c r="AG56" i="5" s="1"/>
  <c r="AD56" i="5" a="1"/>
  <c r="AD56" i="5" s="1"/>
  <c r="X56" i="5" a="1"/>
  <c r="X56" i="5" s="1"/>
  <c r="AA56" i="5" a="1"/>
  <c r="AA56" i="5" s="1"/>
  <c r="O56" i="5" a="1"/>
  <c r="O56" i="5" s="1"/>
  <c r="Q56" i="5" a="1"/>
  <c r="Q56" i="5" s="1"/>
  <c r="N56" i="5" a="1"/>
  <c r="N56" i="5" s="1"/>
  <c r="R56" i="5" a="1"/>
  <c r="R56" i="5" s="1"/>
  <c r="AB56" i="5" a="1"/>
  <c r="AB56" i="5" s="1"/>
  <c r="Y56" i="5" a="1"/>
  <c r="Y56" i="5" s="1"/>
  <c r="AH56" i="5" a="1"/>
  <c r="AH56" i="5" s="1"/>
  <c r="S56" i="5" a="1"/>
  <c r="S56" i="5" s="1"/>
  <c r="G56" i="5" a="1"/>
  <c r="G56" i="5" s="1"/>
  <c r="L56" i="5" a="1"/>
  <c r="L56" i="5" s="1"/>
  <c r="H56" i="5" a="1"/>
  <c r="H56" i="5" s="1"/>
  <c r="K56" i="5" a="1"/>
  <c r="K56" i="5" s="1"/>
  <c r="I56" i="5" a="1"/>
  <c r="I56" i="5" s="1"/>
  <c r="J56" i="5" a="1"/>
  <c r="J56" i="5" s="1"/>
  <c r="M56" i="5" a="1"/>
  <c r="M56" i="5" s="1"/>
  <c r="F57" i="5"/>
  <c r="AC57" i="5" l="1" a="1"/>
  <c r="AC57" i="5" s="1"/>
  <c r="P57" i="5" a="1"/>
  <c r="P57" i="5" s="1"/>
  <c r="T57" i="5" a="1"/>
  <c r="T57" i="5" s="1"/>
  <c r="AE57" i="5" a="1"/>
  <c r="AE57" i="5" s="1"/>
  <c r="Z57" i="5" a="1"/>
  <c r="Z57" i="5" s="1"/>
  <c r="U57" i="5" a="1"/>
  <c r="U57" i="5" s="1"/>
  <c r="W57" i="5" a="1"/>
  <c r="W57" i="5" s="1"/>
  <c r="AA57" i="5" a="1"/>
  <c r="AA57" i="5" s="1"/>
  <c r="X57" i="5" a="1"/>
  <c r="X57" i="5" s="1"/>
  <c r="V57" i="5" a="1"/>
  <c r="V57" i="5" s="1"/>
  <c r="AG57" i="5" a="1"/>
  <c r="AG57" i="5" s="1"/>
  <c r="AF57" i="5" a="1"/>
  <c r="AF57" i="5" s="1"/>
  <c r="R57" i="5" a="1"/>
  <c r="R57" i="5" s="1"/>
  <c r="O57" i="5" a="1"/>
  <c r="O57" i="5" s="1"/>
  <c r="Q57" i="5" a="1"/>
  <c r="Q57" i="5" s="1"/>
  <c r="N57" i="5" a="1"/>
  <c r="N57" i="5" s="1"/>
  <c r="Y57" i="5" a="1"/>
  <c r="Y57" i="5" s="1"/>
  <c r="AD57" i="5" a="1"/>
  <c r="AD57" i="5" s="1"/>
  <c r="AH57" i="5" a="1"/>
  <c r="AH57" i="5" s="1"/>
  <c r="AB57" i="5" a="1"/>
  <c r="AB57" i="5" s="1"/>
  <c r="S57" i="5" a="1"/>
  <c r="S57" i="5" s="1"/>
  <c r="L57" i="5" a="1"/>
  <c r="L57" i="5" s="1"/>
  <c r="H57" i="5" a="1"/>
  <c r="H57" i="5" s="1"/>
  <c r="K57" i="5" a="1"/>
  <c r="K57" i="5" s="1"/>
  <c r="I57" i="5" a="1"/>
  <c r="I57" i="5" s="1"/>
  <c r="J57" i="5" a="1"/>
  <c r="J57" i="5" s="1"/>
  <c r="G57" i="5" a="1"/>
  <c r="G57" i="5" s="1"/>
  <c r="M57" i="5" a="1"/>
  <c r="M57" i="5" s="1"/>
  <c r="F58" i="5"/>
  <c r="P58" i="5" l="1" a="1"/>
  <c r="P58" i="5" s="1"/>
  <c r="AE58" i="5" a="1"/>
  <c r="AE58" i="5" s="1"/>
  <c r="AC58" i="5" a="1"/>
  <c r="AC58" i="5" s="1"/>
  <c r="T58" i="5" a="1"/>
  <c r="T58" i="5" s="1"/>
  <c r="Z58" i="5" a="1"/>
  <c r="Z58" i="5" s="1"/>
  <c r="U20" i="9" s="1"/>
  <c r="W58" i="5" a="1"/>
  <c r="W58" i="5" s="1"/>
  <c r="R20" i="9" s="1"/>
  <c r="AF58" i="5" a="1"/>
  <c r="AF58" i="5" s="1"/>
  <c r="AA20" i="9" s="1"/>
  <c r="U58" i="5" a="1"/>
  <c r="U58" i="5" s="1"/>
  <c r="P20" i="9" s="1"/>
  <c r="X58" i="5" a="1"/>
  <c r="X58" i="5" s="1"/>
  <c r="S20" i="9" s="1"/>
  <c r="V58" i="5" a="1"/>
  <c r="V58" i="5" s="1"/>
  <c r="Q20" i="9" s="1"/>
  <c r="AG58" i="5" a="1"/>
  <c r="AG58" i="5" s="1"/>
  <c r="O58" i="5" a="1"/>
  <c r="O58" i="5" s="1"/>
  <c r="R58" i="5" a="1"/>
  <c r="R58" i="5" s="1"/>
  <c r="M20" i="9" s="1"/>
  <c r="Q58" i="5" a="1"/>
  <c r="Q58" i="5" s="1"/>
  <c r="AA58" i="5" a="1"/>
  <c r="AA58" i="5" s="1"/>
  <c r="V20" i="9" s="1"/>
  <c r="AH58" i="5" a="1"/>
  <c r="AH58" i="5" s="1"/>
  <c r="AB58" i="5" a="1"/>
  <c r="AB58" i="5" s="1"/>
  <c r="W20" i="9" s="1"/>
  <c r="Y58" i="5" a="1"/>
  <c r="Y58" i="5" s="1"/>
  <c r="T20" i="9" s="1"/>
  <c r="S58" i="5" a="1"/>
  <c r="S58" i="5" s="1"/>
  <c r="AD58" i="5" a="1"/>
  <c r="AD58" i="5" s="1"/>
  <c r="Y20" i="9" s="1"/>
  <c r="N58" i="5" a="1"/>
  <c r="N58" i="5" s="1"/>
  <c r="H58" i="5" a="1"/>
  <c r="H58" i="5" s="1"/>
  <c r="L58" i="5" a="1"/>
  <c r="L58" i="5" s="1"/>
  <c r="K58" i="5" a="1"/>
  <c r="K58" i="5" s="1"/>
  <c r="J58" i="5" a="1"/>
  <c r="J58" i="5" s="1"/>
  <c r="G58" i="5" a="1"/>
  <c r="G58" i="5" s="1"/>
  <c r="I58" i="5" a="1"/>
  <c r="I58" i="5" s="1"/>
  <c r="M58" i="5" a="1"/>
  <c r="M58" i="5" s="1"/>
  <c r="F59" i="5"/>
  <c r="I20" i="9" l="1"/>
  <c r="AE59" i="5" a="1"/>
  <c r="AE59" i="5" s="1"/>
  <c r="P59" i="5" a="1"/>
  <c r="P59" i="5" s="1"/>
  <c r="T59" i="5" a="1"/>
  <c r="T59" i="5" s="1"/>
  <c r="AC59" i="5" a="1"/>
  <c r="AC59" i="5" s="1"/>
  <c r="W59" i="5" a="1"/>
  <c r="W59" i="5" s="1"/>
  <c r="AF59" i="5" a="1"/>
  <c r="AF59" i="5" s="1"/>
  <c r="U59" i="5" a="1"/>
  <c r="U59" i="5" s="1"/>
  <c r="Z59" i="5" a="1"/>
  <c r="Z59" i="5" s="1"/>
  <c r="R59" i="5" a="1"/>
  <c r="R59" i="5" s="1"/>
  <c r="X59" i="5" a="1"/>
  <c r="X59" i="5" s="1"/>
  <c r="AG59" i="5" a="1"/>
  <c r="AG59" i="5" s="1"/>
  <c r="O59" i="5" a="1"/>
  <c r="O59" i="5" s="1"/>
  <c r="Q59" i="5" a="1"/>
  <c r="Q59" i="5" s="1"/>
  <c r="V59" i="5" a="1"/>
  <c r="V59" i="5" s="1"/>
  <c r="AA59" i="5" a="1"/>
  <c r="AA59" i="5" s="1"/>
  <c r="S59" i="5" a="1"/>
  <c r="S59" i="5" s="1"/>
  <c r="AB59" i="5" a="1"/>
  <c r="AB59" i="5" s="1"/>
  <c r="AD59" i="5" a="1"/>
  <c r="AD59" i="5" s="1"/>
  <c r="N59" i="5" a="1"/>
  <c r="N59" i="5" s="1"/>
  <c r="CL19" i="22" s="1"/>
  <c r="AH59" i="5" a="1"/>
  <c r="AH59" i="5" s="1"/>
  <c r="Y59" i="5" a="1"/>
  <c r="Y59" i="5" s="1"/>
  <c r="L59" i="5" a="1"/>
  <c r="L59" i="5" s="1"/>
  <c r="I59" i="5" a="1"/>
  <c r="I59" i="5" s="1"/>
  <c r="G59" i="5" a="1"/>
  <c r="G59" i="5" s="1"/>
  <c r="K59" i="5" a="1"/>
  <c r="K59" i="5" s="1"/>
  <c r="J59" i="5" a="1"/>
  <c r="J59" i="5" s="1"/>
  <c r="CH19" i="22" s="1"/>
  <c r="H59" i="5" a="1"/>
  <c r="H59" i="5" s="1"/>
  <c r="M59" i="5" a="1"/>
  <c r="M59" i="5" s="1"/>
  <c r="CK19" i="22" s="1"/>
  <c r="F60" i="5"/>
  <c r="T60" i="5" l="1" a="1"/>
  <c r="T60" i="5" s="1"/>
  <c r="P60" i="5" a="1"/>
  <c r="P60" i="5" s="1"/>
  <c r="AC60" i="5" a="1"/>
  <c r="AC60" i="5" s="1"/>
  <c r="AE60" i="5" a="1"/>
  <c r="AE60" i="5" s="1"/>
  <c r="Z60" i="5" a="1"/>
  <c r="Z60" i="5" s="1"/>
  <c r="AF60" i="5" a="1"/>
  <c r="AF60" i="5" s="1"/>
  <c r="U60" i="5" a="1"/>
  <c r="U60" i="5" s="1"/>
  <c r="W60" i="5" a="1"/>
  <c r="W60" i="5" s="1"/>
  <c r="Q60" i="5" a="1"/>
  <c r="Q60" i="5" s="1"/>
  <c r="O60" i="5" a="1"/>
  <c r="O60" i="5" s="1"/>
  <c r="R60" i="5" a="1"/>
  <c r="R60" i="5" s="1"/>
  <c r="AA60" i="5" a="1"/>
  <c r="AA60" i="5" s="1"/>
  <c r="X60" i="5" a="1"/>
  <c r="X60" i="5" s="1"/>
  <c r="S60" i="5" a="1"/>
  <c r="S60" i="5" s="1"/>
  <c r="AB60" i="5" a="1"/>
  <c r="AB60" i="5" s="1"/>
  <c r="AH60" i="5" a="1"/>
  <c r="AH60" i="5" s="1"/>
  <c r="Y60" i="5" a="1"/>
  <c r="Y60" i="5" s="1"/>
  <c r="V60" i="5" a="1"/>
  <c r="V60" i="5" s="1"/>
  <c r="N60" i="5" a="1"/>
  <c r="N60" i="5" s="1"/>
  <c r="AG60" i="5" a="1"/>
  <c r="AG60" i="5" s="1"/>
  <c r="AD60" i="5" a="1"/>
  <c r="AD60" i="5" s="1"/>
  <c r="L60" i="5" a="1"/>
  <c r="L60" i="5" s="1"/>
  <c r="G60" i="5" a="1"/>
  <c r="G60" i="5" s="1"/>
  <c r="H60" i="5" a="1"/>
  <c r="H60" i="5" s="1"/>
  <c r="J60" i="5" a="1"/>
  <c r="J60" i="5" s="1"/>
  <c r="K60" i="5" a="1"/>
  <c r="K60" i="5" s="1"/>
  <c r="I60" i="5" a="1"/>
  <c r="I60" i="5" s="1"/>
  <c r="M60" i="5" a="1"/>
  <c r="M60" i="5" s="1"/>
  <c r="F61" i="5"/>
  <c r="AE61" i="5" l="1" a="1"/>
  <c r="AE61" i="5" s="1"/>
  <c r="AC61" i="5" a="1"/>
  <c r="AC61" i="5" s="1"/>
  <c r="T61" i="5" a="1"/>
  <c r="T61" i="5" s="1"/>
  <c r="P61" i="5" a="1"/>
  <c r="P61" i="5" s="1"/>
  <c r="U61" i="5" a="1"/>
  <c r="U61" i="5" s="1"/>
  <c r="AF61" i="5" a="1"/>
  <c r="AF61" i="5" s="1"/>
  <c r="W61" i="5" a="1"/>
  <c r="W61" i="5" s="1"/>
  <c r="Z61" i="5" a="1"/>
  <c r="Z61" i="5" s="1"/>
  <c r="V61" i="5" a="1"/>
  <c r="V61" i="5" s="1"/>
  <c r="AG61" i="5" a="1"/>
  <c r="AG61" i="5" s="1"/>
  <c r="Q61" i="5" a="1"/>
  <c r="Q61" i="5" s="1"/>
  <c r="R61" i="5" a="1"/>
  <c r="R61" i="5" s="1"/>
  <c r="X61" i="5" a="1"/>
  <c r="X61" i="5" s="1"/>
  <c r="O61" i="5" a="1"/>
  <c r="O61" i="5" s="1"/>
  <c r="AA61" i="5" a="1"/>
  <c r="AA61" i="5" s="1"/>
  <c r="AD61" i="5" a="1"/>
  <c r="AD61" i="5" s="1"/>
  <c r="S61" i="5" a="1"/>
  <c r="S61" i="5" s="1"/>
  <c r="AH61" i="5" a="1"/>
  <c r="AH61" i="5" s="1"/>
  <c r="N61" i="5" a="1"/>
  <c r="N61" i="5" s="1"/>
  <c r="Y61" i="5" a="1"/>
  <c r="Y61" i="5" s="1"/>
  <c r="AB61" i="5" a="1"/>
  <c r="AB61" i="5" s="1"/>
  <c r="K61" i="5" a="1"/>
  <c r="K61" i="5" s="1"/>
  <c r="G61" i="5" a="1"/>
  <c r="G61" i="5" s="1"/>
  <c r="L61" i="5" a="1"/>
  <c r="L61" i="5" s="1"/>
  <c r="H61" i="5" a="1"/>
  <c r="H61" i="5" s="1"/>
  <c r="J61" i="5" a="1"/>
  <c r="J61" i="5" s="1"/>
  <c r="I61" i="5" a="1"/>
  <c r="I61" i="5" s="1"/>
  <c r="M61" i="5" a="1"/>
  <c r="M61" i="5" s="1"/>
  <c r="F62" i="5"/>
  <c r="AC62" i="5" l="1" a="1"/>
  <c r="AC62" i="5" s="1"/>
  <c r="AE62" i="5" a="1"/>
  <c r="AE62" i="5" s="1"/>
  <c r="T62" i="5" a="1"/>
  <c r="T62" i="5" s="1"/>
  <c r="P62" i="5" a="1"/>
  <c r="P62" i="5" s="1"/>
  <c r="AF62" i="5" a="1"/>
  <c r="AF62" i="5" s="1"/>
  <c r="U62" i="5" a="1"/>
  <c r="U62" i="5" s="1"/>
  <c r="P21" i="9" s="1"/>
  <c r="Z62" i="5" a="1"/>
  <c r="Z62" i="5" s="1"/>
  <c r="U21" i="9" s="1"/>
  <c r="W62" i="5" a="1"/>
  <c r="W62" i="5" s="1"/>
  <c r="R21" i="9" s="1"/>
  <c r="AA62" i="5" a="1"/>
  <c r="AA62" i="5" s="1"/>
  <c r="V21" i="9" s="1"/>
  <c r="Q62" i="5" a="1"/>
  <c r="Q62" i="5" s="1"/>
  <c r="CP20" i="22" s="1"/>
  <c r="V62" i="5" a="1"/>
  <c r="V62" i="5" s="1"/>
  <c r="Q21" i="9" s="1"/>
  <c r="O62" i="5" a="1"/>
  <c r="O62" i="5" s="1"/>
  <c r="X62" i="5" a="1"/>
  <c r="X62" i="5" s="1"/>
  <c r="S21" i="9" s="1"/>
  <c r="R62" i="5" a="1"/>
  <c r="R62" i="5" s="1"/>
  <c r="AG62" i="5" a="1"/>
  <c r="AG62" i="5" s="1"/>
  <c r="Y62" i="5" a="1"/>
  <c r="Y62" i="5" s="1"/>
  <c r="T21" i="9" s="1"/>
  <c r="AD62" i="5" a="1"/>
  <c r="AD62" i="5" s="1"/>
  <c r="Y21" i="9" s="1"/>
  <c r="S62" i="5" a="1"/>
  <c r="S62" i="5" s="1"/>
  <c r="AH62" i="5" a="1"/>
  <c r="AH62" i="5" s="1"/>
  <c r="AC21" i="9" s="1"/>
  <c r="AB62" i="5" a="1"/>
  <c r="AB62" i="5" s="1"/>
  <c r="N62" i="5" a="1"/>
  <c r="N62" i="5" s="1"/>
  <c r="K62" i="5" a="1"/>
  <c r="K62" i="5" s="1"/>
  <c r="H62" i="5" a="1"/>
  <c r="H62" i="5" s="1"/>
  <c r="I62" i="5" a="1"/>
  <c r="I62" i="5" s="1"/>
  <c r="G62" i="5" a="1"/>
  <c r="G62" i="5" s="1"/>
  <c r="L62" i="5" a="1"/>
  <c r="L62" i="5" s="1"/>
  <c r="J62" i="5" a="1"/>
  <c r="J62" i="5" s="1"/>
  <c r="M62" i="5" a="1"/>
  <c r="M62" i="5" s="1"/>
  <c r="H21" i="9" s="1"/>
  <c r="F63" i="5"/>
  <c r="C21" i="9" l="1"/>
  <c r="AC63" i="5" a="1"/>
  <c r="AC63" i="5" s="1"/>
  <c r="P63" i="5" a="1"/>
  <c r="P63" i="5" s="1"/>
  <c r="AE63" i="5" a="1"/>
  <c r="AE63" i="5" s="1"/>
  <c r="T63" i="5" a="1"/>
  <c r="T63" i="5" s="1"/>
  <c r="U63" i="5" a="1"/>
  <c r="U63" i="5" s="1"/>
  <c r="W63" i="5" a="1"/>
  <c r="W63" i="5" s="1"/>
  <c r="Z63" i="5" a="1"/>
  <c r="Z63" i="5" s="1"/>
  <c r="AF63" i="5" a="1"/>
  <c r="AF63" i="5" s="1"/>
  <c r="O63" i="5" a="1"/>
  <c r="O63" i="5" s="1"/>
  <c r="X63" i="5" a="1"/>
  <c r="X63" i="5" s="1"/>
  <c r="AG63" i="5" a="1"/>
  <c r="AG63" i="5" s="1"/>
  <c r="R63" i="5" a="1"/>
  <c r="R63" i="5" s="1"/>
  <c r="AA63" i="5" a="1"/>
  <c r="AA63" i="5" s="1"/>
  <c r="V63" i="5" a="1"/>
  <c r="V63" i="5" s="1"/>
  <c r="AD63" i="5" a="1"/>
  <c r="AD63" i="5" s="1"/>
  <c r="Q63" i="5" a="1"/>
  <c r="Q63" i="5" s="1"/>
  <c r="AB63" i="5" a="1"/>
  <c r="AB63" i="5" s="1"/>
  <c r="S63" i="5" a="1"/>
  <c r="S63" i="5" s="1"/>
  <c r="AH63" i="5" a="1"/>
  <c r="AH63" i="5" s="1"/>
  <c r="Y63" i="5" a="1"/>
  <c r="Y63" i="5" s="1"/>
  <c r="N63" i="5" a="1"/>
  <c r="N63" i="5" s="1"/>
  <c r="G63" i="5" a="1"/>
  <c r="G63" i="5" s="1"/>
  <c r="L63" i="5" a="1"/>
  <c r="L63" i="5" s="1"/>
  <c r="K63" i="5" a="1"/>
  <c r="K63" i="5" s="1"/>
  <c r="H63" i="5" a="1"/>
  <c r="H63" i="5" s="1"/>
  <c r="CF20" i="22" s="1"/>
  <c r="J63" i="5" a="1"/>
  <c r="J63" i="5" s="1"/>
  <c r="CH20" i="22" s="1"/>
  <c r="I63" i="5" a="1"/>
  <c r="I63" i="5" s="1"/>
  <c r="M63" i="5" a="1"/>
  <c r="M63" i="5" s="1"/>
  <c r="F64" i="5"/>
  <c r="AE64" i="5" l="1" a="1"/>
  <c r="AE64" i="5" s="1"/>
  <c r="P64" i="5" a="1"/>
  <c r="P64" i="5" s="1"/>
  <c r="T64" i="5" a="1"/>
  <c r="T64" i="5" s="1"/>
  <c r="AC64" i="5" a="1"/>
  <c r="AC64" i="5" s="1"/>
  <c r="U64" i="5" a="1"/>
  <c r="U64" i="5" s="1"/>
  <c r="W64" i="5" a="1"/>
  <c r="W64" i="5" s="1"/>
  <c r="Z64" i="5" a="1"/>
  <c r="Z64" i="5" s="1"/>
  <c r="AF64" i="5" a="1"/>
  <c r="AF64" i="5" s="1"/>
  <c r="X64" i="5" a="1"/>
  <c r="X64" i="5" s="1"/>
  <c r="V64" i="5" a="1"/>
  <c r="V64" i="5" s="1"/>
  <c r="Q64" i="5" a="1"/>
  <c r="Q64" i="5" s="1"/>
  <c r="AA64" i="5" a="1"/>
  <c r="AA64" i="5" s="1"/>
  <c r="O64" i="5" a="1"/>
  <c r="O64" i="5" s="1"/>
  <c r="R64" i="5" a="1"/>
  <c r="R64" i="5" s="1"/>
  <c r="AG64" i="5" a="1"/>
  <c r="AG64" i="5" s="1"/>
  <c r="Y64" i="5" a="1"/>
  <c r="Y64" i="5" s="1"/>
  <c r="AB64" i="5" a="1"/>
  <c r="AB64" i="5" s="1"/>
  <c r="AD64" i="5" a="1"/>
  <c r="AD64" i="5" s="1"/>
  <c r="AH64" i="5" a="1"/>
  <c r="AH64" i="5" s="1"/>
  <c r="N64" i="5" a="1"/>
  <c r="N64" i="5" s="1"/>
  <c r="S64" i="5" a="1"/>
  <c r="S64" i="5" s="1"/>
  <c r="K64" i="5" a="1"/>
  <c r="K64" i="5" s="1"/>
  <c r="J64" i="5" a="1"/>
  <c r="J64" i="5" s="1"/>
  <c r="L64" i="5" a="1"/>
  <c r="L64" i="5" s="1"/>
  <c r="H64" i="5" a="1"/>
  <c r="H64" i="5" s="1"/>
  <c r="G64" i="5" a="1"/>
  <c r="G64" i="5" s="1"/>
  <c r="I64" i="5" a="1"/>
  <c r="I64" i="5" s="1"/>
  <c r="M64" i="5" a="1"/>
  <c r="M64" i="5" s="1"/>
  <c r="F65" i="5"/>
  <c r="P65" i="5" l="1" a="1"/>
  <c r="P65" i="5" s="1"/>
  <c r="AE65" i="5" a="1"/>
  <c r="AE65" i="5" s="1"/>
  <c r="AC65" i="5" a="1"/>
  <c r="AC65" i="5" s="1"/>
  <c r="T65" i="5" a="1"/>
  <c r="T65" i="5" s="1"/>
  <c r="Z65" i="5" a="1"/>
  <c r="Z65" i="5" s="1"/>
  <c r="U65" i="5" a="1"/>
  <c r="U65" i="5" s="1"/>
  <c r="AF65" i="5" a="1"/>
  <c r="AF65" i="5" s="1"/>
  <c r="W65" i="5" a="1"/>
  <c r="W65" i="5" s="1"/>
  <c r="AA65" i="5" a="1"/>
  <c r="AA65" i="5" s="1"/>
  <c r="X65" i="5" a="1"/>
  <c r="X65" i="5" s="1"/>
  <c r="AG65" i="5" a="1"/>
  <c r="AG65" i="5" s="1"/>
  <c r="Q65" i="5" a="1"/>
  <c r="Q65" i="5" s="1"/>
  <c r="O65" i="5" a="1"/>
  <c r="O65" i="5" s="1"/>
  <c r="V65" i="5" a="1"/>
  <c r="V65" i="5" s="1"/>
  <c r="AD65" i="5" a="1"/>
  <c r="AD65" i="5" s="1"/>
  <c r="AB65" i="5" a="1"/>
  <c r="AB65" i="5" s="1"/>
  <c r="R65" i="5" a="1"/>
  <c r="R65" i="5" s="1"/>
  <c r="AH65" i="5" a="1"/>
  <c r="AH65" i="5" s="1"/>
  <c r="Y65" i="5" a="1"/>
  <c r="Y65" i="5" s="1"/>
  <c r="S65" i="5" a="1"/>
  <c r="S65" i="5" s="1"/>
  <c r="N65" i="5" a="1"/>
  <c r="N65" i="5" s="1"/>
  <c r="H65" i="5" a="1"/>
  <c r="H65" i="5" s="1"/>
  <c r="K65" i="5" a="1"/>
  <c r="K65" i="5" s="1"/>
  <c r="L65" i="5" a="1"/>
  <c r="L65" i="5" s="1"/>
  <c r="I65" i="5" a="1"/>
  <c r="I65" i="5" s="1"/>
  <c r="G65" i="5" a="1"/>
  <c r="G65" i="5" s="1"/>
  <c r="J65" i="5" a="1"/>
  <c r="J65" i="5" s="1"/>
  <c r="M65" i="5" a="1"/>
  <c r="M65" i="5" s="1"/>
  <c r="F66" i="5"/>
  <c r="AC66" i="5" l="1" a="1"/>
  <c r="AC66" i="5" s="1"/>
  <c r="T66" i="5" a="1"/>
  <c r="T66" i="5" s="1"/>
  <c r="P66" i="5" a="1"/>
  <c r="P66" i="5" s="1"/>
  <c r="K22" i="9" s="1"/>
  <c r="AE66" i="5" a="1"/>
  <c r="AE66" i="5" s="1"/>
  <c r="Z66" i="5" a="1"/>
  <c r="Z66" i="5" s="1"/>
  <c r="U22" i="9" s="1"/>
  <c r="W66" i="5" a="1"/>
  <c r="W66" i="5" s="1"/>
  <c r="R22" i="9" s="1"/>
  <c r="U66" i="5" a="1"/>
  <c r="U66" i="5" s="1"/>
  <c r="P22" i="9" s="1"/>
  <c r="AF66" i="5" a="1"/>
  <c r="AF66" i="5" s="1"/>
  <c r="Q66" i="5" a="1"/>
  <c r="Q66" i="5" s="1"/>
  <c r="CP21" i="22" s="1"/>
  <c r="AG66" i="5" a="1"/>
  <c r="AG66" i="5" s="1"/>
  <c r="V66" i="5" a="1"/>
  <c r="V66" i="5" s="1"/>
  <c r="Q22" i="9" s="1"/>
  <c r="AA66" i="5" a="1"/>
  <c r="AA66" i="5" s="1"/>
  <c r="V22" i="9" s="1"/>
  <c r="X66" i="5" a="1"/>
  <c r="X66" i="5" s="1"/>
  <c r="S22" i="9" s="1"/>
  <c r="R66" i="5" a="1"/>
  <c r="R66" i="5" s="1"/>
  <c r="O66" i="5" a="1"/>
  <c r="O66" i="5" s="1"/>
  <c r="J22" i="9" s="1"/>
  <c r="AH66" i="5" a="1"/>
  <c r="AH66" i="5" s="1"/>
  <c r="AD66" i="5" a="1"/>
  <c r="AD66" i="5" s="1"/>
  <c r="S66" i="5" a="1"/>
  <c r="S66" i="5" s="1"/>
  <c r="N66" i="5" a="1"/>
  <c r="N66" i="5" s="1"/>
  <c r="Y66" i="5" a="1"/>
  <c r="Y66" i="5" s="1"/>
  <c r="T22" i="9" s="1"/>
  <c r="AB66" i="5" a="1"/>
  <c r="AB66" i="5" s="1"/>
  <c r="K66" i="5" a="1"/>
  <c r="K66" i="5" s="1"/>
  <c r="H66" i="5" a="1"/>
  <c r="H66" i="5" s="1"/>
  <c r="G66" i="5" a="1"/>
  <c r="G66" i="5" s="1"/>
  <c r="L66" i="5" a="1"/>
  <c r="L66" i="5" s="1"/>
  <c r="J66" i="5" a="1"/>
  <c r="J66" i="5" s="1"/>
  <c r="I66" i="5" a="1"/>
  <c r="I66" i="5" s="1"/>
  <c r="M66" i="5" a="1"/>
  <c r="M66" i="5" s="1"/>
  <c r="F67" i="5"/>
  <c r="CO21" i="22" l="1"/>
  <c r="AE67" i="5" a="1"/>
  <c r="AE67" i="5" s="1"/>
  <c r="T67" i="5" a="1"/>
  <c r="T67" i="5" s="1"/>
  <c r="P67" i="5" a="1"/>
  <c r="P67" i="5" s="1"/>
  <c r="AC67" i="5" a="1"/>
  <c r="AC67" i="5" s="1"/>
  <c r="W67" i="5" a="1"/>
  <c r="W67" i="5" s="1"/>
  <c r="AF67" i="5" a="1"/>
  <c r="AF67" i="5" s="1"/>
  <c r="U67" i="5" a="1"/>
  <c r="U67" i="5" s="1"/>
  <c r="Z67" i="5" a="1"/>
  <c r="Z67" i="5" s="1"/>
  <c r="V67" i="5" a="1"/>
  <c r="V67" i="5" s="1"/>
  <c r="O67" i="5" a="1"/>
  <c r="O67" i="5" s="1"/>
  <c r="Q67" i="5" a="1"/>
  <c r="Q67" i="5" s="1"/>
  <c r="AA67" i="5" a="1"/>
  <c r="AA67" i="5" s="1"/>
  <c r="R67" i="5" a="1"/>
  <c r="R67" i="5" s="1"/>
  <c r="X67" i="5" a="1"/>
  <c r="X67" i="5" s="1"/>
  <c r="AG67" i="5" a="1"/>
  <c r="AG67" i="5" s="1"/>
  <c r="AH67" i="5" a="1"/>
  <c r="AH67" i="5" s="1"/>
  <c r="Y67" i="5" a="1"/>
  <c r="Y67" i="5" s="1"/>
  <c r="AB67" i="5" a="1"/>
  <c r="AB67" i="5" s="1"/>
  <c r="AD67" i="5" a="1"/>
  <c r="AD67" i="5" s="1"/>
  <c r="N67" i="5" a="1"/>
  <c r="N67" i="5" s="1"/>
  <c r="S67" i="5" a="1"/>
  <c r="S67" i="5" s="1"/>
  <c r="K67" i="5" a="1"/>
  <c r="K67" i="5" s="1"/>
  <c r="H67" i="5" a="1"/>
  <c r="H67" i="5" s="1"/>
  <c r="G67" i="5" a="1"/>
  <c r="G67" i="5" s="1"/>
  <c r="L67" i="5" a="1"/>
  <c r="L67" i="5" s="1"/>
  <c r="CJ21" i="22" s="1"/>
  <c r="I67" i="5" a="1"/>
  <c r="I67" i="5" s="1"/>
  <c r="J67" i="5" a="1"/>
  <c r="J67" i="5" s="1"/>
  <c r="CH21" i="22" s="1"/>
  <c r="M67" i="5" a="1"/>
  <c r="M67" i="5" s="1"/>
  <c r="F68" i="5"/>
  <c r="T68" i="5" l="1" a="1"/>
  <c r="T68" i="5" s="1"/>
  <c r="AE68" i="5" a="1"/>
  <c r="AE68" i="5" s="1"/>
  <c r="P68" i="5" a="1"/>
  <c r="P68" i="5" s="1"/>
  <c r="AC68" i="5" a="1"/>
  <c r="AC68" i="5" s="1"/>
  <c r="U68" i="5" a="1"/>
  <c r="U68" i="5" s="1"/>
  <c r="W68" i="5" a="1"/>
  <c r="W68" i="5" s="1"/>
  <c r="Z68" i="5" a="1"/>
  <c r="Z68" i="5" s="1"/>
  <c r="O68" i="5" a="1"/>
  <c r="O68" i="5" s="1"/>
  <c r="AF68" i="5" a="1"/>
  <c r="AF68" i="5" s="1"/>
  <c r="X68" i="5" a="1"/>
  <c r="X68" i="5" s="1"/>
  <c r="AG68" i="5" a="1"/>
  <c r="AG68" i="5" s="1"/>
  <c r="Q68" i="5" a="1"/>
  <c r="Q68" i="5" s="1"/>
  <c r="AA68" i="5" a="1"/>
  <c r="AA68" i="5" s="1"/>
  <c r="V68" i="5" a="1"/>
  <c r="V68" i="5" s="1"/>
  <c r="AD68" i="5" a="1"/>
  <c r="AD68" i="5" s="1"/>
  <c r="Y68" i="5" a="1"/>
  <c r="Y68" i="5" s="1"/>
  <c r="AH68" i="5" a="1"/>
  <c r="AH68" i="5" s="1"/>
  <c r="AB68" i="5" a="1"/>
  <c r="AB68" i="5" s="1"/>
  <c r="N68" i="5" a="1"/>
  <c r="N68" i="5" s="1"/>
  <c r="S68" i="5" a="1"/>
  <c r="S68" i="5" s="1"/>
  <c r="R68" i="5" a="1"/>
  <c r="R68" i="5" s="1"/>
  <c r="G68" i="5" a="1"/>
  <c r="G68" i="5" s="1"/>
  <c r="I68" i="5" a="1"/>
  <c r="I68" i="5" s="1"/>
  <c r="K68" i="5" a="1"/>
  <c r="K68" i="5" s="1"/>
  <c r="L68" i="5" a="1"/>
  <c r="L68" i="5" s="1"/>
  <c r="J68" i="5" a="1"/>
  <c r="J68" i="5" s="1"/>
  <c r="H68" i="5" a="1"/>
  <c r="H68" i="5" s="1"/>
  <c r="M68" i="5" a="1"/>
  <c r="M68" i="5" s="1"/>
  <c r="F69" i="5"/>
  <c r="AE69" i="5" l="1" a="1"/>
  <c r="AE69" i="5" s="1"/>
  <c r="T69" i="5" a="1"/>
  <c r="T69" i="5" s="1"/>
  <c r="P69" i="5" a="1"/>
  <c r="P69" i="5" s="1"/>
  <c r="AC69" i="5" a="1"/>
  <c r="AC69" i="5" s="1"/>
  <c r="W69" i="5" a="1"/>
  <c r="W69" i="5" s="1"/>
  <c r="Z69" i="5" a="1"/>
  <c r="Z69" i="5" s="1"/>
  <c r="U69" i="5" a="1"/>
  <c r="U69" i="5" s="1"/>
  <c r="Q69" i="5" a="1"/>
  <c r="Q69" i="5" s="1"/>
  <c r="AF69" i="5" a="1"/>
  <c r="AF69" i="5" s="1"/>
  <c r="O69" i="5" a="1"/>
  <c r="O69" i="5" s="1"/>
  <c r="AG69" i="5" a="1"/>
  <c r="AG69" i="5" s="1"/>
  <c r="V69" i="5" a="1"/>
  <c r="V69" i="5" s="1"/>
  <c r="AA69" i="5" a="1"/>
  <c r="AA69" i="5" s="1"/>
  <c r="X69" i="5" a="1"/>
  <c r="X69" i="5" s="1"/>
  <c r="N69" i="5" a="1"/>
  <c r="N69" i="5" s="1"/>
  <c r="AH69" i="5" a="1"/>
  <c r="AH69" i="5" s="1"/>
  <c r="Y69" i="5" a="1"/>
  <c r="Y69" i="5" s="1"/>
  <c r="R69" i="5" a="1"/>
  <c r="R69" i="5" s="1"/>
  <c r="AD69" i="5" a="1"/>
  <c r="AD69" i="5" s="1"/>
  <c r="AB69" i="5" a="1"/>
  <c r="AB69" i="5" s="1"/>
  <c r="S69" i="5" a="1"/>
  <c r="S69" i="5" s="1"/>
  <c r="L69" i="5" a="1"/>
  <c r="L69" i="5" s="1"/>
  <c r="H69" i="5" a="1"/>
  <c r="H69" i="5" s="1"/>
  <c r="G69" i="5" a="1"/>
  <c r="G69" i="5" s="1"/>
  <c r="K69" i="5" a="1"/>
  <c r="K69" i="5" s="1"/>
  <c r="J69" i="5" a="1"/>
  <c r="J69" i="5" s="1"/>
  <c r="I69" i="5" a="1"/>
  <c r="I69" i="5" s="1"/>
  <c r="M69" i="5" a="1"/>
  <c r="M69" i="5" s="1"/>
  <c r="F70" i="5"/>
  <c r="AE70" i="5" l="1" a="1"/>
  <c r="AE70" i="5" s="1"/>
  <c r="AC70" i="5" a="1"/>
  <c r="AC70" i="5" s="1"/>
  <c r="X23" i="9" s="1"/>
  <c r="P70" i="5" a="1"/>
  <c r="P70" i="5" s="1"/>
  <c r="T70" i="5" a="1"/>
  <c r="T70" i="5" s="1"/>
  <c r="O23" i="9" s="1"/>
  <c r="W70" i="5" a="1"/>
  <c r="W70" i="5" s="1"/>
  <c r="R23" i="9" s="1"/>
  <c r="Z70" i="5" a="1"/>
  <c r="Z70" i="5" s="1"/>
  <c r="U23" i="9" s="1"/>
  <c r="U70" i="5" a="1"/>
  <c r="U70" i="5" s="1"/>
  <c r="P23" i="9" s="1"/>
  <c r="Q70" i="5" a="1"/>
  <c r="Q70" i="5" s="1"/>
  <c r="O70" i="5" a="1"/>
  <c r="O70" i="5" s="1"/>
  <c r="AA70" i="5" a="1"/>
  <c r="AA70" i="5" s="1"/>
  <c r="V23" i="9" s="1"/>
  <c r="V70" i="5" a="1"/>
  <c r="V70" i="5" s="1"/>
  <c r="Q23" i="9" s="1"/>
  <c r="AF70" i="5" a="1"/>
  <c r="AF70" i="5" s="1"/>
  <c r="X70" i="5" a="1"/>
  <c r="X70" i="5" s="1"/>
  <c r="S23" i="9" s="1"/>
  <c r="AG70" i="5" a="1"/>
  <c r="AG70" i="5" s="1"/>
  <c r="Y70" i="5" a="1"/>
  <c r="Y70" i="5" s="1"/>
  <c r="T23" i="9" s="1"/>
  <c r="AD70" i="5" a="1"/>
  <c r="AD70" i="5" s="1"/>
  <c r="Y23" i="9" s="1"/>
  <c r="R70" i="5" a="1"/>
  <c r="R70" i="5" s="1"/>
  <c r="N70" i="5" a="1"/>
  <c r="N70" i="5" s="1"/>
  <c r="I23" i="9" s="1"/>
  <c r="S70" i="5" a="1"/>
  <c r="S70" i="5" s="1"/>
  <c r="AH70" i="5" a="1"/>
  <c r="AH70" i="5" s="1"/>
  <c r="AB70" i="5" a="1"/>
  <c r="AB70" i="5" s="1"/>
  <c r="G70" i="5" a="1"/>
  <c r="G70" i="5" s="1"/>
  <c r="K70" i="5" a="1"/>
  <c r="K70" i="5" s="1"/>
  <c r="H70" i="5" a="1"/>
  <c r="H70" i="5" s="1"/>
  <c r="C23" i="9" s="1"/>
  <c r="J70" i="5" a="1"/>
  <c r="J70" i="5" s="1"/>
  <c r="I70" i="5" a="1"/>
  <c r="I70" i="5" s="1"/>
  <c r="L70" i="5" a="1"/>
  <c r="L70" i="5" s="1"/>
  <c r="M70" i="5" a="1"/>
  <c r="M70" i="5" s="1"/>
  <c r="F71" i="5"/>
  <c r="AC71" i="5" l="1" a="1"/>
  <c r="AC71" i="5" s="1"/>
  <c r="P71" i="5" a="1"/>
  <c r="P71" i="5" s="1"/>
  <c r="AE71" i="5" a="1"/>
  <c r="AE71" i="5" s="1"/>
  <c r="T71" i="5" a="1"/>
  <c r="T71" i="5" s="1"/>
  <c r="W71" i="5" a="1"/>
  <c r="W71" i="5" s="1"/>
  <c r="AF71" i="5" a="1"/>
  <c r="AF71" i="5" s="1"/>
  <c r="Z71" i="5" a="1"/>
  <c r="Z71" i="5" s="1"/>
  <c r="U71" i="5" a="1"/>
  <c r="U71" i="5" s="1"/>
  <c r="X71" i="5" a="1"/>
  <c r="X71" i="5" s="1"/>
  <c r="V71" i="5" a="1"/>
  <c r="V71" i="5" s="1"/>
  <c r="Q71" i="5" a="1"/>
  <c r="Q71" i="5" s="1"/>
  <c r="AA71" i="5" a="1"/>
  <c r="AA71" i="5" s="1"/>
  <c r="AG71" i="5" a="1"/>
  <c r="AG71" i="5" s="1"/>
  <c r="O71" i="5" a="1"/>
  <c r="O71" i="5" s="1"/>
  <c r="AH71" i="5" a="1"/>
  <c r="AH71" i="5" s="1"/>
  <c r="R71" i="5" a="1"/>
  <c r="R71" i="5" s="1"/>
  <c r="AD71" i="5" a="1"/>
  <c r="AD71" i="5" s="1"/>
  <c r="AB71" i="5" a="1"/>
  <c r="AB71" i="5" s="1"/>
  <c r="S71" i="5" a="1"/>
  <c r="S71" i="5" s="1"/>
  <c r="Y71" i="5" a="1"/>
  <c r="Y71" i="5" s="1"/>
  <c r="N71" i="5" a="1"/>
  <c r="N71" i="5" s="1"/>
  <c r="G71" i="5" a="1"/>
  <c r="G71" i="5" s="1"/>
  <c r="L71" i="5" a="1"/>
  <c r="L71" i="5" s="1"/>
  <c r="H71" i="5" a="1"/>
  <c r="H71" i="5" s="1"/>
  <c r="CF22" i="22" s="1"/>
  <c r="K71" i="5" a="1"/>
  <c r="K71" i="5" s="1"/>
  <c r="CI22" i="22" s="1"/>
  <c r="J71" i="5" a="1"/>
  <c r="J71" i="5" s="1"/>
  <c r="CH22" i="22" s="1"/>
  <c r="I71" i="5" a="1"/>
  <c r="I71" i="5" s="1"/>
  <c r="M71" i="5" a="1"/>
  <c r="M71" i="5" s="1"/>
  <c r="F72" i="5"/>
  <c r="AC72" i="5" l="1" a="1"/>
  <c r="AC72" i="5" s="1"/>
  <c r="T72" i="5" a="1"/>
  <c r="T72" i="5" s="1"/>
  <c r="AE72" i="5" a="1"/>
  <c r="AE72" i="5" s="1"/>
  <c r="P72" i="5" a="1"/>
  <c r="P72" i="5" s="1"/>
  <c r="Z72" i="5" a="1"/>
  <c r="Z72" i="5" s="1"/>
  <c r="W72" i="5" a="1"/>
  <c r="W72" i="5" s="1"/>
  <c r="U72" i="5" a="1"/>
  <c r="U72" i="5" s="1"/>
  <c r="AG72" i="5" a="1"/>
  <c r="AG72" i="5" s="1"/>
  <c r="R72" i="5" a="1"/>
  <c r="R72" i="5" s="1"/>
  <c r="V72" i="5" a="1"/>
  <c r="V72" i="5" s="1"/>
  <c r="Q72" i="5" a="1"/>
  <c r="Q72" i="5" s="1"/>
  <c r="O72" i="5" a="1"/>
  <c r="O72" i="5" s="1"/>
  <c r="AA72" i="5" a="1"/>
  <c r="AA72" i="5" s="1"/>
  <c r="X72" i="5" a="1"/>
  <c r="X72" i="5" s="1"/>
  <c r="AF72" i="5" a="1"/>
  <c r="AF72" i="5" s="1"/>
  <c r="Y72" i="5" a="1"/>
  <c r="Y72" i="5" s="1"/>
  <c r="AB72" i="5" a="1"/>
  <c r="AB72" i="5" s="1"/>
  <c r="AD72" i="5" a="1"/>
  <c r="AD72" i="5" s="1"/>
  <c r="N72" i="5" a="1"/>
  <c r="N72" i="5" s="1"/>
  <c r="S72" i="5" a="1"/>
  <c r="S72" i="5" s="1"/>
  <c r="AH72" i="5" a="1"/>
  <c r="AH72" i="5" s="1"/>
  <c r="L72" i="5" a="1"/>
  <c r="L72" i="5" s="1"/>
  <c r="K72" i="5" a="1"/>
  <c r="K72" i="5" s="1"/>
  <c r="G72" i="5" a="1"/>
  <c r="G72" i="5" s="1"/>
  <c r="H72" i="5" a="1"/>
  <c r="H72" i="5" s="1"/>
  <c r="J72" i="5" a="1"/>
  <c r="J72" i="5" s="1"/>
  <c r="I72" i="5" a="1"/>
  <c r="I72" i="5" s="1"/>
  <c r="M72" i="5" a="1"/>
  <c r="M72" i="5" s="1"/>
  <c r="F73" i="5"/>
  <c r="AE73" i="5" l="1" a="1"/>
  <c r="AE73" i="5" s="1"/>
  <c r="AC73" i="5" a="1"/>
  <c r="AC73" i="5" s="1"/>
  <c r="T73" i="5" a="1"/>
  <c r="T73" i="5" s="1"/>
  <c r="P73" i="5" a="1"/>
  <c r="P73" i="5" s="1"/>
  <c r="W73" i="5" a="1"/>
  <c r="W73" i="5" s="1"/>
  <c r="U73" i="5" a="1"/>
  <c r="U73" i="5" s="1"/>
  <c r="AF73" i="5" a="1"/>
  <c r="AF73" i="5" s="1"/>
  <c r="Z73" i="5" a="1"/>
  <c r="Z73" i="5" s="1"/>
  <c r="AA73" i="5" a="1"/>
  <c r="AA73" i="5" s="1"/>
  <c r="Q73" i="5" a="1"/>
  <c r="Q73" i="5" s="1"/>
  <c r="R73" i="5" a="1"/>
  <c r="R73" i="5" s="1"/>
  <c r="O73" i="5" a="1"/>
  <c r="O73" i="5" s="1"/>
  <c r="V73" i="5" a="1"/>
  <c r="V73" i="5" s="1"/>
  <c r="AG73" i="5" a="1"/>
  <c r="AG73" i="5" s="1"/>
  <c r="X73" i="5" a="1"/>
  <c r="X73" i="5" s="1"/>
  <c r="AD73" i="5" a="1"/>
  <c r="AD73" i="5" s="1"/>
  <c r="S73" i="5" a="1"/>
  <c r="S73" i="5" s="1"/>
  <c r="AB73" i="5" a="1"/>
  <c r="AB73" i="5" s="1"/>
  <c r="N73" i="5" a="1"/>
  <c r="N73" i="5" s="1"/>
  <c r="AH73" i="5" a="1"/>
  <c r="AH73" i="5" s="1"/>
  <c r="Y73" i="5" a="1"/>
  <c r="Y73" i="5" s="1"/>
  <c r="J73" i="5" a="1"/>
  <c r="J73" i="5" s="1"/>
  <c r="K73" i="5" a="1"/>
  <c r="K73" i="5" s="1"/>
  <c r="G73" i="5" a="1"/>
  <c r="G73" i="5" s="1"/>
  <c r="L73" i="5" a="1"/>
  <c r="L73" i="5" s="1"/>
  <c r="H73" i="5" a="1"/>
  <c r="H73" i="5" s="1"/>
  <c r="I73" i="5" a="1"/>
  <c r="I73" i="5" s="1"/>
  <c r="M73" i="5" a="1"/>
  <c r="M73" i="5" s="1"/>
  <c r="F74" i="5"/>
  <c r="P74" i="5" l="1" a="1"/>
  <c r="P74" i="5" s="1"/>
  <c r="AC74" i="5" a="1"/>
  <c r="AC74" i="5" s="1"/>
  <c r="T74" i="5" a="1"/>
  <c r="T74" i="5" s="1"/>
  <c r="AE74" i="5" a="1"/>
  <c r="AE74" i="5" s="1"/>
  <c r="Z74" i="5" a="1"/>
  <c r="Z74" i="5" s="1"/>
  <c r="U24" i="9" s="1"/>
  <c r="W74" i="5" a="1"/>
  <c r="W74" i="5" s="1"/>
  <c r="R24" i="9" s="1"/>
  <c r="AF74" i="5" a="1"/>
  <c r="AF74" i="5" s="1"/>
  <c r="U74" i="5" a="1"/>
  <c r="U74" i="5" s="1"/>
  <c r="P24" i="9" s="1"/>
  <c r="AA74" i="5" a="1"/>
  <c r="AA74" i="5" s="1"/>
  <c r="V24" i="9" s="1"/>
  <c r="V74" i="5" a="1"/>
  <c r="V74" i="5" s="1"/>
  <c r="Q24" i="9" s="1"/>
  <c r="Q74" i="5" a="1"/>
  <c r="Q74" i="5" s="1"/>
  <c r="L24" i="9" s="1"/>
  <c r="AG74" i="5" a="1"/>
  <c r="AG74" i="5" s="1"/>
  <c r="R74" i="5" a="1"/>
  <c r="R74" i="5" s="1"/>
  <c r="O74" i="5" a="1"/>
  <c r="O74" i="5" s="1"/>
  <c r="X74" i="5" a="1"/>
  <c r="X74" i="5" s="1"/>
  <c r="S24" i="9" s="1"/>
  <c r="Y74" i="5" a="1"/>
  <c r="Y74" i="5" s="1"/>
  <c r="T24" i="9" s="1"/>
  <c r="AD74" i="5" a="1"/>
  <c r="AD74" i="5" s="1"/>
  <c r="S74" i="5" a="1"/>
  <c r="S74" i="5" s="1"/>
  <c r="N74" i="5" a="1"/>
  <c r="N74" i="5" s="1"/>
  <c r="AB74" i="5" a="1"/>
  <c r="AB74" i="5" s="1"/>
  <c r="AH74" i="5" a="1"/>
  <c r="AH74" i="5" s="1"/>
  <c r="AC24" i="9" s="1"/>
  <c r="K74" i="5" a="1"/>
  <c r="K74" i="5" s="1"/>
  <c r="G74" i="5" a="1"/>
  <c r="G74" i="5" s="1"/>
  <c r="L74" i="5" a="1"/>
  <c r="L74" i="5" s="1"/>
  <c r="J74" i="5" a="1"/>
  <c r="J74" i="5" s="1"/>
  <c r="I74" i="5" a="1"/>
  <c r="I74" i="5" s="1"/>
  <c r="H74" i="5" a="1"/>
  <c r="H74" i="5" s="1"/>
  <c r="M74" i="5" a="1"/>
  <c r="M74" i="5" s="1"/>
  <c r="F75" i="5"/>
  <c r="AE75" i="5" l="1" a="1"/>
  <c r="AE75" i="5" s="1"/>
  <c r="P75" i="5" a="1"/>
  <c r="P75" i="5" s="1"/>
  <c r="T75" i="5" a="1"/>
  <c r="T75" i="5" s="1"/>
  <c r="AC75" i="5" a="1"/>
  <c r="AC75" i="5" s="1"/>
  <c r="Z75" i="5" a="1"/>
  <c r="Z75" i="5" s="1"/>
  <c r="U75" i="5" a="1"/>
  <c r="U75" i="5" s="1"/>
  <c r="AF75" i="5" a="1"/>
  <c r="AF75" i="5" s="1"/>
  <c r="W75" i="5" a="1"/>
  <c r="W75" i="5" s="1"/>
  <c r="AA75" i="5" a="1"/>
  <c r="AA75" i="5" s="1"/>
  <c r="X75" i="5" a="1"/>
  <c r="X75" i="5" s="1"/>
  <c r="R75" i="5" a="1"/>
  <c r="R75" i="5" s="1"/>
  <c r="AD75" i="5" a="1"/>
  <c r="AD75" i="5" s="1"/>
  <c r="O75" i="5" a="1"/>
  <c r="O75" i="5" s="1"/>
  <c r="AG75" i="5" a="1"/>
  <c r="AG75" i="5" s="1"/>
  <c r="V75" i="5" a="1"/>
  <c r="V75" i="5" s="1"/>
  <c r="Q75" i="5" a="1"/>
  <c r="Q75" i="5" s="1"/>
  <c r="AB75" i="5" a="1"/>
  <c r="AB75" i="5" s="1"/>
  <c r="S75" i="5" a="1"/>
  <c r="S75" i="5" s="1"/>
  <c r="Y75" i="5" a="1"/>
  <c r="Y75" i="5" s="1"/>
  <c r="AH75" i="5" a="1"/>
  <c r="AH75" i="5" s="1"/>
  <c r="N75" i="5" a="1"/>
  <c r="N75" i="5" s="1"/>
  <c r="H75" i="5" a="1"/>
  <c r="H75" i="5" s="1"/>
  <c r="G75" i="5" a="1"/>
  <c r="G75" i="5" s="1"/>
  <c r="L75" i="5" a="1"/>
  <c r="L75" i="5" s="1"/>
  <c r="K75" i="5" a="1"/>
  <c r="K75" i="5" s="1"/>
  <c r="J75" i="5" a="1"/>
  <c r="J75" i="5" s="1"/>
  <c r="CH23" i="22" s="1"/>
  <c r="I75" i="5" a="1"/>
  <c r="I75" i="5" s="1"/>
  <c r="M75" i="5" a="1"/>
  <c r="M75" i="5" s="1"/>
  <c r="F76" i="5"/>
  <c r="T76" i="5" l="1" a="1"/>
  <c r="T76" i="5" s="1"/>
  <c r="AE76" i="5" a="1"/>
  <c r="AE76" i="5" s="1"/>
  <c r="P76" i="5" a="1"/>
  <c r="P76" i="5" s="1"/>
  <c r="AC76" i="5" a="1"/>
  <c r="AC76" i="5" s="1"/>
  <c r="U76" i="5" a="1"/>
  <c r="U76" i="5" s="1"/>
  <c r="Z76" i="5" a="1"/>
  <c r="Z76" i="5" s="1"/>
  <c r="W76" i="5" a="1"/>
  <c r="W76" i="5" s="1"/>
  <c r="AF76" i="5" a="1"/>
  <c r="AF76" i="5" s="1"/>
  <c r="AA76" i="5" a="1"/>
  <c r="AA76" i="5" s="1"/>
  <c r="Q76" i="5" a="1"/>
  <c r="Q76" i="5" s="1"/>
  <c r="X76" i="5" a="1"/>
  <c r="X76" i="5" s="1"/>
  <c r="R76" i="5" a="1"/>
  <c r="R76" i="5" s="1"/>
  <c r="V76" i="5" a="1"/>
  <c r="V76" i="5" s="1"/>
  <c r="AG76" i="5" a="1"/>
  <c r="AG76" i="5" s="1"/>
  <c r="O76" i="5" a="1"/>
  <c r="O76" i="5" s="1"/>
  <c r="AH76" i="5" a="1"/>
  <c r="AH76" i="5" s="1"/>
  <c r="N76" i="5" a="1"/>
  <c r="N76" i="5" s="1"/>
  <c r="S76" i="5" a="1"/>
  <c r="S76" i="5" s="1"/>
  <c r="AB76" i="5" a="1"/>
  <c r="AB76" i="5" s="1"/>
  <c r="AD76" i="5" a="1"/>
  <c r="AD76" i="5" s="1"/>
  <c r="Y76" i="5" a="1"/>
  <c r="Y76" i="5" s="1"/>
  <c r="K76" i="5" a="1"/>
  <c r="K76" i="5" s="1"/>
  <c r="G76" i="5" a="1"/>
  <c r="G76" i="5" s="1"/>
  <c r="L76" i="5" a="1"/>
  <c r="L76" i="5" s="1"/>
  <c r="I76" i="5" a="1"/>
  <c r="I76" i="5" s="1"/>
  <c r="H76" i="5" a="1"/>
  <c r="H76" i="5" s="1"/>
  <c r="J76" i="5" a="1"/>
  <c r="J76" i="5" s="1"/>
  <c r="M76" i="5" a="1"/>
  <c r="M76" i="5" s="1"/>
  <c r="F77" i="5"/>
  <c r="AC77" i="5" l="1" a="1"/>
  <c r="AC77" i="5" s="1"/>
  <c r="AE77" i="5" a="1"/>
  <c r="AE77" i="5" s="1"/>
  <c r="T77" i="5" a="1"/>
  <c r="T77" i="5" s="1"/>
  <c r="P77" i="5" a="1"/>
  <c r="P77" i="5" s="1"/>
  <c r="AF77" i="5" a="1"/>
  <c r="AF77" i="5" s="1"/>
  <c r="U77" i="5" a="1"/>
  <c r="U77" i="5" s="1"/>
  <c r="Z77" i="5" a="1"/>
  <c r="Z77" i="5" s="1"/>
  <c r="W77" i="5" a="1"/>
  <c r="W77" i="5" s="1"/>
  <c r="Q77" i="5" a="1"/>
  <c r="Q77" i="5" s="1"/>
  <c r="V77" i="5" a="1"/>
  <c r="V77" i="5" s="1"/>
  <c r="O77" i="5" a="1"/>
  <c r="O77" i="5" s="1"/>
  <c r="AA77" i="5" a="1"/>
  <c r="AA77" i="5" s="1"/>
  <c r="R77" i="5" a="1"/>
  <c r="R77" i="5" s="1"/>
  <c r="X77" i="5" a="1"/>
  <c r="X77" i="5" s="1"/>
  <c r="AG77" i="5" a="1"/>
  <c r="AG77" i="5" s="1"/>
  <c r="AB77" i="5" a="1"/>
  <c r="AB77" i="5" s="1"/>
  <c r="AH77" i="5" a="1"/>
  <c r="AH77" i="5" s="1"/>
  <c r="S77" i="5" a="1"/>
  <c r="S77" i="5" s="1"/>
  <c r="Y77" i="5" a="1"/>
  <c r="Y77" i="5" s="1"/>
  <c r="AD77" i="5" a="1"/>
  <c r="AD77" i="5" s="1"/>
  <c r="N77" i="5" a="1"/>
  <c r="N77" i="5" s="1"/>
  <c r="G77" i="5" a="1"/>
  <c r="G77" i="5" s="1"/>
  <c r="L77" i="5" a="1"/>
  <c r="L77" i="5" s="1"/>
  <c r="H77" i="5" a="1"/>
  <c r="H77" i="5" s="1"/>
  <c r="K77" i="5" a="1"/>
  <c r="K77" i="5" s="1"/>
  <c r="I77" i="5" a="1"/>
  <c r="I77" i="5" s="1"/>
  <c r="J77" i="5" a="1"/>
  <c r="J77" i="5" s="1"/>
  <c r="M77" i="5" a="1"/>
  <c r="M77" i="5" s="1"/>
  <c r="F78" i="5"/>
  <c r="P78" i="5" l="1" a="1"/>
  <c r="P78" i="5" s="1"/>
  <c r="K25" i="9" s="1"/>
  <c r="AC78" i="5" a="1"/>
  <c r="AC78" i="5" s="1"/>
  <c r="T78" i="5" a="1"/>
  <c r="T78" i="5" s="1"/>
  <c r="O25" i="9" s="1"/>
  <c r="AE78" i="5" a="1"/>
  <c r="AE78" i="5" s="1"/>
  <c r="Z25" i="9" s="1"/>
  <c r="AF78" i="5" a="1"/>
  <c r="AF78" i="5" s="1"/>
  <c r="Z78" i="5" a="1"/>
  <c r="Z78" i="5" s="1"/>
  <c r="U25" i="9" s="1"/>
  <c r="W78" i="5" a="1"/>
  <c r="W78" i="5" s="1"/>
  <c r="R25" i="9" s="1"/>
  <c r="U78" i="5" a="1"/>
  <c r="U78" i="5" s="1"/>
  <c r="P25" i="9" s="1"/>
  <c r="O78" i="5" a="1"/>
  <c r="O78" i="5" s="1"/>
  <c r="CN24" i="22" s="1"/>
  <c r="X78" i="5" a="1"/>
  <c r="X78" i="5" s="1"/>
  <c r="S25" i="9" s="1"/>
  <c r="V78" i="5" a="1"/>
  <c r="V78" i="5" s="1"/>
  <c r="Q25" i="9" s="1"/>
  <c r="AG78" i="5" a="1"/>
  <c r="AG78" i="5" s="1"/>
  <c r="Q78" i="5" a="1"/>
  <c r="Q78" i="5" s="1"/>
  <c r="AA78" i="5" a="1"/>
  <c r="AA78" i="5" s="1"/>
  <c r="V25" i="9" s="1"/>
  <c r="AH78" i="5" a="1"/>
  <c r="AH78" i="5" s="1"/>
  <c r="Y78" i="5" a="1"/>
  <c r="Y78" i="5" s="1"/>
  <c r="T25" i="9" s="1"/>
  <c r="R78" i="5" a="1"/>
  <c r="R78" i="5" s="1"/>
  <c r="M25" i="9" s="1"/>
  <c r="AD78" i="5" a="1"/>
  <c r="AD78" i="5" s="1"/>
  <c r="AB78" i="5" a="1"/>
  <c r="AB78" i="5" s="1"/>
  <c r="N78" i="5" a="1"/>
  <c r="N78" i="5" s="1"/>
  <c r="S78" i="5" a="1"/>
  <c r="S78" i="5" s="1"/>
  <c r="N25" i="9" s="1"/>
  <c r="G78" i="5" a="1"/>
  <c r="G78" i="5" s="1"/>
  <c r="K78" i="5" a="1"/>
  <c r="K78" i="5" s="1"/>
  <c r="H78" i="5" a="1"/>
  <c r="H78" i="5" s="1"/>
  <c r="C25" i="9" s="1"/>
  <c r="L78" i="5" a="1"/>
  <c r="L78" i="5" s="1"/>
  <c r="J78" i="5" a="1"/>
  <c r="J78" i="5" s="1"/>
  <c r="I78" i="5" a="1"/>
  <c r="I78" i="5" s="1"/>
  <c r="M78" i="5" a="1"/>
  <c r="M78" i="5" s="1"/>
  <c r="F79" i="5"/>
  <c r="T79" i="5" l="1" a="1"/>
  <c r="T79" i="5" s="1"/>
  <c r="AE79" i="5" a="1"/>
  <c r="AE79" i="5" s="1"/>
  <c r="P79" i="5" a="1"/>
  <c r="P79" i="5" s="1"/>
  <c r="Z79" i="5" a="1"/>
  <c r="Z79" i="5" s="1"/>
  <c r="U79" i="5" a="1"/>
  <c r="U79" i="5" s="1"/>
  <c r="W79" i="5" a="1"/>
  <c r="W79" i="5" s="1"/>
  <c r="AF79" i="5" a="1"/>
  <c r="AF79" i="5" s="1"/>
  <c r="AC79" i="5" a="1"/>
  <c r="AC79" i="5" s="1"/>
  <c r="Q79" i="5" a="1"/>
  <c r="Q79" i="5" s="1"/>
  <c r="AG79" i="5" a="1"/>
  <c r="AG79" i="5" s="1"/>
  <c r="R79" i="5" a="1"/>
  <c r="R79" i="5" s="1"/>
  <c r="X79" i="5" a="1"/>
  <c r="X79" i="5" s="1"/>
  <c r="AD79" i="5" a="1"/>
  <c r="AD79" i="5" s="1"/>
  <c r="AA79" i="5" a="1"/>
  <c r="AA79" i="5" s="1"/>
  <c r="O79" i="5" a="1"/>
  <c r="O79" i="5" s="1"/>
  <c r="V79" i="5" a="1"/>
  <c r="V79" i="5" s="1"/>
  <c r="Y79" i="5" a="1"/>
  <c r="Y79" i="5" s="1"/>
  <c r="N79" i="5" a="1"/>
  <c r="N79" i="5" s="1"/>
  <c r="AH79" i="5" a="1"/>
  <c r="AH79" i="5" s="1"/>
  <c r="AB79" i="5" a="1"/>
  <c r="AB79" i="5" s="1"/>
  <c r="S79" i="5" a="1"/>
  <c r="S79" i="5" s="1"/>
  <c r="H79" i="5" a="1"/>
  <c r="H79" i="5" s="1"/>
  <c r="K79" i="5" a="1"/>
  <c r="K79" i="5" s="1"/>
  <c r="I79" i="5" a="1"/>
  <c r="I79" i="5" s="1"/>
  <c r="G79" i="5" a="1"/>
  <c r="G79" i="5" s="1"/>
  <c r="L79" i="5" a="1"/>
  <c r="L79" i="5" s="1"/>
  <c r="J79" i="5" a="1"/>
  <c r="J79" i="5" s="1"/>
  <c r="M79" i="5" a="1"/>
  <c r="M79" i="5" s="1"/>
  <c r="F80" i="5"/>
  <c r="AC80" i="5" l="1" a="1"/>
  <c r="AC80" i="5" s="1"/>
  <c r="P80" i="5" a="1"/>
  <c r="P80" i="5" s="1"/>
  <c r="T80" i="5" a="1"/>
  <c r="T80" i="5" s="1"/>
  <c r="AE80" i="5" a="1"/>
  <c r="AE80" i="5" s="1"/>
  <c r="AF80" i="5" a="1"/>
  <c r="AF80" i="5" s="1"/>
  <c r="W80" i="5" a="1"/>
  <c r="W80" i="5" s="1"/>
  <c r="Z80" i="5" a="1"/>
  <c r="Z80" i="5" s="1"/>
  <c r="U80" i="5" a="1"/>
  <c r="U80" i="5" s="1"/>
  <c r="AG80" i="5" a="1"/>
  <c r="AG80" i="5" s="1"/>
  <c r="AA80" i="5" a="1"/>
  <c r="AA80" i="5" s="1"/>
  <c r="X80" i="5" a="1"/>
  <c r="X80" i="5" s="1"/>
  <c r="V80" i="5" a="1"/>
  <c r="V80" i="5" s="1"/>
  <c r="Q80" i="5" a="1"/>
  <c r="Q80" i="5" s="1"/>
  <c r="O80" i="5" a="1"/>
  <c r="O80" i="5" s="1"/>
  <c r="R80" i="5" a="1"/>
  <c r="R80" i="5" s="1"/>
  <c r="AD80" i="5" a="1"/>
  <c r="AD80" i="5" s="1"/>
  <c r="S80" i="5" a="1"/>
  <c r="S80" i="5" s="1"/>
  <c r="AH80" i="5" a="1"/>
  <c r="AH80" i="5" s="1"/>
  <c r="AB80" i="5" a="1"/>
  <c r="AB80" i="5" s="1"/>
  <c r="N80" i="5" a="1"/>
  <c r="N80" i="5" s="1"/>
  <c r="Y80" i="5" a="1"/>
  <c r="Y80" i="5" s="1"/>
  <c r="L80" i="5" a="1"/>
  <c r="L80" i="5" s="1"/>
  <c r="H80" i="5" a="1"/>
  <c r="H80" i="5" s="1"/>
  <c r="K80" i="5" a="1"/>
  <c r="K80" i="5" s="1"/>
  <c r="G80" i="5" a="1"/>
  <c r="G80" i="5" s="1"/>
  <c r="J80" i="5" a="1"/>
  <c r="J80" i="5" s="1"/>
  <c r="I80" i="5" a="1"/>
  <c r="I80" i="5" s="1"/>
  <c r="M80" i="5" a="1"/>
  <c r="M80" i="5" s="1"/>
  <c r="F81" i="5"/>
  <c r="AC81" i="5" l="1" a="1"/>
  <c r="AC81" i="5" s="1"/>
  <c r="T81" i="5" a="1"/>
  <c r="T81" i="5" s="1"/>
  <c r="AE81" i="5" a="1"/>
  <c r="AE81" i="5" s="1"/>
  <c r="P81" i="5" a="1"/>
  <c r="P81" i="5" s="1"/>
  <c r="Z81" i="5" a="1"/>
  <c r="Z81" i="5" s="1"/>
  <c r="AF81" i="5" a="1"/>
  <c r="AF81" i="5" s="1"/>
  <c r="W81" i="5" a="1"/>
  <c r="W81" i="5" s="1"/>
  <c r="U81" i="5" a="1"/>
  <c r="U81" i="5" s="1"/>
  <c r="AA81" i="5" a="1"/>
  <c r="AA81" i="5" s="1"/>
  <c r="V81" i="5" a="1"/>
  <c r="V81" i="5" s="1"/>
  <c r="O81" i="5" a="1"/>
  <c r="O81" i="5" s="1"/>
  <c r="Q81" i="5" a="1"/>
  <c r="Q81" i="5" s="1"/>
  <c r="X81" i="5" a="1"/>
  <c r="X81" i="5" s="1"/>
  <c r="AG81" i="5" a="1"/>
  <c r="AG81" i="5" s="1"/>
  <c r="R81" i="5" a="1"/>
  <c r="R81" i="5" s="1"/>
  <c r="AD81" i="5" a="1"/>
  <c r="AD81" i="5" s="1"/>
  <c r="S81" i="5" a="1"/>
  <c r="S81" i="5" s="1"/>
  <c r="AH81" i="5" a="1"/>
  <c r="AH81" i="5" s="1"/>
  <c r="AB81" i="5" a="1"/>
  <c r="AB81" i="5" s="1"/>
  <c r="N81" i="5" a="1"/>
  <c r="N81" i="5" s="1"/>
  <c r="Y81" i="5" a="1"/>
  <c r="Y81" i="5" s="1"/>
  <c r="H81" i="5" a="1"/>
  <c r="H81" i="5" s="1"/>
  <c r="G81" i="5" a="1"/>
  <c r="G81" i="5" s="1"/>
  <c r="L81" i="5" a="1"/>
  <c r="L81" i="5" s="1"/>
  <c r="I81" i="5" a="1"/>
  <c r="I81" i="5" s="1"/>
  <c r="J81" i="5" a="1"/>
  <c r="J81" i="5" s="1"/>
  <c r="K81" i="5" a="1"/>
  <c r="K81" i="5" s="1"/>
  <c r="M81" i="5" a="1"/>
  <c r="M81" i="5" s="1"/>
  <c r="F82" i="5"/>
  <c r="T82" i="5" l="1" a="1"/>
  <c r="T82" i="5" s="1"/>
  <c r="O26" i="9" s="1"/>
  <c r="AC82" i="5" a="1"/>
  <c r="AC82" i="5" s="1"/>
  <c r="AE82" i="5" a="1"/>
  <c r="AE82" i="5" s="1"/>
  <c r="P82" i="5" a="1"/>
  <c r="P82" i="5" s="1"/>
  <c r="W82" i="5" a="1"/>
  <c r="W82" i="5" s="1"/>
  <c r="R26" i="9" s="1"/>
  <c r="Z82" i="5" a="1"/>
  <c r="Z82" i="5" s="1"/>
  <c r="U26" i="9" s="1"/>
  <c r="AF82" i="5" a="1"/>
  <c r="AF82" i="5" s="1"/>
  <c r="U82" i="5" a="1"/>
  <c r="U82" i="5" s="1"/>
  <c r="P26" i="9" s="1"/>
  <c r="V82" i="5" a="1"/>
  <c r="V82" i="5" s="1"/>
  <c r="Q26" i="9" s="1"/>
  <c r="R82" i="5" a="1"/>
  <c r="R82" i="5" s="1"/>
  <c r="Q82" i="5" a="1"/>
  <c r="Q82" i="5" s="1"/>
  <c r="CP25" i="22" s="1"/>
  <c r="AA82" i="5" a="1"/>
  <c r="AA82" i="5" s="1"/>
  <c r="V26" i="9" s="1"/>
  <c r="AG82" i="5" a="1"/>
  <c r="AG82" i="5" s="1"/>
  <c r="O82" i="5" a="1"/>
  <c r="O82" i="5" s="1"/>
  <c r="X82" i="5" a="1"/>
  <c r="X82" i="5" s="1"/>
  <c r="S26" i="9" s="1"/>
  <c r="AH82" i="5" a="1"/>
  <c r="AH82" i="5" s="1"/>
  <c r="AB82" i="5" a="1"/>
  <c r="AB82" i="5" s="1"/>
  <c r="S82" i="5" a="1"/>
  <c r="S82" i="5" s="1"/>
  <c r="N26" i="9" s="1"/>
  <c r="N82" i="5" a="1"/>
  <c r="N82" i="5" s="1"/>
  <c r="AD82" i="5" a="1"/>
  <c r="AD82" i="5" s="1"/>
  <c r="Y82" i="5" a="1"/>
  <c r="Y82" i="5" s="1"/>
  <c r="T26" i="9" s="1"/>
  <c r="L82" i="5" a="1"/>
  <c r="L82" i="5" s="1"/>
  <c r="G82" i="5" a="1"/>
  <c r="G82" i="5" s="1"/>
  <c r="K82" i="5" a="1"/>
  <c r="K82" i="5" s="1"/>
  <c r="H82" i="5" a="1"/>
  <c r="H82" i="5" s="1"/>
  <c r="I82" i="5" a="1"/>
  <c r="I82" i="5" s="1"/>
  <c r="J82" i="5" a="1"/>
  <c r="J82" i="5" s="1"/>
  <c r="M82" i="5" a="1"/>
  <c r="M82" i="5" s="1"/>
  <c r="F83" i="5"/>
  <c r="T83" i="5" l="1" a="1"/>
  <c r="T83" i="5" s="1"/>
  <c r="AC83" i="5" a="1"/>
  <c r="AC83" i="5" s="1"/>
  <c r="P83" i="5" a="1"/>
  <c r="P83" i="5" s="1"/>
  <c r="AE83" i="5" a="1"/>
  <c r="AE83" i="5" s="1"/>
  <c r="AF83" i="5" a="1"/>
  <c r="AF83" i="5" s="1"/>
  <c r="Z83" i="5" a="1"/>
  <c r="Z83" i="5" s="1"/>
  <c r="U83" i="5" a="1"/>
  <c r="U83" i="5" s="1"/>
  <c r="W83" i="5" a="1"/>
  <c r="W83" i="5" s="1"/>
  <c r="Q83" i="5" a="1"/>
  <c r="Q83" i="5" s="1"/>
  <c r="O83" i="5" a="1"/>
  <c r="O83" i="5" s="1"/>
  <c r="AG83" i="5" a="1"/>
  <c r="AG83" i="5" s="1"/>
  <c r="AA83" i="5" a="1"/>
  <c r="AA83" i="5" s="1"/>
  <c r="X83" i="5" a="1"/>
  <c r="X83" i="5" s="1"/>
  <c r="Y83" i="5" a="1"/>
  <c r="Y83" i="5" s="1"/>
  <c r="V83" i="5" a="1"/>
  <c r="V83" i="5" s="1"/>
  <c r="AH83" i="5" a="1"/>
  <c r="AH83" i="5" s="1"/>
  <c r="AD83" i="5" a="1"/>
  <c r="AD83" i="5" s="1"/>
  <c r="N83" i="5" a="1"/>
  <c r="N83" i="5" s="1"/>
  <c r="S83" i="5" a="1"/>
  <c r="S83" i="5" s="1"/>
  <c r="AB83" i="5" a="1"/>
  <c r="AB83" i="5" s="1"/>
  <c r="R83" i="5" a="1"/>
  <c r="R83" i="5" s="1"/>
  <c r="J83" i="5" a="1"/>
  <c r="J83" i="5" s="1"/>
  <c r="K83" i="5" a="1"/>
  <c r="K83" i="5" s="1"/>
  <c r="G83" i="5" a="1"/>
  <c r="G83" i="5" s="1"/>
  <c r="L83" i="5" a="1"/>
  <c r="L83" i="5" s="1"/>
  <c r="H83" i="5" a="1"/>
  <c r="H83" i="5" s="1"/>
  <c r="I83" i="5" a="1"/>
  <c r="I83" i="5" s="1"/>
  <c r="M83" i="5" a="1"/>
  <c r="M83" i="5" s="1"/>
  <c r="F84" i="5"/>
  <c r="AC84" i="5" l="1" a="1"/>
  <c r="AC84" i="5" s="1"/>
  <c r="T84" i="5" a="1"/>
  <c r="T84" i="5" s="1"/>
  <c r="AE84" i="5" a="1"/>
  <c r="AE84" i="5" s="1"/>
  <c r="P84" i="5" a="1"/>
  <c r="P84" i="5" s="1"/>
  <c r="AF84" i="5" a="1"/>
  <c r="AF84" i="5" s="1"/>
  <c r="Z84" i="5" a="1"/>
  <c r="Z84" i="5" s="1"/>
  <c r="W84" i="5" a="1"/>
  <c r="W84" i="5" s="1"/>
  <c r="U84" i="5" a="1"/>
  <c r="U84" i="5" s="1"/>
  <c r="Q84" i="5" a="1"/>
  <c r="Q84" i="5" s="1"/>
  <c r="AG84" i="5" a="1"/>
  <c r="AG84" i="5" s="1"/>
  <c r="O84" i="5" a="1"/>
  <c r="O84" i="5" s="1"/>
  <c r="X84" i="5" a="1"/>
  <c r="X84" i="5" s="1"/>
  <c r="V84" i="5" a="1"/>
  <c r="V84" i="5" s="1"/>
  <c r="AD84" i="5" a="1"/>
  <c r="AD84" i="5" s="1"/>
  <c r="AA84" i="5" a="1"/>
  <c r="AA84" i="5" s="1"/>
  <c r="Y84" i="5" a="1"/>
  <c r="Y84" i="5" s="1"/>
  <c r="AH84" i="5" a="1"/>
  <c r="AH84" i="5" s="1"/>
  <c r="N84" i="5" a="1"/>
  <c r="N84" i="5" s="1"/>
  <c r="AB84" i="5" a="1"/>
  <c r="AB84" i="5" s="1"/>
  <c r="R84" i="5" a="1"/>
  <c r="R84" i="5" s="1"/>
  <c r="S84" i="5" a="1"/>
  <c r="S84" i="5" s="1"/>
  <c r="G84" i="5" a="1"/>
  <c r="G84" i="5" s="1"/>
  <c r="K84" i="5" a="1"/>
  <c r="K84" i="5" s="1"/>
  <c r="I84" i="5" a="1"/>
  <c r="I84" i="5" s="1"/>
  <c r="H84" i="5" a="1"/>
  <c r="H84" i="5" s="1"/>
  <c r="J84" i="5" a="1"/>
  <c r="J84" i="5" s="1"/>
  <c r="L84" i="5" a="1"/>
  <c r="L84" i="5" s="1"/>
  <c r="M84" i="5" a="1"/>
  <c r="M84" i="5" s="1"/>
  <c r="F85" i="5"/>
  <c r="T85" i="5" l="1" a="1"/>
  <c r="T85" i="5" s="1"/>
  <c r="AC85" i="5" a="1"/>
  <c r="AC85" i="5" s="1"/>
  <c r="AE85" i="5" a="1"/>
  <c r="AE85" i="5" s="1"/>
  <c r="P85" i="5" a="1"/>
  <c r="P85" i="5" s="1"/>
  <c r="W85" i="5" a="1"/>
  <c r="W85" i="5" s="1"/>
  <c r="U85" i="5" a="1"/>
  <c r="U85" i="5" s="1"/>
  <c r="AF85" i="5" a="1"/>
  <c r="AF85" i="5" s="1"/>
  <c r="Z85" i="5" a="1"/>
  <c r="Z85" i="5" s="1"/>
  <c r="AG85" i="5" a="1"/>
  <c r="AG85" i="5" s="1"/>
  <c r="Q85" i="5" a="1"/>
  <c r="Q85" i="5" s="1"/>
  <c r="O85" i="5" a="1"/>
  <c r="O85" i="5" s="1"/>
  <c r="V85" i="5" a="1"/>
  <c r="V85" i="5" s="1"/>
  <c r="AA85" i="5" a="1"/>
  <c r="AA85" i="5" s="1"/>
  <c r="X85" i="5" a="1"/>
  <c r="X85" i="5" s="1"/>
  <c r="AD85" i="5" a="1"/>
  <c r="AD85" i="5" s="1"/>
  <c r="AH85" i="5" a="1"/>
  <c r="AH85" i="5" s="1"/>
  <c r="Y85" i="5" a="1"/>
  <c r="Y85" i="5" s="1"/>
  <c r="N85" i="5" a="1"/>
  <c r="N85" i="5" s="1"/>
  <c r="R85" i="5" a="1"/>
  <c r="R85" i="5" s="1"/>
  <c r="S85" i="5" a="1"/>
  <c r="S85" i="5" s="1"/>
  <c r="AB85" i="5" a="1"/>
  <c r="AB85" i="5" s="1"/>
  <c r="G85" i="5" a="1"/>
  <c r="G85" i="5" s="1"/>
  <c r="L85" i="5" a="1"/>
  <c r="L85" i="5" s="1"/>
  <c r="K85" i="5" a="1"/>
  <c r="K85" i="5" s="1"/>
  <c r="H85" i="5" a="1"/>
  <c r="H85" i="5" s="1"/>
  <c r="I85" i="5" a="1"/>
  <c r="I85" i="5" s="1"/>
  <c r="J85" i="5" a="1"/>
  <c r="J85" i="5" s="1"/>
  <c r="M85" i="5" a="1"/>
  <c r="M85" i="5" s="1"/>
  <c r="F86" i="5"/>
  <c r="T86" i="5" l="1" a="1"/>
  <c r="T86" i="5" s="1"/>
  <c r="AE86" i="5" a="1"/>
  <c r="AE86" i="5" s="1"/>
  <c r="Z27" i="9" s="1"/>
  <c r="P86" i="5" a="1"/>
  <c r="P86" i="5" s="1"/>
  <c r="AC86" i="5" a="1"/>
  <c r="AC86" i="5" s="1"/>
  <c r="U86" i="5" a="1"/>
  <c r="U86" i="5" s="1"/>
  <c r="P27" i="9" s="1"/>
  <c r="AF86" i="5" a="1"/>
  <c r="AF86" i="5" s="1"/>
  <c r="W86" i="5" a="1"/>
  <c r="W86" i="5" s="1"/>
  <c r="R27" i="9" s="1"/>
  <c r="Z86" i="5" a="1"/>
  <c r="Z86" i="5" s="1"/>
  <c r="U27" i="9" s="1"/>
  <c r="V86" i="5" a="1"/>
  <c r="V86" i="5" s="1"/>
  <c r="Q27" i="9" s="1"/>
  <c r="Q86" i="5" a="1"/>
  <c r="Q86" i="5" s="1"/>
  <c r="O86" i="5" a="1"/>
  <c r="O86" i="5" s="1"/>
  <c r="X86" i="5" a="1"/>
  <c r="X86" i="5" s="1"/>
  <c r="S27" i="9" s="1"/>
  <c r="AD86" i="5" a="1"/>
  <c r="AD86" i="5" s="1"/>
  <c r="AA86" i="5" a="1"/>
  <c r="AA86" i="5" s="1"/>
  <c r="V27" i="9" s="1"/>
  <c r="AG86" i="5" a="1"/>
  <c r="AG86" i="5" s="1"/>
  <c r="AB27" i="9" s="1"/>
  <c r="N86" i="5" a="1"/>
  <c r="N86" i="5" s="1"/>
  <c r="R86" i="5" a="1"/>
  <c r="R86" i="5" s="1"/>
  <c r="S86" i="5" a="1"/>
  <c r="S86" i="5" s="1"/>
  <c r="AH86" i="5" a="1"/>
  <c r="AH86" i="5" s="1"/>
  <c r="AB86" i="5" a="1"/>
  <c r="AB86" i="5" s="1"/>
  <c r="Y86" i="5" a="1"/>
  <c r="Y86" i="5" s="1"/>
  <c r="T27" i="9" s="1"/>
  <c r="G86" i="5" a="1"/>
  <c r="G86" i="5" s="1"/>
  <c r="L86" i="5" a="1"/>
  <c r="L86" i="5" s="1"/>
  <c r="K86" i="5" a="1"/>
  <c r="K86" i="5" s="1"/>
  <c r="I86" i="5" a="1"/>
  <c r="I86" i="5" s="1"/>
  <c r="H86" i="5" a="1"/>
  <c r="H86" i="5" s="1"/>
  <c r="J86" i="5" a="1"/>
  <c r="J86" i="5" s="1"/>
  <c r="M86" i="5" a="1"/>
  <c r="M86" i="5" s="1"/>
  <c r="F87" i="5"/>
  <c r="P87" i="5" l="1" a="1"/>
  <c r="P87" i="5" s="1"/>
  <c r="AC87" i="5" a="1"/>
  <c r="AC87" i="5" s="1"/>
  <c r="T87" i="5" a="1"/>
  <c r="T87" i="5" s="1"/>
  <c r="AE87" i="5" a="1"/>
  <c r="AE87" i="5" s="1"/>
  <c r="W87" i="5" a="1"/>
  <c r="W87" i="5" s="1"/>
  <c r="U87" i="5" a="1"/>
  <c r="U87" i="5" s="1"/>
  <c r="Z87" i="5" a="1"/>
  <c r="Z87" i="5" s="1"/>
  <c r="AF87" i="5" a="1"/>
  <c r="AF87" i="5" s="1"/>
  <c r="O87" i="5" a="1"/>
  <c r="O87" i="5" s="1"/>
  <c r="AA87" i="5" a="1"/>
  <c r="AA87" i="5" s="1"/>
  <c r="V87" i="5" a="1"/>
  <c r="V87" i="5" s="1"/>
  <c r="R87" i="5" a="1"/>
  <c r="R87" i="5" s="1"/>
  <c r="X87" i="5" a="1"/>
  <c r="X87" i="5" s="1"/>
  <c r="Q87" i="5" a="1"/>
  <c r="Q87" i="5" s="1"/>
  <c r="AH87" i="5" a="1"/>
  <c r="AH87" i="5" s="1"/>
  <c r="AD87" i="5" a="1"/>
  <c r="AD87" i="5" s="1"/>
  <c r="AG87" i="5" a="1"/>
  <c r="AG87" i="5" s="1"/>
  <c r="S87" i="5" a="1"/>
  <c r="S87" i="5" s="1"/>
  <c r="N87" i="5" a="1"/>
  <c r="N87" i="5" s="1"/>
  <c r="AB87" i="5" a="1"/>
  <c r="AB87" i="5" s="1"/>
  <c r="Y87" i="5" a="1"/>
  <c r="Y87" i="5" s="1"/>
  <c r="L87" i="5" a="1"/>
  <c r="L87" i="5" s="1"/>
  <c r="K87" i="5" a="1"/>
  <c r="K87" i="5" s="1"/>
  <c r="H87" i="5" a="1"/>
  <c r="H87" i="5" s="1"/>
  <c r="G87" i="5" a="1"/>
  <c r="G87" i="5" s="1"/>
  <c r="I87" i="5" a="1"/>
  <c r="I87" i="5" s="1"/>
  <c r="J87" i="5" a="1"/>
  <c r="J87" i="5" s="1"/>
  <c r="M87" i="5" a="1"/>
  <c r="M87" i="5" s="1"/>
  <c r="F88" i="5"/>
  <c r="AC88" i="5" l="1" a="1"/>
  <c r="AC88" i="5" s="1"/>
  <c r="AE88" i="5" a="1"/>
  <c r="AE88" i="5" s="1"/>
  <c r="T88" i="5" a="1"/>
  <c r="T88" i="5" s="1"/>
  <c r="P88" i="5" a="1"/>
  <c r="P88" i="5" s="1"/>
  <c r="W88" i="5" a="1"/>
  <c r="W88" i="5" s="1"/>
  <c r="Z88" i="5" a="1"/>
  <c r="Z88" i="5" s="1"/>
  <c r="U88" i="5" a="1"/>
  <c r="U88" i="5" s="1"/>
  <c r="AF88" i="5" a="1"/>
  <c r="AF88" i="5" s="1"/>
  <c r="AG88" i="5" a="1"/>
  <c r="AG88" i="5" s="1"/>
  <c r="AA88" i="5" a="1"/>
  <c r="AA88" i="5" s="1"/>
  <c r="Q88" i="5" a="1"/>
  <c r="Q88" i="5" s="1"/>
  <c r="O88" i="5" a="1"/>
  <c r="O88" i="5" s="1"/>
  <c r="V88" i="5" a="1"/>
  <c r="V88" i="5" s="1"/>
  <c r="X88" i="5" a="1"/>
  <c r="X88" i="5" s="1"/>
  <c r="S88" i="5" a="1"/>
  <c r="S88" i="5" s="1"/>
  <c r="Y88" i="5" a="1"/>
  <c r="Y88" i="5" s="1"/>
  <c r="N88" i="5" a="1"/>
  <c r="N88" i="5" s="1"/>
  <c r="AH88" i="5" a="1"/>
  <c r="AH88" i="5" s="1"/>
  <c r="R88" i="5" a="1"/>
  <c r="R88" i="5" s="1"/>
  <c r="AB88" i="5" a="1"/>
  <c r="AB88" i="5" s="1"/>
  <c r="AD88" i="5" a="1"/>
  <c r="AD88" i="5" s="1"/>
  <c r="K88" i="5" a="1"/>
  <c r="K88" i="5" s="1"/>
  <c r="I88" i="5" a="1"/>
  <c r="I88" i="5" s="1"/>
  <c r="L88" i="5" a="1"/>
  <c r="L88" i="5" s="1"/>
  <c r="H88" i="5" a="1"/>
  <c r="H88" i="5" s="1"/>
  <c r="J88" i="5" a="1"/>
  <c r="J88" i="5" s="1"/>
  <c r="G88" i="5" a="1"/>
  <c r="G88" i="5" s="1"/>
  <c r="M88" i="5" a="1"/>
  <c r="M88" i="5" s="1"/>
  <c r="F89" i="5"/>
  <c r="AC89" i="5" l="1" a="1"/>
  <c r="AC89" i="5" s="1"/>
  <c r="AE89" i="5" a="1"/>
  <c r="AE89" i="5" s="1"/>
  <c r="T89" i="5" a="1"/>
  <c r="T89" i="5" s="1"/>
  <c r="P89" i="5" a="1"/>
  <c r="P89" i="5" s="1"/>
  <c r="W89" i="5" a="1"/>
  <c r="W89" i="5" s="1"/>
  <c r="U89" i="5" a="1"/>
  <c r="U89" i="5" s="1"/>
  <c r="AF89" i="5" a="1"/>
  <c r="AF89" i="5" s="1"/>
  <c r="Z89" i="5" a="1"/>
  <c r="Z89" i="5" s="1"/>
  <c r="Q89" i="5" a="1"/>
  <c r="Q89" i="5" s="1"/>
  <c r="AA89" i="5" a="1"/>
  <c r="AA89" i="5" s="1"/>
  <c r="V89" i="5" a="1"/>
  <c r="V89" i="5" s="1"/>
  <c r="AG89" i="5" a="1"/>
  <c r="AG89" i="5" s="1"/>
  <c r="R89" i="5" a="1"/>
  <c r="R89" i="5" s="1"/>
  <c r="X89" i="5" a="1"/>
  <c r="X89" i="5" s="1"/>
  <c r="O89" i="5" a="1"/>
  <c r="O89" i="5" s="1"/>
  <c r="S89" i="5" a="1"/>
  <c r="S89" i="5" s="1"/>
  <c r="AH89" i="5" a="1"/>
  <c r="AH89" i="5" s="1"/>
  <c r="Y89" i="5" a="1"/>
  <c r="Y89" i="5" s="1"/>
  <c r="AB89" i="5" a="1"/>
  <c r="AB89" i="5" s="1"/>
  <c r="N89" i="5" a="1"/>
  <c r="N89" i="5" s="1"/>
  <c r="AD89" i="5" a="1"/>
  <c r="AD89" i="5" s="1"/>
  <c r="H89" i="5" a="1"/>
  <c r="H89" i="5" s="1"/>
  <c r="L89" i="5" a="1"/>
  <c r="L89" i="5" s="1"/>
  <c r="I89" i="5" a="1"/>
  <c r="I89" i="5" s="1"/>
  <c r="K89" i="5" a="1"/>
  <c r="K89" i="5" s="1"/>
  <c r="J89" i="5" a="1"/>
  <c r="J89" i="5" s="1"/>
  <c r="G89" i="5" a="1"/>
  <c r="G89" i="5" s="1"/>
  <c r="M89" i="5" a="1"/>
  <c r="M89" i="5" s="1"/>
  <c r="F90" i="5"/>
  <c r="AC90" i="5" l="1" a="1"/>
  <c r="AC90" i="5" s="1"/>
  <c r="T90" i="5" a="1"/>
  <c r="T90" i="5" s="1"/>
  <c r="AE90" i="5" a="1"/>
  <c r="AE90" i="5" s="1"/>
  <c r="Z28" i="9" s="1"/>
  <c r="P90" i="5" a="1"/>
  <c r="P90" i="5" s="1"/>
  <c r="K28" i="9" s="1"/>
  <c r="W90" i="5" a="1"/>
  <c r="W90" i="5" s="1"/>
  <c r="R28" i="9" s="1"/>
  <c r="U90" i="5" a="1"/>
  <c r="U90" i="5" s="1"/>
  <c r="P28" i="9" s="1"/>
  <c r="Z90" i="5" a="1"/>
  <c r="Z90" i="5" s="1"/>
  <c r="U28" i="9" s="1"/>
  <c r="AF90" i="5" a="1"/>
  <c r="AF90" i="5" s="1"/>
  <c r="AA28" i="9" s="1"/>
  <c r="X90" i="5" a="1"/>
  <c r="X90" i="5" s="1"/>
  <c r="S28" i="9" s="1"/>
  <c r="AG90" i="5" a="1"/>
  <c r="AG90" i="5" s="1"/>
  <c r="AB28" i="9" s="1"/>
  <c r="R90" i="5" a="1"/>
  <c r="R90" i="5" s="1"/>
  <c r="V90" i="5" a="1"/>
  <c r="V90" i="5" s="1"/>
  <c r="Q28" i="9" s="1"/>
  <c r="O90" i="5" a="1"/>
  <c r="O90" i="5" s="1"/>
  <c r="J28" i="9" s="1"/>
  <c r="AD90" i="5" a="1"/>
  <c r="AD90" i="5" s="1"/>
  <c r="AA90" i="5" a="1"/>
  <c r="AA90" i="5" s="1"/>
  <c r="V28" i="9" s="1"/>
  <c r="Q90" i="5" a="1"/>
  <c r="Q90" i="5" s="1"/>
  <c r="L28" i="9" s="1"/>
  <c r="S90" i="5" a="1"/>
  <c r="S90" i="5" s="1"/>
  <c r="N90" i="5" a="1"/>
  <c r="N90" i="5" s="1"/>
  <c r="AB90" i="5" a="1"/>
  <c r="AB90" i="5" s="1"/>
  <c r="AH90" i="5" a="1"/>
  <c r="AH90" i="5" s="1"/>
  <c r="AC28" i="9" s="1"/>
  <c r="Y90" i="5" a="1"/>
  <c r="Y90" i="5" s="1"/>
  <c r="T28" i="9" s="1"/>
  <c r="H90" i="5" a="1"/>
  <c r="H90" i="5" s="1"/>
  <c r="L90" i="5" a="1"/>
  <c r="L90" i="5" s="1"/>
  <c r="K90" i="5" a="1"/>
  <c r="K90" i="5" s="1"/>
  <c r="J90" i="5" a="1"/>
  <c r="J90" i="5" s="1"/>
  <c r="I90" i="5" a="1"/>
  <c r="I90" i="5" s="1"/>
  <c r="G90" i="5" a="1"/>
  <c r="G90" i="5" s="1"/>
  <c r="M90" i="5" a="1"/>
  <c r="M90" i="5" s="1"/>
  <c r="F91" i="5"/>
  <c r="AE91" i="5" l="1" a="1"/>
  <c r="AE91" i="5" s="1"/>
  <c r="AC91" i="5" a="1"/>
  <c r="AC91" i="5" s="1"/>
  <c r="P91" i="5" a="1"/>
  <c r="P91" i="5" s="1"/>
  <c r="T91" i="5" a="1"/>
  <c r="T91" i="5" s="1"/>
  <c r="Z91" i="5" a="1"/>
  <c r="Z91" i="5" s="1"/>
  <c r="W91" i="5" a="1"/>
  <c r="W91" i="5" s="1"/>
  <c r="U91" i="5" a="1"/>
  <c r="U91" i="5" s="1"/>
  <c r="Q91" i="5" a="1"/>
  <c r="Q91" i="5" s="1"/>
  <c r="AF91" i="5" a="1"/>
  <c r="AF91" i="5" s="1"/>
  <c r="X91" i="5" a="1"/>
  <c r="X91" i="5" s="1"/>
  <c r="O91" i="5" a="1"/>
  <c r="O91" i="5" s="1"/>
  <c r="AA91" i="5" a="1"/>
  <c r="AA91" i="5" s="1"/>
  <c r="AG91" i="5" a="1"/>
  <c r="AG91" i="5" s="1"/>
  <c r="R91" i="5" a="1"/>
  <c r="R91" i="5" s="1"/>
  <c r="AB91" i="5" a="1"/>
  <c r="AB91" i="5" s="1"/>
  <c r="AH91" i="5" a="1"/>
  <c r="AH91" i="5" s="1"/>
  <c r="AD91" i="5" a="1"/>
  <c r="AD91" i="5" s="1"/>
  <c r="N91" i="5" a="1"/>
  <c r="N91" i="5" s="1"/>
  <c r="Y91" i="5" a="1"/>
  <c r="Y91" i="5" s="1"/>
  <c r="S91" i="5" a="1"/>
  <c r="S91" i="5" s="1"/>
  <c r="V91" i="5" a="1"/>
  <c r="V91" i="5" s="1"/>
  <c r="L91" i="5" a="1"/>
  <c r="L91" i="5" s="1"/>
  <c r="H91" i="5" a="1"/>
  <c r="H91" i="5" s="1"/>
  <c r="K91" i="5" a="1"/>
  <c r="K91" i="5" s="1"/>
  <c r="I91" i="5" a="1"/>
  <c r="I91" i="5" s="1"/>
  <c r="J91" i="5" a="1"/>
  <c r="J91" i="5" s="1"/>
  <c r="G91" i="5" a="1"/>
  <c r="G91" i="5" s="1"/>
  <c r="M91" i="5" a="1"/>
  <c r="M91" i="5" s="1"/>
  <c r="F92" i="5"/>
  <c r="AE92" i="5" l="1" a="1"/>
  <c r="AE92" i="5" s="1"/>
  <c r="AC92" i="5" a="1"/>
  <c r="AC92" i="5" s="1"/>
  <c r="P92" i="5" a="1"/>
  <c r="P92" i="5" s="1"/>
  <c r="T92" i="5" a="1"/>
  <c r="T92" i="5" s="1"/>
  <c r="Z92" i="5" a="1"/>
  <c r="Z92" i="5" s="1"/>
  <c r="U92" i="5" a="1"/>
  <c r="U92" i="5" s="1"/>
  <c r="AF92" i="5" a="1"/>
  <c r="AF92" i="5" s="1"/>
  <c r="W92" i="5" a="1"/>
  <c r="W92" i="5" s="1"/>
  <c r="AA92" i="5" a="1"/>
  <c r="AA92" i="5" s="1"/>
  <c r="O92" i="5" a="1"/>
  <c r="O92" i="5" s="1"/>
  <c r="AG92" i="5" a="1"/>
  <c r="AG92" i="5" s="1"/>
  <c r="Q92" i="5" a="1"/>
  <c r="Q92" i="5" s="1"/>
  <c r="X92" i="5" a="1"/>
  <c r="X92" i="5" s="1"/>
  <c r="V92" i="5" a="1"/>
  <c r="V92" i="5" s="1"/>
  <c r="AB92" i="5" a="1"/>
  <c r="AB92" i="5" s="1"/>
  <c r="Y92" i="5" a="1"/>
  <c r="Y92" i="5" s="1"/>
  <c r="R92" i="5" a="1"/>
  <c r="R92" i="5" s="1"/>
  <c r="AH92" i="5" a="1"/>
  <c r="AH92" i="5" s="1"/>
  <c r="S92" i="5" a="1"/>
  <c r="S92" i="5" s="1"/>
  <c r="AD92" i="5" a="1"/>
  <c r="AD92" i="5" s="1"/>
  <c r="N92" i="5" a="1"/>
  <c r="N92" i="5" s="1"/>
  <c r="G92" i="5" a="1"/>
  <c r="G92" i="5" s="1"/>
  <c r="L92" i="5" a="1"/>
  <c r="L92" i="5" s="1"/>
  <c r="K92" i="5" a="1"/>
  <c r="K92" i="5" s="1"/>
  <c r="J92" i="5" a="1"/>
  <c r="J92" i="5" s="1"/>
  <c r="H92" i="5" a="1"/>
  <c r="H92" i="5" s="1"/>
  <c r="I92" i="5" a="1"/>
  <c r="I92" i="5" s="1"/>
  <c r="M92" i="5" a="1"/>
  <c r="M92" i="5" s="1"/>
  <c r="F93" i="5"/>
  <c r="AC93" i="5" l="1" a="1"/>
  <c r="AC93" i="5" s="1"/>
  <c r="T93" i="5" a="1"/>
  <c r="T93" i="5" s="1"/>
  <c r="P93" i="5" a="1"/>
  <c r="P93" i="5" s="1"/>
  <c r="AE93" i="5" a="1"/>
  <c r="AE93" i="5" s="1"/>
  <c r="U93" i="5" a="1"/>
  <c r="U93" i="5" s="1"/>
  <c r="Z93" i="5" a="1"/>
  <c r="Z93" i="5" s="1"/>
  <c r="W93" i="5" a="1"/>
  <c r="W93" i="5" s="1"/>
  <c r="AF93" i="5" a="1"/>
  <c r="AF93" i="5" s="1"/>
  <c r="O93" i="5" a="1"/>
  <c r="O93" i="5" s="1"/>
  <c r="Q93" i="5" a="1"/>
  <c r="Q93" i="5" s="1"/>
  <c r="X93" i="5" a="1"/>
  <c r="X93" i="5" s="1"/>
  <c r="V93" i="5" a="1"/>
  <c r="V93" i="5" s="1"/>
  <c r="AG93" i="5" a="1"/>
  <c r="AG93" i="5" s="1"/>
  <c r="AA93" i="5" a="1"/>
  <c r="AA93" i="5" s="1"/>
  <c r="S93" i="5" a="1"/>
  <c r="S93" i="5" s="1"/>
  <c r="AD93" i="5" a="1"/>
  <c r="AD93" i="5" s="1"/>
  <c r="N93" i="5" a="1"/>
  <c r="N93" i="5" s="1"/>
  <c r="R93" i="5" a="1"/>
  <c r="R93" i="5" s="1"/>
  <c r="AH93" i="5" a="1"/>
  <c r="AH93" i="5" s="1"/>
  <c r="AB93" i="5" a="1"/>
  <c r="AB93" i="5" s="1"/>
  <c r="Y93" i="5" a="1"/>
  <c r="Y93" i="5" s="1"/>
  <c r="G93" i="5" a="1"/>
  <c r="G93" i="5" s="1"/>
  <c r="I93" i="5" a="1"/>
  <c r="I93" i="5" s="1"/>
  <c r="L93" i="5" a="1"/>
  <c r="L93" i="5" s="1"/>
  <c r="K93" i="5" a="1"/>
  <c r="K93" i="5" s="1"/>
  <c r="H93" i="5" a="1"/>
  <c r="H93" i="5" s="1"/>
  <c r="J93" i="5" a="1"/>
  <c r="J93" i="5" s="1"/>
  <c r="M93" i="5" a="1"/>
  <c r="M93" i="5" s="1"/>
  <c r="F94" i="5"/>
  <c r="T94" i="5" l="1" a="1"/>
  <c r="T94" i="5" s="1"/>
  <c r="P94" i="5" a="1"/>
  <c r="P94" i="5" s="1"/>
  <c r="AE94" i="5" a="1"/>
  <c r="AE94" i="5" s="1"/>
  <c r="AC94" i="5" a="1"/>
  <c r="AC94" i="5" s="1"/>
  <c r="Z94" i="5" a="1"/>
  <c r="Z94" i="5" s="1"/>
  <c r="U29" i="9" s="1"/>
  <c r="U94" i="5" a="1"/>
  <c r="U94" i="5" s="1"/>
  <c r="P29" i="9" s="1"/>
  <c r="AF94" i="5" a="1"/>
  <c r="AF94" i="5" s="1"/>
  <c r="W94" i="5" a="1"/>
  <c r="W94" i="5" s="1"/>
  <c r="R29" i="9" s="1"/>
  <c r="V94" i="5" a="1"/>
  <c r="V94" i="5" s="1"/>
  <c r="Q29" i="9" s="1"/>
  <c r="X94" i="5" a="1"/>
  <c r="X94" i="5" s="1"/>
  <c r="S29" i="9" s="1"/>
  <c r="Q94" i="5" a="1"/>
  <c r="Q94" i="5" s="1"/>
  <c r="L29" i="9" s="1"/>
  <c r="AA94" i="5" a="1"/>
  <c r="AA94" i="5" s="1"/>
  <c r="V29" i="9" s="1"/>
  <c r="AG94" i="5" a="1"/>
  <c r="AG94" i="5" s="1"/>
  <c r="O94" i="5" a="1"/>
  <c r="O94" i="5" s="1"/>
  <c r="S94" i="5" a="1"/>
  <c r="S94" i="5" s="1"/>
  <c r="AH94" i="5" a="1"/>
  <c r="AH94" i="5" s="1"/>
  <c r="AD94" i="5" a="1"/>
  <c r="AD94" i="5" s="1"/>
  <c r="R94" i="5" a="1"/>
  <c r="R94" i="5" s="1"/>
  <c r="N94" i="5" a="1"/>
  <c r="N94" i="5" s="1"/>
  <c r="I29" i="9" s="1"/>
  <c r="AB94" i="5" a="1"/>
  <c r="AB94" i="5" s="1"/>
  <c r="Y94" i="5" a="1"/>
  <c r="Y94" i="5" s="1"/>
  <c r="T29" i="9" s="1"/>
  <c r="G94" i="5" a="1"/>
  <c r="G94" i="5" s="1"/>
  <c r="J94" i="5" a="1"/>
  <c r="J94" i="5" s="1"/>
  <c r="L94" i="5" a="1"/>
  <c r="L94" i="5" s="1"/>
  <c r="H94" i="5" a="1"/>
  <c r="H94" i="5" s="1"/>
  <c r="I94" i="5" a="1"/>
  <c r="I94" i="5" s="1"/>
  <c r="K94" i="5" a="1"/>
  <c r="K94" i="5" s="1"/>
  <c r="M94" i="5" a="1"/>
  <c r="M94" i="5" s="1"/>
  <c r="F95" i="5"/>
  <c r="CP28" i="22" l="1"/>
  <c r="AC95" i="5" a="1"/>
  <c r="AC95" i="5" s="1"/>
  <c r="P95" i="5" a="1"/>
  <c r="P95" i="5" s="1"/>
  <c r="T95" i="5" a="1"/>
  <c r="T95" i="5" s="1"/>
  <c r="AE95" i="5" a="1"/>
  <c r="AE95" i="5" s="1"/>
  <c r="Z95" i="5" a="1"/>
  <c r="Z95" i="5" s="1"/>
  <c r="W95" i="5" a="1"/>
  <c r="W95" i="5" s="1"/>
  <c r="AF95" i="5" a="1"/>
  <c r="AF95" i="5" s="1"/>
  <c r="U95" i="5" a="1"/>
  <c r="U95" i="5" s="1"/>
  <c r="O95" i="5" a="1"/>
  <c r="O95" i="5" s="1"/>
  <c r="X95" i="5" a="1"/>
  <c r="X95" i="5" s="1"/>
  <c r="AG95" i="5" a="1"/>
  <c r="AG95" i="5" s="1"/>
  <c r="Q95" i="5" a="1"/>
  <c r="Q95" i="5" s="1"/>
  <c r="AA95" i="5" a="1"/>
  <c r="AA95" i="5" s="1"/>
  <c r="AD95" i="5" a="1"/>
  <c r="AD95" i="5" s="1"/>
  <c r="V95" i="5" a="1"/>
  <c r="V95" i="5" s="1"/>
  <c r="AB95" i="5" a="1"/>
  <c r="AB95" i="5" s="1"/>
  <c r="Y95" i="5" a="1"/>
  <c r="Y95" i="5" s="1"/>
  <c r="N95" i="5" a="1"/>
  <c r="N95" i="5" s="1"/>
  <c r="R95" i="5" a="1"/>
  <c r="R95" i="5" s="1"/>
  <c r="S95" i="5" a="1"/>
  <c r="S95" i="5" s="1"/>
  <c r="AH95" i="5" a="1"/>
  <c r="AH95" i="5" s="1"/>
  <c r="H95" i="5" a="1"/>
  <c r="H95" i="5" s="1"/>
  <c r="CF28" i="22" s="1"/>
  <c r="L95" i="5" a="1"/>
  <c r="L95" i="5" s="1"/>
  <c r="K95" i="5" a="1"/>
  <c r="K95" i="5" s="1"/>
  <c r="G95" i="5" a="1"/>
  <c r="G95" i="5" s="1"/>
  <c r="I95" i="5" a="1"/>
  <c r="I95" i="5" s="1"/>
  <c r="J95" i="5" a="1"/>
  <c r="J95" i="5" s="1"/>
  <c r="M95" i="5" a="1"/>
  <c r="M95" i="5" s="1"/>
  <c r="F96" i="5"/>
  <c r="AC96" i="5" l="1" a="1"/>
  <c r="AC96" i="5" s="1"/>
  <c r="AE96" i="5" a="1"/>
  <c r="AE96" i="5" s="1"/>
  <c r="P96" i="5" a="1"/>
  <c r="P96" i="5" s="1"/>
  <c r="T96" i="5" a="1"/>
  <c r="T96" i="5" s="1"/>
  <c r="Z96" i="5" a="1"/>
  <c r="Z96" i="5" s="1"/>
  <c r="W96" i="5" a="1"/>
  <c r="W96" i="5" s="1"/>
  <c r="AF96" i="5" a="1"/>
  <c r="AF96" i="5" s="1"/>
  <c r="U96" i="5" a="1"/>
  <c r="U96" i="5" s="1"/>
  <c r="X96" i="5" a="1"/>
  <c r="X96" i="5" s="1"/>
  <c r="V96" i="5" a="1"/>
  <c r="V96" i="5" s="1"/>
  <c r="AA96" i="5" a="1"/>
  <c r="AA96" i="5" s="1"/>
  <c r="AG96" i="5" a="1"/>
  <c r="AG96" i="5" s="1"/>
  <c r="Q96" i="5" a="1"/>
  <c r="Q96" i="5" s="1"/>
  <c r="R96" i="5" a="1"/>
  <c r="R96" i="5" s="1"/>
  <c r="O96" i="5" a="1"/>
  <c r="O96" i="5" s="1"/>
  <c r="AB96" i="5" a="1"/>
  <c r="AB96" i="5" s="1"/>
  <c r="N96" i="5" a="1"/>
  <c r="N96" i="5" s="1"/>
  <c r="Y96" i="5" a="1"/>
  <c r="Y96" i="5" s="1"/>
  <c r="S96" i="5" a="1"/>
  <c r="S96" i="5" s="1"/>
  <c r="AH96" i="5" a="1"/>
  <c r="AH96" i="5" s="1"/>
  <c r="AD96" i="5" a="1"/>
  <c r="AD96" i="5" s="1"/>
  <c r="K96" i="5" a="1"/>
  <c r="K96" i="5" s="1"/>
  <c r="L96" i="5" a="1"/>
  <c r="L96" i="5" s="1"/>
  <c r="I96" i="5" a="1"/>
  <c r="I96" i="5" s="1"/>
  <c r="J96" i="5" a="1"/>
  <c r="J96" i="5" s="1"/>
  <c r="H96" i="5" a="1"/>
  <c r="H96" i="5" s="1"/>
  <c r="G96" i="5" a="1"/>
  <c r="G96" i="5" s="1"/>
  <c r="M96" i="5" a="1"/>
  <c r="M96" i="5" s="1"/>
  <c r="F97" i="5"/>
  <c r="P97" i="5" l="1" a="1"/>
  <c r="P97" i="5" s="1"/>
  <c r="T97" i="5" a="1"/>
  <c r="T97" i="5" s="1"/>
  <c r="AE97" i="5" a="1"/>
  <c r="AE97" i="5" s="1"/>
  <c r="AC97" i="5" a="1"/>
  <c r="AC97" i="5" s="1"/>
  <c r="Z97" i="5" a="1"/>
  <c r="Z97" i="5" s="1"/>
  <c r="AF97" i="5" a="1"/>
  <c r="AF97" i="5" s="1"/>
  <c r="W97" i="5" a="1"/>
  <c r="W97" i="5" s="1"/>
  <c r="U97" i="5" a="1"/>
  <c r="U97" i="5" s="1"/>
  <c r="X97" i="5" a="1"/>
  <c r="X97" i="5" s="1"/>
  <c r="AA97" i="5" a="1"/>
  <c r="AA97" i="5" s="1"/>
  <c r="AD97" i="5" a="1"/>
  <c r="AD97" i="5" s="1"/>
  <c r="V97" i="5" a="1"/>
  <c r="V97" i="5" s="1"/>
  <c r="O97" i="5" a="1"/>
  <c r="O97" i="5" s="1"/>
  <c r="R97" i="5" a="1"/>
  <c r="R97" i="5" s="1"/>
  <c r="AG97" i="5" a="1"/>
  <c r="AG97" i="5" s="1"/>
  <c r="Q97" i="5" a="1"/>
  <c r="Q97" i="5" s="1"/>
  <c r="N97" i="5" a="1"/>
  <c r="N97" i="5" s="1"/>
  <c r="S97" i="5" a="1"/>
  <c r="S97" i="5" s="1"/>
  <c r="AH97" i="5" a="1"/>
  <c r="AH97" i="5" s="1"/>
  <c r="Y97" i="5" a="1"/>
  <c r="Y97" i="5" s="1"/>
  <c r="AB97" i="5" a="1"/>
  <c r="AB97" i="5" s="1"/>
  <c r="K97" i="5" a="1"/>
  <c r="K97" i="5" s="1"/>
  <c r="L97" i="5" a="1"/>
  <c r="L97" i="5" s="1"/>
  <c r="H97" i="5" a="1"/>
  <c r="H97" i="5" s="1"/>
  <c r="J97" i="5" a="1"/>
  <c r="J97" i="5" s="1"/>
  <c r="G97" i="5" a="1"/>
  <c r="G97" i="5" s="1"/>
  <c r="I97" i="5" a="1"/>
  <c r="I97" i="5" s="1"/>
  <c r="M97" i="5" a="1"/>
  <c r="M97" i="5" s="1"/>
  <c r="F98" i="5"/>
  <c r="T98" i="5" l="1" a="1"/>
  <c r="T98" i="5" s="1"/>
  <c r="P98" i="5" a="1"/>
  <c r="P98" i="5" s="1"/>
  <c r="K30" i="9" s="1"/>
  <c r="AC98" i="5" a="1"/>
  <c r="AC98" i="5" s="1"/>
  <c r="AE98" i="5" a="1"/>
  <c r="AE98" i="5" s="1"/>
  <c r="W98" i="5" a="1"/>
  <c r="W98" i="5" s="1"/>
  <c r="R30" i="9" s="1"/>
  <c r="U98" i="5" a="1"/>
  <c r="U98" i="5" s="1"/>
  <c r="P30" i="9" s="1"/>
  <c r="Z98" i="5" a="1"/>
  <c r="Z98" i="5" s="1"/>
  <c r="U30" i="9" s="1"/>
  <c r="AF98" i="5" a="1"/>
  <c r="AF98" i="5" s="1"/>
  <c r="O98" i="5" a="1"/>
  <c r="O98" i="5" s="1"/>
  <c r="AG98" i="5" a="1"/>
  <c r="AG98" i="5" s="1"/>
  <c r="Q98" i="5" a="1"/>
  <c r="Q98" i="5" s="1"/>
  <c r="L30" i="9" s="1"/>
  <c r="V98" i="5" a="1"/>
  <c r="V98" i="5" s="1"/>
  <c r="Q30" i="9" s="1"/>
  <c r="AA98" i="5" a="1"/>
  <c r="AA98" i="5" s="1"/>
  <c r="V30" i="9" s="1"/>
  <c r="X98" i="5" a="1"/>
  <c r="X98" i="5" s="1"/>
  <c r="S30" i="9" s="1"/>
  <c r="AH98" i="5" a="1"/>
  <c r="AH98" i="5" s="1"/>
  <c r="AB98" i="5" a="1"/>
  <c r="AB98" i="5" s="1"/>
  <c r="AD98" i="5" a="1"/>
  <c r="AD98" i="5" s="1"/>
  <c r="N98" i="5" a="1"/>
  <c r="N98" i="5" s="1"/>
  <c r="Y98" i="5" a="1"/>
  <c r="Y98" i="5" s="1"/>
  <c r="T30" i="9" s="1"/>
  <c r="S98" i="5" a="1"/>
  <c r="S98" i="5" s="1"/>
  <c r="N30" i="9" s="1"/>
  <c r="R98" i="5" a="1"/>
  <c r="R98" i="5" s="1"/>
  <c r="L98" i="5" a="1"/>
  <c r="L98" i="5" s="1"/>
  <c r="K98" i="5" a="1"/>
  <c r="K98" i="5" s="1"/>
  <c r="F30" i="9" s="1"/>
  <c r="H98" i="5" a="1"/>
  <c r="H98" i="5" s="1"/>
  <c r="J98" i="5" a="1"/>
  <c r="J98" i="5" s="1"/>
  <c r="I98" i="5" a="1"/>
  <c r="I98" i="5" s="1"/>
  <c r="G98" i="5" a="1"/>
  <c r="G98" i="5" s="1"/>
  <c r="M98" i="5" a="1"/>
  <c r="M98" i="5" s="1"/>
  <c r="F99" i="5"/>
  <c r="AE99" i="5" l="1" a="1"/>
  <c r="AE99" i="5" s="1"/>
  <c r="T99" i="5" a="1"/>
  <c r="T99" i="5" s="1"/>
  <c r="P99" i="5" a="1"/>
  <c r="P99" i="5" s="1"/>
  <c r="AC99" i="5" a="1"/>
  <c r="AC99" i="5" s="1"/>
  <c r="U99" i="5" a="1"/>
  <c r="U99" i="5" s="1"/>
  <c r="W99" i="5" a="1"/>
  <c r="W99" i="5" s="1"/>
  <c r="Z99" i="5" a="1"/>
  <c r="Z99" i="5" s="1"/>
  <c r="R99" i="5" a="1"/>
  <c r="R99" i="5" s="1"/>
  <c r="AD99" i="5" a="1"/>
  <c r="AD99" i="5" s="1"/>
  <c r="O99" i="5" a="1"/>
  <c r="O99" i="5" s="1"/>
  <c r="AG99" i="5" a="1"/>
  <c r="AG99" i="5" s="1"/>
  <c r="V99" i="5" a="1"/>
  <c r="V99" i="5" s="1"/>
  <c r="AF99" i="5" a="1"/>
  <c r="AF99" i="5" s="1"/>
  <c r="Q99" i="5" a="1"/>
  <c r="Q99" i="5" s="1"/>
  <c r="AA99" i="5" a="1"/>
  <c r="AA99" i="5" s="1"/>
  <c r="X99" i="5" a="1"/>
  <c r="X99" i="5" s="1"/>
  <c r="N99" i="5" a="1"/>
  <c r="N99" i="5" s="1"/>
  <c r="S99" i="5" a="1"/>
  <c r="S99" i="5" s="1"/>
  <c r="Y99" i="5" a="1"/>
  <c r="Y99" i="5" s="1"/>
  <c r="AB99" i="5" a="1"/>
  <c r="AB99" i="5" s="1"/>
  <c r="AH99" i="5" a="1"/>
  <c r="AH99" i="5" s="1"/>
  <c r="G99" i="5" a="1"/>
  <c r="G99" i="5" s="1"/>
  <c r="L99" i="5" a="1"/>
  <c r="L99" i="5" s="1"/>
  <c r="K99" i="5" a="1"/>
  <c r="K99" i="5" s="1"/>
  <c r="H99" i="5" a="1"/>
  <c r="H99" i="5" s="1"/>
  <c r="CF29" i="22" s="1"/>
  <c r="J99" i="5" a="1"/>
  <c r="J99" i="5" s="1"/>
  <c r="CH29" i="22" s="1"/>
  <c r="I99" i="5" a="1"/>
  <c r="I99" i="5" s="1"/>
  <c r="M99" i="5" a="1"/>
  <c r="M99" i="5" s="1"/>
  <c r="F100" i="5"/>
  <c r="T100" i="5" l="1" a="1"/>
  <c r="T100" i="5" s="1"/>
  <c r="P100" i="5" a="1"/>
  <c r="P100" i="5" s="1"/>
  <c r="AC100" i="5" a="1"/>
  <c r="AC100" i="5" s="1"/>
  <c r="AE100" i="5" a="1"/>
  <c r="AE100" i="5" s="1"/>
  <c r="W100" i="5" a="1"/>
  <c r="W100" i="5" s="1"/>
  <c r="U100" i="5" a="1"/>
  <c r="U100" i="5" s="1"/>
  <c r="Z100" i="5" a="1"/>
  <c r="Z100" i="5" s="1"/>
  <c r="Q100" i="5" a="1"/>
  <c r="Q100" i="5" s="1"/>
  <c r="X100" i="5" a="1"/>
  <c r="X100" i="5" s="1"/>
  <c r="AG100" i="5" a="1"/>
  <c r="AG100" i="5" s="1"/>
  <c r="AF100" i="5" a="1"/>
  <c r="AF100" i="5" s="1"/>
  <c r="O100" i="5" a="1"/>
  <c r="O100" i="5" s="1"/>
  <c r="AA100" i="5" a="1"/>
  <c r="AA100" i="5" s="1"/>
  <c r="R100" i="5" a="1"/>
  <c r="R100" i="5" s="1"/>
  <c r="V100" i="5" a="1"/>
  <c r="V100" i="5" s="1"/>
  <c r="AD100" i="5" a="1"/>
  <c r="AD100" i="5" s="1"/>
  <c r="S100" i="5" a="1"/>
  <c r="S100" i="5" s="1"/>
  <c r="N100" i="5" a="1"/>
  <c r="N100" i="5" s="1"/>
  <c r="AH100" i="5" a="1"/>
  <c r="AH100" i="5" s="1"/>
  <c r="AB100" i="5" a="1"/>
  <c r="AB100" i="5" s="1"/>
  <c r="Y100" i="5" a="1"/>
  <c r="Y100" i="5" s="1"/>
  <c r="G100" i="5" a="1"/>
  <c r="G100" i="5" s="1"/>
  <c r="L100" i="5" a="1"/>
  <c r="L100" i="5" s="1"/>
  <c r="H100" i="5" a="1"/>
  <c r="H100" i="5" s="1"/>
  <c r="J100" i="5" a="1"/>
  <c r="J100" i="5" s="1"/>
  <c r="I100" i="5" a="1"/>
  <c r="I100" i="5" s="1"/>
  <c r="K100" i="5" a="1"/>
  <c r="K100" i="5" s="1"/>
  <c r="M100" i="5" a="1"/>
  <c r="M100" i="5" s="1"/>
  <c r="F101" i="5"/>
  <c r="AC101" i="5" l="1" a="1"/>
  <c r="AC101" i="5" s="1"/>
  <c r="P101" i="5" a="1"/>
  <c r="P101" i="5" s="1"/>
  <c r="AE101" i="5" a="1"/>
  <c r="AE101" i="5" s="1"/>
  <c r="T101" i="5" a="1"/>
  <c r="T101" i="5" s="1"/>
  <c r="Z101" i="5" a="1"/>
  <c r="Z101" i="5" s="1"/>
  <c r="AF101" i="5" a="1"/>
  <c r="AF101" i="5" s="1"/>
  <c r="W101" i="5" a="1"/>
  <c r="W101" i="5" s="1"/>
  <c r="U101" i="5" a="1"/>
  <c r="U101" i="5" s="1"/>
  <c r="O101" i="5" a="1"/>
  <c r="O101" i="5" s="1"/>
  <c r="R101" i="5" a="1"/>
  <c r="R101" i="5" s="1"/>
  <c r="AG101" i="5" a="1"/>
  <c r="AG101" i="5" s="1"/>
  <c r="X101" i="5" a="1"/>
  <c r="X101" i="5" s="1"/>
  <c r="V101" i="5" a="1"/>
  <c r="V101" i="5" s="1"/>
  <c r="Q101" i="5" a="1"/>
  <c r="Q101" i="5" s="1"/>
  <c r="AA101" i="5" a="1"/>
  <c r="AA101" i="5" s="1"/>
  <c r="N101" i="5" a="1"/>
  <c r="N101" i="5" s="1"/>
  <c r="AD101" i="5" a="1"/>
  <c r="AD101" i="5" s="1"/>
  <c r="S101" i="5" a="1"/>
  <c r="S101" i="5" s="1"/>
  <c r="AH101" i="5" a="1"/>
  <c r="AH101" i="5" s="1"/>
  <c r="AB101" i="5" a="1"/>
  <c r="AB101" i="5" s="1"/>
  <c r="Y101" i="5" a="1"/>
  <c r="Y101" i="5" s="1"/>
  <c r="G101" i="5" a="1"/>
  <c r="G101" i="5" s="1"/>
  <c r="K101" i="5" a="1"/>
  <c r="K101" i="5" s="1"/>
  <c r="H101" i="5" a="1"/>
  <c r="H101" i="5" s="1"/>
  <c r="L101" i="5" a="1"/>
  <c r="L101" i="5" s="1"/>
  <c r="J101" i="5" a="1"/>
  <c r="J101" i="5" s="1"/>
  <c r="I101" i="5" a="1"/>
  <c r="I101" i="5" s="1"/>
  <c r="M101" i="5" a="1"/>
  <c r="M101" i="5" s="1"/>
  <c r="F102" i="5"/>
  <c r="AC102" i="5" l="1" a="1"/>
  <c r="AC102" i="5" s="1"/>
  <c r="T102" i="5" a="1"/>
  <c r="T102" i="5" s="1"/>
  <c r="AE102" i="5" a="1"/>
  <c r="AE102" i="5" s="1"/>
  <c r="P102" i="5" a="1"/>
  <c r="P102" i="5" s="1"/>
  <c r="K31" i="9" s="1"/>
  <c r="Z102" i="5" a="1"/>
  <c r="Z102" i="5" s="1"/>
  <c r="U31" i="9" s="1"/>
  <c r="U102" i="5" a="1"/>
  <c r="U102" i="5" s="1"/>
  <c r="P31" i="9" s="1"/>
  <c r="AF102" i="5" a="1"/>
  <c r="AF102" i="5" s="1"/>
  <c r="W102" i="5" a="1"/>
  <c r="W102" i="5" s="1"/>
  <c r="R31" i="9" s="1"/>
  <c r="O102" i="5" a="1"/>
  <c r="O102" i="5" s="1"/>
  <c r="J31" i="9" s="1"/>
  <c r="X102" i="5" a="1"/>
  <c r="X102" i="5" s="1"/>
  <c r="S31" i="9" s="1"/>
  <c r="V102" i="5" a="1"/>
  <c r="V102" i="5" s="1"/>
  <c r="Q31" i="9" s="1"/>
  <c r="AA102" i="5" a="1"/>
  <c r="AA102" i="5" s="1"/>
  <c r="V31" i="9" s="1"/>
  <c r="Q102" i="5" a="1"/>
  <c r="Q102" i="5" s="1"/>
  <c r="AB102" i="5" a="1"/>
  <c r="AB102" i="5" s="1"/>
  <c r="W31" i="9" s="1"/>
  <c r="AD102" i="5" a="1"/>
  <c r="AD102" i="5" s="1"/>
  <c r="AH102" i="5" a="1"/>
  <c r="AH102" i="5" s="1"/>
  <c r="Y102" i="5" a="1"/>
  <c r="Y102" i="5" s="1"/>
  <c r="T31" i="9" s="1"/>
  <c r="AG102" i="5" a="1"/>
  <c r="AG102" i="5" s="1"/>
  <c r="N102" i="5" a="1"/>
  <c r="N102" i="5" s="1"/>
  <c r="S102" i="5" a="1"/>
  <c r="S102" i="5" s="1"/>
  <c r="R102" i="5" a="1"/>
  <c r="R102" i="5" s="1"/>
  <c r="L102" i="5" a="1"/>
  <c r="L102" i="5" s="1"/>
  <c r="K102" i="5" a="1"/>
  <c r="K102" i="5" s="1"/>
  <c r="H102" i="5" a="1"/>
  <c r="H102" i="5" s="1"/>
  <c r="G102" i="5" a="1"/>
  <c r="G102" i="5" s="1"/>
  <c r="I102" i="5" a="1"/>
  <c r="I102" i="5" s="1"/>
  <c r="J102" i="5" a="1"/>
  <c r="J102" i="5" s="1"/>
  <c r="M102" i="5" a="1"/>
  <c r="M102" i="5" s="1"/>
  <c r="F103" i="5"/>
  <c r="CO30" i="22" l="1"/>
  <c r="T103" i="5" a="1"/>
  <c r="T103" i="5" s="1"/>
  <c r="P103" i="5" a="1"/>
  <c r="P103" i="5" s="1"/>
  <c r="AE103" i="5" a="1"/>
  <c r="AE103" i="5" s="1"/>
  <c r="AC103" i="5" a="1"/>
  <c r="AC103" i="5" s="1"/>
  <c r="W103" i="5" a="1"/>
  <c r="W103" i="5" s="1"/>
  <c r="U103" i="5" a="1"/>
  <c r="U103" i="5" s="1"/>
  <c r="AF103" i="5" a="1"/>
  <c r="AF103" i="5" s="1"/>
  <c r="Z103" i="5" a="1"/>
  <c r="Z103" i="5" s="1"/>
  <c r="AG103" i="5" a="1"/>
  <c r="AG103" i="5" s="1"/>
  <c r="Q103" i="5" a="1"/>
  <c r="Q103" i="5" s="1"/>
  <c r="AA103" i="5" a="1"/>
  <c r="AA103" i="5" s="1"/>
  <c r="R103" i="5" a="1"/>
  <c r="R103" i="5" s="1"/>
  <c r="X103" i="5" a="1"/>
  <c r="X103" i="5" s="1"/>
  <c r="O103" i="5" a="1"/>
  <c r="O103" i="5" s="1"/>
  <c r="S103" i="5" a="1"/>
  <c r="S103" i="5" s="1"/>
  <c r="Y103" i="5" a="1"/>
  <c r="Y103" i="5" s="1"/>
  <c r="AD103" i="5" a="1"/>
  <c r="AD103" i="5" s="1"/>
  <c r="AB103" i="5" a="1"/>
  <c r="AB103" i="5" s="1"/>
  <c r="N103" i="5" a="1"/>
  <c r="N103" i="5" s="1"/>
  <c r="V103" i="5" a="1"/>
  <c r="V103" i="5" s="1"/>
  <c r="AH103" i="5" a="1"/>
  <c r="AH103" i="5" s="1"/>
  <c r="L103" i="5" a="1"/>
  <c r="L103" i="5" s="1"/>
  <c r="H103" i="5" a="1"/>
  <c r="H103" i="5" s="1"/>
  <c r="CF30" i="22" s="1"/>
  <c r="K103" i="5" a="1"/>
  <c r="K103" i="5" s="1"/>
  <c r="J103" i="5" a="1"/>
  <c r="J103" i="5" s="1"/>
  <c r="I103" i="5" a="1"/>
  <c r="I103" i="5" s="1"/>
  <c r="G103" i="5" a="1"/>
  <c r="G103" i="5" s="1"/>
  <c r="M103" i="5" a="1"/>
  <c r="M103" i="5" s="1"/>
  <c r="F104" i="5"/>
  <c r="AC104" i="5" l="1" a="1"/>
  <c r="AC104" i="5" s="1"/>
  <c r="P104" i="5" a="1"/>
  <c r="P104" i="5" s="1"/>
  <c r="T104" i="5" a="1"/>
  <c r="T104" i="5" s="1"/>
  <c r="AE104" i="5" a="1"/>
  <c r="AE104" i="5" s="1"/>
  <c r="AF104" i="5" a="1"/>
  <c r="AF104" i="5" s="1"/>
  <c r="W104" i="5" a="1"/>
  <c r="W104" i="5" s="1"/>
  <c r="U104" i="5" a="1"/>
  <c r="U104" i="5" s="1"/>
  <c r="Z104" i="5" a="1"/>
  <c r="Z104" i="5" s="1"/>
  <c r="AA104" i="5" a="1"/>
  <c r="AA104" i="5" s="1"/>
  <c r="V104" i="5" a="1"/>
  <c r="V104" i="5" s="1"/>
  <c r="Q104" i="5" a="1"/>
  <c r="Q104" i="5" s="1"/>
  <c r="AG104" i="5" a="1"/>
  <c r="AG104" i="5" s="1"/>
  <c r="O104" i="5" a="1"/>
  <c r="O104" i="5" s="1"/>
  <c r="X104" i="5" a="1"/>
  <c r="X104" i="5" s="1"/>
  <c r="R104" i="5" a="1"/>
  <c r="R104" i="5" s="1"/>
  <c r="N104" i="5" a="1"/>
  <c r="N104" i="5" s="1"/>
  <c r="Y104" i="5" a="1"/>
  <c r="Y104" i="5" s="1"/>
  <c r="AB104" i="5" a="1"/>
  <c r="AB104" i="5" s="1"/>
  <c r="AD104" i="5" a="1"/>
  <c r="AD104" i="5" s="1"/>
  <c r="S104" i="5" a="1"/>
  <c r="S104" i="5" s="1"/>
  <c r="AH104" i="5" a="1"/>
  <c r="AH104" i="5" s="1"/>
  <c r="L104" i="5" a="1"/>
  <c r="L104" i="5" s="1"/>
  <c r="K104" i="5" a="1"/>
  <c r="K104" i="5" s="1"/>
  <c r="G104" i="5" a="1"/>
  <c r="G104" i="5" s="1"/>
  <c r="H104" i="5" a="1"/>
  <c r="H104" i="5" s="1"/>
  <c r="J104" i="5" a="1"/>
  <c r="J104" i="5" s="1"/>
  <c r="I104" i="5" a="1"/>
  <c r="I104" i="5" s="1"/>
  <c r="M104" i="5" a="1"/>
  <c r="M104" i="5" s="1"/>
  <c r="F105" i="5"/>
  <c r="AE105" i="5" l="1" a="1"/>
  <c r="AE105" i="5" s="1"/>
  <c r="T105" i="5" a="1"/>
  <c r="T105" i="5" s="1"/>
  <c r="P105" i="5" a="1"/>
  <c r="P105" i="5" s="1"/>
  <c r="AC105" i="5" a="1"/>
  <c r="AC105" i="5" s="1"/>
  <c r="Z105" i="5" a="1"/>
  <c r="Z105" i="5" s="1"/>
  <c r="AF105" i="5" a="1"/>
  <c r="AF105" i="5" s="1"/>
  <c r="W105" i="5" a="1"/>
  <c r="W105" i="5" s="1"/>
  <c r="U105" i="5" a="1"/>
  <c r="U105" i="5" s="1"/>
  <c r="X105" i="5" a="1"/>
  <c r="X105" i="5" s="1"/>
  <c r="Q105" i="5" a="1"/>
  <c r="Q105" i="5" s="1"/>
  <c r="V105" i="5" a="1"/>
  <c r="V105" i="5" s="1"/>
  <c r="O105" i="5" a="1"/>
  <c r="O105" i="5" s="1"/>
  <c r="AA105" i="5" a="1"/>
  <c r="AA105" i="5" s="1"/>
  <c r="S105" i="5" a="1"/>
  <c r="S105" i="5" s="1"/>
  <c r="AH105" i="5" a="1"/>
  <c r="AH105" i="5" s="1"/>
  <c r="AB105" i="5" a="1"/>
  <c r="AB105" i="5" s="1"/>
  <c r="AD105" i="5" a="1"/>
  <c r="AD105" i="5" s="1"/>
  <c r="N105" i="5" a="1"/>
  <c r="N105" i="5" s="1"/>
  <c r="AG105" i="5" a="1"/>
  <c r="AG105" i="5" s="1"/>
  <c r="Y105" i="5" a="1"/>
  <c r="Y105" i="5" s="1"/>
  <c r="R105" i="5" a="1"/>
  <c r="R105" i="5" s="1"/>
  <c r="H105" i="5" a="1"/>
  <c r="H105" i="5" s="1"/>
  <c r="K105" i="5" a="1"/>
  <c r="K105" i="5" s="1"/>
  <c r="L105" i="5" a="1"/>
  <c r="L105" i="5" s="1"/>
  <c r="G105" i="5" a="1"/>
  <c r="G105" i="5" s="1"/>
  <c r="J105" i="5" a="1"/>
  <c r="J105" i="5" s="1"/>
  <c r="I105" i="5" a="1"/>
  <c r="I105" i="5" s="1"/>
  <c r="M105" i="5" a="1"/>
  <c r="M105" i="5" s="1"/>
  <c r="F106" i="5"/>
  <c r="T106" i="5" l="1" a="1"/>
  <c r="T106" i="5" s="1"/>
  <c r="AE106" i="5" a="1"/>
  <c r="AE106" i="5" s="1"/>
  <c r="AC106" i="5" a="1"/>
  <c r="AC106" i="5" s="1"/>
  <c r="P106" i="5" a="1"/>
  <c r="P106" i="5" s="1"/>
  <c r="U106" i="5" a="1"/>
  <c r="U106" i="5" s="1"/>
  <c r="P32" i="9" s="1"/>
  <c r="AF106" i="5" a="1"/>
  <c r="AF106" i="5" s="1"/>
  <c r="Z106" i="5" a="1"/>
  <c r="Z106" i="5" s="1"/>
  <c r="U32" i="9" s="1"/>
  <c r="W106" i="5" a="1"/>
  <c r="W106" i="5" s="1"/>
  <c r="R32" i="9" s="1"/>
  <c r="V106" i="5" a="1"/>
  <c r="V106" i="5" s="1"/>
  <c r="Q32" i="9" s="1"/>
  <c r="R106" i="5" a="1"/>
  <c r="R106" i="5" s="1"/>
  <c r="M32" i="9" s="1"/>
  <c r="X106" i="5" a="1"/>
  <c r="X106" i="5" s="1"/>
  <c r="S32" i="9" s="1"/>
  <c r="AA106" i="5" a="1"/>
  <c r="AA106" i="5" s="1"/>
  <c r="V32" i="9" s="1"/>
  <c r="AG106" i="5" a="1"/>
  <c r="AG106" i="5" s="1"/>
  <c r="Q106" i="5" a="1"/>
  <c r="Q106" i="5" s="1"/>
  <c r="L32" i="9" s="1"/>
  <c r="O106" i="5" a="1"/>
  <c r="O106" i="5" s="1"/>
  <c r="S106" i="5" a="1"/>
  <c r="S106" i="5" s="1"/>
  <c r="AH106" i="5" a="1"/>
  <c r="AH106" i="5" s="1"/>
  <c r="AB106" i="5" a="1"/>
  <c r="AB106" i="5" s="1"/>
  <c r="W32" i="9" s="1"/>
  <c r="Y106" i="5" a="1"/>
  <c r="Y106" i="5" s="1"/>
  <c r="T32" i="9" s="1"/>
  <c r="AD106" i="5" a="1"/>
  <c r="AD106" i="5" s="1"/>
  <c r="N106" i="5" a="1"/>
  <c r="N106" i="5" s="1"/>
  <c r="G106" i="5" a="1"/>
  <c r="G106" i="5" s="1"/>
  <c r="H106" i="5" a="1"/>
  <c r="H106" i="5" s="1"/>
  <c r="K106" i="5" a="1"/>
  <c r="K106" i="5" s="1"/>
  <c r="L106" i="5" a="1"/>
  <c r="L106" i="5" s="1"/>
  <c r="I106" i="5" a="1"/>
  <c r="I106" i="5" s="1"/>
  <c r="J106" i="5" a="1"/>
  <c r="J106" i="5" s="1"/>
  <c r="M106" i="5" a="1"/>
  <c r="M106" i="5" s="1"/>
  <c r="F107" i="5"/>
  <c r="AC107" i="5" l="1" a="1"/>
  <c r="AC107" i="5" s="1"/>
  <c r="T107" i="5" a="1"/>
  <c r="T107" i="5" s="1"/>
  <c r="AE107" i="5" a="1"/>
  <c r="AE107" i="5" s="1"/>
  <c r="P107" i="5" a="1"/>
  <c r="P107" i="5" s="1"/>
  <c r="AF107" i="5" a="1"/>
  <c r="AF107" i="5" s="1"/>
  <c r="U107" i="5" a="1"/>
  <c r="U107" i="5" s="1"/>
  <c r="Z107" i="5" a="1"/>
  <c r="Z107" i="5" s="1"/>
  <c r="W107" i="5" a="1"/>
  <c r="W107" i="5" s="1"/>
  <c r="AA107" i="5" a="1"/>
  <c r="AA107" i="5" s="1"/>
  <c r="AG107" i="5" a="1"/>
  <c r="AG107" i="5" s="1"/>
  <c r="Q107" i="5" a="1"/>
  <c r="Q107" i="5" s="1"/>
  <c r="AD107" i="5" a="1"/>
  <c r="AD107" i="5" s="1"/>
  <c r="X107" i="5" a="1"/>
  <c r="X107" i="5" s="1"/>
  <c r="V107" i="5" a="1"/>
  <c r="V107" i="5" s="1"/>
  <c r="O107" i="5" a="1"/>
  <c r="O107" i="5" s="1"/>
  <c r="R107" i="5" a="1"/>
  <c r="R107" i="5" s="1"/>
  <c r="N107" i="5" a="1"/>
  <c r="N107" i="5" s="1"/>
  <c r="S107" i="5" a="1"/>
  <c r="S107" i="5" s="1"/>
  <c r="Y107" i="5" a="1"/>
  <c r="Y107" i="5" s="1"/>
  <c r="AB107" i="5" a="1"/>
  <c r="AB107" i="5" s="1"/>
  <c r="AH107" i="5" a="1"/>
  <c r="AH107" i="5" s="1"/>
  <c r="G107" i="5" a="1"/>
  <c r="G107" i="5" s="1"/>
  <c r="H107" i="5" a="1"/>
  <c r="H107" i="5" s="1"/>
  <c r="L107" i="5" a="1"/>
  <c r="L107" i="5" s="1"/>
  <c r="I107" i="5" a="1"/>
  <c r="I107" i="5" s="1"/>
  <c r="J107" i="5" a="1"/>
  <c r="J107" i="5" s="1"/>
  <c r="K107" i="5" a="1"/>
  <c r="K107" i="5" s="1"/>
  <c r="M107" i="5" a="1"/>
  <c r="M107" i="5" s="1"/>
  <c r="F108" i="5"/>
  <c r="T108" i="5" l="1" a="1"/>
  <c r="T108" i="5" s="1"/>
  <c r="P108" i="5" a="1"/>
  <c r="P108" i="5" s="1"/>
  <c r="AC108" i="5" a="1"/>
  <c r="AC108" i="5" s="1"/>
  <c r="AE108" i="5" a="1"/>
  <c r="AE108" i="5" s="1"/>
  <c r="W108" i="5" a="1"/>
  <c r="W108" i="5" s="1"/>
  <c r="Z108" i="5" a="1"/>
  <c r="Z108" i="5" s="1"/>
  <c r="U108" i="5" a="1"/>
  <c r="U108" i="5" s="1"/>
  <c r="AF108" i="5" a="1"/>
  <c r="AF108" i="5" s="1"/>
  <c r="AG108" i="5" a="1"/>
  <c r="AG108" i="5" s="1"/>
  <c r="AA108" i="5" a="1"/>
  <c r="AA108" i="5" s="1"/>
  <c r="X108" i="5" a="1"/>
  <c r="X108" i="5" s="1"/>
  <c r="V108" i="5" a="1"/>
  <c r="V108" i="5" s="1"/>
  <c r="Q108" i="5" a="1"/>
  <c r="Q108" i="5" s="1"/>
  <c r="O108" i="5" a="1"/>
  <c r="O108" i="5" s="1"/>
  <c r="R108" i="5" a="1"/>
  <c r="R108" i="5" s="1"/>
  <c r="Y108" i="5" a="1"/>
  <c r="Y108" i="5" s="1"/>
  <c r="AH108" i="5" a="1"/>
  <c r="AH108" i="5" s="1"/>
  <c r="N108" i="5" a="1"/>
  <c r="N108" i="5" s="1"/>
  <c r="AB108" i="5" a="1"/>
  <c r="AB108" i="5" s="1"/>
  <c r="AD108" i="5" a="1"/>
  <c r="AD108" i="5" s="1"/>
  <c r="S108" i="5" a="1"/>
  <c r="S108" i="5" s="1"/>
  <c r="G108" i="5" a="1"/>
  <c r="G108" i="5" s="1"/>
  <c r="L108" i="5" a="1"/>
  <c r="L108" i="5" s="1"/>
  <c r="K108" i="5" a="1"/>
  <c r="K108" i="5" s="1"/>
  <c r="J108" i="5" a="1"/>
  <c r="J108" i="5" s="1"/>
  <c r="H108" i="5" a="1"/>
  <c r="H108" i="5" s="1"/>
  <c r="I108" i="5" a="1"/>
  <c r="I108" i="5" s="1"/>
  <c r="M108" i="5" a="1"/>
  <c r="M108" i="5" s="1"/>
  <c r="F109" i="5"/>
  <c r="AE109" i="5" l="1" a="1"/>
  <c r="AE109" i="5" s="1"/>
  <c r="T109" i="5" a="1"/>
  <c r="T109" i="5" s="1"/>
  <c r="AC109" i="5" a="1"/>
  <c r="AC109" i="5" s="1"/>
  <c r="P109" i="5" a="1"/>
  <c r="P109" i="5" s="1"/>
  <c r="W109" i="5" a="1"/>
  <c r="W109" i="5" s="1"/>
  <c r="Z109" i="5" a="1"/>
  <c r="Z109" i="5" s="1"/>
  <c r="AF109" i="5" a="1"/>
  <c r="AF109" i="5" s="1"/>
  <c r="U109" i="5" a="1"/>
  <c r="U109" i="5" s="1"/>
  <c r="V109" i="5" a="1"/>
  <c r="V109" i="5" s="1"/>
  <c r="R109" i="5" a="1"/>
  <c r="R109" i="5" s="1"/>
  <c r="Q109" i="5" a="1"/>
  <c r="Q109" i="5" s="1"/>
  <c r="O109" i="5" a="1"/>
  <c r="O109" i="5" s="1"/>
  <c r="AA109" i="5" a="1"/>
  <c r="AA109" i="5" s="1"/>
  <c r="X109" i="5" a="1"/>
  <c r="X109" i="5" s="1"/>
  <c r="AH109" i="5" a="1"/>
  <c r="AH109" i="5" s="1"/>
  <c r="N109" i="5" a="1"/>
  <c r="N109" i="5" s="1"/>
  <c r="S109" i="5" a="1"/>
  <c r="S109" i="5" s="1"/>
  <c r="AG109" i="5" a="1"/>
  <c r="AG109" i="5" s="1"/>
  <c r="AB109" i="5" a="1"/>
  <c r="AB109" i="5" s="1"/>
  <c r="Y109" i="5" a="1"/>
  <c r="Y109" i="5" s="1"/>
  <c r="AD109" i="5" a="1"/>
  <c r="AD109" i="5" s="1"/>
  <c r="L109" i="5" a="1"/>
  <c r="L109" i="5" s="1"/>
  <c r="K109" i="5" a="1"/>
  <c r="K109" i="5" s="1"/>
  <c r="H109" i="5" a="1"/>
  <c r="H109" i="5" s="1"/>
  <c r="G109" i="5" a="1"/>
  <c r="G109" i="5" s="1"/>
  <c r="I109" i="5" a="1"/>
  <c r="I109" i="5" s="1"/>
  <c r="J109" i="5" a="1"/>
  <c r="J109" i="5" s="1"/>
  <c r="M109" i="5" a="1"/>
  <c r="M109" i="5" s="1"/>
  <c r="F110" i="5"/>
  <c r="P110" i="5" l="1" a="1"/>
  <c r="P110" i="5" s="1"/>
  <c r="K33" i="9" s="1"/>
  <c r="T110" i="5" a="1"/>
  <c r="T110" i="5" s="1"/>
  <c r="AE110" i="5" a="1"/>
  <c r="AE110" i="5" s="1"/>
  <c r="AC110" i="5" a="1"/>
  <c r="AC110" i="5" s="1"/>
  <c r="Z110" i="5" a="1"/>
  <c r="Z110" i="5" s="1"/>
  <c r="U33" i="9" s="1"/>
  <c r="AF110" i="5" a="1"/>
  <c r="AF110" i="5" s="1"/>
  <c r="AA33" i="9" s="1"/>
  <c r="W110" i="5" a="1"/>
  <c r="W110" i="5" s="1"/>
  <c r="R33" i="9" s="1"/>
  <c r="U110" i="5" a="1"/>
  <c r="U110" i="5" s="1"/>
  <c r="P33" i="9" s="1"/>
  <c r="V110" i="5" a="1"/>
  <c r="V110" i="5" s="1"/>
  <c r="Q33" i="9" s="1"/>
  <c r="AA110" i="5" a="1"/>
  <c r="AA110" i="5" s="1"/>
  <c r="V33" i="9" s="1"/>
  <c r="X110" i="5" a="1"/>
  <c r="X110" i="5" s="1"/>
  <c r="S33" i="9" s="1"/>
  <c r="O110" i="5" a="1"/>
  <c r="O110" i="5" s="1"/>
  <c r="CN32" i="22" s="1"/>
  <c r="AD110" i="5" a="1"/>
  <c r="AD110" i="5" s="1"/>
  <c r="AG110" i="5" a="1"/>
  <c r="AG110" i="5" s="1"/>
  <c r="Q110" i="5" a="1"/>
  <c r="Q110" i="5" s="1"/>
  <c r="AH110" i="5" a="1"/>
  <c r="AH110" i="5" s="1"/>
  <c r="N110" i="5" a="1"/>
  <c r="N110" i="5" s="1"/>
  <c r="S110" i="5" a="1"/>
  <c r="S110" i="5" s="1"/>
  <c r="N33" i="9" s="1"/>
  <c r="AB110" i="5" a="1"/>
  <c r="AB110" i="5" s="1"/>
  <c r="R110" i="5" a="1"/>
  <c r="R110" i="5" s="1"/>
  <c r="M33" i="9" s="1"/>
  <c r="Y110" i="5" a="1"/>
  <c r="Y110" i="5" s="1"/>
  <c r="T33" i="9" s="1"/>
  <c r="K110" i="5" a="1"/>
  <c r="K110" i="5" s="1"/>
  <c r="J110" i="5" a="1"/>
  <c r="J110" i="5" s="1"/>
  <c r="I110" i="5" a="1"/>
  <c r="I110" i="5" s="1"/>
  <c r="G110" i="5" a="1"/>
  <c r="G110" i="5" s="1"/>
  <c r="L110" i="5" a="1"/>
  <c r="L110" i="5" s="1"/>
  <c r="H110" i="5" a="1"/>
  <c r="H110" i="5" s="1"/>
  <c r="M110" i="5" a="1"/>
  <c r="M110" i="5" s="1"/>
  <c r="F111" i="5"/>
  <c r="AE111" i="5" l="1" a="1"/>
  <c r="AE111" i="5" s="1"/>
  <c r="P111" i="5" a="1"/>
  <c r="P111" i="5" s="1"/>
  <c r="AC111" i="5" a="1"/>
  <c r="AC111" i="5" s="1"/>
  <c r="T111" i="5" a="1"/>
  <c r="T111" i="5" s="1"/>
  <c r="U111" i="5" a="1"/>
  <c r="U111" i="5" s="1"/>
  <c r="AF111" i="5" a="1"/>
  <c r="AF111" i="5" s="1"/>
  <c r="W111" i="5" a="1"/>
  <c r="W111" i="5" s="1"/>
  <c r="Z111" i="5" a="1"/>
  <c r="Z111" i="5" s="1"/>
  <c r="O111" i="5" a="1"/>
  <c r="O111" i="5" s="1"/>
  <c r="AA111" i="5" a="1"/>
  <c r="AA111" i="5" s="1"/>
  <c r="AG111" i="5" a="1"/>
  <c r="AG111" i="5" s="1"/>
  <c r="Q111" i="5" a="1"/>
  <c r="Q111" i="5" s="1"/>
  <c r="X111" i="5" a="1"/>
  <c r="X111" i="5" s="1"/>
  <c r="Y111" i="5" a="1"/>
  <c r="Y111" i="5" s="1"/>
  <c r="R111" i="5" a="1"/>
  <c r="R111" i="5" s="1"/>
  <c r="AB111" i="5" a="1"/>
  <c r="AB111" i="5" s="1"/>
  <c r="AD111" i="5" a="1"/>
  <c r="AD111" i="5" s="1"/>
  <c r="N111" i="5" a="1"/>
  <c r="N111" i="5" s="1"/>
  <c r="S111" i="5" a="1"/>
  <c r="S111" i="5" s="1"/>
  <c r="AH111" i="5" a="1"/>
  <c r="AH111" i="5" s="1"/>
  <c r="V111" i="5" a="1"/>
  <c r="V111" i="5" s="1"/>
  <c r="K111" i="5" a="1"/>
  <c r="K111" i="5" s="1"/>
  <c r="H111" i="5" a="1"/>
  <c r="H111" i="5" s="1"/>
  <c r="L111" i="5" a="1"/>
  <c r="L111" i="5" s="1"/>
  <c r="G111" i="5" a="1"/>
  <c r="G111" i="5" s="1"/>
  <c r="J111" i="5" a="1"/>
  <c r="J111" i="5" s="1"/>
  <c r="I111" i="5" a="1"/>
  <c r="I111" i="5" s="1"/>
  <c r="M111" i="5" a="1"/>
  <c r="M111" i="5" s="1"/>
  <c r="F112" i="5"/>
  <c r="P112" i="5" l="1" a="1"/>
  <c r="P112" i="5" s="1"/>
  <c r="T112" i="5" a="1"/>
  <c r="T112" i="5" s="1"/>
  <c r="AC112" i="5" a="1"/>
  <c r="AC112" i="5" s="1"/>
  <c r="AE112" i="5" a="1"/>
  <c r="AE112" i="5" s="1"/>
  <c r="Z112" i="5" a="1"/>
  <c r="Z112" i="5" s="1"/>
  <c r="W112" i="5" a="1"/>
  <c r="W112" i="5" s="1"/>
  <c r="U112" i="5" a="1"/>
  <c r="U112" i="5" s="1"/>
  <c r="AF112" i="5" a="1"/>
  <c r="AF112" i="5" s="1"/>
  <c r="Q112" i="5" a="1"/>
  <c r="Q112" i="5" s="1"/>
  <c r="V112" i="5" a="1"/>
  <c r="V112" i="5" s="1"/>
  <c r="AA112" i="5" a="1"/>
  <c r="AA112" i="5" s="1"/>
  <c r="O112" i="5" a="1"/>
  <c r="O112" i="5" s="1"/>
  <c r="R112" i="5" a="1"/>
  <c r="R112" i="5" s="1"/>
  <c r="X112" i="5" a="1"/>
  <c r="X112" i="5" s="1"/>
  <c r="AG112" i="5" a="1"/>
  <c r="AG112" i="5" s="1"/>
  <c r="Y112" i="5" a="1"/>
  <c r="Y112" i="5" s="1"/>
  <c r="N112" i="5" a="1"/>
  <c r="N112" i="5" s="1"/>
  <c r="AH112" i="5" a="1"/>
  <c r="AH112" i="5" s="1"/>
  <c r="AD112" i="5" a="1"/>
  <c r="AD112" i="5" s="1"/>
  <c r="AB112" i="5" a="1"/>
  <c r="AB112" i="5" s="1"/>
  <c r="S112" i="5" a="1"/>
  <c r="S112" i="5" s="1"/>
  <c r="L112" i="5" a="1"/>
  <c r="L112" i="5" s="1"/>
  <c r="K112" i="5" a="1"/>
  <c r="K112" i="5" s="1"/>
  <c r="G112" i="5" a="1"/>
  <c r="G112" i="5" s="1"/>
  <c r="H112" i="5" a="1"/>
  <c r="H112" i="5" s="1"/>
  <c r="J112" i="5" a="1"/>
  <c r="J112" i="5" s="1"/>
  <c r="I112" i="5" a="1"/>
  <c r="I112" i="5" s="1"/>
  <c r="M112" i="5" a="1"/>
  <c r="M112" i="5" s="1"/>
  <c r="F113" i="5"/>
  <c r="P113" i="5" l="1" a="1"/>
  <c r="P113" i="5" s="1"/>
  <c r="AE113" i="5" a="1"/>
  <c r="AE113" i="5" s="1"/>
  <c r="T113" i="5" a="1"/>
  <c r="T113" i="5" s="1"/>
  <c r="AC113" i="5" a="1"/>
  <c r="AC113" i="5" s="1"/>
  <c r="W113" i="5" a="1"/>
  <c r="W113" i="5" s="1"/>
  <c r="AF113" i="5" a="1"/>
  <c r="AF113" i="5" s="1"/>
  <c r="Z113" i="5" a="1"/>
  <c r="Z113" i="5" s="1"/>
  <c r="U113" i="5" a="1"/>
  <c r="U113" i="5" s="1"/>
  <c r="O113" i="5" a="1"/>
  <c r="O113" i="5" s="1"/>
  <c r="AG113" i="5" a="1"/>
  <c r="AG113" i="5" s="1"/>
  <c r="R113" i="5" a="1"/>
  <c r="R113" i="5" s="1"/>
  <c r="V113" i="5" a="1"/>
  <c r="V113" i="5" s="1"/>
  <c r="AD113" i="5" a="1"/>
  <c r="AD113" i="5" s="1"/>
  <c r="Q113" i="5" a="1"/>
  <c r="Q113" i="5" s="1"/>
  <c r="AA113" i="5" a="1"/>
  <c r="AA113" i="5" s="1"/>
  <c r="X113" i="5" a="1"/>
  <c r="X113" i="5" s="1"/>
  <c r="N113" i="5" a="1"/>
  <c r="N113" i="5" s="1"/>
  <c r="S113" i="5" a="1"/>
  <c r="S113" i="5" s="1"/>
  <c r="Y113" i="5" a="1"/>
  <c r="Y113" i="5" s="1"/>
  <c r="AB113" i="5" a="1"/>
  <c r="AB113" i="5" s="1"/>
  <c r="AH113" i="5" a="1"/>
  <c r="AH113" i="5" s="1"/>
  <c r="K113" i="5" a="1"/>
  <c r="K113" i="5" s="1"/>
  <c r="H113" i="5" a="1"/>
  <c r="H113" i="5" s="1"/>
  <c r="G113" i="5" a="1"/>
  <c r="G113" i="5" s="1"/>
  <c r="J113" i="5" a="1"/>
  <c r="J113" i="5" s="1"/>
  <c r="I113" i="5" a="1"/>
  <c r="I113" i="5" s="1"/>
  <c r="L113" i="5" a="1"/>
  <c r="L113" i="5" s="1"/>
  <c r="M113" i="5" a="1"/>
  <c r="M113" i="5" s="1"/>
  <c r="F114" i="5"/>
  <c r="P114" i="5" l="1" a="1"/>
  <c r="P114" i="5" s="1"/>
  <c r="AC114" i="5" a="1"/>
  <c r="AC114" i="5" s="1"/>
  <c r="T114" i="5" a="1"/>
  <c r="T114" i="5" s="1"/>
  <c r="AE114" i="5" a="1"/>
  <c r="AE114" i="5" s="1"/>
  <c r="Z34" i="9" s="1"/>
  <c r="Z114" i="5" a="1"/>
  <c r="Z114" i="5" s="1"/>
  <c r="U34" i="9" s="1"/>
  <c r="W114" i="5" a="1"/>
  <c r="W114" i="5" s="1"/>
  <c r="R34" i="9" s="1"/>
  <c r="U114" i="5" a="1"/>
  <c r="U114" i="5" s="1"/>
  <c r="P34" i="9" s="1"/>
  <c r="AF114" i="5" a="1"/>
  <c r="AF114" i="5" s="1"/>
  <c r="R114" i="5" a="1"/>
  <c r="R114" i="5" s="1"/>
  <c r="O114" i="5" a="1"/>
  <c r="O114" i="5" s="1"/>
  <c r="X114" i="5" a="1"/>
  <c r="X114" i="5" s="1"/>
  <c r="S34" i="9" s="1"/>
  <c r="AA114" i="5" a="1"/>
  <c r="AA114" i="5" s="1"/>
  <c r="V34" i="9" s="1"/>
  <c r="Q114" i="5" a="1"/>
  <c r="Q114" i="5" s="1"/>
  <c r="AG114" i="5" a="1"/>
  <c r="AG114" i="5" s="1"/>
  <c r="AH114" i="5" a="1"/>
  <c r="AH114" i="5" s="1"/>
  <c r="V114" i="5" a="1"/>
  <c r="V114" i="5" s="1"/>
  <c r="Q34" i="9" s="1"/>
  <c r="N114" i="5" a="1"/>
  <c r="N114" i="5" s="1"/>
  <c r="I34" i="9" s="1"/>
  <c r="Y114" i="5" a="1"/>
  <c r="Y114" i="5" s="1"/>
  <c r="T34" i="9" s="1"/>
  <c r="S114" i="5" a="1"/>
  <c r="S114" i="5" s="1"/>
  <c r="AB114" i="5" a="1"/>
  <c r="AB114" i="5" s="1"/>
  <c r="AD114" i="5" a="1"/>
  <c r="AD114" i="5" s="1"/>
  <c r="Y34" i="9" s="1"/>
  <c r="G114" i="5" a="1"/>
  <c r="G114" i="5" s="1"/>
  <c r="K114" i="5" a="1"/>
  <c r="K114" i="5" s="1"/>
  <c r="F34" i="9" s="1"/>
  <c r="L114" i="5" a="1"/>
  <c r="L114" i="5" s="1"/>
  <c r="H114" i="5" a="1"/>
  <c r="H114" i="5" s="1"/>
  <c r="J114" i="5" a="1"/>
  <c r="J114" i="5" s="1"/>
  <c r="I114" i="5" a="1"/>
  <c r="I114" i="5" s="1"/>
  <c r="M114" i="5" a="1"/>
  <c r="M114" i="5" s="1"/>
  <c r="F115" i="5"/>
  <c r="T115" i="5" l="1" a="1"/>
  <c r="T115" i="5" s="1"/>
  <c r="P115" i="5" a="1"/>
  <c r="P115" i="5" s="1"/>
  <c r="AE115" i="5" a="1"/>
  <c r="AE115" i="5" s="1"/>
  <c r="AC115" i="5" a="1"/>
  <c r="AC115" i="5" s="1"/>
  <c r="AF115" i="5" a="1"/>
  <c r="AF115" i="5" s="1"/>
  <c r="W115" i="5" a="1"/>
  <c r="W115" i="5" s="1"/>
  <c r="U115" i="5" a="1"/>
  <c r="U115" i="5" s="1"/>
  <c r="Z115" i="5" a="1"/>
  <c r="Z115" i="5" s="1"/>
  <c r="Q115" i="5" a="1"/>
  <c r="Q115" i="5" s="1"/>
  <c r="O115" i="5" a="1"/>
  <c r="O115" i="5" s="1"/>
  <c r="V115" i="5" a="1"/>
  <c r="V115" i="5" s="1"/>
  <c r="AG115" i="5" a="1"/>
  <c r="AG115" i="5" s="1"/>
  <c r="AA115" i="5" a="1"/>
  <c r="AA115" i="5" s="1"/>
  <c r="X115" i="5" a="1"/>
  <c r="X115" i="5" s="1"/>
  <c r="AH115" i="5" a="1"/>
  <c r="AH115" i="5" s="1"/>
  <c r="S115" i="5" a="1"/>
  <c r="S115" i="5" s="1"/>
  <c r="Y115" i="5" a="1"/>
  <c r="Y115" i="5" s="1"/>
  <c r="N115" i="5" a="1"/>
  <c r="N115" i="5" s="1"/>
  <c r="R115" i="5" a="1"/>
  <c r="R115" i="5" s="1"/>
  <c r="AD115" i="5" a="1"/>
  <c r="AD115" i="5" s="1"/>
  <c r="AB115" i="5" a="1"/>
  <c r="AB115" i="5" s="1"/>
  <c r="G115" i="5" a="1"/>
  <c r="G115" i="5" s="1"/>
  <c r="K115" i="5" a="1"/>
  <c r="K115" i="5" s="1"/>
  <c r="H115" i="5" a="1"/>
  <c r="H115" i="5" s="1"/>
  <c r="L115" i="5" a="1"/>
  <c r="L115" i="5" s="1"/>
  <c r="I115" i="5" a="1"/>
  <c r="I115" i="5" s="1"/>
  <c r="J115" i="5" a="1"/>
  <c r="J115" i="5" s="1"/>
  <c r="M115" i="5" a="1"/>
  <c r="M115" i="5" s="1"/>
  <c r="F116" i="5"/>
  <c r="T116" i="5" l="1" a="1"/>
  <c r="T116" i="5" s="1"/>
  <c r="AE116" i="5" a="1"/>
  <c r="AE116" i="5" s="1"/>
  <c r="P116" i="5" a="1"/>
  <c r="P116" i="5" s="1"/>
  <c r="AC116" i="5" a="1"/>
  <c r="AC116" i="5" s="1"/>
  <c r="Z116" i="5" a="1"/>
  <c r="Z116" i="5" s="1"/>
  <c r="AF116" i="5" a="1"/>
  <c r="AF116" i="5" s="1"/>
  <c r="W116" i="5" a="1"/>
  <c r="W116" i="5" s="1"/>
  <c r="U116" i="5" a="1"/>
  <c r="U116" i="5" s="1"/>
  <c r="R116" i="5" a="1"/>
  <c r="R116" i="5" s="1"/>
  <c r="V116" i="5" a="1"/>
  <c r="V116" i="5" s="1"/>
  <c r="Q116" i="5" a="1"/>
  <c r="Q116" i="5" s="1"/>
  <c r="AA116" i="5" a="1"/>
  <c r="AA116" i="5" s="1"/>
  <c r="O116" i="5" a="1"/>
  <c r="O116" i="5" s="1"/>
  <c r="AG116" i="5" a="1"/>
  <c r="AG116" i="5" s="1"/>
  <c r="X116" i="5" a="1"/>
  <c r="X116" i="5" s="1"/>
  <c r="N116" i="5" a="1"/>
  <c r="N116" i="5" s="1"/>
  <c r="AD116" i="5" a="1"/>
  <c r="AD116" i="5" s="1"/>
  <c r="S116" i="5" a="1"/>
  <c r="S116" i="5" s="1"/>
  <c r="Y116" i="5" a="1"/>
  <c r="Y116" i="5" s="1"/>
  <c r="AH116" i="5" a="1"/>
  <c r="AH116" i="5" s="1"/>
  <c r="AB116" i="5" a="1"/>
  <c r="AB116" i="5" s="1"/>
  <c r="G116" i="5" a="1"/>
  <c r="G116" i="5" s="1"/>
  <c r="K116" i="5" a="1"/>
  <c r="K116" i="5" s="1"/>
  <c r="H116" i="5" a="1"/>
  <c r="H116" i="5" s="1"/>
  <c r="L116" i="5" a="1"/>
  <c r="L116" i="5" s="1"/>
  <c r="J116" i="5" a="1"/>
  <c r="J116" i="5" s="1"/>
  <c r="I116" i="5" a="1"/>
  <c r="I116" i="5" s="1"/>
  <c r="M116" i="5" a="1"/>
  <c r="M116" i="5" s="1"/>
  <c r="F117" i="5"/>
  <c r="AE117" i="5" l="1" a="1"/>
  <c r="AE117" i="5" s="1"/>
  <c r="T117" i="5" a="1"/>
  <c r="T117" i="5" s="1"/>
  <c r="P117" i="5" a="1"/>
  <c r="P117" i="5" s="1"/>
  <c r="AC117" i="5" a="1"/>
  <c r="AC117" i="5" s="1"/>
  <c r="W117" i="5" a="1"/>
  <c r="W117" i="5" s="1"/>
  <c r="U117" i="5" a="1"/>
  <c r="U117" i="5" s="1"/>
  <c r="Z117" i="5" a="1"/>
  <c r="Z117" i="5" s="1"/>
  <c r="AF117" i="5" a="1"/>
  <c r="AF117" i="5" s="1"/>
  <c r="V117" i="5" a="1"/>
  <c r="V117" i="5" s="1"/>
  <c r="Q117" i="5" a="1"/>
  <c r="Q117" i="5" s="1"/>
  <c r="X117" i="5" a="1"/>
  <c r="X117" i="5" s="1"/>
  <c r="AG117" i="5" a="1"/>
  <c r="AG117" i="5" s="1"/>
  <c r="R117" i="5" a="1"/>
  <c r="R117" i="5" s="1"/>
  <c r="AA117" i="5" a="1"/>
  <c r="AA117" i="5" s="1"/>
  <c r="O117" i="5" a="1"/>
  <c r="O117" i="5" s="1"/>
  <c r="AH117" i="5" a="1"/>
  <c r="AH117" i="5" s="1"/>
  <c r="AD117" i="5" a="1"/>
  <c r="AD117" i="5" s="1"/>
  <c r="N117" i="5" a="1"/>
  <c r="N117" i="5" s="1"/>
  <c r="AB117" i="5" a="1"/>
  <c r="AB117" i="5" s="1"/>
  <c r="S117" i="5" a="1"/>
  <c r="S117" i="5" s="1"/>
  <c r="Y117" i="5" a="1"/>
  <c r="Y117" i="5" s="1"/>
  <c r="K117" i="5" a="1"/>
  <c r="K117" i="5" s="1"/>
  <c r="H117" i="5" a="1"/>
  <c r="H117" i="5" s="1"/>
  <c r="L117" i="5" a="1"/>
  <c r="L117" i="5" s="1"/>
  <c r="G117" i="5" a="1"/>
  <c r="G117" i="5" s="1"/>
  <c r="I117" i="5" a="1"/>
  <c r="I117" i="5" s="1"/>
  <c r="J117" i="5" a="1"/>
  <c r="J117" i="5" s="1"/>
  <c r="M117" i="5" a="1"/>
  <c r="M117" i="5" s="1"/>
  <c r="F118" i="5"/>
  <c r="AE118" i="5" l="1" a="1"/>
  <c r="AE118" i="5" s="1"/>
  <c r="Z35" i="9" s="1"/>
  <c r="P118" i="5" a="1"/>
  <c r="P118" i="5" s="1"/>
  <c r="CO34" i="22" s="1"/>
  <c r="T118" i="5" a="1"/>
  <c r="T118" i="5" s="1"/>
  <c r="AC118" i="5" a="1"/>
  <c r="AC118" i="5" s="1"/>
  <c r="Z118" i="5" a="1"/>
  <c r="Z118" i="5" s="1"/>
  <c r="U35" i="9" s="1"/>
  <c r="W118" i="5" a="1"/>
  <c r="W118" i="5" s="1"/>
  <c r="R35" i="9" s="1"/>
  <c r="U118" i="5" a="1"/>
  <c r="U118" i="5" s="1"/>
  <c r="P35" i="9" s="1"/>
  <c r="AF118" i="5" a="1"/>
  <c r="AF118" i="5" s="1"/>
  <c r="AA35" i="9" s="1"/>
  <c r="O118" i="5" a="1"/>
  <c r="O118" i="5" s="1"/>
  <c r="J35" i="9" s="1"/>
  <c r="X118" i="5" a="1"/>
  <c r="X118" i="5" s="1"/>
  <c r="S35" i="9" s="1"/>
  <c r="V118" i="5" a="1"/>
  <c r="V118" i="5" s="1"/>
  <c r="Q35" i="9" s="1"/>
  <c r="AA118" i="5" a="1"/>
  <c r="AA118" i="5" s="1"/>
  <c r="V35" i="9" s="1"/>
  <c r="AG118" i="5" a="1"/>
  <c r="AG118" i="5" s="1"/>
  <c r="Q118" i="5" a="1"/>
  <c r="Q118" i="5" s="1"/>
  <c r="AB118" i="5" a="1"/>
  <c r="AB118" i="5" s="1"/>
  <c r="Y118" i="5" a="1"/>
  <c r="Y118" i="5" s="1"/>
  <c r="T35" i="9" s="1"/>
  <c r="AH118" i="5" a="1"/>
  <c r="AH118" i="5" s="1"/>
  <c r="R118" i="5" a="1"/>
  <c r="R118" i="5" s="1"/>
  <c r="S118" i="5" a="1"/>
  <c r="S118" i="5" s="1"/>
  <c r="AD118" i="5" a="1"/>
  <c r="AD118" i="5" s="1"/>
  <c r="N118" i="5" a="1"/>
  <c r="N118" i="5" s="1"/>
  <c r="K118" i="5" a="1"/>
  <c r="K118" i="5" s="1"/>
  <c r="L118" i="5" a="1"/>
  <c r="L118" i="5" s="1"/>
  <c r="H118" i="5" a="1"/>
  <c r="H118" i="5" s="1"/>
  <c r="J118" i="5" a="1"/>
  <c r="J118" i="5" s="1"/>
  <c r="E35" i="9" s="1"/>
  <c r="I118" i="5" a="1"/>
  <c r="I118" i="5" s="1"/>
  <c r="G118" i="5" a="1"/>
  <c r="G118" i="5" s="1"/>
  <c r="M118" i="5" a="1"/>
  <c r="M118" i="5" s="1"/>
  <c r="F119" i="5"/>
  <c r="P119" i="5" l="1" a="1"/>
  <c r="P119" i="5" s="1"/>
  <c r="T119" i="5" a="1"/>
  <c r="T119" i="5" s="1"/>
  <c r="AC119" i="5" a="1"/>
  <c r="AC119" i="5" s="1"/>
  <c r="AE119" i="5" a="1"/>
  <c r="AE119" i="5" s="1"/>
  <c r="U119" i="5" a="1"/>
  <c r="U119" i="5" s="1"/>
  <c r="W119" i="5" a="1"/>
  <c r="W119" i="5" s="1"/>
  <c r="AF119" i="5" a="1"/>
  <c r="AF119" i="5" s="1"/>
  <c r="Z119" i="5" a="1"/>
  <c r="Z119" i="5" s="1"/>
  <c r="R119" i="5" a="1"/>
  <c r="R119" i="5" s="1"/>
  <c r="X119" i="5" a="1"/>
  <c r="X119" i="5" s="1"/>
  <c r="Q119" i="5" a="1"/>
  <c r="Q119" i="5" s="1"/>
  <c r="V119" i="5" a="1"/>
  <c r="V119" i="5" s="1"/>
  <c r="AA119" i="5" a="1"/>
  <c r="AA119" i="5" s="1"/>
  <c r="AG119" i="5" a="1"/>
  <c r="AG119" i="5" s="1"/>
  <c r="O119" i="5" a="1"/>
  <c r="O119" i="5" s="1"/>
  <c r="N119" i="5" a="1"/>
  <c r="N119" i="5" s="1"/>
  <c r="S119" i="5" a="1"/>
  <c r="S119" i="5" s="1"/>
  <c r="AH119" i="5" a="1"/>
  <c r="AH119" i="5" s="1"/>
  <c r="AB119" i="5" a="1"/>
  <c r="AB119" i="5" s="1"/>
  <c r="Y119" i="5" a="1"/>
  <c r="Y119" i="5" s="1"/>
  <c r="AD119" i="5" a="1"/>
  <c r="AD119" i="5" s="1"/>
  <c r="K119" i="5" a="1"/>
  <c r="K119" i="5" s="1"/>
  <c r="H119" i="5" a="1"/>
  <c r="H119" i="5" s="1"/>
  <c r="L119" i="5" a="1"/>
  <c r="L119" i="5" s="1"/>
  <c r="G119" i="5" a="1"/>
  <c r="G119" i="5" s="1"/>
  <c r="I119" i="5" a="1"/>
  <c r="I119" i="5" s="1"/>
  <c r="J119" i="5" a="1"/>
  <c r="J119" i="5" s="1"/>
  <c r="M119" i="5" a="1"/>
  <c r="M119" i="5" s="1"/>
  <c r="F120" i="5"/>
  <c r="T120" i="5" l="1" a="1"/>
  <c r="T120" i="5" s="1"/>
  <c r="AE120" i="5" a="1"/>
  <c r="AE120" i="5" s="1"/>
  <c r="AC120" i="5" a="1"/>
  <c r="AC120" i="5" s="1"/>
  <c r="P120" i="5" a="1"/>
  <c r="P120" i="5" s="1"/>
  <c r="AF120" i="5" a="1"/>
  <c r="AF120" i="5" s="1"/>
  <c r="U120" i="5" a="1"/>
  <c r="U120" i="5" s="1"/>
  <c r="Z120" i="5" a="1"/>
  <c r="Z120" i="5" s="1"/>
  <c r="W120" i="5" a="1"/>
  <c r="W120" i="5" s="1"/>
  <c r="X120" i="5" a="1"/>
  <c r="X120" i="5" s="1"/>
  <c r="AG120" i="5" a="1"/>
  <c r="AG120" i="5" s="1"/>
  <c r="Q120" i="5" a="1"/>
  <c r="Q120" i="5" s="1"/>
  <c r="O120" i="5" a="1"/>
  <c r="O120" i="5" s="1"/>
  <c r="AA120" i="5" a="1"/>
  <c r="AA120" i="5" s="1"/>
  <c r="AD120" i="5" a="1"/>
  <c r="AD120" i="5" s="1"/>
  <c r="AB120" i="5" a="1"/>
  <c r="AB120" i="5" s="1"/>
  <c r="Y120" i="5" a="1"/>
  <c r="Y120" i="5" s="1"/>
  <c r="V120" i="5" a="1"/>
  <c r="V120" i="5" s="1"/>
  <c r="N120" i="5" a="1"/>
  <c r="N120" i="5" s="1"/>
  <c r="S120" i="5" a="1"/>
  <c r="S120" i="5" s="1"/>
  <c r="AH120" i="5" a="1"/>
  <c r="AH120" i="5" s="1"/>
  <c r="R120" i="5" a="1"/>
  <c r="R120" i="5" s="1"/>
  <c r="H120" i="5" a="1"/>
  <c r="H120" i="5" s="1"/>
  <c r="G120" i="5" a="1"/>
  <c r="G120" i="5" s="1"/>
  <c r="L120" i="5" a="1"/>
  <c r="L120" i="5" s="1"/>
  <c r="K120" i="5" a="1"/>
  <c r="K120" i="5" s="1"/>
  <c r="I120" i="5" a="1"/>
  <c r="I120" i="5" s="1"/>
  <c r="J120" i="5" a="1"/>
  <c r="J120" i="5" s="1"/>
  <c r="M120" i="5" a="1"/>
  <c r="M120" i="5" s="1"/>
  <c r="F121" i="5"/>
  <c r="AE121" i="5" l="1" a="1"/>
  <c r="AE121" i="5" s="1"/>
  <c r="P121" i="5" a="1"/>
  <c r="P121" i="5" s="1"/>
  <c r="AC121" i="5" a="1"/>
  <c r="AC121" i="5" s="1"/>
  <c r="T121" i="5" a="1"/>
  <c r="T121" i="5" s="1"/>
  <c r="Z121" i="5" a="1"/>
  <c r="Z121" i="5" s="1"/>
  <c r="W121" i="5" a="1"/>
  <c r="W121" i="5" s="1"/>
  <c r="U121" i="5" a="1"/>
  <c r="U121" i="5" s="1"/>
  <c r="AF121" i="5" a="1"/>
  <c r="AF121" i="5" s="1"/>
  <c r="Q121" i="5" a="1"/>
  <c r="Q121" i="5" s="1"/>
  <c r="X121" i="5" a="1"/>
  <c r="X121" i="5" s="1"/>
  <c r="R121" i="5" a="1"/>
  <c r="R121" i="5" s="1"/>
  <c r="O121" i="5" a="1"/>
  <c r="O121" i="5" s="1"/>
  <c r="AG121" i="5" a="1"/>
  <c r="AG121" i="5" s="1"/>
  <c r="AA121" i="5" a="1"/>
  <c r="AA121" i="5" s="1"/>
  <c r="N121" i="5" a="1"/>
  <c r="N121" i="5" s="1"/>
  <c r="AH121" i="5" a="1"/>
  <c r="AH121" i="5" s="1"/>
  <c r="AB121" i="5" a="1"/>
  <c r="AB121" i="5" s="1"/>
  <c r="V121" i="5" a="1"/>
  <c r="V121" i="5" s="1"/>
  <c r="AD121" i="5" a="1"/>
  <c r="AD121" i="5" s="1"/>
  <c r="Y121" i="5" a="1"/>
  <c r="Y121" i="5" s="1"/>
  <c r="S121" i="5" a="1"/>
  <c r="S121" i="5" s="1"/>
  <c r="K121" i="5" a="1"/>
  <c r="K121" i="5" s="1"/>
  <c r="G121" i="5" a="1"/>
  <c r="G121" i="5" s="1"/>
  <c r="L121" i="5" a="1"/>
  <c r="L121" i="5" s="1"/>
  <c r="I121" i="5" a="1"/>
  <c r="I121" i="5" s="1"/>
  <c r="J121" i="5" a="1"/>
  <c r="J121" i="5" s="1"/>
  <c r="H121" i="5" a="1"/>
  <c r="H121" i="5" s="1"/>
  <c r="M121" i="5" a="1"/>
  <c r="M121" i="5" s="1"/>
  <c r="F122" i="5"/>
  <c r="T122" i="5" l="1" a="1"/>
  <c r="T122" i="5" s="1"/>
  <c r="O36" i="9" s="1"/>
  <c r="P122" i="5" a="1"/>
  <c r="P122" i="5" s="1"/>
  <c r="AC122" i="5" a="1"/>
  <c r="AC122" i="5" s="1"/>
  <c r="AE122" i="5" a="1"/>
  <c r="AE122" i="5" s="1"/>
  <c r="Z36" i="9" s="1"/>
  <c r="Z122" i="5" a="1"/>
  <c r="Z122" i="5" s="1"/>
  <c r="U36" i="9" s="1"/>
  <c r="W122" i="5" a="1"/>
  <c r="W122" i="5" s="1"/>
  <c r="R36" i="9" s="1"/>
  <c r="AF122" i="5" a="1"/>
  <c r="AF122" i="5" s="1"/>
  <c r="U122" i="5" a="1"/>
  <c r="U122" i="5" s="1"/>
  <c r="P36" i="9" s="1"/>
  <c r="X122" i="5" a="1"/>
  <c r="X122" i="5" s="1"/>
  <c r="S36" i="9" s="1"/>
  <c r="O122" i="5" a="1"/>
  <c r="O122" i="5" s="1"/>
  <c r="R122" i="5" a="1"/>
  <c r="R122" i="5" s="1"/>
  <c r="AA122" i="5" a="1"/>
  <c r="AA122" i="5" s="1"/>
  <c r="V36" i="9" s="1"/>
  <c r="V122" i="5" a="1"/>
  <c r="V122" i="5" s="1"/>
  <c r="Q36" i="9" s="1"/>
  <c r="Q122" i="5" a="1"/>
  <c r="Q122" i="5" s="1"/>
  <c r="S122" i="5" a="1"/>
  <c r="S122" i="5" s="1"/>
  <c r="N122" i="5" a="1"/>
  <c r="N122" i="5" s="1"/>
  <c r="I36" i="9" s="1"/>
  <c r="Y122" i="5" a="1"/>
  <c r="Y122" i="5" s="1"/>
  <c r="T36" i="9" s="1"/>
  <c r="AH122" i="5" a="1"/>
  <c r="AH122" i="5" s="1"/>
  <c r="AB122" i="5" a="1"/>
  <c r="AB122" i="5" s="1"/>
  <c r="AG122" i="5" a="1"/>
  <c r="AG122" i="5" s="1"/>
  <c r="AB36" i="9" s="1"/>
  <c r="AD122" i="5" a="1"/>
  <c r="AD122" i="5" s="1"/>
  <c r="L122" i="5" a="1"/>
  <c r="L122" i="5" s="1"/>
  <c r="H122" i="5" a="1"/>
  <c r="H122" i="5" s="1"/>
  <c r="J122" i="5" a="1"/>
  <c r="J122" i="5" s="1"/>
  <c r="I122" i="5" a="1"/>
  <c r="I122" i="5" s="1"/>
  <c r="G122" i="5" a="1"/>
  <c r="G122" i="5" s="1"/>
  <c r="K122" i="5" a="1"/>
  <c r="K122" i="5" s="1"/>
  <c r="M122" i="5" a="1"/>
  <c r="M122" i="5" s="1"/>
  <c r="F123" i="5"/>
  <c r="AE123" i="5" l="1" a="1"/>
  <c r="AE123" i="5" s="1"/>
  <c r="AC123" i="5" a="1"/>
  <c r="AC123" i="5" s="1"/>
  <c r="P123" i="5" a="1"/>
  <c r="P123" i="5" s="1"/>
  <c r="T123" i="5" a="1"/>
  <c r="T123" i="5" s="1"/>
  <c r="Z123" i="5" a="1"/>
  <c r="Z123" i="5" s="1"/>
  <c r="AF123" i="5" a="1"/>
  <c r="AF123" i="5" s="1"/>
  <c r="U123" i="5" a="1"/>
  <c r="U123" i="5" s="1"/>
  <c r="W123" i="5" a="1"/>
  <c r="W123" i="5" s="1"/>
  <c r="X123" i="5" a="1"/>
  <c r="X123" i="5" s="1"/>
  <c r="AG123" i="5" a="1"/>
  <c r="AG123" i="5" s="1"/>
  <c r="AA123" i="5" a="1"/>
  <c r="AA123" i="5" s="1"/>
  <c r="O123" i="5" a="1"/>
  <c r="O123" i="5" s="1"/>
  <c r="V123" i="5" a="1"/>
  <c r="V123" i="5" s="1"/>
  <c r="Q123" i="5" a="1"/>
  <c r="Q123" i="5" s="1"/>
  <c r="AH123" i="5" a="1"/>
  <c r="AH123" i="5" s="1"/>
  <c r="R123" i="5" a="1"/>
  <c r="R123" i="5" s="1"/>
  <c r="N123" i="5" a="1"/>
  <c r="N123" i="5" s="1"/>
  <c r="S123" i="5" a="1"/>
  <c r="S123" i="5" s="1"/>
  <c r="AD123" i="5" a="1"/>
  <c r="AD123" i="5" s="1"/>
  <c r="AB123" i="5" a="1"/>
  <c r="AB123" i="5" s="1"/>
  <c r="Y123" i="5" a="1"/>
  <c r="Y123" i="5" s="1"/>
  <c r="G123" i="5" a="1"/>
  <c r="G123" i="5" s="1"/>
  <c r="H123" i="5" a="1"/>
  <c r="H123" i="5" s="1"/>
  <c r="L123" i="5" a="1"/>
  <c r="L123" i="5" s="1"/>
  <c r="K123" i="5" a="1"/>
  <c r="K123" i="5" s="1"/>
  <c r="J123" i="5" a="1"/>
  <c r="J123" i="5" s="1"/>
  <c r="I123" i="5" a="1"/>
  <c r="I123" i="5" s="1"/>
  <c r="M123" i="5" a="1"/>
  <c r="M123" i="5" s="1"/>
  <c r="F124" i="5"/>
  <c r="P124" i="5" l="1" a="1"/>
  <c r="P124" i="5" s="1"/>
  <c r="AE124" i="5" a="1"/>
  <c r="AE124" i="5" s="1"/>
  <c r="T124" i="5" a="1"/>
  <c r="T124" i="5" s="1"/>
  <c r="AC124" i="5" a="1"/>
  <c r="AC124" i="5" s="1"/>
  <c r="W124" i="5" a="1"/>
  <c r="W124" i="5" s="1"/>
  <c r="U124" i="5" a="1"/>
  <c r="U124" i="5" s="1"/>
  <c r="Z124" i="5" a="1"/>
  <c r="Z124" i="5" s="1"/>
  <c r="AF124" i="5" a="1"/>
  <c r="AF124" i="5" s="1"/>
  <c r="O124" i="5" a="1"/>
  <c r="O124" i="5" s="1"/>
  <c r="AG124" i="5" a="1"/>
  <c r="AG124" i="5" s="1"/>
  <c r="AA124" i="5" a="1"/>
  <c r="AA124" i="5" s="1"/>
  <c r="V124" i="5" a="1"/>
  <c r="V124" i="5" s="1"/>
  <c r="Q124" i="5" a="1"/>
  <c r="Q124" i="5" s="1"/>
  <c r="X124" i="5" a="1"/>
  <c r="X124" i="5" s="1"/>
  <c r="S124" i="5" a="1"/>
  <c r="S124" i="5" s="1"/>
  <c r="AD124" i="5" a="1"/>
  <c r="AD124" i="5" s="1"/>
  <c r="N124" i="5" a="1"/>
  <c r="N124" i="5" s="1"/>
  <c r="AB124" i="5" a="1"/>
  <c r="AB124" i="5" s="1"/>
  <c r="AH124" i="5" a="1"/>
  <c r="AH124" i="5" s="1"/>
  <c r="Y124" i="5" a="1"/>
  <c r="Y124" i="5" s="1"/>
  <c r="R124" i="5" a="1"/>
  <c r="R124" i="5" s="1"/>
  <c r="G124" i="5" a="1"/>
  <c r="G124" i="5" s="1"/>
  <c r="L124" i="5" a="1"/>
  <c r="L124" i="5" s="1"/>
  <c r="H124" i="5" a="1"/>
  <c r="H124" i="5" s="1"/>
  <c r="K124" i="5" a="1"/>
  <c r="K124" i="5" s="1"/>
  <c r="I124" i="5" a="1"/>
  <c r="I124" i="5" s="1"/>
  <c r="J124" i="5" a="1"/>
  <c r="J124" i="5" s="1"/>
  <c r="M124" i="5" a="1"/>
  <c r="M124" i="5" s="1"/>
  <c r="F125" i="5"/>
  <c r="AC125" i="5" l="1" a="1"/>
  <c r="AC125" i="5" s="1"/>
  <c r="AE125" i="5" a="1"/>
  <c r="AE125" i="5" s="1"/>
  <c r="P125" i="5" a="1"/>
  <c r="P125" i="5" s="1"/>
  <c r="T125" i="5" a="1"/>
  <c r="T125" i="5" s="1"/>
  <c r="AF125" i="5" a="1"/>
  <c r="AF125" i="5" s="1"/>
  <c r="Z125" i="5" a="1"/>
  <c r="Z125" i="5" s="1"/>
  <c r="W125" i="5" a="1"/>
  <c r="W125" i="5" s="1"/>
  <c r="U125" i="5" a="1"/>
  <c r="U125" i="5" s="1"/>
  <c r="R125" i="5" a="1"/>
  <c r="R125" i="5" s="1"/>
  <c r="Q125" i="5" a="1"/>
  <c r="Q125" i="5" s="1"/>
  <c r="AG125" i="5" a="1"/>
  <c r="AG125" i="5" s="1"/>
  <c r="AA125" i="5" a="1"/>
  <c r="AA125" i="5" s="1"/>
  <c r="X125" i="5" a="1"/>
  <c r="X125" i="5" s="1"/>
  <c r="V125" i="5" a="1"/>
  <c r="V125" i="5" s="1"/>
  <c r="O125" i="5" a="1"/>
  <c r="O125" i="5" s="1"/>
  <c r="S125" i="5" a="1"/>
  <c r="S125" i="5" s="1"/>
  <c r="AH125" i="5" a="1"/>
  <c r="AH125" i="5" s="1"/>
  <c r="N125" i="5" a="1"/>
  <c r="N125" i="5" s="1"/>
  <c r="AD125" i="5" a="1"/>
  <c r="AD125" i="5" s="1"/>
  <c r="Y125" i="5" a="1"/>
  <c r="Y125" i="5" s="1"/>
  <c r="AB125" i="5" a="1"/>
  <c r="AB125" i="5" s="1"/>
  <c r="L125" i="5" a="1"/>
  <c r="L125" i="5" s="1"/>
  <c r="K125" i="5" a="1"/>
  <c r="K125" i="5" s="1"/>
  <c r="I125" i="5" a="1"/>
  <c r="I125" i="5" s="1"/>
  <c r="H125" i="5" a="1"/>
  <c r="H125" i="5" s="1"/>
  <c r="J125" i="5" a="1"/>
  <c r="J125" i="5" s="1"/>
  <c r="G125" i="5" a="1"/>
  <c r="G125" i="5" s="1"/>
  <c r="M125" i="5" a="1"/>
  <c r="M125" i="5" s="1"/>
  <c r="F126" i="5"/>
  <c r="T126" i="5" l="1" a="1"/>
  <c r="T126" i="5" s="1"/>
  <c r="P126" i="5" a="1"/>
  <c r="P126" i="5" s="1"/>
  <c r="CO36" i="22" s="1"/>
  <c r="AE126" i="5" a="1"/>
  <c r="AE126" i="5" s="1"/>
  <c r="AC126" i="5" a="1"/>
  <c r="AC126" i="5" s="1"/>
  <c r="U126" i="5" a="1"/>
  <c r="U126" i="5" s="1"/>
  <c r="P37" i="9" s="1"/>
  <c r="W126" i="5" a="1"/>
  <c r="W126" i="5" s="1"/>
  <c r="R37" i="9" s="1"/>
  <c r="Z126" i="5" a="1"/>
  <c r="Z126" i="5" s="1"/>
  <c r="U37" i="9" s="1"/>
  <c r="AF126" i="5" a="1"/>
  <c r="AF126" i="5" s="1"/>
  <c r="AA126" i="5" a="1"/>
  <c r="AA126" i="5" s="1"/>
  <c r="V37" i="9" s="1"/>
  <c r="V126" i="5" a="1"/>
  <c r="V126" i="5" s="1"/>
  <c r="Q37" i="9" s="1"/>
  <c r="Q126" i="5" a="1"/>
  <c r="Q126" i="5" s="1"/>
  <c r="CP36" i="22" s="1"/>
  <c r="R126" i="5" a="1"/>
  <c r="R126" i="5" s="1"/>
  <c r="AG126" i="5" a="1"/>
  <c r="AG126" i="5" s="1"/>
  <c r="O126" i="5" a="1"/>
  <c r="O126" i="5" s="1"/>
  <c r="X126" i="5" a="1"/>
  <c r="X126" i="5" s="1"/>
  <c r="S37" i="9" s="1"/>
  <c r="N126" i="5" a="1"/>
  <c r="N126" i="5" s="1"/>
  <c r="AB126" i="5" a="1"/>
  <c r="AB126" i="5" s="1"/>
  <c r="AD126" i="5" a="1"/>
  <c r="AD126" i="5" s="1"/>
  <c r="S126" i="5" a="1"/>
  <c r="S126" i="5" s="1"/>
  <c r="N37" i="9" s="1"/>
  <c r="AH126" i="5" a="1"/>
  <c r="AH126" i="5" s="1"/>
  <c r="Y126" i="5" a="1"/>
  <c r="Y126" i="5" s="1"/>
  <c r="T37" i="9" s="1"/>
  <c r="K126" i="5" a="1"/>
  <c r="K126" i="5" s="1"/>
  <c r="L126" i="5" a="1"/>
  <c r="L126" i="5" s="1"/>
  <c r="H126" i="5" a="1"/>
  <c r="H126" i="5" s="1"/>
  <c r="G126" i="5" a="1"/>
  <c r="G126" i="5" s="1"/>
  <c r="B37" i="9" s="1"/>
  <c r="J126" i="5" a="1"/>
  <c r="J126" i="5" s="1"/>
  <c r="I126" i="5" a="1"/>
  <c r="I126" i="5" s="1"/>
  <c r="D37" i="9" s="1"/>
  <c r="M126" i="5" a="1"/>
  <c r="M126" i="5" s="1"/>
  <c r="F127" i="5"/>
  <c r="AC127" i="5" l="1" a="1"/>
  <c r="AC127" i="5" s="1"/>
  <c r="P127" i="5" a="1"/>
  <c r="P127" i="5" s="1"/>
  <c r="AE127" i="5" a="1"/>
  <c r="AE127" i="5" s="1"/>
  <c r="T127" i="5" a="1"/>
  <c r="T127" i="5" s="1"/>
  <c r="W127" i="5" a="1"/>
  <c r="W127" i="5" s="1"/>
  <c r="U127" i="5" a="1"/>
  <c r="U127" i="5" s="1"/>
  <c r="AF127" i="5" a="1"/>
  <c r="AF127" i="5" s="1"/>
  <c r="Z127" i="5" a="1"/>
  <c r="Z127" i="5" s="1"/>
  <c r="Q127" i="5" a="1"/>
  <c r="Q127" i="5" s="1"/>
  <c r="V127" i="5" a="1"/>
  <c r="V127" i="5" s="1"/>
  <c r="AA127" i="5" a="1"/>
  <c r="AA127" i="5" s="1"/>
  <c r="X127" i="5" a="1"/>
  <c r="X127" i="5" s="1"/>
  <c r="O127" i="5" a="1"/>
  <c r="O127" i="5" s="1"/>
  <c r="AG127" i="5" a="1"/>
  <c r="AG127" i="5" s="1"/>
  <c r="R127" i="5" a="1"/>
  <c r="R127" i="5" s="1"/>
  <c r="S127" i="5" a="1"/>
  <c r="S127" i="5" s="1"/>
  <c r="Y127" i="5" a="1"/>
  <c r="Y127" i="5" s="1"/>
  <c r="AD127" i="5" a="1"/>
  <c r="AD127" i="5" s="1"/>
  <c r="N127" i="5" a="1"/>
  <c r="N127" i="5" s="1"/>
  <c r="AB127" i="5" a="1"/>
  <c r="AB127" i="5" s="1"/>
  <c r="AH127" i="5" a="1"/>
  <c r="AH127" i="5" s="1"/>
  <c r="H127" i="5" a="1"/>
  <c r="H127" i="5" s="1"/>
  <c r="CF36" i="22" s="1"/>
  <c r="K127" i="5" a="1"/>
  <c r="K127" i="5" s="1"/>
  <c r="G127" i="5" a="1"/>
  <c r="G127" i="5" s="1"/>
  <c r="L127" i="5" a="1"/>
  <c r="L127" i="5" s="1"/>
  <c r="J127" i="5" a="1"/>
  <c r="J127" i="5" s="1"/>
  <c r="I127" i="5" a="1"/>
  <c r="I127" i="5" s="1"/>
  <c r="M127" i="5" a="1"/>
  <c r="M127" i="5" s="1"/>
  <c r="F128" i="5"/>
  <c r="P128" i="5" l="1" a="1"/>
  <c r="P128" i="5" s="1"/>
  <c r="AC128" i="5" a="1"/>
  <c r="AC128" i="5" s="1"/>
  <c r="T128" i="5" a="1"/>
  <c r="T128" i="5" s="1"/>
  <c r="AE128" i="5" a="1"/>
  <c r="AE128" i="5" s="1"/>
  <c r="Z128" i="5" a="1"/>
  <c r="Z128" i="5" s="1"/>
  <c r="W128" i="5" a="1"/>
  <c r="W128" i="5" s="1"/>
  <c r="U128" i="5" a="1"/>
  <c r="U128" i="5" s="1"/>
  <c r="AF128" i="5" a="1"/>
  <c r="AF128" i="5" s="1"/>
  <c r="Q128" i="5" a="1"/>
  <c r="Q128" i="5" s="1"/>
  <c r="O128" i="5" a="1"/>
  <c r="O128" i="5" s="1"/>
  <c r="AA128" i="5" a="1"/>
  <c r="AA128" i="5" s="1"/>
  <c r="X128" i="5" a="1"/>
  <c r="X128" i="5" s="1"/>
  <c r="R128" i="5" a="1"/>
  <c r="R128" i="5" s="1"/>
  <c r="V128" i="5" a="1"/>
  <c r="V128" i="5" s="1"/>
  <c r="AG128" i="5" a="1"/>
  <c r="AG128" i="5" s="1"/>
  <c r="AB128" i="5" a="1"/>
  <c r="AB128" i="5" s="1"/>
  <c r="S128" i="5" a="1"/>
  <c r="S128" i="5" s="1"/>
  <c r="Y128" i="5" a="1"/>
  <c r="Y128" i="5" s="1"/>
  <c r="N128" i="5" a="1"/>
  <c r="N128" i="5" s="1"/>
  <c r="AH128" i="5" a="1"/>
  <c r="AH128" i="5" s="1"/>
  <c r="AD128" i="5" a="1"/>
  <c r="AD128" i="5" s="1"/>
  <c r="H128" i="5" a="1"/>
  <c r="H128" i="5" s="1"/>
  <c r="G128" i="5" a="1"/>
  <c r="G128" i="5" s="1"/>
  <c r="L128" i="5" a="1"/>
  <c r="L128" i="5" s="1"/>
  <c r="K128" i="5" a="1"/>
  <c r="K128" i="5" s="1"/>
  <c r="I128" i="5" a="1"/>
  <c r="I128" i="5" s="1"/>
  <c r="J128" i="5" a="1"/>
  <c r="J128" i="5" s="1"/>
  <c r="M128" i="5" a="1"/>
  <c r="M128" i="5" s="1"/>
  <c r="F129" i="5"/>
  <c r="AE129" i="5" l="1" a="1"/>
  <c r="AE129" i="5" s="1"/>
  <c r="T129" i="5" a="1"/>
  <c r="T129" i="5" s="1"/>
  <c r="AC129" i="5" a="1"/>
  <c r="AC129" i="5" s="1"/>
  <c r="P129" i="5" a="1"/>
  <c r="P129" i="5" s="1"/>
  <c r="Z129" i="5" a="1"/>
  <c r="Z129" i="5" s="1"/>
  <c r="W129" i="5" a="1"/>
  <c r="W129" i="5" s="1"/>
  <c r="U129" i="5" a="1"/>
  <c r="U129" i="5" s="1"/>
  <c r="AF129" i="5" a="1"/>
  <c r="AF129" i="5" s="1"/>
  <c r="Q129" i="5" a="1"/>
  <c r="Q129" i="5" s="1"/>
  <c r="AA129" i="5" a="1"/>
  <c r="AA129" i="5" s="1"/>
  <c r="AG129" i="5" a="1"/>
  <c r="AG129" i="5" s="1"/>
  <c r="AD129" i="5" a="1"/>
  <c r="AD129" i="5" s="1"/>
  <c r="O129" i="5" a="1"/>
  <c r="O129" i="5" s="1"/>
  <c r="X129" i="5" a="1"/>
  <c r="X129" i="5" s="1"/>
  <c r="V129" i="5" a="1"/>
  <c r="V129" i="5" s="1"/>
  <c r="N129" i="5" a="1"/>
  <c r="N129" i="5" s="1"/>
  <c r="AB129" i="5" a="1"/>
  <c r="AB129" i="5" s="1"/>
  <c r="Y129" i="5" a="1"/>
  <c r="Y129" i="5" s="1"/>
  <c r="S129" i="5" a="1"/>
  <c r="S129" i="5" s="1"/>
  <c r="R129" i="5" a="1"/>
  <c r="R129" i="5" s="1"/>
  <c r="AH129" i="5" a="1"/>
  <c r="AH129" i="5" s="1"/>
  <c r="L129" i="5" a="1"/>
  <c r="L129" i="5" s="1"/>
  <c r="K129" i="5" a="1"/>
  <c r="K129" i="5" s="1"/>
  <c r="G129" i="5" a="1"/>
  <c r="G129" i="5" s="1"/>
  <c r="H129" i="5" a="1"/>
  <c r="H129" i="5" s="1"/>
  <c r="I129" i="5" a="1"/>
  <c r="I129" i="5" s="1"/>
  <c r="J129" i="5" a="1"/>
  <c r="J129" i="5" s="1"/>
  <c r="M129" i="5" a="1"/>
  <c r="M129" i="5" s="1"/>
  <c r="F130" i="5"/>
  <c r="AE130" i="5" l="1" a="1"/>
  <c r="AE130" i="5" s="1"/>
  <c r="T130" i="5" a="1"/>
  <c r="T130" i="5" s="1"/>
  <c r="P130" i="5" a="1"/>
  <c r="P130" i="5" s="1"/>
  <c r="AC130" i="5" a="1"/>
  <c r="AC130" i="5" s="1"/>
  <c r="X38" i="9" s="1"/>
  <c r="W130" i="5" a="1"/>
  <c r="W130" i="5" s="1"/>
  <c r="R38" i="9" s="1"/>
  <c r="U130" i="5" a="1"/>
  <c r="U130" i="5" s="1"/>
  <c r="P38" i="9" s="1"/>
  <c r="Z130" i="5" a="1"/>
  <c r="Z130" i="5" s="1"/>
  <c r="U38" i="9" s="1"/>
  <c r="AF130" i="5" a="1"/>
  <c r="AF130" i="5" s="1"/>
  <c r="Q130" i="5" a="1"/>
  <c r="Q130" i="5" s="1"/>
  <c r="AD130" i="5" a="1"/>
  <c r="AD130" i="5" s="1"/>
  <c r="Y38" i="9" s="1"/>
  <c r="O130" i="5" a="1"/>
  <c r="O130" i="5" s="1"/>
  <c r="J38" i="9" s="1"/>
  <c r="AA130" i="5" a="1"/>
  <c r="AA130" i="5" s="1"/>
  <c r="V38" i="9" s="1"/>
  <c r="R130" i="5" a="1"/>
  <c r="R130" i="5" s="1"/>
  <c r="X130" i="5" a="1"/>
  <c r="X130" i="5" s="1"/>
  <c r="S38" i="9" s="1"/>
  <c r="V130" i="5" a="1"/>
  <c r="V130" i="5" s="1"/>
  <c r="Q38" i="9" s="1"/>
  <c r="N130" i="5" a="1"/>
  <c r="N130" i="5" s="1"/>
  <c r="S130" i="5" a="1"/>
  <c r="S130" i="5" s="1"/>
  <c r="Y130" i="5" a="1"/>
  <c r="Y130" i="5" s="1"/>
  <c r="T38" i="9" s="1"/>
  <c r="AB130" i="5" a="1"/>
  <c r="AB130" i="5" s="1"/>
  <c r="W38" i="9" s="1"/>
  <c r="AG130" i="5" a="1"/>
  <c r="AG130" i="5" s="1"/>
  <c r="AH130" i="5" a="1"/>
  <c r="AH130" i="5" s="1"/>
  <c r="G130" i="5" a="1"/>
  <c r="G130" i="5" s="1"/>
  <c r="L130" i="5" a="1"/>
  <c r="L130" i="5" s="1"/>
  <c r="K130" i="5" a="1"/>
  <c r="K130" i="5" s="1"/>
  <c r="H130" i="5" a="1"/>
  <c r="H130" i="5" s="1"/>
  <c r="I130" i="5" a="1"/>
  <c r="I130" i="5" s="1"/>
  <c r="D38" i="9" s="1"/>
  <c r="J130" i="5" a="1"/>
  <c r="J130" i="5" s="1"/>
  <c r="M130" i="5" a="1"/>
  <c r="M130" i="5" s="1"/>
  <c r="F131" i="5"/>
  <c r="AE131" i="5" l="1" a="1"/>
  <c r="AE131" i="5" s="1"/>
  <c r="P131" i="5" a="1"/>
  <c r="P131" i="5" s="1"/>
  <c r="T131" i="5" a="1"/>
  <c r="T131" i="5" s="1"/>
  <c r="AC131" i="5" a="1"/>
  <c r="AC131" i="5" s="1"/>
  <c r="AF131" i="5" a="1"/>
  <c r="AF131" i="5" s="1"/>
  <c r="U131" i="5" a="1"/>
  <c r="U131" i="5" s="1"/>
  <c r="Z131" i="5" a="1"/>
  <c r="Z131" i="5" s="1"/>
  <c r="W131" i="5" a="1"/>
  <c r="W131" i="5" s="1"/>
  <c r="Q131" i="5" a="1"/>
  <c r="Q131" i="5" s="1"/>
  <c r="AG131" i="5" a="1"/>
  <c r="AG131" i="5" s="1"/>
  <c r="O131" i="5" a="1"/>
  <c r="O131" i="5" s="1"/>
  <c r="AA131" i="5" a="1"/>
  <c r="AA131" i="5" s="1"/>
  <c r="X131" i="5" a="1"/>
  <c r="X131" i="5" s="1"/>
  <c r="S131" i="5" a="1"/>
  <c r="S131" i="5" s="1"/>
  <c r="AH131" i="5" a="1"/>
  <c r="AH131" i="5" s="1"/>
  <c r="N131" i="5" a="1"/>
  <c r="N131" i="5" s="1"/>
  <c r="AD131" i="5" a="1"/>
  <c r="AD131" i="5" s="1"/>
  <c r="AB131" i="5" a="1"/>
  <c r="AB131" i="5" s="1"/>
  <c r="V131" i="5" a="1"/>
  <c r="V131" i="5" s="1"/>
  <c r="R131" i="5" a="1"/>
  <c r="R131" i="5" s="1"/>
  <c r="Y131" i="5" a="1"/>
  <c r="Y131" i="5" s="1"/>
  <c r="G131" i="5" a="1"/>
  <c r="G131" i="5" s="1"/>
  <c r="L131" i="5" a="1"/>
  <c r="L131" i="5" s="1"/>
  <c r="K131" i="5" a="1"/>
  <c r="K131" i="5" s="1"/>
  <c r="H131" i="5" a="1"/>
  <c r="H131" i="5" s="1"/>
  <c r="I131" i="5" a="1"/>
  <c r="I131" i="5" s="1"/>
  <c r="J131" i="5" a="1"/>
  <c r="J131" i="5" s="1"/>
  <c r="M131" i="5" a="1"/>
  <c r="M131" i="5" s="1"/>
  <c r="F132" i="5"/>
  <c r="AC132" i="5" l="1" a="1"/>
  <c r="AC132" i="5" s="1"/>
  <c r="P132" i="5" a="1"/>
  <c r="P132" i="5" s="1"/>
  <c r="T132" i="5" a="1"/>
  <c r="T132" i="5" s="1"/>
  <c r="AE132" i="5" a="1"/>
  <c r="AE132" i="5" s="1"/>
  <c r="W132" i="5" a="1"/>
  <c r="W132" i="5" s="1"/>
  <c r="U132" i="5" a="1"/>
  <c r="U132" i="5" s="1"/>
  <c r="Z132" i="5" a="1"/>
  <c r="Z132" i="5" s="1"/>
  <c r="AF132" i="5" a="1"/>
  <c r="AF132" i="5" s="1"/>
  <c r="O132" i="5" a="1"/>
  <c r="O132" i="5" s="1"/>
  <c r="V132" i="5" a="1"/>
  <c r="V132" i="5" s="1"/>
  <c r="R132" i="5" a="1"/>
  <c r="R132" i="5" s="1"/>
  <c r="Q132" i="5" a="1"/>
  <c r="Q132" i="5" s="1"/>
  <c r="AG132" i="5" a="1"/>
  <c r="AG132" i="5" s="1"/>
  <c r="AA132" i="5" a="1"/>
  <c r="AA132" i="5" s="1"/>
  <c r="X132" i="5" a="1"/>
  <c r="X132" i="5" s="1"/>
  <c r="Y132" i="5" a="1"/>
  <c r="Y132" i="5" s="1"/>
  <c r="AD132" i="5" a="1"/>
  <c r="AD132" i="5" s="1"/>
  <c r="S132" i="5" a="1"/>
  <c r="S132" i="5" s="1"/>
  <c r="N132" i="5" a="1"/>
  <c r="N132" i="5" s="1"/>
  <c r="AH132" i="5" a="1"/>
  <c r="AH132" i="5" s="1"/>
  <c r="AB132" i="5" a="1"/>
  <c r="AB132" i="5" s="1"/>
  <c r="L132" i="5" a="1"/>
  <c r="L132" i="5" s="1"/>
  <c r="K132" i="5" a="1"/>
  <c r="K132" i="5" s="1"/>
  <c r="H132" i="5" a="1"/>
  <c r="H132" i="5" s="1"/>
  <c r="J132" i="5" a="1"/>
  <c r="J132" i="5" s="1"/>
  <c r="G132" i="5" a="1"/>
  <c r="G132" i="5" s="1"/>
  <c r="I132" i="5" a="1"/>
  <c r="I132" i="5" s="1"/>
  <c r="M132" i="5" a="1"/>
  <c r="M132" i="5" s="1"/>
  <c r="F133" i="5"/>
  <c r="T133" i="5" l="1" a="1"/>
  <c r="T133" i="5" s="1"/>
  <c r="P133" i="5" a="1"/>
  <c r="P133" i="5" s="1"/>
  <c r="AC133" i="5" a="1"/>
  <c r="AC133" i="5" s="1"/>
  <c r="AE133" i="5" a="1"/>
  <c r="AE133" i="5" s="1"/>
  <c r="Z133" i="5" a="1"/>
  <c r="Z133" i="5" s="1"/>
  <c r="W133" i="5" a="1"/>
  <c r="W133" i="5" s="1"/>
  <c r="U133" i="5" a="1"/>
  <c r="U133" i="5" s="1"/>
  <c r="X133" i="5" a="1"/>
  <c r="X133" i="5" s="1"/>
  <c r="V133" i="5" a="1"/>
  <c r="V133" i="5" s="1"/>
  <c r="O133" i="5" a="1"/>
  <c r="O133" i="5" s="1"/>
  <c r="AA133" i="5" a="1"/>
  <c r="AA133" i="5" s="1"/>
  <c r="R133" i="5" a="1"/>
  <c r="R133" i="5" s="1"/>
  <c r="Q133" i="5" a="1"/>
  <c r="Q133" i="5" s="1"/>
  <c r="AG133" i="5" a="1"/>
  <c r="AG133" i="5" s="1"/>
  <c r="AF133" i="5" a="1"/>
  <c r="AF133" i="5" s="1"/>
  <c r="N133" i="5" a="1"/>
  <c r="N133" i="5" s="1"/>
  <c r="S133" i="5" a="1"/>
  <c r="S133" i="5" s="1"/>
  <c r="AD133" i="5" a="1"/>
  <c r="AD133" i="5" s="1"/>
  <c r="AB133" i="5" a="1"/>
  <c r="AB133" i="5" s="1"/>
  <c r="AH133" i="5" a="1"/>
  <c r="AH133" i="5" s="1"/>
  <c r="Y133" i="5" a="1"/>
  <c r="Y133" i="5" s="1"/>
  <c r="L133" i="5" a="1"/>
  <c r="L133" i="5" s="1"/>
  <c r="H133" i="5" a="1"/>
  <c r="H133" i="5" s="1"/>
  <c r="K133" i="5" a="1"/>
  <c r="K133" i="5" s="1"/>
  <c r="I133" i="5" a="1"/>
  <c r="I133" i="5" s="1"/>
  <c r="G133" i="5" a="1"/>
  <c r="G133" i="5" s="1"/>
  <c r="J133" i="5" a="1"/>
  <c r="J133" i="5" s="1"/>
  <c r="M133" i="5" a="1"/>
  <c r="M133" i="5" s="1"/>
  <c r="F134" i="5"/>
  <c r="AC134" i="5" l="1" a="1"/>
  <c r="AC134" i="5" s="1"/>
  <c r="T134" i="5" a="1"/>
  <c r="T134" i="5" s="1"/>
  <c r="AE134" i="5" a="1"/>
  <c r="AE134" i="5" s="1"/>
  <c r="P134" i="5" a="1"/>
  <c r="P134" i="5" s="1"/>
  <c r="U134" i="5" a="1"/>
  <c r="U134" i="5" s="1"/>
  <c r="P39" i="9" s="1"/>
  <c r="Z134" i="5" a="1"/>
  <c r="Z134" i="5" s="1"/>
  <c r="U39" i="9" s="1"/>
  <c r="W134" i="5" a="1"/>
  <c r="W134" i="5" s="1"/>
  <c r="R39" i="9" s="1"/>
  <c r="AF134" i="5" a="1"/>
  <c r="AF134" i="5" s="1"/>
  <c r="V134" i="5" a="1"/>
  <c r="V134" i="5" s="1"/>
  <c r="Q39" i="9" s="1"/>
  <c r="AG134" i="5" a="1"/>
  <c r="AG134" i="5" s="1"/>
  <c r="AA134" i="5" a="1"/>
  <c r="AA134" i="5" s="1"/>
  <c r="V39" i="9" s="1"/>
  <c r="AD134" i="5" a="1"/>
  <c r="AD134" i="5" s="1"/>
  <c r="Q134" i="5" a="1"/>
  <c r="Q134" i="5" s="1"/>
  <c r="X134" i="5" a="1"/>
  <c r="X134" i="5" s="1"/>
  <c r="S39" i="9" s="1"/>
  <c r="R134" i="5" a="1"/>
  <c r="R134" i="5" s="1"/>
  <c r="O134" i="5" a="1"/>
  <c r="O134" i="5" s="1"/>
  <c r="S134" i="5" a="1"/>
  <c r="S134" i="5" s="1"/>
  <c r="N134" i="5" a="1"/>
  <c r="N134" i="5" s="1"/>
  <c r="Y134" i="5" a="1"/>
  <c r="Y134" i="5" s="1"/>
  <c r="T39" i="9" s="1"/>
  <c r="AH134" i="5" a="1"/>
  <c r="AH134" i="5" s="1"/>
  <c r="AB134" i="5" a="1"/>
  <c r="AB134" i="5" s="1"/>
  <c r="H134" i="5" a="1"/>
  <c r="H134" i="5" s="1"/>
  <c r="L134" i="5" a="1"/>
  <c r="L134" i="5" s="1"/>
  <c r="G39" i="9" s="1"/>
  <c r="G134" i="5" a="1"/>
  <c r="G134" i="5" s="1"/>
  <c r="K134" i="5" a="1"/>
  <c r="K134" i="5" s="1"/>
  <c r="J134" i="5" a="1"/>
  <c r="J134" i="5" s="1"/>
  <c r="I134" i="5" a="1"/>
  <c r="I134" i="5" s="1"/>
  <c r="M134" i="5" a="1"/>
  <c r="M134" i="5" s="1"/>
  <c r="F135" i="5"/>
  <c r="AC135" i="5" l="1" a="1"/>
  <c r="AC135" i="5" s="1"/>
  <c r="AE135" i="5" a="1"/>
  <c r="AE135" i="5" s="1"/>
  <c r="T135" i="5" a="1"/>
  <c r="T135" i="5" s="1"/>
  <c r="P135" i="5" a="1"/>
  <c r="P135" i="5" s="1"/>
  <c r="U135" i="5" a="1"/>
  <c r="U135" i="5" s="1"/>
  <c r="Z135" i="5" a="1"/>
  <c r="Z135" i="5" s="1"/>
  <c r="AF135" i="5" a="1"/>
  <c r="AF135" i="5" s="1"/>
  <c r="W135" i="5" a="1"/>
  <c r="W135" i="5" s="1"/>
  <c r="V135" i="5" a="1"/>
  <c r="V135" i="5" s="1"/>
  <c r="Q135" i="5" a="1"/>
  <c r="Q135" i="5" s="1"/>
  <c r="O135" i="5" a="1"/>
  <c r="O135" i="5" s="1"/>
  <c r="AA135" i="5" a="1"/>
  <c r="AA135" i="5" s="1"/>
  <c r="AG135" i="5" a="1"/>
  <c r="AG135" i="5" s="1"/>
  <c r="X135" i="5" a="1"/>
  <c r="X135" i="5" s="1"/>
  <c r="R135" i="5" a="1"/>
  <c r="R135" i="5" s="1"/>
  <c r="N135" i="5" a="1"/>
  <c r="N135" i="5" s="1"/>
  <c r="AB135" i="5" a="1"/>
  <c r="AB135" i="5" s="1"/>
  <c r="S135" i="5" a="1"/>
  <c r="S135" i="5" s="1"/>
  <c r="AH135" i="5" a="1"/>
  <c r="AH135" i="5" s="1"/>
  <c r="Y135" i="5" a="1"/>
  <c r="Y135" i="5" s="1"/>
  <c r="AD135" i="5" a="1"/>
  <c r="AD135" i="5" s="1"/>
  <c r="L135" i="5" a="1"/>
  <c r="L135" i="5" s="1"/>
  <c r="G135" i="5" a="1"/>
  <c r="G135" i="5" s="1"/>
  <c r="K135" i="5" a="1"/>
  <c r="K135" i="5" s="1"/>
  <c r="H135" i="5" a="1"/>
  <c r="H135" i="5" s="1"/>
  <c r="I135" i="5" a="1"/>
  <c r="I135" i="5" s="1"/>
  <c r="J135" i="5" a="1"/>
  <c r="J135" i="5" s="1"/>
  <c r="M135" i="5" a="1"/>
  <c r="M135" i="5" s="1"/>
  <c r="F136" i="5"/>
  <c r="T136" i="5" l="1" a="1"/>
  <c r="T136" i="5" s="1"/>
  <c r="P136" i="5" a="1"/>
  <c r="P136" i="5" s="1"/>
  <c r="AE136" i="5" a="1"/>
  <c r="AE136" i="5" s="1"/>
  <c r="AC136" i="5" a="1"/>
  <c r="AC136" i="5" s="1"/>
  <c r="U136" i="5" a="1"/>
  <c r="U136" i="5" s="1"/>
  <c r="Z136" i="5" a="1"/>
  <c r="Z136" i="5" s="1"/>
  <c r="W136" i="5" a="1"/>
  <c r="W136" i="5" s="1"/>
  <c r="AF136" i="5" a="1"/>
  <c r="AF136" i="5" s="1"/>
  <c r="AA136" i="5" a="1"/>
  <c r="AA136" i="5" s="1"/>
  <c r="X136" i="5" a="1"/>
  <c r="X136" i="5" s="1"/>
  <c r="O136" i="5" a="1"/>
  <c r="O136" i="5" s="1"/>
  <c r="R136" i="5" a="1"/>
  <c r="R136" i="5" s="1"/>
  <c r="Q136" i="5" a="1"/>
  <c r="Q136" i="5" s="1"/>
  <c r="AD136" i="5" a="1"/>
  <c r="AD136" i="5" s="1"/>
  <c r="N136" i="5" a="1"/>
  <c r="N136" i="5" s="1"/>
  <c r="AG136" i="5" a="1"/>
  <c r="AG136" i="5" s="1"/>
  <c r="V136" i="5" a="1"/>
  <c r="V136" i="5" s="1"/>
  <c r="Y136" i="5" a="1"/>
  <c r="Y136" i="5" s="1"/>
  <c r="AH136" i="5" a="1"/>
  <c r="AH136" i="5" s="1"/>
  <c r="AB136" i="5" a="1"/>
  <c r="AB136" i="5" s="1"/>
  <c r="S136" i="5" a="1"/>
  <c r="S136" i="5" s="1"/>
  <c r="L136" i="5" a="1"/>
  <c r="L136" i="5" s="1"/>
  <c r="K136" i="5" a="1"/>
  <c r="K136" i="5" s="1"/>
  <c r="G136" i="5" a="1"/>
  <c r="G136" i="5" s="1"/>
  <c r="H136" i="5" a="1"/>
  <c r="H136" i="5" s="1"/>
  <c r="J136" i="5" a="1"/>
  <c r="J136" i="5" s="1"/>
  <c r="I136" i="5" a="1"/>
  <c r="I136" i="5" s="1"/>
  <c r="M136" i="5" a="1"/>
  <c r="M136" i="5" s="1"/>
  <c r="F137" i="5"/>
  <c r="T137" i="5" l="1" a="1"/>
  <c r="T137" i="5" s="1"/>
  <c r="AE137" i="5" a="1"/>
  <c r="AE137" i="5" s="1"/>
  <c r="P137" i="5" a="1"/>
  <c r="P137" i="5" s="1"/>
  <c r="Z137" i="5" a="1"/>
  <c r="Z137" i="5" s="1"/>
  <c r="U137" i="5" a="1"/>
  <c r="U137" i="5" s="1"/>
  <c r="AC137" i="5" a="1"/>
  <c r="AC137" i="5" s="1"/>
  <c r="W137" i="5" a="1"/>
  <c r="W137" i="5" s="1"/>
  <c r="AA137" i="5" a="1"/>
  <c r="AA137" i="5" s="1"/>
  <c r="AG137" i="5" a="1"/>
  <c r="AG137" i="5" s="1"/>
  <c r="X137" i="5" a="1"/>
  <c r="X137" i="5" s="1"/>
  <c r="Q137" i="5" a="1"/>
  <c r="Q137" i="5" s="1"/>
  <c r="AF137" i="5" a="1"/>
  <c r="AF137" i="5" s="1"/>
  <c r="O137" i="5" a="1"/>
  <c r="O137" i="5" s="1"/>
  <c r="V137" i="5" a="1"/>
  <c r="V137" i="5" s="1"/>
  <c r="AD137" i="5" a="1"/>
  <c r="AD137" i="5" s="1"/>
  <c r="N137" i="5" a="1"/>
  <c r="N137" i="5" s="1"/>
  <c r="S137" i="5" a="1"/>
  <c r="S137" i="5" s="1"/>
  <c r="AH137" i="5" a="1"/>
  <c r="AH137" i="5" s="1"/>
  <c r="Y137" i="5" a="1"/>
  <c r="Y137" i="5" s="1"/>
  <c r="R137" i="5" a="1"/>
  <c r="R137" i="5" s="1"/>
  <c r="AB137" i="5" a="1"/>
  <c r="AB137" i="5" s="1"/>
  <c r="G137" i="5" a="1"/>
  <c r="G137" i="5" s="1"/>
  <c r="H137" i="5" a="1"/>
  <c r="H137" i="5" s="1"/>
  <c r="K137" i="5" a="1"/>
  <c r="K137" i="5" s="1"/>
  <c r="I137" i="5" a="1"/>
  <c r="I137" i="5" s="1"/>
  <c r="L137" i="5" a="1"/>
  <c r="L137" i="5" s="1"/>
  <c r="J137" i="5" a="1"/>
  <c r="J137" i="5" s="1"/>
  <c r="M137" i="5" a="1"/>
  <c r="M137" i="5" s="1"/>
  <c r="F138" i="5"/>
  <c r="AE138" i="5" l="1" a="1"/>
  <c r="AE138" i="5" s="1"/>
  <c r="Z40" i="9" s="1"/>
  <c r="T138" i="5" a="1"/>
  <c r="T138" i="5" s="1"/>
  <c r="AC138" i="5" a="1"/>
  <c r="AC138" i="5" s="1"/>
  <c r="P138" i="5" a="1"/>
  <c r="P138" i="5" s="1"/>
  <c r="W138" i="5" a="1"/>
  <c r="W138" i="5" s="1"/>
  <c r="R40" i="9" s="1"/>
  <c r="Z138" i="5" a="1"/>
  <c r="Z138" i="5" s="1"/>
  <c r="U40" i="9" s="1"/>
  <c r="U138" i="5" a="1"/>
  <c r="U138" i="5" s="1"/>
  <c r="P40" i="9" s="1"/>
  <c r="AF138" i="5" a="1"/>
  <c r="AF138" i="5" s="1"/>
  <c r="R138" i="5" a="1"/>
  <c r="R138" i="5" s="1"/>
  <c r="Q138" i="5" a="1"/>
  <c r="Q138" i="5" s="1"/>
  <c r="L40" i="9" s="1"/>
  <c r="V138" i="5" a="1"/>
  <c r="V138" i="5" s="1"/>
  <c r="Q40" i="9" s="1"/>
  <c r="AG138" i="5" a="1"/>
  <c r="AG138" i="5" s="1"/>
  <c r="AB40" i="9" s="1"/>
  <c r="X138" i="5" a="1"/>
  <c r="X138" i="5" s="1"/>
  <c r="S40" i="9" s="1"/>
  <c r="O138" i="5" a="1"/>
  <c r="O138" i="5" s="1"/>
  <c r="J40" i="9" s="1"/>
  <c r="AA138" i="5" a="1"/>
  <c r="AA138" i="5" s="1"/>
  <c r="V40" i="9" s="1"/>
  <c r="S138" i="5" a="1"/>
  <c r="S138" i="5" s="1"/>
  <c r="N40" i="9" s="1"/>
  <c r="AB138" i="5" a="1"/>
  <c r="AB138" i="5" s="1"/>
  <c r="Y138" i="5" a="1"/>
  <c r="Y138" i="5" s="1"/>
  <c r="T40" i="9" s="1"/>
  <c r="N138" i="5" a="1"/>
  <c r="N138" i="5" s="1"/>
  <c r="AD138" i="5" a="1"/>
  <c r="AD138" i="5" s="1"/>
  <c r="AH138" i="5" a="1"/>
  <c r="AH138" i="5" s="1"/>
  <c r="G138" i="5" a="1"/>
  <c r="G138" i="5" s="1"/>
  <c r="K138" i="5" a="1"/>
  <c r="K138" i="5" s="1"/>
  <c r="L138" i="5" a="1"/>
  <c r="L138" i="5" s="1"/>
  <c r="H138" i="5" a="1"/>
  <c r="H138" i="5" s="1"/>
  <c r="J138" i="5" a="1"/>
  <c r="J138" i="5" s="1"/>
  <c r="I138" i="5" a="1"/>
  <c r="I138" i="5" s="1"/>
  <c r="M138" i="5" a="1"/>
  <c r="M138" i="5" s="1"/>
  <c r="F139" i="5"/>
  <c r="CP39" i="22" l="1"/>
  <c r="AC139" i="5" a="1"/>
  <c r="AC139" i="5" s="1"/>
  <c r="P139" i="5" a="1"/>
  <c r="P139" i="5" s="1"/>
  <c r="T139" i="5" a="1"/>
  <c r="T139" i="5" s="1"/>
  <c r="AE139" i="5" a="1"/>
  <c r="AE139" i="5" s="1"/>
  <c r="AF139" i="5" a="1"/>
  <c r="AF139" i="5" s="1"/>
  <c r="Z139" i="5" a="1"/>
  <c r="Z139" i="5" s="1"/>
  <c r="U139" i="5" a="1"/>
  <c r="U139" i="5" s="1"/>
  <c r="W139" i="5" a="1"/>
  <c r="W139" i="5" s="1"/>
  <c r="X139" i="5" a="1"/>
  <c r="X139" i="5" s="1"/>
  <c r="V139" i="5" a="1"/>
  <c r="V139" i="5" s="1"/>
  <c r="AG139" i="5" a="1"/>
  <c r="AG139" i="5" s="1"/>
  <c r="R139" i="5" a="1"/>
  <c r="R139" i="5" s="1"/>
  <c r="AD139" i="5" a="1"/>
  <c r="AD139" i="5" s="1"/>
  <c r="O139" i="5" a="1"/>
  <c r="O139" i="5" s="1"/>
  <c r="AA139" i="5" a="1"/>
  <c r="AA139" i="5" s="1"/>
  <c r="Q139" i="5" a="1"/>
  <c r="Q139" i="5" s="1"/>
  <c r="S139" i="5" a="1"/>
  <c r="S139" i="5" s="1"/>
  <c r="AB139" i="5" a="1"/>
  <c r="AB139" i="5" s="1"/>
  <c r="AH139" i="5" a="1"/>
  <c r="AH139" i="5" s="1"/>
  <c r="Y139" i="5" a="1"/>
  <c r="Y139" i="5" s="1"/>
  <c r="N139" i="5" a="1"/>
  <c r="N139" i="5" s="1"/>
  <c r="L139" i="5" a="1"/>
  <c r="L139" i="5" s="1"/>
  <c r="CJ39" i="22" s="1"/>
  <c r="K139" i="5" a="1"/>
  <c r="K139" i="5" s="1"/>
  <c r="CI39" i="22" s="1"/>
  <c r="H139" i="5" a="1"/>
  <c r="H139" i="5" s="1"/>
  <c r="J139" i="5" a="1"/>
  <c r="J139" i="5" s="1"/>
  <c r="G139" i="5" a="1"/>
  <c r="G139" i="5" s="1"/>
  <c r="I139" i="5" a="1"/>
  <c r="I139" i="5" s="1"/>
  <c r="M139" i="5" a="1"/>
  <c r="M139" i="5" s="1"/>
  <c r="F140" i="5"/>
  <c r="T140" i="5" l="1" a="1"/>
  <c r="T140" i="5" s="1"/>
  <c r="AE140" i="5" a="1"/>
  <c r="AE140" i="5" s="1"/>
  <c r="P140" i="5" a="1"/>
  <c r="P140" i="5" s="1"/>
  <c r="AC140" i="5" a="1"/>
  <c r="AC140" i="5" s="1"/>
  <c r="AF140" i="5" a="1"/>
  <c r="AF140" i="5" s="1"/>
  <c r="W140" i="5" a="1"/>
  <c r="W140" i="5" s="1"/>
  <c r="Z140" i="5" a="1"/>
  <c r="Z140" i="5" s="1"/>
  <c r="U140" i="5" a="1"/>
  <c r="U140" i="5" s="1"/>
  <c r="Q140" i="5" a="1"/>
  <c r="Q140" i="5" s="1"/>
  <c r="V140" i="5" a="1"/>
  <c r="V140" i="5" s="1"/>
  <c r="AG140" i="5" a="1"/>
  <c r="AG140" i="5" s="1"/>
  <c r="X140" i="5" a="1"/>
  <c r="X140" i="5" s="1"/>
  <c r="AA140" i="5" a="1"/>
  <c r="AA140" i="5" s="1"/>
  <c r="O140" i="5" a="1"/>
  <c r="O140" i="5" s="1"/>
  <c r="AD140" i="5" a="1"/>
  <c r="AD140" i="5" s="1"/>
  <c r="N140" i="5" a="1"/>
  <c r="N140" i="5" s="1"/>
  <c r="S140" i="5" a="1"/>
  <c r="S140" i="5" s="1"/>
  <c r="R140" i="5" a="1"/>
  <c r="R140" i="5" s="1"/>
  <c r="AH140" i="5" a="1"/>
  <c r="AH140" i="5" s="1"/>
  <c r="AB140" i="5" a="1"/>
  <c r="AB140" i="5" s="1"/>
  <c r="Y140" i="5" a="1"/>
  <c r="Y140" i="5" s="1"/>
  <c r="L140" i="5" a="1"/>
  <c r="L140" i="5" s="1"/>
  <c r="K140" i="5" a="1"/>
  <c r="K140" i="5" s="1"/>
  <c r="G140" i="5" a="1"/>
  <c r="G140" i="5" s="1"/>
  <c r="J140" i="5" a="1"/>
  <c r="J140" i="5" s="1"/>
  <c r="H140" i="5" a="1"/>
  <c r="H140" i="5" s="1"/>
  <c r="I140" i="5" a="1"/>
  <c r="I140" i="5" s="1"/>
  <c r="M140" i="5" a="1"/>
  <c r="M140" i="5" s="1"/>
  <c r="F141" i="5"/>
  <c r="AE141" i="5" l="1" a="1"/>
  <c r="AE141" i="5" s="1"/>
  <c r="AC141" i="5" a="1"/>
  <c r="AC141" i="5" s="1"/>
  <c r="T141" i="5" a="1"/>
  <c r="T141" i="5" s="1"/>
  <c r="P141" i="5" a="1"/>
  <c r="P141" i="5" s="1"/>
  <c r="U141" i="5" a="1"/>
  <c r="U141" i="5" s="1"/>
  <c r="AF141" i="5" a="1"/>
  <c r="AF141" i="5" s="1"/>
  <c r="W141" i="5" a="1"/>
  <c r="W141" i="5" s="1"/>
  <c r="Z141" i="5" a="1"/>
  <c r="Z141" i="5" s="1"/>
  <c r="R141" i="5" a="1"/>
  <c r="R141" i="5" s="1"/>
  <c r="V141" i="5" a="1"/>
  <c r="V141" i="5" s="1"/>
  <c r="AD141" i="5" a="1"/>
  <c r="AD141" i="5" s="1"/>
  <c r="X141" i="5" a="1"/>
  <c r="X141" i="5" s="1"/>
  <c r="AA141" i="5" a="1"/>
  <c r="AA141" i="5" s="1"/>
  <c r="Q141" i="5" a="1"/>
  <c r="Q141" i="5" s="1"/>
  <c r="O141" i="5" a="1"/>
  <c r="O141" i="5" s="1"/>
  <c r="AG141" i="5" a="1"/>
  <c r="AG141" i="5" s="1"/>
  <c r="S141" i="5" a="1"/>
  <c r="S141" i="5" s="1"/>
  <c r="N141" i="5" a="1"/>
  <c r="N141" i="5" s="1"/>
  <c r="Y141" i="5" a="1"/>
  <c r="Y141" i="5" s="1"/>
  <c r="AH141" i="5" a="1"/>
  <c r="AH141" i="5" s="1"/>
  <c r="AB141" i="5" a="1"/>
  <c r="AB141" i="5" s="1"/>
  <c r="G141" i="5" a="1"/>
  <c r="G141" i="5" s="1"/>
  <c r="K141" i="5" a="1"/>
  <c r="K141" i="5" s="1"/>
  <c r="L141" i="5" a="1"/>
  <c r="L141" i="5" s="1"/>
  <c r="H141" i="5" a="1"/>
  <c r="H141" i="5" s="1"/>
  <c r="I141" i="5" a="1"/>
  <c r="I141" i="5" s="1"/>
  <c r="J141" i="5" a="1"/>
  <c r="J141" i="5" s="1"/>
  <c r="M141" i="5" a="1"/>
  <c r="M141" i="5" s="1"/>
  <c r="F142" i="5"/>
  <c r="AC142" i="5" l="1" a="1"/>
  <c r="AC142" i="5" s="1"/>
  <c r="AE142" i="5" a="1"/>
  <c r="AE142" i="5" s="1"/>
  <c r="Z41" i="9" s="1"/>
  <c r="P142" i="5" a="1"/>
  <c r="P142" i="5" s="1"/>
  <c r="T142" i="5" a="1"/>
  <c r="T142" i="5" s="1"/>
  <c r="W142" i="5" a="1"/>
  <c r="W142" i="5" s="1"/>
  <c r="R41" i="9" s="1"/>
  <c r="Z142" i="5" a="1"/>
  <c r="Z142" i="5" s="1"/>
  <c r="U41" i="9" s="1"/>
  <c r="U142" i="5" a="1"/>
  <c r="U142" i="5" s="1"/>
  <c r="P41" i="9" s="1"/>
  <c r="AF142" i="5" a="1"/>
  <c r="AF142" i="5" s="1"/>
  <c r="AA41" i="9" s="1"/>
  <c r="R142" i="5" a="1"/>
  <c r="R142" i="5" s="1"/>
  <c r="V142" i="5" a="1"/>
  <c r="V142" i="5" s="1"/>
  <c r="Q41" i="9" s="1"/>
  <c r="AG142" i="5" a="1"/>
  <c r="AG142" i="5" s="1"/>
  <c r="Q142" i="5" a="1"/>
  <c r="Q142" i="5" s="1"/>
  <c r="X142" i="5" a="1"/>
  <c r="X142" i="5" s="1"/>
  <c r="S41" i="9" s="1"/>
  <c r="O142" i="5" a="1"/>
  <c r="O142" i="5" s="1"/>
  <c r="AA142" i="5" a="1"/>
  <c r="AA142" i="5" s="1"/>
  <c r="V41" i="9" s="1"/>
  <c r="AD142" i="5" a="1"/>
  <c r="AD142" i="5" s="1"/>
  <c r="Y142" i="5" a="1"/>
  <c r="Y142" i="5" s="1"/>
  <c r="T41" i="9" s="1"/>
  <c r="N142" i="5" a="1"/>
  <c r="N142" i="5" s="1"/>
  <c r="S142" i="5" a="1"/>
  <c r="S142" i="5" s="1"/>
  <c r="AB142" i="5" a="1"/>
  <c r="AB142" i="5" s="1"/>
  <c r="AH142" i="5" a="1"/>
  <c r="AH142" i="5" s="1"/>
  <c r="K142" i="5" a="1"/>
  <c r="K142" i="5" s="1"/>
  <c r="L142" i="5" a="1"/>
  <c r="L142" i="5" s="1"/>
  <c r="G142" i="5" a="1"/>
  <c r="G142" i="5" s="1"/>
  <c r="H142" i="5" a="1"/>
  <c r="H142" i="5" s="1"/>
  <c r="I142" i="5" a="1"/>
  <c r="I142" i="5" s="1"/>
  <c r="J142" i="5" a="1"/>
  <c r="J142" i="5" s="1"/>
  <c r="E41" i="9" s="1"/>
  <c r="M142" i="5" a="1"/>
  <c r="M142" i="5" s="1"/>
  <c r="F143" i="5"/>
  <c r="P143" i="5" l="1" a="1"/>
  <c r="P143" i="5" s="1"/>
  <c r="AE143" i="5" a="1"/>
  <c r="AE143" i="5" s="1"/>
  <c r="AC143" i="5" a="1"/>
  <c r="AC143" i="5" s="1"/>
  <c r="T143" i="5" a="1"/>
  <c r="T143" i="5" s="1"/>
  <c r="U143" i="5" a="1"/>
  <c r="U143" i="5" s="1"/>
  <c r="Z143" i="5" a="1"/>
  <c r="Z143" i="5" s="1"/>
  <c r="AF143" i="5" a="1"/>
  <c r="AF143" i="5" s="1"/>
  <c r="W143" i="5" a="1"/>
  <c r="W143" i="5" s="1"/>
  <c r="R143" i="5" a="1"/>
  <c r="R143" i="5" s="1"/>
  <c r="Q143" i="5" a="1"/>
  <c r="Q143" i="5" s="1"/>
  <c r="AA143" i="5" a="1"/>
  <c r="AA143" i="5" s="1"/>
  <c r="O143" i="5" a="1"/>
  <c r="O143" i="5" s="1"/>
  <c r="AG143" i="5" a="1"/>
  <c r="AG143" i="5" s="1"/>
  <c r="V143" i="5" a="1"/>
  <c r="V143" i="5" s="1"/>
  <c r="X143" i="5" a="1"/>
  <c r="X143" i="5" s="1"/>
  <c r="N143" i="5" a="1"/>
  <c r="N143" i="5" s="1"/>
  <c r="CL40" i="22" s="1"/>
  <c r="AD143" i="5" a="1"/>
  <c r="AD143" i="5" s="1"/>
  <c r="AB143" i="5" a="1"/>
  <c r="AB143" i="5" s="1"/>
  <c r="S143" i="5" a="1"/>
  <c r="S143" i="5" s="1"/>
  <c r="AH143" i="5" a="1"/>
  <c r="AH143" i="5" s="1"/>
  <c r="Y143" i="5" a="1"/>
  <c r="Y143" i="5" s="1"/>
  <c r="L143" i="5" a="1"/>
  <c r="L143" i="5" s="1"/>
  <c r="K143" i="5" a="1"/>
  <c r="K143" i="5" s="1"/>
  <c r="G143" i="5" a="1"/>
  <c r="G143" i="5" s="1"/>
  <c r="H143" i="5" a="1"/>
  <c r="H143" i="5" s="1"/>
  <c r="J143" i="5" a="1"/>
  <c r="J143" i="5" s="1"/>
  <c r="I143" i="5" a="1"/>
  <c r="I143" i="5" s="1"/>
  <c r="M143" i="5" a="1"/>
  <c r="M143" i="5" s="1"/>
  <c r="F144" i="5"/>
  <c r="T144" i="5" l="1" a="1"/>
  <c r="T144" i="5" s="1"/>
  <c r="AC144" i="5" a="1"/>
  <c r="AC144" i="5" s="1"/>
  <c r="AE144" i="5" a="1"/>
  <c r="AE144" i="5" s="1"/>
  <c r="P144" i="5" a="1"/>
  <c r="P144" i="5" s="1"/>
  <c r="W144" i="5" a="1"/>
  <c r="W144" i="5" s="1"/>
  <c r="U144" i="5" a="1"/>
  <c r="U144" i="5" s="1"/>
  <c r="Z144" i="5" a="1"/>
  <c r="Z144" i="5" s="1"/>
  <c r="AF144" i="5" a="1"/>
  <c r="AF144" i="5" s="1"/>
  <c r="Q144" i="5" a="1"/>
  <c r="Q144" i="5" s="1"/>
  <c r="O144" i="5" a="1"/>
  <c r="O144" i="5" s="1"/>
  <c r="AG144" i="5" a="1"/>
  <c r="AG144" i="5" s="1"/>
  <c r="R144" i="5" a="1"/>
  <c r="R144" i="5" s="1"/>
  <c r="AA144" i="5" a="1"/>
  <c r="AA144" i="5" s="1"/>
  <c r="X144" i="5" a="1"/>
  <c r="X144" i="5" s="1"/>
  <c r="V144" i="5" a="1"/>
  <c r="V144" i="5" s="1"/>
  <c r="N144" i="5" a="1"/>
  <c r="N144" i="5" s="1"/>
  <c r="AB144" i="5" a="1"/>
  <c r="AB144" i="5" s="1"/>
  <c r="AD144" i="5" a="1"/>
  <c r="AD144" i="5" s="1"/>
  <c r="S144" i="5" a="1"/>
  <c r="S144" i="5" s="1"/>
  <c r="AH144" i="5" a="1"/>
  <c r="AH144" i="5" s="1"/>
  <c r="Y144" i="5" a="1"/>
  <c r="Y144" i="5" s="1"/>
  <c r="H144" i="5" a="1"/>
  <c r="H144" i="5" s="1"/>
  <c r="K144" i="5" a="1"/>
  <c r="K144" i="5" s="1"/>
  <c r="G144" i="5" a="1"/>
  <c r="G144" i="5" s="1"/>
  <c r="I144" i="5" a="1"/>
  <c r="I144" i="5" s="1"/>
  <c r="L144" i="5" a="1"/>
  <c r="L144" i="5" s="1"/>
  <c r="J144" i="5" a="1"/>
  <c r="J144" i="5" s="1"/>
  <c r="M144" i="5" a="1"/>
  <c r="M144" i="5" s="1"/>
  <c r="F145" i="5"/>
  <c r="T145" i="5" l="1" a="1"/>
  <c r="T145" i="5" s="1"/>
  <c r="P145" i="5" a="1"/>
  <c r="P145" i="5" s="1"/>
  <c r="AE145" i="5" a="1"/>
  <c r="AE145" i="5" s="1"/>
  <c r="AC145" i="5" a="1"/>
  <c r="AC145" i="5" s="1"/>
  <c r="AF145" i="5" a="1"/>
  <c r="AF145" i="5" s="1"/>
  <c r="Z145" i="5" a="1"/>
  <c r="Z145" i="5" s="1"/>
  <c r="U145" i="5" a="1"/>
  <c r="U145" i="5" s="1"/>
  <c r="W145" i="5" a="1"/>
  <c r="W145" i="5" s="1"/>
  <c r="O145" i="5" a="1"/>
  <c r="O145" i="5" s="1"/>
  <c r="X145" i="5" a="1"/>
  <c r="X145" i="5" s="1"/>
  <c r="V145" i="5" a="1"/>
  <c r="V145" i="5" s="1"/>
  <c r="AA145" i="5" a="1"/>
  <c r="AA145" i="5" s="1"/>
  <c r="Q145" i="5" a="1"/>
  <c r="Q145" i="5" s="1"/>
  <c r="AG145" i="5" a="1"/>
  <c r="AG145" i="5" s="1"/>
  <c r="S145" i="5" a="1"/>
  <c r="S145" i="5" s="1"/>
  <c r="AH145" i="5" a="1"/>
  <c r="AH145" i="5" s="1"/>
  <c r="N145" i="5" a="1"/>
  <c r="N145" i="5" s="1"/>
  <c r="AD145" i="5" a="1"/>
  <c r="AD145" i="5" s="1"/>
  <c r="R145" i="5" a="1"/>
  <c r="R145" i="5" s="1"/>
  <c r="AB145" i="5" a="1"/>
  <c r="AB145" i="5" s="1"/>
  <c r="Y145" i="5" a="1"/>
  <c r="Y145" i="5" s="1"/>
  <c r="G145" i="5" a="1"/>
  <c r="G145" i="5" s="1"/>
  <c r="K145" i="5" a="1"/>
  <c r="K145" i="5" s="1"/>
  <c r="L145" i="5" a="1"/>
  <c r="L145" i="5" s="1"/>
  <c r="H145" i="5" a="1"/>
  <c r="H145" i="5" s="1"/>
  <c r="J145" i="5" a="1"/>
  <c r="J145" i="5" s="1"/>
  <c r="I145" i="5" a="1"/>
  <c r="I145" i="5" s="1"/>
  <c r="M145" i="5" a="1"/>
  <c r="M145" i="5" s="1"/>
  <c r="F146" i="5"/>
  <c r="AE146" i="5" l="1" a="1"/>
  <c r="AE146" i="5" s="1"/>
  <c r="AC146" i="5" a="1"/>
  <c r="AC146" i="5" s="1"/>
  <c r="P146" i="5" a="1"/>
  <c r="P146" i="5" s="1"/>
  <c r="CO41" i="22" s="1"/>
  <c r="T146" i="5" a="1"/>
  <c r="T146" i="5" s="1"/>
  <c r="U146" i="5" a="1"/>
  <c r="U146" i="5" s="1"/>
  <c r="P42" i="9" s="1"/>
  <c r="Z146" i="5" a="1"/>
  <c r="Z146" i="5" s="1"/>
  <c r="U42" i="9" s="1"/>
  <c r="W146" i="5" a="1"/>
  <c r="W146" i="5" s="1"/>
  <c r="R42" i="9" s="1"/>
  <c r="AF146" i="5" a="1"/>
  <c r="AF146" i="5" s="1"/>
  <c r="X146" i="5" a="1"/>
  <c r="X146" i="5" s="1"/>
  <c r="S42" i="9" s="1"/>
  <c r="AG146" i="5" a="1"/>
  <c r="AG146" i="5" s="1"/>
  <c r="AA146" i="5" a="1"/>
  <c r="AA146" i="5" s="1"/>
  <c r="V42" i="9" s="1"/>
  <c r="R146" i="5" a="1"/>
  <c r="R146" i="5" s="1"/>
  <c r="O146" i="5" a="1"/>
  <c r="O146" i="5" s="1"/>
  <c r="J42" i="9" s="1"/>
  <c r="V146" i="5" a="1"/>
  <c r="V146" i="5" s="1"/>
  <c r="Q42" i="9" s="1"/>
  <c r="Q146" i="5" a="1"/>
  <c r="Q146" i="5" s="1"/>
  <c r="L42" i="9" s="1"/>
  <c r="AD146" i="5" a="1"/>
  <c r="AD146" i="5" s="1"/>
  <c r="AH146" i="5" a="1"/>
  <c r="AH146" i="5" s="1"/>
  <c r="Y146" i="5" a="1"/>
  <c r="Y146" i="5" s="1"/>
  <c r="T42" i="9" s="1"/>
  <c r="AB146" i="5" a="1"/>
  <c r="AB146" i="5" s="1"/>
  <c r="N146" i="5" a="1"/>
  <c r="N146" i="5" s="1"/>
  <c r="S146" i="5" a="1"/>
  <c r="S146" i="5" s="1"/>
  <c r="G146" i="5" a="1"/>
  <c r="G146" i="5" s="1"/>
  <c r="L146" i="5" a="1"/>
  <c r="L146" i="5" s="1"/>
  <c r="K146" i="5" a="1"/>
  <c r="K146" i="5" s="1"/>
  <c r="J146" i="5" a="1"/>
  <c r="J146" i="5" s="1"/>
  <c r="E42" i="9" s="1"/>
  <c r="H146" i="5" a="1"/>
  <c r="H146" i="5" s="1"/>
  <c r="C42" i="9" s="1"/>
  <c r="I146" i="5" a="1"/>
  <c r="I146" i="5" s="1"/>
  <c r="M146" i="5" a="1"/>
  <c r="M146" i="5" s="1"/>
  <c r="F147" i="5"/>
  <c r="T147" i="5" l="1" a="1"/>
  <c r="T147" i="5" s="1"/>
  <c r="P147" i="5" a="1"/>
  <c r="P147" i="5" s="1"/>
  <c r="AC147" i="5" a="1"/>
  <c r="AC147" i="5" s="1"/>
  <c r="AE147" i="5" a="1"/>
  <c r="AE147" i="5" s="1"/>
  <c r="W147" i="5" a="1"/>
  <c r="W147" i="5" s="1"/>
  <c r="U147" i="5" a="1"/>
  <c r="U147" i="5" s="1"/>
  <c r="Z147" i="5" a="1"/>
  <c r="Z147" i="5" s="1"/>
  <c r="AF147" i="5" a="1"/>
  <c r="AF147" i="5" s="1"/>
  <c r="O147" i="5" a="1"/>
  <c r="O147" i="5" s="1"/>
  <c r="R147" i="5" a="1"/>
  <c r="R147" i="5" s="1"/>
  <c r="AG147" i="5" a="1"/>
  <c r="AG147" i="5" s="1"/>
  <c r="AD147" i="5" a="1"/>
  <c r="AD147" i="5" s="1"/>
  <c r="X147" i="5" a="1"/>
  <c r="X147" i="5" s="1"/>
  <c r="AA147" i="5" a="1"/>
  <c r="AA147" i="5" s="1"/>
  <c r="Q147" i="5" a="1"/>
  <c r="Q147" i="5" s="1"/>
  <c r="S147" i="5" a="1"/>
  <c r="S147" i="5" s="1"/>
  <c r="AB147" i="5" a="1"/>
  <c r="AB147" i="5" s="1"/>
  <c r="V147" i="5" a="1"/>
  <c r="V147" i="5" s="1"/>
  <c r="N147" i="5" a="1"/>
  <c r="N147" i="5" s="1"/>
  <c r="Y147" i="5" a="1"/>
  <c r="Y147" i="5" s="1"/>
  <c r="AH147" i="5" a="1"/>
  <c r="AH147" i="5" s="1"/>
  <c r="L147" i="5" a="1"/>
  <c r="L147" i="5" s="1"/>
  <c r="H147" i="5" a="1"/>
  <c r="H147" i="5" s="1"/>
  <c r="I147" i="5" a="1"/>
  <c r="I147" i="5" s="1"/>
  <c r="J147" i="5" a="1"/>
  <c r="J147" i="5" s="1"/>
  <c r="G147" i="5" a="1"/>
  <c r="G147" i="5" s="1"/>
  <c r="K147" i="5" a="1"/>
  <c r="K147" i="5" s="1"/>
  <c r="M147" i="5" a="1"/>
  <c r="M147" i="5" s="1"/>
  <c r="F148" i="5"/>
  <c r="T148" i="5" l="1" a="1"/>
  <c r="T148" i="5" s="1"/>
  <c r="AE148" i="5" a="1"/>
  <c r="AE148" i="5" s="1"/>
  <c r="P148" i="5" a="1"/>
  <c r="P148" i="5" s="1"/>
  <c r="AC148" i="5" a="1"/>
  <c r="AC148" i="5" s="1"/>
  <c r="Z148" i="5" a="1"/>
  <c r="Z148" i="5" s="1"/>
  <c r="AF148" i="5" a="1"/>
  <c r="AF148" i="5" s="1"/>
  <c r="W148" i="5" a="1"/>
  <c r="W148" i="5" s="1"/>
  <c r="U148" i="5" a="1"/>
  <c r="U148" i="5" s="1"/>
  <c r="AA148" i="5" a="1"/>
  <c r="AA148" i="5" s="1"/>
  <c r="V148" i="5" a="1"/>
  <c r="V148" i="5" s="1"/>
  <c r="O148" i="5" a="1"/>
  <c r="O148" i="5" s="1"/>
  <c r="AG148" i="5" a="1"/>
  <c r="AG148" i="5" s="1"/>
  <c r="X148" i="5" a="1"/>
  <c r="X148" i="5" s="1"/>
  <c r="R148" i="5" a="1"/>
  <c r="R148" i="5" s="1"/>
  <c r="Q148" i="5" a="1"/>
  <c r="Q148" i="5" s="1"/>
  <c r="N148" i="5" a="1"/>
  <c r="N148" i="5" s="1"/>
  <c r="S148" i="5" a="1"/>
  <c r="S148" i="5" s="1"/>
  <c r="AH148" i="5" a="1"/>
  <c r="AH148" i="5" s="1"/>
  <c r="AB148" i="5" a="1"/>
  <c r="AB148" i="5" s="1"/>
  <c r="Y148" i="5" a="1"/>
  <c r="Y148" i="5" s="1"/>
  <c r="AD148" i="5" a="1"/>
  <c r="AD148" i="5" s="1"/>
  <c r="K148" i="5" a="1"/>
  <c r="K148" i="5" s="1"/>
  <c r="L148" i="5" a="1"/>
  <c r="L148" i="5" s="1"/>
  <c r="H148" i="5" a="1"/>
  <c r="H148" i="5" s="1"/>
  <c r="G148" i="5" a="1"/>
  <c r="G148" i="5" s="1"/>
  <c r="I148" i="5" a="1"/>
  <c r="I148" i="5" s="1"/>
  <c r="J148" i="5" a="1"/>
  <c r="J148" i="5" s="1"/>
  <c r="M148" i="5" a="1"/>
  <c r="M148" i="5" s="1"/>
  <c r="F149" i="5"/>
  <c r="P149" i="5" l="1" a="1"/>
  <c r="P149" i="5" s="1"/>
  <c r="AE149" i="5" a="1"/>
  <c r="AE149" i="5" s="1"/>
  <c r="T149" i="5" a="1"/>
  <c r="T149" i="5" s="1"/>
  <c r="AC149" i="5" a="1"/>
  <c r="AC149" i="5" s="1"/>
  <c r="W149" i="5" a="1"/>
  <c r="W149" i="5" s="1"/>
  <c r="U149" i="5" a="1"/>
  <c r="U149" i="5" s="1"/>
  <c r="AF149" i="5" a="1"/>
  <c r="AF149" i="5" s="1"/>
  <c r="Z149" i="5" a="1"/>
  <c r="Z149" i="5" s="1"/>
  <c r="V149" i="5" a="1"/>
  <c r="V149" i="5" s="1"/>
  <c r="O149" i="5" a="1"/>
  <c r="O149" i="5" s="1"/>
  <c r="AG149" i="5" a="1"/>
  <c r="AG149" i="5" s="1"/>
  <c r="X149" i="5" a="1"/>
  <c r="X149" i="5" s="1"/>
  <c r="AA149" i="5" a="1"/>
  <c r="AA149" i="5" s="1"/>
  <c r="Q149" i="5" a="1"/>
  <c r="Q149" i="5" s="1"/>
  <c r="S149" i="5" a="1"/>
  <c r="S149" i="5" s="1"/>
  <c r="AH149" i="5" a="1"/>
  <c r="AH149" i="5" s="1"/>
  <c r="AD149" i="5" a="1"/>
  <c r="AD149" i="5" s="1"/>
  <c r="Y149" i="5" a="1"/>
  <c r="Y149" i="5" s="1"/>
  <c r="N149" i="5" a="1"/>
  <c r="N149" i="5" s="1"/>
  <c r="AB149" i="5" a="1"/>
  <c r="AB149" i="5" s="1"/>
  <c r="R149" i="5" a="1"/>
  <c r="R149" i="5" s="1"/>
  <c r="K149" i="5" a="1"/>
  <c r="K149" i="5" s="1"/>
  <c r="G149" i="5" a="1"/>
  <c r="G149" i="5" s="1"/>
  <c r="L149" i="5" a="1"/>
  <c r="L149" i="5" s="1"/>
  <c r="J149" i="5" a="1"/>
  <c r="J149" i="5" s="1"/>
  <c r="H149" i="5" a="1"/>
  <c r="H149" i="5" s="1"/>
  <c r="I149" i="5" a="1"/>
  <c r="I149" i="5" s="1"/>
  <c r="M149" i="5" a="1"/>
  <c r="M149" i="5" s="1"/>
  <c r="F150" i="5"/>
  <c r="AC150" i="5" l="1" a="1"/>
  <c r="AC150" i="5" s="1"/>
  <c r="AE150" i="5" a="1"/>
  <c r="AE150" i="5" s="1"/>
  <c r="T150" i="5" a="1"/>
  <c r="T150" i="5" s="1"/>
  <c r="P150" i="5" a="1"/>
  <c r="P150" i="5" s="1"/>
  <c r="U150" i="5" a="1"/>
  <c r="U150" i="5" s="1"/>
  <c r="P43" i="9" s="1"/>
  <c r="W150" i="5" a="1"/>
  <c r="W150" i="5" s="1"/>
  <c r="R43" i="9" s="1"/>
  <c r="Z150" i="5" a="1"/>
  <c r="Z150" i="5" s="1"/>
  <c r="U43" i="9" s="1"/>
  <c r="AF150" i="5" a="1"/>
  <c r="AF150" i="5" s="1"/>
  <c r="X150" i="5" a="1"/>
  <c r="X150" i="5" s="1"/>
  <c r="S43" i="9" s="1"/>
  <c r="R150" i="5" a="1"/>
  <c r="R150" i="5" s="1"/>
  <c r="M43" i="9" s="1"/>
  <c r="AA150" i="5" a="1"/>
  <c r="AA150" i="5" s="1"/>
  <c r="V43" i="9" s="1"/>
  <c r="O150" i="5" a="1"/>
  <c r="O150" i="5" s="1"/>
  <c r="AG150" i="5" a="1"/>
  <c r="AG150" i="5" s="1"/>
  <c r="Q150" i="5" a="1"/>
  <c r="Q150" i="5" s="1"/>
  <c r="V150" i="5" a="1"/>
  <c r="V150" i="5" s="1"/>
  <c r="Q43" i="9" s="1"/>
  <c r="AB150" i="5" a="1"/>
  <c r="AB150" i="5" s="1"/>
  <c r="W43" i="9" s="1"/>
  <c r="S150" i="5" a="1"/>
  <c r="S150" i="5" s="1"/>
  <c r="N43" i="9" s="1"/>
  <c r="N150" i="5" a="1"/>
  <c r="N150" i="5" s="1"/>
  <c r="I43" i="9" s="1"/>
  <c r="AH150" i="5" a="1"/>
  <c r="AH150" i="5" s="1"/>
  <c r="Y150" i="5" a="1"/>
  <c r="Y150" i="5" s="1"/>
  <c r="T43" i="9" s="1"/>
  <c r="AD150" i="5" a="1"/>
  <c r="AD150" i="5" s="1"/>
  <c r="G150" i="5" a="1"/>
  <c r="G150" i="5" s="1"/>
  <c r="L150" i="5" a="1"/>
  <c r="L150" i="5" s="1"/>
  <c r="K150" i="5" a="1"/>
  <c r="K150" i="5" s="1"/>
  <c r="J150" i="5" a="1"/>
  <c r="J150" i="5" s="1"/>
  <c r="H150" i="5" a="1"/>
  <c r="H150" i="5" s="1"/>
  <c r="I150" i="5" a="1"/>
  <c r="I150" i="5" s="1"/>
  <c r="M150" i="5" a="1"/>
  <c r="M150" i="5" s="1"/>
  <c r="H43" i="9" s="1"/>
  <c r="F151" i="5"/>
  <c r="AE151" i="5" l="1" a="1"/>
  <c r="AE151" i="5" s="1"/>
  <c r="P151" i="5" a="1"/>
  <c r="P151" i="5" s="1"/>
  <c r="T151" i="5" a="1"/>
  <c r="T151" i="5" s="1"/>
  <c r="W151" i="5" a="1"/>
  <c r="W151" i="5" s="1"/>
  <c r="U151" i="5" a="1"/>
  <c r="U151" i="5" s="1"/>
  <c r="AC151" i="5" a="1"/>
  <c r="AC151" i="5" s="1"/>
  <c r="AF151" i="5" a="1"/>
  <c r="AF151" i="5" s="1"/>
  <c r="Z151" i="5" a="1"/>
  <c r="Z151" i="5" s="1"/>
  <c r="O151" i="5" a="1"/>
  <c r="O151" i="5" s="1"/>
  <c r="X151" i="5" a="1"/>
  <c r="X151" i="5" s="1"/>
  <c r="AA151" i="5" a="1"/>
  <c r="AA151" i="5" s="1"/>
  <c r="V151" i="5" a="1"/>
  <c r="V151" i="5" s="1"/>
  <c r="Q151" i="5" a="1"/>
  <c r="Q151" i="5" s="1"/>
  <c r="AG151" i="5" a="1"/>
  <c r="AG151" i="5" s="1"/>
  <c r="N151" i="5" a="1"/>
  <c r="N151" i="5" s="1"/>
  <c r="AH151" i="5" a="1"/>
  <c r="AH151" i="5" s="1"/>
  <c r="Y151" i="5" a="1"/>
  <c r="Y151" i="5" s="1"/>
  <c r="S151" i="5" a="1"/>
  <c r="S151" i="5" s="1"/>
  <c r="R151" i="5" a="1"/>
  <c r="R151" i="5" s="1"/>
  <c r="AD151" i="5" a="1"/>
  <c r="AD151" i="5" s="1"/>
  <c r="AB151" i="5" a="1"/>
  <c r="AB151" i="5" s="1"/>
  <c r="L151" i="5" a="1"/>
  <c r="L151" i="5" s="1"/>
  <c r="G151" i="5" a="1"/>
  <c r="G151" i="5" s="1"/>
  <c r="H151" i="5" a="1"/>
  <c r="H151" i="5" s="1"/>
  <c r="K151" i="5" a="1"/>
  <c r="K151" i="5" s="1"/>
  <c r="I151" i="5" a="1"/>
  <c r="I151" i="5" s="1"/>
  <c r="J151" i="5" a="1"/>
  <c r="J151" i="5" s="1"/>
  <c r="M151" i="5" a="1"/>
  <c r="M151" i="5" s="1"/>
  <c r="F152" i="5"/>
  <c r="T152" i="5" l="1" a="1"/>
  <c r="T152" i="5" s="1"/>
  <c r="AE152" i="5" a="1"/>
  <c r="AE152" i="5" s="1"/>
  <c r="P152" i="5" a="1"/>
  <c r="P152" i="5" s="1"/>
  <c r="AC152" i="5" a="1"/>
  <c r="AC152" i="5" s="1"/>
  <c r="Z152" i="5" a="1"/>
  <c r="Z152" i="5" s="1"/>
  <c r="W152" i="5" a="1"/>
  <c r="W152" i="5" s="1"/>
  <c r="AF152" i="5" a="1"/>
  <c r="AF152" i="5" s="1"/>
  <c r="U152" i="5" a="1"/>
  <c r="U152" i="5" s="1"/>
  <c r="Q152" i="5" a="1"/>
  <c r="Q152" i="5" s="1"/>
  <c r="AA152" i="5" a="1"/>
  <c r="AA152" i="5" s="1"/>
  <c r="O152" i="5" a="1"/>
  <c r="O152" i="5" s="1"/>
  <c r="X152" i="5" a="1"/>
  <c r="X152" i="5" s="1"/>
  <c r="V152" i="5" a="1"/>
  <c r="V152" i="5" s="1"/>
  <c r="N152" i="5" a="1"/>
  <c r="N152" i="5" s="1"/>
  <c r="R152" i="5" a="1"/>
  <c r="R152" i="5" s="1"/>
  <c r="AH152" i="5" a="1"/>
  <c r="AH152" i="5" s="1"/>
  <c r="Y152" i="5" a="1"/>
  <c r="Y152" i="5" s="1"/>
  <c r="AG152" i="5" a="1"/>
  <c r="AG152" i="5" s="1"/>
  <c r="AD152" i="5" a="1"/>
  <c r="AD152" i="5" s="1"/>
  <c r="S152" i="5" a="1"/>
  <c r="S152" i="5" s="1"/>
  <c r="AB152" i="5" a="1"/>
  <c r="AB152" i="5" s="1"/>
  <c r="L152" i="5" a="1"/>
  <c r="L152" i="5" s="1"/>
  <c r="G152" i="5" a="1"/>
  <c r="G152" i="5" s="1"/>
  <c r="K152" i="5" a="1"/>
  <c r="K152" i="5" s="1"/>
  <c r="H152" i="5" a="1"/>
  <c r="H152" i="5" s="1"/>
  <c r="J152" i="5" a="1"/>
  <c r="J152" i="5" s="1"/>
  <c r="I152" i="5" a="1"/>
  <c r="I152" i="5" s="1"/>
  <c r="M152" i="5" a="1"/>
  <c r="M152" i="5" s="1"/>
  <c r="F153" i="5"/>
  <c r="P153" i="5" l="1" a="1"/>
  <c r="P153" i="5" s="1"/>
  <c r="T153" i="5" a="1"/>
  <c r="T153" i="5" s="1"/>
  <c r="AC153" i="5" a="1"/>
  <c r="AC153" i="5" s="1"/>
  <c r="AE153" i="5" a="1"/>
  <c r="AE153" i="5" s="1"/>
  <c r="W153" i="5" a="1"/>
  <c r="W153" i="5" s="1"/>
  <c r="Z153" i="5" a="1"/>
  <c r="Z153" i="5" s="1"/>
  <c r="U153" i="5" a="1"/>
  <c r="U153" i="5" s="1"/>
  <c r="AF153" i="5" a="1"/>
  <c r="AF153" i="5" s="1"/>
  <c r="V153" i="5" a="1"/>
  <c r="V153" i="5" s="1"/>
  <c r="O153" i="5" a="1"/>
  <c r="O153" i="5" s="1"/>
  <c r="X153" i="5" a="1"/>
  <c r="X153" i="5" s="1"/>
  <c r="R153" i="5" a="1"/>
  <c r="R153" i="5" s="1"/>
  <c r="AA153" i="5" a="1"/>
  <c r="AA153" i="5" s="1"/>
  <c r="AG153" i="5" a="1"/>
  <c r="AG153" i="5" s="1"/>
  <c r="Q153" i="5" a="1"/>
  <c r="Q153" i="5" s="1"/>
  <c r="AD153" i="5" a="1"/>
  <c r="AD153" i="5" s="1"/>
  <c r="AB153" i="5" a="1"/>
  <c r="AB153" i="5" s="1"/>
  <c r="Y153" i="5" a="1"/>
  <c r="Y153" i="5" s="1"/>
  <c r="AH153" i="5" a="1"/>
  <c r="AH153" i="5" s="1"/>
  <c r="S153" i="5" a="1"/>
  <c r="S153" i="5" s="1"/>
  <c r="N153" i="5" a="1"/>
  <c r="N153" i="5" s="1"/>
  <c r="G153" i="5" a="1"/>
  <c r="G153" i="5" s="1"/>
  <c r="K153" i="5" a="1"/>
  <c r="K153" i="5" s="1"/>
  <c r="L153" i="5" a="1"/>
  <c r="L153" i="5" s="1"/>
  <c r="H153" i="5" a="1"/>
  <c r="H153" i="5" s="1"/>
  <c r="J153" i="5" a="1"/>
  <c r="J153" i="5" s="1"/>
  <c r="I153" i="5" a="1"/>
  <c r="I153" i="5" s="1"/>
  <c r="M153" i="5" a="1"/>
  <c r="M153" i="5" s="1"/>
  <c r="F154" i="5"/>
  <c r="AC154" i="5" l="1" a="1"/>
  <c r="AC154" i="5" s="1"/>
  <c r="AE154" i="5" a="1"/>
  <c r="AE154" i="5" s="1"/>
  <c r="P154" i="5" a="1"/>
  <c r="P154" i="5" s="1"/>
  <c r="T154" i="5" a="1"/>
  <c r="T154" i="5" s="1"/>
  <c r="Z154" i="5" a="1"/>
  <c r="Z154" i="5" s="1"/>
  <c r="U44" i="9" s="1"/>
  <c r="U154" i="5" a="1"/>
  <c r="U154" i="5" s="1"/>
  <c r="P44" i="9" s="1"/>
  <c r="AF154" i="5" a="1"/>
  <c r="AF154" i="5" s="1"/>
  <c r="W154" i="5" a="1"/>
  <c r="W154" i="5" s="1"/>
  <c r="R44" i="9" s="1"/>
  <c r="V154" i="5" a="1"/>
  <c r="V154" i="5" s="1"/>
  <c r="Q44" i="9" s="1"/>
  <c r="O154" i="5" a="1"/>
  <c r="O154" i="5" s="1"/>
  <c r="Q154" i="5" a="1"/>
  <c r="Q154" i="5" s="1"/>
  <c r="L44" i="9" s="1"/>
  <c r="R154" i="5" a="1"/>
  <c r="R154" i="5" s="1"/>
  <c r="AD154" i="5" a="1"/>
  <c r="AD154" i="5" s="1"/>
  <c r="Y44" i="9" s="1"/>
  <c r="AA154" i="5" a="1"/>
  <c r="AA154" i="5" s="1"/>
  <c r="V44" i="9" s="1"/>
  <c r="X154" i="5" a="1"/>
  <c r="X154" i="5" s="1"/>
  <c r="S44" i="9" s="1"/>
  <c r="AB154" i="5" a="1"/>
  <c r="AB154" i="5" s="1"/>
  <c r="Y154" i="5" a="1"/>
  <c r="Y154" i="5" s="1"/>
  <c r="T44" i="9" s="1"/>
  <c r="AG154" i="5" a="1"/>
  <c r="AG154" i="5" s="1"/>
  <c r="N154" i="5" a="1"/>
  <c r="N154" i="5" s="1"/>
  <c r="AH154" i="5" a="1"/>
  <c r="AH154" i="5" s="1"/>
  <c r="S154" i="5" a="1"/>
  <c r="S154" i="5" s="1"/>
  <c r="N44" i="9" s="1"/>
  <c r="G154" i="5" a="1"/>
  <c r="G154" i="5" s="1"/>
  <c r="B44" i="9" s="1"/>
  <c r="L154" i="5" a="1"/>
  <c r="L154" i="5" s="1"/>
  <c r="K154" i="5" a="1"/>
  <c r="K154" i="5" s="1"/>
  <c r="H154" i="5" a="1"/>
  <c r="H154" i="5" s="1"/>
  <c r="J154" i="5" a="1"/>
  <c r="J154" i="5" s="1"/>
  <c r="I154" i="5" a="1"/>
  <c r="I154" i="5" s="1"/>
  <c r="M154" i="5" a="1"/>
  <c r="M154" i="5" s="1"/>
  <c r="F155" i="5"/>
  <c r="T155" i="5" l="1" a="1"/>
  <c r="T155" i="5" s="1"/>
  <c r="AE155" i="5" a="1"/>
  <c r="AE155" i="5" s="1"/>
  <c r="P155" i="5" a="1"/>
  <c r="P155" i="5" s="1"/>
  <c r="AC155" i="5" a="1"/>
  <c r="AC155" i="5" s="1"/>
  <c r="U155" i="5" a="1"/>
  <c r="U155" i="5" s="1"/>
  <c r="W155" i="5" a="1"/>
  <c r="W155" i="5" s="1"/>
  <c r="AF155" i="5" a="1"/>
  <c r="AF155" i="5" s="1"/>
  <c r="Z155" i="5" a="1"/>
  <c r="Z155" i="5" s="1"/>
  <c r="O155" i="5" a="1"/>
  <c r="O155" i="5" s="1"/>
  <c r="V155" i="5" a="1"/>
  <c r="V155" i="5" s="1"/>
  <c r="AA155" i="5" a="1"/>
  <c r="AA155" i="5" s="1"/>
  <c r="X155" i="5" a="1"/>
  <c r="X155" i="5" s="1"/>
  <c r="Q155" i="5" a="1"/>
  <c r="Q155" i="5" s="1"/>
  <c r="AG155" i="5" a="1"/>
  <c r="AG155" i="5" s="1"/>
  <c r="AH155" i="5" a="1"/>
  <c r="AH155" i="5" s="1"/>
  <c r="Y155" i="5" a="1"/>
  <c r="Y155" i="5" s="1"/>
  <c r="S155" i="5" a="1"/>
  <c r="S155" i="5" s="1"/>
  <c r="AD155" i="5" a="1"/>
  <c r="AD155" i="5" s="1"/>
  <c r="R155" i="5" a="1"/>
  <c r="R155" i="5" s="1"/>
  <c r="N155" i="5" a="1"/>
  <c r="N155" i="5" s="1"/>
  <c r="AB155" i="5" a="1"/>
  <c r="AB155" i="5" s="1"/>
  <c r="H155" i="5" a="1"/>
  <c r="H155" i="5" s="1"/>
  <c r="CF43" i="22" s="1"/>
  <c r="K155" i="5" a="1"/>
  <c r="K155" i="5" s="1"/>
  <c r="CI43" i="22" s="1"/>
  <c r="J155" i="5" a="1"/>
  <c r="J155" i="5" s="1"/>
  <c r="G155" i="5" a="1"/>
  <c r="G155" i="5" s="1"/>
  <c r="L155" i="5" a="1"/>
  <c r="L155" i="5" s="1"/>
  <c r="I155" i="5" a="1"/>
  <c r="I155" i="5" s="1"/>
  <c r="M155" i="5" a="1"/>
  <c r="M155" i="5" s="1"/>
  <c r="F156" i="5"/>
  <c r="T156" i="5" l="1" a="1"/>
  <c r="T156" i="5" s="1"/>
  <c r="AE156" i="5" a="1"/>
  <c r="AE156" i="5" s="1"/>
  <c r="P156" i="5" a="1"/>
  <c r="P156" i="5" s="1"/>
  <c r="AC156" i="5" a="1"/>
  <c r="AC156" i="5" s="1"/>
  <c r="Z156" i="5" a="1"/>
  <c r="Z156" i="5" s="1"/>
  <c r="AF156" i="5" a="1"/>
  <c r="AF156" i="5" s="1"/>
  <c r="W156" i="5" a="1"/>
  <c r="W156" i="5" s="1"/>
  <c r="U156" i="5" a="1"/>
  <c r="U156" i="5" s="1"/>
  <c r="O156" i="5" a="1"/>
  <c r="O156" i="5" s="1"/>
  <c r="Q156" i="5" a="1"/>
  <c r="Q156" i="5" s="1"/>
  <c r="V156" i="5" a="1"/>
  <c r="V156" i="5" s="1"/>
  <c r="AG156" i="5" a="1"/>
  <c r="AG156" i="5" s="1"/>
  <c r="AA156" i="5" a="1"/>
  <c r="AA156" i="5" s="1"/>
  <c r="X156" i="5" a="1"/>
  <c r="X156" i="5" s="1"/>
  <c r="AH156" i="5" a="1"/>
  <c r="AH156" i="5" s="1"/>
  <c r="AB156" i="5" a="1"/>
  <c r="AB156" i="5" s="1"/>
  <c r="Y156" i="5" a="1"/>
  <c r="Y156" i="5" s="1"/>
  <c r="S156" i="5" a="1"/>
  <c r="S156" i="5" s="1"/>
  <c r="N156" i="5" a="1"/>
  <c r="N156" i="5" s="1"/>
  <c r="AD156" i="5" a="1"/>
  <c r="AD156" i="5" s="1"/>
  <c r="R156" i="5" a="1"/>
  <c r="R156" i="5" s="1"/>
  <c r="K156" i="5" a="1"/>
  <c r="K156" i="5" s="1"/>
  <c r="L156" i="5" a="1"/>
  <c r="L156" i="5" s="1"/>
  <c r="H156" i="5" a="1"/>
  <c r="H156" i="5" s="1"/>
  <c r="I156" i="5" a="1"/>
  <c r="I156" i="5" s="1"/>
  <c r="G156" i="5" a="1"/>
  <c r="G156" i="5" s="1"/>
  <c r="J156" i="5" a="1"/>
  <c r="J156" i="5" s="1"/>
  <c r="M156" i="5" a="1"/>
  <c r="M156" i="5" s="1"/>
  <c r="F157" i="5"/>
  <c r="P157" i="5" l="1" a="1"/>
  <c r="P157" i="5" s="1"/>
  <c r="AE157" i="5" a="1"/>
  <c r="AE157" i="5" s="1"/>
  <c r="T157" i="5" a="1"/>
  <c r="T157" i="5" s="1"/>
  <c r="AC157" i="5" a="1"/>
  <c r="AC157" i="5" s="1"/>
  <c r="Z157" i="5" a="1"/>
  <c r="Z157" i="5" s="1"/>
  <c r="AF157" i="5" a="1"/>
  <c r="AF157" i="5" s="1"/>
  <c r="W157" i="5" a="1"/>
  <c r="W157" i="5" s="1"/>
  <c r="U157" i="5" a="1"/>
  <c r="U157" i="5" s="1"/>
  <c r="O157" i="5" a="1"/>
  <c r="O157" i="5" s="1"/>
  <c r="AA157" i="5" a="1"/>
  <c r="AA157" i="5" s="1"/>
  <c r="AG157" i="5" a="1"/>
  <c r="AG157" i="5" s="1"/>
  <c r="R157" i="5" a="1"/>
  <c r="R157" i="5" s="1"/>
  <c r="V157" i="5" a="1"/>
  <c r="V157" i="5" s="1"/>
  <c r="Q157" i="5" a="1"/>
  <c r="Q157" i="5" s="1"/>
  <c r="X157" i="5" a="1"/>
  <c r="X157" i="5" s="1"/>
  <c r="S157" i="5" a="1"/>
  <c r="S157" i="5" s="1"/>
  <c r="AH157" i="5" a="1"/>
  <c r="AH157" i="5" s="1"/>
  <c r="AD157" i="5" a="1"/>
  <c r="AD157" i="5" s="1"/>
  <c r="Y157" i="5" a="1"/>
  <c r="Y157" i="5" s="1"/>
  <c r="N157" i="5" a="1"/>
  <c r="N157" i="5" s="1"/>
  <c r="AB157" i="5" a="1"/>
  <c r="AB157" i="5" s="1"/>
  <c r="L157" i="5" a="1"/>
  <c r="L157" i="5" s="1"/>
  <c r="H157" i="5" a="1"/>
  <c r="H157" i="5" s="1"/>
  <c r="I157" i="5" a="1"/>
  <c r="I157" i="5" s="1"/>
  <c r="G157" i="5" a="1"/>
  <c r="G157" i="5" s="1"/>
  <c r="J157" i="5" a="1"/>
  <c r="J157" i="5" s="1"/>
  <c r="K157" i="5" a="1"/>
  <c r="K157" i="5" s="1"/>
  <c r="M157" i="5" a="1"/>
  <c r="M157" i="5" s="1"/>
  <c r="F158" i="5"/>
  <c r="T158" i="5" l="1" a="1"/>
  <c r="T158" i="5" s="1"/>
  <c r="AE158" i="5" a="1"/>
  <c r="AE158" i="5" s="1"/>
  <c r="Z45" i="9" s="1"/>
  <c r="AC158" i="5" a="1"/>
  <c r="AC158" i="5" s="1"/>
  <c r="P158" i="5" a="1"/>
  <c r="P158" i="5" s="1"/>
  <c r="K45" i="9" s="1"/>
  <c r="Z158" i="5" a="1"/>
  <c r="Z158" i="5" s="1"/>
  <c r="U45" i="9" s="1"/>
  <c r="U158" i="5" a="1"/>
  <c r="U158" i="5" s="1"/>
  <c r="P45" i="9" s="1"/>
  <c r="W158" i="5" a="1"/>
  <c r="W158" i="5" s="1"/>
  <c r="R45" i="9" s="1"/>
  <c r="AF158" i="5" a="1"/>
  <c r="AF158" i="5" s="1"/>
  <c r="AG158" i="5" a="1"/>
  <c r="AG158" i="5" s="1"/>
  <c r="O158" i="5" a="1"/>
  <c r="O158" i="5" s="1"/>
  <c r="CN44" i="22" s="1"/>
  <c r="R158" i="5" a="1"/>
  <c r="R158" i="5" s="1"/>
  <c r="X158" i="5" a="1"/>
  <c r="X158" i="5" s="1"/>
  <c r="S45" i="9" s="1"/>
  <c r="V158" i="5" a="1"/>
  <c r="V158" i="5" s="1"/>
  <c r="Q45" i="9" s="1"/>
  <c r="Q158" i="5" a="1"/>
  <c r="Q158" i="5" s="1"/>
  <c r="AA158" i="5" a="1"/>
  <c r="AA158" i="5" s="1"/>
  <c r="V45" i="9" s="1"/>
  <c r="N158" i="5" a="1"/>
  <c r="N158" i="5" s="1"/>
  <c r="AH158" i="5" a="1"/>
  <c r="AH158" i="5" s="1"/>
  <c r="Y158" i="5" a="1"/>
  <c r="Y158" i="5" s="1"/>
  <c r="T45" i="9" s="1"/>
  <c r="S158" i="5" a="1"/>
  <c r="S158" i="5" s="1"/>
  <c r="AB158" i="5" a="1"/>
  <c r="AB158" i="5" s="1"/>
  <c r="AD158" i="5" a="1"/>
  <c r="AD158" i="5" s="1"/>
  <c r="L158" i="5" a="1"/>
  <c r="L158" i="5" s="1"/>
  <c r="K158" i="5" a="1"/>
  <c r="K158" i="5" s="1"/>
  <c r="H158" i="5" a="1"/>
  <c r="H158" i="5" s="1"/>
  <c r="J158" i="5" a="1"/>
  <c r="J158" i="5" s="1"/>
  <c r="G158" i="5" a="1"/>
  <c r="G158" i="5" s="1"/>
  <c r="I158" i="5" a="1"/>
  <c r="I158" i="5" s="1"/>
  <c r="M158" i="5" a="1"/>
  <c r="M158" i="5" s="1"/>
  <c r="F159" i="5"/>
  <c r="P159" i="5" l="1" a="1"/>
  <c r="P159" i="5" s="1"/>
  <c r="T159" i="5" a="1"/>
  <c r="T159" i="5" s="1"/>
  <c r="AE159" i="5" a="1"/>
  <c r="AE159" i="5" s="1"/>
  <c r="Z159" i="5" a="1"/>
  <c r="Z159" i="5" s="1"/>
  <c r="AC159" i="5" a="1"/>
  <c r="AC159" i="5" s="1"/>
  <c r="W159" i="5" a="1"/>
  <c r="W159" i="5" s="1"/>
  <c r="U159" i="5" a="1"/>
  <c r="U159" i="5" s="1"/>
  <c r="Q159" i="5" a="1"/>
  <c r="Q159" i="5" s="1"/>
  <c r="V159" i="5" a="1"/>
  <c r="V159" i="5" s="1"/>
  <c r="R159" i="5" a="1"/>
  <c r="R159" i="5" s="1"/>
  <c r="X159" i="5" a="1"/>
  <c r="X159" i="5" s="1"/>
  <c r="AG159" i="5" a="1"/>
  <c r="AG159" i="5" s="1"/>
  <c r="AD159" i="5" a="1"/>
  <c r="AD159" i="5" s="1"/>
  <c r="AF159" i="5" a="1"/>
  <c r="AF159" i="5" s="1"/>
  <c r="O159" i="5" a="1"/>
  <c r="O159" i="5" s="1"/>
  <c r="AA159" i="5" a="1"/>
  <c r="AA159" i="5" s="1"/>
  <c r="AB159" i="5" a="1"/>
  <c r="AB159" i="5" s="1"/>
  <c r="AH159" i="5" a="1"/>
  <c r="AH159" i="5" s="1"/>
  <c r="S159" i="5" a="1"/>
  <c r="S159" i="5" s="1"/>
  <c r="N159" i="5" a="1"/>
  <c r="N159" i="5" s="1"/>
  <c r="Y159" i="5" a="1"/>
  <c r="Y159" i="5" s="1"/>
  <c r="H159" i="5" a="1"/>
  <c r="H159" i="5" s="1"/>
  <c r="CF44" i="22" s="1"/>
  <c r="K159" i="5" a="1"/>
  <c r="K159" i="5" s="1"/>
  <c r="L159" i="5" a="1"/>
  <c r="L159" i="5" s="1"/>
  <c r="J159" i="5" a="1"/>
  <c r="J159" i="5" s="1"/>
  <c r="G159" i="5" a="1"/>
  <c r="G159" i="5" s="1"/>
  <c r="I159" i="5" a="1"/>
  <c r="I159" i="5" s="1"/>
  <c r="M159" i="5" a="1"/>
  <c r="M159" i="5" s="1"/>
  <c r="F160" i="5"/>
  <c r="P160" i="5" l="1" a="1"/>
  <c r="P160" i="5" s="1"/>
  <c r="T160" i="5" a="1"/>
  <c r="T160" i="5" s="1"/>
  <c r="AC160" i="5" a="1"/>
  <c r="AC160" i="5" s="1"/>
  <c r="AE160" i="5" a="1"/>
  <c r="AE160" i="5" s="1"/>
  <c r="AF160" i="5" a="1"/>
  <c r="AF160" i="5" s="1"/>
  <c r="Z160" i="5" a="1"/>
  <c r="Z160" i="5" s="1"/>
  <c r="W160" i="5" a="1"/>
  <c r="W160" i="5" s="1"/>
  <c r="U160" i="5" a="1"/>
  <c r="U160" i="5" s="1"/>
  <c r="AG160" i="5" a="1"/>
  <c r="AG160" i="5" s="1"/>
  <c r="X160" i="5" a="1"/>
  <c r="X160" i="5" s="1"/>
  <c r="Q160" i="5" a="1"/>
  <c r="Q160" i="5" s="1"/>
  <c r="AA160" i="5" a="1"/>
  <c r="AA160" i="5" s="1"/>
  <c r="V160" i="5" a="1"/>
  <c r="V160" i="5" s="1"/>
  <c r="O160" i="5" a="1"/>
  <c r="O160" i="5" s="1"/>
  <c r="N160" i="5" a="1"/>
  <c r="N160" i="5" s="1"/>
  <c r="S160" i="5" a="1"/>
  <c r="S160" i="5" s="1"/>
  <c r="AH160" i="5" a="1"/>
  <c r="AH160" i="5" s="1"/>
  <c r="R160" i="5" a="1"/>
  <c r="R160" i="5" s="1"/>
  <c r="AB160" i="5" a="1"/>
  <c r="AB160" i="5" s="1"/>
  <c r="Y160" i="5" a="1"/>
  <c r="Y160" i="5" s="1"/>
  <c r="AD160" i="5" a="1"/>
  <c r="AD160" i="5" s="1"/>
  <c r="G160" i="5" a="1"/>
  <c r="G160" i="5" s="1"/>
  <c r="L160" i="5" a="1"/>
  <c r="L160" i="5" s="1"/>
  <c r="H160" i="5" a="1"/>
  <c r="H160" i="5" s="1"/>
  <c r="K160" i="5" a="1"/>
  <c r="K160" i="5" s="1"/>
  <c r="I160" i="5" a="1"/>
  <c r="I160" i="5" s="1"/>
  <c r="J160" i="5" a="1"/>
  <c r="J160" i="5" s="1"/>
  <c r="M160" i="5" a="1"/>
  <c r="M160" i="5" s="1"/>
  <c r="F161" i="5"/>
  <c r="T161" i="5" l="1" a="1"/>
  <c r="T161" i="5" s="1"/>
  <c r="P161" i="5" a="1"/>
  <c r="P161" i="5" s="1"/>
  <c r="AE161" i="5" a="1"/>
  <c r="AE161" i="5" s="1"/>
  <c r="AC161" i="5" a="1"/>
  <c r="AC161" i="5" s="1"/>
  <c r="Z161" i="5" a="1"/>
  <c r="Z161" i="5" s="1"/>
  <c r="U161" i="5" a="1"/>
  <c r="U161" i="5" s="1"/>
  <c r="AF161" i="5" a="1"/>
  <c r="AF161" i="5" s="1"/>
  <c r="W161" i="5" a="1"/>
  <c r="W161" i="5" s="1"/>
  <c r="AG161" i="5" a="1"/>
  <c r="AG161" i="5" s="1"/>
  <c r="R161" i="5" a="1"/>
  <c r="R161" i="5" s="1"/>
  <c r="Q161" i="5" a="1"/>
  <c r="Q161" i="5" s="1"/>
  <c r="AA161" i="5" a="1"/>
  <c r="AA161" i="5" s="1"/>
  <c r="X161" i="5" a="1"/>
  <c r="X161" i="5" s="1"/>
  <c r="V161" i="5" a="1"/>
  <c r="V161" i="5" s="1"/>
  <c r="O161" i="5" a="1"/>
  <c r="O161" i="5" s="1"/>
  <c r="AD161" i="5" a="1"/>
  <c r="AD161" i="5" s="1"/>
  <c r="S161" i="5" a="1"/>
  <c r="S161" i="5" s="1"/>
  <c r="AB161" i="5" a="1"/>
  <c r="AB161" i="5" s="1"/>
  <c r="Y161" i="5" a="1"/>
  <c r="Y161" i="5" s="1"/>
  <c r="N161" i="5" a="1"/>
  <c r="N161" i="5" s="1"/>
  <c r="AH161" i="5" a="1"/>
  <c r="AH161" i="5" s="1"/>
  <c r="G161" i="5" a="1"/>
  <c r="G161" i="5" s="1"/>
  <c r="K161" i="5" a="1"/>
  <c r="K161" i="5" s="1"/>
  <c r="L161" i="5" a="1"/>
  <c r="L161" i="5" s="1"/>
  <c r="J161" i="5" a="1"/>
  <c r="J161" i="5" s="1"/>
  <c r="H161" i="5" a="1"/>
  <c r="H161" i="5" s="1"/>
  <c r="I161" i="5" a="1"/>
  <c r="I161" i="5" s="1"/>
  <c r="M161" i="5" a="1"/>
  <c r="M161" i="5" s="1"/>
  <c r="F162" i="5"/>
  <c r="P162" i="5" l="1" a="1"/>
  <c r="P162" i="5" s="1"/>
  <c r="AE162" i="5" a="1"/>
  <c r="AE162" i="5" s="1"/>
  <c r="AC162" i="5" a="1"/>
  <c r="AC162" i="5" s="1"/>
  <c r="X46" i="9" s="1"/>
  <c r="T162" i="5" a="1"/>
  <c r="T162" i="5" s="1"/>
  <c r="W162" i="5" a="1"/>
  <c r="W162" i="5" s="1"/>
  <c r="R46" i="9" s="1"/>
  <c r="U162" i="5" a="1"/>
  <c r="U162" i="5" s="1"/>
  <c r="P46" i="9" s="1"/>
  <c r="AF162" i="5" a="1"/>
  <c r="AF162" i="5" s="1"/>
  <c r="Z162" i="5" a="1"/>
  <c r="Z162" i="5" s="1"/>
  <c r="U46" i="9" s="1"/>
  <c r="AA162" i="5" a="1"/>
  <c r="AA162" i="5" s="1"/>
  <c r="V46" i="9" s="1"/>
  <c r="X162" i="5" a="1"/>
  <c r="X162" i="5" s="1"/>
  <c r="S46" i="9" s="1"/>
  <c r="V162" i="5" a="1"/>
  <c r="V162" i="5" s="1"/>
  <c r="Q46" i="9" s="1"/>
  <c r="AG162" i="5" a="1"/>
  <c r="AG162" i="5" s="1"/>
  <c r="Q162" i="5" a="1"/>
  <c r="Q162" i="5" s="1"/>
  <c r="O162" i="5" a="1"/>
  <c r="O162" i="5" s="1"/>
  <c r="N162" i="5" a="1"/>
  <c r="N162" i="5" s="1"/>
  <c r="S162" i="5" a="1"/>
  <c r="S162" i="5" s="1"/>
  <c r="R162" i="5" a="1"/>
  <c r="R162" i="5" s="1"/>
  <c r="M46" i="9" s="1"/>
  <c r="AB162" i="5" a="1"/>
  <c r="AB162" i="5" s="1"/>
  <c r="AH162" i="5" a="1"/>
  <c r="AH162" i="5" s="1"/>
  <c r="Y162" i="5" a="1"/>
  <c r="Y162" i="5" s="1"/>
  <c r="T46" i="9" s="1"/>
  <c r="AD162" i="5" a="1"/>
  <c r="AD162" i="5" s="1"/>
  <c r="K162" i="5" a="1"/>
  <c r="K162" i="5" s="1"/>
  <c r="F46" i="9" s="1"/>
  <c r="H162" i="5" a="1"/>
  <c r="H162" i="5" s="1"/>
  <c r="G162" i="5" a="1"/>
  <c r="G162" i="5" s="1"/>
  <c r="J162" i="5" a="1"/>
  <c r="J162" i="5" s="1"/>
  <c r="I162" i="5" a="1"/>
  <c r="I162" i="5" s="1"/>
  <c r="L162" i="5" a="1"/>
  <c r="L162" i="5" s="1"/>
  <c r="M162" i="5" a="1"/>
  <c r="M162" i="5" s="1"/>
  <c r="F163" i="5"/>
  <c r="P163" i="5" l="1" a="1"/>
  <c r="P163" i="5" s="1"/>
  <c r="T163" i="5" a="1"/>
  <c r="T163" i="5" s="1"/>
  <c r="AE163" i="5" a="1"/>
  <c r="AE163" i="5" s="1"/>
  <c r="AC163" i="5" a="1"/>
  <c r="AC163" i="5" s="1"/>
  <c r="U163" i="5" a="1"/>
  <c r="U163" i="5" s="1"/>
  <c r="Z163" i="5" a="1"/>
  <c r="Z163" i="5" s="1"/>
  <c r="AF163" i="5" a="1"/>
  <c r="AF163" i="5" s="1"/>
  <c r="W163" i="5" a="1"/>
  <c r="W163" i="5" s="1"/>
  <c r="Q163" i="5" a="1"/>
  <c r="Q163" i="5" s="1"/>
  <c r="AA163" i="5" a="1"/>
  <c r="AA163" i="5" s="1"/>
  <c r="AG163" i="5" a="1"/>
  <c r="AG163" i="5" s="1"/>
  <c r="V163" i="5" a="1"/>
  <c r="V163" i="5" s="1"/>
  <c r="R163" i="5" a="1"/>
  <c r="R163" i="5" s="1"/>
  <c r="O163" i="5" a="1"/>
  <c r="O163" i="5" s="1"/>
  <c r="X163" i="5" a="1"/>
  <c r="X163" i="5" s="1"/>
  <c r="S163" i="5" a="1"/>
  <c r="S163" i="5" s="1"/>
  <c r="AB163" i="5" a="1"/>
  <c r="AB163" i="5" s="1"/>
  <c r="AH163" i="5" a="1"/>
  <c r="AH163" i="5" s="1"/>
  <c r="AD163" i="5" a="1"/>
  <c r="AD163" i="5" s="1"/>
  <c r="Y163" i="5" a="1"/>
  <c r="Y163" i="5" s="1"/>
  <c r="N163" i="5" a="1"/>
  <c r="N163" i="5" s="1"/>
  <c r="K163" i="5" a="1"/>
  <c r="K163" i="5" s="1"/>
  <c r="H163" i="5" a="1"/>
  <c r="H163" i="5" s="1"/>
  <c r="CF45" i="22" s="1"/>
  <c r="L163" i="5" a="1"/>
  <c r="L163" i="5" s="1"/>
  <c r="I163" i="5" a="1"/>
  <c r="I163" i="5" s="1"/>
  <c r="G163" i="5" a="1"/>
  <c r="G163" i="5" s="1"/>
  <c r="J163" i="5" a="1"/>
  <c r="J163" i="5" s="1"/>
  <c r="M163" i="5" a="1"/>
  <c r="M163" i="5" s="1"/>
  <c r="F164" i="5"/>
  <c r="AE164" i="5" l="1" a="1"/>
  <c r="AE164" i="5" s="1"/>
  <c r="T164" i="5" a="1"/>
  <c r="T164" i="5" s="1"/>
  <c r="P164" i="5" a="1"/>
  <c r="P164" i="5" s="1"/>
  <c r="AC164" i="5" a="1"/>
  <c r="AC164" i="5" s="1"/>
  <c r="U164" i="5" a="1"/>
  <c r="U164" i="5" s="1"/>
  <c r="W164" i="5" a="1"/>
  <c r="W164" i="5" s="1"/>
  <c r="AF164" i="5" a="1"/>
  <c r="AF164" i="5" s="1"/>
  <c r="Z164" i="5" a="1"/>
  <c r="Z164" i="5" s="1"/>
  <c r="Q164" i="5" a="1"/>
  <c r="Q164" i="5" s="1"/>
  <c r="O164" i="5" a="1"/>
  <c r="O164" i="5" s="1"/>
  <c r="AA164" i="5" a="1"/>
  <c r="AA164" i="5" s="1"/>
  <c r="V164" i="5" a="1"/>
  <c r="V164" i="5" s="1"/>
  <c r="AG164" i="5" a="1"/>
  <c r="AG164" i="5" s="1"/>
  <c r="X164" i="5" a="1"/>
  <c r="X164" i="5" s="1"/>
  <c r="R164" i="5" a="1"/>
  <c r="R164" i="5" s="1"/>
  <c r="N164" i="5" a="1"/>
  <c r="N164" i="5" s="1"/>
  <c r="AB164" i="5" a="1"/>
  <c r="AB164" i="5" s="1"/>
  <c r="AH164" i="5" a="1"/>
  <c r="AH164" i="5" s="1"/>
  <c r="Y164" i="5" a="1"/>
  <c r="Y164" i="5" s="1"/>
  <c r="AD164" i="5" a="1"/>
  <c r="AD164" i="5" s="1"/>
  <c r="S164" i="5" a="1"/>
  <c r="S164" i="5" s="1"/>
  <c r="H164" i="5" a="1"/>
  <c r="H164" i="5" s="1"/>
  <c r="K164" i="5" a="1"/>
  <c r="K164" i="5" s="1"/>
  <c r="L164" i="5" a="1"/>
  <c r="L164" i="5" s="1"/>
  <c r="I164" i="5" a="1"/>
  <c r="I164" i="5" s="1"/>
  <c r="G164" i="5" a="1"/>
  <c r="G164" i="5" s="1"/>
  <c r="J164" i="5" a="1"/>
  <c r="J164" i="5" s="1"/>
  <c r="M164" i="5" a="1"/>
  <c r="M164" i="5" s="1"/>
  <c r="F165" i="5"/>
  <c r="T165" i="5" l="1" a="1"/>
  <c r="T165" i="5" s="1"/>
  <c r="AE165" i="5" a="1"/>
  <c r="AE165" i="5" s="1"/>
  <c r="AC165" i="5" a="1"/>
  <c r="AC165" i="5" s="1"/>
  <c r="P165" i="5" a="1"/>
  <c r="P165" i="5" s="1"/>
  <c r="U165" i="5" a="1"/>
  <c r="U165" i="5" s="1"/>
  <c r="W165" i="5" a="1"/>
  <c r="W165" i="5" s="1"/>
  <c r="AF165" i="5" a="1"/>
  <c r="AF165" i="5" s="1"/>
  <c r="Z165" i="5" a="1"/>
  <c r="Z165" i="5" s="1"/>
  <c r="AA165" i="5" a="1"/>
  <c r="AA165" i="5" s="1"/>
  <c r="R165" i="5" a="1"/>
  <c r="R165" i="5" s="1"/>
  <c r="Q165" i="5" a="1"/>
  <c r="Q165" i="5" s="1"/>
  <c r="AG165" i="5" a="1"/>
  <c r="AG165" i="5" s="1"/>
  <c r="O165" i="5" a="1"/>
  <c r="O165" i="5" s="1"/>
  <c r="X165" i="5" a="1"/>
  <c r="X165" i="5" s="1"/>
  <c r="V165" i="5" a="1"/>
  <c r="V165" i="5" s="1"/>
  <c r="N165" i="5" a="1"/>
  <c r="N165" i="5" s="1"/>
  <c r="Y165" i="5" a="1"/>
  <c r="Y165" i="5" s="1"/>
  <c r="AH165" i="5" a="1"/>
  <c r="AH165" i="5" s="1"/>
  <c r="AB165" i="5" a="1"/>
  <c r="AB165" i="5" s="1"/>
  <c r="S165" i="5" a="1"/>
  <c r="S165" i="5" s="1"/>
  <c r="AD165" i="5" a="1"/>
  <c r="AD165" i="5" s="1"/>
  <c r="H165" i="5" a="1"/>
  <c r="H165" i="5" s="1"/>
  <c r="L165" i="5" a="1"/>
  <c r="L165" i="5" s="1"/>
  <c r="I165" i="5" a="1"/>
  <c r="I165" i="5" s="1"/>
  <c r="K165" i="5" a="1"/>
  <c r="K165" i="5" s="1"/>
  <c r="G165" i="5" a="1"/>
  <c r="G165" i="5" s="1"/>
  <c r="J165" i="5" a="1"/>
  <c r="J165" i="5" s="1"/>
  <c r="M165" i="5" a="1"/>
  <c r="M165" i="5" s="1"/>
  <c r="F166" i="5"/>
  <c r="T166" i="5" l="1" a="1"/>
  <c r="T166" i="5" s="1"/>
  <c r="O47" i="9" s="1"/>
  <c r="AE166" i="5" a="1"/>
  <c r="AE166" i="5" s="1"/>
  <c r="Z47" i="9" s="1"/>
  <c r="AC166" i="5" a="1"/>
  <c r="AC166" i="5" s="1"/>
  <c r="P166" i="5" a="1"/>
  <c r="P166" i="5" s="1"/>
  <c r="Z166" i="5" a="1"/>
  <c r="Z166" i="5" s="1"/>
  <c r="U47" i="9" s="1"/>
  <c r="W166" i="5" a="1"/>
  <c r="W166" i="5" s="1"/>
  <c r="R47" i="9" s="1"/>
  <c r="U166" i="5" a="1"/>
  <c r="U166" i="5" s="1"/>
  <c r="P47" i="9" s="1"/>
  <c r="AF166" i="5" a="1"/>
  <c r="AF166" i="5" s="1"/>
  <c r="AA166" i="5" a="1"/>
  <c r="AA166" i="5" s="1"/>
  <c r="V47" i="9" s="1"/>
  <c r="X166" i="5" a="1"/>
  <c r="X166" i="5" s="1"/>
  <c r="S47" i="9" s="1"/>
  <c r="V166" i="5" a="1"/>
  <c r="V166" i="5" s="1"/>
  <c r="Q47" i="9" s="1"/>
  <c r="AG166" i="5" a="1"/>
  <c r="AG166" i="5" s="1"/>
  <c r="R166" i="5" a="1"/>
  <c r="R166" i="5" s="1"/>
  <c r="Q166" i="5" a="1"/>
  <c r="Q166" i="5" s="1"/>
  <c r="O166" i="5" a="1"/>
  <c r="O166" i="5" s="1"/>
  <c r="AB166" i="5" a="1"/>
  <c r="AB166" i="5" s="1"/>
  <c r="S166" i="5" a="1"/>
  <c r="S166" i="5" s="1"/>
  <c r="Y166" i="5" a="1"/>
  <c r="Y166" i="5" s="1"/>
  <c r="T47" i="9" s="1"/>
  <c r="AH166" i="5" a="1"/>
  <c r="AH166" i="5" s="1"/>
  <c r="N166" i="5" a="1"/>
  <c r="N166" i="5" s="1"/>
  <c r="AD166" i="5" a="1"/>
  <c r="AD166" i="5" s="1"/>
  <c r="K166" i="5" a="1"/>
  <c r="K166" i="5" s="1"/>
  <c r="L166" i="5" a="1"/>
  <c r="L166" i="5" s="1"/>
  <c r="J166" i="5" a="1"/>
  <c r="J166" i="5" s="1"/>
  <c r="G166" i="5" a="1"/>
  <c r="G166" i="5" s="1"/>
  <c r="H166" i="5" a="1"/>
  <c r="H166" i="5" s="1"/>
  <c r="I166" i="5" a="1"/>
  <c r="I166" i="5" s="1"/>
  <c r="M166" i="5" a="1"/>
  <c r="M166" i="5" s="1"/>
  <c r="F167" i="5"/>
  <c r="P167" i="5" l="1" a="1"/>
  <c r="P167" i="5" s="1"/>
  <c r="T167" i="5" a="1"/>
  <c r="T167" i="5" s="1"/>
  <c r="AC167" i="5" a="1"/>
  <c r="AC167" i="5" s="1"/>
  <c r="AE167" i="5" a="1"/>
  <c r="AE167" i="5" s="1"/>
  <c r="U167" i="5" a="1"/>
  <c r="U167" i="5" s="1"/>
  <c r="Z167" i="5" a="1"/>
  <c r="Z167" i="5" s="1"/>
  <c r="W167" i="5" a="1"/>
  <c r="W167" i="5" s="1"/>
  <c r="AF167" i="5" a="1"/>
  <c r="AF167" i="5" s="1"/>
  <c r="Q167" i="5" a="1"/>
  <c r="Q167" i="5" s="1"/>
  <c r="AA167" i="5" a="1"/>
  <c r="AA167" i="5" s="1"/>
  <c r="X167" i="5" a="1"/>
  <c r="X167" i="5" s="1"/>
  <c r="O167" i="5" a="1"/>
  <c r="O167" i="5" s="1"/>
  <c r="V167" i="5" a="1"/>
  <c r="V167" i="5" s="1"/>
  <c r="AD167" i="5" a="1"/>
  <c r="AD167" i="5" s="1"/>
  <c r="AG167" i="5" a="1"/>
  <c r="AG167" i="5" s="1"/>
  <c r="R167" i="5" a="1"/>
  <c r="R167" i="5" s="1"/>
  <c r="AH167" i="5" a="1"/>
  <c r="AH167" i="5" s="1"/>
  <c r="AB167" i="5" a="1"/>
  <c r="AB167" i="5" s="1"/>
  <c r="Y167" i="5" a="1"/>
  <c r="Y167" i="5" s="1"/>
  <c r="S167" i="5" a="1"/>
  <c r="S167" i="5" s="1"/>
  <c r="N167" i="5" a="1"/>
  <c r="N167" i="5" s="1"/>
  <c r="G167" i="5" a="1"/>
  <c r="G167" i="5" s="1"/>
  <c r="K167" i="5" a="1"/>
  <c r="K167" i="5" s="1"/>
  <c r="H167" i="5" a="1"/>
  <c r="H167" i="5" s="1"/>
  <c r="L167" i="5" a="1"/>
  <c r="L167" i="5" s="1"/>
  <c r="J167" i="5" a="1"/>
  <c r="J167" i="5" s="1"/>
  <c r="I167" i="5" a="1"/>
  <c r="I167" i="5" s="1"/>
  <c r="M167" i="5" a="1"/>
  <c r="M167" i="5" s="1"/>
  <c r="F168" i="5"/>
  <c r="T168" i="5" l="1" a="1"/>
  <c r="T168" i="5" s="1"/>
  <c r="P168" i="5" a="1"/>
  <c r="P168" i="5" s="1"/>
  <c r="AE168" i="5" a="1"/>
  <c r="AE168" i="5" s="1"/>
  <c r="AC168" i="5" a="1"/>
  <c r="AC168" i="5" s="1"/>
  <c r="Z168" i="5" a="1"/>
  <c r="Z168" i="5" s="1"/>
  <c r="AF168" i="5" a="1"/>
  <c r="AF168" i="5" s="1"/>
  <c r="U168" i="5" a="1"/>
  <c r="U168" i="5" s="1"/>
  <c r="W168" i="5" a="1"/>
  <c r="W168" i="5" s="1"/>
  <c r="O168" i="5" a="1"/>
  <c r="O168" i="5" s="1"/>
  <c r="R168" i="5" a="1"/>
  <c r="R168" i="5" s="1"/>
  <c r="Q168" i="5" a="1"/>
  <c r="Q168" i="5" s="1"/>
  <c r="V168" i="5" a="1"/>
  <c r="V168" i="5" s="1"/>
  <c r="AG168" i="5" a="1"/>
  <c r="AG168" i="5" s="1"/>
  <c r="AA168" i="5" a="1"/>
  <c r="AA168" i="5" s="1"/>
  <c r="X168" i="5" a="1"/>
  <c r="X168" i="5" s="1"/>
  <c r="AH168" i="5" a="1"/>
  <c r="AH168" i="5" s="1"/>
  <c r="Y168" i="5" a="1"/>
  <c r="Y168" i="5" s="1"/>
  <c r="S168" i="5" a="1"/>
  <c r="S168" i="5" s="1"/>
  <c r="AD168" i="5" a="1"/>
  <c r="AD168" i="5" s="1"/>
  <c r="N168" i="5" a="1"/>
  <c r="N168" i="5" s="1"/>
  <c r="AB168" i="5" a="1"/>
  <c r="AB168" i="5" s="1"/>
  <c r="G168" i="5" a="1"/>
  <c r="G168" i="5" s="1"/>
  <c r="H168" i="5" a="1"/>
  <c r="H168" i="5" s="1"/>
  <c r="L168" i="5" a="1"/>
  <c r="L168" i="5" s="1"/>
  <c r="K168" i="5" a="1"/>
  <c r="K168" i="5" s="1"/>
  <c r="I168" i="5" a="1"/>
  <c r="I168" i="5" s="1"/>
  <c r="J168" i="5" a="1"/>
  <c r="J168" i="5" s="1"/>
  <c r="M168" i="5" a="1"/>
  <c r="M168" i="5" s="1"/>
  <c r="F169" i="5"/>
  <c r="T169" i="5" l="1" a="1"/>
  <c r="T169" i="5" s="1"/>
  <c r="AC169" i="5" a="1"/>
  <c r="AC169" i="5" s="1"/>
  <c r="P169" i="5" a="1"/>
  <c r="P169" i="5" s="1"/>
  <c r="AE169" i="5" a="1"/>
  <c r="AE169" i="5" s="1"/>
  <c r="U169" i="5" a="1"/>
  <c r="U169" i="5" s="1"/>
  <c r="W169" i="5" a="1"/>
  <c r="W169" i="5" s="1"/>
  <c r="Z169" i="5" a="1"/>
  <c r="Z169" i="5" s="1"/>
  <c r="AA169" i="5" a="1"/>
  <c r="AA169" i="5" s="1"/>
  <c r="O169" i="5" a="1"/>
  <c r="O169" i="5" s="1"/>
  <c r="AG169" i="5" a="1"/>
  <c r="AG169" i="5" s="1"/>
  <c r="AF169" i="5" a="1"/>
  <c r="AF169" i="5" s="1"/>
  <c r="Q169" i="5" a="1"/>
  <c r="Q169" i="5" s="1"/>
  <c r="X169" i="5" a="1"/>
  <c r="X169" i="5" s="1"/>
  <c r="V169" i="5" a="1"/>
  <c r="V169" i="5" s="1"/>
  <c r="AB169" i="5" a="1"/>
  <c r="AB169" i="5" s="1"/>
  <c r="AH169" i="5" a="1"/>
  <c r="AH169" i="5" s="1"/>
  <c r="N169" i="5" a="1"/>
  <c r="N169" i="5" s="1"/>
  <c r="Y169" i="5" a="1"/>
  <c r="Y169" i="5" s="1"/>
  <c r="S169" i="5" a="1"/>
  <c r="S169" i="5" s="1"/>
  <c r="R169" i="5" a="1"/>
  <c r="R169" i="5" s="1"/>
  <c r="AD169" i="5" a="1"/>
  <c r="AD169" i="5" s="1"/>
  <c r="L169" i="5" a="1"/>
  <c r="L169" i="5" s="1"/>
  <c r="H169" i="5" a="1"/>
  <c r="H169" i="5" s="1"/>
  <c r="K169" i="5" a="1"/>
  <c r="K169" i="5" s="1"/>
  <c r="I169" i="5" a="1"/>
  <c r="I169" i="5" s="1"/>
  <c r="J169" i="5" a="1"/>
  <c r="J169" i="5" s="1"/>
  <c r="G169" i="5" a="1"/>
  <c r="G169" i="5" s="1"/>
  <c r="M169" i="5" a="1"/>
  <c r="M169" i="5" s="1"/>
  <c r="F170" i="5"/>
  <c r="P170" i="5" l="1" a="1"/>
  <c r="P170" i="5" s="1"/>
  <c r="AE170" i="5" a="1"/>
  <c r="AE170" i="5" s="1"/>
  <c r="T170" i="5" a="1"/>
  <c r="T170" i="5" s="1"/>
  <c r="O48" i="9" s="1"/>
  <c r="AC170" i="5" a="1"/>
  <c r="AC170" i="5" s="1"/>
  <c r="AF170" i="5" a="1"/>
  <c r="AF170" i="5" s="1"/>
  <c r="W170" i="5" a="1"/>
  <c r="W170" i="5" s="1"/>
  <c r="R48" i="9" s="1"/>
  <c r="Z170" i="5" a="1"/>
  <c r="Z170" i="5" s="1"/>
  <c r="U48" i="9" s="1"/>
  <c r="U170" i="5" a="1"/>
  <c r="U170" i="5" s="1"/>
  <c r="P48" i="9" s="1"/>
  <c r="V170" i="5" a="1"/>
  <c r="V170" i="5" s="1"/>
  <c r="Q48" i="9" s="1"/>
  <c r="AG170" i="5" a="1"/>
  <c r="AG170" i="5" s="1"/>
  <c r="Q170" i="5" a="1"/>
  <c r="Q170" i="5" s="1"/>
  <c r="AA170" i="5" a="1"/>
  <c r="AA170" i="5" s="1"/>
  <c r="V48" i="9" s="1"/>
  <c r="O170" i="5" a="1"/>
  <c r="O170" i="5" s="1"/>
  <c r="J48" i="9" s="1"/>
  <c r="X170" i="5" a="1"/>
  <c r="X170" i="5" s="1"/>
  <c r="S48" i="9" s="1"/>
  <c r="AD170" i="5" a="1"/>
  <c r="AD170" i="5" s="1"/>
  <c r="S170" i="5" a="1"/>
  <c r="S170" i="5" s="1"/>
  <c r="AH170" i="5" a="1"/>
  <c r="AH170" i="5" s="1"/>
  <c r="R170" i="5" a="1"/>
  <c r="R170" i="5" s="1"/>
  <c r="N170" i="5" a="1"/>
  <c r="N170" i="5" s="1"/>
  <c r="Y170" i="5" a="1"/>
  <c r="Y170" i="5" s="1"/>
  <c r="T48" i="9" s="1"/>
  <c r="AB170" i="5" a="1"/>
  <c r="AB170" i="5" s="1"/>
  <c r="W48" i="9" s="1"/>
  <c r="K170" i="5" a="1"/>
  <c r="K170" i="5" s="1"/>
  <c r="L170" i="5" a="1"/>
  <c r="L170" i="5" s="1"/>
  <c r="J170" i="5" a="1"/>
  <c r="J170" i="5" s="1"/>
  <c r="H170" i="5" a="1"/>
  <c r="H170" i="5" s="1"/>
  <c r="G170" i="5" a="1"/>
  <c r="G170" i="5" s="1"/>
  <c r="I170" i="5" a="1"/>
  <c r="I170" i="5" s="1"/>
  <c r="M170" i="5" a="1"/>
  <c r="M170" i="5" s="1"/>
  <c r="F171" i="5"/>
  <c r="P171" i="5" l="1" a="1"/>
  <c r="P171" i="5" s="1"/>
  <c r="AE171" i="5" a="1"/>
  <c r="AE171" i="5" s="1"/>
  <c r="AC171" i="5" a="1"/>
  <c r="AC171" i="5" s="1"/>
  <c r="T171" i="5" a="1"/>
  <c r="T171" i="5" s="1"/>
  <c r="U171" i="5" a="1"/>
  <c r="U171" i="5" s="1"/>
  <c r="AF171" i="5" a="1"/>
  <c r="AF171" i="5" s="1"/>
  <c r="Z171" i="5" a="1"/>
  <c r="Z171" i="5" s="1"/>
  <c r="W171" i="5" a="1"/>
  <c r="W171" i="5" s="1"/>
  <c r="AD171" i="5" a="1"/>
  <c r="AD171" i="5" s="1"/>
  <c r="Q171" i="5" a="1"/>
  <c r="Q171" i="5" s="1"/>
  <c r="R171" i="5" a="1"/>
  <c r="R171" i="5" s="1"/>
  <c r="O171" i="5" a="1"/>
  <c r="O171" i="5" s="1"/>
  <c r="X171" i="5" a="1"/>
  <c r="X171" i="5" s="1"/>
  <c r="AA171" i="5" a="1"/>
  <c r="AA171" i="5" s="1"/>
  <c r="V171" i="5" a="1"/>
  <c r="V171" i="5" s="1"/>
  <c r="Y171" i="5" a="1"/>
  <c r="Y171" i="5" s="1"/>
  <c r="AG171" i="5" a="1"/>
  <c r="AG171" i="5" s="1"/>
  <c r="AH171" i="5" a="1"/>
  <c r="AH171" i="5" s="1"/>
  <c r="S171" i="5" a="1"/>
  <c r="S171" i="5" s="1"/>
  <c r="AB171" i="5" a="1"/>
  <c r="AB171" i="5" s="1"/>
  <c r="N171" i="5" a="1"/>
  <c r="N171" i="5" s="1"/>
  <c r="K171" i="5" a="1"/>
  <c r="K171" i="5" s="1"/>
  <c r="L171" i="5" a="1"/>
  <c r="L171" i="5" s="1"/>
  <c r="G171" i="5" a="1"/>
  <c r="G171" i="5" s="1"/>
  <c r="I171" i="5" a="1"/>
  <c r="I171" i="5" s="1"/>
  <c r="H171" i="5" a="1"/>
  <c r="H171" i="5" s="1"/>
  <c r="J171" i="5" a="1"/>
  <c r="J171" i="5" s="1"/>
  <c r="CH47" i="22" s="1"/>
  <c r="M171" i="5" a="1"/>
  <c r="M171" i="5" s="1"/>
  <c r="F172" i="5"/>
  <c r="P172" i="5" l="1" a="1"/>
  <c r="P172" i="5" s="1"/>
  <c r="T172" i="5" a="1"/>
  <c r="T172" i="5" s="1"/>
  <c r="AE172" i="5" a="1"/>
  <c r="AE172" i="5" s="1"/>
  <c r="AF172" i="5" a="1"/>
  <c r="AF172" i="5" s="1"/>
  <c r="AC172" i="5" a="1"/>
  <c r="AC172" i="5" s="1"/>
  <c r="U172" i="5" a="1"/>
  <c r="U172" i="5" s="1"/>
  <c r="Z172" i="5" a="1"/>
  <c r="Z172" i="5" s="1"/>
  <c r="W172" i="5" a="1"/>
  <c r="W172" i="5" s="1"/>
  <c r="R172" i="5" a="1"/>
  <c r="R172" i="5" s="1"/>
  <c r="O172" i="5" a="1"/>
  <c r="O172" i="5" s="1"/>
  <c r="AA172" i="5" a="1"/>
  <c r="AA172" i="5" s="1"/>
  <c r="AG172" i="5" a="1"/>
  <c r="AG172" i="5" s="1"/>
  <c r="Q172" i="5" a="1"/>
  <c r="Q172" i="5" s="1"/>
  <c r="X172" i="5" a="1"/>
  <c r="X172" i="5" s="1"/>
  <c r="AD172" i="5" a="1"/>
  <c r="AD172" i="5" s="1"/>
  <c r="AB172" i="5" a="1"/>
  <c r="AB172" i="5" s="1"/>
  <c r="N172" i="5" a="1"/>
  <c r="N172" i="5" s="1"/>
  <c r="S172" i="5" a="1"/>
  <c r="S172" i="5" s="1"/>
  <c r="V172" i="5" a="1"/>
  <c r="V172" i="5" s="1"/>
  <c r="Y172" i="5" a="1"/>
  <c r="Y172" i="5" s="1"/>
  <c r="AH172" i="5" a="1"/>
  <c r="AH172" i="5" s="1"/>
  <c r="K172" i="5" a="1"/>
  <c r="K172" i="5" s="1"/>
  <c r="G172" i="5" a="1"/>
  <c r="G172" i="5" s="1"/>
  <c r="H172" i="5" a="1"/>
  <c r="H172" i="5" s="1"/>
  <c r="J172" i="5" a="1"/>
  <c r="J172" i="5" s="1"/>
  <c r="L172" i="5" a="1"/>
  <c r="L172" i="5" s="1"/>
  <c r="I172" i="5" a="1"/>
  <c r="I172" i="5" s="1"/>
  <c r="M172" i="5" a="1"/>
  <c r="M172" i="5" s="1"/>
  <c r="F173" i="5"/>
  <c r="AE173" i="5" l="1" a="1"/>
  <c r="AE173" i="5" s="1"/>
  <c r="AC173" i="5" a="1"/>
  <c r="AC173" i="5" s="1"/>
  <c r="T173" i="5" a="1"/>
  <c r="T173" i="5" s="1"/>
  <c r="P173" i="5" a="1"/>
  <c r="P173" i="5" s="1"/>
  <c r="Z173" i="5" a="1"/>
  <c r="Z173" i="5" s="1"/>
  <c r="W173" i="5" a="1"/>
  <c r="W173" i="5" s="1"/>
  <c r="AF173" i="5" a="1"/>
  <c r="AF173" i="5" s="1"/>
  <c r="U173" i="5" a="1"/>
  <c r="U173" i="5" s="1"/>
  <c r="O173" i="5" a="1"/>
  <c r="O173" i="5" s="1"/>
  <c r="V173" i="5" a="1"/>
  <c r="V173" i="5" s="1"/>
  <c r="AG173" i="5" a="1"/>
  <c r="AG173" i="5" s="1"/>
  <c r="Q173" i="5" a="1"/>
  <c r="Q173" i="5" s="1"/>
  <c r="X173" i="5" a="1"/>
  <c r="X173" i="5" s="1"/>
  <c r="AA173" i="5" a="1"/>
  <c r="AA173" i="5" s="1"/>
  <c r="AH173" i="5" a="1"/>
  <c r="AH173" i="5" s="1"/>
  <c r="N173" i="5" a="1"/>
  <c r="N173" i="5" s="1"/>
  <c r="Y173" i="5" a="1"/>
  <c r="Y173" i="5" s="1"/>
  <c r="R173" i="5" a="1"/>
  <c r="R173" i="5" s="1"/>
  <c r="S173" i="5" a="1"/>
  <c r="S173" i="5" s="1"/>
  <c r="AD173" i="5" a="1"/>
  <c r="AD173" i="5" s="1"/>
  <c r="AB173" i="5" a="1"/>
  <c r="AB173" i="5" s="1"/>
  <c r="K173" i="5" a="1"/>
  <c r="K173" i="5" s="1"/>
  <c r="L173" i="5" a="1"/>
  <c r="L173" i="5" s="1"/>
  <c r="G173" i="5" a="1"/>
  <c r="G173" i="5" s="1"/>
  <c r="H173" i="5" a="1"/>
  <c r="H173" i="5" s="1"/>
  <c r="J173" i="5" a="1"/>
  <c r="J173" i="5" s="1"/>
  <c r="I173" i="5" a="1"/>
  <c r="I173" i="5" s="1"/>
  <c r="M173" i="5" a="1"/>
  <c r="M173" i="5" s="1"/>
  <c r="F174" i="5"/>
  <c r="T174" i="5" l="1" a="1"/>
  <c r="T174" i="5" s="1"/>
  <c r="P174" i="5" a="1"/>
  <c r="P174" i="5" s="1"/>
  <c r="K49" i="9" s="1"/>
  <c r="AE174" i="5" a="1"/>
  <c r="AE174" i="5" s="1"/>
  <c r="Z49" i="9" s="1"/>
  <c r="AC174" i="5" a="1"/>
  <c r="AC174" i="5" s="1"/>
  <c r="Z174" i="5" a="1"/>
  <c r="Z174" i="5" s="1"/>
  <c r="U49" i="9" s="1"/>
  <c r="W174" i="5" a="1"/>
  <c r="W174" i="5" s="1"/>
  <c r="R49" i="9" s="1"/>
  <c r="U174" i="5" a="1"/>
  <c r="U174" i="5" s="1"/>
  <c r="P49" i="9" s="1"/>
  <c r="AF174" i="5" a="1"/>
  <c r="AF174" i="5" s="1"/>
  <c r="X174" i="5" a="1"/>
  <c r="X174" i="5" s="1"/>
  <c r="S49" i="9" s="1"/>
  <c r="V174" i="5" a="1"/>
  <c r="V174" i="5" s="1"/>
  <c r="Q49" i="9" s="1"/>
  <c r="Q174" i="5" a="1"/>
  <c r="Q174" i="5" s="1"/>
  <c r="O174" i="5" a="1"/>
  <c r="O174" i="5" s="1"/>
  <c r="AA174" i="5" a="1"/>
  <c r="AA174" i="5" s="1"/>
  <c r="V49" i="9" s="1"/>
  <c r="AG174" i="5" a="1"/>
  <c r="AG174" i="5" s="1"/>
  <c r="R174" i="5" a="1"/>
  <c r="R174" i="5" s="1"/>
  <c r="AD174" i="5" a="1"/>
  <c r="AD174" i="5" s="1"/>
  <c r="Y49" i="9" s="1"/>
  <c r="AH174" i="5" a="1"/>
  <c r="AH174" i="5" s="1"/>
  <c r="Y174" i="5" a="1"/>
  <c r="Y174" i="5" s="1"/>
  <c r="T49" i="9" s="1"/>
  <c r="N174" i="5" a="1"/>
  <c r="N174" i="5" s="1"/>
  <c r="AB174" i="5" a="1"/>
  <c r="AB174" i="5" s="1"/>
  <c r="S174" i="5" a="1"/>
  <c r="S174" i="5" s="1"/>
  <c r="N49" i="9" s="1"/>
  <c r="G174" i="5" a="1"/>
  <c r="G174" i="5" s="1"/>
  <c r="H174" i="5" a="1"/>
  <c r="H174" i="5" s="1"/>
  <c r="C49" i="9" s="1"/>
  <c r="L174" i="5" a="1"/>
  <c r="L174" i="5" s="1"/>
  <c r="K174" i="5" a="1"/>
  <c r="K174" i="5" s="1"/>
  <c r="F49" i="9" s="1"/>
  <c r="I174" i="5" a="1"/>
  <c r="I174" i="5" s="1"/>
  <c r="J174" i="5" a="1"/>
  <c r="J174" i="5" s="1"/>
  <c r="M174" i="5" a="1"/>
  <c r="M174" i="5" s="1"/>
  <c r="F175" i="5"/>
  <c r="P175" i="5" l="1" a="1"/>
  <c r="P175" i="5" s="1"/>
  <c r="AC175" i="5" a="1"/>
  <c r="AC175" i="5" s="1"/>
  <c r="T175" i="5" a="1"/>
  <c r="T175" i="5" s="1"/>
  <c r="AE175" i="5" a="1"/>
  <c r="AE175" i="5" s="1"/>
  <c r="AF175" i="5" a="1"/>
  <c r="AF175" i="5" s="1"/>
  <c r="U175" i="5" a="1"/>
  <c r="U175" i="5" s="1"/>
  <c r="Z175" i="5" a="1"/>
  <c r="Z175" i="5" s="1"/>
  <c r="W175" i="5" a="1"/>
  <c r="W175" i="5" s="1"/>
  <c r="R175" i="5" a="1"/>
  <c r="R175" i="5" s="1"/>
  <c r="AD175" i="5" a="1"/>
  <c r="AD175" i="5" s="1"/>
  <c r="V175" i="5" a="1"/>
  <c r="V175" i="5" s="1"/>
  <c r="AA175" i="5" a="1"/>
  <c r="AA175" i="5" s="1"/>
  <c r="Q175" i="5" a="1"/>
  <c r="Q175" i="5" s="1"/>
  <c r="O175" i="5" a="1"/>
  <c r="O175" i="5" s="1"/>
  <c r="X175" i="5" a="1"/>
  <c r="X175" i="5" s="1"/>
  <c r="S175" i="5" a="1"/>
  <c r="S175" i="5" s="1"/>
  <c r="AB175" i="5" a="1"/>
  <c r="AB175" i="5" s="1"/>
  <c r="AH175" i="5" a="1"/>
  <c r="AH175" i="5" s="1"/>
  <c r="N175" i="5" a="1"/>
  <c r="N175" i="5" s="1"/>
  <c r="Y175" i="5" a="1"/>
  <c r="Y175" i="5" s="1"/>
  <c r="AG175" i="5" a="1"/>
  <c r="AG175" i="5" s="1"/>
  <c r="G175" i="5" a="1"/>
  <c r="G175" i="5" s="1"/>
  <c r="H175" i="5" a="1"/>
  <c r="H175" i="5" s="1"/>
  <c r="L175" i="5" a="1"/>
  <c r="L175" i="5" s="1"/>
  <c r="K175" i="5" a="1"/>
  <c r="K175" i="5" s="1"/>
  <c r="I175" i="5" a="1"/>
  <c r="I175" i="5" s="1"/>
  <c r="J175" i="5" a="1"/>
  <c r="J175" i="5" s="1"/>
  <c r="M175" i="5" a="1"/>
  <c r="M175" i="5" s="1"/>
  <c r="F176" i="5"/>
  <c r="T176" i="5" l="1" a="1"/>
  <c r="T176" i="5" s="1"/>
  <c r="AE176" i="5" a="1"/>
  <c r="AE176" i="5" s="1"/>
  <c r="P176" i="5" a="1"/>
  <c r="P176" i="5" s="1"/>
  <c r="AC176" i="5" a="1"/>
  <c r="AC176" i="5" s="1"/>
  <c r="W176" i="5" a="1"/>
  <c r="W176" i="5" s="1"/>
  <c r="U176" i="5" a="1"/>
  <c r="U176" i="5" s="1"/>
  <c r="Z176" i="5" a="1"/>
  <c r="Z176" i="5" s="1"/>
  <c r="AF176" i="5" a="1"/>
  <c r="AF176" i="5" s="1"/>
  <c r="AG176" i="5" a="1"/>
  <c r="AG176" i="5" s="1"/>
  <c r="AA176" i="5" a="1"/>
  <c r="AA176" i="5" s="1"/>
  <c r="Q176" i="5" a="1"/>
  <c r="Q176" i="5" s="1"/>
  <c r="O176" i="5" a="1"/>
  <c r="O176" i="5" s="1"/>
  <c r="V176" i="5" a="1"/>
  <c r="V176" i="5" s="1"/>
  <c r="X176" i="5" a="1"/>
  <c r="X176" i="5" s="1"/>
  <c r="AD176" i="5" a="1"/>
  <c r="AD176" i="5" s="1"/>
  <c r="S176" i="5" a="1"/>
  <c r="S176" i="5" s="1"/>
  <c r="N176" i="5" a="1"/>
  <c r="N176" i="5" s="1"/>
  <c r="AB176" i="5" a="1"/>
  <c r="AB176" i="5" s="1"/>
  <c r="R176" i="5" a="1"/>
  <c r="R176" i="5" s="1"/>
  <c r="Y176" i="5" a="1"/>
  <c r="Y176" i="5" s="1"/>
  <c r="AH176" i="5" a="1"/>
  <c r="AH176" i="5" s="1"/>
  <c r="G176" i="5" a="1"/>
  <c r="G176" i="5" s="1"/>
  <c r="K176" i="5" a="1"/>
  <c r="K176" i="5" s="1"/>
  <c r="L176" i="5" a="1"/>
  <c r="L176" i="5" s="1"/>
  <c r="H176" i="5" a="1"/>
  <c r="H176" i="5" s="1"/>
  <c r="I176" i="5" a="1"/>
  <c r="I176" i="5" s="1"/>
  <c r="J176" i="5" a="1"/>
  <c r="J176" i="5" s="1"/>
  <c r="M176" i="5" a="1"/>
  <c r="M176" i="5" s="1"/>
  <c r="F177" i="5"/>
  <c r="P177" i="5" l="1" a="1"/>
  <c r="P177" i="5" s="1"/>
  <c r="T177" i="5" a="1"/>
  <c r="T177" i="5" s="1"/>
  <c r="AE177" i="5" a="1"/>
  <c r="AE177" i="5" s="1"/>
  <c r="AC177" i="5" a="1"/>
  <c r="AC177" i="5" s="1"/>
  <c r="W177" i="5" a="1"/>
  <c r="W177" i="5" s="1"/>
  <c r="Z177" i="5" a="1"/>
  <c r="Z177" i="5" s="1"/>
  <c r="U177" i="5" a="1"/>
  <c r="U177" i="5" s="1"/>
  <c r="AF177" i="5" a="1"/>
  <c r="AF177" i="5" s="1"/>
  <c r="Q177" i="5" a="1"/>
  <c r="Q177" i="5" s="1"/>
  <c r="AD177" i="5" a="1"/>
  <c r="AD177" i="5" s="1"/>
  <c r="X177" i="5" a="1"/>
  <c r="X177" i="5" s="1"/>
  <c r="O177" i="5" a="1"/>
  <c r="O177" i="5" s="1"/>
  <c r="AA177" i="5" a="1"/>
  <c r="AA177" i="5" s="1"/>
  <c r="AG177" i="5" a="1"/>
  <c r="AG177" i="5" s="1"/>
  <c r="AH177" i="5" a="1"/>
  <c r="AH177" i="5" s="1"/>
  <c r="Y177" i="5" a="1"/>
  <c r="Y177" i="5" s="1"/>
  <c r="N177" i="5" a="1"/>
  <c r="N177" i="5" s="1"/>
  <c r="S177" i="5" a="1"/>
  <c r="S177" i="5" s="1"/>
  <c r="R177" i="5" a="1"/>
  <c r="R177" i="5" s="1"/>
  <c r="V177" i="5" a="1"/>
  <c r="V177" i="5" s="1"/>
  <c r="AB177" i="5" a="1"/>
  <c r="AB177" i="5" s="1"/>
  <c r="K177" i="5" a="1"/>
  <c r="K177" i="5" s="1"/>
  <c r="H177" i="5" a="1"/>
  <c r="H177" i="5" s="1"/>
  <c r="L177" i="5" a="1"/>
  <c r="L177" i="5" s="1"/>
  <c r="J177" i="5" a="1"/>
  <c r="J177" i="5" s="1"/>
  <c r="I177" i="5" a="1"/>
  <c r="I177" i="5" s="1"/>
  <c r="G177" i="5" a="1"/>
  <c r="G177" i="5" s="1"/>
  <c r="M177" i="5" a="1"/>
  <c r="M177" i="5" s="1"/>
  <c r="F178" i="5"/>
  <c r="P178" i="5" l="1" a="1"/>
  <c r="P178" i="5" s="1"/>
  <c r="AE178" i="5" a="1"/>
  <c r="AE178" i="5" s="1"/>
  <c r="Z50" i="9" s="1"/>
  <c r="AC178" i="5" a="1"/>
  <c r="AC178" i="5" s="1"/>
  <c r="T178" i="5" a="1"/>
  <c r="T178" i="5" s="1"/>
  <c r="U178" i="5" a="1"/>
  <c r="U178" i="5" s="1"/>
  <c r="P50" i="9" s="1"/>
  <c r="Z178" i="5" a="1"/>
  <c r="Z178" i="5" s="1"/>
  <c r="U50" i="9" s="1"/>
  <c r="W178" i="5" a="1"/>
  <c r="W178" i="5" s="1"/>
  <c r="R50" i="9" s="1"/>
  <c r="AF178" i="5" a="1"/>
  <c r="AF178" i="5" s="1"/>
  <c r="AA50" i="9" s="1"/>
  <c r="AG178" i="5" a="1"/>
  <c r="AG178" i="5" s="1"/>
  <c r="X178" i="5" a="1"/>
  <c r="X178" i="5" s="1"/>
  <c r="S50" i="9" s="1"/>
  <c r="AA178" i="5" a="1"/>
  <c r="AA178" i="5" s="1"/>
  <c r="V50" i="9" s="1"/>
  <c r="V178" i="5" a="1"/>
  <c r="V178" i="5" s="1"/>
  <c r="Q50" i="9" s="1"/>
  <c r="Q178" i="5" a="1"/>
  <c r="Q178" i="5" s="1"/>
  <c r="O178" i="5" a="1"/>
  <c r="O178" i="5" s="1"/>
  <c r="J50" i="9" s="1"/>
  <c r="AD178" i="5" a="1"/>
  <c r="AD178" i="5" s="1"/>
  <c r="Y50" i="9" s="1"/>
  <c r="AH178" i="5" a="1"/>
  <c r="AH178" i="5" s="1"/>
  <c r="AB178" i="5" a="1"/>
  <c r="AB178" i="5" s="1"/>
  <c r="R178" i="5" a="1"/>
  <c r="R178" i="5" s="1"/>
  <c r="S178" i="5" a="1"/>
  <c r="S178" i="5" s="1"/>
  <c r="N178" i="5" a="1"/>
  <c r="N178" i="5" s="1"/>
  <c r="Y178" i="5" a="1"/>
  <c r="Y178" i="5" s="1"/>
  <c r="T50" i="9" s="1"/>
  <c r="K178" i="5" a="1"/>
  <c r="K178" i="5" s="1"/>
  <c r="L178" i="5" a="1"/>
  <c r="L178" i="5" s="1"/>
  <c r="H178" i="5" a="1"/>
  <c r="H178" i="5" s="1"/>
  <c r="J178" i="5" a="1"/>
  <c r="J178" i="5" s="1"/>
  <c r="I178" i="5" a="1"/>
  <c r="I178" i="5" s="1"/>
  <c r="G178" i="5" a="1"/>
  <c r="G178" i="5" s="1"/>
  <c r="M178" i="5" a="1"/>
  <c r="M178" i="5" s="1"/>
  <c r="H50" i="9" s="1"/>
  <c r="F179" i="5"/>
  <c r="CN49" i="22" l="1"/>
  <c r="T179" i="5" a="1"/>
  <c r="T179" i="5" s="1"/>
  <c r="P179" i="5" a="1"/>
  <c r="P179" i="5" s="1"/>
  <c r="AE179" i="5" a="1"/>
  <c r="AE179" i="5" s="1"/>
  <c r="AC179" i="5" a="1"/>
  <c r="AC179" i="5" s="1"/>
  <c r="W179" i="5" a="1"/>
  <c r="W179" i="5" s="1"/>
  <c r="U179" i="5" a="1"/>
  <c r="U179" i="5" s="1"/>
  <c r="Z179" i="5" a="1"/>
  <c r="Z179" i="5" s="1"/>
  <c r="AF179" i="5" a="1"/>
  <c r="AF179" i="5" s="1"/>
  <c r="X179" i="5" a="1"/>
  <c r="X179" i="5" s="1"/>
  <c r="V179" i="5" a="1"/>
  <c r="V179" i="5" s="1"/>
  <c r="O179" i="5" a="1"/>
  <c r="O179" i="5" s="1"/>
  <c r="AG179" i="5" a="1"/>
  <c r="AG179" i="5" s="1"/>
  <c r="AA179" i="5" a="1"/>
  <c r="AA179" i="5" s="1"/>
  <c r="Q179" i="5" a="1"/>
  <c r="Q179" i="5" s="1"/>
  <c r="AB179" i="5" a="1"/>
  <c r="AB179" i="5" s="1"/>
  <c r="R179" i="5" a="1"/>
  <c r="R179" i="5" s="1"/>
  <c r="S179" i="5" a="1"/>
  <c r="S179" i="5" s="1"/>
  <c r="Y179" i="5" a="1"/>
  <c r="Y179" i="5" s="1"/>
  <c r="N179" i="5" a="1"/>
  <c r="N179" i="5" s="1"/>
  <c r="CL49" i="22" s="1"/>
  <c r="AD179" i="5" a="1"/>
  <c r="AD179" i="5" s="1"/>
  <c r="AH179" i="5" a="1"/>
  <c r="AH179" i="5" s="1"/>
  <c r="L179" i="5" a="1"/>
  <c r="L179" i="5" s="1"/>
  <c r="K179" i="5" a="1"/>
  <c r="K179" i="5" s="1"/>
  <c r="H179" i="5" a="1"/>
  <c r="H179" i="5" s="1"/>
  <c r="G179" i="5" a="1"/>
  <c r="G179" i="5" s="1"/>
  <c r="I179" i="5" a="1"/>
  <c r="I179" i="5" s="1"/>
  <c r="J179" i="5" a="1"/>
  <c r="J179" i="5" s="1"/>
  <c r="M179" i="5" a="1"/>
  <c r="M179" i="5" s="1"/>
  <c r="F180" i="5"/>
  <c r="AC180" i="5" l="1" a="1"/>
  <c r="AC180" i="5" s="1"/>
  <c r="T180" i="5" a="1"/>
  <c r="T180" i="5" s="1"/>
  <c r="AE180" i="5" a="1"/>
  <c r="AE180" i="5" s="1"/>
  <c r="P180" i="5" a="1"/>
  <c r="P180" i="5" s="1"/>
  <c r="Z180" i="5" a="1"/>
  <c r="Z180" i="5" s="1"/>
  <c r="W180" i="5" a="1"/>
  <c r="W180" i="5" s="1"/>
  <c r="AF180" i="5" a="1"/>
  <c r="AF180" i="5" s="1"/>
  <c r="U180" i="5" a="1"/>
  <c r="U180" i="5" s="1"/>
  <c r="X180" i="5" a="1"/>
  <c r="X180" i="5" s="1"/>
  <c r="O180" i="5" a="1"/>
  <c r="O180" i="5" s="1"/>
  <c r="AA180" i="5" a="1"/>
  <c r="AA180" i="5" s="1"/>
  <c r="V180" i="5" a="1"/>
  <c r="V180" i="5" s="1"/>
  <c r="Q180" i="5" a="1"/>
  <c r="Q180" i="5" s="1"/>
  <c r="R180" i="5" a="1"/>
  <c r="R180" i="5" s="1"/>
  <c r="S180" i="5" a="1"/>
  <c r="S180" i="5" s="1"/>
  <c r="AH180" i="5" a="1"/>
  <c r="AH180" i="5" s="1"/>
  <c r="Y180" i="5" a="1"/>
  <c r="Y180" i="5" s="1"/>
  <c r="N180" i="5" a="1"/>
  <c r="N180" i="5" s="1"/>
  <c r="AB180" i="5" a="1"/>
  <c r="AB180" i="5" s="1"/>
  <c r="AD180" i="5" a="1"/>
  <c r="AD180" i="5" s="1"/>
  <c r="AG180" i="5" a="1"/>
  <c r="AG180" i="5" s="1"/>
  <c r="K180" i="5" a="1"/>
  <c r="K180" i="5" s="1"/>
  <c r="H180" i="5" a="1"/>
  <c r="H180" i="5" s="1"/>
  <c r="G180" i="5" a="1"/>
  <c r="G180" i="5" s="1"/>
  <c r="L180" i="5" a="1"/>
  <c r="L180" i="5" s="1"/>
  <c r="I180" i="5" a="1"/>
  <c r="I180" i="5" s="1"/>
  <c r="J180" i="5" a="1"/>
  <c r="J180" i="5" s="1"/>
  <c r="M180" i="5" a="1"/>
  <c r="M180" i="5" s="1"/>
  <c r="F181" i="5"/>
  <c r="T181" i="5" l="1" a="1"/>
  <c r="T181" i="5" s="1"/>
  <c r="P181" i="5" a="1"/>
  <c r="P181" i="5" s="1"/>
  <c r="AE181" i="5" a="1"/>
  <c r="AE181" i="5" s="1"/>
  <c r="AC181" i="5" a="1"/>
  <c r="AC181" i="5" s="1"/>
  <c r="Z181" i="5" a="1"/>
  <c r="Z181" i="5" s="1"/>
  <c r="U181" i="5" a="1"/>
  <c r="U181" i="5" s="1"/>
  <c r="W181" i="5" a="1"/>
  <c r="W181" i="5" s="1"/>
  <c r="AF181" i="5" a="1"/>
  <c r="AF181" i="5" s="1"/>
  <c r="X181" i="5" a="1"/>
  <c r="X181" i="5" s="1"/>
  <c r="AG181" i="5" a="1"/>
  <c r="AG181" i="5" s="1"/>
  <c r="R181" i="5" a="1"/>
  <c r="R181" i="5" s="1"/>
  <c r="V181" i="5" a="1"/>
  <c r="V181" i="5" s="1"/>
  <c r="O181" i="5" a="1"/>
  <c r="O181" i="5" s="1"/>
  <c r="AA181" i="5" a="1"/>
  <c r="AA181" i="5" s="1"/>
  <c r="Q181" i="5" a="1"/>
  <c r="Q181" i="5" s="1"/>
  <c r="N181" i="5" a="1"/>
  <c r="N181" i="5" s="1"/>
  <c r="AD181" i="5" a="1"/>
  <c r="AD181" i="5" s="1"/>
  <c r="AB181" i="5" a="1"/>
  <c r="AB181" i="5" s="1"/>
  <c r="Y181" i="5" a="1"/>
  <c r="Y181" i="5" s="1"/>
  <c r="S181" i="5" a="1"/>
  <c r="S181" i="5" s="1"/>
  <c r="AH181" i="5" a="1"/>
  <c r="AH181" i="5" s="1"/>
  <c r="K181" i="5" a="1"/>
  <c r="K181" i="5" s="1"/>
  <c r="L181" i="5" a="1"/>
  <c r="L181" i="5" s="1"/>
  <c r="H181" i="5" a="1"/>
  <c r="H181" i="5" s="1"/>
  <c r="G181" i="5" a="1"/>
  <c r="G181" i="5" s="1"/>
  <c r="J181" i="5" a="1"/>
  <c r="J181" i="5" s="1"/>
  <c r="I181" i="5" a="1"/>
  <c r="I181" i="5" s="1"/>
  <c r="M181" i="5" a="1"/>
  <c r="M181" i="5" s="1"/>
  <c r="F182" i="5"/>
  <c r="AE182" i="5" l="1" a="1"/>
  <c r="AE182" i="5" s="1"/>
  <c r="AC182" i="5" a="1"/>
  <c r="AC182" i="5" s="1"/>
  <c r="P182" i="5" a="1"/>
  <c r="P182" i="5" s="1"/>
  <c r="T182" i="5" a="1"/>
  <c r="T182" i="5" s="1"/>
  <c r="W182" i="5" a="1"/>
  <c r="W182" i="5" s="1"/>
  <c r="R51" i="9" s="1"/>
  <c r="Z182" i="5" a="1"/>
  <c r="Z182" i="5" s="1"/>
  <c r="U51" i="9" s="1"/>
  <c r="U182" i="5" a="1"/>
  <c r="U182" i="5" s="1"/>
  <c r="P51" i="9" s="1"/>
  <c r="AF182" i="5" a="1"/>
  <c r="AF182" i="5" s="1"/>
  <c r="X182" i="5" a="1"/>
  <c r="X182" i="5" s="1"/>
  <c r="S51" i="9" s="1"/>
  <c r="AA182" i="5" a="1"/>
  <c r="AA182" i="5" s="1"/>
  <c r="V51" i="9" s="1"/>
  <c r="AG182" i="5" a="1"/>
  <c r="AG182" i="5" s="1"/>
  <c r="R182" i="5" a="1"/>
  <c r="R182" i="5" s="1"/>
  <c r="Q182" i="5" a="1"/>
  <c r="Q182" i="5" s="1"/>
  <c r="O182" i="5" a="1"/>
  <c r="O182" i="5" s="1"/>
  <c r="V182" i="5" a="1"/>
  <c r="V182" i="5" s="1"/>
  <c r="Q51" i="9" s="1"/>
  <c r="AD182" i="5" a="1"/>
  <c r="AD182" i="5" s="1"/>
  <c r="N182" i="5" a="1"/>
  <c r="N182" i="5" s="1"/>
  <c r="AH182" i="5" a="1"/>
  <c r="AH182" i="5" s="1"/>
  <c r="AC51" i="9" s="1"/>
  <c r="AB182" i="5" a="1"/>
  <c r="AB182" i="5" s="1"/>
  <c r="S182" i="5" a="1"/>
  <c r="S182" i="5" s="1"/>
  <c r="Y182" i="5" a="1"/>
  <c r="Y182" i="5" s="1"/>
  <c r="T51" i="9" s="1"/>
  <c r="G182" i="5" a="1"/>
  <c r="G182" i="5" s="1"/>
  <c r="B51" i="9" s="1"/>
  <c r="H182" i="5" a="1"/>
  <c r="H182" i="5" s="1"/>
  <c r="C51" i="9" s="1"/>
  <c r="J182" i="5" a="1"/>
  <c r="J182" i="5" s="1"/>
  <c r="L182" i="5" a="1"/>
  <c r="L182" i="5" s="1"/>
  <c r="I182" i="5" a="1"/>
  <c r="I182" i="5" s="1"/>
  <c r="D51" i="9" s="1"/>
  <c r="K182" i="5" a="1"/>
  <c r="K182" i="5" s="1"/>
  <c r="M182" i="5" a="1"/>
  <c r="M182" i="5" s="1"/>
  <c r="H51" i="9" s="1"/>
  <c r="F183" i="5"/>
  <c r="AC183" i="5" l="1" a="1"/>
  <c r="AC183" i="5" s="1"/>
  <c r="P183" i="5" a="1"/>
  <c r="P183" i="5" s="1"/>
  <c r="T183" i="5" a="1"/>
  <c r="T183" i="5" s="1"/>
  <c r="AE183" i="5" a="1"/>
  <c r="AE183" i="5" s="1"/>
  <c r="W183" i="5" a="1"/>
  <c r="W183" i="5" s="1"/>
  <c r="Z183" i="5" a="1"/>
  <c r="Z183" i="5" s="1"/>
  <c r="U183" i="5" a="1"/>
  <c r="U183" i="5" s="1"/>
  <c r="AF183" i="5" a="1"/>
  <c r="AF183" i="5" s="1"/>
  <c r="O183" i="5" a="1"/>
  <c r="O183" i="5" s="1"/>
  <c r="AG183" i="5" a="1"/>
  <c r="AG183" i="5" s="1"/>
  <c r="AA183" i="5" a="1"/>
  <c r="AA183" i="5" s="1"/>
  <c r="X183" i="5" a="1"/>
  <c r="X183" i="5" s="1"/>
  <c r="V183" i="5" a="1"/>
  <c r="V183" i="5" s="1"/>
  <c r="AD183" i="5" a="1"/>
  <c r="AD183" i="5" s="1"/>
  <c r="Q183" i="5" a="1"/>
  <c r="Q183" i="5" s="1"/>
  <c r="R183" i="5" a="1"/>
  <c r="R183" i="5" s="1"/>
  <c r="S183" i="5" a="1"/>
  <c r="S183" i="5" s="1"/>
  <c r="AB183" i="5" a="1"/>
  <c r="AB183" i="5" s="1"/>
  <c r="N183" i="5" a="1"/>
  <c r="N183" i="5" s="1"/>
  <c r="CL50" i="22" s="1"/>
  <c r="AH183" i="5" a="1"/>
  <c r="AH183" i="5" s="1"/>
  <c r="Y183" i="5" a="1"/>
  <c r="Y183" i="5" s="1"/>
  <c r="G183" i="5" a="1"/>
  <c r="G183" i="5" s="1"/>
  <c r="H183" i="5" a="1"/>
  <c r="H183" i="5" s="1"/>
  <c r="K183" i="5" a="1"/>
  <c r="K183" i="5" s="1"/>
  <c r="L183" i="5" a="1"/>
  <c r="L183" i="5" s="1"/>
  <c r="I183" i="5" a="1"/>
  <c r="I183" i="5" s="1"/>
  <c r="J183" i="5" a="1"/>
  <c r="J183" i="5" s="1"/>
  <c r="M183" i="5" a="1"/>
  <c r="M183" i="5" s="1"/>
  <c r="F184" i="5"/>
  <c r="AE184" i="5" l="1" a="1"/>
  <c r="AE184" i="5" s="1"/>
  <c r="T184" i="5" a="1"/>
  <c r="T184" i="5" s="1"/>
  <c r="P184" i="5" a="1"/>
  <c r="P184" i="5" s="1"/>
  <c r="AC184" i="5" a="1"/>
  <c r="AC184" i="5" s="1"/>
  <c r="AF184" i="5" a="1"/>
  <c r="AF184" i="5" s="1"/>
  <c r="Z184" i="5" a="1"/>
  <c r="Z184" i="5" s="1"/>
  <c r="W184" i="5" a="1"/>
  <c r="W184" i="5" s="1"/>
  <c r="U184" i="5" a="1"/>
  <c r="U184" i="5" s="1"/>
  <c r="V184" i="5" a="1"/>
  <c r="V184" i="5" s="1"/>
  <c r="AG184" i="5" a="1"/>
  <c r="AG184" i="5" s="1"/>
  <c r="O184" i="5" a="1"/>
  <c r="O184" i="5" s="1"/>
  <c r="Q184" i="5" a="1"/>
  <c r="Q184" i="5" s="1"/>
  <c r="AA184" i="5" a="1"/>
  <c r="AA184" i="5" s="1"/>
  <c r="X184" i="5" a="1"/>
  <c r="X184" i="5" s="1"/>
  <c r="Y184" i="5" a="1"/>
  <c r="Y184" i="5" s="1"/>
  <c r="AD184" i="5" a="1"/>
  <c r="AD184" i="5" s="1"/>
  <c r="S184" i="5" a="1"/>
  <c r="S184" i="5" s="1"/>
  <c r="R184" i="5" a="1"/>
  <c r="R184" i="5" s="1"/>
  <c r="N184" i="5" a="1"/>
  <c r="N184" i="5" s="1"/>
  <c r="AB184" i="5" a="1"/>
  <c r="AB184" i="5" s="1"/>
  <c r="AH184" i="5" a="1"/>
  <c r="AH184" i="5" s="1"/>
  <c r="G184" i="5" a="1"/>
  <c r="G184" i="5" s="1"/>
  <c r="H184" i="5" a="1"/>
  <c r="H184" i="5" s="1"/>
  <c r="L184" i="5" a="1"/>
  <c r="L184" i="5" s="1"/>
  <c r="K184" i="5" a="1"/>
  <c r="K184" i="5" s="1"/>
  <c r="I184" i="5" a="1"/>
  <c r="I184" i="5" s="1"/>
  <c r="J184" i="5" a="1"/>
  <c r="J184" i="5" s="1"/>
  <c r="M184" i="5" a="1"/>
  <c r="M184" i="5" s="1"/>
  <c r="F185" i="5"/>
  <c r="AC185" i="5" l="1" a="1"/>
  <c r="AC185" i="5" s="1"/>
  <c r="AE185" i="5" a="1"/>
  <c r="AE185" i="5" s="1"/>
  <c r="P185" i="5" a="1"/>
  <c r="P185" i="5" s="1"/>
  <c r="T185" i="5" a="1"/>
  <c r="T185" i="5" s="1"/>
  <c r="W185" i="5" a="1"/>
  <c r="W185" i="5" s="1"/>
  <c r="AF185" i="5" a="1"/>
  <c r="AF185" i="5" s="1"/>
  <c r="Z185" i="5" a="1"/>
  <c r="Z185" i="5" s="1"/>
  <c r="U185" i="5" a="1"/>
  <c r="U185" i="5" s="1"/>
  <c r="Q185" i="5" a="1"/>
  <c r="Q185" i="5" s="1"/>
  <c r="AA185" i="5" a="1"/>
  <c r="AA185" i="5" s="1"/>
  <c r="O185" i="5" a="1"/>
  <c r="O185" i="5" s="1"/>
  <c r="V185" i="5" a="1"/>
  <c r="V185" i="5" s="1"/>
  <c r="AG185" i="5" a="1"/>
  <c r="AG185" i="5" s="1"/>
  <c r="X185" i="5" a="1"/>
  <c r="X185" i="5" s="1"/>
  <c r="S185" i="5" a="1"/>
  <c r="S185" i="5" s="1"/>
  <c r="Y185" i="5" a="1"/>
  <c r="Y185" i="5" s="1"/>
  <c r="AH185" i="5" a="1"/>
  <c r="AH185" i="5" s="1"/>
  <c r="N185" i="5" a="1"/>
  <c r="N185" i="5" s="1"/>
  <c r="AD185" i="5" a="1"/>
  <c r="AD185" i="5" s="1"/>
  <c r="R185" i="5" a="1"/>
  <c r="R185" i="5" s="1"/>
  <c r="AB185" i="5" a="1"/>
  <c r="AB185" i="5" s="1"/>
  <c r="L185" i="5" a="1"/>
  <c r="L185" i="5" s="1"/>
  <c r="H185" i="5" a="1"/>
  <c r="H185" i="5" s="1"/>
  <c r="K185" i="5" a="1"/>
  <c r="K185" i="5" s="1"/>
  <c r="I185" i="5" a="1"/>
  <c r="I185" i="5" s="1"/>
  <c r="J185" i="5" a="1"/>
  <c r="J185" i="5" s="1"/>
  <c r="G185" i="5" a="1"/>
  <c r="G185" i="5" s="1"/>
  <c r="M185" i="5" a="1"/>
  <c r="M185" i="5" s="1"/>
  <c r="F186" i="5"/>
  <c r="AE186" i="5" l="1" a="1"/>
  <c r="AE186" i="5" s="1"/>
  <c r="T186" i="5" a="1"/>
  <c r="T186" i="5" s="1"/>
  <c r="O52" i="9" s="1"/>
  <c r="P186" i="5" a="1"/>
  <c r="P186" i="5" s="1"/>
  <c r="AC186" i="5" a="1"/>
  <c r="AC186" i="5" s="1"/>
  <c r="W186" i="5" a="1"/>
  <c r="W186" i="5" s="1"/>
  <c r="R52" i="9" s="1"/>
  <c r="AF186" i="5" a="1"/>
  <c r="AF186" i="5" s="1"/>
  <c r="U186" i="5" a="1"/>
  <c r="U186" i="5" s="1"/>
  <c r="P52" i="9" s="1"/>
  <c r="Z186" i="5" a="1"/>
  <c r="Z186" i="5" s="1"/>
  <c r="U52" i="9" s="1"/>
  <c r="AA186" i="5" a="1"/>
  <c r="AA186" i="5" s="1"/>
  <c r="V52" i="9" s="1"/>
  <c r="V186" i="5" a="1"/>
  <c r="V186" i="5" s="1"/>
  <c r="Q52" i="9" s="1"/>
  <c r="R186" i="5" a="1"/>
  <c r="R186" i="5" s="1"/>
  <c r="Q186" i="5" a="1"/>
  <c r="Q186" i="5" s="1"/>
  <c r="AD186" i="5" a="1"/>
  <c r="AD186" i="5" s="1"/>
  <c r="X186" i="5" a="1"/>
  <c r="X186" i="5" s="1"/>
  <c r="S52" i="9" s="1"/>
  <c r="O186" i="5" a="1"/>
  <c r="O186" i="5" s="1"/>
  <c r="Y186" i="5" a="1"/>
  <c r="Y186" i="5" s="1"/>
  <c r="T52" i="9" s="1"/>
  <c r="AH186" i="5" a="1"/>
  <c r="AH186" i="5" s="1"/>
  <c r="AC52" i="9" s="1"/>
  <c r="N186" i="5" a="1"/>
  <c r="N186" i="5" s="1"/>
  <c r="AG186" i="5" a="1"/>
  <c r="AG186" i="5" s="1"/>
  <c r="AB52" i="9" s="1"/>
  <c r="S186" i="5" a="1"/>
  <c r="S186" i="5" s="1"/>
  <c r="AB186" i="5" a="1"/>
  <c r="AB186" i="5" s="1"/>
  <c r="L186" i="5" a="1"/>
  <c r="L186" i="5" s="1"/>
  <c r="H186" i="5" a="1"/>
  <c r="H186" i="5" s="1"/>
  <c r="K186" i="5" a="1"/>
  <c r="K186" i="5" s="1"/>
  <c r="I186" i="5" a="1"/>
  <c r="I186" i="5" s="1"/>
  <c r="J186" i="5" a="1"/>
  <c r="J186" i="5" s="1"/>
  <c r="G186" i="5" a="1"/>
  <c r="G186" i="5" s="1"/>
  <c r="B52" i="9" s="1"/>
  <c r="M186" i="5" a="1"/>
  <c r="M186" i="5" s="1"/>
  <c r="F187" i="5"/>
  <c r="T187" i="5" l="1" a="1"/>
  <c r="T187" i="5" s="1"/>
  <c r="AE187" i="5" a="1"/>
  <c r="AE187" i="5" s="1"/>
  <c r="P187" i="5" a="1"/>
  <c r="P187" i="5" s="1"/>
  <c r="AC187" i="5" a="1"/>
  <c r="AC187" i="5" s="1"/>
  <c r="U187" i="5" a="1"/>
  <c r="U187" i="5" s="1"/>
  <c r="AF187" i="5" a="1"/>
  <c r="AF187" i="5" s="1"/>
  <c r="Z187" i="5" a="1"/>
  <c r="Z187" i="5" s="1"/>
  <c r="W187" i="5" a="1"/>
  <c r="W187" i="5" s="1"/>
  <c r="AD187" i="5" a="1"/>
  <c r="AD187" i="5" s="1"/>
  <c r="V187" i="5" a="1"/>
  <c r="V187" i="5" s="1"/>
  <c r="AG187" i="5" a="1"/>
  <c r="AG187" i="5" s="1"/>
  <c r="R187" i="5" a="1"/>
  <c r="R187" i="5" s="1"/>
  <c r="Q187" i="5" a="1"/>
  <c r="Q187" i="5" s="1"/>
  <c r="X187" i="5" a="1"/>
  <c r="X187" i="5" s="1"/>
  <c r="O187" i="5" a="1"/>
  <c r="O187" i="5" s="1"/>
  <c r="AA187" i="5" a="1"/>
  <c r="AA187" i="5" s="1"/>
  <c r="S187" i="5" a="1"/>
  <c r="S187" i="5" s="1"/>
  <c r="Y187" i="5" a="1"/>
  <c r="Y187" i="5" s="1"/>
  <c r="N187" i="5" a="1"/>
  <c r="N187" i="5" s="1"/>
  <c r="AB187" i="5" a="1"/>
  <c r="AB187" i="5" s="1"/>
  <c r="AH187" i="5" a="1"/>
  <c r="AH187" i="5" s="1"/>
  <c r="L187" i="5" a="1"/>
  <c r="L187" i="5" s="1"/>
  <c r="H187" i="5" a="1"/>
  <c r="H187" i="5" s="1"/>
  <c r="K187" i="5" a="1"/>
  <c r="K187" i="5" s="1"/>
  <c r="CI51" i="22" s="1"/>
  <c r="G187" i="5" a="1"/>
  <c r="G187" i="5" s="1"/>
  <c r="I187" i="5" a="1"/>
  <c r="I187" i="5" s="1"/>
  <c r="J187" i="5" a="1"/>
  <c r="J187" i="5" s="1"/>
  <c r="M187" i="5" a="1"/>
  <c r="M187" i="5" s="1"/>
  <c r="F188" i="5"/>
  <c r="P188" i="5" l="1" a="1"/>
  <c r="P188" i="5" s="1"/>
  <c r="AC188" i="5" a="1"/>
  <c r="AC188" i="5" s="1"/>
  <c r="T188" i="5" a="1"/>
  <c r="T188" i="5" s="1"/>
  <c r="AE188" i="5" a="1"/>
  <c r="AE188" i="5" s="1"/>
  <c r="Z188" i="5" a="1"/>
  <c r="Z188" i="5" s="1"/>
  <c r="AF188" i="5" a="1"/>
  <c r="AF188" i="5" s="1"/>
  <c r="W188" i="5" a="1"/>
  <c r="W188" i="5" s="1"/>
  <c r="U188" i="5" a="1"/>
  <c r="U188" i="5" s="1"/>
  <c r="O188" i="5" a="1"/>
  <c r="O188" i="5" s="1"/>
  <c r="AA188" i="5" a="1"/>
  <c r="AA188" i="5" s="1"/>
  <c r="AG188" i="5" a="1"/>
  <c r="AG188" i="5" s="1"/>
  <c r="R188" i="5" a="1"/>
  <c r="R188" i="5" s="1"/>
  <c r="AD188" i="5" a="1"/>
  <c r="AD188" i="5" s="1"/>
  <c r="X188" i="5" a="1"/>
  <c r="X188" i="5" s="1"/>
  <c r="Q188" i="5" a="1"/>
  <c r="Q188" i="5" s="1"/>
  <c r="V188" i="5" a="1"/>
  <c r="V188" i="5" s="1"/>
  <c r="AH188" i="5" a="1"/>
  <c r="AH188" i="5" s="1"/>
  <c r="Y188" i="5" a="1"/>
  <c r="Y188" i="5" s="1"/>
  <c r="N188" i="5" a="1"/>
  <c r="N188" i="5" s="1"/>
  <c r="S188" i="5" a="1"/>
  <c r="S188" i="5" s="1"/>
  <c r="AB188" i="5" a="1"/>
  <c r="AB188" i="5" s="1"/>
  <c r="L188" i="5" a="1"/>
  <c r="L188" i="5" s="1"/>
  <c r="K188" i="5" a="1"/>
  <c r="K188" i="5" s="1"/>
  <c r="G188" i="5" a="1"/>
  <c r="G188" i="5" s="1"/>
  <c r="H188" i="5" a="1"/>
  <c r="H188" i="5" s="1"/>
  <c r="I188" i="5" a="1"/>
  <c r="I188" i="5" s="1"/>
  <c r="J188" i="5" a="1"/>
  <c r="J188" i="5" s="1"/>
  <c r="M188" i="5" a="1"/>
  <c r="M188" i="5" s="1"/>
  <c r="F189" i="5"/>
  <c r="P189" i="5" l="1" a="1"/>
  <c r="P189" i="5" s="1"/>
  <c r="AC189" i="5" a="1"/>
  <c r="AC189" i="5" s="1"/>
  <c r="T189" i="5" a="1"/>
  <c r="T189" i="5" s="1"/>
  <c r="AE189" i="5" a="1"/>
  <c r="AE189" i="5" s="1"/>
  <c r="Z189" i="5" a="1"/>
  <c r="Z189" i="5" s="1"/>
  <c r="W189" i="5" a="1"/>
  <c r="W189" i="5" s="1"/>
  <c r="U189" i="5" a="1"/>
  <c r="U189" i="5" s="1"/>
  <c r="AF189" i="5" a="1"/>
  <c r="AF189" i="5" s="1"/>
  <c r="X189" i="5" a="1"/>
  <c r="X189" i="5" s="1"/>
  <c r="Q189" i="5" a="1"/>
  <c r="Q189" i="5" s="1"/>
  <c r="AG189" i="5" a="1"/>
  <c r="AG189" i="5" s="1"/>
  <c r="O189" i="5" a="1"/>
  <c r="O189" i="5" s="1"/>
  <c r="AA189" i="5" a="1"/>
  <c r="AA189" i="5" s="1"/>
  <c r="R189" i="5" a="1"/>
  <c r="R189" i="5" s="1"/>
  <c r="Y189" i="5" a="1"/>
  <c r="Y189" i="5" s="1"/>
  <c r="S189" i="5" a="1"/>
  <c r="S189" i="5" s="1"/>
  <c r="V189" i="5" a="1"/>
  <c r="V189" i="5" s="1"/>
  <c r="AH189" i="5" a="1"/>
  <c r="AH189" i="5" s="1"/>
  <c r="AD189" i="5" a="1"/>
  <c r="AD189" i="5" s="1"/>
  <c r="N189" i="5" a="1"/>
  <c r="N189" i="5" s="1"/>
  <c r="AB189" i="5" a="1"/>
  <c r="AB189" i="5" s="1"/>
  <c r="G189" i="5" a="1"/>
  <c r="G189" i="5" s="1"/>
  <c r="H189" i="5" a="1"/>
  <c r="H189" i="5" s="1"/>
  <c r="L189" i="5" a="1"/>
  <c r="L189" i="5" s="1"/>
  <c r="I189" i="5" a="1"/>
  <c r="I189" i="5" s="1"/>
  <c r="K189" i="5" a="1"/>
  <c r="K189" i="5" s="1"/>
  <c r="J189" i="5" a="1"/>
  <c r="J189" i="5" s="1"/>
  <c r="M189" i="5" a="1"/>
  <c r="M189" i="5" s="1"/>
  <c r="F190" i="5"/>
  <c r="AE190" i="5" l="1" a="1"/>
  <c r="AE190" i="5" s="1"/>
  <c r="Z53" i="9" s="1"/>
  <c r="T190" i="5" a="1"/>
  <c r="T190" i="5" s="1"/>
  <c r="P190" i="5" a="1"/>
  <c r="P190" i="5" s="1"/>
  <c r="CO52" i="22" s="1"/>
  <c r="AC190" i="5" a="1"/>
  <c r="AC190" i="5" s="1"/>
  <c r="X53" i="9" s="1"/>
  <c r="Z190" i="5" a="1"/>
  <c r="Z190" i="5" s="1"/>
  <c r="U53" i="9" s="1"/>
  <c r="W190" i="5" a="1"/>
  <c r="W190" i="5" s="1"/>
  <c r="R53" i="9" s="1"/>
  <c r="U190" i="5" a="1"/>
  <c r="U190" i="5" s="1"/>
  <c r="P53" i="9" s="1"/>
  <c r="AF190" i="5" a="1"/>
  <c r="AF190" i="5" s="1"/>
  <c r="Q190" i="5" a="1"/>
  <c r="Q190" i="5" s="1"/>
  <c r="O190" i="5" a="1"/>
  <c r="O190" i="5" s="1"/>
  <c r="X190" i="5" a="1"/>
  <c r="X190" i="5" s="1"/>
  <c r="S53" i="9" s="1"/>
  <c r="AG190" i="5" a="1"/>
  <c r="AG190" i="5" s="1"/>
  <c r="V190" i="5" a="1"/>
  <c r="V190" i="5" s="1"/>
  <c r="Q53" i="9" s="1"/>
  <c r="R190" i="5" a="1"/>
  <c r="R190" i="5" s="1"/>
  <c r="AA190" i="5" a="1"/>
  <c r="AA190" i="5" s="1"/>
  <c r="V53" i="9" s="1"/>
  <c r="AD190" i="5" a="1"/>
  <c r="AD190" i="5" s="1"/>
  <c r="N190" i="5" a="1"/>
  <c r="N190" i="5" s="1"/>
  <c r="AH190" i="5" a="1"/>
  <c r="AH190" i="5" s="1"/>
  <c r="AC53" i="9" s="1"/>
  <c r="AB190" i="5" a="1"/>
  <c r="AB190" i="5" s="1"/>
  <c r="Y190" i="5" a="1"/>
  <c r="Y190" i="5" s="1"/>
  <c r="T53" i="9" s="1"/>
  <c r="S190" i="5" a="1"/>
  <c r="S190" i="5" s="1"/>
  <c r="N53" i="9" s="1"/>
  <c r="K190" i="5" a="1"/>
  <c r="K190" i="5" s="1"/>
  <c r="H190" i="5" a="1"/>
  <c r="H190" i="5" s="1"/>
  <c r="L190" i="5" a="1"/>
  <c r="L190" i="5" s="1"/>
  <c r="J190" i="5" a="1"/>
  <c r="J190" i="5" s="1"/>
  <c r="G190" i="5" a="1"/>
  <c r="G190" i="5" s="1"/>
  <c r="I190" i="5" a="1"/>
  <c r="I190" i="5" s="1"/>
  <c r="D53" i="9" s="1"/>
  <c r="M190" i="5" a="1"/>
  <c r="M190" i="5" s="1"/>
  <c r="H53" i="9" s="1"/>
  <c r="F191" i="5"/>
  <c r="T191" i="5" l="1" a="1"/>
  <c r="T191" i="5" s="1"/>
  <c r="AC191" i="5" a="1"/>
  <c r="AC191" i="5" s="1"/>
  <c r="P191" i="5" a="1"/>
  <c r="P191" i="5" s="1"/>
  <c r="AE191" i="5" a="1"/>
  <c r="AE191" i="5" s="1"/>
  <c r="W191" i="5" a="1"/>
  <c r="W191" i="5" s="1"/>
  <c r="U191" i="5" a="1"/>
  <c r="U191" i="5" s="1"/>
  <c r="Z191" i="5" a="1"/>
  <c r="Z191" i="5" s="1"/>
  <c r="X191" i="5" a="1"/>
  <c r="X191" i="5" s="1"/>
  <c r="AG191" i="5" a="1"/>
  <c r="AG191" i="5" s="1"/>
  <c r="V191" i="5" a="1"/>
  <c r="V191" i="5" s="1"/>
  <c r="R191" i="5" a="1"/>
  <c r="R191" i="5" s="1"/>
  <c r="AA191" i="5" a="1"/>
  <c r="AA191" i="5" s="1"/>
  <c r="O191" i="5" a="1"/>
  <c r="O191" i="5" s="1"/>
  <c r="AF191" i="5" a="1"/>
  <c r="AF191" i="5" s="1"/>
  <c r="Q191" i="5" a="1"/>
  <c r="Q191" i="5" s="1"/>
  <c r="Y191" i="5" a="1"/>
  <c r="Y191" i="5" s="1"/>
  <c r="AD191" i="5" a="1"/>
  <c r="AD191" i="5" s="1"/>
  <c r="N191" i="5" a="1"/>
  <c r="N191" i="5" s="1"/>
  <c r="AH191" i="5" a="1"/>
  <c r="AH191" i="5" s="1"/>
  <c r="S191" i="5" a="1"/>
  <c r="S191" i="5" s="1"/>
  <c r="AB191" i="5" a="1"/>
  <c r="AB191" i="5" s="1"/>
  <c r="G191" i="5" a="1"/>
  <c r="G191" i="5" s="1"/>
  <c r="L191" i="5" a="1"/>
  <c r="L191" i="5" s="1"/>
  <c r="H191" i="5" a="1"/>
  <c r="H191" i="5" s="1"/>
  <c r="CF52" i="22" s="1"/>
  <c r="I191" i="5" a="1"/>
  <c r="I191" i="5" s="1"/>
  <c r="J191" i="5" a="1"/>
  <c r="J191" i="5" s="1"/>
  <c r="K191" i="5" a="1"/>
  <c r="K191" i="5" s="1"/>
  <c r="M191" i="5" a="1"/>
  <c r="M191" i="5" s="1"/>
  <c r="F192" i="5"/>
  <c r="AC192" i="5" l="1" a="1"/>
  <c r="AC192" i="5" s="1"/>
  <c r="P192" i="5" a="1"/>
  <c r="P192" i="5" s="1"/>
  <c r="AE192" i="5" a="1"/>
  <c r="AE192" i="5" s="1"/>
  <c r="T192" i="5" a="1"/>
  <c r="T192" i="5" s="1"/>
  <c r="Z192" i="5" a="1"/>
  <c r="Z192" i="5" s="1"/>
  <c r="AF192" i="5" a="1"/>
  <c r="AF192" i="5" s="1"/>
  <c r="W192" i="5" a="1"/>
  <c r="W192" i="5" s="1"/>
  <c r="U192" i="5" a="1"/>
  <c r="U192" i="5" s="1"/>
  <c r="AG192" i="5" a="1"/>
  <c r="AG192" i="5" s="1"/>
  <c r="Q192" i="5" a="1"/>
  <c r="Q192" i="5" s="1"/>
  <c r="AA192" i="5" a="1"/>
  <c r="AA192" i="5" s="1"/>
  <c r="V192" i="5" a="1"/>
  <c r="V192" i="5" s="1"/>
  <c r="R192" i="5" a="1"/>
  <c r="R192" i="5" s="1"/>
  <c r="AD192" i="5" a="1"/>
  <c r="AD192" i="5" s="1"/>
  <c r="O192" i="5" a="1"/>
  <c r="O192" i="5" s="1"/>
  <c r="X192" i="5" a="1"/>
  <c r="X192" i="5" s="1"/>
  <c r="Y192" i="5" a="1"/>
  <c r="Y192" i="5" s="1"/>
  <c r="AB192" i="5" a="1"/>
  <c r="AB192" i="5" s="1"/>
  <c r="S192" i="5" a="1"/>
  <c r="S192" i="5" s="1"/>
  <c r="N192" i="5" a="1"/>
  <c r="N192" i="5" s="1"/>
  <c r="AH192" i="5" a="1"/>
  <c r="AH192" i="5" s="1"/>
  <c r="L192" i="5" a="1"/>
  <c r="L192" i="5" s="1"/>
  <c r="H192" i="5" a="1"/>
  <c r="H192" i="5" s="1"/>
  <c r="K192" i="5" a="1"/>
  <c r="K192" i="5" s="1"/>
  <c r="G192" i="5" a="1"/>
  <c r="G192" i="5" s="1"/>
  <c r="J192" i="5" a="1"/>
  <c r="J192" i="5" s="1"/>
  <c r="I192" i="5" a="1"/>
  <c r="I192" i="5" s="1"/>
  <c r="M192" i="5" a="1"/>
  <c r="M192" i="5" s="1"/>
  <c r="F193" i="5"/>
  <c r="AC193" i="5" l="1" a="1"/>
  <c r="AC193" i="5" s="1"/>
  <c r="T193" i="5" a="1"/>
  <c r="T193" i="5" s="1"/>
  <c r="AE193" i="5" a="1"/>
  <c r="AE193" i="5" s="1"/>
  <c r="P193" i="5" a="1"/>
  <c r="P193" i="5" s="1"/>
  <c r="W193" i="5" a="1"/>
  <c r="W193" i="5" s="1"/>
  <c r="U193" i="5" a="1"/>
  <c r="U193" i="5" s="1"/>
  <c r="Z193" i="5" a="1"/>
  <c r="Z193" i="5" s="1"/>
  <c r="AF193" i="5" a="1"/>
  <c r="AF193" i="5" s="1"/>
  <c r="O193" i="5" a="1"/>
  <c r="O193" i="5" s="1"/>
  <c r="X193" i="5" a="1"/>
  <c r="X193" i="5" s="1"/>
  <c r="V193" i="5" a="1"/>
  <c r="V193" i="5" s="1"/>
  <c r="AG193" i="5" a="1"/>
  <c r="AG193" i="5" s="1"/>
  <c r="Q193" i="5" a="1"/>
  <c r="Q193" i="5" s="1"/>
  <c r="AA193" i="5" a="1"/>
  <c r="AA193" i="5" s="1"/>
  <c r="N193" i="5" a="1"/>
  <c r="N193" i="5" s="1"/>
  <c r="S193" i="5" a="1"/>
  <c r="S193" i="5" s="1"/>
  <c r="R193" i="5" a="1"/>
  <c r="R193" i="5" s="1"/>
  <c r="AB193" i="5" a="1"/>
  <c r="AB193" i="5" s="1"/>
  <c r="AD193" i="5" a="1"/>
  <c r="AD193" i="5" s="1"/>
  <c r="AH193" i="5" a="1"/>
  <c r="AH193" i="5" s="1"/>
  <c r="Y193" i="5" a="1"/>
  <c r="Y193" i="5" s="1"/>
  <c r="L193" i="5" a="1"/>
  <c r="L193" i="5" s="1"/>
  <c r="I193" i="5" a="1"/>
  <c r="I193" i="5" s="1"/>
  <c r="K193" i="5" a="1"/>
  <c r="K193" i="5" s="1"/>
  <c r="H193" i="5" a="1"/>
  <c r="H193" i="5" s="1"/>
  <c r="G193" i="5" a="1"/>
  <c r="G193" i="5" s="1"/>
  <c r="J193" i="5" a="1"/>
  <c r="J193" i="5" s="1"/>
  <c r="M193" i="5" a="1"/>
  <c r="M193" i="5" s="1"/>
  <c r="F194" i="5"/>
  <c r="P194" i="5" l="1" a="1"/>
  <c r="P194" i="5" s="1"/>
  <c r="K54" i="9" s="1"/>
  <c r="AC194" i="5" a="1"/>
  <c r="AC194" i="5" s="1"/>
  <c r="T194" i="5" a="1"/>
  <c r="T194" i="5" s="1"/>
  <c r="AE194" i="5" a="1"/>
  <c r="AE194" i="5" s="1"/>
  <c r="U194" i="5" a="1"/>
  <c r="U194" i="5" s="1"/>
  <c r="P54" i="9" s="1"/>
  <c r="W194" i="5" a="1"/>
  <c r="W194" i="5" s="1"/>
  <c r="R54" i="9" s="1"/>
  <c r="Z194" i="5" a="1"/>
  <c r="Z194" i="5" s="1"/>
  <c r="U54" i="9" s="1"/>
  <c r="AF194" i="5" a="1"/>
  <c r="AF194" i="5" s="1"/>
  <c r="R194" i="5" a="1"/>
  <c r="R194" i="5" s="1"/>
  <c r="V194" i="5" a="1"/>
  <c r="V194" i="5" s="1"/>
  <c r="Q54" i="9" s="1"/>
  <c r="O194" i="5" a="1"/>
  <c r="O194" i="5" s="1"/>
  <c r="J54" i="9" s="1"/>
  <c r="AG194" i="5" a="1"/>
  <c r="AG194" i="5" s="1"/>
  <c r="AB54" i="9" s="1"/>
  <c r="Q194" i="5" a="1"/>
  <c r="Q194" i="5" s="1"/>
  <c r="AA194" i="5" a="1"/>
  <c r="AA194" i="5" s="1"/>
  <c r="V54" i="9" s="1"/>
  <c r="X194" i="5" a="1"/>
  <c r="X194" i="5" s="1"/>
  <c r="S54" i="9" s="1"/>
  <c r="Y194" i="5" a="1"/>
  <c r="Y194" i="5" s="1"/>
  <c r="T54" i="9" s="1"/>
  <c r="S194" i="5" a="1"/>
  <c r="S194" i="5" s="1"/>
  <c r="AH194" i="5" a="1"/>
  <c r="AH194" i="5" s="1"/>
  <c r="AD194" i="5" a="1"/>
  <c r="AD194" i="5" s="1"/>
  <c r="N194" i="5" a="1"/>
  <c r="N194" i="5" s="1"/>
  <c r="I54" i="9" s="1"/>
  <c r="AB194" i="5" a="1"/>
  <c r="AB194" i="5" s="1"/>
  <c r="G194" i="5" a="1"/>
  <c r="G194" i="5" s="1"/>
  <c r="K194" i="5" a="1"/>
  <c r="K194" i="5" s="1"/>
  <c r="L194" i="5" a="1"/>
  <c r="L194" i="5" s="1"/>
  <c r="J194" i="5" a="1"/>
  <c r="J194" i="5" s="1"/>
  <c r="H194" i="5" a="1"/>
  <c r="H194" i="5" s="1"/>
  <c r="I194" i="5" a="1"/>
  <c r="I194" i="5" s="1"/>
  <c r="M194" i="5" a="1"/>
  <c r="M194" i="5" s="1"/>
  <c r="H54" i="9" s="1"/>
  <c r="F195" i="5"/>
  <c r="CO53" i="22" l="1"/>
  <c r="F54" i="9"/>
  <c r="P195" i="5" a="1"/>
  <c r="P195" i="5" s="1"/>
  <c r="T195" i="5" a="1"/>
  <c r="T195" i="5" s="1"/>
  <c r="AE195" i="5" a="1"/>
  <c r="AE195" i="5" s="1"/>
  <c r="AC195" i="5" a="1"/>
  <c r="AC195" i="5" s="1"/>
  <c r="Z195" i="5" a="1"/>
  <c r="Z195" i="5" s="1"/>
  <c r="W195" i="5" a="1"/>
  <c r="W195" i="5" s="1"/>
  <c r="U195" i="5" a="1"/>
  <c r="U195" i="5" s="1"/>
  <c r="AF195" i="5" a="1"/>
  <c r="AF195" i="5" s="1"/>
  <c r="X195" i="5" a="1"/>
  <c r="X195" i="5" s="1"/>
  <c r="AG195" i="5" a="1"/>
  <c r="AG195" i="5" s="1"/>
  <c r="Q195" i="5" a="1"/>
  <c r="Q195" i="5" s="1"/>
  <c r="AA195" i="5" a="1"/>
  <c r="AA195" i="5" s="1"/>
  <c r="O195" i="5" a="1"/>
  <c r="O195" i="5" s="1"/>
  <c r="V195" i="5" a="1"/>
  <c r="V195" i="5" s="1"/>
  <c r="R195" i="5" a="1"/>
  <c r="R195" i="5" s="1"/>
  <c r="AB195" i="5" a="1"/>
  <c r="AB195" i="5" s="1"/>
  <c r="AH195" i="5" a="1"/>
  <c r="AH195" i="5" s="1"/>
  <c r="AD195" i="5" a="1"/>
  <c r="AD195" i="5" s="1"/>
  <c r="Y195" i="5" a="1"/>
  <c r="Y195" i="5" s="1"/>
  <c r="S195" i="5" a="1"/>
  <c r="S195" i="5" s="1"/>
  <c r="N195" i="5" a="1"/>
  <c r="N195" i="5" s="1"/>
  <c r="L195" i="5" a="1"/>
  <c r="L195" i="5" s="1"/>
  <c r="G195" i="5" a="1"/>
  <c r="G195" i="5" s="1"/>
  <c r="H195" i="5" a="1"/>
  <c r="H195" i="5" s="1"/>
  <c r="CF53" i="22" s="1"/>
  <c r="K195" i="5" a="1"/>
  <c r="K195" i="5" s="1"/>
  <c r="CI53" i="22" s="1"/>
  <c r="J195" i="5" a="1"/>
  <c r="J195" i="5" s="1"/>
  <c r="I195" i="5" a="1"/>
  <c r="I195" i="5" s="1"/>
  <c r="M195" i="5" a="1"/>
  <c r="M195" i="5" s="1"/>
  <c r="F196" i="5"/>
  <c r="T196" i="5" l="1" a="1"/>
  <c r="T196" i="5" s="1"/>
  <c r="AE196" i="5" a="1"/>
  <c r="AE196" i="5" s="1"/>
  <c r="AC196" i="5" a="1"/>
  <c r="AC196" i="5" s="1"/>
  <c r="P196" i="5" a="1"/>
  <c r="P196" i="5" s="1"/>
  <c r="Z196" i="5" a="1"/>
  <c r="Z196" i="5" s="1"/>
  <c r="AF196" i="5" a="1"/>
  <c r="AF196" i="5" s="1"/>
  <c r="W196" i="5" a="1"/>
  <c r="W196" i="5" s="1"/>
  <c r="U196" i="5" a="1"/>
  <c r="U196" i="5" s="1"/>
  <c r="AA196" i="5" a="1"/>
  <c r="AA196" i="5" s="1"/>
  <c r="AG196" i="5" a="1"/>
  <c r="AG196" i="5" s="1"/>
  <c r="X196" i="5" a="1"/>
  <c r="X196" i="5" s="1"/>
  <c r="Q196" i="5" a="1"/>
  <c r="Q196" i="5" s="1"/>
  <c r="O196" i="5" a="1"/>
  <c r="O196" i="5" s="1"/>
  <c r="V196" i="5" a="1"/>
  <c r="V196" i="5" s="1"/>
  <c r="AB196" i="5" a="1"/>
  <c r="AB196" i="5" s="1"/>
  <c r="S196" i="5" a="1"/>
  <c r="S196" i="5" s="1"/>
  <c r="R196" i="5" a="1"/>
  <c r="R196" i="5" s="1"/>
  <c r="AD196" i="5" a="1"/>
  <c r="AD196" i="5" s="1"/>
  <c r="AH196" i="5" a="1"/>
  <c r="AH196" i="5" s="1"/>
  <c r="Y196" i="5" a="1"/>
  <c r="Y196" i="5" s="1"/>
  <c r="N196" i="5" a="1"/>
  <c r="N196" i="5" s="1"/>
  <c r="L196" i="5" a="1"/>
  <c r="L196" i="5" s="1"/>
  <c r="G196" i="5" a="1"/>
  <c r="G196" i="5" s="1"/>
  <c r="K196" i="5" a="1"/>
  <c r="K196" i="5" s="1"/>
  <c r="H196" i="5" a="1"/>
  <c r="H196" i="5" s="1"/>
  <c r="I196" i="5" a="1"/>
  <c r="I196" i="5" s="1"/>
  <c r="J196" i="5" a="1"/>
  <c r="J196" i="5" s="1"/>
  <c r="M196" i="5" a="1"/>
  <c r="M196" i="5" s="1"/>
  <c r="F197" i="5"/>
  <c r="AE197" i="5" l="1" a="1"/>
  <c r="AE197" i="5" s="1"/>
  <c r="T197" i="5" a="1"/>
  <c r="T197" i="5" s="1"/>
  <c r="AC197" i="5" a="1"/>
  <c r="AC197" i="5" s="1"/>
  <c r="P197" i="5" a="1"/>
  <c r="P197" i="5" s="1"/>
  <c r="U197" i="5" a="1"/>
  <c r="U197" i="5" s="1"/>
  <c r="W197" i="5" a="1"/>
  <c r="W197" i="5" s="1"/>
  <c r="Z197" i="5" a="1"/>
  <c r="Z197" i="5" s="1"/>
  <c r="AF197" i="5" a="1"/>
  <c r="AF197" i="5" s="1"/>
  <c r="V197" i="5" a="1"/>
  <c r="V197" i="5" s="1"/>
  <c r="Q197" i="5" a="1"/>
  <c r="Q197" i="5" s="1"/>
  <c r="AA197" i="5" a="1"/>
  <c r="AA197" i="5" s="1"/>
  <c r="O197" i="5" a="1"/>
  <c r="O197" i="5" s="1"/>
  <c r="X197" i="5" a="1"/>
  <c r="X197" i="5" s="1"/>
  <c r="AG197" i="5" a="1"/>
  <c r="AG197" i="5" s="1"/>
  <c r="AD197" i="5" a="1"/>
  <c r="AD197" i="5" s="1"/>
  <c r="AH197" i="5" a="1"/>
  <c r="AH197" i="5" s="1"/>
  <c r="AB197" i="5" a="1"/>
  <c r="AB197" i="5" s="1"/>
  <c r="Y197" i="5" a="1"/>
  <c r="Y197" i="5" s="1"/>
  <c r="R197" i="5" a="1"/>
  <c r="R197" i="5" s="1"/>
  <c r="N197" i="5" a="1"/>
  <c r="N197" i="5" s="1"/>
  <c r="S197" i="5" a="1"/>
  <c r="S197" i="5" s="1"/>
  <c r="L197" i="5" a="1"/>
  <c r="L197" i="5" s="1"/>
  <c r="H197" i="5" a="1"/>
  <c r="H197" i="5" s="1"/>
  <c r="G197" i="5" a="1"/>
  <c r="G197" i="5" s="1"/>
  <c r="I197" i="5" a="1"/>
  <c r="I197" i="5" s="1"/>
  <c r="J197" i="5" a="1"/>
  <c r="J197" i="5" s="1"/>
  <c r="K197" i="5" a="1"/>
  <c r="K197" i="5" s="1"/>
  <c r="M197" i="5" a="1"/>
  <c r="M197" i="5" s="1"/>
  <c r="F198" i="5"/>
  <c r="T198" i="5" l="1" a="1"/>
  <c r="T198" i="5" s="1"/>
  <c r="AE198" i="5" a="1"/>
  <c r="AE198" i="5" s="1"/>
  <c r="P198" i="5" a="1"/>
  <c r="P198" i="5" s="1"/>
  <c r="K55" i="9" s="1"/>
  <c r="AC198" i="5" a="1"/>
  <c r="AC198" i="5" s="1"/>
  <c r="AF198" i="5" a="1"/>
  <c r="AF198" i="5" s="1"/>
  <c r="W198" i="5" a="1"/>
  <c r="W198" i="5" s="1"/>
  <c r="R55" i="9" s="1"/>
  <c r="Z198" i="5" a="1"/>
  <c r="Z198" i="5" s="1"/>
  <c r="U55" i="9" s="1"/>
  <c r="U198" i="5" a="1"/>
  <c r="U198" i="5" s="1"/>
  <c r="P55" i="9" s="1"/>
  <c r="AA198" i="5" a="1"/>
  <c r="AA198" i="5" s="1"/>
  <c r="V55" i="9" s="1"/>
  <c r="X198" i="5" a="1"/>
  <c r="X198" i="5" s="1"/>
  <c r="S55" i="9" s="1"/>
  <c r="Q198" i="5" a="1"/>
  <c r="Q198" i="5" s="1"/>
  <c r="CP54" i="22" s="1"/>
  <c r="R198" i="5" a="1"/>
  <c r="R198" i="5" s="1"/>
  <c r="V198" i="5" a="1"/>
  <c r="V198" i="5" s="1"/>
  <c r="Q55" i="9" s="1"/>
  <c r="AG198" i="5" a="1"/>
  <c r="AG198" i="5" s="1"/>
  <c r="AB55" i="9" s="1"/>
  <c r="AD198" i="5" a="1"/>
  <c r="AD198" i="5" s="1"/>
  <c r="O198" i="5" a="1"/>
  <c r="O198" i="5" s="1"/>
  <c r="J55" i="9" s="1"/>
  <c r="N198" i="5" a="1"/>
  <c r="N198" i="5" s="1"/>
  <c r="AB198" i="5" a="1"/>
  <c r="AB198" i="5" s="1"/>
  <c r="Y198" i="5" a="1"/>
  <c r="Y198" i="5" s="1"/>
  <c r="T55" i="9" s="1"/>
  <c r="AH198" i="5" a="1"/>
  <c r="AH198" i="5" s="1"/>
  <c r="S198" i="5" a="1"/>
  <c r="S198" i="5" s="1"/>
  <c r="G198" i="5" a="1"/>
  <c r="G198" i="5" s="1"/>
  <c r="L198" i="5" a="1"/>
  <c r="L198" i="5" s="1"/>
  <c r="K198" i="5" a="1"/>
  <c r="K198" i="5" s="1"/>
  <c r="I198" i="5" a="1"/>
  <c r="I198" i="5" s="1"/>
  <c r="H198" i="5" a="1"/>
  <c r="H198" i="5" s="1"/>
  <c r="J198" i="5" a="1"/>
  <c r="J198" i="5" s="1"/>
  <c r="M198" i="5" a="1"/>
  <c r="M198" i="5" s="1"/>
  <c r="H55" i="9" s="1"/>
  <c r="F199" i="5"/>
  <c r="T199" i="5" l="1" a="1"/>
  <c r="T199" i="5" s="1"/>
  <c r="AE199" i="5" a="1"/>
  <c r="AE199" i="5" s="1"/>
  <c r="AC199" i="5" a="1"/>
  <c r="AC199" i="5" s="1"/>
  <c r="P199" i="5" a="1"/>
  <c r="P199" i="5" s="1"/>
  <c r="W199" i="5" a="1"/>
  <c r="W199" i="5" s="1"/>
  <c r="U199" i="5" a="1"/>
  <c r="U199" i="5" s="1"/>
  <c r="Z199" i="5" a="1"/>
  <c r="Z199" i="5" s="1"/>
  <c r="O199" i="5" a="1"/>
  <c r="O199" i="5" s="1"/>
  <c r="V199" i="5" a="1"/>
  <c r="V199" i="5" s="1"/>
  <c r="AD199" i="5" a="1"/>
  <c r="AD199" i="5" s="1"/>
  <c r="Q199" i="5" a="1"/>
  <c r="Q199" i="5" s="1"/>
  <c r="AG199" i="5" a="1"/>
  <c r="AG199" i="5" s="1"/>
  <c r="R199" i="5" a="1"/>
  <c r="R199" i="5" s="1"/>
  <c r="AF199" i="5" a="1"/>
  <c r="AF199" i="5" s="1"/>
  <c r="AA199" i="5" a="1"/>
  <c r="AA199" i="5" s="1"/>
  <c r="X199" i="5" a="1"/>
  <c r="X199" i="5" s="1"/>
  <c r="S199" i="5" a="1"/>
  <c r="S199" i="5" s="1"/>
  <c r="N199" i="5" a="1"/>
  <c r="N199" i="5" s="1"/>
  <c r="AB199" i="5" a="1"/>
  <c r="AB199" i="5" s="1"/>
  <c r="Y199" i="5" a="1"/>
  <c r="Y199" i="5" s="1"/>
  <c r="AH199" i="5" a="1"/>
  <c r="AH199" i="5" s="1"/>
  <c r="G199" i="5" a="1"/>
  <c r="G199" i="5" s="1"/>
  <c r="K199" i="5" a="1"/>
  <c r="K199" i="5" s="1"/>
  <c r="L199" i="5" a="1"/>
  <c r="L199" i="5" s="1"/>
  <c r="H199" i="5" a="1"/>
  <c r="H199" i="5" s="1"/>
  <c r="I199" i="5" a="1"/>
  <c r="I199" i="5" s="1"/>
  <c r="J199" i="5" a="1"/>
  <c r="J199" i="5" s="1"/>
  <c r="M199" i="5" a="1"/>
  <c r="M199" i="5" s="1"/>
  <c r="F200" i="5"/>
  <c r="AE200" i="5" l="1" a="1"/>
  <c r="AE200" i="5" s="1"/>
  <c r="P200" i="5" a="1"/>
  <c r="P200" i="5" s="1"/>
  <c r="T200" i="5" a="1"/>
  <c r="T200" i="5" s="1"/>
  <c r="AC200" i="5" a="1"/>
  <c r="AC200" i="5" s="1"/>
  <c r="U200" i="5" a="1"/>
  <c r="U200" i="5" s="1"/>
  <c r="Z200" i="5" a="1"/>
  <c r="Z200" i="5" s="1"/>
  <c r="W200" i="5" a="1"/>
  <c r="W200" i="5" s="1"/>
  <c r="Q200" i="5" a="1"/>
  <c r="Q200" i="5" s="1"/>
  <c r="R200" i="5" a="1"/>
  <c r="R200" i="5" s="1"/>
  <c r="AF200" i="5" a="1"/>
  <c r="AF200" i="5" s="1"/>
  <c r="O200" i="5" a="1"/>
  <c r="O200" i="5" s="1"/>
  <c r="AG200" i="5" a="1"/>
  <c r="AG200" i="5" s="1"/>
  <c r="V200" i="5" a="1"/>
  <c r="V200" i="5" s="1"/>
  <c r="AA200" i="5" a="1"/>
  <c r="AA200" i="5" s="1"/>
  <c r="X200" i="5" a="1"/>
  <c r="X200" i="5" s="1"/>
  <c r="AH200" i="5" a="1"/>
  <c r="AH200" i="5" s="1"/>
  <c r="AB200" i="5" a="1"/>
  <c r="AB200" i="5" s="1"/>
  <c r="Y200" i="5" a="1"/>
  <c r="Y200" i="5" s="1"/>
  <c r="AD200" i="5" a="1"/>
  <c r="AD200" i="5" s="1"/>
  <c r="N200" i="5" a="1"/>
  <c r="N200" i="5" s="1"/>
  <c r="S200" i="5" a="1"/>
  <c r="S200" i="5" s="1"/>
  <c r="L200" i="5" a="1"/>
  <c r="L200" i="5" s="1"/>
  <c r="K200" i="5" a="1"/>
  <c r="K200" i="5" s="1"/>
  <c r="H200" i="5" a="1"/>
  <c r="H200" i="5" s="1"/>
  <c r="G200" i="5" a="1"/>
  <c r="G200" i="5" s="1"/>
  <c r="I200" i="5" a="1"/>
  <c r="I200" i="5" s="1"/>
  <c r="J200" i="5" a="1"/>
  <c r="J200" i="5" s="1"/>
  <c r="M200" i="5" a="1"/>
  <c r="M200" i="5" s="1"/>
  <c r="F201" i="5"/>
  <c r="T201" i="5" l="1" a="1"/>
  <c r="T201" i="5" s="1"/>
  <c r="AE201" i="5" a="1"/>
  <c r="AE201" i="5" s="1"/>
  <c r="AC201" i="5" a="1"/>
  <c r="AC201" i="5" s="1"/>
  <c r="P201" i="5" a="1"/>
  <c r="P201" i="5" s="1"/>
  <c r="Z201" i="5" a="1"/>
  <c r="Z201" i="5" s="1"/>
  <c r="W201" i="5" a="1"/>
  <c r="W201" i="5" s="1"/>
  <c r="U201" i="5" a="1"/>
  <c r="U201" i="5" s="1"/>
  <c r="O201" i="5" a="1"/>
  <c r="O201" i="5" s="1"/>
  <c r="AA201" i="5" a="1"/>
  <c r="AA201" i="5" s="1"/>
  <c r="Q201" i="5" a="1"/>
  <c r="Q201" i="5" s="1"/>
  <c r="AD201" i="5" a="1"/>
  <c r="AD201" i="5" s="1"/>
  <c r="X201" i="5" a="1"/>
  <c r="X201" i="5" s="1"/>
  <c r="AF201" i="5" a="1"/>
  <c r="AF201" i="5" s="1"/>
  <c r="AG201" i="5" a="1"/>
  <c r="AG201" i="5" s="1"/>
  <c r="R201" i="5" a="1"/>
  <c r="R201" i="5" s="1"/>
  <c r="N201" i="5" a="1"/>
  <c r="N201" i="5" s="1"/>
  <c r="S201" i="5" a="1"/>
  <c r="S201" i="5" s="1"/>
  <c r="AB201" i="5" a="1"/>
  <c r="AB201" i="5" s="1"/>
  <c r="V201" i="5" a="1"/>
  <c r="V201" i="5" s="1"/>
  <c r="AH201" i="5" a="1"/>
  <c r="AH201" i="5" s="1"/>
  <c r="Y201" i="5" a="1"/>
  <c r="Y201" i="5" s="1"/>
  <c r="I201" i="5" a="1"/>
  <c r="I201" i="5" s="1"/>
  <c r="G201" i="5" a="1"/>
  <c r="G201" i="5" s="1"/>
  <c r="K201" i="5" a="1"/>
  <c r="K201" i="5" s="1"/>
  <c r="H201" i="5" a="1"/>
  <c r="H201" i="5" s="1"/>
  <c r="J201" i="5" a="1"/>
  <c r="J201" i="5" s="1"/>
  <c r="L201" i="5" a="1"/>
  <c r="L201" i="5" s="1"/>
  <c r="M201" i="5" a="1"/>
  <c r="M201" i="5" s="1"/>
  <c r="F202" i="5"/>
  <c r="T202" i="5" l="1" a="1"/>
  <c r="T202" i="5" s="1"/>
  <c r="AE202" i="5" a="1"/>
  <c r="AE202" i="5" s="1"/>
  <c r="P202" i="5" a="1"/>
  <c r="P202" i="5" s="1"/>
  <c r="AC202" i="5" a="1"/>
  <c r="AC202" i="5" s="1"/>
  <c r="U202" i="5" a="1"/>
  <c r="U202" i="5" s="1"/>
  <c r="P56" i="9" s="1"/>
  <c r="W202" i="5" a="1"/>
  <c r="W202" i="5" s="1"/>
  <c r="R56" i="9" s="1"/>
  <c r="AF202" i="5" a="1"/>
  <c r="AF202" i="5" s="1"/>
  <c r="AA56" i="9" s="1"/>
  <c r="Z202" i="5" a="1"/>
  <c r="Z202" i="5" s="1"/>
  <c r="U56" i="9" s="1"/>
  <c r="AG202" i="5" a="1"/>
  <c r="AG202" i="5" s="1"/>
  <c r="AB56" i="9" s="1"/>
  <c r="AA202" i="5" a="1"/>
  <c r="AA202" i="5" s="1"/>
  <c r="V56" i="9" s="1"/>
  <c r="O202" i="5" a="1"/>
  <c r="O202" i="5" s="1"/>
  <c r="V202" i="5" a="1"/>
  <c r="V202" i="5" s="1"/>
  <c r="Q56" i="9" s="1"/>
  <c r="X202" i="5" a="1"/>
  <c r="X202" i="5" s="1"/>
  <c r="S56" i="9" s="1"/>
  <c r="Q202" i="5" a="1"/>
  <c r="Q202" i="5" s="1"/>
  <c r="R202" i="5" a="1"/>
  <c r="R202" i="5" s="1"/>
  <c r="AH202" i="5" a="1"/>
  <c r="AH202" i="5" s="1"/>
  <c r="S202" i="5" a="1"/>
  <c r="S202" i="5" s="1"/>
  <c r="AD202" i="5" a="1"/>
  <c r="AD202" i="5" s="1"/>
  <c r="Y56" i="9" s="1"/>
  <c r="AB202" i="5" a="1"/>
  <c r="AB202" i="5" s="1"/>
  <c r="Y202" i="5" a="1"/>
  <c r="Y202" i="5" s="1"/>
  <c r="T56" i="9" s="1"/>
  <c r="N202" i="5" a="1"/>
  <c r="N202" i="5" s="1"/>
  <c r="K202" i="5" a="1"/>
  <c r="K202" i="5" s="1"/>
  <c r="G202" i="5" a="1"/>
  <c r="G202" i="5" s="1"/>
  <c r="H202" i="5" a="1"/>
  <c r="H202" i="5" s="1"/>
  <c r="L202" i="5" a="1"/>
  <c r="L202" i="5" s="1"/>
  <c r="J202" i="5" a="1"/>
  <c r="J202" i="5" s="1"/>
  <c r="E56" i="9" s="1"/>
  <c r="I202" i="5" a="1"/>
  <c r="I202" i="5" s="1"/>
  <c r="M202" i="5" a="1"/>
  <c r="M202" i="5" s="1"/>
  <c r="F203" i="5"/>
  <c r="AC203" i="5" l="1" a="1"/>
  <c r="AC203" i="5" s="1"/>
  <c r="P203" i="5" a="1"/>
  <c r="P203" i="5" s="1"/>
  <c r="T203" i="5" a="1"/>
  <c r="T203" i="5" s="1"/>
  <c r="AE203" i="5" a="1"/>
  <c r="AE203" i="5" s="1"/>
  <c r="W203" i="5" a="1"/>
  <c r="W203" i="5" s="1"/>
  <c r="U203" i="5" a="1"/>
  <c r="U203" i="5" s="1"/>
  <c r="Z203" i="5" a="1"/>
  <c r="Z203" i="5" s="1"/>
  <c r="AF203" i="5" a="1"/>
  <c r="AF203" i="5" s="1"/>
  <c r="Q203" i="5" a="1"/>
  <c r="Q203" i="5" s="1"/>
  <c r="AA203" i="5" a="1"/>
  <c r="AA203" i="5" s="1"/>
  <c r="X203" i="5" a="1"/>
  <c r="X203" i="5" s="1"/>
  <c r="O203" i="5" a="1"/>
  <c r="O203" i="5" s="1"/>
  <c r="V203" i="5" a="1"/>
  <c r="V203" i="5" s="1"/>
  <c r="R203" i="5" a="1"/>
  <c r="R203" i="5" s="1"/>
  <c r="AB203" i="5" a="1"/>
  <c r="AB203" i="5" s="1"/>
  <c r="AG203" i="5" a="1"/>
  <c r="AG203" i="5" s="1"/>
  <c r="S203" i="5" a="1"/>
  <c r="S203" i="5" s="1"/>
  <c r="Y203" i="5" a="1"/>
  <c r="Y203" i="5" s="1"/>
  <c r="N203" i="5" a="1"/>
  <c r="N203" i="5" s="1"/>
  <c r="AD203" i="5" a="1"/>
  <c r="AD203" i="5" s="1"/>
  <c r="AH203" i="5" a="1"/>
  <c r="AH203" i="5" s="1"/>
  <c r="K203" i="5" a="1"/>
  <c r="K203" i="5" s="1"/>
  <c r="G203" i="5" a="1"/>
  <c r="G203" i="5" s="1"/>
  <c r="H203" i="5" a="1"/>
  <c r="H203" i="5" s="1"/>
  <c r="CF55" i="22" s="1"/>
  <c r="L203" i="5" a="1"/>
  <c r="L203" i="5" s="1"/>
  <c r="J203" i="5" a="1"/>
  <c r="J203" i="5" s="1"/>
  <c r="I203" i="5" a="1"/>
  <c r="I203" i="5" s="1"/>
  <c r="M203" i="5" a="1"/>
  <c r="M203" i="5" s="1"/>
  <c r="F204" i="5"/>
  <c r="AE204" i="5" l="1" a="1"/>
  <c r="AE204" i="5" s="1"/>
  <c r="P204" i="5" a="1"/>
  <c r="P204" i="5" s="1"/>
  <c r="T204" i="5" a="1"/>
  <c r="T204" i="5" s="1"/>
  <c r="U204" i="5" a="1"/>
  <c r="U204" i="5" s="1"/>
  <c r="AC204" i="5" a="1"/>
  <c r="AC204" i="5" s="1"/>
  <c r="Z204" i="5" a="1"/>
  <c r="Z204" i="5" s="1"/>
  <c r="W204" i="5" a="1"/>
  <c r="W204" i="5" s="1"/>
  <c r="X204" i="5" a="1"/>
  <c r="X204" i="5" s="1"/>
  <c r="V204" i="5" a="1"/>
  <c r="V204" i="5" s="1"/>
  <c r="Q204" i="5" a="1"/>
  <c r="Q204" i="5" s="1"/>
  <c r="AG204" i="5" a="1"/>
  <c r="AG204" i="5" s="1"/>
  <c r="AA204" i="5" a="1"/>
  <c r="AA204" i="5" s="1"/>
  <c r="R204" i="5" a="1"/>
  <c r="R204" i="5" s="1"/>
  <c r="AF204" i="5" a="1"/>
  <c r="AF204" i="5" s="1"/>
  <c r="O204" i="5" a="1"/>
  <c r="O204" i="5" s="1"/>
  <c r="Y204" i="5" a="1"/>
  <c r="Y204" i="5" s="1"/>
  <c r="S204" i="5" a="1"/>
  <c r="S204" i="5" s="1"/>
  <c r="AD204" i="5" a="1"/>
  <c r="AD204" i="5" s="1"/>
  <c r="N204" i="5" a="1"/>
  <c r="N204" i="5" s="1"/>
  <c r="AB204" i="5" a="1"/>
  <c r="AB204" i="5" s="1"/>
  <c r="AH204" i="5" a="1"/>
  <c r="AH204" i="5" s="1"/>
  <c r="L204" i="5" a="1"/>
  <c r="L204" i="5" s="1"/>
  <c r="K204" i="5" a="1"/>
  <c r="K204" i="5" s="1"/>
  <c r="H204" i="5" a="1"/>
  <c r="H204" i="5" s="1"/>
  <c r="G204" i="5" a="1"/>
  <c r="G204" i="5" s="1"/>
  <c r="I204" i="5" a="1"/>
  <c r="I204" i="5" s="1"/>
  <c r="J204" i="5" a="1"/>
  <c r="J204" i="5" s="1"/>
  <c r="M204" i="5" a="1"/>
  <c r="M204" i="5" s="1"/>
  <c r="F205" i="5"/>
  <c r="P205" i="5" l="1" a="1"/>
  <c r="P205" i="5" s="1"/>
  <c r="AE205" i="5" a="1"/>
  <c r="AE205" i="5" s="1"/>
  <c r="AC205" i="5" a="1"/>
  <c r="AC205" i="5" s="1"/>
  <c r="T205" i="5" a="1"/>
  <c r="T205" i="5" s="1"/>
  <c r="AF205" i="5" a="1"/>
  <c r="AF205" i="5" s="1"/>
  <c r="Z205" i="5" a="1"/>
  <c r="Z205" i="5" s="1"/>
  <c r="W205" i="5" a="1"/>
  <c r="W205" i="5" s="1"/>
  <c r="U205" i="5" a="1"/>
  <c r="U205" i="5" s="1"/>
  <c r="V205" i="5" a="1"/>
  <c r="V205" i="5" s="1"/>
  <c r="AA205" i="5" a="1"/>
  <c r="AA205" i="5" s="1"/>
  <c r="X205" i="5" a="1"/>
  <c r="X205" i="5" s="1"/>
  <c r="R205" i="5" a="1"/>
  <c r="R205" i="5" s="1"/>
  <c r="AG205" i="5" a="1"/>
  <c r="AG205" i="5" s="1"/>
  <c r="Q205" i="5" a="1"/>
  <c r="Q205" i="5" s="1"/>
  <c r="AD205" i="5" a="1"/>
  <c r="AD205" i="5" s="1"/>
  <c r="O205" i="5" a="1"/>
  <c r="O205" i="5" s="1"/>
  <c r="Y205" i="5" a="1"/>
  <c r="Y205" i="5" s="1"/>
  <c r="N205" i="5" a="1"/>
  <c r="N205" i="5" s="1"/>
  <c r="S205" i="5" a="1"/>
  <c r="S205" i="5" s="1"/>
  <c r="AB205" i="5" a="1"/>
  <c r="AB205" i="5" s="1"/>
  <c r="AH205" i="5" a="1"/>
  <c r="AH205" i="5" s="1"/>
  <c r="G205" i="5" a="1"/>
  <c r="G205" i="5" s="1"/>
  <c r="L205" i="5" a="1"/>
  <c r="L205" i="5" s="1"/>
  <c r="H205" i="5" a="1"/>
  <c r="H205" i="5" s="1"/>
  <c r="K205" i="5" a="1"/>
  <c r="K205" i="5" s="1"/>
  <c r="I205" i="5" a="1"/>
  <c r="I205" i="5" s="1"/>
  <c r="J205" i="5" a="1"/>
  <c r="J205" i="5" s="1"/>
  <c r="M205" i="5" a="1"/>
  <c r="M205" i="5" s="1"/>
  <c r="F206" i="5"/>
  <c r="AE206" i="5" l="1" a="1"/>
  <c r="AE206" i="5" s="1"/>
  <c r="Z57" i="9" s="1"/>
  <c r="P206" i="5" a="1"/>
  <c r="P206" i="5" s="1"/>
  <c r="K57" i="9" s="1"/>
  <c r="AC206" i="5" a="1"/>
  <c r="AC206" i="5" s="1"/>
  <c r="T206" i="5" a="1"/>
  <c r="T206" i="5" s="1"/>
  <c r="Z206" i="5" a="1"/>
  <c r="Z206" i="5" s="1"/>
  <c r="U57" i="9" s="1"/>
  <c r="AF206" i="5" a="1"/>
  <c r="AF206" i="5" s="1"/>
  <c r="AA57" i="9" s="1"/>
  <c r="W206" i="5" a="1"/>
  <c r="W206" i="5" s="1"/>
  <c r="R57" i="9" s="1"/>
  <c r="U206" i="5" a="1"/>
  <c r="U206" i="5" s="1"/>
  <c r="P57" i="9" s="1"/>
  <c r="AG206" i="5" a="1"/>
  <c r="AG206" i="5" s="1"/>
  <c r="V206" i="5" a="1"/>
  <c r="V206" i="5" s="1"/>
  <c r="Q57" i="9" s="1"/>
  <c r="AA206" i="5" a="1"/>
  <c r="AA206" i="5" s="1"/>
  <c r="V57" i="9" s="1"/>
  <c r="X206" i="5" a="1"/>
  <c r="X206" i="5" s="1"/>
  <c r="S57" i="9" s="1"/>
  <c r="O206" i="5" a="1"/>
  <c r="O206" i="5" s="1"/>
  <c r="R206" i="5" a="1"/>
  <c r="R206" i="5" s="1"/>
  <c r="Q206" i="5" a="1"/>
  <c r="Q206" i="5" s="1"/>
  <c r="L57" i="9" s="1"/>
  <c r="Y206" i="5" a="1"/>
  <c r="Y206" i="5" s="1"/>
  <c r="T57" i="9" s="1"/>
  <c r="N206" i="5" a="1"/>
  <c r="N206" i="5" s="1"/>
  <c r="AD206" i="5" a="1"/>
  <c r="AD206" i="5" s="1"/>
  <c r="AB206" i="5" a="1"/>
  <c r="AB206" i="5" s="1"/>
  <c r="W57" i="9" s="1"/>
  <c r="S206" i="5" a="1"/>
  <c r="S206" i="5" s="1"/>
  <c r="AH206" i="5" a="1"/>
  <c r="AH206" i="5" s="1"/>
  <c r="AC57" i="9" s="1"/>
  <c r="G206" i="5" a="1"/>
  <c r="G206" i="5" s="1"/>
  <c r="L206" i="5" a="1"/>
  <c r="L206" i="5" s="1"/>
  <c r="H206" i="5" a="1"/>
  <c r="H206" i="5" s="1"/>
  <c r="K206" i="5" a="1"/>
  <c r="K206" i="5" s="1"/>
  <c r="I206" i="5" a="1"/>
  <c r="I206" i="5" s="1"/>
  <c r="J206" i="5" a="1"/>
  <c r="J206" i="5" s="1"/>
  <c r="M206" i="5" a="1"/>
  <c r="M206" i="5" s="1"/>
  <c r="H57" i="9" s="1"/>
  <c r="F207" i="5"/>
  <c r="T207" i="5" l="1" a="1"/>
  <c r="T207" i="5" s="1"/>
  <c r="AE207" i="5" a="1"/>
  <c r="AE207" i="5" s="1"/>
  <c r="AC207" i="5" a="1"/>
  <c r="AC207" i="5" s="1"/>
  <c r="P207" i="5" a="1"/>
  <c r="P207" i="5" s="1"/>
  <c r="W207" i="5" a="1"/>
  <c r="W207" i="5" s="1"/>
  <c r="Z207" i="5" a="1"/>
  <c r="Z207" i="5" s="1"/>
  <c r="U207" i="5" a="1"/>
  <c r="U207" i="5" s="1"/>
  <c r="AF207" i="5" a="1"/>
  <c r="AF207" i="5" s="1"/>
  <c r="X207" i="5" a="1"/>
  <c r="X207" i="5" s="1"/>
  <c r="AG207" i="5" a="1"/>
  <c r="AG207" i="5" s="1"/>
  <c r="AD207" i="5" a="1"/>
  <c r="AD207" i="5" s="1"/>
  <c r="V207" i="5" a="1"/>
  <c r="V207" i="5" s="1"/>
  <c r="AA207" i="5" a="1"/>
  <c r="AA207" i="5" s="1"/>
  <c r="R207" i="5" a="1"/>
  <c r="R207" i="5" s="1"/>
  <c r="Q207" i="5" a="1"/>
  <c r="Q207" i="5" s="1"/>
  <c r="O207" i="5" a="1"/>
  <c r="O207" i="5" s="1"/>
  <c r="AH207" i="5" a="1"/>
  <c r="AH207" i="5" s="1"/>
  <c r="Y207" i="5" a="1"/>
  <c r="Y207" i="5" s="1"/>
  <c r="N207" i="5" a="1"/>
  <c r="N207" i="5" s="1"/>
  <c r="S207" i="5" a="1"/>
  <c r="S207" i="5" s="1"/>
  <c r="AB207" i="5" a="1"/>
  <c r="AB207" i="5" s="1"/>
  <c r="K207" i="5" a="1"/>
  <c r="K207" i="5" s="1"/>
  <c r="L207" i="5" a="1"/>
  <c r="L207" i="5" s="1"/>
  <c r="H207" i="5" a="1"/>
  <c r="H207" i="5" s="1"/>
  <c r="CF56" i="22" s="1"/>
  <c r="J207" i="5" a="1"/>
  <c r="J207" i="5" s="1"/>
  <c r="I207" i="5" a="1"/>
  <c r="I207" i="5" s="1"/>
  <c r="G207" i="5" a="1"/>
  <c r="G207" i="5" s="1"/>
  <c r="M207" i="5" a="1"/>
  <c r="M207" i="5" s="1"/>
  <c r="F208" i="5"/>
  <c r="T208" i="5" l="1" a="1"/>
  <c r="T208" i="5" s="1"/>
  <c r="P208" i="5" a="1"/>
  <c r="P208" i="5" s="1"/>
  <c r="AE208" i="5" a="1"/>
  <c r="AE208" i="5" s="1"/>
  <c r="W208" i="5" a="1"/>
  <c r="W208" i="5" s="1"/>
  <c r="Z208" i="5" a="1"/>
  <c r="Z208" i="5" s="1"/>
  <c r="AC208" i="5" a="1"/>
  <c r="AC208" i="5" s="1"/>
  <c r="U208" i="5" a="1"/>
  <c r="U208" i="5" s="1"/>
  <c r="Q208" i="5" a="1"/>
  <c r="Q208" i="5" s="1"/>
  <c r="AA208" i="5" a="1"/>
  <c r="AA208" i="5" s="1"/>
  <c r="AF208" i="5" a="1"/>
  <c r="AF208" i="5" s="1"/>
  <c r="O208" i="5" a="1"/>
  <c r="O208" i="5" s="1"/>
  <c r="X208" i="5" a="1"/>
  <c r="X208" i="5" s="1"/>
  <c r="R208" i="5" a="1"/>
  <c r="R208" i="5" s="1"/>
  <c r="V208" i="5" a="1"/>
  <c r="V208" i="5" s="1"/>
  <c r="S208" i="5" a="1"/>
  <c r="S208" i="5" s="1"/>
  <c r="AH208" i="5" a="1"/>
  <c r="AH208" i="5" s="1"/>
  <c r="N208" i="5" a="1"/>
  <c r="N208" i="5" s="1"/>
  <c r="Y208" i="5" a="1"/>
  <c r="Y208" i="5" s="1"/>
  <c r="AB208" i="5" a="1"/>
  <c r="AB208" i="5" s="1"/>
  <c r="AG208" i="5" a="1"/>
  <c r="AG208" i="5" s="1"/>
  <c r="AD208" i="5" a="1"/>
  <c r="AD208" i="5" s="1"/>
  <c r="L208" i="5" a="1"/>
  <c r="L208" i="5" s="1"/>
  <c r="K208" i="5" a="1"/>
  <c r="K208" i="5" s="1"/>
  <c r="H208" i="5" a="1"/>
  <c r="H208" i="5" s="1"/>
  <c r="I208" i="5" a="1"/>
  <c r="I208" i="5" s="1"/>
  <c r="J208" i="5" a="1"/>
  <c r="J208" i="5" s="1"/>
  <c r="G208" i="5" a="1"/>
  <c r="G208" i="5" s="1"/>
  <c r="M208" i="5" a="1"/>
  <c r="M208" i="5" s="1"/>
  <c r="F209" i="5"/>
  <c r="T209" i="5" l="1" a="1"/>
  <c r="T209" i="5" s="1"/>
  <c r="P209" i="5" a="1"/>
  <c r="P209" i="5" s="1"/>
  <c r="AE209" i="5" a="1"/>
  <c r="AE209" i="5" s="1"/>
  <c r="AC209" i="5" a="1"/>
  <c r="AC209" i="5" s="1"/>
  <c r="W209" i="5" a="1"/>
  <c r="W209" i="5" s="1"/>
  <c r="U209" i="5" a="1"/>
  <c r="U209" i="5" s="1"/>
  <c r="Z209" i="5" a="1"/>
  <c r="Z209" i="5" s="1"/>
  <c r="AF209" i="5" a="1"/>
  <c r="AF209" i="5" s="1"/>
  <c r="O209" i="5" a="1"/>
  <c r="O209" i="5" s="1"/>
  <c r="X209" i="5" a="1"/>
  <c r="X209" i="5" s="1"/>
  <c r="V209" i="5" a="1"/>
  <c r="V209" i="5" s="1"/>
  <c r="AD209" i="5" a="1"/>
  <c r="AD209" i="5" s="1"/>
  <c r="AG209" i="5" a="1"/>
  <c r="AG209" i="5" s="1"/>
  <c r="Q209" i="5" a="1"/>
  <c r="Q209" i="5" s="1"/>
  <c r="AA209" i="5" a="1"/>
  <c r="AA209" i="5" s="1"/>
  <c r="AB209" i="5" a="1"/>
  <c r="AB209" i="5" s="1"/>
  <c r="S209" i="5" a="1"/>
  <c r="S209" i="5" s="1"/>
  <c r="N209" i="5" a="1"/>
  <c r="N209" i="5" s="1"/>
  <c r="AH209" i="5" a="1"/>
  <c r="AH209" i="5" s="1"/>
  <c r="Y209" i="5" a="1"/>
  <c r="Y209" i="5" s="1"/>
  <c r="R209" i="5" a="1"/>
  <c r="R209" i="5" s="1"/>
  <c r="L209" i="5" a="1"/>
  <c r="L209" i="5" s="1"/>
  <c r="G209" i="5" a="1"/>
  <c r="G209" i="5" s="1"/>
  <c r="H209" i="5" a="1"/>
  <c r="H209" i="5" s="1"/>
  <c r="K209" i="5" a="1"/>
  <c r="K209" i="5" s="1"/>
  <c r="I209" i="5" a="1"/>
  <c r="I209" i="5" s="1"/>
  <c r="J209" i="5" a="1"/>
  <c r="J209" i="5" s="1"/>
  <c r="M209" i="5" a="1"/>
  <c r="M209" i="5" s="1"/>
  <c r="F210" i="5"/>
  <c r="AE210" i="5" l="1" a="1"/>
  <c r="AE210" i="5" s="1"/>
  <c r="T210" i="5" a="1"/>
  <c r="T210" i="5" s="1"/>
  <c r="P210" i="5" a="1"/>
  <c r="P210" i="5" s="1"/>
  <c r="CO57" i="22" s="1"/>
  <c r="AC210" i="5" a="1"/>
  <c r="AC210" i="5" s="1"/>
  <c r="X58" i="9" s="1"/>
  <c r="U210" i="5" a="1"/>
  <c r="U210" i="5" s="1"/>
  <c r="P58" i="9" s="1"/>
  <c r="Z210" i="5" a="1"/>
  <c r="Z210" i="5" s="1"/>
  <c r="U58" i="9" s="1"/>
  <c r="W210" i="5" a="1"/>
  <c r="W210" i="5" s="1"/>
  <c r="R58" i="9" s="1"/>
  <c r="AF210" i="5" a="1"/>
  <c r="AF210" i="5" s="1"/>
  <c r="Q210" i="5" a="1"/>
  <c r="Q210" i="5" s="1"/>
  <c r="AA210" i="5" a="1"/>
  <c r="AA210" i="5" s="1"/>
  <c r="V58" i="9" s="1"/>
  <c r="O210" i="5" a="1"/>
  <c r="O210" i="5" s="1"/>
  <c r="CN57" i="22" s="1"/>
  <c r="AG210" i="5" a="1"/>
  <c r="AG210" i="5" s="1"/>
  <c r="V210" i="5" a="1"/>
  <c r="V210" i="5" s="1"/>
  <c r="Q58" i="9" s="1"/>
  <c r="X210" i="5" a="1"/>
  <c r="X210" i="5" s="1"/>
  <c r="S58" i="9" s="1"/>
  <c r="AD210" i="5" a="1"/>
  <c r="AD210" i="5" s="1"/>
  <c r="AH210" i="5" a="1"/>
  <c r="AH210" i="5" s="1"/>
  <c r="R210" i="5" a="1"/>
  <c r="R210" i="5" s="1"/>
  <c r="M58" i="9" s="1"/>
  <c r="N210" i="5" a="1"/>
  <c r="N210" i="5" s="1"/>
  <c r="S210" i="5" a="1"/>
  <c r="S210" i="5" s="1"/>
  <c r="Y210" i="5" a="1"/>
  <c r="Y210" i="5" s="1"/>
  <c r="T58" i="9" s="1"/>
  <c r="AB210" i="5" a="1"/>
  <c r="AB210" i="5" s="1"/>
  <c r="L210" i="5" a="1"/>
  <c r="L210" i="5" s="1"/>
  <c r="G210" i="5" a="1"/>
  <c r="G210" i="5" s="1"/>
  <c r="H210" i="5" a="1"/>
  <c r="H210" i="5" s="1"/>
  <c r="K210" i="5" a="1"/>
  <c r="K210" i="5" s="1"/>
  <c r="I210" i="5" a="1"/>
  <c r="I210" i="5" s="1"/>
  <c r="J210" i="5" a="1"/>
  <c r="J210" i="5" s="1"/>
  <c r="M210" i="5" a="1"/>
  <c r="M210" i="5" s="1"/>
  <c r="F211" i="5"/>
  <c r="AC211" i="5" l="1" a="1"/>
  <c r="AC211" i="5" s="1"/>
  <c r="AE211" i="5" a="1"/>
  <c r="AE211" i="5" s="1"/>
  <c r="T211" i="5" a="1"/>
  <c r="T211" i="5" s="1"/>
  <c r="P211" i="5" a="1"/>
  <c r="P211" i="5" s="1"/>
  <c r="Z211" i="5" a="1"/>
  <c r="Z211" i="5" s="1"/>
  <c r="W211" i="5" a="1"/>
  <c r="W211" i="5" s="1"/>
  <c r="U211" i="5" a="1"/>
  <c r="U211" i="5" s="1"/>
  <c r="AF211" i="5" a="1"/>
  <c r="AF211" i="5" s="1"/>
  <c r="AG211" i="5" a="1"/>
  <c r="AG211" i="5" s="1"/>
  <c r="Q211" i="5" a="1"/>
  <c r="Q211" i="5" s="1"/>
  <c r="AA211" i="5" a="1"/>
  <c r="AA211" i="5" s="1"/>
  <c r="O211" i="5" a="1"/>
  <c r="O211" i="5" s="1"/>
  <c r="V211" i="5" a="1"/>
  <c r="V211" i="5" s="1"/>
  <c r="X211" i="5" a="1"/>
  <c r="X211" i="5" s="1"/>
  <c r="AD211" i="5" a="1"/>
  <c r="AD211" i="5" s="1"/>
  <c r="S211" i="5" a="1"/>
  <c r="S211" i="5" s="1"/>
  <c r="AB211" i="5" a="1"/>
  <c r="AB211" i="5" s="1"/>
  <c r="AH211" i="5" a="1"/>
  <c r="AH211" i="5" s="1"/>
  <c r="Y211" i="5" a="1"/>
  <c r="Y211" i="5" s="1"/>
  <c r="N211" i="5" a="1"/>
  <c r="N211" i="5" s="1"/>
  <c r="R211" i="5" a="1"/>
  <c r="R211" i="5" s="1"/>
  <c r="G211" i="5" a="1"/>
  <c r="G211" i="5" s="1"/>
  <c r="L211" i="5" a="1"/>
  <c r="L211" i="5" s="1"/>
  <c r="CJ57" i="22" s="1"/>
  <c r="K211" i="5" a="1"/>
  <c r="K211" i="5" s="1"/>
  <c r="H211" i="5" a="1"/>
  <c r="H211" i="5" s="1"/>
  <c r="I211" i="5" a="1"/>
  <c r="I211" i="5" s="1"/>
  <c r="J211" i="5" a="1"/>
  <c r="J211" i="5" s="1"/>
  <c r="M211" i="5" a="1"/>
  <c r="M211" i="5" s="1"/>
  <c r="F212" i="5"/>
  <c r="AE212" i="5" l="1" a="1"/>
  <c r="AE212" i="5" s="1"/>
  <c r="AC212" i="5" a="1"/>
  <c r="AC212" i="5" s="1"/>
  <c r="T212" i="5" a="1"/>
  <c r="T212" i="5" s="1"/>
  <c r="P212" i="5" a="1"/>
  <c r="P212" i="5" s="1"/>
  <c r="Z212" i="5" a="1"/>
  <c r="Z212" i="5" s="1"/>
  <c r="U212" i="5" a="1"/>
  <c r="U212" i="5" s="1"/>
  <c r="AF212" i="5" a="1"/>
  <c r="AF212" i="5" s="1"/>
  <c r="W212" i="5" a="1"/>
  <c r="W212" i="5" s="1"/>
  <c r="AA212" i="5" a="1"/>
  <c r="AA212" i="5" s="1"/>
  <c r="V212" i="5" a="1"/>
  <c r="V212" i="5" s="1"/>
  <c r="AG212" i="5" a="1"/>
  <c r="AG212" i="5" s="1"/>
  <c r="Q212" i="5" a="1"/>
  <c r="Q212" i="5" s="1"/>
  <c r="X212" i="5" a="1"/>
  <c r="X212" i="5" s="1"/>
  <c r="R212" i="5" a="1"/>
  <c r="R212" i="5" s="1"/>
  <c r="O212" i="5" a="1"/>
  <c r="O212" i="5" s="1"/>
  <c r="AD212" i="5" a="1"/>
  <c r="AD212" i="5" s="1"/>
  <c r="Y212" i="5" a="1"/>
  <c r="Y212" i="5" s="1"/>
  <c r="AB212" i="5" a="1"/>
  <c r="AB212" i="5" s="1"/>
  <c r="S212" i="5" a="1"/>
  <c r="S212" i="5" s="1"/>
  <c r="AH212" i="5" a="1"/>
  <c r="AH212" i="5" s="1"/>
  <c r="N212" i="5" a="1"/>
  <c r="N212" i="5" s="1"/>
  <c r="L212" i="5" a="1"/>
  <c r="L212" i="5" s="1"/>
  <c r="K212" i="5" a="1"/>
  <c r="K212" i="5" s="1"/>
  <c r="H212" i="5" a="1"/>
  <c r="H212" i="5" s="1"/>
  <c r="I212" i="5" a="1"/>
  <c r="I212" i="5" s="1"/>
  <c r="G212" i="5" a="1"/>
  <c r="G212" i="5" s="1"/>
  <c r="J212" i="5" a="1"/>
  <c r="J212" i="5" s="1"/>
  <c r="M212" i="5" a="1"/>
  <c r="M212" i="5" s="1"/>
  <c r="F213" i="5"/>
  <c r="T213" i="5" l="1" a="1"/>
  <c r="T213" i="5" s="1"/>
  <c r="AE213" i="5" a="1"/>
  <c r="AE213" i="5" s="1"/>
  <c r="P213" i="5" a="1"/>
  <c r="P213" i="5" s="1"/>
  <c r="AC213" i="5" a="1"/>
  <c r="AC213" i="5" s="1"/>
  <c r="W213" i="5" a="1"/>
  <c r="W213" i="5" s="1"/>
  <c r="U213" i="5" a="1"/>
  <c r="U213" i="5" s="1"/>
  <c r="Z213" i="5" a="1"/>
  <c r="Z213" i="5" s="1"/>
  <c r="O213" i="5" a="1"/>
  <c r="O213" i="5" s="1"/>
  <c r="AF213" i="5" a="1"/>
  <c r="AF213" i="5" s="1"/>
  <c r="X213" i="5" a="1"/>
  <c r="X213" i="5" s="1"/>
  <c r="AG213" i="5" a="1"/>
  <c r="AG213" i="5" s="1"/>
  <c r="Q213" i="5" a="1"/>
  <c r="Q213" i="5" s="1"/>
  <c r="V213" i="5" a="1"/>
  <c r="V213" i="5" s="1"/>
  <c r="AA213" i="5" a="1"/>
  <c r="AA213" i="5" s="1"/>
  <c r="AB213" i="5" a="1"/>
  <c r="AB213" i="5" s="1"/>
  <c r="Y213" i="5" a="1"/>
  <c r="Y213" i="5" s="1"/>
  <c r="AD213" i="5" a="1"/>
  <c r="AD213" i="5" s="1"/>
  <c r="R213" i="5" a="1"/>
  <c r="R213" i="5" s="1"/>
  <c r="N213" i="5" a="1"/>
  <c r="N213" i="5" s="1"/>
  <c r="S213" i="5" a="1"/>
  <c r="S213" i="5" s="1"/>
  <c r="AH213" i="5" a="1"/>
  <c r="AH213" i="5" s="1"/>
  <c r="G213" i="5" a="1"/>
  <c r="G213" i="5" s="1"/>
  <c r="L213" i="5" a="1"/>
  <c r="L213" i="5" s="1"/>
  <c r="H213" i="5" a="1"/>
  <c r="H213" i="5" s="1"/>
  <c r="K213" i="5" a="1"/>
  <c r="K213" i="5" s="1"/>
  <c r="I213" i="5" a="1"/>
  <c r="I213" i="5" s="1"/>
  <c r="J213" i="5" a="1"/>
  <c r="J213" i="5" s="1"/>
  <c r="M213" i="5" a="1"/>
  <c r="M213" i="5" s="1"/>
  <c r="F214" i="5"/>
  <c r="AE214" i="5" l="1" a="1"/>
  <c r="AE214" i="5" s="1"/>
  <c r="AC214" i="5" a="1"/>
  <c r="AC214" i="5" s="1"/>
  <c r="X59" i="9" s="1"/>
  <c r="T214" i="5" a="1"/>
  <c r="T214" i="5" s="1"/>
  <c r="O59" i="9" s="1"/>
  <c r="P214" i="5" a="1"/>
  <c r="P214" i="5" s="1"/>
  <c r="Z214" i="5" a="1"/>
  <c r="Z214" i="5" s="1"/>
  <c r="U59" i="9" s="1"/>
  <c r="U214" i="5" a="1"/>
  <c r="U214" i="5" s="1"/>
  <c r="P59" i="9" s="1"/>
  <c r="W214" i="5" a="1"/>
  <c r="W214" i="5" s="1"/>
  <c r="R59" i="9" s="1"/>
  <c r="AA214" i="5" a="1"/>
  <c r="AA214" i="5" s="1"/>
  <c r="V59" i="9" s="1"/>
  <c r="AF214" i="5" a="1"/>
  <c r="AF214" i="5" s="1"/>
  <c r="AA59" i="9" s="1"/>
  <c r="X214" i="5" a="1"/>
  <c r="X214" i="5" s="1"/>
  <c r="S59" i="9" s="1"/>
  <c r="Q214" i="5" a="1"/>
  <c r="Q214" i="5" s="1"/>
  <c r="CP58" i="22" s="1"/>
  <c r="O214" i="5" a="1"/>
  <c r="O214" i="5" s="1"/>
  <c r="AD214" i="5" a="1"/>
  <c r="AD214" i="5" s="1"/>
  <c r="Y59" i="9" s="1"/>
  <c r="Y214" i="5" a="1"/>
  <c r="Y214" i="5" s="1"/>
  <c r="T59" i="9" s="1"/>
  <c r="R214" i="5" a="1"/>
  <c r="R214" i="5" s="1"/>
  <c r="M59" i="9" s="1"/>
  <c r="N214" i="5" a="1"/>
  <c r="N214" i="5" s="1"/>
  <c r="S214" i="5" a="1"/>
  <c r="S214" i="5" s="1"/>
  <c r="N59" i="9" s="1"/>
  <c r="AB214" i="5" a="1"/>
  <c r="AB214" i="5" s="1"/>
  <c r="V214" i="5" a="1"/>
  <c r="V214" i="5" s="1"/>
  <c r="Q59" i="9" s="1"/>
  <c r="AH214" i="5" a="1"/>
  <c r="AH214" i="5" s="1"/>
  <c r="AG214" i="5" a="1"/>
  <c r="AG214" i="5" s="1"/>
  <c r="G214" i="5" a="1"/>
  <c r="G214" i="5" s="1"/>
  <c r="H214" i="5" a="1"/>
  <c r="H214" i="5" s="1"/>
  <c r="K214" i="5" a="1"/>
  <c r="K214" i="5" s="1"/>
  <c r="L214" i="5" a="1"/>
  <c r="L214" i="5" s="1"/>
  <c r="I214" i="5" a="1"/>
  <c r="I214" i="5" s="1"/>
  <c r="J214" i="5" a="1"/>
  <c r="J214" i="5" s="1"/>
  <c r="M214" i="5" a="1"/>
  <c r="M214" i="5" s="1"/>
  <c r="F215" i="5"/>
  <c r="B59" i="9" l="1"/>
  <c r="AE215" i="5" a="1"/>
  <c r="AE215" i="5" s="1"/>
  <c r="T215" i="5" a="1"/>
  <c r="T215" i="5" s="1"/>
  <c r="P215" i="5" a="1"/>
  <c r="P215" i="5" s="1"/>
  <c r="AC215" i="5" a="1"/>
  <c r="AC215" i="5" s="1"/>
  <c r="W215" i="5" a="1"/>
  <c r="W215" i="5" s="1"/>
  <c r="U215" i="5" a="1"/>
  <c r="U215" i="5" s="1"/>
  <c r="Z215" i="5" a="1"/>
  <c r="Z215" i="5" s="1"/>
  <c r="X215" i="5" a="1"/>
  <c r="X215" i="5" s="1"/>
  <c r="Q215" i="5" a="1"/>
  <c r="Q215" i="5" s="1"/>
  <c r="AA215" i="5" a="1"/>
  <c r="AA215" i="5" s="1"/>
  <c r="R215" i="5" a="1"/>
  <c r="R215" i="5" s="1"/>
  <c r="V215" i="5" a="1"/>
  <c r="V215" i="5" s="1"/>
  <c r="AG215" i="5" a="1"/>
  <c r="AG215" i="5" s="1"/>
  <c r="O215" i="5" a="1"/>
  <c r="O215" i="5" s="1"/>
  <c r="AF215" i="5" a="1"/>
  <c r="AF215" i="5" s="1"/>
  <c r="N215" i="5" a="1"/>
  <c r="N215" i="5" s="1"/>
  <c r="S215" i="5" a="1"/>
  <c r="S215" i="5" s="1"/>
  <c r="AH215" i="5" a="1"/>
  <c r="AH215" i="5" s="1"/>
  <c r="AD215" i="5" a="1"/>
  <c r="AD215" i="5" s="1"/>
  <c r="AB215" i="5" a="1"/>
  <c r="AB215" i="5" s="1"/>
  <c r="Y215" i="5" a="1"/>
  <c r="Y215" i="5" s="1"/>
  <c r="L215" i="5" a="1"/>
  <c r="L215" i="5" s="1"/>
  <c r="K215" i="5" a="1"/>
  <c r="K215" i="5" s="1"/>
  <c r="CI58" i="22" s="1"/>
  <c r="H215" i="5" a="1"/>
  <c r="H215" i="5" s="1"/>
  <c r="I215" i="5" a="1"/>
  <c r="I215" i="5" s="1"/>
  <c r="G215" i="5" a="1"/>
  <c r="G215" i="5" s="1"/>
  <c r="J215" i="5" a="1"/>
  <c r="J215" i="5" s="1"/>
  <c r="M215" i="5" a="1"/>
  <c r="M215" i="5" s="1"/>
  <c r="F216" i="5"/>
  <c r="AE216" i="5" l="1" a="1"/>
  <c r="AE216" i="5" s="1"/>
  <c r="AC216" i="5" a="1"/>
  <c r="AC216" i="5" s="1"/>
  <c r="T216" i="5" a="1"/>
  <c r="T216" i="5" s="1"/>
  <c r="P216" i="5" a="1"/>
  <c r="P216" i="5" s="1"/>
  <c r="U216" i="5" a="1"/>
  <c r="U216" i="5" s="1"/>
  <c r="Z216" i="5" a="1"/>
  <c r="Z216" i="5" s="1"/>
  <c r="W216" i="5" a="1"/>
  <c r="W216" i="5" s="1"/>
  <c r="AF216" i="5" a="1"/>
  <c r="AF216" i="5" s="1"/>
  <c r="V216" i="5" a="1"/>
  <c r="V216" i="5" s="1"/>
  <c r="AG216" i="5" a="1"/>
  <c r="AG216" i="5" s="1"/>
  <c r="AA216" i="5" a="1"/>
  <c r="AA216" i="5" s="1"/>
  <c r="Q216" i="5" a="1"/>
  <c r="Q216" i="5" s="1"/>
  <c r="O216" i="5" a="1"/>
  <c r="O216" i="5" s="1"/>
  <c r="X216" i="5" a="1"/>
  <c r="X216" i="5" s="1"/>
  <c r="R216" i="5" a="1"/>
  <c r="R216" i="5" s="1"/>
  <c r="N216" i="5" a="1"/>
  <c r="N216" i="5" s="1"/>
  <c r="S216" i="5" a="1"/>
  <c r="S216" i="5" s="1"/>
  <c r="AD216" i="5" a="1"/>
  <c r="AD216" i="5" s="1"/>
  <c r="Y216" i="5" a="1"/>
  <c r="Y216" i="5" s="1"/>
  <c r="AH216" i="5" a="1"/>
  <c r="AH216" i="5" s="1"/>
  <c r="AB216" i="5" a="1"/>
  <c r="AB216" i="5" s="1"/>
  <c r="K216" i="5" a="1"/>
  <c r="K216" i="5" s="1"/>
  <c r="J216" i="5" a="1"/>
  <c r="J216" i="5" s="1"/>
  <c r="L216" i="5" a="1"/>
  <c r="L216" i="5" s="1"/>
  <c r="H216" i="5" a="1"/>
  <c r="H216" i="5" s="1"/>
  <c r="G216" i="5" a="1"/>
  <c r="G216" i="5" s="1"/>
  <c r="I216" i="5" a="1"/>
  <c r="I216" i="5" s="1"/>
  <c r="M216" i="5" a="1"/>
  <c r="M216" i="5" s="1"/>
  <c r="F217" i="5"/>
  <c r="AC217" i="5" l="1" a="1"/>
  <c r="AC217" i="5" s="1"/>
  <c r="AE217" i="5" a="1"/>
  <c r="AE217" i="5" s="1"/>
  <c r="P217" i="5" a="1"/>
  <c r="P217" i="5" s="1"/>
  <c r="T217" i="5" a="1"/>
  <c r="T217" i="5" s="1"/>
  <c r="AF217" i="5" a="1"/>
  <c r="AF217" i="5" s="1"/>
  <c r="W217" i="5" a="1"/>
  <c r="W217" i="5" s="1"/>
  <c r="Z217" i="5" a="1"/>
  <c r="Z217" i="5" s="1"/>
  <c r="U217" i="5" a="1"/>
  <c r="U217" i="5" s="1"/>
  <c r="X217" i="5" a="1"/>
  <c r="X217" i="5" s="1"/>
  <c r="O217" i="5" a="1"/>
  <c r="O217" i="5" s="1"/>
  <c r="AA217" i="5" a="1"/>
  <c r="AA217" i="5" s="1"/>
  <c r="V217" i="5" a="1"/>
  <c r="V217" i="5" s="1"/>
  <c r="Q217" i="5" a="1"/>
  <c r="Q217" i="5" s="1"/>
  <c r="AG217" i="5" a="1"/>
  <c r="AG217" i="5" s="1"/>
  <c r="R217" i="5" a="1"/>
  <c r="R217" i="5" s="1"/>
  <c r="N217" i="5" a="1"/>
  <c r="N217" i="5" s="1"/>
  <c r="AH217" i="5" a="1"/>
  <c r="AH217" i="5" s="1"/>
  <c r="AD217" i="5" a="1"/>
  <c r="AD217" i="5" s="1"/>
  <c r="Y217" i="5" a="1"/>
  <c r="Y217" i="5" s="1"/>
  <c r="S217" i="5" a="1"/>
  <c r="S217" i="5" s="1"/>
  <c r="AB217" i="5" a="1"/>
  <c r="AB217" i="5" s="1"/>
  <c r="K217" i="5" a="1"/>
  <c r="K217" i="5" s="1"/>
  <c r="H217" i="5" a="1"/>
  <c r="H217" i="5" s="1"/>
  <c r="I217" i="5" a="1"/>
  <c r="I217" i="5" s="1"/>
  <c r="G217" i="5" a="1"/>
  <c r="G217" i="5" s="1"/>
  <c r="J217" i="5" a="1"/>
  <c r="J217" i="5" s="1"/>
  <c r="L217" i="5" a="1"/>
  <c r="L217" i="5" s="1"/>
  <c r="M217" i="5" a="1"/>
  <c r="M217" i="5" s="1"/>
  <c r="F218" i="5"/>
  <c r="T218" i="5" l="1" a="1"/>
  <c r="T218" i="5" s="1"/>
  <c r="P218" i="5" a="1"/>
  <c r="P218" i="5" s="1"/>
  <c r="K60" i="9" s="1"/>
  <c r="AC218" i="5" a="1"/>
  <c r="AC218" i="5" s="1"/>
  <c r="AE218" i="5" a="1"/>
  <c r="AE218" i="5" s="1"/>
  <c r="U218" i="5" a="1"/>
  <c r="U218" i="5" s="1"/>
  <c r="P60" i="9" s="1"/>
  <c r="W218" i="5" a="1"/>
  <c r="W218" i="5" s="1"/>
  <c r="R60" i="9" s="1"/>
  <c r="AF218" i="5" a="1"/>
  <c r="AF218" i="5" s="1"/>
  <c r="Z218" i="5" a="1"/>
  <c r="Z218" i="5" s="1"/>
  <c r="U60" i="9" s="1"/>
  <c r="Q218" i="5" a="1"/>
  <c r="Q218" i="5" s="1"/>
  <c r="O218" i="5" a="1"/>
  <c r="O218" i="5" s="1"/>
  <c r="V218" i="5" a="1"/>
  <c r="V218" i="5" s="1"/>
  <c r="Q60" i="9" s="1"/>
  <c r="AA218" i="5" a="1"/>
  <c r="AA218" i="5" s="1"/>
  <c r="V60" i="9" s="1"/>
  <c r="X218" i="5" a="1"/>
  <c r="X218" i="5" s="1"/>
  <c r="S60" i="9" s="1"/>
  <c r="AG218" i="5" a="1"/>
  <c r="AG218" i="5" s="1"/>
  <c r="AD218" i="5" a="1"/>
  <c r="AD218" i="5" s="1"/>
  <c r="Y218" i="5" a="1"/>
  <c r="Y218" i="5" s="1"/>
  <c r="T60" i="9" s="1"/>
  <c r="N218" i="5" a="1"/>
  <c r="N218" i="5" s="1"/>
  <c r="S218" i="5" a="1"/>
  <c r="S218" i="5" s="1"/>
  <c r="N60" i="9" s="1"/>
  <c r="AH218" i="5" a="1"/>
  <c r="AH218" i="5" s="1"/>
  <c r="AC60" i="9" s="1"/>
  <c r="AB218" i="5" a="1"/>
  <c r="AB218" i="5" s="1"/>
  <c r="R218" i="5" a="1"/>
  <c r="R218" i="5" s="1"/>
  <c r="K218" i="5" a="1"/>
  <c r="K218" i="5" s="1"/>
  <c r="L218" i="5" a="1"/>
  <c r="L218" i="5" s="1"/>
  <c r="G218" i="5" a="1"/>
  <c r="G218" i="5" s="1"/>
  <c r="J218" i="5" a="1"/>
  <c r="J218" i="5" s="1"/>
  <c r="H218" i="5" a="1"/>
  <c r="H218" i="5" s="1"/>
  <c r="I218" i="5" a="1"/>
  <c r="I218" i="5" s="1"/>
  <c r="M218" i="5" a="1"/>
  <c r="M218" i="5" s="1"/>
  <c r="F219" i="5"/>
  <c r="B60" i="9" l="1"/>
  <c r="H60" i="9"/>
  <c r="AM4" i="6"/>
  <c r="AV5" i="6" s="1"/>
  <c r="E60" i="9"/>
  <c r="T219" i="5" a="1"/>
  <c r="T219" i="5" s="1"/>
  <c r="P219" i="5" a="1"/>
  <c r="P219" i="5" s="1"/>
  <c r="AC219" i="5" a="1"/>
  <c r="AC219" i="5" s="1"/>
  <c r="AE219" i="5" a="1"/>
  <c r="AE219" i="5" s="1"/>
  <c r="U219" i="5" a="1"/>
  <c r="U219" i="5" s="1"/>
  <c r="AF219" i="5" a="1"/>
  <c r="AF219" i="5" s="1"/>
  <c r="Z219" i="5" a="1"/>
  <c r="Z219" i="5" s="1"/>
  <c r="W219" i="5" a="1"/>
  <c r="W219" i="5" s="1"/>
  <c r="Q219" i="5" a="1"/>
  <c r="Q219" i="5" s="1"/>
  <c r="V219" i="5" a="1"/>
  <c r="V219" i="5" s="1"/>
  <c r="R219" i="5" a="1"/>
  <c r="R219" i="5" s="1"/>
  <c r="O219" i="5" a="1"/>
  <c r="O219" i="5" s="1"/>
  <c r="AA219" i="5" a="1"/>
  <c r="AA219" i="5" s="1"/>
  <c r="AG219" i="5" a="1"/>
  <c r="AG219" i="5" s="1"/>
  <c r="X219" i="5" a="1"/>
  <c r="X219" i="5" s="1"/>
  <c r="AD219" i="5" a="1"/>
  <c r="AD219" i="5" s="1"/>
  <c r="N219" i="5" a="1"/>
  <c r="N219" i="5" s="1"/>
  <c r="AH219" i="5" a="1"/>
  <c r="AH219" i="5" s="1"/>
  <c r="AB219" i="5" a="1"/>
  <c r="AB219" i="5" s="1"/>
  <c r="S219" i="5" a="1"/>
  <c r="S219" i="5" s="1"/>
  <c r="Y219" i="5" a="1"/>
  <c r="Y219" i="5" s="1"/>
  <c r="L219" i="5" a="1"/>
  <c r="L219" i="5" s="1"/>
  <c r="H219" i="5" a="1"/>
  <c r="H219" i="5" s="1"/>
  <c r="K219" i="5" a="1"/>
  <c r="K219" i="5" s="1"/>
  <c r="I219" i="5" a="1"/>
  <c r="I219" i="5" s="1"/>
  <c r="G219" i="5" a="1"/>
  <c r="G219" i="5" s="1"/>
  <c r="J219" i="5" a="1"/>
  <c r="J219" i="5" s="1"/>
  <c r="CH59" i="22" s="1"/>
  <c r="M219" i="5" a="1"/>
  <c r="M219" i="5" s="1"/>
  <c r="F220" i="5"/>
  <c r="T220" i="5" l="1" a="1"/>
  <c r="T220" i="5" s="1"/>
  <c r="AE220" i="5" a="1"/>
  <c r="AE220" i="5" s="1"/>
  <c r="AC220" i="5" a="1"/>
  <c r="AC220" i="5" s="1"/>
  <c r="P220" i="5" a="1"/>
  <c r="P220" i="5" s="1"/>
  <c r="U220" i="5" a="1"/>
  <c r="U220" i="5" s="1"/>
  <c r="Z220" i="5" a="1"/>
  <c r="Z220" i="5" s="1"/>
  <c r="W220" i="5" a="1"/>
  <c r="W220" i="5" s="1"/>
  <c r="Q220" i="5" a="1"/>
  <c r="Q220" i="5" s="1"/>
  <c r="R220" i="5" a="1"/>
  <c r="R220" i="5" s="1"/>
  <c r="AG220" i="5" a="1"/>
  <c r="AG220" i="5" s="1"/>
  <c r="O220" i="5" a="1"/>
  <c r="O220" i="5" s="1"/>
  <c r="X220" i="5" a="1"/>
  <c r="X220" i="5" s="1"/>
  <c r="AF220" i="5" a="1"/>
  <c r="AF220" i="5" s="1"/>
  <c r="AA220" i="5" a="1"/>
  <c r="AA220" i="5" s="1"/>
  <c r="V220" i="5" a="1"/>
  <c r="V220" i="5" s="1"/>
  <c r="AD220" i="5" a="1"/>
  <c r="AD220" i="5" s="1"/>
  <c r="AH220" i="5" a="1"/>
  <c r="AH220" i="5" s="1"/>
  <c r="AB220" i="5" a="1"/>
  <c r="AB220" i="5" s="1"/>
  <c r="Y220" i="5" a="1"/>
  <c r="Y220" i="5" s="1"/>
  <c r="S220" i="5" a="1"/>
  <c r="S220" i="5" s="1"/>
  <c r="N220" i="5" a="1"/>
  <c r="N220" i="5" s="1"/>
  <c r="G220" i="5" a="1"/>
  <c r="G220" i="5" s="1"/>
  <c r="L220" i="5" a="1"/>
  <c r="L220" i="5" s="1"/>
  <c r="J220" i="5" a="1"/>
  <c r="J220" i="5" s="1"/>
  <c r="H220" i="5" a="1"/>
  <c r="H220" i="5" s="1"/>
  <c r="K220" i="5" a="1"/>
  <c r="K220" i="5" s="1"/>
  <c r="I220" i="5" a="1"/>
  <c r="I220" i="5" s="1"/>
  <c r="M220" i="5" a="1"/>
  <c r="M220" i="5" s="1"/>
  <c r="F221" i="5"/>
  <c r="AC221" i="5" l="1" a="1"/>
  <c r="AC221" i="5" s="1"/>
  <c r="AE221" i="5" a="1"/>
  <c r="AE221" i="5" s="1"/>
  <c r="P221" i="5" a="1"/>
  <c r="P221" i="5" s="1"/>
  <c r="T221" i="5" a="1"/>
  <c r="T221" i="5" s="1"/>
  <c r="Z221" i="5" a="1"/>
  <c r="Z221" i="5" s="1"/>
  <c r="U221" i="5" a="1"/>
  <c r="U221" i="5" s="1"/>
  <c r="W221" i="5" a="1"/>
  <c r="W221" i="5" s="1"/>
  <c r="AF221" i="5" a="1"/>
  <c r="AF221" i="5" s="1"/>
  <c r="X221" i="5" a="1"/>
  <c r="X221" i="5" s="1"/>
  <c r="V221" i="5" a="1"/>
  <c r="V221" i="5" s="1"/>
  <c r="Q221" i="5" a="1"/>
  <c r="Q221" i="5" s="1"/>
  <c r="AD221" i="5" a="1"/>
  <c r="AD221" i="5" s="1"/>
  <c r="AG221" i="5" a="1"/>
  <c r="AG221" i="5" s="1"/>
  <c r="O221" i="5" a="1"/>
  <c r="O221" i="5" s="1"/>
  <c r="AA221" i="5" a="1"/>
  <c r="AA221" i="5" s="1"/>
  <c r="S221" i="5" a="1"/>
  <c r="S221" i="5" s="1"/>
  <c r="N221" i="5" a="1"/>
  <c r="N221" i="5" s="1"/>
  <c r="R221" i="5" a="1"/>
  <c r="R221" i="5" s="1"/>
  <c r="AB221" i="5" a="1"/>
  <c r="AB221" i="5" s="1"/>
  <c r="AH221" i="5" a="1"/>
  <c r="AH221" i="5" s="1"/>
  <c r="Y221" i="5" a="1"/>
  <c r="Y221" i="5" s="1"/>
  <c r="G221" i="5" a="1"/>
  <c r="G221" i="5" s="1"/>
  <c r="K221" i="5" a="1"/>
  <c r="K221" i="5" s="1"/>
  <c r="L221" i="5" a="1"/>
  <c r="L221" i="5" s="1"/>
  <c r="J221" i="5" a="1"/>
  <c r="J221" i="5" s="1"/>
  <c r="H221" i="5" a="1"/>
  <c r="H221" i="5" s="1"/>
  <c r="I221" i="5" a="1"/>
  <c r="I221" i="5" s="1"/>
  <c r="M221" i="5" a="1"/>
  <c r="M221" i="5" s="1"/>
  <c r="F222" i="5"/>
  <c r="AE222" i="5" l="1" a="1"/>
  <c r="AE222" i="5" s="1"/>
  <c r="Z61" i="9" s="1"/>
  <c r="AC222" i="5" a="1"/>
  <c r="AC222" i="5" s="1"/>
  <c r="P222" i="5" a="1"/>
  <c r="P222" i="5" s="1"/>
  <c r="T222" i="5" a="1"/>
  <c r="T222" i="5" s="1"/>
  <c r="U222" i="5" a="1"/>
  <c r="U222" i="5" s="1"/>
  <c r="P61" i="9" s="1"/>
  <c r="Z222" i="5" a="1"/>
  <c r="Z222" i="5" s="1"/>
  <c r="U61" i="9" s="1"/>
  <c r="AF222" i="5" a="1"/>
  <c r="AF222" i="5" s="1"/>
  <c r="W222" i="5" a="1"/>
  <c r="W222" i="5" s="1"/>
  <c r="R61" i="9" s="1"/>
  <c r="O222" i="5" a="1"/>
  <c r="O222" i="5" s="1"/>
  <c r="Q222" i="5" a="1"/>
  <c r="Q222" i="5" s="1"/>
  <c r="CP60" i="22" s="1"/>
  <c r="V222" i="5" a="1"/>
  <c r="V222" i="5" s="1"/>
  <c r="Q61" i="9" s="1"/>
  <c r="X222" i="5" a="1"/>
  <c r="X222" i="5" s="1"/>
  <c r="S61" i="9" s="1"/>
  <c r="AG222" i="5" a="1"/>
  <c r="AG222" i="5" s="1"/>
  <c r="AA222" i="5" a="1"/>
  <c r="AA222" i="5" s="1"/>
  <c r="V61" i="9" s="1"/>
  <c r="N222" i="5" a="1"/>
  <c r="N222" i="5" s="1"/>
  <c r="AH222" i="5" a="1"/>
  <c r="AH222" i="5" s="1"/>
  <c r="AB222" i="5" a="1"/>
  <c r="AB222" i="5" s="1"/>
  <c r="S222" i="5" a="1"/>
  <c r="S222" i="5" s="1"/>
  <c r="Y222" i="5" a="1"/>
  <c r="Y222" i="5" s="1"/>
  <c r="T61" i="9" s="1"/>
  <c r="R222" i="5" a="1"/>
  <c r="R222" i="5" s="1"/>
  <c r="AD222" i="5" a="1"/>
  <c r="AD222" i="5" s="1"/>
  <c r="G222" i="5" a="1"/>
  <c r="G222" i="5" s="1"/>
  <c r="K222" i="5" a="1"/>
  <c r="K222" i="5" s="1"/>
  <c r="L222" i="5" a="1"/>
  <c r="L222" i="5" s="1"/>
  <c r="J222" i="5" a="1"/>
  <c r="J222" i="5" s="1"/>
  <c r="H222" i="5" a="1"/>
  <c r="H222" i="5" s="1"/>
  <c r="C61" i="9" s="1"/>
  <c r="I222" i="5" a="1"/>
  <c r="I222" i="5" s="1"/>
  <c r="M222" i="5" a="1"/>
  <c r="M222" i="5" s="1"/>
  <c r="F223" i="5"/>
  <c r="T223" i="5" l="1" a="1"/>
  <c r="T223" i="5" s="1"/>
  <c r="P223" i="5" a="1"/>
  <c r="P223" i="5" s="1"/>
  <c r="AC223" i="5" a="1"/>
  <c r="AC223" i="5" s="1"/>
  <c r="AE223" i="5" a="1"/>
  <c r="AE223" i="5" s="1"/>
  <c r="W223" i="5" a="1"/>
  <c r="W223" i="5" s="1"/>
  <c r="AF223" i="5" a="1"/>
  <c r="AF223" i="5" s="1"/>
  <c r="Z223" i="5" a="1"/>
  <c r="Z223" i="5" s="1"/>
  <c r="U223" i="5" a="1"/>
  <c r="U223" i="5" s="1"/>
  <c r="O223" i="5" a="1"/>
  <c r="O223" i="5" s="1"/>
  <c r="X223" i="5" a="1"/>
  <c r="X223" i="5" s="1"/>
  <c r="AG223" i="5" a="1"/>
  <c r="AG223" i="5" s="1"/>
  <c r="AA223" i="5" a="1"/>
  <c r="AA223" i="5" s="1"/>
  <c r="Q223" i="5" a="1"/>
  <c r="Q223" i="5" s="1"/>
  <c r="R223" i="5" a="1"/>
  <c r="R223" i="5" s="1"/>
  <c r="V223" i="5" a="1"/>
  <c r="V223" i="5" s="1"/>
  <c r="AD223" i="5" a="1"/>
  <c r="AD223" i="5" s="1"/>
  <c r="N223" i="5" a="1"/>
  <c r="N223" i="5" s="1"/>
  <c r="CL60" i="22" s="1"/>
  <c r="Y223" i="5" a="1"/>
  <c r="Y223" i="5" s="1"/>
  <c r="S223" i="5" a="1"/>
  <c r="S223" i="5" s="1"/>
  <c r="AH223" i="5" a="1"/>
  <c r="AH223" i="5" s="1"/>
  <c r="AB223" i="5" a="1"/>
  <c r="AB223" i="5" s="1"/>
  <c r="L223" i="5" a="1"/>
  <c r="L223" i="5" s="1"/>
  <c r="H223" i="5" a="1"/>
  <c r="H223" i="5" s="1"/>
  <c r="I223" i="5" a="1"/>
  <c r="I223" i="5" s="1"/>
  <c r="G223" i="5" a="1"/>
  <c r="G223" i="5" s="1"/>
  <c r="K223" i="5" a="1"/>
  <c r="K223" i="5" s="1"/>
  <c r="J223" i="5" a="1"/>
  <c r="J223" i="5" s="1"/>
  <c r="M223" i="5" a="1"/>
  <c r="M223" i="5" s="1"/>
  <c r="F224" i="5"/>
  <c r="P224" i="5" l="1" a="1"/>
  <c r="P224" i="5" s="1"/>
  <c r="AC224" i="5" a="1"/>
  <c r="AC224" i="5" s="1"/>
  <c r="T224" i="5" a="1"/>
  <c r="T224" i="5" s="1"/>
  <c r="AE224" i="5" a="1"/>
  <c r="AE224" i="5" s="1"/>
  <c r="W224" i="5" a="1"/>
  <c r="W224" i="5" s="1"/>
  <c r="AF224" i="5" a="1"/>
  <c r="AF224" i="5" s="1"/>
  <c r="Z224" i="5" a="1"/>
  <c r="Z224" i="5" s="1"/>
  <c r="U224" i="5" a="1"/>
  <c r="U224" i="5" s="1"/>
  <c r="Q224" i="5" a="1"/>
  <c r="Q224" i="5" s="1"/>
  <c r="R224" i="5" a="1"/>
  <c r="R224" i="5" s="1"/>
  <c r="O224" i="5" a="1"/>
  <c r="O224" i="5" s="1"/>
  <c r="AA224" i="5" a="1"/>
  <c r="AA224" i="5" s="1"/>
  <c r="V224" i="5" a="1"/>
  <c r="V224" i="5" s="1"/>
  <c r="AG224" i="5" a="1"/>
  <c r="AG224" i="5" s="1"/>
  <c r="X224" i="5" a="1"/>
  <c r="X224" i="5" s="1"/>
  <c r="AD224" i="5" a="1"/>
  <c r="AD224" i="5" s="1"/>
  <c r="N224" i="5" a="1"/>
  <c r="N224" i="5" s="1"/>
  <c r="S224" i="5" a="1"/>
  <c r="S224" i="5" s="1"/>
  <c r="Y224" i="5" a="1"/>
  <c r="Y224" i="5" s="1"/>
  <c r="AB224" i="5" a="1"/>
  <c r="AB224" i="5" s="1"/>
  <c r="AH224" i="5" a="1"/>
  <c r="AH224" i="5" s="1"/>
  <c r="L224" i="5" a="1"/>
  <c r="L224" i="5" s="1"/>
  <c r="K224" i="5" a="1"/>
  <c r="K224" i="5" s="1"/>
  <c r="H224" i="5" a="1"/>
  <c r="H224" i="5" s="1"/>
  <c r="G224" i="5" a="1"/>
  <c r="G224" i="5" s="1"/>
  <c r="J224" i="5" a="1"/>
  <c r="J224" i="5" s="1"/>
  <c r="I224" i="5" a="1"/>
  <c r="I224" i="5" s="1"/>
  <c r="M224" i="5" a="1"/>
  <c r="M224" i="5" s="1"/>
  <c r="F225" i="5"/>
  <c r="AC225" i="5" l="1" a="1"/>
  <c r="AC225" i="5" s="1"/>
  <c r="P225" i="5" a="1"/>
  <c r="P225" i="5" s="1"/>
  <c r="AE225" i="5" a="1"/>
  <c r="AE225" i="5" s="1"/>
  <c r="T225" i="5" a="1"/>
  <c r="T225" i="5" s="1"/>
  <c r="AF225" i="5" a="1"/>
  <c r="AF225" i="5" s="1"/>
  <c r="Z225" i="5" a="1"/>
  <c r="Z225" i="5" s="1"/>
  <c r="U225" i="5" a="1"/>
  <c r="U225" i="5" s="1"/>
  <c r="W225" i="5" a="1"/>
  <c r="W225" i="5" s="1"/>
  <c r="O225" i="5" a="1"/>
  <c r="O225" i="5" s="1"/>
  <c r="AG225" i="5" a="1"/>
  <c r="AG225" i="5" s="1"/>
  <c r="Q225" i="5" a="1"/>
  <c r="Q225" i="5" s="1"/>
  <c r="V225" i="5" a="1"/>
  <c r="V225" i="5" s="1"/>
  <c r="AD225" i="5" a="1"/>
  <c r="AD225" i="5" s="1"/>
  <c r="AA225" i="5" a="1"/>
  <c r="AA225" i="5" s="1"/>
  <c r="X225" i="5" a="1"/>
  <c r="X225" i="5" s="1"/>
  <c r="AB225" i="5" a="1"/>
  <c r="AB225" i="5" s="1"/>
  <c r="R225" i="5" a="1"/>
  <c r="R225" i="5" s="1"/>
  <c r="N225" i="5" a="1"/>
  <c r="N225" i="5" s="1"/>
  <c r="Y225" i="5" a="1"/>
  <c r="Y225" i="5" s="1"/>
  <c r="S225" i="5" a="1"/>
  <c r="S225" i="5" s="1"/>
  <c r="AH225" i="5" a="1"/>
  <c r="AH225" i="5" s="1"/>
  <c r="K225" i="5" a="1"/>
  <c r="K225" i="5" s="1"/>
  <c r="I225" i="5" a="1"/>
  <c r="I225" i="5" s="1"/>
  <c r="L225" i="5" a="1"/>
  <c r="L225" i="5" s="1"/>
  <c r="H225" i="5" a="1"/>
  <c r="H225" i="5" s="1"/>
  <c r="G225" i="5" a="1"/>
  <c r="G225" i="5" s="1"/>
  <c r="J225" i="5" a="1"/>
  <c r="J225" i="5" s="1"/>
  <c r="M225" i="5" a="1"/>
  <c r="M225" i="5" s="1"/>
  <c r="F226" i="5"/>
  <c r="AE226" i="5" l="1" a="1"/>
  <c r="AE226" i="5" s="1"/>
  <c r="P226" i="5" a="1"/>
  <c r="P226" i="5" s="1"/>
  <c r="K62" i="9" s="1"/>
  <c r="T226" i="5" a="1"/>
  <c r="T226" i="5" s="1"/>
  <c r="O62" i="9" s="1"/>
  <c r="AC226" i="5" a="1"/>
  <c r="AC226" i="5" s="1"/>
  <c r="AF226" i="5" a="1"/>
  <c r="AF226" i="5" s="1"/>
  <c r="Z226" i="5" a="1"/>
  <c r="Z226" i="5" s="1"/>
  <c r="U62" i="9" s="1"/>
  <c r="W226" i="5" a="1"/>
  <c r="W226" i="5" s="1"/>
  <c r="R62" i="9" s="1"/>
  <c r="U226" i="5" a="1"/>
  <c r="U226" i="5" s="1"/>
  <c r="P62" i="9" s="1"/>
  <c r="AG226" i="5" a="1"/>
  <c r="AG226" i="5" s="1"/>
  <c r="O226" i="5" a="1"/>
  <c r="O226" i="5" s="1"/>
  <c r="Q226" i="5" a="1"/>
  <c r="Q226" i="5" s="1"/>
  <c r="X226" i="5" a="1"/>
  <c r="X226" i="5" s="1"/>
  <c r="S62" i="9" s="1"/>
  <c r="AA226" i="5" a="1"/>
  <c r="AA226" i="5" s="1"/>
  <c r="V62" i="9" s="1"/>
  <c r="Y226" i="5" a="1"/>
  <c r="Y226" i="5" s="1"/>
  <c r="T62" i="9" s="1"/>
  <c r="R226" i="5" a="1"/>
  <c r="R226" i="5" s="1"/>
  <c r="AD226" i="5" a="1"/>
  <c r="AD226" i="5" s="1"/>
  <c r="AB226" i="5" a="1"/>
  <c r="AB226" i="5" s="1"/>
  <c r="N226" i="5" a="1"/>
  <c r="N226" i="5" s="1"/>
  <c r="AH226" i="5" a="1"/>
  <c r="AH226" i="5" s="1"/>
  <c r="V226" i="5" a="1"/>
  <c r="V226" i="5" s="1"/>
  <c r="Q62" i="9" s="1"/>
  <c r="S226" i="5" a="1"/>
  <c r="S226" i="5" s="1"/>
  <c r="L226" i="5" a="1"/>
  <c r="L226" i="5" s="1"/>
  <c r="H226" i="5" a="1"/>
  <c r="H226" i="5" s="1"/>
  <c r="J226" i="5" a="1"/>
  <c r="J226" i="5" s="1"/>
  <c r="K226" i="5" a="1"/>
  <c r="K226" i="5" s="1"/>
  <c r="G226" i="5" a="1"/>
  <c r="G226" i="5" s="1"/>
  <c r="I226" i="5" a="1"/>
  <c r="I226" i="5" s="1"/>
  <c r="M226" i="5" a="1"/>
  <c r="M226" i="5" s="1"/>
  <c r="F227" i="5"/>
  <c r="CO61" i="22" l="1"/>
  <c r="AE227" i="5" a="1"/>
  <c r="AE227" i="5" s="1"/>
  <c r="P227" i="5" a="1"/>
  <c r="P227" i="5" s="1"/>
  <c r="T227" i="5" a="1"/>
  <c r="T227" i="5" s="1"/>
  <c r="AC227" i="5" a="1"/>
  <c r="AC227" i="5" s="1"/>
  <c r="Z227" i="5" a="1"/>
  <c r="Z227" i="5" s="1"/>
  <c r="U227" i="5" a="1"/>
  <c r="U227" i="5" s="1"/>
  <c r="W227" i="5" a="1"/>
  <c r="W227" i="5" s="1"/>
  <c r="Q227" i="5" a="1"/>
  <c r="Q227" i="5" s="1"/>
  <c r="R227" i="5" a="1"/>
  <c r="R227" i="5" s="1"/>
  <c r="O227" i="5" a="1"/>
  <c r="O227" i="5" s="1"/>
  <c r="X227" i="5" a="1"/>
  <c r="X227" i="5" s="1"/>
  <c r="AG227" i="5" a="1"/>
  <c r="AG227" i="5" s="1"/>
  <c r="AF227" i="5" a="1"/>
  <c r="AF227" i="5" s="1"/>
  <c r="V227" i="5" a="1"/>
  <c r="V227" i="5" s="1"/>
  <c r="AA227" i="5" a="1"/>
  <c r="AA227" i="5" s="1"/>
  <c r="Y227" i="5" a="1"/>
  <c r="Y227" i="5" s="1"/>
  <c r="N227" i="5" a="1"/>
  <c r="N227" i="5" s="1"/>
  <c r="CL61" i="22" s="1"/>
  <c r="AB227" i="5" a="1"/>
  <c r="AB227" i="5" s="1"/>
  <c r="AD227" i="5" a="1"/>
  <c r="AD227" i="5" s="1"/>
  <c r="AH227" i="5" a="1"/>
  <c r="AH227" i="5" s="1"/>
  <c r="S227" i="5" a="1"/>
  <c r="S227" i="5" s="1"/>
  <c r="G227" i="5" a="1"/>
  <c r="G227" i="5" s="1"/>
  <c r="I227" i="5" a="1"/>
  <c r="I227" i="5" s="1"/>
  <c r="K227" i="5" a="1"/>
  <c r="K227" i="5" s="1"/>
  <c r="CI61" i="22" s="1"/>
  <c r="H227" i="5" a="1"/>
  <c r="H227" i="5" s="1"/>
  <c r="L227" i="5" a="1"/>
  <c r="L227" i="5" s="1"/>
  <c r="J227" i="5" a="1"/>
  <c r="J227" i="5" s="1"/>
  <c r="M227" i="5" a="1"/>
  <c r="M227" i="5" s="1"/>
  <c r="F228" i="5"/>
  <c r="T228" i="5" l="1" a="1"/>
  <c r="T228" i="5" s="1"/>
  <c r="AE228" i="5" a="1"/>
  <c r="AE228" i="5" s="1"/>
  <c r="P228" i="5" a="1"/>
  <c r="P228" i="5" s="1"/>
  <c r="AC228" i="5" a="1"/>
  <c r="AC228" i="5" s="1"/>
  <c r="W228" i="5" a="1"/>
  <c r="W228" i="5" s="1"/>
  <c r="U228" i="5" a="1"/>
  <c r="U228" i="5" s="1"/>
  <c r="Z228" i="5" a="1"/>
  <c r="Z228" i="5" s="1"/>
  <c r="AF228" i="5" a="1"/>
  <c r="AF228" i="5" s="1"/>
  <c r="AA228" i="5" a="1"/>
  <c r="AA228" i="5" s="1"/>
  <c r="R228" i="5" a="1"/>
  <c r="R228" i="5" s="1"/>
  <c r="Q228" i="5" a="1"/>
  <c r="Q228" i="5" s="1"/>
  <c r="X228" i="5" a="1"/>
  <c r="X228" i="5" s="1"/>
  <c r="AG228" i="5" a="1"/>
  <c r="AG228" i="5" s="1"/>
  <c r="O228" i="5" a="1"/>
  <c r="O228" i="5" s="1"/>
  <c r="AD228" i="5" a="1"/>
  <c r="AD228" i="5" s="1"/>
  <c r="S228" i="5" a="1"/>
  <c r="S228" i="5" s="1"/>
  <c r="AB228" i="5" a="1"/>
  <c r="AB228" i="5" s="1"/>
  <c r="Y228" i="5" a="1"/>
  <c r="Y228" i="5" s="1"/>
  <c r="AH228" i="5" a="1"/>
  <c r="AH228" i="5" s="1"/>
  <c r="V228" i="5" a="1"/>
  <c r="V228" i="5" s="1"/>
  <c r="N228" i="5" a="1"/>
  <c r="N228" i="5" s="1"/>
  <c r="G228" i="5" a="1"/>
  <c r="G228" i="5" s="1"/>
  <c r="L228" i="5" a="1"/>
  <c r="L228" i="5" s="1"/>
  <c r="K228" i="5" a="1"/>
  <c r="K228" i="5" s="1"/>
  <c r="H228" i="5" a="1"/>
  <c r="H228" i="5" s="1"/>
  <c r="I228" i="5" a="1"/>
  <c r="I228" i="5" s="1"/>
  <c r="J228" i="5" a="1"/>
  <c r="J228" i="5" s="1"/>
  <c r="M228" i="5" a="1"/>
  <c r="M228" i="5" s="1"/>
  <c r="F229" i="5"/>
  <c r="T229" i="5" l="1" a="1"/>
  <c r="T229" i="5" s="1"/>
  <c r="P229" i="5" a="1"/>
  <c r="P229" i="5" s="1"/>
  <c r="AE229" i="5" a="1"/>
  <c r="AE229" i="5" s="1"/>
  <c r="AC229" i="5" a="1"/>
  <c r="AC229" i="5" s="1"/>
  <c r="Z229" i="5" a="1"/>
  <c r="Z229" i="5" s="1"/>
  <c r="U229" i="5" a="1"/>
  <c r="U229" i="5" s="1"/>
  <c r="AF229" i="5" a="1"/>
  <c r="AF229" i="5" s="1"/>
  <c r="W229" i="5" a="1"/>
  <c r="W229" i="5" s="1"/>
  <c r="AD229" i="5" a="1"/>
  <c r="AD229" i="5" s="1"/>
  <c r="V229" i="5" a="1"/>
  <c r="V229" i="5" s="1"/>
  <c r="X229" i="5" a="1"/>
  <c r="X229" i="5" s="1"/>
  <c r="R229" i="5" a="1"/>
  <c r="R229" i="5" s="1"/>
  <c r="Q229" i="5" a="1"/>
  <c r="Q229" i="5" s="1"/>
  <c r="O229" i="5" a="1"/>
  <c r="O229" i="5" s="1"/>
  <c r="AA229" i="5" a="1"/>
  <c r="AA229" i="5" s="1"/>
  <c r="AG229" i="5" a="1"/>
  <c r="AG229" i="5" s="1"/>
  <c r="Y229" i="5" a="1"/>
  <c r="Y229" i="5" s="1"/>
  <c r="AB229" i="5" a="1"/>
  <c r="AB229" i="5" s="1"/>
  <c r="AH229" i="5" a="1"/>
  <c r="AH229" i="5" s="1"/>
  <c r="S229" i="5" a="1"/>
  <c r="S229" i="5" s="1"/>
  <c r="N229" i="5" a="1"/>
  <c r="N229" i="5" s="1"/>
  <c r="G229" i="5" a="1"/>
  <c r="G229" i="5" s="1"/>
  <c r="L229" i="5" a="1"/>
  <c r="L229" i="5" s="1"/>
  <c r="H229" i="5" a="1"/>
  <c r="H229" i="5" s="1"/>
  <c r="J229" i="5" a="1"/>
  <c r="J229" i="5" s="1"/>
  <c r="K229" i="5" a="1"/>
  <c r="K229" i="5" s="1"/>
  <c r="I229" i="5" a="1"/>
  <c r="I229" i="5" s="1"/>
  <c r="M229" i="5" a="1"/>
  <c r="M229" i="5" s="1"/>
  <c r="F230" i="5"/>
  <c r="T230" i="5" l="1" a="1"/>
  <c r="T230" i="5" s="1"/>
  <c r="AE230" i="5" a="1"/>
  <c r="AE230" i="5" s="1"/>
  <c r="Z63" i="9" s="1"/>
  <c r="AC230" i="5" a="1"/>
  <c r="AC230" i="5" s="1"/>
  <c r="X63" i="9" s="1"/>
  <c r="P230" i="5" a="1"/>
  <c r="P230" i="5" s="1"/>
  <c r="W230" i="5" a="1"/>
  <c r="W230" i="5" s="1"/>
  <c r="R63" i="9" s="1"/>
  <c r="U230" i="5" a="1"/>
  <c r="U230" i="5" s="1"/>
  <c r="P63" i="9" s="1"/>
  <c r="Z230" i="5" a="1"/>
  <c r="Z230" i="5" s="1"/>
  <c r="U63" i="9" s="1"/>
  <c r="AF230" i="5" a="1"/>
  <c r="AF230" i="5" s="1"/>
  <c r="O230" i="5" a="1"/>
  <c r="O230" i="5" s="1"/>
  <c r="AA230" i="5" a="1"/>
  <c r="AA230" i="5" s="1"/>
  <c r="V63" i="9" s="1"/>
  <c r="V230" i="5" a="1"/>
  <c r="V230" i="5" s="1"/>
  <c r="Q63" i="9" s="1"/>
  <c r="R230" i="5" a="1"/>
  <c r="R230" i="5" s="1"/>
  <c r="X230" i="5" a="1"/>
  <c r="X230" i="5" s="1"/>
  <c r="S63" i="9" s="1"/>
  <c r="Q230" i="5" a="1"/>
  <c r="Q230" i="5" s="1"/>
  <c r="AD230" i="5" a="1"/>
  <c r="AD230" i="5" s="1"/>
  <c r="N230" i="5" a="1"/>
  <c r="N230" i="5" s="1"/>
  <c r="AG230" i="5" a="1"/>
  <c r="AG230" i="5" s="1"/>
  <c r="S230" i="5" a="1"/>
  <c r="S230" i="5" s="1"/>
  <c r="N63" i="9" s="1"/>
  <c r="AH230" i="5" a="1"/>
  <c r="AH230" i="5" s="1"/>
  <c r="Y230" i="5" a="1"/>
  <c r="Y230" i="5" s="1"/>
  <c r="T63" i="9" s="1"/>
  <c r="AB230" i="5" a="1"/>
  <c r="AB230" i="5" s="1"/>
  <c r="L230" i="5" a="1"/>
  <c r="L230" i="5" s="1"/>
  <c r="H230" i="5" a="1"/>
  <c r="H230" i="5" s="1"/>
  <c r="K230" i="5" a="1"/>
  <c r="K230" i="5" s="1"/>
  <c r="G230" i="5" a="1"/>
  <c r="G230" i="5" s="1"/>
  <c r="J230" i="5" a="1"/>
  <c r="J230" i="5" s="1"/>
  <c r="E63" i="9" s="1"/>
  <c r="I230" i="5" a="1"/>
  <c r="I230" i="5" s="1"/>
  <c r="M230" i="5" a="1"/>
  <c r="M230" i="5" s="1"/>
  <c r="F231" i="5"/>
  <c r="G63" i="9" l="1"/>
  <c r="T231" i="5" a="1"/>
  <c r="T231" i="5" s="1"/>
  <c r="AC231" i="5" a="1"/>
  <c r="AC231" i="5" s="1"/>
  <c r="P231" i="5" a="1"/>
  <c r="P231" i="5" s="1"/>
  <c r="AE231" i="5" a="1"/>
  <c r="AE231" i="5" s="1"/>
  <c r="AF231" i="5" a="1"/>
  <c r="AF231" i="5" s="1"/>
  <c r="U231" i="5" a="1"/>
  <c r="U231" i="5" s="1"/>
  <c r="W231" i="5" a="1"/>
  <c r="W231" i="5" s="1"/>
  <c r="Z231" i="5" a="1"/>
  <c r="Z231" i="5" s="1"/>
  <c r="AG231" i="5" a="1"/>
  <c r="AG231" i="5" s="1"/>
  <c r="Q231" i="5" a="1"/>
  <c r="Q231" i="5" s="1"/>
  <c r="X231" i="5" a="1"/>
  <c r="X231" i="5" s="1"/>
  <c r="AA231" i="5" a="1"/>
  <c r="AA231" i="5" s="1"/>
  <c r="V231" i="5" a="1"/>
  <c r="V231" i="5" s="1"/>
  <c r="R231" i="5" a="1"/>
  <c r="R231" i="5" s="1"/>
  <c r="O231" i="5" a="1"/>
  <c r="O231" i="5" s="1"/>
  <c r="N231" i="5" a="1"/>
  <c r="N231" i="5" s="1"/>
  <c r="AH231" i="5" a="1"/>
  <c r="AH231" i="5" s="1"/>
  <c r="Y231" i="5" a="1"/>
  <c r="Y231" i="5" s="1"/>
  <c r="AB231" i="5" a="1"/>
  <c r="AB231" i="5" s="1"/>
  <c r="AD231" i="5" a="1"/>
  <c r="AD231" i="5" s="1"/>
  <c r="S231" i="5" a="1"/>
  <c r="S231" i="5" s="1"/>
  <c r="K231" i="5" a="1"/>
  <c r="K231" i="5" s="1"/>
  <c r="L231" i="5" a="1"/>
  <c r="L231" i="5" s="1"/>
  <c r="CJ62" i="22" s="1"/>
  <c r="H231" i="5" a="1"/>
  <c r="H231" i="5" s="1"/>
  <c r="J231" i="5" a="1"/>
  <c r="J231" i="5" s="1"/>
  <c r="I231" i="5" a="1"/>
  <c r="I231" i="5" s="1"/>
  <c r="G231" i="5" a="1"/>
  <c r="G231" i="5" s="1"/>
  <c r="M231" i="5" a="1"/>
  <c r="M231" i="5" s="1"/>
  <c r="CK62" i="22" s="1"/>
  <c r="F232" i="5"/>
  <c r="AE232" i="5" l="1" a="1"/>
  <c r="AE232" i="5" s="1"/>
  <c r="P232" i="5" a="1"/>
  <c r="P232" i="5" s="1"/>
  <c r="AC232" i="5" a="1"/>
  <c r="AC232" i="5" s="1"/>
  <c r="T232" i="5" a="1"/>
  <c r="T232" i="5" s="1"/>
  <c r="W232" i="5" a="1"/>
  <c r="W232" i="5" s="1"/>
  <c r="AF232" i="5" a="1"/>
  <c r="AF232" i="5" s="1"/>
  <c r="U232" i="5" a="1"/>
  <c r="U232" i="5" s="1"/>
  <c r="Z232" i="5" a="1"/>
  <c r="Z232" i="5" s="1"/>
  <c r="X232" i="5" a="1"/>
  <c r="X232" i="5" s="1"/>
  <c r="O232" i="5" a="1"/>
  <c r="O232" i="5" s="1"/>
  <c r="V232" i="5" a="1"/>
  <c r="V232" i="5" s="1"/>
  <c r="Q232" i="5" a="1"/>
  <c r="Q232" i="5" s="1"/>
  <c r="AA232" i="5" a="1"/>
  <c r="AA232" i="5" s="1"/>
  <c r="AG232" i="5" a="1"/>
  <c r="AG232" i="5" s="1"/>
  <c r="N232" i="5" a="1"/>
  <c r="N232" i="5" s="1"/>
  <c r="S232" i="5" a="1"/>
  <c r="S232" i="5" s="1"/>
  <c r="AB232" i="5" a="1"/>
  <c r="AB232" i="5" s="1"/>
  <c r="AD232" i="5" a="1"/>
  <c r="AD232" i="5" s="1"/>
  <c r="Y232" i="5" a="1"/>
  <c r="Y232" i="5" s="1"/>
  <c r="R232" i="5" a="1"/>
  <c r="R232" i="5" s="1"/>
  <c r="AH232" i="5" a="1"/>
  <c r="AH232" i="5" s="1"/>
  <c r="I232" i="5" a="1"/>
  <c r="I232" i="5" s="1"/>
  <c r="K232" i="5" a="1"/>
  <c r="K232" i="5" s="1"/>
  <c r="L232" i="5" a="1"/>
  <c r="L232" i="5" s="1"/>
  <c r="G232" i="5" a="1"/>
  <c r="G232" i="5" s="1"/>
  <c r="H232" i="5" a="1"/>
  <c r="H232" i="5" s="1"/>
  <c r="J232" i="5" a="1"/>
  <c r="J232" i="5" s="1"/>
  <c r="M232" i="5" a="1"/>
  <c r="M232" i="5" s="1"/>
  <c r="F233" i="5"/>
  <c r="T233" i="5" l="1" a="1"/>
  <c r="T233" i="5" s="1"/>
  <c r="P233" i="5" a="1"/>
  <c r="P233" i="5" s="1"/>
  <c r="AE233" i="5" a="1"/>
  <c r="AE233" i="5" s="1"/>
  <c r="AC233" i="5" a="1"/>
  <c r="AC233" i="5" s="1"/>
  <c r="Z233" i="5" a="1"/>
  <c r="Z233" i="5" s="1"/>
  <c r="U233" i="5" a="1"/>
  <c r="U233" i="5" s="1"/>
  <c r="AF233" i="5" a="1"/>
  <c r="AF233" i="5" s="1"/>
  <c r="W233" i="5" a="1"/>
  <c r="W233" i="5" s="1"/>
  <c r="AA233" i="5" a="1"/>
  <c r="AA233" i="5" s="1"/>
  <c r="X233" i="5" a="1"/>
  <c r="X233" i="5" s="1"/>
  <c r="O233" i="5" a="1"/>
  <c r="O233" i="5" s="1"/>
  <c r="R233" i="5" a="1"/>
  <c r="R233" i="5" s="1"/>
  <c r="V233" i="5" a="1"/>
  <c r="V233" i="5" s="1"/>
  <c r="Q233" i="5" a="1"/>
  <c r="Q233" i="5" s="1"/>
  <c r="AG233" i="5" a="1"/>
  <c r="AG233" i="5" s="1"/>
  <c r="Y233" i="5" a="1"/>
  <c r="Y233" i="5" s="1"/>
  <c r="N233" i="5" a="1"/>
  <c r="N233" i="5" s="1"/>
  <c r="AH233" i="5" a="1"/>
  <c r="AH233" i="5" s="1"/>
  <c r="S233" i="5" a="1"/>
  <c r="S233" i="5" s="1"/>
  <c r="AB233" i="5" a="1"/>
  <c r="AB233" i="5" s="1"/>
  <c r="AD233" i="5" a="1"/>
  <c r="AD233" i="5" s="1"/>
  <c r="H233" i="5" a="1"/>
  <c r="H233" i="5" s="1"/>
  <c r="K233" i="5" a="1"/>
  <c r="K233" i="5" s="1"/>
  <c r="I233" i="5" a="1"/>
  <c r="I233" i="5" s="1"/>
  <c r="L233" i="5" a="1"/>
  <c r="L233" i="5" s="1"/>
  <c r="G233" i="5" a="1"/>
  <c r="G233" i="5" s="1"/>
  <c r="J233" i="5" a="1"/>
  <c r="J233" i="5" s="1"/>
  <c r="M233" i="5" a="1"/>
  <c r="M233" i="5" s="1"/>
  <c r="F234" i="5"/>
  <c r="T234" i="5" l="1" a="1"/>
  <c r="T234" i="5" s="1"/>
  <c r="AE234" i="5" a="1"/>
  <c r="AE234" i="5" s="1"/>
  <c r="P234" i="5" a="1"/>
  <c r="P234" i="5" s="1"/>
  <c r="K64" i="9" s="1"/>
  <c r="AC234" i="5" a="1"/>
  <c r="AC234" i="5" s="1"/>
  <c r="AF234" i="5" a="1"/>
  <c r="AF234" i="5" s="1"/>
  <c r="AA64" i="9" s="1"/>
  <c r="U234" i="5" a="1"/>
  <c r="U234" i="5" s="1"/>
  <c r="P64" i="9" s="1"/>
  <c r="W234" i="5" a="1"/>
  <c r="W234" i="5" s="1"/>
  <c r="R64" i="9" s="1"/>
  <c r="Z234" i="5" a="1"/>
  <c r="Z234" i="5" s="1"/>
  <c r="U64" i="9" s="1"/>
  <c r="O234" i="5" a="1"/>
  <c r="O234" i="5" s="1"/>
  <c r="AA234" i="5" a="1"/>
  <c r="AA234" i="5" s="1"/>
  <c r="V64" i="9" s="1"/>
  <c r="X234" i="5" a="1"/>
  <c r="X234" i="5" s="1"/>
  <c r="S64" i="9" s="1"/>
  <c r="V234" i="5" a="1"/>
  <c r="V234" i="5" s="1"/>
  <c r="Q64" i="9" s="1"/>
  <c r="AD234" i="5" a="1"/>
  <c r="AD234" i="5" s="1"/>
  <c r="AG234" i="5" a="1"/>
  <c r="AG234" i="5" s="1"/>
  <c r="Q234" i="5" a="1"/>
  <c r="Q234" i="5" s="1"/>
  <c r="L64" i="9" s="1"/>
  <c r="Y234" i="5" a="1"/>
  <c r="Y234" i="5" s="1"/>
  <c r="T64" i="9" s="1"/>
  <c r="N234" i="5" a="1"/>
  <c r="N234" i="5" s="1"/>
  <c r="AB234" i="5" a="1"/>
  <c r="AB234" i="5" s="1"/>
  <c r="AH234" i="5" a="1"/>
  <c r="AH234" i="5" s="1"/>
  <c r="S234" i="5" a="1"/>
  <c r="S234" i="5" s="1"/>
  <c r="R234" i="5" a="1"/>
  <c r="R234" i="5" s="1"/>
  <c r="G234" i="5" a="1"/>
  <c r="G234" i="5" s="1"/>
  <c r="L234" i="5" a="1"/>
  <c r="L234" i="5" s="1"/>
  <c r="H234" i="5" a="1"/>
  <c r="H234" i="5" s="1"/>
  <c r="K234" i="5" a="1"/>
  <c r="K234" i="5" s="1"/>
  <c r="I234" i="5" a="1"/>
  <c r="I234" i="5" s="1"/>
  <c r="J234" i="5" a="1"/>
  <c r="J234" i="5" s="1"/>
  <c r="M234" i="5" a="1"/>
  <c r="M234" i="5" s="1"/>
  <c r="H64" i="9" s="1"/>
  <c r="F235" i="5"/>
  <c r="AE235" i="5" l="1" a="1"/>
  <c r="AE235" i="5" s="1"/>
  <c r="P235" i="5" a="1"/>
  <c r="P235" i="5" s="1"/>
  <c r="T235" i="5" a="1"/>
  <c r="T235" i="5" s="1"/>
  <c r="Z235" i="5" a="1"/>
  <c r="Z235" i="5" s="1"/>
  <c r="AC235" i="5" a="1"/>
  <c r="AC235" i="5" s="1"/>
  <c r="U235" i="5" a="1"/>
  <c r="U235" i="5" s="1"/>
  <c r="W235" i="5" a="1"/>
  <c r="W235" i="5" s="1"/>
  <c r="AF235" i="5" a="1"/>
  <c r="AF235" i="5" s="1"/>
  <c r="AG235" i="5" a="1"/>
  <c r="AG235" i="5" s="1"/>
  <c r="O235" i="5" a="1"/>
  <c r="O235" i="5" s="1"/>
  <c r="AA235" i="5" a="1"/>
  <c r="AA235" i="5" s="1"/>
  <c r="X235" i="5" a="1"/>
  <c r="X235" i="5" s="1"/>
  <c r="Q235" i="5" a="1"/>
  <c r="Q235" i="5" s="1"/>
  <c r="V235" i="5" a="1"/>
  <c r="V235" i="5" s="1"/>
  <c r="R235" i="5" a="1"/>
  <c r="R235" i="5" s="1"/>
  <c r="AD235" i="5" a="1"/>
  <c r="AD235" i="5" s="1"/>
  <c r="AH235" i="5" a="1"/>
  <c r="AH235" i="5" s="1"/>
  <c r="Y235" i="5" a="1"/>
  <c r="Y235" i="5" s="1"/>
  <c r="AB235" i="5" a="1"/>
  <c r="AB235" i="5" s="1"/>
  <c r="N235" i="5" a="1"/>
  <c r="N235" i="5" s="1"/>
  <c r="S235" i="5" a="1"/>
  <c r="S235" i="5" s="1"/>
  <c r="G235" i="5" a="1"/>
  <c r="G235" i="5" s="1"/>
  <c r="L235" i="5" a="1"/>
  <c r="L235" i="5" s="1"/>
  <c r="CJ63" i="22" s="1"/>
  <c r="H235" i="5" a="1"/>
  <c r="H235" i="5" s="1"/>
  <c r="K235" i="5" a="1"/>
  <c r="K235" i="5" s="1"/>
  <c r="I235" i="5" a="1"/>
  <c r="I235" i="5" s="1"/>
  <c r="J235" i="5" a="1"/>
  <c r="J235" i="5" s="1"/>
  <c r="CH63" i="22" s="1"/>
  <c r="M235" i="5" a="1"/>
  <c r="M235" i="5" s="1"/>
  <c r="CK63" i="22" s="1"/>
  <c r="F236" i="5"/>
  <c r="P236" i="5" l="1" a="1"/>
  <c r="P236" i="5" s="1"/>
  <c r="T236" i="5" a="1"/>
  <c r="T236" i="5" s="1"/>
  <c r="AC236" i="5" a="1"/>
  <c r="AC236" i="5" s="1"/>
  <c r="AE236" i="5" a="1"/>
  <c r="AE236" i="5" s="1"/>
  <c r="Z236" i="5" a="1"/>
  <c r="Z236" i="5" s="1"/>
  <c r="U236" i="5" a="1"/>
  <c r="U236" i="5" s="1"/>
  <c r="W236" i="5" a="1"/>
  <c r="W236" i="5" s="1"/>
  <c r="AF236" i="5" a="1"/>
  <c r="AF236" i="5" s="1"/>
  <c r="Q236" i="5" a="1"/>
  <c r="Q236" i="5" s="1"/>
  <c r="R236" i="5" a="1"/>
  <c r="R236" i="5" s="1"/>
  <c r="O236" i="5" a="1"/>
  <c r="O236" i="5" s="1"/>
  <c r="X236" i="5" a="1"/>
  <c r="X236" i="5" s="1"/>
  <c r="AG236" i="5" a="1"/>
  <c r="AG236" i="5" s="1"/>
  <c r="AA236" i="5" a="1"/>
  <c r="AA236" i="5" s="1"/>
  <c r="S236" i="5" a="1"/>
  <c r="S236" i="5" s="1"/>
  <c r="AD236" i="5" a="1"/>
  <c r="AD236" i="5" s="1"/>
  <c r="Y236" i="5" a="1"/>
  <c r="Y236" i="5" s="1"/>
  <c r="AH236" i="5" a="1"/>
  <c r="AH236" i="5" s="1"/>
  <c r="N236" i="5" a="1"/>
  <c r="N236" i="5" s="1"/>
  <c r="AB236" i="5" a="1"/>
  <c r="AB236" i="5" s="1"/>
  <c r="V236" i="5" a="1"/>
  <c r="V236" i="5" s="1"/>
  <c r="G236" i="5" a="1"/>
  <c r="G236" i="5" s="1"/>
  <c r="H236" i="5" a="1"/>
  <c r="H236" i="5" s="1"/>
  <c r="L236" i="5" a="1"/>
  <c r="L236" i="5" s="1"/>
  <c r="K236" i="5" a="1"/>
  <c r="K236" i="5" s="1"/>
  <c r="J236" i="5" a="1"/>
  <c r="J236" i="5" s="1"/>
  <c r="I236" i="5" a="1"/>
  <c r="I236" i="5" s="1"/>
  <c r="M236" i="5" a="1"/>
  <c r="M236" i="5" s="1"/>
  <c r="F237" i="5"/>
  <c r="AC237" i="5" l="1" a="1"/>
  <c r="AC237" i="5" s="1"/>
  <c r="T237" i="5" a="1"/>
  <c r="T237" i="5" s="1"/>
  <c r="P237" i="5" a="1"/>
  <c r="P237" i="5" s="1"/>
  <c r="AE237" i="5" a="1"/>
  <c r="AE237" i="5" s="1"/>
  <c r="U237" i="5" a="1"/>
  <c r="U237" i="5" s="1"/>
  <c r="W237" i="5" a="1"/>
  <c r="W237" i="5" s="1"/>
  <c r="Z237" i="5" a="1"/>
  <c r="Z237" i="5" s="1"/>
  <c r="AF237" i="5" a="1"/>
  <c r="AF237" i="5" s="1"/>
  <c r="O237" i="5" a="1"/>
  <c r="O237" i="5" s="1"/>
  <c r="X237" i="5" a="1"/>
  <c r="X237" i="5" s="1"/>
  <c r="Q237" i="5" a="1"/>
  <c r="Q237" i="5" s="1"/>
  <c r="AG237" i="5" a="1"/>
  <c r="AG237" i="5" s="1"/>
  <c r="AA237" i="5" a="1"/>
  <c r="AA237" i="5" s="1"/>
  <c r="V237" i="5" a="1"/>
  <c r="V237" i="5" s="1"/>
  <c r="AD237" i="5" a="1"/>
  <c r="AD237" i="5" s="1"/>
  <c r="N237" i="5" a="1"/>
  <c r="N237" i="5" s="1"/>
  <c r="S237" i="5" a="1"/>
  <c r="S237" i="5" s="1"/>
  <c r="AB237" i="5" a="1"/>
  <c r="AB237" i="5" s="1"/>
  <c r="Y237" i="5" a="1"/>
  <c r="Y237" i="5" s="1"/>
  <c r="R237" i="5" a="1"/>
  <c r="R237" i="5" s="1"/>
  <c r="AH237" i="5" a="1"/>
  <c r="AH237" i="5" s="1"/>
  <c r="K237" i="5" a="1"/>
  <c r="K237" i="5" s="1"/>
  <c r="L237" i="5" a="1"/>
  <c r="L237" i="5" s="1"/>
  <c r="I237" i="5" a="1"/>
  <c r="I237" i="5" s="1"/>
  <c r="J237" i="5" a="1"/>
  <c r="J237" i="5" s="1"/>
  <c r="G237" i="5" a="1"/>
  <c r="G237" i="5" s="1"/>
  <c r="H237" i="5" a="1"/>
  <c r="H237" i="5" s="1"/>
  <c r="M237" i="5" a="1"/>
  <c r="M237" i="5" s="1"/>
  <c r="F238" i="5"/>
  <c r="P238" i="5" l="1" a="1"/>
  <c r="P238" i="5" s="1"/>
  <c r="AC238" i="5" a="1"/>
  <c r="AC238" i="5" s="1"/>
  <c r="X65" i="9" s="1"/>
  <c r="AE238" i="5" a="1"/>
  <c r="AE238" i="5" s="1"/>
  <c r="Z65" i="9" s="1"/>
  <c r="T238" i="5" a="1"/>
  <c r="T238" i="5" s="1"/>
  <c r="U238" i="5" a="1"/>
  <c r="U238" i="5" s="1"/>
  <c r="P65" i="9" s="1"/>
  <c r="AF238" i="5" a="1"/>
  <c r="AF238" i="5" s="1"/>
  <c r="AA65" i="9" s="1"/>
  <c r="Z238" i="5" a="1"/>
  <c r="Z238" i="5" s="1"/>
  <c r="U65" i="9" s="1"/>
  <c r="W238" i="5" a="1"/>
  <c r="W238" i="5" s="1"/>
  <c r="R65" i="9" s="1"/>
  <c r="O238" i="5" a="1"/>
  <c r="O238" i="5" s="1"/>
  <c r="J65" i="9" s="1"/>
  <c r="Y14" i="6" s="1"/>
  <c r="AG238" i="5" a="1"/>
  <c r="AG238" i="5" s="1"/>
  <c r="AB65" i="9" s="1"/>
  <c r="R238" i="5" a="1"/>
  <c r="R238" i="5" s="1"/>
  <c r="M65" i="9" s="1"/>
  <c r="AB14" i="6" s="1"/>
  <c r="X238" i="5" a="1"/>
  <c r="X238" i="5" s="1"/>
  <c r="S65" i="9" s="1"/>
  <c r="AJ14" i="6" s="1"/>
  <c r="V238" i="5" a="1"/>
  <c r="V238" i="5" s="1"/>
  <c r="Q65" i="9" s="1"/>
  <c r="AH14" i="6" s="1"/>
  <c r="Q238" i="5" a="1"/>
  <c r="Q238" i="5" s="1"/>
  <c r="AA238" i="5" a="1"/>
  <c r="AA238" i="5" s="1"/>
  <c r="V65" i="9" s="1"/>
  <c r="AD238" i="5" a="1"/>
  <c r="AD238" i="5" s="1"/>
  <c r="N238" i="5" a="1"/>
  <c r="N238" i="5" s="1"/>
  <c r="AB238" i="5" a="1"/>
  <c r="AB238" i="5" s="1"/>
  <c r="Y238" i="5" a="1"/>
  <c r="Y238" i="5" s="1"/>
  <c r="T65" i="9" s="1"/>
  <c r="AK14" i="6" s="1"/>
  <c r="S238" i="5" a="1"/>
  <c r="S238" i="5" s="1"/>
  <c r="AH238" i="5" a="1"/>
  <c r="AH238" i="5" s="1"/>
  <c r="I238" i="5" a="1"/>
  <c r="I238" i="5" s="1"/>
  <c r="K238" i="5" a="1"/>
  <c r="K238" i="5" s="1"/>
  <c r="H238" i="5" a="1"/>
  <c r="H238" i="5" s="1"/>
  <c r="L238" i="5" a="1"/>
  <c r="L238" i="5" s="1"/>
  <c r="J238" i="5" a="1"/>
  <c r="J238" i="5" s="1"/>
  <c r="E65" i="9" s="1"/>
  <c r="G238" i="5" a="1"/>
  <c r="G238" i="5" s="1"/>
  <c r="B65" i="9" s="1"/>
  <c r="M238" i="5" a="1"/>
  <c r="M238" i="5" s="1"/>
  <c r="F239" i="5"/>
  <c r="AQ10" i="6" l="1"/>
  <c r="AS10" i="6"/>
  <c r="AT9" i="6"/>
  <c r="AT10" i="6"/>
  <c r="AQ9" i="6"/>
  <c r="AL14" i="6"/>
  <c r="AE239" i="5" a="1"/>
  <c r="AE239" i="5" s="1"/>
  <c r="P239" i="5" a="1"/>
  <c r="P239" i="5" s="1"/>
  <c r="T239" i="5" a="1"/>
  <c r="T239" i="5" s="1"/>
  <c r="U239" i="5" a="1"/>
  <c r="U239" i="5" s="1"/>
  <c r="Z239" i="5" a="1"/>
  <c r="Z239" i="5" s="1"/>
  <c r="AF239" i="5" a="1"/>
  <c r="AF239" i="5" s="1"/>
  <c r="AC239" i="5" a="1"/>
  <c r="AC239" i="5" s="1"/>
  <c r="W239" i="5" a="1"/>
  <c r="W239" i="5" s="1"/>
  <c r="AA239" i="5" a="1"/>
  <c r="AA239" i="5" s="1"/>
  <c r="O239" i="5" a="1"/>
  <c r="O239" i="5" s="1"/>
  <c r="AG239" i="5" a="1"/>
  <c r="AG239" i="5" s="1"/>
  <c r="V239" i="5" a="1"/>
  <c r="V239" i="5" s="1"/>
  <c r="Q239" i="5" a="1"/>
  <c r="Q239" i="5" s="1"/>
  <c r="R239" i="5" a="1"/>
  <c r="R239" i="5" s="1"/>
  <c r="X239" i="5" a="1"/>
  <c r="X239" i="5" s="1"/>
  <c r="AD239" i="5" a="1"/>
  <c r="AD239" i="5" s="1"/>
  <c r="AH239" i="5" a="1"/>
  <c r="AH239" i="5" s="1"/>
  <c r="Y239" i="5" a="1"/>
  <c r="Y239" i="5" s="1"/>
  <c r="N239" i="5" a="1"/>
  <c r="N239" i="5" s="1"/>
  <c r="S239" i="5" a="1"/>
  <c r="S239" i="5" s="1"/>
  <c r="AB239" i="5" a="1"/>
  <c r="AB239" i="5" s="1"/>
  <c r="K239" i="5" a="1"/>
  <c r="K239" i="5" s="1"/>
  <c r="L239" i="5" a="1"/>
  <c r="L239" i="5" s="1"/>
  <c r="G239" i="5" a="1"/>
  <c r="G239" i="5" s="1"/>
  <c r="I239" i="5" a="1"/>
  <c r="I239" i="5" s="1"/>
  <c r="H239" i="5" a="1"/>
  <c r="H239" i="5" s="1"/>
  <c r="J239" i="5" a="1"/>
  <c r="J239" i="5" s="1"/>
  <c r="M239" i="5" a="1"/>
  <c r="M239" i="5" s="1"/>
  <c r="F240" i="5"/>
  <c r="AU10" i="6" l="1"/>
  <c r="AC240" i="5" a="1"/>
  <c r="AC240" i="5" s="1"/>
  <c r="T240" i="5" a="1"/>
  <c r="T240" i="5" s="1"/>
  <c r="AE240" i="5" a="1"/>
  <c r="AE240" i="5" s="1"/>
  <c r="P240" i="5" a="1"/>
  <c r="P240" i="5" s="1"/>
  <c r="W240" i="5" a="1"/>
  <c r="W240" i="5" s="1"/>
  <c r="Z240" i="5" a="1"/>
  <c r="Z240" i="5" s="1"/>
  <c r="U240" i="5" a="1"/>
  <c r="U240" i="5" s="1"/>
  <c r="R240" i="5" a="1"/>
  <c r="R240" i="5" s="1"/>
  <c r="AF240" i="5" a="1"/>
  <c r="AF240" i="5" s="1"/>
  <c r="AA240" i="5" a="1"/>
  <c r="AA240" i="5" s="1"/>
  <c r="X240" i="5" a="1"/>
  <c r="X240" i="5" s="1"/>
  <c r="Q240" i="5" a="1"/>
  <c r="Q240" i="5" s="1"/>
  <c r="O240" i="5" a="1"/>
  <c r="O240" i="5" s="1"/>
  <c r="V240" i="5" a="1"/>
  <c r="V240" i="5" s="1"/>
  <c r="AG240" i="5" a="1"/>
  <c r="AG240" i="5" s="1"/>
  <c r="AB240" i="5" a="1"/>
  <c r="AB240" i="5" s="1"/>
  <c r="Y240" i="5" a="1"/>
  <c r="Y240" i="5" s="1"/>
  <c r="AH240" i="5" a="1"/>
  <c r="AH240" i="5" s="1"/>
  <c r="S240" i="5" a="1"/>
  <c r="S240" i="5" s="1"/>
  <c r="N240" i="5" a="1"/>
  <c r="N240" i="5" s="1"/>
  <c r="AD240" i="5" a="1"/>
  <c r="AD240" i="5" s="1"/>
  <c r="L240" i="5" a="1"/>
  <c r="L240" i="5" s="1"/>
  <c r="I240" i="5" a="1"/>
  <c r="I240" i="5" s="1"/>
  <c r="K240" i="5" a="1"/>
  <c r="K240" i="5" s="1"/>
  <c r="G240" i="5" a="1"/>
  <c r="G240" i="5" s="1"/>
  <c r="J240" i="5" a="1"/>
  <c r="J240" i="5" s="1"/>
  <c r="H240" i="5" a="1"/>
  <c r="H240" i="5" s="1"/>
  <c r="M240" i="5" a="1"/>
  <c r="M240" i="5" s="1"/>
  <c r="F241" i="5"/>
  <c r="T241" i="5" l="1" a="1"/>
  <c r="T241" i="5" s="1"/>
  <c r="AE241" i="5" a="1"/>
  <c r="AE241" i="5" s="1"/>
  <c r="AC241" i="5" a="1"/>
  <c r="AC241" i="5" s="1"/>
  <c r="P241" i="5" a="1"/>
  <c r="P241" i="5" s="1"/>
  <c r="W241" i="5" a="1"/>
  <c r="W241" i="5" s="1"/>
  <c r="U241" i="5" a="1"/>
  <c r="U241" i="5" s="1"/>
  <c r="Z241" i="5" a="1"/>
  <c r="Z241" i="5" s="1"/>
  <c r="AF241" i="5" a="1"/>
  <c r="AF241" i="5" s="1"/>
  <c r="X241" i="5" a="1"/>
  <c r="X241" i="5" s="1"/>
  <c r="V241" i="5" a="1"/>
  <c r="V241" i="5" s="1"/>
  <c r="AG241" i="5" a="1"/>
  <c r="AG241" i="5" s="1"/>
  <c r="O241" i="5" a="1"/>
  <c r="O241" i="5" s="1"/>
  <c r="AA241" i="5" a="1"/>
  <c r="AA241" i="5" s="1"/>
  <c r="R241" i="5" a="1"/>
  <c r="R241" i="5" s="1"/>
  <c r="AD241" i="5" a="1"/>
  <c r="AD241" i="5" s="1"/>
  <c r="Q241" i="5" a="1"/>
  <c r="Q241" i="5" s="1"/>
  <c r="N241" i="5" a="1"/>
  <c r="N241" i="5" s="1"/>
  <c r="AH241" i="5" a="1"/>
  <c r="AH241" i="5" s="1"/>
  <c r="Y241" i="5" a="1"/>
  <c r="Y241" i="5" s="1"/>
  <c r="S241" i="5" a="1"/>
  <c r="S241" i="5" s="1"/>
  <c r="AB241" i="5" a="1"/>
  <c r="AB241" i="5" s="1"/>
  <c r="L241" i="5" a="1"/>
  <c r="L241" i="5" s="1"/>
  <c r="G241" i="5" a="1"/>
  <c r="G241" i="5" s="1"/>
  <c r="K241" i="5" a="1"/>
  <c r="K241" i="5" s="1"/>
  <c r="I241" i="5" a="1"/>
  <c r="I241" i="5" s="1"/>
  <c r="H241" i="5" a="1"/>
  <c r="H241" i="5" s="1"/>
  <c r="J241" i="5" a="1"/>
  <c r="J241" i="5" s="1"/>
  <c r="M241" i="5" a="1"/>
  <c r="M241" i="5" s="1"/>
  <c r="F242" i="5"/>
  <c r="P242" i="5" l="1" a="1"/>
  <c r="P242" i="5" s="1"/>
  <c r="AC242" i="5" a="1"/>
  <c r="AC242" i="5" s="1"/>
  <c r="T242" i="5" a="1"/>
  <c r="T242" i="5" s="1"/>
  <c r="AE242" i="5" a="1"/>
  <c r="AE242" i="5" s="1"/>
  <c r="AF242" i="5" a="1"/>
  <c r="AF242" i="5" s="1"/>
  <c r="Z242" i="5" a="1"/>
  <c r="Z242" i="5" s="1"/>
  <c r="U66" i="9" s="1"/>
  <c r="W242" i="5" a="1"/>
  <c r="W242" i="5" s="1"/>
  <c r="R66" i="9" s="1"/>
  <c r="U242" i="5" a="1"/>
  <c r="U242" i="5" s="1"/>
  <c r="P66" i="9" s="1"/>
  <c r="X242" i="5" a="1"/>
  <c r="X242" i="5" s="1"/>
  <c r="S66" i="9" s="1"/>
  <c r="Q242" i="5" a="1"/>
  <c r="Q242" i="5" s="1"/>
  <c r="AG242" i="5" a="1"/>
  <c r="AG242" i="5" s="1"/>
  <c r="O242" i="5" a="1"/>
  <c r="O242" i="5" s="1"/>
  <c r="AA242" i="5" a="1"/>
  <c r="AA242" i="5" s="1"/>
  <c r="V66" i="9" s="1"/>
  <c r="V242" i="5" a="1"/>
  <c r="V242" i="5" s="1"/>
  <c r="Q66" i="9" s="1"/>
  <c r="AB242" i="5" a="1"/>
  <c r="AB242" i="5" s="1"/>
  <c r="R242" i="5" a="1"/>
  <c r="R242" i="5" s="1"/>
  <c r="S242" i="5" a="1"/>
  <c r="S242" i="5" s="1"/>
  <c r="AH242" i="5" a="1"/>
  <c r="AH242" i="5" s="1"/>
  <c r="N242" i="5" a="1"/>
  <c r="N242" i="5" s="1"/>
  <c r="AD242" i="5" a="1"/>
  <c r="AD242" i="5" s="1"/>
  <c r="Y242" i="5" a="1"/>
  <c r="Y242" i="5" s="1"/>
  <c r="T66" i="9" s="1"/>
  <c r="G242" i="5" a="1"/>
  <c r="G242" i="5" s="1"/>
  <c r="L242" i="5" a="1"/>
  <c r="L242" i="5" s="1"/>
  <c r="H242" i="5" a="1"/>
  <c r="H242" i="5" s="1"/>
  <c r="K242" i="5" a="1"/>
  <c r="K242" i="5" s="1"/>
  <c r="I242" i="5" a="1"/>
  <c r="I242" i="5" s="1"/>
  <c r="J242" i="5" a="1"/>
  <c r="J242" i="5" s="1"/>
  <c r="M242" i="5" a="1"/>
  <c r="M242" i="5" s="1"/>
  <c r="F243" i="5"/>
  <c r="P243" i="5" l="1" a="1"/>
  <c r="P243" i="5" s="1"/>
  <c r="AC243" i="5" a="1"/>
  <c r="AC243" i="5" s="1"/>
  <c r="AE243" i="5" a="1"/>
  <c r="AE243" i="5" s="1"/>
  <c r="T243" i="5" a="1"/>
  <c r="T243" i="5" s="1"/>
  <c r="W243" i="5" a="1"/>
  <c r="W243" i="5" s="1"/>
  <c r="Z243" i="5" a="1"/>
  <c r="Z243" i="5" s="1"/>
  <c r="U243" i="5" a="1"/>
  <c r="U243" i="5" s="1"/>
  <c r="AF243" i="5" a="1"/>
  <c r="AF243" i="5" s="1"/>
  <c r="X243" i="5" a="1"/>
  <c r="X243" i="5" s="1"/>
  <c r="AG243" i="5" a="1"/>
  <c r="AG243" i="5" s="1"/>
  <c r="Q243" i="5" a="1"/>
  <c r="Q243" i="5" s="1"/>
  <c r="O243" i="5" a="1"/>
  <c r="O243" i="5" s="1"/>
  <c r="V243" i="5" a="1"/>
  <c r="V243" i="5" s="1"/>
  <c r="AD243" i="5" a="1"/>
  <c r="AD243" i="5" s="1"/>
  <c r="AA243" i="5" a="1"/>
  <c r="AA243" i="5" s="1"/>
  <c r="R243" i="5" a="1"/>
  <c r="R243" i="5" s="1"/>
  <c r="AH243" i="5" a="1"/>
  <c r="AH243" i="5" s="1"/>
  <c r="Y243" i="5" a="1"/>
  <c r="Y243" i="5" s="1"/>
  <c r="S243" i="5" a="1"/>
  <c r="S243" i="5" s="1"/>
  <c r="N243" i="5" a="1"/>
  <c r="N243" i="5" s="1"/>
  <c r="AB243" i="5" a="1"/>
  <c r="AB243" i="5" s="1"/>
  <c r="G243" i="5" a="1"/>
  <c r="G243" i="5" s="1"/>
  <c r="H243" i="5" a="1"/>
  <c r="H243" i="5" s="1"/>
  <c r="CF65" i="22" s="1"/>
  <c r="K243" i="5" a="1"/>
  <c r="K243" i="5" s="1"/>
  <c r="L243" i="5" a="1"/>
  <c r="L243" i="5" s="1"/>
  <c r="J243" i="5" a="1"/>
  <c r="J243" i="5" s="1"/>
  <c r="I243" i="5" a="1"/>
  <c r="I243" i="5" s="1"/>
  <c r="M243" i="5" a="1"/>
  <c r="M243" i="5" s="1"/>
  <c r="F244" i="5"/>
  <c r="T244" i="5" l="1" a="1"/>
  <c r="T244" i="5" s="1"/>
  <c r="AE244" i="5" a="1"/>
  <c r="AE244" i="5" s="1"/>
  <c r="P244" i="5" a="1"/>
  <c r="P244" i="5" s="1"/>
  <c r="AC244" i="5" a="1"/>
  <c r="AC244" i="5" s="1"/>
  <c r="Z244" i="5" a="1"/>
  <c r="Z244" i="5" s="1"/>
  <c r="AF244" i="5" a="1"/>
  <c r="AF244" i="5" s="1"/>
  <c r="U244" i="5" a="1"/>
  <c r="U244" i="5" s="1"/>
  <c r="W244" i="5" a="1"/>
  <c r="W244" i="5" s="1"/>
  <c r="Q244" i="5" a="1"/>
  <c r="Q244" i="5" s="1"/>
  <c r="AG244" i="5" a="1"/>
  <c r="AG244" i="5" s="1"/>
  <c r="AA244" i="5" a="1"/>
  <c r="AA244" i="5" s="1"/>
  <c r="V244" i="5" a="1"/>
  <c r="V244" i="5" s="1"/>
  <c r="X244" i="5" a="1"/>
  <c r="X244" i="5" s="1"/>
  <c r="R244" i="5" a="1"/>
  <c r="R244" i="5" s="1"/>
  <c r="O244" i="5" a="1"/>
  <c r="O244" i="5" s="1"/>
  <c r="Y244" i="5" a="1"/>
  <c r="Y244" i="5" s="1"/>
  <c r="AB244" i="5" a="1"/>
  <c r="AB244" i="5" s="1"/>
  <c r="N244" i="5" a="1"/>
  <c r="N244" i="5" s="1"/>
  <c r="AH244" i="5" a="1"/>
  <c r="AH244" i="5" s="1"/>
  <c r="S244" i="5" a="1"/>
  <c r="S244" i="5" s="1"/>
  <c r="AD244" i="5" a="1"/>
  <c r="AD244" i="5" s="1"/>
  <c r="G244" i="5" a="1"/>
  <c r="G244" i="5" s="1"/>
  <c r="L244" i="5" a="1"/>
  <c r="L244" i="5" s="1"/>
  <c r="K244" i="5" a="1"/>
  <c r="K244" i="5" s="1"/>
  <c r="H244" i="5" a="1"/>
  <c r="H244" i="5" s="1"/>
  <c r="I244" i="5" a="1"/>
  <c r="I244" i="5" s="1"/>
  <c r="J244" i="5" a="1"/>
  <c r="J244" i="5" s="1"/>
  <c r="M244" i="5" a="1"/>
  <c r="M244" i="5" s="1"/>
  <c r="F245" i="5"/>
  <c r="T245" i="5" l="1" a="1"/>
  <c r="T245" i="5" s="1"/>
  <c r="AC245" i="5" a="1"/>
  <c r="AC245" i="5" s="1"/>
  <c r="AE245" i="5" a="1"/>
  <c r="AE245" i="5" s="1"/>
  <c r="P245" i="5" a="1"/>
  <c r="P245" i="5" s="1"/>
  <c r="AF245" i="5" a="1"/>
  <c r="AF245" i="5" s="1"/>
  <c r="Z245" i="5" a="1"/>
  <c r="Z245" i="5" s="1"/>
  <c r="U245" i="5" a="1"/>
  <c r="U245" i="5" s="1"/>
  <c r="W245" i="5" a="1"/>
  <c r="W245" i="5" s="1"/>
  <c r="V245" i="5" a="1"/>
  <c r="V245" i="5" s="1"/>
  <c r="AA245" i="5" a="1"/>
  <c r="AA245" i="5" s="1"/>
  <c r="X245" i="5" a="1"/>
  <c r="X245" i="5" s="1"/>
  <c r="AD245" i="5" a="1"/>
  <c r="AD245" i="5" s="1"/>
  <c r="O245" i="5" a="1"/>
  <c r="O245" i="5" s="1"/>
  <c r="Q245" i="5" a="1"/>
  <c r="Q245" i="5" s="1"/>
  <c r="AG245" i="5" a="1"/>
  <c r="AG245" i="5" s="1"/>
  <c r="AH245" i="5" a="1"/>
  <c r="AH245" i="5" s="1"/>
  <c r="Y245" i="5" a="1"/>
  <c r="Y245" i="5" s="1"/>
  <c r="N245" i="5" a="1"/>
  <c r="N245" i="5" s="1"/>
  <c r="S245" i="5" a="1"/>
  <c r="S245" i="5" s="1"/>
  <c r="AB245" i="5" a="1"/>
  <c r="AB245" i="5" s="1"/>
  <c r="R245" i="5" a="1"/>
  <c r="R245" i="5" s="1"/>
  <c r="L245" i="5" a="1"/>
  <c r="L245" i="5" s="1"/>
  <c r="H245" i="5" a="1"/>
  <c r="H245" i="5" s="1"/>
  <c r="K245" i="5" a="1"/>
  <c r="K245" i="5" s="1"/>
  <c r="I245" i="5" a="1"/>
  <c r="I245" i="5" s="1"/>
  <c r="J245" i="5" a="1"/>
  <c r="J245" i="5" s="1"/>
  <c r="G245" i="5" a="1"/>
  <c r="G245" i="5" s="1"/>
  <c r="M245" i="5" a="1"/>
  <c r="M245" i="5" s="1"/>
  <c r="F246" i="5"/>
  <c r="AE246" i="5" l="1" a="1"/>
  <c r="AE246" i="5" s="1"/>
  <c r="AC246" i="5" a="1"/>
  <c r="AC246" i="5" s="1"/>
  <c r="T246" i="5" a="1"/>
  <c r="T246" i="5" s="1"/>
  <c r="P246" i="5" a="1"/>
  <c r="P246" i="5" s="1"/>
  <c r="U246" i="5" a="1"/>
  <c r="U246" i="5" s="1"/>
  <c r="P67" i="9" s="1"/>
  <c r="Z246" i="5" a="1"/>
  <c r="Z246" i="5" s="1"/>
  <c r="U67" i="9" s="1"/>
  <c r="W246" i="5" a="1"/>
  <c r="W246" i="5" s="1"/>
  <c r="R67" i="9" s="1"/>
  <c r="AF246" i="5" a="1"/>
  <c r="AF246" i="5" s="1"/>
  <c r="X246" i="5" a="1"/>
  <c r="X246" i="5" s="1"/>
  <c r="S67" i="9" s="1"/>
  <c r="R246" i="5" a="1"/>
  <c r="R246" i="5" s="1"/>
  <c r="V246" i="5" a="1"/>
  <c r="V246" i="5" s="1"/>
  <c r="Q67" i="9" s="1"/>
  <c r="AG246" i="5" a="1"/>
  <c r="AG246" i="5" s="1"/>
  <c r="AA246" i="5" a="1"/>
  <c r="AA246" i="5" s="1"/>
  <c r="V67" i="9" s="1"/>
  <c r="Q246" i="5" a="1"/>
  <c r="Q246" i="5" s="1"/>
  <c r="O246" i="5" a="1"/>
  <c r="O246" i="5" s="1"/>
  <c r="AH246" i="5" a="1"/>
  <c r="AH246" i="5" s="1"/>
  <c r="S246" i="5" a="1"/>
  <c r="S246" i="5" s="1"/>
  <c r="Y246" i="5" a="1"/>
  <c r="Y246" i="5" s="1"/>
  <c r="T67" i="9" s="1"/>
  <c r="AD246" i="5" a="1"/>
  <c r="AD246" i="5" s="1"/>
  <c r="N246" i="5" a="1"/>
  <c r="N246" i="5" s="1"/>
  <c r="AB246" i="5" a="1"/>
  <c r="AB246" i="5" s="1"/>
  <c r="L246" i="5" a="1"/>
  <c r="L246" i="5" s="1"/>
  <c r="H246" i="5" a="1"/>
  <c r="H246" i="5" s="1"/>
  <c r="K246" i="5" a="1"/>
  <c r="K246" i="5" s="1"/>
  <c r="G246" i="5" a="1"/>
  <c r="G246" i="5" s="1"/>
  <c r="I246" i="5" a="1"/>
  <c r="I246" i="5" s="1"/>
  <c r="J246" i="5" a="1"/>
  <c r="J246" i="5" s="1"/>
  <c r="M246" i="5" a="1"/>
  <c r="M246" i="5" s="1"/>
  <c r="F247" i="5"/>
  <c r="AE247" i="5" l="1" a="1"/>
  <c r="AE247" i="5" s="1"/>
  <c r="T247" i="5" a="1"/>
  <c r="T247" i="5" s="1"/>
  <c r="P247" i="5" a="1"/>
  <c r="P247" i="5" s="1"/>
  <c r="AC247" i="5" a="1"/>
  <c r="AC247" i="5" s="1"/>
  <c r="W247" i="5" a="1"/>
  <c r="W247" i="5" s="1"/>
  <c r="U247" i="5" a="1"/>
  <c r="U247" i="5" s="1"/>
  <c r="Z247" i="5" a="1"/>
  <c r="Z247" i="5" s="1"/>
  <c r="AF247" i="5" a="1"/>
  <c r="AF247" i="5" s="1"/>
  <c r="R247" i="5" a="1"/>
  <c r="R247" i="5" s="1"/>
  <c r="Q247" i="5" a="1"/>
  <c r="Q247" i="5" s="1"/>
  <c r="AA247" i="5" a="1"/>
  <c r="AA247" i="5" s="1"/>
  <c r="AG247" i="5" a="1"/>
  <c r="AG247" i="5" s="1"/>
  <c r="AD247" i="5" a="1"/>
  <c r="AD247" i="5" s="1"/>
  <c r="V247" i="5" a="1"/>
  <c r="V247" i="5" s="1"/>
  <c r="O247" i="5" a="1"/>
  <c r="O247" i="5" s="1"/>
  <c r="X247" i="5" a="1"/>
  <c r="X247" i="5" s="1"/>
  <c r="S247" i="5" a="1"/>
  <c r="S247" i="5" s="1"/>
  <c r="AB247" i="5" a="1"/>
  <c r="AB247" i="5" s="1"/>
  <c r="AH247" i="5" a="1"/>
  <c r="AH247" i="5" s="1"/>
  <c r="Y247" i="5" a="1"/>
  <c r="Y247" i="5" s="1"/>
  <c r="N247" i="5" a="1"/>
  <c r="N247" i="5" s="1"/>
  <c r="H247" i="5" a="1"/>
  <c r="H247" i="5" s="1"/>
  <c r="L247" i="5" a="1"/>
  <c r="L247" i="5" s="1"/>
  <c r="G247" i="5" a="1"/>
  <c r="G247" i="5" s="1"/>
  <c r="K247" i="5" a="1"/>
  <c r="K247" i="5" s="1"/>
  <c r="CI66" i="22" s="1"/>
  <c r="I247" i="5" a="1"/>
  <c r="I247" i="5" s="1"/>
  <c r="J247" i="5" a="1"/>
  <c r="J247" i="5" s="1"/>
  <c r="CH66" i="22" s="1"/>
  <c r="M247" i="5" a="1"/>
  <c r="M247" i="5" s="1"/>
  <c r="F248" i="5"/>
  <c r="AE248" i="5" l="1" a="1"/>
  <c r="AE248" i="5" s="1"/>
  <c r="P248" i="5" a="1"/>
  <c r="P248" i="5" s="1"/>
  <c r="AC248" i="5" a="1"/>
  <c r="AC248" i="5" s="1"/>
  <c r="T248" i="5" a="1"/>
  <c r="T248" i="5" s="1"/>
  <c r="Z248" i="5" a="1"/>
  <c r="Z248" i="5" s="1"/>
  <c r="W248" i="5" a="1"/>
  <c r="W248" i="5" s="1"/>
  <c r="U248" i="5" a="1"/>
  <c r="U248" i="5" s="1"/>
  <c r="AF248" i="5" a="1"/>
  <c r="AF248" i="5" s="1"/>
  <c r="X248" i="5" a="1"/>
  <c r="X248" i="5" s="1"/>
  <c r="O248" i="5" a="1"/>
  <c r="O248" i="5" s="1"/>
  <c r="AA248" i="5" a="1"/>
  <c r="AA248" i="5" s="1"/>
  <c r="V248" i="5" a="1"/>
  <c r="V248" i="5" s="1"/>
  <c r="AG248" i="5" a="1"/>
  <c r="AG248" i="5" s="1"/>
  <c r="R248" i="5" a="1"/>
  <c r="R248" i="5" s="1"/>
  <c r="Q248" i="5" a="1"/>
  <c r="Q248" i="5" s="1"/>
  <c r="Y248" i="5" a="1"/>
  <c r="Y248" i="5" s="1"/>
  <c r="N248" i="5" a="1"/>
  <c r="N248" i="5" s="1"/>
  <c r="AB248" i="5" a="1"/>
  <c r="AB248" i="5" s="1"/>
  <c r="AH248" i="5" a="1"/>
  <c r="AH248" i="5" s="1"/>
  <c r="AD248" i="5" a="1"/>
  <c r="AD248" i="5" s="1"/>
  <c r="S248" i="5" a="1"/>
  <c r="S248" i="5" s="1"/>
  <c r="L248" i="5" a="1"/>
  <c r="L248" i="5" s="1"/>
  <c r="K248" i="5" a="1"/>
  <c r="K248" i="5" s="1"/>
  <c r="H248" i="5" a="1"/>
  <c r="H248" i="5" s="1"/>
  <c r="G248" i="5" a="1"/>
  <c r="G248" i="5" s="1"/>
  <c r="I248" i="5" a="1"/>
  <c r="I248" i="5" s="1"/>
  <c r="J248" i="5" a="1"/>
  <c r="J248" i="5" s="1"/>
  <c r="M248" i="5" a="1"/>
  <c r="M248" i="5" s="1"/>
  <c r="F249" i="5"/>
  <c r="T249" i="5" l="1" a="1"/>
  <c r="T249" i="5" s="1"/>
  <c r="AC249" i="5" a="1"/>
  <c r="AC249" i="5" s="1"/>
  <c r="AE249" i="5" a="1"/>
  <c r="AE249" i="5" s="1"/>
  <c r="P249" i="5" a="1"/>
  <c r="P249" i="5" s="1"/>
  <c r="W249" i="5" a="1"/>
  <c r="W249" i="5" s="1"/>
  <c r="Z249" i="5" a="1"/>
  <c r="Z249" i="5" s="1"/>
  <c r="U249" i="5" a="1"/>
  <c r="U249" i="5" s="1"/>
  <c r="AF249" i="5" a="1"/>
  <c r="AF249" i="5" s="1"/>
  <c r="AA249" i="5" a="1"/>
  <c r="AA249" i="5" s="1"/>
  <c r="R249" i="5" a="1"/>
  <c r="R249" i="5" s="1"/>
  <c r="AG249" i="5" a="1"/>
  <c r="AG249" i="5" s="1"/>
  <c r="Q249" i="5" a="1"/>
  <c r="Q249" i="5" s="1"/>
  <c r="X249" i="5" a="1"/>
  <c r="X249" i="5" s="1"/>
  <c r="O249" i="5" a="1"/>
  <c r="O249" i="5" s="1"/>
  <c r="V249" i="5" a="1"/>
  <c r="V249" i="5" s="1"/>
  <c r="S249" i="5" a="1"/>
  <c r="S249" i="5" s="1"/>
  <c r="N249" i="5" a="1"/>
  <c r="N249" i="5" s="1"/>
  <c r="AB249" i="5" a="1"/>
  <c r="AB249" i="5" s="1"/>
  <c r="Y249" i="5" a="1"/>
  <c r="Y249" i="5" s="1"/>
  <c r="AD249" i="5" a="1"/>
  <c r="AD249" i="5" s="1"/>
  <c r="AH249" i="5" a="1"/>
  <c r="AH249" i="5" s="1"/>
  <c r="L249" i="5" a="1"/>
  <c r="L249" i="5" s="1"/>
  <c r="H249" i="5" a="1"/>
  <c r="H249" i="5" s="1"/>
  <c r="G249" i="5" a="1"/>
  <c r="G249" i="5" s="1"/>
  <c r="K249" i="5" a="1"/>
  <c r="K249" i="5" s="1"/>
  <c r="I249" i="5" a="1"/>
  <c r="I249" i="5" s="1"/>
  <c r="J249" i="5" a="1"/>
  <c r="J249" i="5" s="1"/>
  <c r="M249" i="5" a="1"/>
  <c r="M249" i="5" s="1"/>
  <c r="F250" i="5"/>
  <c r="P250" i="5" l="1" a="1"/>
  <c r="P250" i="5" s="1"/>
  <c r="T250" i="5" a="1"/>
  <c r="T250" i="5" s="1"/>
  <c r="AC250" i="5" a="1"/>
  <c r="AC250" i="5" s="1"/>
  <c r="AE250" i="5" a="1"/>
  <c r="AE250" i="5" s="1"/>
  <c r="AF250" i="5" a="1"/>
  <c r="AF250" i="5" s="1"/>
  <c r="Z250" i="5" a="1"/>
  <c r="Z250" i="5" s="1"/>
  <c r="U68" i="9" s="1"/>
  <c r="W250" i="5" a="1"/>
  <c r="W250" i="5" s="1"/>
  <c r="R68" i="9" s="1"/>
  <c r="U250" i="5" a="1"/>
  <c r="U250" i="5" s="1"/>
  <c r="P68" i="9" s="1"/>
  <c r="O250" i="5" a="1"/>
  <c r="O250" i="5" s="1"/>
  <c r="V250" i="5" a="1"/>
  <c r="V250" i="5" s="1"/>
  <c r="Q68" i="9" s="1"/>
  <c r="AG250" i="5" a="1"/>
  <c r="AG250" i="5" s="1"/>
  <c r="R250" i="5" a="1"/>
  <c r="R250" i="5" s="1"/>
  <c r="Q250" i="5" a="1"/>
  <c r="Q250" i="5" s="1"/>
  <c r="CP67" i="22" s="1"/>
  <c r="AA250" i="5" a="1"/>
  <c r="AA250" i="5" s="1"/>
  <c r="V68" i="9" s="1"/>
  <c r="X250" i="5" a="1"/>
  <c r="X250" i="5" s="1"/>
  <c r="S68" i="9" s="1"/>
  <c r="S250" i="5" a="1"/>
  <c r="S250" i="5" s="1"/>
  <c r="AD250" i="5" a="1"/>
  <c r="AD250" i="5" s="1"/>
  <c r="Y250" i="5" a="1"/>
  <c r="Y250" i="5" s="1"/>
  <c r="T68" i="9" s="1"/>
  <c r="N250" i="5" a="1"/>
  <c r="N250" i="5" s="1"/>
  <c r="AB250" i="5" a="1"/>
  <c r="AB250" i="5" s="1"/>
  <c r="AH250" i="5" a="1"/>
  <c r="AH250" i="5" s="1"/>
  <c r="K250" i="5" a="1"/>
  <c r="K250" i="5" s="1"/>
  <c r="H250" i="5" a="1"/>
  <c r="H250" i="5" s="1"/>
  <c r="L250" i="5" a="1"/>
  <c r="L250" i="5" s="1"/>
  <c r="G250" i="5" a="1"/>
  <c r="G250" i="5" s="1"/>
  <c r="I250" i="5" a="1"/>
  <c r="I250" i="5" s="1"/>
  <c r="J250" i="5" a="1"/>
  <c r="J250" i="5" s="1"/>
  <c r="M250" i="5" a="1"/>
  <c r="M250" i="5" s="1"/>
  <c r="F251" i="5"/>
  <c r="AC251" i="5" l="1" a="1"/>
  <c r="AC251" i="5" s="1"/>
  <c r="P251" i="5" a="1"/>
  <c r="P251" i="5" s="1"/>
  <c r="AE251" i="5" a="1"/>
  <c r="AE251" i="5" s="1"/>
  <c r="T251" i="5" a="1"/>
  <c r="T251" i="5" s="1"/>
  <c r="U251" i="5" a="1"/>
  <c r="U251" i="5" s="1"/>
  <c r="W251" i="5" a="1"/>
  <c r="W251" i="5" s="1"/>
  <c r="AF251" i="5" a="1"/>
  <c r="AF251" i="5" s="1"/>
  <c r="Z251" i="5" a="1"/>
  <c r="Z251" i="5" s="1"/>
  <c r="O251" i="5" a="1"/>
  <c r="O251" i="5" s="1"/>
  <c r="R251" i="5" a="1"/>
  <c r="R251" i="5" s="1"/>
  <c r="V251" i="5" a="1"/>
  <c r="V251" i="5" s="1"/>
  <c r="AG251" i="5" a="1"/>
  <c r="AG251" i="5" s="1"/>
  <c r="AD251" i="5" a="1"/>
  <c r="AD251" i="5" s="1"/>
  <c r="Q251" i="5" a="1"/>
  <c r="Q251" i="5" s="1"/>
  <c r="AA251" i="5" a="1"/>
  <c r="AA251" i="5" s="1"/>
  <c r="X251" i="5" a="1"/>
  <c r="X251" i="5" s="1"/>
  <c r="AB251" i="5" a="1"/>
  <c r="AB251" i="5" s="1"/>
  <c r="Y251" i="5" a="1"/>
  <c r="Y251" i="5" s="1"/>
  <c r="S251" i="5" a="1"/>
  <c r="S251" i="5" s="1"/>
  <c r="AH251" i="5" a="1"/>
  <c r="AH251" i="5" s="1"/>
  <c r="N251" i="5" a="1"/>
  <c r="N251" i="5" s="1"/>
  <c r="G251" i="5" a="1"/>
  <c r="G251" i="5" s="1"/>
  <c r="K251" i="5" a="1"/>
  <c r="K251" i="5" s="1"/>
  <c r="I251" i="5" a="1"/>
  <c r="I251" i="5" s="1"/>
  <c r="L251" i="5" a="1"/>
  <c r="L251" i="5" s="1"/>
  <c r="J251" i="5" a="1"/>
  <c r="J251" i="5" s="1"/>
  <c r="H251" i="5" a="1"/>
  <c r="H251" i="5" s="1"/>
  <c r="CF67" i="22" s="1"/>
  <c r="M251" i="5" a="1"/>
  <c r="M251" i="5" s="1"/>
  <c r="F252" i="5"/>
  <c r="AE252" i="5" l="1" a="1"/>
  <c r="AE252" i="5" s="1"/>
  <c r="AC252" i="5" a="1"/>
  <c r="AC252" i="5" s="1"/>
  <c r="P252" i="5" a="1"/>
  <c r="P252" i="5" s="1"/>
  <c r="T252" i="5" a="1"/>
  <c r="T252" i="5" s="1"/>
  <c r="Z252" i="5" a="1"/>
  <c r="Z252" i="5" s="1"/>
  <c r="W252" i="5" a="1"/>
  <c r="W252" i="5" s="1"/>
  <c r="AF252" i="5" a="1"/>
  <c r="AF252" i="5" s="1"/>
  <c r="U252" i="5" a="1"/>
  <c r="U252" i="5" s="1"/>
  <c r="Q252" i="5" a="1"/>
  <c r="Q252" i="5" s="1"/>
  <c r="AA252" i="5" a="1"/>
  <c r="AA252" i="5" s="1"/>
  <c r="V252" i="5" a="1"/>
  <c r="V252" i="5" s="1"/>
  <c r="AG252" i="5" a="1"/>
  <c r="AG252" i="5" s="1"/>
  <c r="O252" i="5" a="1"/>
  <c r="O252" i="5" s="1"/>
  <c r="X252" i="5" a="1"/>
  <c r="X252" i="5" s="1"/>
  <c r="AD252" i="5" a="1"/>
  <c r="AD252" i="5" s="1"/>
  <c r="Y252" i="5" a="1"/>
  <c r="Y252" i="5" s="1"/>
  <c r="N252" i="5" a="1"/>
  <c r="N252" i="5" s="1"/>
  <c r="S252" i="5" a="1"/>
  <c r="S252" i="5" s="1"/>
  <c r="R252" i="5" a="1"/>
  <c r="R252" i="5" s="1"/>
  <c r="AB252" i="5" a="1"/>
  <c r="AB252" i="5" s="1"/>
  <c r="AH252" i="5" a="1"/>
  <c r="AH252" i="5" s="1"/>
  <c r="G252" i="5" a="1"/>
  <c r="G252" i="5" s="1"/>
  <c r="L252" i="5" a="1"/>
  <c r="L252" i="5" s="1"/>
  <c r="H252" i="5" a="1"/>
  <c r="H252" i="5" s="1"/>
  <c r="K252" i="5" a="1"/>
  <c r="K252" i="5" s="1"/>
  <c r="I252" i="5" a="1"/>
  <c r="I252" i="5" s="1"/>
  <c r="J252" i="5" a="1"/>
  <c r="J252" i="5" s="1"/>
  <c r="M252" i="5" a="1"/>
  <c r="M252" i="5" s="1"/>
  <c r="F253" i="5"/>
  <c r="AC253" i="5" l="1" a="1"/>
  <c r="AC253" i="5" s="1"/>
  <c r="P253" i="5" a="1"/>
  <c r="P253" i="5" s="1"/>
  <c r="T253" i="5" a="1"/>
  <c r="T253" i="5" s="1"/>
  <c r="AE253" i="5" a="1"/>
  <c r="AE253" i="5" s="1"/>
  <c r="AF253" i="5" a="1"/>
  <c r="AF253" i="5" s="1"/>
  <c r="Z253" i="5" a="1"/>
  <c r="Z253" i="5" s="1"/>
  <c r="W253" i="5" a="1"/>
  <c r="W253" i="5" s="1"/>
  <c r="U253" i="5" a="1"/>
  <c r="U253" i="5" s="1"/>
  <c r="O253" i="5" a="1"/>
  <c r="O253" i="5" s="1"/>
  <c r="V253" i="5" a="1"/>
  <c r="V253" i="5" s="1"/>
  <c r="AA253" i="5" a="1"/>
  <c r="AA253" i="5" s="1"/>
  <c r="X253" i="5" a="1"/>
  <c r="X253" i="5" s="1"/>
  <c r="R253" i="5" a="1"/>
  <c r="R253" i="5" s="1"/>
  <c r="Q253" i="5" a="1"/>
  <c r="Q253" i="5" s="1"/>
  <c r="AH253" i="5" a="1"/>
  <c r="AH253" i="5" s="1"/>
  <c r="AB253" i="5" a="1"/>
  <c r="AB253" i="5" s="1"/>
  <c r="AD253" i="5" a="1"/>
  <c r="AD253" i="5" s="1"/>
  <c r="AG253" i="5" a="1"/>
  <c r="AG253" i="5" s="1"/>
  <c r="N253" i="5" a="1"/>
  <c r="N253" i="5" s="1"/>
  <c r="Y253" i="5" a="1"/>
  <c r="Y253" i="5" s="1"/>
  <c r="S253" i="5" a="1"/>
  <c r="S253" i="5" s="1"/>
  <c r="K253" i="5" a="1"/>
  <c r="K253" i="5" s="1"/>
  <c r="H253" i="5" a="1"/>
  <c r="H253" i="5" s="1"/>
  <c r="L253" i="5" a="1"/>
  <c r="L253" i="5" s="1"/>
  <c r="I253" i="5" a="1"/>
  <c r="I253" i="5" s="1"/>
  <c r="J253" i="5" a="1"/>
  <c r="J253" i="5" s="1"/>
  <c r="G253" i="5" a="1"/>
  <c r="G253" i="5" s="1"/>
  <c r="M253" i="5" a="1"/>
  <c r="M253" i="5" s="1"/>
  <c r="F254" i="5"/>
  <c r="CO68" i="22" l="1"/>
  <c r="T254" i="5" a="1"/>
  <c r="T254" i="5" s="1"/>
  <c r="AE254" i="5" a="1"/>
  <c r="AE254" i="5" s="1"/>
  <c r="P254" i="5" a="1"/>
  <c r="P254" i="5" s="1"/>
  <c r="AC254" i="5" a="1"/>
  <c r="AC254" i="5" s="1"/>
  <c r="Z254" i="5" a="1"/>
  <c r="Z254" i="5" s="1"/>
  <c r="U69" i="9" s="1"/>
  <c r="AF254" i="5" a="1"/>
  <c r="AF254" i="5" s="1"/>
  <c r="W254" i="5" a="1"/>
  <c r="W254" i="5" s="1"/>
  <c r="R69" i="9" s="1"/>
  <c r="U254" i="5" a="1"/>
  <c r="U254" i="5" s="1"/>
  <c r="P69" i="9" s="1"/>
  <c r="AG254" i="5" a="1"/>
  <c r="AG254" i="5" s="1"/>
  <c r="V254" i="5" a="1"/>
  <c r="V254" i="5" s="1"/>
  <c r="Q69" i="9" s="1"/>
  <c r="X254" i="5" a="1"/>
  <c r="X254" i="5" s="1"/>
  <c r="S69" i="9" s="1"/>
  <c r="Q254" i="5" a="1"/>
  <c r="Q254" i="5" s="1"/>
  <c r="R254" i="5" a="1"/>
  <c r="R254" i="5" s="1"/>
  <c r="AA254" i="5" a="1"/>
  <c r="AA254" i="5" s="1"/>
  <c r="V69" i="9" s="1"/>
  <c r="O254" i="5" a="1"/>
  <c r="O254" i="5" s="1"/>
  <c r="N254" i="5" a="1"/>
  <c r="N254" i="5" s="1"/>
  <c r="S254" i="5" a="1"/>
  <c r="S254" i="5" s="1"/>
  <c r="Y254" i="5" a="1"/>
  <c r="Y254" i="5" s="1"/>
  <c r="T69" i="9" s="1"/>
  <c r="AB254" i="5" a="1"/>
  <c r="AB254" i="5" s="1"/>
  <c r="AD254" i="5" a="1"/>
  <c r="AD254" i="5" s="1"/>
  <c r="AH254" i="5" a="1"/>
  <c r="AH254" i="5" s="1"/>
  <c r="K254" i="5" a="1"/>
  <c r="K254" i="5" s="1"/>
  <c r="H254" i="5" a="1"/>
  <c r="H254" i="5" s="1"/>
  <c r="I254" i="5" a="1"/>
  <c r="I254" i="5" s="1"/>
  <c r="L254" i="5" a="1"/>
  <c r="L254" i="5" s="1"/>
  <c r="G254" i="5" a="1"/>
  <c r="G254" i="5" s="1"/>
  <c r="J254" i="5" a="1"/>
  <c r="J254" i="5" s="1"/>
  <c r="M254" i="5" a="1"/>
  <c r="M254" i="5" s="1"/>
  <c r="F255" i="5"/>
  <c r="P255" i="5" l="1" a="1"/>
  <c r="P255" i="5" s="1"/>
  <c r="AC255" i="5" a="1"/>
  <c r="AC255" i="5" s="1"/>
  <c r="AE255" i="5" a="1"/>
  <c r="AE255" i="5" s="1"/>
  <c r="T255" i="5" a="1"/>
  <c r="T255" i="5" s="1"/>
  <c r="AF255" i="5" a="1"/>
  <c r="AF255" i="5" s="1"/>
  <c r="Z255" i="5" a="1"/>
  <c r="Z255" i="5" s="1"/>
  <c r="W255" i="5" a="1"/>
  <c r="W255" i="5" s="1"/>
  <c r="U255" i="5" a="1"/>
  <c r="U255" i="5" s="1"/>
  <c r="AA255" i="5" a="1"/>
  <c r="AA255" i="5" s="1"/>
  <c r="Q255" i="5" a="1"/>
  <c r="Q255" i="5" s="1"/>
  <c r="O255" i="5" a="1"/>
  <c r="O255" i="5" s="1"/>
  <c r="X255" i="5" a="1"/>
  <c r="X255" i="5" s="1"/>
  <c r="AG255" i="5" a="1"/>
  <c r="AG255" i="5" s="1"/>
  <c r="V255" i="5" a="1"/>
  <c r="V255" i="5" s="1"/>
  <c r="AD255" i="5" a="1"/>
  <c r="AD255" i="5" s="1"/>
  <c r="N255" i="5" a="1"/>
  <c r="N255" i="5" s="1"/>
  <c r="S255" i="5" a="1"/>
  <c r="S255" i="5" s="1"/>
  <c r="AB255" i="5" a="1"/>
  <c r="AB255" i="5" s="1"/>
  <c r="R255" i="5" a="1"/>
  <c r="R255" i="5" s="1"/>
  <c r="AH255" i="5" a="1"/>
  <c r="AH255" i="5" s="1"/>
  <c r="Y255" i="5" a="1"/>
  <c r="Y255" i="5" s="1"/>
  <c r="H255" i="5" a="1"/>
  <c r="H255" i="5" s="1"/>
  <c r="CF68" i="22" s="1"/>
  <c r="K255" i="5" a="1"/>
  <c r="K255" i="5" s="1"/>
  <c r="G255" i="5" a="1"/>
  <c r="G255" i="5" s="1"/>
  <c r="I255" i="5" a="1"/>
  <c r="I255" i="5" s="1"/>
  <c r="J255" i="5" a="1"/>
  <c r="J255" i="5" s="1"/>
  <c r="L255" i="5" a="1"/>
  <c r="L255" i="5" s="1"/>
  <c r="M255" i="5" a="1"/>
  <c r="M255" i="5" s="1"/>
  <c r="F256" i="5"/>
  <c r="AC256" i="5" l="1" a="1"/>
  <c r="AC256" i="5" s="1"/>
  <c r="AE256" i="5" a="1"/>
  <c r="AE256" i="5" s="1"/>
  <c r="P256" i="5" a="1"/>
  <c r="P256" i="5" s="1"/>
  <c r="T256" i="5" a="1"/>
  <c r="T256" i="5" s="1"/>
  <c r="W256" i="5" a="1"/>
  <c r="W256" i="5" s="1"/>
  <c r="U256" i="5" a="1"/>
  <c r="U256" i="5" s="1"/>
  <c r="Z256" i="5" a="1"/>
  <c r="Z256" i="5" s="1"/>
  <c r="AF256" i="5" a="1"/>
  <c r="AF256" i="5" s="1"/>
  <c r="O256" i="5" a="1"/>
  <c r="O256" i="5" s="1"/>
  <c r="Q256" i="5" a="1"/>
  <c r="Q256" i="5" s="1"/>
  <c r="R256" i="5" a="1"/>
  <c r="R256" i="5" s="1"/>
  <c r="V256" i="5" a="1"/>
  <c r="V256" i="5" s="1"/>
  <c r="X256" i="5" a="1"/>
  <c r="X256" i="5" s="1"/>
  <c r="AG256" i="5" a="1"/>
  <c r="AG256" i="5" s="1"/>
  <c r="AA256" i="5" a="1"/>
  <c r="AA256" i="5" s="1"/>
  <c r="S256" i="5" a="1"/>
  <c r="S256" i="5" s="1"/>
  <c r="Y256" i="5" a="1"/>
  <c r="Y256" i="5" s="1"/>
  <c r="AD256" i="5" a="1"/>
  <c r="AD256" i="5" s="1"/>
  <c r="AH256" i="5" a="1"/>
  <c r="AH256" i="5" s="1"/>
  <c r="AB256" i="5" a="1"/>
  <c r="AB256" i="5" s="1"/>
  <c r="N256" i="5" a="1"/>
  <c r="N256" i="5" s="1"/>
  <c r="K256" i="5" a="1"/>
  <c r="K256" i="5" s="1"/>
  <c r="L256" i="5" a="1"/>
  <c r="L256" i="5" s="1"/>
  <c r="H256" i="5" a="1"/>
  <c r="H256" i="5" s="1"/>
  <c r="G256" i="5" a="1"/>
  <c r="G256" i="5" s="1"/>
  <c r="J256" i="5" a="1"/>
  <c r="J256" i="5" s="1"/>
  <c r="I256" i="5" a="1"/>
  <c r="I256" i="5" s="1"/>
  <c r="M256" i="5" a="1"/>
  <c r="M256" i="5" s="1"/>
  <c r="F257" i="5"/>
  <c r="T257" i="5" l="1" a="1"/>
  <c r="T257" i="5" s="1"/>
  <c r="AC257" i="5" a="1"/>
  <c r="AC257" i="5" s="1"/>
  <c r="AE257" i="5" a="1"/>
  <c r="AE257" i="5" s="1"/>
  <c r="P257" i="5" a="1"/>
  <c r="P257" i="5" s="1"/>
  <c r="W257" i="5" a="1"/>
  <c r="W257" i="5" s="1"/>
  <c r="Z257" i="5" a="1"/>
  <c r="Z257" i="5" s="1"/>
  <c r="AF257" i="5" a="1"/>
  <c r="AF257" i="5" s="1"/>
  <c r="U257" i="5" a="1"/>
  <c r="U257" i="5" s="1"/>
  <c r="R257" i="5" a="1"/>
  <c r="R257" i="5" s="1"/>
  <c r="X257" i="5" a="1"/>
  <c r="X257" i="5" s="1"/>
  <c r="AG257" i="5" a="1"/>
  <c r="AG257" i="5" s="1"/>
  <c r="AA257" i="5" a="1"/>
  <c r="AA257" i="5" s="1"/>
  <c r="Q257" i="5" a="1"/>
  <c r="Q257" i="5" s="1"/>
  <c r="V257" i="5" a="1"/>
  <c r="V257" i="5" s="1"/>
  <c r="O257" i="5" a="1"/>
  <c r="O257" i="5" s="1"/>
  <c r="S257" i="5" a="1"/>
  <c r="S257" i="5" s="1"/>
  <c r="N257" i="5" a="1"/>
  <c r="N257" i="5" s="1"/>
  <c r="AH257" i="5" a="1"/>
  <c r="AH257" i="5" s="1"/>
  <c r="AB257" i="5" a="1"/>
  <c r="AB257" i="5" s="1"/>
  <c r="AD257" i="5" a="1"/>
  <c r="AD257" i="5" s="1"/>
  <c r="Y257" i="5" a="1"/>
  <c r="Y257" i="5" s="1"/>
  <c r="K257" i="5" a="1"/>
  <c r="K257" i="5" s="1"/>
  <c r="I257" i="5" a="1"/>
  <c r="I257" i="5" s="1"/>
  <c r="H257" i="5" a="1"/>
  <c r="H257" i="5" s="1"/>
  <c r="G257" i="5" a="1"/>
  <c r="G257" i="5" s="1"/>
  <c r="L257" i="5" a="1"/>
  <c r="L257" i="5" s="1"/>
  <c r="J257" i="5" a="1"/>
  <c r="J257" i="5" s="1"/>
  <c r="M257" i="5" a="1"/>
  <c r="M257" i="5" s="1"/>
  <c r="F258" i="5"/>
  <c r="T258" i="5" l="1" a="1"/>
  <c r="T258" i="5" s="1"/>
  <c r="AE258" i="5" a="1"/>
  <c r="AE258" i="5" s="1"/>
  <c r="P258" i="5" a="1"/>
  <c r="P258" i="5" s="1"/>
  <c r="AC258" i="5" a="1"/>
  <c r="AC258" i="5" s="1"/>
  <c r="U258" i="5" a="1"/>
  <c r="U258" i="5" s="1"/>
  <c r="P70" i="9" s="1"/>
  <c r="Z258" i="5" a="1"/>
  <c r="Z258" i="5" s="1"/>
  <c r="U70" i="9" s="1"/>
  <c r="AF258" i="5" a="1"/>
  <c r="AF258" i="5" s="1"/>
  <c r="W258" i="5" a="1"/>
  <c r="W258" i="5" s="1"/>
  <c r="R70" i="9" s="1"/>
  <c r="O258" i="5" a="1"/>
  <c r="O258" i="5" s="1"/>
  <c r="R258" i="5" a="1"/>
  <c r="R258" i="5" s="1"/>
  <c r="V258" i="5" a="1"/>
  <c r="V258" i="5" s="1"/>
  <c r="Q70" i="9" s="1"/>
  <c r="AG258" i="5" a="1"/>
  <c r="AG258" i="5" s="1"/>
  <c r="Q258" i="5" a="1"/>
  <c r="Q258" i="5" s="1"/>
  <c r="AA258" i="5" a="1"/>
  <c r="AA258" i="5" s="1"/>
  <c r="V70" i="9" s="1"/>
  <c r="X258" i="5" a="1"/>
  <c r="X258" i="5" s="1"/>
  <c r="S70" i="9" s="1"/>
  <c r="AB258" i="5" a="1"/>
  <c r="AB258" i="5" s="1"/>
  <c r="Y258" i="5" a="1"/>
  <c r="Y258" i="5" s="1"/>
  <c r="T70" i="9" s="1"/>
  <c r="AD258" i="5" a="1"/>
  <c r="AD258" i="5" s="1"/>
  <c r="AH258" i="5" a="1"/>
  <c r="AH258" i="5" s="1"/>
  <c r="N258" i="5" a="1"/>
  <c r="N258" i="5" s="1"/>
  <c r="S258" i="5" a="1"/>
  <c r="S258" i="5" s="1"/>
  <c r="G258" i="5" a="1"/>
  <c r="G258" i="5" s="1"/>
  <c r="L258" i="5" a="1"/>
  <c r="L258" i="5" s="1"/>
  <c r="H258" i="5" a="1"/>
  <c r="H258" i="5" s="1"/>
  <c r="I258" i="5" a="1"/>
  <c r="I258" i="5" s="1"/>
  <c r="J258" i="5" a="1"/>
  <c r="J258" i="5" s="1"/>
  <c r="K258" i="5" a="1"/>
  <c r="K258" i="5" s="1"/>
  <c r="M258" i="5" a="1"/>
  <c r="M258" i="5" s="1"/>
  <c r="F259" i="5"/>
  <c r="AE259" i="5" l="1" a="1"/>
  <c r="AE259" i="5" s="1"/>
  <c r="AC259" i="5" a="1"/>
  <c r="AC259" i="5" s="1"/>
  <c r="T259" i="5" a="1"/>
  <c r="T259" i="5" s="1"/>
  <c r="P259" i="5" a="1"/>
  <c r="P259" i="5" s="1"/>
  <c r="U259" i="5" a="1"/>
  <c r="U259" i="5" s="1"/>
  <c r="AF259" i="5" a="1"/>
  <c r="AF259" i="5" s="1"/>
  <c r="Z259" i="5" a="1"/>
  <c r="Z259" i="5" s="1"/>
  <c r="W259" i="5" a="1"/>
  <c r="W259" i="5" s="1"/>
  <c r="Q259" i="5" a="1"/>
  <c r="Q259" i="5" s="1"/>
  <c r="X259" i="5" a="1"/>
  <c r="X259" i="5" s="1"/>
  <c r="AG259" i="5" a="1"/>
  <c r="AG259" i="5" s="1"/>
  <c r="AA259" i="5" a="1"/>
  <c r="AA259" i="5" s="1"/>
  <c r="O259" i="5" a="1"/>
  <c r="O259" i="5" s="1"/>
  <c r="AB259" i="5" a="1"/>
  <c r="AB259" i="5" s="1"/>
  <c r="R259" i="5" a="1"/>
  <c r="R259" i="5" s="1"/>
  <c r="AD259" i="5" a="1"/>
  <c r="AD259" i="5" s="1"/>
  <c r="AH259" i="5" a="1"/>
  <c r="AH259" i="5" s="1"/>
  <c r="V259" i="5" a="1"/>
  <c r="V259" i="5" s="1"/>
  <c r="N259" i="5" a="1"/>
  <c r="N259" i="5" s="1"/>
  <c r="S259" i="5" a="1"/>
  <c r="S259" i="5" s="1"/>
  <c r="Y259" i="5" a="1"/>
  <c r="Y259" i="5" s="1"/>
  <c r="G259" i="5" a="1"/>
  <c r="G259" i="5" s="1"/>
  <c r="K259" i="5" a="1"/>
  <c r="K259" i="5" s="1"/>
  <c r="L259" i="5" a="1"/>
  <c r="L259" i="5" s="1"/>
  <c r="CJ69" i="22" s="1"/>
  <c r="H259" i="5" a="1"/>
  <c r="H259" i="5" s="1"/>
  <c r="I259" i="5" a="1"/>
  <c r="I259" i="5" s="1"/>
  <c r="CG69" i="22" s="1"/>
  <c r="J259" i="5" a="1"/>
  <c r="J259" i="5" s="1"/>
  <c r="M259" i="5" a="1"/>
  <c r="M259" i="5" s="1"/>
  <c r="F260" i="5"/>
  <c r="P260" i="5" l="1" a="1"/>
  <c r="P260" i="5" s="1"/>
  <c r="T260" i="5" a="1"/>
  <c r="T260" i="5" s="1"/>
  <c r="AE260" i="5" a="1"/>
  <c r="AE260" i="5" s="1"/>
  <c r="W260" i="5" a="1"/>
  <c r="W260" i="5" s="1"/>
  <c r="AC260" i="5" a="1"/>
  <c r="AC260" i="5" s="1"/>
  <c r="Z260" i="5" a="1"/>
  <c r="Z260" i="5" s="1"/>
  <c r="U260" i="5" a="1"/>
  <c r="U260" i="5" s="1"/>
  <c r="AF260" i="5" a="1"/>
  <c r="AF260" i="5" s="1"/>
  <c r="AG260" i="5" a="1"/>
  <c r="AG260" i="5" s="1"/>
  <c r="X260" i="5" a="1"/>
  <c r="X260" i="5" s="1"/>
  <c r="O260" i="5" a="1"/>
  <c r="O260" i="5" s="1"/>
  <c r="AA260" i="5" a="1"/>
  <c r="AA260" i="5" s="1"/>
  <c r="V260" i="5" a="1"/>
  <c r="V260" i="5" s="1"/>
  <c r="AD260" i="5" a="1"/>
  <c r="AD260" i="5" s="1"/>
  <c r="Q260" i="5" a="1"/>
  <c r="Q260" i="5" s="1"/>
  <c r="S260" i="5" a="1"/>
  <c r="S260" i="5" s="1"/>
  <c r="AB260" i="5" a="1"/>
  <c r="AB260" i="5" s="1"/>
  <c r="N260" i="5" a="1"/>
  <c r="N260" i="5" s="1"/>
  <c r="Y260" i="5" a="1"/>
  <c r="Y260" i="5" s="1"/>
  <c r="AH260" i="5" a="1"/>
  <c r="AH260" i="5" s="1"/>
  <c r="R260" i="5" a="1"/>
  <c r="R260" i="5" s="1"/>
  <c r="L260" i="5" a="1"/>
  <c r="L260" i="5" s="1"/>
  <c r="K260" i="5" a="1"/>
  <c r="K260" i="5" s="1"/>
  <c r="H260" i="5" a="1"/>
  <c r="H260" i="5" s="1"/>
  <c r="J260" i="5" a="1"/>
  <c r="J260" i="5" s="1"/>
  <c r="I260" i="5" a="1"/>
  <c r="I260" i="5" s="1"/>
  <c r="G260" i="5" a="1"/>
  <c r="G260" i="5" s="1"/>
  <c r="M260" i="5" a="1"/>
  <c r="M260" i="5" s="1"/>
  <c r="F261" i="5"/>
  <c r="AC261" i="5" l="1" a="1"/>
  <c r="AC261" i="5" s="1"/>
  <c r="AE261" i="5" a="1"/>
  <c r="AE261" i="5" s="1"/>
  <c r="T261" i="5" a="1"/>
  <c r="T261" i="5" s="1"/>
  <c r="P261" i="5" a="1"/>
  <c r="P261" i="5" s="1"/>
  <c r="U261" i="5" a="1"/>
  <c r="U261" i="5" s="1"/>
  <c r="Z261" i="5" a="1"/>
  <c r="Z261" i="5" s="1"/>
  <c r="AF261" i="5" a="1"/>
  <c r="AF261" i="5" s="1"/>
  <c r="W261" i="5" a="1"/>
  <c r="W261" i="5" s="1"/>
  <c r="AA261" i="5" a="1"/>
  <c r="AA261" i="5" s="1"/>
  <c r="V261" i="5" a="1"/>
  <c r="V261" i="5" s="1"/>
  <c r="AG261" i="5" a="1"/>
  <c r="AG261" i="5" s="1"/>
  <c r="AD261" i="5" a="1"/>
  <c r="AD261" i="5" s="1"/>
  <c r="X261" i="5" a="1"/>
  <c r="X261" i="5" s="1"/>
  <c r="O261" i="5" a="1"/>
  <c r="O261" i="5" s="1"/>
  <c r="Q261" i="5" a="1"/>
  <c r="Q261" i="5" s="1"/>
  <c r="R261" i="5" a="1"/>
  <c r="R261" i="5" s="1"/>
  <c r="AB261" i="5" a="1"/>
  <c r="AB261" i="5" s="1"/>
  <c r="AH261" i="5" a="1"/>
  <c r="AH261" i="5" s="1"/>
  <c r="S261" i="5" a="1"/>
  <c r="S261" i="5" s="1"/>
  <c r="N261" i="5" a="1"/>
  <c r="N261" i="5" s="1"/>
  <c r="Y261" i="5" a="1"/>
  <c r="Y261" i="5" s="1"/>
  <c r="H261" i="5" a="1"/>
  <c r="H261" i="5" s="1"/>
  <c r="L261" i="5" a="1"/>
  <c r="L261" i="5" s="1"/>
  <c r="G261" i="5" a="1"/>
  <c r="G261" i="5" s="1"/>
  <c r="J261" i="5" a="1"/>
  <c r="J261" i="5" s="1"/>
  <c r="K261" i="5" a="1"/>
  <c r="K261" i="5" s="1"/>
  <c r="I261" i="5" a="1"/>
  <c r="I261" i="5" s="1"/>
  <c r="M261" i="5" a="1"/>
  <c r="M261" i="5" s="1"/>
  <c r="F262" i="5"/>
  <c r="AC262" i="5" l="1" a="1"/>
  <c r="AC262" i="5" s="1"/>
  <c r="P262" i="5" a="1"/>
  <c r="P262" i="5" s="1"/>
  <c r="CO70" i="22" s="1"/>
  <c r="T262" i="5" a="1"/>
  <c r="T262" i="5" s="1"/>
  <c r="AE262" i="5" a="1"/>
  <c r="AE262" i="5" s="1"/>
  <c r="W262" i="5" a="1"/>
  <c r="W262" i="5" s="1"/>
  <c r="R71" i="9" s="1"/>
  <c r="U262" i="5" a="1"/>
  <c r="U262" i="5" s="1"/>
  <c r="P71" i="9" s="1"/>
  <c r="Z262" i="5" a="1"/>
  <c r="Z262" i="5" s="1"/>
  <c r="U71" i="9" s="1"/>
  <c r="Q262" i="5" a="1"/>
  <c r="Q262" i="5" s="1"/>
  <c r="X262" i="5" a="1"/>
  <c r="X262" i="5" s="1"/>
  <c r="S71" i="9" s="1"/>
  <c r="AA262" i="5" a="1"/>
  <c r="AA262" i="5" s="1"/>
  <c r="V71" i="9" s="1"/>
  <c r="O262" i="5" a="1"/>
  <c r="O262" i="5" s="1"/>
  <c r="AF262" i="5" a="1"/>
  <c r="AF262" i="5" s="1"/>
  <c r="AG262" i="5" a="1"/>
  <c r="AG262" i="5" s="1"/>
  <c r="R262" i="5" a="1"/>
  <c r="R262" i="5" s="1"/>
  <c r="V262" i="5" a="1"/>
  <c r="V262" i="5" s="1"/>
  <c r="Q71" i="9" s="1"/>
  <c r="N262" i="5" a="1"/>
  <c r="N262" i="5" s="1"/>
  <c r="AD262" i="5" a="1"/>
  <c r="AD262" i="5" s="1"/>
  <c r="AH262" i="5" a="1"/>
  <c r="AH262" i="5" s="1"/>
  <c r="AB262" i="5" a="1"/>
  <c r="AB262" i="5" s="1"/>
  <c r="Y262" i="5" a="1"/>
  <c r="Y262" i="5" s="1"/>
  <c r="T71" i="9" s="1"/>
  <c r="S262" i="5" a="1"/>
  <c r="S262" i="5" s="1"/>
  <c r="L262" i="5" a="1"/>
  <c r="L262" i="5" s="1"/>
  <c r="G262" i="5" a="1"/>
  <c r="G262" i="5" s="1"/>
  <c r="H262" i="5" a="1"/>
  <c r="H262" i="5" s="1"/>
  <c r="K262" i="5" a="1"/>
  <c r="K262" i="5" s="1"/>
  <c r="J262" i="5" a="1"/>
  <c r="J262" i="5" s="1"/>
  <c r="I262" i="5" a="1"/>
  <c r="I262" i="5" s="1"/>
  <c r="M262" i="5" a="1"/>
  <c r="M262" i="5" s="1"/>
  <c r="F263" i="5"/>
  <c r="P263" i="5" l="1" a="1"/>
  <c r="P263" i="5" s="1"/>
  <c r="T263" i="5" a="1"/>
  <c r="T263" i="5" s="1"/>
  <c r="AE263" i="5" a="1"/>
  <c r="AE263" i="5" s="1"/>
  <c r="AC263" i="5" a="1"/>
  <c r="AC263" i="5" s="1"/>
  <c r="AF263" i="5" a="1"/>
  <c r="AF263" i="5" s="1"/>
  <c r="Z263" i="5" a="1"/>
  <c r="Z263" i="5" s="1"/>
  <c r="W263" i="5" a="1"/>
  <c r="W263" i="5" s="1"/>
  <c r="U263" i="5" a="1"/>
  <c r="U263" i="5" s="1"/>
  <c r="Q263" i="5" a="1"/>
  <c r="Q263" i="5" s="1"/>
  <c r="AG263" i="5" a="1"/>
  <c r="AG263" i="5" s="1"/>
  <c r="V263" i="5" a="1"/>
  <c r="V263" i="5" s="1"/>
  <c r="O263" i="5" a="1"/>
  <c r="O263" i="5" s="1"/>
  <c r="X263" i="5" a="1"/>
  <c r="X263" i="5" s="1"/>
  <c r="AA263" i="5" a="1"/>
  <c r="AA263" i="5" s="1"/>
  <c r="R263" i="5" a="1"/>
  <c r="R263" i="5" s="1"/>
  <c r="Y263" i="5" a="1"/>
  <c r="Y263" i="5" s="1"/>
  <c r="N263" i="5" a="1"/>
  <c r="N263" i="5" s="1"/>
  <c r="AB263" i="5" a="1"/>
  <c r="AB263" i="5" s="1"/>
  <c r="AD263" i="5" a="1"/>
  <c r="AD263" i="5" s="1"/>
  <c r="AH263" i="5" a="1"/>
  <c r="AH263" i="5" s="1"/>
  <c r="S263" i="5" a="1"/>
  <c r="S263" i="5" s="1"/>
  <c r="L263" i="5" a="1"/>
  <c r="L263" i="5" s="1"/>
  <c r="H263" i="5" a="1"/>
  <c r="H263" i="5" s="1"/>
  <c r="G263" i="5" a="1"/>
  <c r="G263" i="5" s="1"/>
  <c r="K263" i="5" a="1"/>
  <c r="K263" i="5" s="1"/>
  <c r="CI70" i="22" s="1"/>
  <c r="I263" i="5" a="1"/>
  <c r="I263" i="5" s="1"/>
  <c r="J263" i="5" a="1"/>
  <c r="J263" i="5" s="1"/>
  <c r="CH70" i="22" s="1"/>
  <c r="M263" i="5" a="1"/>
  <c r="M263" i="5" s="1"/>
  <c r="F264" i="5"/>
  <c r="T264" i="5" l="1" a="1"/>
  <c r="T264" i="5" s="1"/>
  <c r="AE264" i="5" a="1"/>
  <c r="AE264" i="5" s="1"/>
  <c r="AC264" i="5" a="1"/>
  <c r="AC264" i="5" s="1"/>
  <c r="P264" i="5" a="1"/>
  <c r="P264" i="5" s="1"/>
  <c r="Z264" i="5" a="1"/>
  <c r="Z264" i="5" s="1"/>
  <c r="AF264" i="5" a="1"/>
  <c r="AF264" i="5" s="1"/>
  <c r="W264" i="5" a="1"/>
  <c r="W264" i="5" s="1"/>
  <c r="U264" i="5" a="1"/>
  <c r="U264" i="5" s="1"/>
  <c r="R264" i="5" a="1"/>
  <c r="R264" i="5" s="1"/>
  <c r="Q264" i="5" a="1"/>
  <c r="Q264" i="5" s="1"/>
  <c r="O264" i="5" a="1"/>
  <c r="O264" i="5" s="1"/>
  <c r="X264" i="5" a="1"/>
  <c r="X264" i="5" s="1"/>
  <c r="AG264" i="5" a="1"/>
  <c r="AG264" i="5" s="1"/>
  <c r="AA264" i="5" a="1"/>
  <c r="AA264" i="5" s="1"/>
  <c r="AH264" i="5" a="1"/>
  <c r="AH264" i="5" s="1"/>
  <c r="AB264" i="5" a="1"/>
  <c r="AB264" i="5" s="1"/>
  <c r="AD264" i="5" a="1"/>
  <c r="AD264" i="5" s="1"/>
  <c r="S264" i="5" a="1"/>
  <c r="S264" i="5" s="1"/>
  <c r="V264" i="5" a="1"/>
  <c r="V264" i="5" s="1"/>
  <c r="N264" i="5" a="1"/>
  <c r="N264" i="5" s="1"/>
  <c r="Y264" i="5" a="1"/>
  <c r="Y264" i="5" s="1"/>
  <c r="K264" i="5" a="1"/>
  <c r="K264" i="5" s="1"/>
  <c r="H264" i="5" a="1"/>
  <c r="H264" i="5" s="1"/>
  <c r="L264" i="5" a="1"/>
  <c r="L264" i="5" s="1"/>
  <c r="G264" i="5" a="1"/>
  <c r="G264" i="5" s="1"/>
  <c r="J264" i="5" a="1"/>
  <c r="J264" i="5" s="1"/>
  <c r="I264" i="5" a="1"/>
  <c r="I264" i="5" s="1"/>
  <c r="M264" i="5" a="1"/>
  <c r="M264" i="5" s="1"/>
  <c r="F265" i="5"/>
  <c r="T265" i="5" l="1" a="1"/>
  <c r="T265" i="5" s="1"/>
  <c r="AC265" i="5" a="1"/>
  <c r="AC265" i="5" s="1"/>
  <c r="P265" i="5" a="1"/>
  <c r="P265" i="5" s="1"/>
  <c r="AE265" i="5" a="1"/>
  <c r="AE265" i="5" s="1"/>
  <c r="W265" i="5" a="1"/>
  <c r="W265" i="5" s="1"/>
  <c r="Z265" i="5" a="1"/>
  <c r="Z265" i="5" s="1"/>
  <c r="U265" i="5" a="1"/>
  <c r="U265" i="5" s="1"/>
  <c r="AF265" i="5" a="1"/>
  <c r="AF265" i="5" s="1"/>
  <c r="V265" i="5" a="1"/>
  <c r="V265" i="5" s="1"/>
  <c r="X265" i="5" a="1"/>
  <c r="X265" i="5" s="1"/>
  <c r="AA265" i="5" a="1"/>
  <c r="AA265" i="5" s="1"/>
  <c r="AG265" i="5" a="1"/>
  <c r="AG265" i="5" s="1"/>
  <c r="R265" i="5" a="1"/>
  <c r="R265" i="5" s="1"/>
  <c r="Q265" i="5" a="1"/>
  <c r="Q265" i="5" s="1"/>
  <c r="O265" i="5" a="1"/>
  <c r="O265" i="5" s="1"/>
  <c r="AH265" i="5" a="1"/>
  <c r="AH265" i="5" s="1"/>
  <c r="S265" i="5" a="1"/>
  <c r="S265" i="5" s="1"/>
  <c r="Y265" i="5" a="1"/>
  <c r="Y265" i="5" s="1"/>
  <c r="N265" i="5" a="1"/>
  <c r="N265" i="5" s="1"/>
  <c r="AB265" i="5" a="1"/>
  <c r="AB265" i="5" s="1"/>
  <c r="AD265" i="5" a="1"/>
  <c r="AD265" i="5" s="1"/>
  <c r="G265" i="5" a="1"/>
  <c r="G265" i="5" s="1"/>
  <c r="K265" i="5" a="1"/>
  <c r="K265" i="5" s="1"/>
  <c r="H265" i="5" a="1"/>
  <c r="H265" i="5" s="1"/>
  <c r="J265" i="5" a="1"/>
  <c r="J265" i="5" s="1"/>
  <c r="I265" i="5" a="1"/>
  <c r="I265" i="5" s="1"/>
  <c r="L265" i="5" a="1"/>
  <c r="L265" i="5" s="1"/>
  <c r="M265" i="5" a="1"/>
  <c r="M265" i="5" s="1"/>
  <c r="F266" i="5"/>
  <c r="T266" i="5" l="1" a="1"/>
  <c r="T266" i="5" s="1"/>
  <c r="AE266" i="5" a="1"/>
  <c r="AE266" i="5" s="1"/>
  <c r="P266" i="5" a="1"/>
  <c r="P266" i="5" s="1"/>
  <c r="AC266" i="5" a="1"/>
  <c r="AC266" i="5" s="1"/>
  <c r="Z266" i="5" a="1"/>
  <c r="Z266" i="5" s="1"/>
  <c r="U72" i="9" s="1"/>
  <c r="U266" i="5" a="1"/>
  <c r="U266" i="5" s="1"/>
  <c r="P72" i="9" s="1"/>
  <c r="AF266" i="5" a="1"/>
  <c r="AF266" i="5" s="1"/>
  <c r="W266" i="5" a="1"/>
  <c r="W266" i="5" s="1"/>
  <c r="R72" i="9" s="1"/>
  <c r="R266" i="5" a="1"/>
  <c r="R266" i="5" s="1"/>
  <c r="V266" i="5" a="1"/>
  <c r="V266" i="5" s="1"/>
  <c r="Q72" i="9" s="1"/>
  <c r="Q266" i="5" a="1"/>
  <c r="Q266" i="5" s="1"/>
  <c r="AA266" i="5" a="1"/>
  <c r="AA266" i="5" s="1"/>
  <c r="V72" i="9" s="1"/>
  <c r="AG266" i="5" a="1"/>
  <c r="AG266" i="5" s="1"/>
  <c r="X266" i="5" a="1"/>
  <c r="X266" i="5" s="1"/>
  <c r="S72" i="9" s="1"/>
  <c r="O266" i="5" a="1"/>
  <c r="O266" i="5" s="1"/>
  <c r="N266" i="5" a="1"/>
  <c r="N266" i="5" s="1"/>
  <c r="Y266" i="5" a="1"/>
  <c r="Y266" i="5" s="1"/>
  <c r="T72" i="9" s="1"/>
  <c r="AH266" i="5" a="1"/>
  <c r="AH266" i="5" s="1"/>
  <c r="AB266" i="5" a="1"/>
  <c r="AB266" i="5" s="1"/>
  <c r="AD266" i="5" a="1"/>
  <c r="AD266" i="5" s="1"/>
  <c r="S266" i="5" a="1"/>
  <c r="S266" i="5" s="1"/>
  <c r="G266" i="5" a="1"/>
  <c r="G266" i="5" s="1"/>
  <c r="L266" i="5" a="1"/>
  <c r="L266" i="5" s="1"/>
  <c r="I266" i="5" a="1"/>
  <c r="I266" i="5" s="1"/>
  <c r="H266" i="5" a="1"/>
  <c r="H266" i="5" s="1"/>
  <c r="K266" i="5" a="1"/>
  <c r="K266" i="5" s="1"/>
  <c r="J266" i="5" a="1"/>
  <c r="J266" i="5" s="1"/>
  <c r="M266" i="5" a="1"/>
  <c r="M266" i="5" s="1"/>
  <c r="F267" i="5"/>
  <c r="T267" i="5" l="1" a="1"/>
  <c r="T267" i="5" s="1"/>
  <c r="P267" i="5" a="1"/>
  <c r="P267" i="5" s="1"/>
  <c r="AE267" i="5" a="1"/>
  <c r="AE267" i="5" s="1"/>
  <c r="AC267" i="5" a="1"/>
  <c r="AC267" i="5" s="1"/>
  <c r="AF267" i="5" a="1"/>
  <c r="AF267" i="5" s="1"/>
  <c r="Z267" i="5" a="1"/>
  <c r="Z267" i="5" s="1"/>
  <c r="W267" i="5" a="1"/>
  <c r="W267" i="5" s="1"/>
  <c r="U267" i="5" a="1"/>
  <c r="U267" i="5" s="1"/>
  <c r="V267" i="5" a="1"/>
  <c r="V267" i="5" s="1"/>
  <c r="R267" i="5" a="1"/>
  <c r="R267" i="5" s="1"/>
  <c r="Q267" i="5" a="1"/>
  <c r="Q267" i="5" s="1"/>
  <c r="O267" i="5" a="1"/>
  <c r="O267" i="5" s="1"/>
  <c r="AG267" i="5" a="1"/>
  <c r="AG267" i="5" s="1"/>
  <c r="AA267" i="5" a="1"/>
  <c r="AA267" i="5" s="1"/>
  <c r="X267" i="5" a="1"/>
  <c r="X267" i="5" s="1"/>
  <c r="AB267" i="5" a="1"/>
  <c r="AB267" i="5" s="1"/>
  <c r="S267" i="5" a="1"/>
  <c r="S267" i="5" s="1"/>
  <c r="AH267" i="5" a="1"/>
  <c r="AH267" i="5" s="1"/>
  <c r="AD267" i="5" a="1"/>
  <c r="AD267" i="5" s="1"/>
  <c r="N267" i="5" a="1"/>
  <c r="N267" i="5" s="1"/>
  <c r="Y267" i="5" a="1"/>
  <c r="Y267" i="5" s="1"/>
  <c r="K267" i="5" a="1"/>
  <c r="K267" i="5" s="1"/>
  <c r="L267" i="5" a="1"/>
  <c r="L267" i="5" s="1"/>
  <c r="CJ71" i="22" s="1"/>
  <c r="H267" i="5" a="1"/>
  <c r="H267" i="5" s="1"/>
  <c r="CF71" i="22" s="1"/>
  <c r="I267" i="5" a="1"/>
  <c r="I267" i="5" s="1"/>
  <c r="CG71" i="22" s="1"/>
  <c r="G267" i="5" a="1"/>
  <c r="G267" i="5" s="1"/>
  <c r="J267" i="5" a="1"/>
  <c r="J267" i="5" s="1"/>
  <c r="M267" i="5" a="1"/>
  <c r="M267" i="5" s="1"/>
  <c r="F268" i="5"/>
  <c r="P268" i="5" l="1" a="1"/>
  <c r="P268" i="5" s="1"/>
  <c r="AC268" i="5" a="1"/>
  <c r="AC268" i="5" s="1"/>
  <c r="T268" i="5" a="1"/>
  <c r="T268" i="5" s="1"/>
  <c r="AE268" i="5" a="1"/>
  <c r="AE268" i="5" s="1"/>
  <c r="Z268" i="5" a="1"/>
  <c r="Z268" i="5" s="1"/>
  <c r="U268" i="5" a="1"/>
  <c r="U268" i="5" s="1"/>
  <c r="AF268" i="5" a="1"/>
  <c r="AF268" i="5" s="1"/>
  <c r="W268" i="5" a="1"/>
  <c r="W268" i="5" s="1"/>
  <c r="X268" i="5" a="1"/>
  <c r="X268" i="5" s="1"/>
  <c r="Q268" i="5" a="1"/>
  <c r="Q268" i="5" s="1"/>
  <c r="AA268" i="5" a="1"/>
  <c r="AA268" i="5" s="1"/>
  <c r="V268" i="5" a="1"/>
  <c r="V268" i="5" s="1"/>
  <c r="R268" i="5" a="1"/>
  <c r="R268" i="5" s="1"/>
  <c r="O268" i="5" a="1"/>
  <c r="O268" i="5" s="1"/>
  <c r="AB268" i="5" a="1"/>
  <c r="AB268" i="5" s="1"/>
  <c r="AH268" i="5" a="1"/>
  <c r="AH268" i="5" s="1"/>
  <c r="AG268" i="5" a="1"/>
  <c r="AG268" i="5" s="1"/>
  <c r="AD268" i="5" a="1"/>
  <c r="AD268" i="5" s="1"/>
  <c r="N268" i="5" a="1"/>
  <c r="N268" i="5" s="1"/>
  <c r="S268" i="5" a="1"/>
  <c r="S268" i="5" s="1"/>
  <c r="Y268" i="5" a="1"/>
  <c r="Y268" i="5" s="1"/>
  <c r="K268" i="5" a="1"/>
  <c r="K268" i="5" s="1"/>
  <c r="L268" i="5" a="1"/>
  <c r="L268" i="5" s="1"/>
  <c r="H268" i="5" a="1"/>
  <c r="H268" i="5" s="1"/>
  <c r="G268" i="5" a="1"/>
  <c r="G268" i="5" s="1"/>
  <c r="J268" i="5" a="1"/>
  <c r="J268" i="5" s="1"/>
  <c r="I268" i="5" a="1"/>
  <c r="I268" i="5" s="1"/>
  <c r="M268" i="5" a="1"/>
  <c r="M268" i="5" s="1"/>
  <c r="F269" i="5"/>
  <c r="AC269" i="5" l="1" a="1"/>
  <c r="AC269" i="5" s="1"/>
  <c r="AE269" i="5" a="1"/>
  <c r="AE269" i="5" s="1"/>
  <c r="P269" i="5" a="1"/>
  <c r="P269" i="5" s="1"/>
  <c r="T269" i="5" a="1"/>
  <c r="T269" i="5" s="1"/>
  <c r="W269" i="5" a="1"/>
  <c r="W269" i="5" s="1"/>
  <c r="U269" i="5" a="1"/>
  <c r="U269" i="5" s="1"/>
  <c r="Z269" i="5" a="1"/>
  <c r="Z269" i="5" s="1"/>
  <c r="AF269" i="5" a="1"/>
  <c r="AF269" i="5" s="1"/>
  <c r="X269" i="5" a="1"/>
  <c r="X269" i="5" s="1"/>
  <c r="Q269" i="5" a="1"/>
  <c r="Q269" i="5" s="1"/>
  <c r="O269" i="5" a="1"/>
  <c r="O269" i="5" s="1"/>
  <c r="AG269" i="5" a="1"/>
  <c r="AG269" i="5" s="1"/>
  <c r="R269" i="5" a="1"/>
  <c r="R269" i="5" s="1"/>
  <c r="AA269" i="5" a="1"/>
  <c r="AA269" i="5" s="1"/>
  <c r="V269" i="5" a="1"/>
  <c r="V269" i="5" s="1"/>
  <c r="N269" i="5" a="1"/>
  <c r="N269" i="5" s="1"/>
  <c r="S269" i="5" a="1"/>
  <c r="S269" i="5" s="1"/>
  <c r="AB269" i="5" a="1"/>
  <c r="AB269" i="5" s="1"/>
  <c r="Y269" i="5" a="1"/>
  <c r="Y269" i="5" s="1"/>
  <c r="AH269" i="5" a="1"/>
  <c r="AH269" i="5" s="1"/>
  <c r="AD269" i="5" a="1"/>
  <c r="AD269" i="5" s="1"/>
  <c r="L269" i="5" a="1"/>
  <c r="L269" i="5" s="1"/>
  <c r="H269" i="5" a="1"/>
  <c r="H269" i="5" s="1"/>
  <c r="G269" i="5" a="1"/>
  <c r="G269" i="5" s="1"/>
  <c r="K269" i="5" a="1"/>
  <c r="K269" i="5" s="1"/>
  <c r="I269" i="5" a="1"/>
  <c r="I269" i="5" s="1"/>
  <c r="J269" i="5" a="1"/>
  <c r="J269" i="5" s="1"/>
  <c r="M269" i="5" a="1"/>
  <c r="M269" i="5" s="1"/>
  <c r="F270" i="5"/>
  <c r="CO72" i="22" l="1"/>
  <c r="AE270" i="5" a="1"/>
  <c r="AE270" i="5" s="1"/>
  <c r="Z73" i="9" s="1"/>
  <c r="P270" i="5" a="1"/>
  <c r="P270" i="5" s="1"/>
  <c r="AC270" i="5" a="1"/>
  <c r="AC270" i="5" s="1"/>
  <c r="T270" i="5" a="1"/>
  <c r="T270" i="5" s="1"/>
  <c r="U270" i="5" a="1"/>
  <c r="U270" i="5" s="1"/>
  <c r="P73" i="9" s="1"/>
  <c r="AF270" i="5" a="1"/>
  <c r="AF270" i="5" s="1"/>
  <c r="Z270" i="5" a="1"/>
  <c r="Z270" i="5" s="1"/>
  <c r="U73" i="9" s="1"/>
  <c r="W270" i="5" a="1"/>
  <c r="W270" i="5" s="1"/>
  <c r="R73" i="9" s="1"/>
  <c r="AA270" i="5" a="1"/>
  <c r="AA270" i="5" s="1"/>
  <c r="V73" i="9" s="1"/>
  <c r="V270" i="5" a="1"/>
  <c r="V270" i="5" s="1"/>
  <c r="Q73" i="9" s="1"/>
  <c r="Q270" i="5" a="1"/>
  <c r="Q270" i="5" s="1"/>
  <c r="R270" i="5" a="1"/>
  <c r="R270" i="5" s="1"/>
  <c r="X270" i="5" a="1"/>
  <c r="X270" i="5" s="1"/>
  <c r="S73" i="9" s="1"/>
  <c r="AD270" i="5" a="1"/>
  <c r="AD270" i="5" s="1"/>
  <c r="O270" i="5" a="1"/>
  <c r="O270" i="5" s="1"/>
  <c r="AG270" i="5" a="1"/>
  <c r="AG270" i="5" s="1"/>
  <c r="N270" i="5" a="1"/>
  <c r="N270" i="5" s="1"/>
  <c r="AB270" i="5" a="1"/>
  <c r="AB270" i="5" s="1"/>
  <c r="S270" i="5" a="1"/>
  <c r="S270" i="5" s="1"/>
  <c r="AH270" i="5" a="1"/>
  <c r="AH270" i="5" s="1"/>
  <c r="AC73" i="9" s="1"/>
  <c r="Y270" i="5" a="1"/>
  <c r="Y270" i="5" s="1"/>
  <c r="T73" i="9" s="1"/>
  <c r="L270" i="5" a="1"/>
  <c r="L270" i="5" s="1"/>
  <c r="I270" i="5" a="1"/>
  <c r="I270" i="5" s="1"/>
  <c r="G270" i="5" a="1"/>
  <c r="G270" i="5" s="1"/>
  <c r="H270" i="5" a="1"/>
  <c r="H270" i="5" s="1"/>
  <c r="K270" i="5" a="1"/>
  <c r="K270" i="5" s="1"/>
  <c r="J270" i="5" a="1"/>
  <c r="J270" i="5" s="1"/>
  <c r="M270" i="5" a="1"/>
  <c r="M270" i="5" s="1"/>
  <c r="F271" i="5"/>
  <c r="T271" i="5" l="1" a="1"/>
  <c r="T271" i="5" s="1"/>
  <c r="AE271" i="5" a="1"/>
  <c r="AE271" i="5" s="1"/>
  <c r="AC271" i="5" a="1"/>
  <c r="AC271" i="5" s="1"/>
  <c r="P271" i="5" a="1"/>
  <c r="P271" i="5" s="1"/>
  <c r="W271" i="5" a="1"/>
  <c r="W271" i="5" s="1"/>
  <c r="U271" i="5" a="1"/>
  <c r="U271" i="5" s="1"/>
  <c r="AF271" i="5" a="1"/>
  <c r="AF271" i="5" s="1"/>
  <c r="Z271" i="5" a="1"/>
  <c r="Z271" i="5" s="1"/>
  <c r="R271" i="5" a="1"/>
  <c r="R271" i="5" s="1"/>
  <c r="Q271" i="5" a="1"/>
  <c r="Q271" i="5" s="1"/>
  <c r="O271" i="5" a="1"/>
  <c r="O271" i="5" s="1"/>
  <c r="AA271" i="5" a="1"/>
  <c r="AA271" i="5" s="1"/>
  <c r="V271" i="5" a="1"/>
  <c r="V271" i="5" s="1"/>
  <c r="X271" i="5" a="1"/>
  <c r="X271" i="5" s="1"/>
  <c r="AG271" i="5" a="1"/>
  <c r="AG271" i="5" s="1"/>
  <c r="AB271" i="5" a="1"/>
  <c r="AB271" i="5" s="1"/>
  <c r="S271" i="5" a="1"/>
  <c r="S271" i="5" s="1"/>
  <c r="AH271" i="5" a="1"/>
  <c r="AH271" i="5" s="1"/>
  <c r="Y271" i="5" a="1"/>
  <c r="Y271" i="5" s="1"/>
  <c r="AD271" i="5" a="1"/>
  <c r="AD271" i="5" s="1"/>
  <c r="N271" i="5" a="1"/>
  <c r="N271" i="5" s="1"/>
  <c r="L271" i="5" a="1"/>
  <c r="L271" i="5" s="1"/>
  <c r="CJ72" i="22" s="1"/>
  <c r="G271" i="5" a="1"/>
  <c r="G271" i="5" s="1"/>
  <c r="K271" i="5" a="1"/>
  <c r="K271" i="5" s="1"/>
  <c r="CI72" i="22" s="1"/>
  <c r="I271" i="5" a="1"/>
  <c r="I271" i="5" s="1"/>
  <c r="H271" i="5" a="1"/>
  <c r="H271" i="5" s="1"/>
  <c r="J271" i="5" a="1"/>
  <c r="J271" i="5" s="1"/>
  <c r="M271" i="5" a="1"/>
  <c r="M271" i="5" s="1"/>
  <c r="F272" i="5"/>
  <c r="P272" i="5" l="1" a="1"/>
  <c r="P272" i="5" s="1"/>
  <c r="T272" i="5" a="1"/>
  <c r="T272" i="5" s="1"/>
  <c r="AC272" i="5" a="1"/>
  <c r="AC272" i="5" s="1"/>
  <c r="AE272" i="5" a="1"/>
  <c r="AE272" i="5" s="1"/>
  <c r="Z272" i="5" a="1"/>
  <c r="Z272" i="5" s="1"/>
  <c r="AF272" i="5" a="1"/>
  <c r="AF272" i="5" s="1"/>
  <c r="U272" i="5" a="1"/>
  <c r="U272" i="5" s="1"/>
  <c r="W272" i="5" a="1"/>
  <c r="W272" i="5" s="1"/>
  <c r="AG272" i="5" a="1"/>
  <c r="AG272" i="5" s="1"/>
  <c r="X272" i="5" a="1"/>
  <c r="X272" i="5" s="1"/>
  <c r="Q272" i="5" a="1"/>
  <c r="Q272" i="5" s="1"/>
  <c r="R272" i="5" a="1"/>
  <c r="R272" i="5" s="1"/>
  <c r="AD272" i="5" a="1"/>
  <c r="AD272" i="5" s="1"/>
  <c r="AA272" i="5" a="1"/>
  <c r="AA272" i="5" s="1"/>
  <c r="V272" i="5" a="1"/>
  <c r="V272" i="5" s="1"/>
  <c r="O272" i="5" a="1"/>
  <c r="O272" i="5" s="1"/>
  <c r="N272" i="5" a="1"/>
  <c r="N272" i="5" s="1"/>
  <c r="S272" i="5" a="1"/>
  <c r="S272" i="5" s="1"/>
  <c r="AH272" i="5" a="1"/>
  <c r="AH272" i="5" s="1"/>
  <c r="AB272" i="5" a="1"/>
  <c r="AB272" i="5" s="1"/>
  <c r="Y272" i="5" a="1"/>
  <c r="Y272" i="5" s="1"/>
  <c r="K272" i="5" a="1"/>
  <c r="K272" i="5" s="1"/>
  <c r="I272" i="5" a="1"/>
  <c r="I272" i="5" s="1"/>
  <c r="L272" i="5" a="1"/>
  <c r="L272" i="5" s="1"/>
  <c r="G272" i="5" a="1"/>
  <c r="G272" i="5" s="1"/>
  <c r="J272" i="5" a="1"/>
  <c r="J272" i="5" s="1"/>
  <c r="H272" i="5" a="1"/>
  <c r="H272" i="5" s="1"/>
  <c r="M272" i="5" a="1"/>
  <c r="M272" i="5" s="1"/>
  <c r="F273" i="5"/>
  <c r="AE273" i="5" l="1" a="1"/>
  <c r="AE273" i="5" s="1"/>
  <c r="P273" i="5" a="1"/>
  <c r="P273" i="5" s="1"/>
  <c r="AC273" i="5" a="1"/>
  <c r="AC273" i="5" s="1"/>
  <c r="T273" i="5" a="1"/>
  <c r="T273" i="5" s="1"/>
  <c r="W273" i="5" a="1"/>
  <c r="W273" i="5" s="1"/>
  <c r="U273" i="5" a="1"/>
  <c r="U273" i="5" s="1"/>
  <c r="AF273" i="5" a="1"/>
  <c r="AF273" i="5" s="1"/>
  <c r="Z273" i="5" a="1"/>
  <c r="Z273" i="5" s="1"/>
  <c r="O273" i="5" a="1"/>
  <c r="O273" i="5" s="1"/>
  <c r="AA273" i="5" a="1"/>
  <c r="AA273" i="5" s="1"/>
  <c r="X273" i="5" a="1"/>
  <c r="X273" i="5" s="1"/>
  <c r="V273" i="5" a="1"/>
  <c r="V273" i="5" s="1"/>
  <c r="AG273" i="5" a="1"/>
  <c r="AG273" i="5" s="1"/>
  <c r="Q273" i="5" a="1"/>
  <c r="Q273" i="5" s="1"/>
  <c r="R273" i="5" a="1"/>
  <c r="R273" i="5" s="1"/>
  <c r="AD273" i="5" a="1"/>
  <c r="AD273" i="5" s="1"/>
  <c r="AB273" i="5" a="1"/>
  <c r="AB273" i="5" s="1"/>
  <c r="N273" i="5" a="1"/>
  <c r="N273" i="5" s="1"/>
  <c r="Y273" i="5" a="1"/>
  <c r="Y273" i="5" s="1"/>
  <c r="S273" i="5" a="1"/>
  <c r="S273" i="5" s="1"/>
  <c r="AH273" i="5" a="1"/>
  <c r="AH273" i="5" s="1"/>
  <c r="G273" i="5" a="1"/>
  <c r="G273" i="5" s="1"/>
  <c r="L273" i="5" a="1"/>
  <c r="L273" i="5" s="1"/>
  <c r="I273" i="5" a="1"/>
  <c r="I273" i="5" s="1"/>
  <c r="H273" i="5" a="1"/>
  <c r="H273" i="5" s="1"/>
  <c r="K273" i="5" a="1"/>
  <c r="K273" i="5" s="1"/>
  <c r="J273" i="5" a="1"/>
  <c r="J273" i="5" s="1"/>
  <c r="M273" i="5" a="1"/>
  <c r="M273" i="5" s="1"/>
  <c r="F274" i="5"/>
  <c r="P274" i="5" l="1" a="1"/>
  <c r="P274" i="5" s="1"/>
  <c r="CO73" i="22" s="1"/>
  <c r="AC274" i="5" a="1"/>
  <c r="AC274" i="5" s="1"/>
  <c r="T274" i="5" a="1"/>
  <c r="T274" i="5" s="1"/>
  <c r="O74" i="9" s="1"/>
  <c r="AE274" i="5" a="1"/>
  <c r="AE274" i="5" s="1"/>
  <c r="Z74" i="9" s="1"/>
  <c r="Z274" i="5" a="1"/>
  <c r="Z274" i="5" s="1"/>
  <c r="U74" i="9" s="1"/>
  <c r="AF274" i="5" a="1"/>
  <c r="AF274" i="5" s="1"/>
  <c r="U274" i="5" a="1"/>
  <c r="U274" i="5" s="1"/>
  <c r="P74" i="9" s="1"/>
  <c r="W274" i="5" a="1"/>
  <c r="W274" i="5" s="1"/>
  <c r="R74" i="9" s="1"/>
  <c r="O274" i="5" a="1"/>
  <c r="O274" i="5" s="1"/>
  <c r="J74" i="9" s="1"/>
  <c r="R274" i="5" a="1"/>
  <c r="R274" i="5" s="1"/>
  <c r="M74" i="9" s="1"/>
  <c r="Q274" i="5" a="1"/>
  <c r="Q274" i="5" s="1"/>
  <c r="X274" i="5" a="1"/>
  <c r="X274" i="5" s="1"/>
  <c r="S74" i="9" s="1"/>
  <c r="V274" i="5" a="1"/>
  <c r="V274" i="5" s="1"/>
  <c r="Q74" i="9" s="1"/>
  <c r="AA274" i="5" a="1"/>
  <c r="AA274" i="5" s="1"/>
  <c r="V74" i="9" s="1"/>
  <c r="S274" i="5" a="1"/>
  <c r="S274" i="5" s="1"/>
  <c r="N74" i="9" s="1"/>
  <c r="AH274" i="5" a="1"/>
  <c r="AH274" i="5" s="1"/>
  <c r="AC74" i="9" s="1"/>
  <c r="AB274" i="5" a="1"/>
  <c r="AB274" i="5" s="1"/>
  <c r="N274" i="5" a="1"/>
  <c r="N274" i="5" s="1"/>
  <c r="I74" i="9" s="1"/>
  <c r="Y274" i="5" a="1"/>
  <c r="Y274" i="5" s="1"/>
  <c r="T74" i="9" s="1"/>
  <c r="AG274" i="5" a="1"/>
  <c r="AG274" i="5" s="1"/>
  <c r="AD274" i="5" a="1"/>
  <c r="AD274" i="5" s="1"/>
  <c r="G274" i="5" a="1"/>
  <c r="G274" i="5" s="1"/>
  <c r="B74" i="9" s="1"/>
  <c r="H274" i="5" a="1"/>
  <c r="H274" i="5" s="1"/>
  <c r="L274" i="5" a="1"/>
  <c r="L274" i="5" s="1"/>
  <c r="K274" i="5" a="1"/>
  <c r="K274" i="5" s="1"/>
  <c r="I274" i="5" a="1"/>
  <c r="I274" i="5" s="1"/>
  <c r="J274" i="5" a="1"/>
  <c r="J274" i="5" s="1"/>
  <c r="M274" i="5" a="1"/>
  <c r="M274" i="5" s="1"/>
  <c r="F275" i="5"/>
  <c r="CN73" i="22" l="1"/>
  <c r="T275" i="5" a="1"/>
  <c r="T275" i="5" s="1"/>
  <c r="AC275" i="5" a="1"/>
  <c r="AC275" i="5" s="1"/>
  <c r="AE275" i="5" a="1"/>
  <c r="AE275" i="5" s="1"/>
  <c r="P275" i="5" a="1"/>
  <c r="P275" i="5" s="1"/>
  <c r="U275" i="5" a="1"/>
  <c r="U275" i="5" s="1"/>
  <c r="AF275" i="5" a="1"/>
  <c r="AF275" i="5" s="1"/>
  <c r="Z275" i="5" a="1"/>
  <c r="Z275" i="5" s="1"/>
  <c r="W275" i="5" a="1"/>
  <c r="W275" i="5" s="1"/>
  <c r="Q275" i="5" a="1"/>
  <c r="Q275" i="5" s="1"/>
  <c r="AA275" i="5" a="1"/>
  <c r="AA275" i="5" s="1"/>
  <c r="V275" i="5" a="1"/>
  <c r="V275" i="5" s="1"/>
  <c r="AG275" i="5" a="1"/>
  <c r="AG275" i="5" s="1"/>
  <c r="R275" i="5" a="1"/>
  <c r="R275" i="5" s="1"/>
  <c r="AD275" i="5" a="1"/>
  <c r="AD275" i="5" s="1"/>
  <c r="O275" i="5" a="1"/>
  <c r="O275" i="5" s="1"/>
  <c r="X275" i="5" a="1"/>
  <c r="X275" i="5" s="1"/>
  <c r="AH275" i="5" a="1"/>
  <c r="AH275" i="5" s="1"/>
  <c r="Y275" i="5" a="1"/>
  <c r="Y275" i="5" s="1"/>
  <c r="AB275" i="5" a="1"/>
  <c r="AB275" i="5" s="1"/>
  <c r="N275" i="5" a="1"/>
  <c r="N275" i="5" s="1"/>
  <c r="S275" i="5" a="1"/>
  <c r="S275" i="5" s="1"/>
  <c r="K275" i="5" a="1"/>
  <c r="K275" i="5" s="1"/>
  <c r="H275" i="5" a="1"/>
  <c r="H275" i="5" s="1"/>
  <c r="L275" i="5" a="1"/>
  <c r="L275" i="5" s="1"/>
  <c r="CJ73" i="22" s="1"/>
  <c r="I275" i="5" a="1"/>
  <c r="I275" i="5" s="1"/>
  <c r="J275" i="5" a="1"/>
  <c r="J275" i="5" s="1"/>
  <c r="G275" i="5" a="1"/>
  <c r="G275" i="5" s="1"/>
  <c r="M275" i="5" a="1"/>
  <c r="M275" i="5" s="1"/>
  <c r="F276" i="5"/>
  <c r="AE276" i="5" l="1" a="1"/>
  <c r="AE276" i="5" s="1"/>
  <c r="P276" i="5" a="1"/>
  <c r="P276" i="5" s="1"/>
  <c r="AC276" i="5" a="1"/>
  <c r="AC276" i="5" s="1"/>
  <c r="T276" i="5" a="1"/>
  <c r="T276" i="5" s="1"/>
  <c r="W276" i="5" a="1"/>
  <c r="W276" i="5" s="1"/>
  <c r="Z276" i="5" a="1"/>
  <c r="Z276" i="5" s="1"/>
  <c r="U276" i="5" a="1"/>
  <c r="U276" i="5" s="1"/>
  <c r="Q276" i="5" a="1"/>
  <c r="Q276" i="5" s="1"/>
  <c r="AA276" i="5" a="1"/>
  <c r="AA276" i="5" s="1"/>
  <c r="AF276" i="5" a="1"/>
  <c r="AF276" i="5" s="1"/>
  <c r="AG276" i="5" a="1"/>
  <c r="AG276" i="5" s="1"/>
  <c r="X276" i="5" a="1"/>
  <c r="X276" i="5" s="1"/>
  <c r="AD276" i="5" a="1"/>
  <c r="AD276" i="5" s="1"/>
  <c r="O276" i="5" a="1"/>
  <c r="O276" i="5" s="1"/>
  <c r="V276" i="5" a="1"/>
  <c r="V276" i="5" s="1"/>
  <c r="N276" i="5" a="1"/>
  <c r="N276" i="5" s="1"/>
  <c r="R276" i="5" a="1"/>
  <c r="R276" i="5" s="1"/>
  <c r="S276" i="5" a="1"/>
  <c r="S276" i="5" s="1"/>
  <c r="AH276" i="5" a="1"/>
  <c r="AH276" i="5" s="1"/>
  <c r="AB276" i="5" a="1"/>
  <c r="AB276" i="5" s="1"/>
  <c r="Y276" i="5" a="1"/>
  <c r="Y276" i="5" s="1"/>
  <c r="K276" i="5" a="1"/>
  <c r="K276" i="5" s="1"/>
  <c r="H276" i="5" a="1"/>
  <c r="H276" i="5" s="1"/>
  <c r="L276" i="5" a="1"/>
  <c r="L276" i="5" s="1"/>
  <c r="J276" i="5" a="1"/>
  <c r="J276" i="5" s="1"/>
  <c r="G276" i="5" a="1"/>
  <c r="G276" i="5" s="1"/>
  <c r="I276" i="5" a="1"/>
  <c r="I276" i="5" s="1"/>
  <c r="M276" i="5" a="1"/>
  <c r="M276" i="5" s="1"/>
  <c r="F277" i="5"/>
  <c r="AE277" i="5" l="1" a="1"/>
  <c r="AE277" i="5" s="1"/>
  <c r="AC277" i="5" a="1"/>
  <c r="AC277" i="5" s="1"/>
  <c r="T277" i="5" a="1"/>
  <c r="T277" i="5" s="1"/>
  <c r="P277" i="5" a="1"/>
  <c r="P277" i="5" s="1"/>
  <c r="U277" i="5" a="1"/>
  <c r="U277" i="5" s="1"/>
  <c r="Z277" i="5" a="1"/>
  <c r="Z277" i="5" s="1"/>
  <c r="AF277" i="5" a="1"/>
  <c r="AF277" i="5" s="1"/>
  <c r="W277" i="5" a="1"/>
  <c r="W277" i="5" s="1"/>
  <c r="AG277" i="5" a="1"/>
  <c r="AG277" i="5" s="1"/>
  <c r="Q277" i="5" a="1"/>
  <c r="Q277" i="5" s="1"/>
  <c r="AA277" i="5" a="1"/>
  <c r="AA277" i="5" s="1"/>
  <c r="V277" i="5" a="1"/>
  <c r="V277" i="5" s="1"/>
  <c r="O277" i="5" a="1"/>
  <c r="O277" i="5" s="1"/>
  <c r="X277" i="5" a="1"/>
  <c r="X277" i="5" s="1"/>
  <c r="Y277" i="5" a="1"/>
  <c r="Y277" i="5" s="1"/>
  <c r="N277" i="5" a="1"/>
  <c r="N277" i="5" s="1"/>
  <c r="S277" i="5" a="1"/>
  <c r="S277" i="5" s="1"/>
  <c r="AB277" i="5" a="1"/>
  <c r="AB277" i="5" s="1"/>
  <c r="AD277" i="5" a="1"/>
  <c r="AD277" i="5" s="1"/>
  <c r="R277" i="5" a="1"/>
  <c r="R277" i="5" s="1"/>
  <c r="AH277" i="5" a="1"/>
  <c r="AH277" i="5" s="1"/>
  <c r="L277" i="5" a="1"/>
  <c r="L277" i="5" s="1"/>
  <c r="G277" i="5" a="1"/>
  <c r="G277" i="5" s="1"/>
  <c r="K277" i="5" a="1"/>
  <c r="K277" i="5" s="1"/>
  <c r="I277" i="5" a="1"/>
  <c r="I277" i="5" s="1"/>
  <c r="J277" i="5" a="1"/>
  <c r="J277" i="5" s="1"/>
  <c r="H277" i="5" a="1"/>
  <c r="H277" i="5" s="1"/>
  <c r="M277" i="5" a="1"/>
  <c r="M277" i="5" s="1"/>
  <c r="F278" i="5"/>
  <c r="AE278" i="5" l="1" a="1"/>
  <c r="AE278" i="5" s="1"/>
  <c r="Z75" i="9" s="1"/>
  <c r="T278" i="5" a="1"/>
  <c r="T278" i="5" s="1"/>
  <c r="AC278" i="5" a="1"/>
  <c r="AC278" i="5" s="1"/>
  <c r="P278" i="5" a="1"/>
  <c r="P278" i="5" s="1"/>
  <c r="K75" i="9" s="1"/>
  <c r="Z278" i="5" a="1"/>
  <c r="Z278" i="5" s="1"/>
  <c r="U75" i="9" s="1"/>
  <c r="W278" i="5" a="1"/>
  <c r="W278" i="5" s="1"/>
  <c r="R75" i="9" s="1"/>
  <c r="U278" i="5" a="1"/>
  <c r="U278" i="5" s="1"/>
  <c r="P75" i="9" s="1"/>
  <c r="AF278" i="5" a="1"/>
  <c r="AF278" i="5" s="1"/>
  <c r="AA75" i="9" s="1"/>
  <c r="Q278" i="5" a="1"/>
  <c r="Q278" i="5" s="1"/>
  <c r="AA278" i="5" a="1"/>
  <c r="AA278" i="5" s="1"/>
  <c r="V75" i="9" s="1"/>
  <c r="O278" i="5" a="1"/>
  <c r="O278" i="5" s="1"/>
  <c r="AG278" i="5" a="1"/>
  <c r="AG278" i="5" s="1"/>
  <c r="X278" i="5" a="1"/>
  <c r="X278" i="5" s="1"/>
  <c r="S75" i="9" s="1"/>
  <c r="V278" i="5" a="1"/>
  <c r="V278" i="5" s="1"/>
  <c r="Q75" i="9" s="1"/>
  <c r="R278" i="5" a="1"/>
  <c r="R278" i="5" s="1"/>
  <c r="N278" i="5" a="1"/>
  <c r="N278" i="5" s="1"/>
  <c r="S278" i="5" a="1"/>
  <c r="S278" i="5" s="1"/>
  <c r="AH278" i="5" a="1"/>
  <c r="AH278" i="5" s="1"/>
  <c r="AD278" i="5" a="1"/>
  <c r="AD278" i="5" s="1"/>
  <c r="AB278" i="5" a="1"/>
  <c r="AB278" i="5" s="1"/>
  <c r="Y278" i="5" a="1"/>
  <c r="Y278" i="5" s="1"/>
  <c r="T75" i="9" s="1"/>
  <c r="L278" i="5" a="1"/>
  <c r="L278" i="5" s="1"/>
  <c r="G278" i="5" a="1"/>
  <c r="G278" i="5" s="1"/>
  <c r="H278" i="5" a="1"/>
  <c r="H278" i="5" s="1"/>
  <c r="K278" i="5" a="1"/>
  <c r="K278" i="5" s="1"/>
  <c r="I278" i="5" a="1"/>
  <c r="I278" i="5" s="1"/>
  <c r="J278" i="5" a="1"/>
  <c r="J278" i="5" s="1"/>
  <c r="E75" i="9" s="1"/>
  <c r="M278" i="5" a="1"/>
  <c r="M278" i="5" s="1"/>
  <c r="H75" i="9" s="1"/>
  <c r="F279" i="5"/>
  <c r="T279" i="5" l="1" a="1"/>
  <c r="T279" i="5" s="1"/>
  <c r="P279" i="5" a="1"/>
  <c r="P279" i="5" s="1"/>
  <c r="AE279" i="5" a="1"/>
  <c r="AE279" i="5" s="1"/>
  <c r="AC279" i="5" a="1"/>
  <c r="AC279" i="5" s="1"/>
  <c r="Z279" i="5" a="1"/>
  <c r="Z279" i="5" s="1"/>
  <c r="AF279" i="5" a="1"/>
  <c r="AF279" i="5" s="1"/>
  <c r="U279" i="5" a="1"/>
  <c r="U279" i="5" s="1"/>
  <c r="W279" i="5" a="1"/>
  <c r="W279" i="5" s="1"/>
  <c r="V279" i="5" a="1"/>
  <c r="V279" i="5" s="1"/>
  <c r="O279" i="5" a="1"/>
  <c r="O279" i="5" s="1"/>
  <c r="AA279" i="5" a="1"/>
  <c r="AA279" i="5" s="1"/>
  <c r="X279" i="5" a="1"/>
  <c r="X279" i="5" s="1"/>
  <c r="Q279" i="5" a="1"/>
  <c r="Q279" i="5" s="1"/>
  <c r="AG279" i="5" a="1"/>
  <c r="AG279" i="5" s="1"/>
  <c r="N279" i="5" a="1"/>
  <c r="N279" i="5" s="1"/>
  <c r="S279" i="5" a="1"/>
  <c r="S279" i="5" s="1"/>
  <c r="Y279" i="5" a="1"/>
  <c r="Y279" i="5" s="1"/>
  <c r="AH279" i="5" a="1"/>
  <c r="AH279" i="5" s="1"/>
  <c r="R279" i="5" a="1"/>
  <c r="R279" i="5" s="1"/>
  <c r="AD279" i="5" a="1"/>
  <c r="AD279" i="5" s="1"/>
  <c r="AB279" i="5" a="1"/>
  <c r="AB279" i="5" s="1"/>
  <c r="G279" i="5" a="1"/>
  <c r="G279" i="5" s="1"/>
  <c r="H279" i="5" a="1"/>
  <c r="H279" i="5" s="1"/>
  <c r="K279" i="5" a="1"/>
  <c r="K279" i="5" s="1"/>
  <c r="I279" i="5" a="1"/>
  <c r="I279" i="5" s="1"/>
  <c r="CG74" i="22" s="1"/>
  <c r="J279" i="5" a="1"/>
  <c r="J279" i="5" s="1"/>
  <c r="L279" i="5" a="1"/>
  <c r="L279" i="5" s="1"/>
  <c r="M279" i="5" a="1"/>
  <c r="M279" i="5" s="1"/>
  <c r="F280" i="5"/>
  <c r="AE280" i="5" l="1" a="1"/>
  <c r="AE280" i="5" s="1"/>
  <c r="P280" i="5" a="1"/>
  <c r="P280" i="5" s="1"/>
  <c r="T280" i="5" a="1"/>
  <c r="T280" i="5" s="1"/>
  <c r="AC280" i="5" a="1"/>
  <c r="AC280" i="5" s="1"/>
  <c r="W280" i="5" a="1"/>
  <c r="W280" i="5" s="1"/>
  <c r="Z280" i="5" a="1"/>
  <c r="Z280" i="5" s="1"/>
  <c r="U280" i="5" a="1"/>
  <c r="U280" i="5" s="1"/>
  <c r="AF280" i="5" a="1"/>
  <c r="AF280" i="5" s="1"/>
  <c r="O280" i="5" a="1"/>
  <c r="O280" i="5" s="1"/>
  <c r="R280" i="5" a="1"/>
  <c r="R280" i="5" s="1"/>
  <c r="Q280" i="5" a="1"/>
  <c r="Q280" i="5" s="1"/>
  <c r="AG280" i="5" a="1"/>
  <c r="AG280" i="5" s="1"/>
  <c r="AA280" i="5" a="1"/>
  <c r="AA280" i="5" s="1"/>
  <c r="X280" i="5" a="1"/>
  <c r="X280" i="5" s="1"/>
  <c r="V280" i="5" a="1"/>
  <c r="V280" i="5" s="1"/>
  <c r="N280" i="5" a="1"/>
  <c r="N280" i="5" s="1"/>
  <c r="AH280" i="5" a="1"/>
  <c r="AH280" i="5" s="1"/>
  <c r="S280" i="5" a="1"/>
  <c r="S280" i="5" s="1"/>
  <c r="Y280" i="5" a="1"/>
  <c r="Y280" i="5" s="1"/>
  <c r="AB280" i="5" a="1"/>
  <c r="AB280" i="5" s="1"/>
  <c r="AD280" i="5" a="1"/>
  <c r="AD280" i="5" s="1"/>
  <c r="L280" i="5" a="1"/>
  <c r="L280" i="5" s="1"/>
  <c r="H280" i="5" a="1"/>
  <c r="H280" i="5" s="1"/>
  <c r="G280" i="5" a="1"/>
  <c r="G280" i="5" s="1"/>
  <c r="I280" i="5" a="1"/>
  <c r="I280" i="5" s="1"/>
  <c r="K280" i="5" a="1"/>
  <c r="K280" i="5" s="1"/>
  <c r="J280" i="5" a="1"/>
  <c r="J280" i="5" s="1"/>
  <c r="M280" i="5" a="1"/>
  <c r="M280" i="5" s="1"/>
  <c r="F281" i="5"/>
  <c r="P281" i="5" l="1" a="1"/>
  <c r="P281" i="5" s="1"/>
  <c r="AE281" i="5" a="1"/>
  <c r="AE281" i="5" s="1"/>
  <c r="AC281" i="5" a="1"/>
  <c r="AC281" i="5" s="1"/>
  <c r="T281" i="5" a="1"/>
  <c r="T281" i="5" s="1"/>
  <c r="W281" i="5" a="1"/>
  <c r="W281" i="5" s="1"/>
  <c r="AF281" i="5" a="1"/>
  <c r="AF281" i="5" s="1"/>
  <c r="Z281" i="5" a="1"/>
  <c r="Z281" i="5" s="1"/>
  <c r="U281" i="5" a="1"/>
  <c r="U281" i="5" s="1"/>
  <c r="V281" i="5" a="1"/>
  <c r="V281" i="5" s="1"/>
  <c r="R281" i="5" a="1"/>
  <c r="R281" i="5" s="1"/>
  <c r="Q281" i="5" a="1"/>
  <c r="Q281" i="5" s="1"/>
  <c r="AG281" i="5" a="1"/>
  <c r="AG281" i="5" s="1"/>
  <c r="AA281" i="5" a="1"/>
  <c r="AA281" i="5" s="1"/>
  <c r="AD281" i="5" a="1"/>
  <c r="AD281" i="5" s="1"/>
  <c r="O281" i="5" a="1"/>
  <c r="O281" i="5" s="1"/>
  <c r="X281" i="5" a="1"/>
  <c r="X281" i="5" s="1"/>
  <c r="N281" i="5" a="1"/>
  <c r="N281" i="5" s="1"/>
  <c r="Y281" i="5" a="1"/>
  <c r="Y281" i="5" s="1"/>
  <c r="AH281" i="5" a="1"/>
  <c r="AH281" i="5" s="1"/>
  <c r="AB281" i="5" a="1"/>
  <c r="AB281" i="5" s="1"/>
  <c r="S281" i="5" a="1"/>
  <c r="S281" i="5" s="1"/>
  <c r="G281" i="5" a="1"/>
  <c r="G281" i="5" s="1"/>
  <c r="K281" i="5" a="1"/>
  <c r="K281" i="5" s="1"/>
  <c r="H281" i="5" a="1"/>
  <c r="H281" i="5" s="1"/>
  <c r="I281" i="5" a="1"/>
  <c r="I281" i="5" s="1"/>
  <c r="L281" i="5" a="1"/>
  <c r="L281" i="5" s="1"/>
  <c r="J281" i="5" a="1"/>
  <c r="J281" i="5" s="1"/>
  <c r="M281" i="5" a="1"/>
  <c r="M281" i="5" s="1"/>
  <c r="F282" i="5"/>
  <c r="Z76" i="9" l="1"/>
  <c r="T282" i="5" a="1"/>
  <c r="T282" i="5" s="1"/>
  <c r="AE282" i="5" a="1"/>
  <c r="AE282" i="5" s="1"/>
  <c r="AC282" i="5" a="1"/>
  <c r="AC282" i="5" s="1"/>
  <c r="P282" i="5" a="1"/>
  <c r="P282" i="5" s="1"/>
  <c r="CO75" i="22" s="1"/>
  <c r="W282" i="5" a="1"/>
  <c r="W282" i="5" s="1"/>
  <c r="R76" i="9" s="1"/>
  <c r="Z282" i="5" a="1"/>
  <c r="Z282" i="5" s="1"/>
  <c r="U76" i="9" s="1"/>
  <c r="AF282" i="5" a="1"/>
  <c r="AF282" i="5" s="1"/>
  <c r="U282" i="5" a="1"/>
  <c r="U282" i="5" s="1"/>
  <c r="P76" i="9" s="1"/>
  <c r="O282" i="5" a="1"/>
  <c r="O282" i="5" s="1"/>
  <c r="AA282" i="5" a="1"/>
  <c r="AA282" i="5" s="1"/>
  <c r="V76" i="9" s="1"/>
  <c r="Q282" i="5" a="1"/>
  <c r="Q282" i="5" s="1"/>
  <c r="X282" i="5" a="1"/>
  <c r="X282" i="5" s="1"/>
  <c r="S76" i="9" s="1"/>
  <c r="V282" i="5" a="1"/>
  <c r="V282" i="5" s="1"/>
  <c r="Q76" i="9" s="1"/>
  <c r="AH282" i="5" a="1"/>
  <c r="AH282" i="5" s="1"/>
  <c r="AC76" i="9" s="1"/>
  <c r="AB282" i="5" a="1"/>
  <c r="AB282" i="5" s="1"/>
  <c r="W76" i="9" s="1"/>
  <c r="AD282" i="5" a="1"/>
  <c r="AD282" i="5" s="1"/>
  <c r="Y76" i="9" s="1"/>
  <c r="Y282" i="5" a="1"/>
  <c r="Y282" i="5" s="1"/>
  <c r="T76" i="9" s="1"/>
  <c r="AG282" i="5" a="1"/>
  <c r="AG282" i="5" s="1"/>
  <c r="AB76" i="9" s="1"/>
  <c r="R282" i="5" a="1"/>
  <c r="R282" i="5" s="1"/>
  <c r="M76" i="9" s="1"/>
  <c r="N282" i="5" a="1"/>
  <c r="N282" i="5" s="1"/>
  <c r="S282" i="5" a="1"/>
  <c r="S282" i="5" s="1"/>
  <c r="G282" i="5" a="1"/>
  <c r="G282" i="5" s="1"/>
  <c r="K282" i="5" a="1"/>
  <c r="K282" i="5" s="1"/>
  <c r="L282" i="5" a="1"/>
  <c r="L282" i="5" s="1"/>
  <c r="H282" i="5" a="1"/>
  <c r="H282" i="5" s="1"/>
  <c r="J282" i="5" a="1"/>
  <c r="J282" i="5" s="1"/>
  <c r="I282" i="5" a="1"/>
  <c r="I282" i="5" s="1"/>
  <c r="D76" i="9" s="1"/>
  <c r="M282" i="5" a="1"/>
  <c r="M282" i="5" s="1"/>
  <c r="F283" i="5"/>
  <c r="P283" i="5" l="1" a="1"/>
  <c r="P283" i="5" s="1"/>
  <c r="AC283" i="5" a="1"/>
  <c r="AC283" i="5" s="1"/>
  <c r="T283" i="5" a="1"/>
  <c r="T283" i="5" s="1"/>
  <c r="AE283" i="5" a="1"/>
  <c r="AE283" i="5" s="1"/>
  <c r="Z283" i="5" a="1"/>
  <c r="Z283" i="5" s="1"/>
  <c r="W283" i="5" a="1"/>
  <c r="W283" i="5" s="1"/>
  <c r="AF283" i="5" a="1"/>
  <c r="AF283" i="5" s="1"/>
  <c r="U283" i="5" a="1"/>
  <c r="U283" i="5" s="1"/>
  <c r="O283" i="5" a="1"/>
  <c r="O283" i="5" s="1"/>
  <c r="AA283" i="5" a="1"/>
  <c r="AA283" i="5" s="1"/>
  <c r="R283" i="5" a="1"/>
  <c r="R283" i="5" s="1"/>
  <c r="V283" i="5" a="1"/>
  <c r="V283" i="5" s="1"/>
  <c r="X283" i="5" a="1"/>
  <c r="X283" i="5" s="1"/>
  <c r="Q283" i="5" a="1"/>
  <c r="Q283" i="5" s="1"/>
  <c r="AG283" i="5" a="1"/>
  <c r="AG283" i="5" s="1"/>
  <c r="S283" i="5" a="1"/>
  <c r="S283" i="5" s="1"/>
  <c r="AH283" i="5" a="1"/>
  <c r="AH283" i="5" s="1"/>
  <c r="AD283" i="5" a="1"/>
  <c r="AD283" i="5" s="1"/>
  <c r="N283" i="5" a="1"/>
  <c r="N283" i="5" s="1"/>
  <c r="CL75" i="22" s="1"/>
  <c r="AB283" i="5" a="1"/>
  <c r="AB283" i="5" s="1"/>
  <c r="Y283" i="5" a="1"/>
  <c r="Y283" i="5" s="1"/>
  <c r="L283" i="5" a="1"/>
  <c r="L283" i="5" s="1"/>
  <c r="H283" i="5" a="1"/>
  <c r="H283" i="5" s="1"/>
  <c r="CF75" i="22" s="1"/>
  <c r="I283" i="5" a="1"/>
  <c r="I283" i="5" s="1"/>
  <c r="J283" i="5" a="1"/>
  <c r="J283" i="5" s="1"/>
  <c r="G283" i="5" a="1"/>
  <c r="G283" i="5" s="1"/>
  <c r="K283" i="5" a="1"/>
  <c r="K283" i="5" s="1"/>
  <c r="M283" i="5" a="1"/>
  <c r="M283" i="5" s="1"/>
  <c r="F284" i="5"/>
  <c r="AC284" i="5" l="1" a="1"/>
  <c r="AC284" i="5" s="1"/>
  <c r="AE284" i="5" a="1"/>
  <c r="AE284" i="5" s="1"/>
  <c r="T284" i="5" a="1"/>
  <c r="T284" i="5" s="1"/>
  <c r="P284" i="5" a="1"/>
  <c r="P284" i="5" s="1"/>
  <c r="U284" i="5" a="1"/>
  <c r="U284" i="5" s="1"/>
  <c r="AF284" i="5" a="1"/>
  <c r="AF284" i="5" s="1"/>
  <c r="W284" i="5" a="1"/>
  <c r="W284" i="5" s="1"/>
  <c r="Z284" i="5" a="1"/>
  <c r="Z284" i="5" s="1"/>
  <c r="V284" i="5" a="1"/>
  <c r="V284" i="5" s="1"/>
  <c r="AG284" i="5" a="1"/>
  <c r="AG284" i="5" s="1"/>
  <c r="AA284" i="5" a="1"/>
  <c r="AA284" i="5" s="1"/>
  <c r="R284" i="5" a="1"/>
  <c r="R284" i="5" s="1"/>
  <c r="X284" i="5" a="1"/>
  <c r="X284" i="5" s="1"/>
  <c r="O284" i="5" a="1"/>
  <c r="O284" i="5" s="1"/>
  <c r="Q284" i="5" a="1"/>
  <c r="Q284" i="5" s="1"/>
  <c r="Y284" i="5" a="1"/>
  <c r="Y284" i="5" s="1"/>
  <c r="AD284" i="5" a="1"/>
  <c r="AD284" i="5" s="1"/>
  <c r="S284" i="5" a="1"/>
  <c r="S284" i="5" s="1"/>
  <c r="AH284" i="5" a="1"/>
  <c r="AH284" i="5" s="1"/>
  <c r="AB284" i="5" a="1"/>
  <c r="AB284" i="5" s="1"/>
  <c r="N284" i="5" a="1"/>
  <c r="N284" i="5" s="1"/>
  <c r="L284" i="5" a="1"/>
  <c r="L284" i="5" s="1"/>
  <c r="H284" i="5" a="1"/>
  <c r="H284" i="5" s="1"/>
  <c r="K284" i="5" a="1"/>
  <c r="K284" i="5" s="1"/>
  <c r="G284" i="5" a="1"/>
  <c r="G284" i="5" s="1"/>
  <c r="J284" i="5" a="1"/>
  <c r="J284" i="5" s="1"/>
  <c r="I284" i="5" a="1"/>
  <c r="I284" i="5" s="1"/>
  <c r="M284" i="5" a="1"/>
  <c r="M284" i="5" s="1"/>
  <c r="F285" i="5"/>
  <c r="AC285" i="5" l="1" a="1"/>
  <c r="AC285" i="5" s="1"/>
  <c r="T285" i="5" a="1"/>
  <c r="T285" i="5" s="1"/>
  <c r="AE285" i="5" a="1"/>
  <c r="AE285" i="5" s="1"/>
  <c r="P285" i="5" a="1"/>
  <c r="P285" i="5" s="1"/>
  <c r="Z285" i="5" a="1"/>
  <c r="Z285" i="5" s="1"/>
  <c r="AF285" i="5" a="1"/>
  <c r="AF285" i="5" s="1"/>
  <c r="W285" i="5" a="1"/>
  <c r="W285" i="5" s="1"/>
  <c r="U285" i="5" a="1"/>
  <c r="U285" i="5" s="1"/>
  <c r="O285" i="5" a="1"/>
  <c r="O285" i="5" s="1"/>
  <c r="X285" i="5" a="1"/>
  <c r="X285" i="5" s="1"/>
  <c r="AG285" i="5" a="1"/>
  <c r="AG285" i="5" s="1"/>
  <c r="AA285" i="5" a="1"/>
  <c r="AA285" i="5" s="1"/>
  <c r="Q285" i="5" a="1"/>
  <c r="Q285" i="5" s="1"/>
  <c r="V285" i="5" a="1"/>
  <c r="V285" i="5" s="1"/>
  <c r="AD285" i="5" a="1"/>
  <c r="AD285" i="5" s="1"/>
  <c r="N285" i="5" a="1"/>
  <c r="N285" i="5" s="1"/>
  <c r="AH285" i="5" a="1"/>
  <c r="AH285" i="5" s="1"/>
  <c r="R285" i="5" a="1"/>
  <c r="R285" i="5" s="1"/>
  <c r="AB285" i="5" a="1"/>
  <c r="AB285" i="5" s="1"/>
  <c r="Y285" i="5" a="1"/>
  <c r="Y285" i="5" s="1"/>
  <c r="S285" i="5" a="1"/>
  <c r="S285" i="5" s="1"/>
  <c r="L285" i="5" a="1"/>
  <c r="L285" i="5" s="1"/>
  <c r="H285" i="5" a="1"/>
  <c r="H285" i="5" s="1"/>
  <c r="K285" i="5" a="1"/>
  <c r="K285" i="5" s="1"/>
  <c r="I285" i="5" a="1"/>
  <c r="I285" i="5" s="1"/>
  <c r="J285" i="5" a="1"/>
  <c r="J285" i="5" s="1"/>
  <c r="G285" i="5" a="1"/>
  <c r="G285" i="5" s="1"/>
  <c r="M285" i="5" a="1"/>
  <c r="M285" i="5" s="1"/>
  <c r="F286" i="5"/>
  <c r="T286" i="5" l="1" a="1"/>
  <c r="T286" i="5" s="1"/>
  <c r="AE286" i="5" a="1"/>
  <c r="AE286" i="5" s="1"/>
  <c r="P286" i="5" a="1"/>
  <c r="P286" i="5" s="1"/>
  <c r="K77" i="9" s="1"/>
  <c r="AC286" i="5" a="1"/>
  <c r="AC286" i="5" s="1"/>
  <c r="X77" i="9" s="1"/>
  <c r="Z286" i="5" a="1"/>
  <c r="Z286" i="5" s="1"/>
  <c r="U77" i="9" s="1"/>
  <c r="W286" i="5" a="1"/>
  <c r="W286" i="5" s="1"/>
  <c r="R77" i="9" s="1"/>
  <c r="U286" i="5" a="1"/>
  <c r="U286" i="5" s="1"/>
  <c r="P77" i="9" s="1"/>
  <c r="AF286" i="5" a="1"/>
  <c r="AF286" i="5" s="1"/>
  <c r="O286" i="5" a="1"/>
  <c r="O286" i="5" s="1"/>
  <c r="AA286" i="5" a="1"/>
  <c r="AA286" i="5" s="1"/>
  <c r="V77" i="9" s="1"/>
  <c r="X286" i="5" a="1"/>
  <c r="X286" i="5" s="1"/>
  <c r="S77" i="9" s="1"/>
  <c r="Q286" i="5" a="1"/>
  <c r="Q286" i="5" s="1"/>
  <c r="V286" i="5" a="1"/>
  <c r="V286" i="5" s="1"/>
  <c r="Q77" i="9" s="1"/>
  <c r="S286" i="5" a="1"/>
  <c r="S286" i="5" s="1"/>
  <c r="N286" i="5" a="1"/>
  <c r="N286" i="5" s="1"/>
  <c r="AH286" i="5" a="1"/>
  <c r="AH286" i="5" s="1"/>
  <c r="R286" i="5" a="1"/>
  <c r="R286" i="5" s="1"/>
  <c r="AB286" i="5" a="1"/>
  <c r="AB286" i="5" s="1"/>
  <c r="Y286" i="5" a="1"/>
  <c r="Y286" i="5" s="1"/>
  <c r="T77" i="9" s="1"/>
  <c r="AG286" i="5" a="1"/>
  <c r="AG286" i="5" s="1"/>
  <c r="AD286" i="5" a="1"/>
  <c r="AD286" i="5" s="1"/>
  <c r="K286" i="5" a="1"/>
  <c r="K286" i="5" s="1"/>
  <c r="H286" i="5" a="1"/>
  <c r="H286" i="5" s="1"/>
  <c r="I286" i="5" a="1"/>
  <c r="I286" i="5" s="1"/>
  <c r="L286" i="5" a="1"/>
  <c r="L286" i="5" s="1"/>
  <c r="J286" i="5" a="1"/>
  <c r="J286" i="5" s="1"/>
  <c r="G286" i="5" a="1"/>
  <c r="G286" i="5" s="1"/>
  <c r="M286" i="5" a="1"/>
  <c r="M286" i="5" s="1"/>
  <c r="F287" i="5"/>
  <c r="AE287" i="5" l="1" a="1"/>
  <c r="AE287" i="5" s="1"/>
  <c r="P287" i="5" a="1"/>
  <c r="P287" i="5" s="1"/>
  <c r="T287" i="5" a="1"/>
  <c r="T287" i="5" s="1"/>
  <c r="AC287" i="5" a="1"/>
  <c r="AC287" i="5" s="1"/>
  <c r="Z287" i="5" a="1"/>
  <c r="Z287" i="5" s="1"/>
  <c r="AF287" i="5" a="1"/>
  <c r="AF287" i="5" s="1"/>
  <c r="U287" i="5" a="1"/>
  <c r="U287" i="5" s="1"/>
  <c r="W287" i="5" a="1"/>
  <c r="W287" i="5" s="1"/>
  <c r="AA287" i="5" a="1"/>
  <c r="AA287" i="5" s="1"/>
  <c r="X287" i="5" a="1"/>
  <c r="X287" i="5" s="1"/>
  <c r="R287" i="5" a="1"/>
  <c r="R287" i="5" s="1"/>
  <c r="AG287" i="5" a="1"/>
  <c r="AG287" i="5" s="1"/>
  <c r="Q287" i="5" a="1"/>
  <c r="Q287" i="5" s="1"/>
  <c r="O287" i="5" a="1"/>
  <c r="O287" i="5" s="1"/>
  <c r="AD287" i="5" a="1"/>
  <c r="AD287" i="5" s="1"/>
  <c r="N287" i="5" a="1"/>
  <c r="N287" i="5" s="1"/>
  <c r="AH287" i="5" a="1"/>
  <c r="AH287" i="5" s="1"/>
  <c r="Y287" i="5" a="1"/>
  <c r="Y287" i="5" s="1"/>
  <c r="S287" i="5" a="1"/>
  <c r="S287" i="5" s="1"/>
  <c r="AB287" i="5" a="1"/>
  <c r="AB287" i="5" s="1"/>
  <c r="V287" i="5" a="1"/>
  <c r="V287" i="5" s="1"/>
  <c r="K287" i="5" a="1"/>
  <c r="K287" i="5" s="1"/>
  <c r="CI76" i="22" s="1"/>
  <c r="H287" i="5" a="1"/>
  <c r="H287" i="5" s="1"/>
  <c r="I287" i="5" a="1"/>
  <c r="I287" i="5" s="1"/>
  <c r="G287" i="5" a="1"/>
  <c r="G287" i="5" s="1"/>
  <c r="J287" i="5" a="1"/>
  <c r="J287" i="5" s="1"/>
  <c r="CH76" i="22" s="1"/>
  <c r="L287" i="5" a="1"/>
  <c r="L287" i="5" s="1"/>
  <c r="CJ76" i="22" s="1"/>
  <c r="M287" i="5" a="1"/>
  <c r="M287" i="5" s="1"/>
  <c r="F288" i="5"/>
  <c r="P288" i="5" l="1" a="1"/>
  <c r="P288" i="5" s="1"/>
  <c r="AC288" i="5" a="1"/>
  <c r="AC288" i="5" s="1"/>
  <c r="T288" i="5" a="1"/>
  <c r="T288" i="5" s="1"/>
  <c r="AE288" i="5" a="1"/>
  <c r="AE288" i="5" s="1"/>
  <c r="AF288" i="5" a="1"/>
  <c r="AF288" i="5" s="1"/>
  <c r="W288" i="5" a="1"/>
  <c r="W288" i="5" s="1"/>
  <c r="Z288" i="5" a="1"/>
  <c r="Z288" i="5" s="1"/>
  <c r="U288" i="5" a="1"/>
  <c r="U288" i="5" s="1"/>
  <c r="AA288" i="5" a="1"/>
  <c r="AA288" i="5" s="1"/>
  <c r="V288" i="5" a="1"/>
  <c r="V288" i="5" s="1"/>
  <c r="R288" i="5" a="1"/>
  <c r="R288" i="5" s="1"/>
  <c r="O288" i="5" a="1"/>
  <c r="O288" i="5" s="1"/>
  <c r="AG288" i="5" a="1"/>
  <c r="AG288" i="5" s="1"/>
  <c r="Q288" i="5" a="1"/>
  <c r="Q288" i="5" s="1"/>
  <c r="X288" i="5" a="1"/>
  <c r="X288" i="5" s="1"/>
  <c r="AB288" i="5" a="1"/>
  <c r="AB288" i="5" s="1"/>
  <c r="AD288" i="5" a="1"/>
  <c r="AD288" i="5" s="1"/>
  <c r="AH288" i="5" a="1"/>
  <c r="AH288" i="5" s="1"/>
  <c r="N288" i="5" a="1"/>
  <c r="N288" i="5" s="1"/>
  <c r="Y288" i="5" a="1"/>
  <c r="Y288" i="5" s="1"/>
  <c r="S288" i="5" a="1"/>
  <c r="S288" i="5" s="1"/>
  <c r="G288" i="5" a="1"/>
  <c r="G288" i="5" s="1"/>
  <c r="K288" i="5" a="1"/>
  <c r="K288" i="5" s="1"/>
  <c r="L288" i="5" a="1"/>
  <c r="L288" i="5" s="1"/>
  <c r="J288" i="5" a="1"/>
  <c r="J288" i="5" s="1"/>
  <c r="H288" i="5" a="1"/>
  <c r="H288" i="5" s="1"/>
  <c r="I288" i="5" a="1"/>
  <c r="I288" i="5" s="1"/>
  <c r="M288" i="5" a="1"/>
  <c r="M288" i="5" s="1"/>
  <c r="F289" i="5"/>
  <c r="T289" i="5" l="1" a="1"/>
  <c r="T289" i="5" s="1"/>
  <c r="AC289" i="5" a="1"/>
  <c r="AC289" i="5" s="1"/>
  <c r="AE289" i="5" a="1"/>
  <c r="AE289" i="5" s="1"/>
  <c r="P289" i="5" a="1"/>
  <c r="P289" i="5" s="1"/>
  <c r="U289" i="5" a="1"/>
  <c r="U289" i="5" s="1"/>
  <c r="W289" i="5" a="1"/>
  <c r="W289" i="5" s="1"/>
  <c r="AF289" i="5" a="1"/>
  <c r="AF289" i="5" s="1"/>
  <c r="Z289" i="5" a="1"/>
  <c r="Z289" i="5" s="1"/>
  <c r="V289" i="5" a="1"/>
  <c r="V289" i="5" s="1"/>
  <c r="R289" i="5" a="1"/>
  <c r="R289" i="5" s="1"/>
  <c r="AD289" i="5" a="1"/>
  <c r="AD289" i="5" s="1"/>
  <c r="Q289" i="5" a="1"/>
  <c r="Q289" i="5" s="1"/>
  <c r="AG289" i="5" a="1"/>
  <c r="AG289" i="5" s="1"/>
  <c r="X289" i="5" a="1"/>
  <c r="X289" i="5" s="1"/>
  <c r="O289" i="5" a="1"/>
  <c r="O289" i="5" s="1"/>
  <c r="AA289" i="5" a="1"/>
  <c r="AA289" i="5" s="1"/>
  <c r="N289" i="5" a="1"/>
  <c r="N289" i="5" s="1"/>
  <c r="S289" i="5" a="1"/>
  <c r="S289" i="5" s="1"/>
  <c r="AH289" i="5" a="1"/>
  <c r="AH289" i="5" s="1"/>
  <c r="Y289" i="5" a="1"/>
  <c r="Y289" i="5" s="1"/>
  <c r="AB289" i="5" a="1"/>
  <c r="AB289" i="5" s="1"/>
  <c r="G289" i="5" a="1"/>
  <c r="G289" i="5" s="1"/>
  <c r="K289" i="5" a="1"/>
  <c r="K289" i="5" s="1"/>
  <c r="I289" i="5" a="1"/>
  <c r="I289" i="5" s="1"/>
  <c r="L289" i="5" a="1"/>
  <c r="L289" i="5" s="1"/>
  <c r="J289" i="5" a="1"/>
  <c r="J289" i="5" s="1"/>
  <c r="H289" i="5" a="1"/>
  <c r="H289" i="5" s="1"/>
  <c r="M289" i="5" a="1"/>
  <c r="M289" i="5" s="1"/>
  <c r="F290" i="5"/>
  <c r="AC290" i="5" l="1" a="1"/>
  <c r="AC290" i="5" s="1"/>
  <c r="P290" i="5" a="1"/>
  <c r="P290" i="5" s="1"/>
  <c r="CO77" i="22" s="1"/>
  <c r="T290" i="5" a="1"/>
  <c r="T290" i="5" s="1"/>
  <c r="AE290" i="5" a="1"/>
  <c r="AE290" i="5" s="1"/>
  <c r="U290" i="5" a="1"/>
  <c r="U290" i="5" s="1"/>
  <c r="P78" i="9" s="1"/>
  <c r="W290" i="5" a="1"/>
  <c r="W290" i="5" s="1"/>
  <c r="R78" i="9" s="1"/>
  <c r="Z290" i="5" a="1"/>
  <c r="Z290" i="5" s="1"/>
  <c r="U78" i="9" s="1"/>
  <c r="AF290" i="5" a="1"/>
  <c r="AF290" i="5" s="1"/>
  <c r="AG290" i="5" a="1"/>
  <c r="AG290" i="5" s="1"/>
  <c r="O290" i="5" a="1"/>
  <c r="O290" i="5" s="1"/>
  <c r="AA290" i="5" a="1"/>
  <c r="AA290" i="5" s="1"/>
  <c r="V78" i="9" s="1"/>
  <c r="V290" i="5" a="1"/>
  <c r="V290" i="5" s="1"/>
  <c r="Q78" i="9" s="1"/>
  <c r="R290" i="5" a="1"/>
  <c r="R290" i="5" s="1"/>
  <c r="X290" i="5" a="1"/>
  <c r="X290" i="5" s="1"/>
  <c r="S78" i="9" s="1"/>
  <c r="Q290" i="5" a="1"/>
  <c r="Q290" i="5" s="1"/>
  <c r="AH290" i="5" a="1"/>
  <c r="AH290" i="5" s="1"/>
  <c r="AB290" i="5" a="1"/>
  <c r="AB290" i="5" s="1"/>
  <c r="S290" i="5" a="1"/>
  <c r="S290" i="5" s="1"/>
  <c r="N290" i="5" a="1"/>
  <c r="N290" i="5" s="1"/>
  <c r="Y290" i="5" a="1"/>
  <c r="Y290" i="5" s="1"/>
  <c r="T78" i="9" s="1"/>
  <c r="AD290" i="5" a="1"/>
  <c r="AD290" i="5" s="1"/>
  <c r="K290" i="5" a="1"/>
  <c r="K290" i="5" s="1"/>
  <c r="I290" i="5" a="1"/>
  <c r="I290" i="5" s="1"/>
  <c r="G290" i="5" a="1"/>
  <c r="G290" i="5" s="1"/>
  <c r="J290" i="5" a="1"/>
  <c r="J290" i="5" s="1"/>
  <c r="L290" i="5" a="1"/>
  <c r="L290" i="5" s="1"/>
  <c r="H290" i="5" a="1"/>
  <c r="H290" i="5" s="1"/>
  <c r="M290" i="5" a="1"/>
  <c r="M290" i="5" s="1"/>
  <c r="F291" i="5"/>
  <c r="T291" i="5" l="1" a="1"/>
  <c r="T291" i="5" s="1"/>
  <c r="P291" i="5" a="1"/>
  <c r="P291" i="5" s="1"/>
  <c r="AE291" i="5" a="1"/>
  <c r="AE291" i="5" s="1"/>
  <c r="AC291" i="5" a="1"/>
  <c r="AC291" i="5" s="1"/>
  <c r="U291" i="5" a="1"/>
  <c r="U291" i="5" s="1"/>
  <c r="W291" i="5" a="1"/>
  <c r="W291" i="5" s="1"/>
  <c r="Z291" i="5" a="1"/>
  <c r="Z291" i="5" s="1"/>
  <c r="AF291" i="5" a="1"/>
  <c r="AF291" i="5" s="1"/>
  <c r="X291" i="5" a="1"/>
  <c r="X291" i="5" s="1"/>
  <c r="Q291" i="5" a="1"/>
  <c r="Q291" i="5" s="1"/>
  <c r="O291" i="5" a="1"/>
  <c r="O291" i="5" s="1"/>
  <c r="R291" i="5" a="1"/>
  <c r="R291" i="5" s="1"/>
  <c r="AD291" i="5" a="1"/>
  <c r="AD291" i="5" s="1"/>
  <c r="AA291" i="5" a="1"/>
  <c r="AA291" i="5" s="1"/>
  <c r="AG291" i="5" a="1"/>
  <c r="AG291" i="5" s="1"/>
  <c r="Y291" i="5" a="1"/>
  <c r="Y291" i="5" s="1"/>
  <c r="AH291" i="5" a="1"/>
  <c r="AH291" i="5" s="1"/>
  <c r="AB291" i="5" a="1"/>
  <c r="AB291" i="5" s="1"/>
  <c r="S291" i="5" a="1"/>
  <c r="S291" i="5" s="1"/>
  <c r="V291" i="5" a="1"/>
  <c r="V291" i="5" s="1"/>
  <c r="N291" i="5" a="1"/>
  <c r="N291" i="5" s="1"/>
  <c r="K291" i="5" a="1"/>
  <c r="K291" i="5" s="1"/>
  <c r="H291" i="5" a="1"/>
  <c r="H291" i="5" s="1"/>
  <c r="L291" i="5" a="1"/>
  <c r="L291" i="5" s="1"/>
  <c r="J291" i="5" a="1"/>
  <c r="J291" i="5" s="1"/>
  <c r="I291" i="5" a="1"/>
  <c r="I291" i="5" s="1"/>
  <c r="G291" i="5" a="1"/>
  <c r="G291" i="5" s="1"/>
  <c r="M291" i="5" a="1"/>
  <c r="M291" i="5" s="1"/>
  <c r="F292" i="5"/>
  <c r="AE292" i="5" l="1" a="1"/>
  <c r="AE292" i="5" s="1"/>
  <c r="AC292" i="5" a="1"/>
  <c r="AC292" i="5" s="1"/>
  <c r="T292" i="5" a="1"/>
  <c r="T292" i="5" s="1"/>
  <c r="P292" i="5" a="1"/>
  <c r="P292" i="5" s="1"/>
  <c r="W292" i="5" a="1"/>
  <c r="W292" i="5" s="1"/>
  <c r="U292" i="5" a="1"/>
  <c r="U292" i="5" s="1"/>
  <c r="Z292" i="5" a="1"/>
  <c r="Z292" i="5" s="1"/>
  <c r="AF292" i="5" a="1"/>
  <c r="AF292" i="5" s="1"/>
  <c r="Q292" i="5" a="1"/>
  <c r="Q292" i="5" s="1"/>
  <c r="O292" i="5" a="1"/>
  <c r="O292" i="5" s="1"/>
  <c r="AG292" i="5" a="1"/>
  <c r="AG292" i="5" s="1"/>
  <c r="X292" i="5" a="1"/>
  <c r="X292" i="5" s="1"/>
  <c r="V292" i="5" a="1"/>
  <c r="V292" i="5" s="1"/>
  <c r="AA292" i="5" a="1"/>
  <c r="AA292" i="5" s="1"/>
  <c r="N292" i="5" a="1"/>
  <c r="N292" i="5" s="1"/>
  <c r="AH292" i="5" a="1"/>
  <c r="AH292" i="5" s="1"/>
  <c r="S292" i="5" a="1"/>
  <c r="S292" i="5" s="1"/>
  <c r="AB292" i="5" a="1"/>
  <c r="AB292" i="5" s="1"/>
  <c r="R292" i="5" a="1"/>
  <c r="R292" i="5" s="1"/>
  <c r="AD292" i="5" a="1"/>
  <c r="AD292" i="5" s="1"/>
  <c r="Y292" i="5" a="1"/>
  <c r="Y292" i="5" s="1"/>
  <c r="K292" i="5" a="1"/>
  <c r="K292" i="5" s="1"/>
  <c r="L292" i="5" a="1"/>
  <c r="L292" i="5" s="1"/>
  <c r="G292" i="5" a="1"/>
  <c r="G292" i="5" s="1"/>
  <c r="J292" i="5" a="1"/>
  <c r="J292" i="5" s="1"/>
  <c r="I292" i="5" a="1"/>
  <c r="I292" i="5" s="1"/>
  <c r="H292" i="5" a="1"/>
  <c r="H292" i="5" s="1"/>
  <c r="M292" i="5" a="1"/>
  <c r="M292" i="5" s="1"/>
  <c r="F293" i="5"/>
  <c r="T293" i="5" l="1" a="1"/>
  <c r="T293" i="5" s="1"/>
  <c r="AE293" i="5" a="1"/>
  <c r="AE293" i="5" s="1"/>
  <c r="P293" i="5" a="1"/>
  <c r="P293" i="5" s="1"/>
  <c r="AC293" i="5" a="1"/>
  <c r="AC293" i="5" s="1"/>
  <c r="Z293" i="5" a="1"/>
  <c r="Z293" i="5" s="1"/>
  <c r="U293" i="5" a="1"/>
  <c r="U293" i="5" s="1"/>
  <c r="AF293" i="5" a="1"/>
  <c r="AF293" i="5" s="1"/>
  <c r="W293" i="5" a="1"/>
  <c r="W293" i="5" s="1"/>
  <c r="Q293" i="5" a="1"/>
  <c r="Q293" i="5" s="1"/>
  <c r="AG293" i="5" a="1"/>
  <c r="AG293" i="5" s="1"/>
  <c r="X293" i="5" a="1"/>
  <c r="X293" i="5" s="1"/>
  <c r="O293" i="5" a="1"/>
  <c r="O293" i="5" s="1"/>
  <c r="V293" i="5" a="1"/>
  <c r="V293" i="5" s="1"/>
  <c r="AA293" i="5" a="1"/>
  <c r="AA293" i="5" s="1"/>
  <c r="AD293" i="5" a="1"/>
  <c r="AD293" i="5" s="1"/>
  <c r="N293" i="5" a="1"/>
  <c r="N293" i="5" s="1"/>
  <c r="S293" i="5" a="1"/>
  <c r="S293" i="5" s="1"/>
  <c r="R293" i="5" a="1"/>
  <c r="R293" i="5" s="1"/>
  <c r="Y293" i="5" a="1"/>
  <c r="Y293" i="5" s="1"/>
  <c r="AB293" i="5" a="1"/>
  <c r="AB293" i="5" s="1"/>
  <c r="AH293" i="5" a="1"/>
  <c r="AH293" i="5" s="1"/>
  <c r="K293" i="5" a="1"/>
  <c r="K293" i="5" s="1"/>
  <c r="I293" i="5" a="1"/>
  <c r="I293" i="5" s="1"/>
  <c r="L293" i="5" a="1"/>
  <c r="L293" i="5" s="1"/>
  <c r="J293" i="5" a="1"/>
  <c r="J293" i="5" s="1"/>
  <c r="G293" i="5" a="1"/>
  <c r="G293" i="5" s="1"/>
  <c r="H293" i="5" a="1"/>
  <c r="H293" i="5" s="1"/>
  <c r="M293" i="5" a="1"/>
  <c r="M293" i="5" s="1"/>
  <c r="F294" i="5"/>
  <c r="O79" i="9" l="1"/>
  <c r="T294" i="5" a="1"/>
  <c r="T294" i="5" s="1"/>
  <c r="AC294" i="5" a="1"/>
  <c r="AC294" i="5" s="1"/>
  <c r="P294" i="5" a="1"/>
  <c r="P294" i="5" s="1"/>
  <c r="CO78" i="22" s="1"/>
  <c r="AE294" i="5" a="1"/>
  <c r="AE294" i="5" s="1"/>
  <c r="U294" i="5" a="1"/>
  <c r="U294" i="5" s="1"/>
  <c r="P79" i="9" s="1"/>
  <c r="Z294" i="5" a="1"/>
  <c r="Z294" i="5" s="1"/>
  <c r="U79" i="9" s="1"/>
  <c r="W294" i="5" a="1"/>
  <c r="W294" i="5" s="1"/>
  <c r="R79" i="9" s="1"/>
  <c r="AF294" i="5" a="1"/>
  <c r="AF294" i="5" s="1"/>
  <c r="Q294" i="5" a="1"/>
  <c r="Q294" i="5" s="1"/>
  <c r="CP78" i="22" s="1"/>
  <c r="X294" i="5" a="1"/>
  <c r="X294" i="5" s="1"/>
  <c r="S79" i="9" s="1"/>
  <c r="O294" i="5" a="1"/>
  <c r="O294" i="5" s="1"/>
  <c r="AA294" i="5" a="1"/>
  <c r="AA294" i="5" s="1"/>
  <c r="V79" i="9" s="1"/>
  <c r="V294" i="5" a="1"/>
  <c r="V294" i="5" s="1"/>
  <c r="Q79" i="9" s="1"/>
  <c r="AG294" i="5" a="1"/>
  <c r="AG294" i="5" s="1"/>
  <c r="S294" i="5" a="1"/>
  <c r="S294" i="5" s="1"/>
  <c r="AB294" i="5" a="1"/>
  <c r="AB294" i="5" s="1"/>
  <c r="Y294" i="5" a="1"/>
  <c r="Y294" i="5" s="1"/>
  <c r="T79" i="9" s="1"/>
  <c r="AD294" i="5" a="1"/>
  <c r="AD294" i="5" s="1"/>
  <c r="AH294" i="5" a="1"/>
  <c r="AH294" i="5" s="1"/>
  <c r="N294" i="5" a="1"/>
  <c r="N294" i="5" s="1"/>
  <c r="R294" i="5" a="1"/>
  <c r="R294" i="5" s="1"/>
  <c r="I294" i="5" a="1"/>
  <c r="I294" i="5" s="1"/>
  <c r="L294" i="5" a="1"/>
  <c r="L294" i="5" s="1"/>
  <c r="K294" i="5" a="1"/>
  <c r="K294" i="5" s="1"/>
  <c r="J294" i="5" a="1"/>
  <c r="J294" i="5" s="1"/>
  <c r="G294" i="5" a="1"/>
  <c r="G294" i="5" s="1"/>
  <c r="H294" i="5" a="1"/>
  <c r="H294" i="5" s="1"/>
  <c r="M294" i="5" a="1"/>
  <c r="M294" i="5" s="1"/>
  <c r="F295" i="5"/>
  <c r="P295" i="5" l="1" a="1"/>
  <c r="P295" i="5" s="1"/>
  <c r="T295" i="5" a="1"/>
  <c r="T295" i="5" s="1"/>
  <c r="AC295" i="5" a="1"/>
  <c r="AC295" i="5" s="1"/>
  <c r="AE295" i="5" a="1"/>
  <c r="AE295" i="5" s="1"/>
  <c r="W295" i="5" a="1"/>
  <c r="W295" i="5" s="1"/>
  <c r="U295" i="5" a="1"/>
  <c r="U295" i="5" s="1"/>
  <c r="Z295" i="5" a="1"/>
  <c r="Z295" i="5" s="1"/>
  <c r="AF295" i="5" a="1"/>
  <c r="AF295" i="5" s="1"/>
  <c r="X295" i="5" a="1"/>
  <c r="X295" i="5" s="1"/>
  <c r="AD295" i="5" a="1"/>
  <c r="AD295" i="5" s="1"/>
  <c r="O295" i="5" a="1"/>
  <c r="O295" i="5" s="1"/>
  <c r="Q295" i="5" a="1"/>
  <c r="Q295" i="5" s="1"/>
  <c r="R295" i="5" a="1"/>
  <c r="R295" i="5" s="1"/>
  <c r="AA295" i="5" a="1"/>
  <c r="AA295" i="5" s="1"/>
  <c r="V295" i="5" a="1"/>
  <c r="V295" i="5" s="1"/>
  <c r="AG295" i="5" a="1"/>
  <c r="AG295" i="5" s="1"/>
  <c r="S295" i="5" a="1"/>
  <c r="S295" i="5" s="1"/>
  <c r="Y295" i="5" a="1"/>
  <c r="Y295" i="5" s="1"/>
  <c r="N295" i="5" a="1"/>
  <c r="N295" i="5" s="1"/>
  <c r="CL78" i="22" s="1"/>
  <c r="AB295" i="5" a="1"/>
  <c r="AB295" i="5" s="1"/>
  <c r="AH295" i="5" a="1"/>
  <c r="AH295" i="5" s="1"/>
  <c r="K295" i="5" a="1"/>
  <c r="K295" i="5" s="1"/>
  <c r="G295" i="5" a="1"/>
  <c r="G295" i="5" s="1"/>
  <c r="L295" i="5" a="1"/>
  <c r="L295" i="5" s="1"/>
  <c r="I295" i="5" a="1"/>
  <c r="I295" i="5" s="1"/>
  <c r="J295" i="5" a="1"/>
  <c r="J295" i="5" s="1"/>
  <c r="H295" i="5" a="1"/>
  <c r="H295" i="5" s="1"/>
  <c r="M295" i="5" a="1"/>
  <c r="M295" i="5" s="1"/>
  <c r="F296" i="5"/>
  <c r="AE296" i="5" l="1" a="1"/>
  <c r="AE296" i="5" s="1"/>
  <c r="P296" i="5" a="1"/>
  <c r="P296" i="5" s="1"/>
  <c r="T296" i="5" a="1"/>
  <c r="T296" i="5" s="1"/>
  <c r="AC296" i="5" a="1"/>
  <c r="AC296" i="5" s="1"/>
  <c r="AF296" i="5" a="1"/>
  <c r="AF296" i="5" s="1"/>
  <c r="U296" i="5" a="1"/>
  <c r="U296" i="5" s="1"/>
  <c r="Z296" i="5" a="1"/>
  <c r="Z296" i="5" s="1"/>
  <c r="W296" i="5" a="1"/>
  <c r="W296" i="5" s="1"/>
  <c r="O296" i="5" a="1"/>
  <c r="O296" i="5" s="1"/>
  <c r="X296" i="5" a="1"/>
  <c r="X296" i="5" s="1"/>
  <c r="AA296" i="5" a="1"/>
  <c r="AA296" i="5" s="1"/>
  <c r="AD296" i="5" a="1"/>
  <c r="AD296" i="5" s="1"/>
  <c r="V296" i="5" a="1"/>
  <c r="V296" i="5" s="1"/>
  <c r="AG296" i="5" a="1"/>
  <c r="AG296" i="5" s="1"/>
  <c r="Q296" i="5" a="1"/>
  <c r="Q296" i="5" s="1"/>
  <c r="AB296" i="5" a="1"/>
  <c r="AB296" i="5" s="1"/>
  <c r="Y296" i="5" a="1"/>
  <c r="Y296" i="5" s="1"/>
  <c r="R296" i="5" a="1"/>
  <c r="R296" i="5" s="1"/>
  <c r="N296" i="5" a="1"/>
  <c r="N296" i="5" s="1"/>
  <c r="S296" i="5" a="1"/>
  <c r="S296" i="5" s="1"/>
  <c r="AH296" i="5" a="1"/>
  <c r="AH296" i="5" s="1"/>
  <c r="G296" i="5" a="1"/>
  <c r="G296" i="5" s="1"/>
  <c r="L296" i="5" a="1"/>
  <c r="L296" i="5" s="1"/>
  <c r="I296" i="5" a="1"/>
  <c r="I296" i="5" s="1"/>
  <c r="K296" i="5" a="1"/>
  <c r="K296" i="5" s="1"/>
  <c r="H296" i="5" a="1"/>
  <c r="H296" i="5" s="1"/>
  <c r="J296" i="5" a="1"/>
  <c r="J296" i="5" s="1"/>
  <c r="M296" i="5" a="1"/>
  <c r="M296" i="5" s="1"/>
  <c r="F297" i="5"/>
  <c r="AC297" i="5" l="1" a="1"/>
  <c r="AC297" i="5" s="1"/>
  <c r="T297" i="5" a="1"/>
  <c r="T297" i="5" s="1"/>
  <c r="P297" i="5" a="1"/>
  <c r="P297" i="5" s="1"/>
  <c r="AE297" i="5" a="1"/>
  <c r="AE297" i="5" s="1"/>
  <c r="W297" i="5" a="1"/>
  <c r="W297" i="5" s="1"/>
  <c r="U297" i="5" a="1"/>
  <c r="U297" i="5" s="1"/>
  <c r="Z297" i="5" a="1"/>
  <c r="Z297" i="5" s="1"/>
  <c r="AF297" i="5" a="1"/>
  <c r="AF297" i="5" s="1"/>
  <c r="AA297" i="5" a="1"/>
  <c r="AA297" i="5" s="1"/>
  <c r="X297" i="5" a="1"/>
  <c r="X297" i="5" s="1"/>
  <c r="R297" i="5" a="1"/>
  <c r="R297" i="5" s="1"/>
  <c r="AD297" i="5" a="1"/>
  <c r="AD297" i="5" s="1"/>
  <c r="V297" i="5" a="1"/>
  <c r="V297" i="5" s="1"/>
  <c r="AG297" i="5" a="1"/>
  <c r="AG297" i="5" s="1"/>
  <c r="Q297" i="5" a="1"/>
  <c r="Q297" i="5" s="1"/>
  <c r="O297" i="5" a="1"/>
  <c r="O297" i="5" s="1"/>
  <c r="AH297" i="5" a="1"/>
  <c r="AH297" i="5" s="1"/>
  <c r="Y297" i="5" a="1"/>
  <c r="Y297" i="5" s="1"/>
  <c r="S297" i="5" a="1"/>
  <c r="S297" i="5" s="1"/>
  <c r="N297" i="5" a="1"/>
  <c r="N297" i="5" s="1"/>
  <c r="AB297" i="5" a="1"/>
  <c r="AB297" i="5" s="1"/>
  <c r="H297" i="5" a="1"/>
  <c r="H297" i="5" s="1"/>
  <c r="L297" i="5" a="1"/>
  <c r="L297" i="5" s="1"/>
  <c r="K297" i="5" a="1"/>
  <c r="K297" i="5" s="1"/>
  <c r="I297" i="5" a="1"/>
  <c r="I297" i="5" s="1"/>
  <c r="J297" i="5" a="1"/>
  <c r="J297" i="5" s="1"/>
  <c r="G297" i="5" a="1"/>
  <c r="G297" i="5" s="1"/>
  <c r="M297" i="5" a="1"/>
  <c r="M297" i="5" s="1"/>
  <c r="F298" i="5"/>
  <c r="CO79" i="22" l="1"/>
  <c r="AC298" i="5" a="1"/>
  <c r="AC298" i="5" s="1"/>
  <c r="AE298" i="5" a="1"/>
  <c r="AE298" i="5" s="1"/>
  <c r="T298" i="5" a="1"/>
  <c r="T298" i="5" s="1"/>
  <c r="P298" i="5" a="1"/>
  <c r="P298" i="5" s="1"/>
  <c r="W298" i="5" a="1"/>
  <c r="W298" i="5" s="1"/>
  <c r="R80" i="9" s="1"/>
  <c r="Z298" i="5" a="1"/>
  <c r="Z298" i="5" s="1"/>
  <c r="U80" i="9" s="1"/>
  <c r="U298" i="5" a="1"/>
  <c r="U298" i="5" s="1"/>
  <c r="P80" i="9" s="1"/>
  <c r="Q298" i="5" a="1"/>
  <c r="Q298" i="5" s="1"/>
  <c r="X298" i="5" a="1"/>
  <c r="X298" i="5" s="1"/>
  <c r="S80" i="9" s="1"/>
  <c r="V298" i="5" a="1"/>
  <c r="V298" i="5" s="1"/>
  <c r="Q80" i="9" s="1"/>
  <c r="AF298" i="5" a="1"/>
  <c r="AF298" i="5" s="1"/>
  <c r="O298" i="5" a="1"/>
  <c r="O298" i="5" s="1"/>
  <c r="AA298" i="5" a="1"/>
  <c r="AA298" i="5" s="1"/>
  <c r="V80" i="9" s="1"/>
  <c r="R298" i="5" a="1"/>
  <c r="R298" i="5" s="1"/>
  <c r="AG298" i="5" a="1"/>
  <c r="AG298" i="5" s="1"/>
  <c r="N298" i="5" a="1"/>
  <c r="N298" i="5" s="1"/>
  <c r="AH298" i="5" a="1"/>
  <c r="AH298" i="5" s="1"/>
  <c r="AB298" i="5" a="1"/>
  <c r="AB298" i="5" s="1"/>
  <c r="AD298" i="5" a="1"/>
  <c r="AD298" i="5" s="1"/>
  <c r="S298" i="5" a="1"/>
  <c r="S298" i="5" s="1"/>
  <c r="Y298" i="5" a="1"/>
  <c r="Y298" i="5" s="1"/>
  <c r="T80" i="9" s="1"/>
  <c r="K298" i="5" a="1"/>
  <c r="K298" i="5" s="1"/>
  <c r="L298" i="5" a="1"/>
  <c r="L298" i="5" s="1"/>
  <c r="I298" i="5" a="1"/>
  <c r="I298" i="5" s="1"/>
  <c r="H298" i="5" a="1"/>
  <c r="H298" i="5" s="1"/>
  <c r="J298" i="5" a="1"/>
  <c r="J298" i="5" s="1"/>
  <c r="G298" i="5" a="1"/>
  <c r="G298" i="5" s="1"/>
  <c r="M298" i="5" a="1"/>
  <c r="M298" i="5" s="1"/>
  <c r="F299" i="5"/>
  <c r="P299" i="5" l="1" a="1"/>
  <c r="P299" i="5" s="1"/>
  <c r="T299" i="5" a="1"/>
  <c r="T299" i="5" s="1"/>
  <c r="AC299" i="5" a="1"/>
  <c r="AC299" i="5" s="1"/>
  <c r="AE299" i="5" a="1"/>
  <c r="AE299" i="5" s="1"/>
  <c r="W299" i="5" a="1"/>
  <c r="W299" i="5" s="1"/>
  <c r="Z299" i="5" a="1"/>
  <c r="Z299" i="5" s="1"/>
  <c r="U299" i="5" a="1"/>
  <c r="U299" i="5" s="1"/>
  <c r="AF299" i="5" a="1"/>
  <c r="AF299" i="5" s="1"/>
  <c r="AA299" i="5" a="1"/>
  <c r="AA299" i="5" s="1"/>
  <c r="Q299" i="5" a="1"/>
  <c r="Q299" i="5" s="1"/>
  <c r="AG299" i="5" a="1"/>
  <c r="AG299" i="5" s="1"/>
  <c r="O299" i="5" a="1"/>
  <c r="O299" i="5" s="1"/>
  <c r="X299" i="5" a="1"/>
  <c r="X299" i="5" s="1"/>
  <c r="V299" i="5" a="1"/>
  <c r="V299" i="5" s="1"/>
  <c r="S299" i="5" a="1"/>
  <c r="S299" i="5" s="1"/>
  <c r="N299" i="5" a="1"/>
  <c r="N299" i="5" s="1"/>
  <c r="AH299" i="5" a="1"/>
  <c r="AH299" i="5" s="1"/>
  <c r="Y299" i="5" a="1"/>
  <c r="Y299" i="5" s="1"/>
  <c r="AB299" i="5" a="1"/>
  <c r="AB299" i="5" s="1"/>
  <c r="R299" i="5" a="1"/>
  <c r="R299" i="5" s="1"/>
  <c r="AD299" i="5" a="1"/>
  <c r="AD299" i="5" s="1"/>
  <c r="I299" i="5" a="1"/>
  <c r="I299" i="5" s="1"/>
  <c r="CG79" i="22" s="1"/>
  <c r="L299" i="5" a="1"/>
  <c r="L299" i="5" s="1"/>
  <c r="H299" i="5" a="1"/>
  <c r="H299" i="5" s="1"/>
  <c r="G299" i="5" a="1"/>
  <c r="G299" i="5" s="1"/>
  <c r="K299" i="5" a="1"/>
  <c r="K299" i="5" s="1"/>
  <c r="J299" i="5" a="1"/>
  <c r="J299" i="5" s="1"/>
  <c r="M299" i="5" a="1"/>
  <c r="M299" i="5" s="1"/>
  <c r="F300" i="5"/>
  <c r="T300" i="5" l="1" a="1"/>
  <c r="T300" i="5" s="1"/>
  <c r="AE300" i="5" a="1"/>
  <c r="AE300" i="5" s="1"/>
  <c r="AC300" i="5" a="1"/>
  <c r="AC300" i="5" s="1"/>
  <c r="P300" i="5" a="1"/>
  <c r="P300" i="5" s="1"/>
  <c r="AF300" i="5" a="1"/>
  <c r="AF300" i="5" s="1"/>
  <c r="Z300" i="5" a="1"/>
  <c r="Z300" i="5" s="1"/>
  <c r="W300" i="5" a="1"/>
  <c r="W300" i="5" s="1"/>
  <c r="U300" i="5" a="1"/>
  <c r="U300" i="5" s="1"/>
  <c r="Q300" i="5" a="1"/>
  <c r="Q300" i="5" s="1"/>
  <c r="AA300" i="5" a="1"/>
  <c r="AA300" i="5" s="1"/>
  <c r="X300" i="5" a="1"/>
  <c r="X300" i="5" s="1"/>
  <c r="V300" i="5" a="1"/>
  <c r="V300" i="5" s="1"/>
  <c r="AG300" i="5" a="1"/>
  <c r="AG300" i="5" s="1"/>
  <c r="R300" i="5" a="1"/>
  <c r="R300" i="5" s="1"/>
  <c r="AD300" i="5" a="1"/>
  <c r="AD300" i="5" s="1"/>
  <c r="O300" i="5" a="1"/>
  <c r="O300" i="5" s="1"/>
  <c r="AH300" i="5" a="1"/>
  <c r="AH300" i="5" s="1"/>
  <c r="AB300" i="5" a="1"/>
  <c r="AB300" i="5" s="1"/>
  <c r="S300" i="5" a="1"/>
  <c r="S300" i="5" s="1"/>
  <c r="N300" i="5" a="1"/>
  <c r="N300" i="5" s="1"/>
  <c r="Y300" i="5" a="1"/>
  <c r="Y300" i="5" s="1"/>
  <c r="K300" i="5" a="1"/>
  <c r="K300" i="5" s="1"/>
  <c r="H300" i="5" a="1"/>
  <c r="H300" i="5" s="1"/>
  <c r="L300" i="5" a="1"/>
  <c r="L300" i="5" s="1"/>
  <c r="G300" i="5" a="1"/>
  <c r="G300" i="5" s="1"/>
  <c r="I300" i="5" a="1"/>
  <c r="I300" i="5" s="1"/>
  <c r="J300" i="5" a="1"/>
  <c r="J300" i="5" s="1"/>
  <c r="M300" i="5" a="1"/>
  <c r="M300" i="5" s="1"/>
  <c r="F301" i="5"/>
  <c r="P301" i="5" l="1" a="1"/>
  <c r="P301" i="5" s="1"/>
  <c r="AE301" i="5" a="1"/>
  <c r="AE301" i="5" s="1"/>
  <c r="T301" i="5" a="1"/>
  <c r="T301" i="5" s="1"/>
  <c r="AC301" i="5" a="1"/>
  <c r="AC301" i="5" s="1"/>
  <c r="Z301" i="5" a="1"/>
  <c r="Z301" i="5" s="1"/>
  <c r="U301" i="5" a="1"/>
  <c r="U301" i="5" s="1"/>
  <c r="AF301" i="5" a="1"/>
  <c r="AF301" i="5" s="1"/>
  <c r="W301" i="5" a="1"/>
  <c r="W301" i="5" s="1"/>
  <c r="O301" i="5" a="1"/>
  <c r="O301" i="5" s="1"/>
  <c r="AD301" i="5" a="1"/>
  <c r="AD301" i="5" s="1"/>
  <c r="Q301" i="5" a="1"/>
  <c r="Q301" i="5" s="1"/>
  <c r="AA301" i="5" a="1"/>
  <c r="AA301" i="5" s="1"/>
  <c r="V301" i="5" a="1"/>
  <c r="V301" i="5" s="1"/>
  <c r="AG301" i="5" a="1"/>
  <c r="AG301" i="5" s="1"/>
  <c r="X301" i="5" a="1"/>
  <c r="X301" i="5" s="1"/>
  <c r="N301" i="5" a="1"/>
  <c r="N301" i="5" s="1"/>
  <c r="R301" i="5" a="1"/>
  <c r="R301" i="5" s="1"/>
  <c r="AH301" i="5" a="1"/>
  <c r="AH301" i="5" s="1"/>
  <c r="AB301" i="5" a="1"/>
  <c r="AB301" i="5" s="1"/>
  <c r="Y301" i="5" a="1"/>
  <c r="Y301" i="5" s="1"/>
  <c r="S301" i="5" a="1"/>
  <c r="S301" i="5" s="1"/>
  <c r="G301" i="5" a="1"/>
  <c r="G301" i="5" s="1"/>
  <c r="I301" i="5" a="1"/>
  <c r="I301" i="5" s="1"/>
  <c r="K301" i="5" a="1"/>
  <c r="K301" i="5" s="1"/>
  <c r="H301" i="5" a="1"/>
  <c r="H301" i="5" s="1"/>
  <c r="J301" i="5" a="1"/>
  <c r="J301" i="5" s="1"/>
  <c r="L301" i="5" a="1"/>
  <c r="L301" i="5" s="1"/>
  <c r="M301" i="5" a="1"/>
  <c r="M301" i="5" s="1"/>
  <c r="F302" i="5"/>
  <c r="AE302" i="5" l="1" a="1"/>
  <c r="AE302" i="5" s="1"/>
  <c r="T302" i="5" a="1"/>
  <c r="T302" i="5" s="1"/>
  <c r="P302" i="5" a="1"/>
  <c r="P302" i="5" s="1"/>
  <c r="AC302" i="5" a="1"/>
  <c r="AC302" i="5" s="1"/>
  <c r="U302" i="5" a="1"/>
  <c r="U302" i="5" s="1"/>
  <c r="P81" i="9" s="1"/>
  <c r="AF302" i="5" a="1"/>
  <c r="AF302" i="5" s="1"/>
  <c r="W302" i="5" a="1"/>
  <c r="W302" i="5" s="1"/>
  <c r="R81" i="9" s="1"/>
  <c r="Z302" i="5" a="1"/>
  <c r="Z302" i="5" s="1"/>
  <c r="U81" i="9" s="1"/>
  <c r="Q302" i="5" a="1"/>
  <c r="Q302" i="5" s="1"/>
  <c r="O302" i="5" a="1"/>
  <c r="O302" i="5" s="1"/>
  <c r="AG302" i="5" a="1"/>
  <c r="AG302" i="5" s="1"/>
  <c r="X302" i="5" a="1"/>
  <c r="X302" i="5" s="1"/>
  <c r="S81" i="9" s="1"/>
  <c r="AD302" i="5" a="1"/>
  <c r="AD302" i="5" s="1"/>
  <c r="V302" i="5" a="1"/>
  <c r="V302" i="5" s="1"/>
  <c r="Q81" i="9" s="1"/>
  <c r="AA302" i="5" a="1"/>
  <c r="AA302" i="5" s="1"/>
  <c r="V81" i="9" s="1"/>
  <c r="R302" i="5" a="1"/>
  <c r="R302" i="5" s="1"/>
  <c r="AB302" i="5" a="1"/>
  <c r="AB302" i="5" s="1"/>
  <c r="S302" i="5" a="1"/>
  <c r="S302" i="5" s="1"/>
  <c r="N302" i="5" a="1"/>
  <c r="N302" i="5" s="1"/>
  <c r="Y302" i="5" a="1"/>
  <c r="Y302" i="5" s="1"/>
  <c r="T81" i="9" s="1"/>
  <c r="AH302" i="5" a="1"/>
  <c r="AH302" i="5" s="1"/>
  <c r="G302" i="5" a="1"/>
  <c r="G302" i="5" s="1"/>
  <c r="H302" i="5" a="1"/>
  <c r="H302" i="5" s="1"/>
  <c r="I302" i="5" a="1"/>
  <c r="I302" i="5" s="1"/>
  <c r="K302" i="5" a="1"/>
  <c r="K302" i="5" s="1"/>
  <c r="L302" i="5" a="1"/>
  <c r="L302" i="5" s="1"/>
  <c r="J302" i="5" a="1"/>
  <c r="J302" i="5" s="1"/>
  <c r="M302" i="5" a="1"/>
  <c r="M302" i="5" s="1"/>
  <c r="F303" i="5"/>
  <c r="P303" i="5" l="1" a="1"/>
  <c r="P303" i="5" s="1"/>
  <c r="AC303" i="5" a="1"/>
  <c r="AC303" i="5" s="1"/>
  <c r="T303" i="5" a="1"/>
  <c r="T303" i="5" s="1"/>
  <c r="AE303" i="5" a="1"/>
  <c r="AE303" i="5" s="1"/>
  <c r="AF303" i="5" a="1"/>
  <c r="AF303" i="5" s="1"/>
  <c r="Z303" i="5" a="1"/>
  <c r="Z303" i="5" s="1"/>
  <c r="W303" i="5" a="1"/>
  <c r="W303" i="5" s="1"/>
  <c r="U303" i="5" a="1"/>
  <c r="U303" i="5" s="1"/>
  <c r="R303" i="5" a="1"/>
  <c r="R303" i="5" s="1"/>
  <c r="Q303" i="5" a="1"/>
  <c r="Q303" i="5" s="1"/>
  <c r="V303" i="5" a="1"/>
  <c r="V303" i="5" s="1"/>
  <c r="O303" i="5" a="1"/>
  <c r="O303" i="5" s="1"/>
  <c r="AG303" i="5" a="1"/>
  <c r="AG303" i="5" s="1"/>
  <c r="AA303" i="5" a="1"/>
  <c r="AA303" i="5" s="1"/>
  <c r="X303" i="5" a="1"/>
  <c r="X303" i="5" s="1"/>
  <c r="N303" i="5" a="1"/>
  <c r="N303" i="5" s="1"/>
  <c r="AB303" i="5" a="1"/>
  <c r="AB303" i="5" s="1"/>
  <c r="AH303" i="5" a="1"/>
  <c r="AH303" i="5" s="1"/>
  <c r="Y303" i="5" a="1"/>
  <c r="Y303" i="5" s="1"/>
  <c r="AD303" i="5" a="1"/>
  <c r="AD303" i="5" s="1"/>
  <c r="S303" i="5" a="1"/>
  <c r="S303" i="5" s="1"/>
  <c r="G303" i="5" a="1"/>
  <c r="G303" i="5" s="1"/>
  <c r="K303" i="5" a="1"/>
  <c r="K303" i="5" s="1"/>
  <c r="I303" i="5" a="1"/>
  <c r="I303" i="5" s="1"/>
  <c r="L303" i="5" a="1"/>
  <c r="L303" i="5" s="1"/>
  <c r="CJ80" i="22" s="1"/>
  <c r="J303" i="5" a="1"/>
  <c r="J303" i="5" s="1"/>
  <c r="CH80" i="22" s="1"/>
  <c r="H303" i="5" a="1"/>
  <c r="H303" i="5" s="1"/>
  <c r="M303" i="5" a="1"/>
  <c r="M303" i="5" s="1"/>
  <c r="F304" i="5"/>
  <c r="AE304" i="5" l="1" a="1"/>
  <c r="AE304" i="5" s="1"/>
  <c r="P304" i="5" a="1"/>
  <c r="P304" i="5" s="1"/>
  <c r="T304" i="5" a="1"/>
  <c r="T304" i="5" s="1"/>
  <c r="AC304" i="5" a="1"/>
  <c r="AC304" i="5" s="1"/>
  <c r="AF304" i="5" a="1"/>
  <c r="AF304" i="5" s="1"/>
  <c r="W304" i="5" a="1"/>
  <c r="W304" i="5" s="1"/>
  <c r="Z304" i="5" a="1"/>
  <c r="Z304" i="5" s="1"/>
  <c r="U304" i="5" a="1"/>
  <c r="U304" i="5" s="1"/>
  <c r="V304" i="5" a="1"/>
  <c r="V304" i="5" s="1"/>
  <c r="AG304" i="5" a="1"/>
  <c r="AG304" i="5" s="1"/>
  <c r="R304" i="5" a="1"/>
  <c r="R304" i="5" s="1"/>
  <c r="O304" i="5" a="1"/>
  <c r="O304" i="5" s="1"/>
  <c r="Q304" i="5" a="1"/>
  <c r="Q304" i="5" s="1"/>
  <c r="X304" i="5" a="1"/>
  <c r="X304" i="5" s="1"/>
  <c r="AD304" i="5" a="1"/>
  <c r="AD304" i="5" s="1"/>
  <c r="AA304" i="5" a="1"/>
  <c r="AA304" i="5" s="1"/>
  <c r="N304" i="5" a="1"/>
  <c r="N304" i="5" s="1"/>
  <c r="AB304" i="5" a="1"/>
  <c r="AB304" i="5" s="1"/>
  <c r="Y304" i="5" a="1"/>
  <c r="Y304" i="5" s="1"/>
  <c r="S304" i="5" a="1"/>
  <c r="S304" i="5" s="1"/>
  <c r="AH304" i="5" a="1"/>
  <c r="AH304" i="5" s="1"/>
  <c r="G304" i="5" a="1"/>
  <c r="G304" i="5" s="1"/>
  <c r="L304" i="5" a="1"/>
  <c r="L304" i="5" s="1"/>
  <c r="I304" i="5" a="1"/>
  <c r="I304" i="5" s="1"/>
  <c r="H304" i="5" a="1"/>
  <c r="H304" i="5" s="1"/>
  <c r="K304" i="5" a="1"/>
  <c r="K304" i="5" s="1"/>
  <c r="J304" i="5" a="1"/>
  <c r="J304" i="5" s="1"/>
  <c r="M304" i="5" a="1"/>
  <c r="M304" i="5" s="1"/>
  <c r="F305" i="5"/>
  <c r="AC305" i="5" l="1" a="1"/>
  <c r="AC305" i="5" s="1"/>
  <c r="P305" i="5" a="1"/>
  <c r="P305" i="5" s="1"/>
  <c r="T305" i="5" a="1"/>
  <c r="T305" i="5" s="1"/>
  <c r="AE305" i="5" a="1"/>
  <c r="AE305" i="5" s="1"/>
  <c r="W305" i="5" a="1"/>
  <c r="W305" i="5" s="1"/>
  <c r="Z305" i="5" a="1"/>
  <c r="Z305" i="5" s="1"/>
  <c r="U305" i="5" a="1"/>
  <c r="U305" i="5" s="1"/>
  <c r="AF305" i="5" a="1"/>
  <c r="AF305" i="5" s="1"/>
  <c r="AG305" i="5" a="1"/>
  <c r="AG305" i="5" s="1"/>
  <c r="AD305" i="5" a="1"/>
  <c r="AD305" i="5" s="1"/>
  <c r="X305" i="5" a="1"/>
  <c r="X305" i="5" s="1"/>
  <c r="V305" i="5" a="1"/>
  <c r="V305" i="5" s="1"/>
  <c r="Q305" i="5" a="1"/>
  <c r="Q305" i="5" s="1"/>
  <c r="AA305" i="5" a="1"/>
  <c r="AA305" i="5" s="1"/>
  <c r="R305" i="5" a="1"/>
  <c r="R305" i="5" s="1"/>
  <c r="O305" i="5" a="1"/>
  <c r="O305" i="5" s="1"/>
  <c r="AH305" i="5" a="1"/>
  <c r="AH305" i="5" s="1"/>
  <c r="Y305" i="5" a="1"/>
  <c r="Y305" i="5" s="1"/>
  <c r="S305" i="5" a="1"/>
  <c r="S305" i="5" s="1"/>
  <c r="N305" i="5" a="1"/>
  <c r="N305" i="5" s="1"/>
  <c r="AB305" i="5" a="1"/>
  <c r="AB305" i="5" s="1"/>
  <c r="H305" i="5" a="1"/>
  <c r="H305" i="5" s="1"/>
  <c r="I305" i="5" a="1"/>
  <c r="I305" i="5" s="1"/>
  <c r="K305" i="5" a="1"/>
  <c r="K305" i="5" s="1"/>
  <c r="G305" i="5" a="1"/>
  <c r="G305" i="5" s="1"/>
  <c r="L305" i="5" a="1"/>
  <c r="L305" i="5" s="1"/>
  <c r="J305" i="5" a="1"/>
  <c r="J305" i="5" s="1"/>
  <c r="M305" i="5" a="1"/>
  <c r="M305" i="5" s="1"/>
  <c r="F306" i="5"/>
  <c r="AE306" i="5" l="1" a="1"/>
  <c r="AE306" i="5" s="1"/>
  <c r="AC306" i="5" a="1"/>
  <c r="AC306" i="5" s="1"/>
  <c r="P306" i="5" a="1"/>
  <c r="P306" i="5" s="1"/>
  <c r="CO81" i="22" s="1"/>
  <c r="T306" i="5" a="1"/>
  <c r="T306" i="5" s="1"/>
  <c r="U306" i="5" a="1"/>
  <c r="U306" i="5" s="1"/>
  <c r="P82" i="9" s="1"/>
  <c r="W306" i="5" a="1"/>
  <c r="W306" i="5" s="1"/>
  <c r="R82" i="9" s="1"/>
  <c r="Z306" i="5" a="1"/>
  <c r="Z306" i="5" s="1"/>
  <c r="U82" i="9" s="1"/>
  <c r="AF306" i="5" a="1"/>
  <c r="AF306" i="5" s="1"/>
  <c r="AA306" i="5" a="1"/>
  <c r="AA306" i="5" s="1"/>
  <c r="V82" i="9" s="1"/>
  <c r="V306" i="5" a="1"/>
  <c r="V306" i="5" s="1"/>
  <c r="Q82" i="9" s="1"/>
  <c r="AG306" i="5" a="1"/>
  <c r="AG306" i="5" s="1"/>
  <c r="O306" i="5" a="1"/>
  <c r="O306" i="5" s="1"/>
  <c r="CN81" i="22" s="1"/>
  <c r="X306" i="5" a="1"/>
  <c r="X306" i="5" s="1"/>
  <c r="S82" i="9" s="1"/>
  <c r="Q306" i="5" a="1"/>
  <c r="Q306" i="5" s="1"/>
  <c r="Y306" i="5" a="1"/>
  <c r="Y306" i="5" s="1"/>
  <c r="T82" i="9" s="1"/>
  <c r="S306" i="5" a="1"/>
  <c r="S306" i="5" s="1"/>
  <c r="AB306" i="5" a="1"/>
  <c r="AB306" i="5" s="1"/>
  <c r="AH306" i="5" a="1"/>
  <c r="AH306" i="5" s="1"/>
  <c r="AD306" i="5" a="1"/>
  <c r="AD306" i="5" s="1"/>
  <c r="N306" i="5" a="1"/>
  <c r="N306" i="5" s="1"/>
  <c r="R306" i="5" a="1"/>
  <c r="R306" i="5" s="1"/>
  <c r="H306" i="5" a="1"/>
  <c r="H306" i="5" s="1"/>
  <c r="K306" i="5" a="1"/>
  <c r="K306" i="5" s="1"/>
  <c r="G306" i="5" a="1"/>
  <c r="G306" i="5" s="1"/>
  <c r="L306" i="5" a="1"/>
  <c r="L306" i="5" s="1"/>
  <c r="I306" i="5" a="1"/>
  <c r="I306" i="5" s="1"/>
  <c r="J306" i="5" a="1"/>
  <c r="J306" i="5" s="1"/>
  <c r="M306" i="5" a="1"/>
  <c r="M306" i="5" s="1"/>
  <c r="F307" i="5"/>
  <c r="AC307" i="5" l="1" a="1"/>
  <c r="AC307" i="5" s="1"/>
  <c r="T307" i="5" a="1"/>
  <c r="T307" i="5" s="1"/>
  <c r="P307" i="5" a="1"/>
  <c r="P307" i="5" s="1"/>
  <c r="AE307" i="5" a="1"/>
  <c r="AE307" i="5" s="1"/>
  <c r="U307" i="5" a="1"/>
  <c r="U307" i="5" s="1"/>
  <c r="AF307" i="5" a="1"/>
  <c r="AF307" i="5" s="1"/>
  <c r="Z307" i="5" a="1"/>
  <c r="Z307" i="5" s="1"/>
  <c r="W307" i="5" a="1"/>
  <c r="W307" i="5" s="1"/>
  <c r="AA307" i="5" a="1"/>
  <c r="AA307" i="5" s="1"/>
  <c r="AG307" i="5" a="1"/>
  <c r="AG307" i="5" s="1"/>
  <c r="O307" i="5" a="1"/>
  <c r="O307" i="5" s="1"/>
  <c r="Q307" i="5" a="1"/>
  <c r="Q307" i="5" s="1"/>
  <c r="X307" i="5" a="1"/>
  <c r="X307" i="5" s="1"/>
  <c r="N307" i="5" a="1"/>
  <c r="N307" i="5" s="1"/>
  <c r="V307" i="5" a="1"/>
  <c r="V307" i="5" s="1"/>
  <c r="S307" i="5" a="1"/>
  <c r="S307" i="5" s="1"/>
  <c r="AD307" i="5" a="1"/>
  <c r="AD307" i="5" s="1"/>
  <c r="AB307" i="5" a="1"/>
  <c r="AB307" i="5" s="1"/>
  <c r="Y307" i="5" a="1"/>
  <c r="Y307" i="5" s="1"/>
  <c r="AH307" i="5" a="1"/>
  <c r="AH307" i="5" s="1"/>
  <c r="R307" i="5" a="1"/>
  <c r="R307" i="5" s="1"/>
  <c r="G307" i="5" a="1"/>
  <c r="G307" i="5" s="1"/>
  <c r="K307" i="5" a="1"/>
  <c r="K307" i="5" s="1"/>
  <c r="I307" i="5" a="1"/>
  <c r="I307" i="5" s="1"/>
  <c r="L307" i="5" a="1"/>
  <c r="L307" i="5" s="1"/>
  <c r="H307" i="5" a="1"/>
  <c r="H307" i="5" s="1"/>
  <c r="J307" i="5" a="1"/>
  <c r="J307" i="5" s="1"/>
  <c r="M307" i="5" a="1"/>
  <c r="M307" i="5" s="1"/>
  <c r="F308" i="5"/>
  <c r="T308" i="5" l="1" a="1"/>
  <c r="T308" i="5" s="1"/>
  <c r="P308" i="5" a="1"/>
  <c r="P308" i="5" s="1"/>
  <c r="AE308" i="5" a="1"/>
  <c r="AE308" i="5" s="1"/>
  <c r="AC308" i="5" a="1"/>
  <c r="AC308" i="5" s="1"/>
  <c r="Z308" i="5" a="1"/>
  <c r="Z308" i="5" s="1"/>
  <c r="W308" i="5" a="1"/>
  <c r="W308" i="5" s="1"/>
  <c r="AF308" i="5" a="1"/>
  <c r="AF308" i="5" s="1"/>
  <c r="U308" i="5" a="1"/>
  <c r="U308" i="5" s="1"/>
  <c r="O308" i="5" a="1"/>
  <c r="O308" i="5" s="1"/>
  <c r="X308" i="5" a="1"/>
  <c r="X308" i="5" s="1"/>
  <c r="V308" i="5" a="1"/>
  <c r="V308" i="5" s="1"/>
  <c r="AA308" i="5" a="1"/>
  <c r="AA308" i="5" s="1"/>
  <c r="Q308" i="5" a="1"/>
  <c r="Q308" i="5" s="1"/>
  <c r="AG308" i="5" a="1"/>
  <c r="AG308" i="5" s="1"/>
  <c r="AD308" i="5" a="1"/>
  <c r="AD308" i="5" s="1"/>
  <c r="N308" i="5" a="1"/>
  <c r="N308" i="5" s="1"/>
  <c r="AH308" i="5" a="1"/>
  <c r="AH308" i="5" s="1"/>
  <c r="AB308" i="5" a="1"/>
  <c r="AB308" i="5" s="1"/>
  <c r="R308" i="5" a="1"/>
  <c r="R308" i="5" s="1"/>
  <c r="S308" i="5" a="1"/>
  <c r="S308" i="5" s="1"/>
  <c r="Y308" i="5" a="1"/>
  <c r="Y308" i="5" s="1"/>
  <c r="G308" i="5" a="1"/>
  <c r="G308" i="5" s="1"/>
  <c r="I308" i="5" a="1"/>
  <c r="I308" i="5" s="1"/>
  <c r="H308" i="5" a="1"/>
  <c r="H308" i="5" s="1"/>
  <c r="K308" i="5" a="1"/>
  <c r="K308" i="5" s="1"/>
  <c r="L308" i="5" a="1"/>
  <c r="L308" i="5" s="1"/>
  <c r="J308" i="5" a="1"/>
  <c r="J308" i="5" s="1"/>
  <c r="M308" i="5" a="1"/>
  <c r="M308" i="5" s="1"/>
  <c r="F309" i="5"/>
  <c r="P309" i="5" l="1" a="1"/>
  <c r="P309" i="5" s="1"/>
  <c r="AE309" i="5" a="1"/>
  <c r="AE309" i="5" s="1"/>
  <c r="AC309" i="5" a="1"/>
  <c r="AC309" i="5" s="1"/>
  <c r="T309" i="5" a="1"/>
  <c r="T309" i="5" s="1"/>
  <c r="Z309" i="5" a="1"/>
  <c r="Z309" i="5" s="1"/>
  <c r="W309" i="5" a="1"/>
  <c r="W309" i="5" s="1"/>
  <c r="AF309" i="5" a="1"/>
  <c r="AF309" i="5" s="1"/>
  <c r="U309" i="5" a="1"/>
  <c r="U309" i="5" s="1"/>
  <c r="X309" i="5" a="1"/>
  <c r="X309" i="5" s="1"/>
  <c r="O309" i="5" a="1"/>
  <c r="O309" i="5" s="1"/>
  <c r="AG309" i="5" a="1"/>
  <c r="AG309" i="5" s="1"/>
  <c r="AA309" i="5" a="1"/>
  <c r="AA309" i="5" s="1"/>
  <c r="R309" i="5" a="1"/>
  <c r="R309" i="5" s="1"/>
  <c r="Q309" i="5" a="1"/>
  <c r="Q309" i="5" s="1"/>
  <c r="V309" i="5" a="1"/>
  <c r="V309" i="5" s="1"/>
  <c r="AD309" i="5" a="1"/>
  <c r="AD309" i="5" s="1"/>
  <c r="AB309" i="5" a="1"/>
  <c r="AB309" i="5" s="1"/>
  <c r="S309" i="5" a="1"/>
  <c r="S309" i="5" s="1"/>
  <c r="N309" i="5" a="1"/>
  <c r="N309" i="5" s="1"/>
  <c r="Y309" i="5" a="1"/>
  <c r="Y309" i="5" s="1"/>
  <c r="AH309" i="5" a="1"/>
  <c r="AH309" i="5" s="1"/>
  <c r="G309" i="5" a="1"/>
  <c r="G309" i="5" s="1"/>
  <c r="K309" i="5" a="1"/>
  <c r="K309" i="5" s="1"/>
  <c r="I309" i="5" a="1"/>
  <c r="I309" i="5" s="1"/>
  <c r="L309" i="5" a="1"/>
  <c r="L309" i="5" s="1"/>
  <c r="H309" i="5" a="1"/>
  <c r="H309" i="5" s="1"/>
  <c r="J309" i="5" a="1"/>
  <c r="J309" i="5" s="1"/>
  <c r="M309" i="5" a="1"/>
  <c r="M309" i="5" s="1"/>
  <c r="F310" i="5"/>
  <c r="AE310" i="5" l="1" a="1"/>
  <c r="AE310" i="5" s="1"/>
  <c r="P310" i="5" a="1"/>
  <c r="P310" i="5" s="1"/>
  <c r="K83" i="9" s="1"/>
  <c r="T310" i="5" a="1"/>
  <c r="T310" i="5" s="1"/>
  <c r="O83" i="9" s="1"/>
  <c r="AC310" i="5" a="1"/>
  <c r="AC310" i="5" s="1"/>
  <c r="W310" i="5" a="1"/>
  <c r="W310" i="5" s="1"/>
  <c r="R83" i="9" s="1"/>
  <c r="Z310" i="5" a="1"/>
  <c r="Z310" i="5" s="1"/>
  <c r="U83" i="9" s="1"/>
  <c r="AF310" i="5" a="1"/>
  <c r="AF310" i="5" s="1"/>
  <c r="AA83" i="9" s="1"/>
  <c r="U310" i="5" a="1"/>
  <c r="U310" i="5" s="1"/>
  <c r="P83" i="9" s="1"/>
  <c r="X310" i="5" a="1"/>
  <c r="X310" i="5" s="1"/>
  <c r="S83" i="9" s="1"/>
  <c r="V310" i="5" a="1"/>
  <c r="V310" i="5" s="1"/>
  <c r="Q83" i="9" s="1"/>
  <c r="AA310" i="5" a="1"/>
  <c r="AA310" i="5" s="1"/>
  <c r="V83" i="9" s="1"/>
  <c r="R310" i="5" a="1"/>
  <c r="R310" i="5" s="1"/>
  <c r="AD310" i="5" a="1"/>
  <c r="AD310" i="5" s="1"/>
  <c r="Q310" i="5" a="1"/>
  <c r="Q310" i="5" s="1"/>
  <c r="L83" i="9" s="1"/>
  <c r="O310" i="5" a="1"/>
  <c r="O310" i="5" s="1"/>
  <c r="J83" i="9" s="1"/>
  <c r="AB310" i="5" a="1"/>
  <c r="AB310" i="5" s="1"/>
  <c r="AG310" i="5" a="1"/>
  <c r="AG310" i="5" s="1"/>
  <c r="S310" i="5" a="1"/>
  <c r="S310" i="5" s="1"/>
  <c r="Y310" i="5" a="1"/>
  <c r="Y310" i="5" s="1"/>
  <c r="T83" i="9" s="1"/>
  <c r="N310" i="5" a="1"/>
  <c r="N310" i="5" s="1"/>
  <c r="AH310" i="5" a="1"/>
  <c r="AH310" i="5" s="1"/>
  <c r="G310" i="5" a="1"/>
  <c r="G310" i="5" s="1"/>
  <c r="K310" i="5" a="1"/>
  <c r="K310" i="5" s="1"/>
  <c r="L310" i="5" a="1"/>
  <c r="L310" i="5" s="1"/>
  <c r="H310" i="5" a="1"/>
  <c r="H310" i="5" s="1"/>
  <c r="J310" i="5" a="1"/>
  <c r="J310" i="5" s="1"/>
  <c r="I310" i="5" a="1"/>
  <c r="I310" i="5" s="1"/>
  <c r="M310" i="5" a="1"/>
  <c r="M310" i="5" s="1"/>
  <c r="F311" i="5"/>
  <c r="CO82" i="22" l="1"/>
  <c r="AC311" i="5" a="1"/>
  <c r="AC311" i="5" s="1"/>
  <c r="AE311" i="5" a="1"/>
  <c r="AE311" i="5" s="1"/>
  <c r="T311" i="5" a="1"/>
  <c r="T311" i="5" s="1"/>
  <c r="P311" i="5" a="1"/>
  <c r="P311" i="5" s="1"/>
  <c r="Z311" i="5" a="1"/>
  <c r="Z311" i="5" s="1"/>
  <c r="AF311" i="5" a="1"/>
  <c r="AF311" i="5" s="1"/>
  <c r="U311" i="5" a="1"/>
  <c r="U311" i="5" s="1"/>
  <c r="W311" i="5" a="1"/>
  <c r="W311" i="5" s="1"/>
  <c r="V311" i="5" a="1"/>
  <c r="V311" i="5" s="1"/>
  <c r="AA311" i="5" a="1"/>
  <c r="AA311" i="5" s="1"/>
  <c r="X311" i="5" a="1"/>
  <c r="X311" i="5" s="1"/>
  <c r="Q311" i="5" a="1"/>
  <c r="Q311" i="5" s="1"/>
  <c r="O311" i="5" a="1"/>
  <c r="O311" i="5" s="1"/>
  <c r="AG311" i="5" a="1"/>
  <c r="AG311" i="5" s="1"/>
  <c r="R311" i="5" a="1"/>
  <c r="R311" i="5" s="1"/>
  <c r="AD311" i="5" a="1"/>
  <c r="AD311" i="5" s="1"/>
  <c r="Y311" i="5" a="1"/>
  <c r="Y311" i="5" s="1"/>
  <c r="S311" i="5" a="1"/>
  <c r="S311" i="5" s="1"/>
  <c r="N311" i="5" a="1"/>
  <c r="N311" i="5" s="1"/>
  <c r="AH311" i="5" a="1"/>
  <c r="AH311" i="5" s="1"/>
  <c r="AB311" i="5" a="1"/>
  <c r="AB311" i="5" s="1"/>
  <c r="G311" i="5" a="1"/>
  <c r="G311" i="5" s="1"/>
  <c r="I311" i="5" a="1"/>
  <c r="I311" i="5" s="1"/>
  <c r="CG82" i="22" s="1"/>
  <c r="L311" i="5" a="1"/>
  <c r="L311" i="5" s="1"/>
  <c r="CJ82" i="22" s="1"/>
  <c r="K311" i="5" a="1"/>
  <c r="K311" i="5" s="1"/>
  <c r="H311" i="5" a="1"/>
  <c r="H311" i="5" s="1"/>
  <c r="J311" i="5" a="1"/>
  <c r="J311" i="5" s="1"/>
  <c r="M311" i="5" a="1"/>
  <c r="M311" i="5" s="1"/>
  <c r="F312" i="5"/>
  <c r="AE312" i="5" l="1" a="1"/>
  <c r="AE312" i="5" s="1"/>
  <c r="P312" i="5" a="1"/>
  <c r="P312" i="5" s="1"/>
  <c r="T312" i="5" a="1"/>
  <c r="T312" i="5" s="1"/>
  <c r="AC312" i="5" a="1"/>
  <c r="AC312" i="5" s="1"/>
  <c r="Z312" i="5" a="1"/>
  <c r="Z312" i="5" s="1"/>
  <c r="U312" i="5" a="1"/>
  <c r="U312" i="5" s="1"/>
  <c r="AF312" i="5" a="1"/>
  <c r="AF312" i="5" s="1"/>
  <c r="W312" i="5" a="1"/>
  <c r="W312" i="5" s="1"/>
  <c r="Q312" i="5" a="1"/>
  <c r="Q312" i="5" s="1"/>
  <c r="V312" i="5" a="1"/>
  <c r="V312" i="5" s="1"/>
  <c r="R312" i="5" a="1"/>
  <c r="R312" i="5" s="1"/>
  <c r="AA312" i="5" a="1"/>
  <c r="AA312" i="5" s="1"/>
  <c r="AG312" i="5" a="1"/>
  <c r="AG312" i="5" s="1"/>
  <c r="O312" i="5" a="1"/>
  <c r="O312" i="5" s="1"/>
  <c r="X312" i="5" a="1"/>
  <c r="X312" i="5" s="1"/>
  <c r="AB312" i="5" a="1"/>
  <c r="AB312" i="5" s="1"/>
  <c r="S312" i="5" a="1"/>
  <c r="S312" i="5" s="1"/>
  <c r="AD312" i="5" a="1"/>
  <c r="AD312" i="5" s="1"/>
  <c r="AH312" i="5" a="1"/>
  <c r="AH312" i="5" s="1"/>
  <c r="N312" i="5" a="1"/>
  <c r="N312" i="5" s="1"/>
  <c r="Y312" i="5" a="1"/>
  <c r="Y312" i="5" s="1"/>
  <c r="L312" i="5" a="1"/>
  <c r="L312" i="5" s="1"/>
  <c r="I312" i="5" a="1"/>
  <c r="I312" i="5" s="1"/>
  <c r="H312" i="5" a="1"/>
  <c r="H312" i="5" s="1"/>
  <c r="K312" i="5" a="1"/>
  <c r="K312" i="5" s="1"/>
  <c r="G312" i="5" a="1"/>
  <c r="G312" i="5" s="1"/>
  <c r="J312" i="5" a="1"/>
  <c r="J312" i="5" s="1"/>
  <c r="M312" i="5" a="1"/>
  <c r="M312" i="5" s="1"/>
  <c r="F313" i="5"/>
  <c r="T313" i="5" l="1" a="1"/>
  <c r="T313" i="5" s="1"/>
  <c r="AE313" i="5" a="1"/>
  <c r="AE313" i="5" s="1"/>
  <c r="P313" i="5" a="1"/>
  <c r="P313" i="5" s="1"/>
  <c r="AC313" i="5" a="1"/>
  <c r="AC313" i="5" s="1"/>
  <c r="Z313" i="5" a="1"/>
  <c r="Z313" i="5" s="1"/>
  <c r="W313" i="5" a="1"/>
  <c r="W313" i="5" s="1"/>
  <c r="AF313" i="5" a="1"/>
  <c r="AF313" i="5" s="1"/>
  <c r="U313" i="5" a="1"/>
  <c r="U313" i="5" s="1"/>
  <c r="AG313" i="5" a="1"/>
  <c r="AG313" i="5" s="1"/>
  <c r="O313" i="5" a="1"/>
  <c r="O313" i="5" s="1"/>
  <c r="V313" i="5" a="1"/>
  <c r="V313" i="5" s="1"/>
  <c r="Q313" i="5" a="1"/>
  <c r="Q313" i="5" s="1"/>
  <c r="X313" i="5" a="1"/>
  <c r="X313" i="5" s="1"/>
  <c r="AA313" i="5" a="1"/>
  <c r="AA313" i="5" s="1"/>
  <c r="R313" i="5" a="1"/>
  <c r="R313" i="5" s="1"/>
  <c r="Y313" i="5" a="1"/>
  <c r="Y313" i="5" s="1"/>
  <c r="S313" i="5" a="1"/>
  <c r="S313" i="5" s="1"/>
  <c r="AH313" i="5" a="1"/>
  <c r="AH313" i="5" s="1"/>
  <c r="AD313" i="5" a="1"/>
  <c r="AD313" i="5" s="1"/>
  <c r="N313" i="5" a="1"/>
  <c r="N313" i="5" s="1"/>
  <c r="AB313" i="5" a="1"/>
  <c r="AB313" i="5" s="1"/>
  <c r="K313" i="5" a="1"/>
  <c r="K313" i="5" s="1"/>
  <c r="L313" i="5" a="1"/>
  <c r="L313" i="5" s="1"/>
  <c r="G313" i="5" a="1"/>
  <c r="G313" i="5" s="1"/>
  <c r="I313" i="5" a="1"/>
  <c r="I313" i="5" s="1"/>
  <c r="H313" i="5" a="1"/>
  <c r="H313" i="5" s="1"/>
  <c r="J313" i="5" a="1"/>
  <c r="J313" i="5" s="1"/>
  <c r="M313" i="5" a="1"/>
  <c r="M313" i="5" s="1"/>
  <c r="F314" i="5"/>
  <c r="CO83" i="22" l="1"/>
  <c r="T314" i="5" a="1"/>
  <c r="T314" i="5" s="1"/>
  <c r="O84" i="9" s="1"/>
  <c r="P314" i="5" a="1"/>
  <c r="P314" i="5" s="1"/>
  <c r="K84" i="9" s="1"/>
  <c r="AE314" i="5" a="1"/>
  <c r="AE314" i="5" s="1"/>
  <c r="AC314" i="5" a="1"/>
  <c r="AC314" i="5" s="1"/>
  <c r="W314" i="5" a="1"/>
  <c r="W314" i="5" s="1"/>
  <c r="R84" i="9" s="1"/>
  <c r="Z314" i="5" a="1"/>
  <c r="Z314" i="5" s="1"/>
  <c r="U84" i="9" s="1"/>
  <c r="AF314" i="5" a="1"/>
  <c r="AF314" i="5" s="1"/>
  <c r="AA84" i="9" s="1"/>
  <c r="U314" i="5" a="1"/>
  <c r="U314" i="5" s="1"/>
  <c r="P84" i="9" s="1"/>
  <c r="AG314" i="5" a="1"/>
  <c r="AG314" i="5" s="1"/>
  <c r="Q314" i="5" a="1"/>
  <c r="Q314" i="5" s="1"/>
  <c r="O314" i="5" a="1"/>
  <c r="O314" i="5" s="1"/>
  <c r="CN83" i="22" s="1"/>
  <c r="AA314" i="5" a="1"/>
  <c r="AA314" i="5" s="1"/>
  <c r="V84" i="9" s="1"/>
  <c r="V314" i="5" a="1"/>
  <c r="V314" i="5" s="1"/>
  <c r="Q84" i="9" s="1"/>
  <c r="X314" i="5" a="1"/>
  <c r="X314" i="5" s="1"/>
  <c r="S84" i="9" s="1"/>
  <c r="AD314" i="5" a="1"/>
  <c r="AD314" i="5" s="1"/>
  <c r="Y314" i="5" a="1"/>
  <c r="Y314" i="5" s="1"/>
  <c r="T84" i="9" s="1"/>
  <c r="N314" i="5" a="1"/>
  <c r="N314" i="5" s="1"/>
  <c r="AB314" i="5" a="1"/>
  <c r="AB314" i="5" s="1"/>
  <c r="W84" i="9" s="1"/>
  <c r="AH314" i="5" a="1"/>
  <c r="AH314" i="5" s="1"/>
  <c r="R314" i="5" a="1"/>
  <c r="R314" i="5" s="1"/>
  <c r="S314" i="5" a="1"/>
  <c r="S314" i="5" s="1"/>
  <c r="G314" i="5" a="1"/>
  <c r="G314" i="5" s="1"/>
  <c r="H314" i="5" a="1"/>
  <c r="H314" i="5" s="1"/>
  <c r="K314" i="5" a="1"/>
  <c r="K314" i="5" s="1"/>
  <c r="L314" i="5" a="1"/>
  <c r="L314" i="5" s="1"/>
  <c r="I314" i="5" a="1"/>
  <c r="I314" i="5" s="1"/>
  <c r="J314" i="5" a="1"/>
  <c r="J314" i="5" s="1"/>
  <c r="M314" i="5" a="1"/>
  <c r="M314" i="5" s="1"/>
  <c r="H84" i="9" s="1"/>
  <c r="F315" i="5"/>
  <c r="T315" i="5" l="1" a="1"/>
  <c r="T315" i="5" s="1"/>
  <c r="P315" i="5" a="1"/>
  <c r="P315" i="5" s="1"/>
  <c r="AC315" i="5" a="1"/>
  <c r="AC315" i="5" s="1"/>
  <c r="AE315" i="5" a="1"/>
  <c r="AE315" i="5" s="1"/>
  <c r="U315" i="5" a="1"/>
  <c r="U315" i="5" s="1"/>
  <c r="AF315" i="5" a="1"/>
  <c r="AF315" i="5" s="1"/>
  <c r="Z315" i="5" a="1"/>
  <c r="Z315" i="5" s="1"/>
  <c r="W315" i="5" a="1"/>
  <c r="W315" i="5" s="1"/>
  <c r="Q315" i="5" a="1"/>
  <c r="Q315" i="5" s="1"/>
  <c r="X315" i="5" a="1"/>
  <c r="X315" i="5" s="1"/>
  <c r="O315" i="5" a="1"/>
  <c r="O315" i="5" s="1"/>
  <c r="AA315" i="5" a="1"/>
  <c r="AA315" i="5" s="1"/>
  <c r="AG315" i="5" a="1"/>
  <c r="AG315" i="5" s="1"/>
  <c r="AD315" i="5" a="1"/>
  <c r="AD315" i="5" s="1"/>
  <c r="Y315" i="5" a="1"/>
  <c r="Y315" i="5" s="1"/>
  <c r="R315" i="5" a="1"/>
  <c r="R315" i="5" s="1"/>
  <c r="N315" i="5" a="1"/>
  <c r="N315" i="5" s="1"/>
  <c r="AB315" i="5" a="1"/>
  <c r="AB315" i="5" s="1"/>
  <c r="S315" i="5" a="1"/>
  <c r="S315" i="5" s="1"/>
  <c r="AH315" i="5" a="1"/>
  <c r="AH315" i="5" s="1"/>
  <c r="V315" i="5" a="1"/>
  <c r="V315" i="5" s="1"/>
  <c r="G315" i="5" a="1"/>
  <c r="G315" i="5" s="1"/>
  <c r="K315" i="5" a="1"/>
  <c r="K315" i="5" s="1"/>
  <c r="L315" i="5" a="1"/>
  <c r="L315" i="5" s="1"/>
  <c r="I315" i="5" a="1"/>
  <c r="I315" i="5" s="1"/>
  <c r="CG83" i="22" s="1"/>
  <c r="H315" i="5" a="1"/>
  <c r="H315" i="5" s="1"/>
  <c r="J315" i="5" a="1"/>
  <c r="J315" i="5" s="1"/>
  <c r="M315" i="5" a="1"/>
  <c r="M315" i="5" s="1"/>
  <c r="F316" i="5"/>
  <c r="T316" i="5" l="1" a="1"/>
  <c r="T316" i="5" s="1"/>
  <c r="AC316" i="5" a="1"/>
  <c r="AC316" i="5" s="1"/>
  <c r="P316" i="5" a="1"/>
  <c r="P316" i="5" s="1"/>
  <c r="AE316" i="5" a="1"/>
  <c r="AE316" i="5" s="1"/>
  <c r="U316" i="5" a="1"/>
  <c r="U316" i="5" s="1"/>
  <c r="Z316" i="5" a="1"/>
  <c r="Z316" i="5" s="1"/>
  <c r="W316" i="5" a="1"/>
  <c r="W316" i="5" s="1"/>
  <c r="AF316" i="5" a="1"/>
  <c r="AF316" i="5" s="1"/>
  <c r="V316" i="5" a="1"/>
  <c r="V316" i="5" s="1"/>
  <c r="Q316" i="5" a="1"/>
  <c r="Q316" i="5" s="1"/>
  <c r="AG316" i="5" a="1"/>
  <c r="AG316" i="5" s="1"/>
  <c r="O316" i="5" a="1"/>
  <c r="O316" i="5" s="1"/>
  <c r="AA316" i="5" a="1"/>
  <c r="AA316" i="5" s="1"/>
  <c r="R316" i="5" a="1"/>
  <c r="R316" i="5" s="1"/>
  <c r="X316" i="5" a="1"/>
  <c r="X316" i="5" s="1"/>
  <c r="AH316" i="5" a="1"/>
  <c r="AH316" i="5" s="1"/>
  <c r="AD316" i="5" a="1"/>
  <c r="AD316" i="5" s="1"/>
  <c r="Y316" i="5" a="1"/>
  <c r="Y316" i="5" s="1"/>
  <c r="S316" i="5" a="1"/>
  <c r="S316" i="5" s="1"/>
  <c r="AB316" i="5" a="1"/>
  <c r="AB316" i="5" s="1"/>
  <c r="N316" i="5" a="1"/>
  <c r="N316" i="5" s="1"/>
  <c r="G316" i="5" a="1"/>
  <c r="G316" i="5" s="1"/>
  <c r="K316" i="5" a="1"/>
  <c r="K316" i="5" s="1"/>
  <c r="L316" i="5" a="1"/>
  <c r="L316" i="5" s="1"/>
  <c r="H316" i="5" a="1"/>
  <c r="H316" i="5" s="1"/>
  <c r="I316" i="5" a="1"/>
  <c r="I316" i="5" s="1"/>
  <c r="J316" i="5" a="1"/>
  <c r="J316" i="5" s="1"/>
  <c r="M316" i="5" a="1"/>
  <c r="M316" i="5" s="1"/>
  <c r="F317" i="5"/>
  <c r="AC317" i="5" l="1" a="1"/>
  <c r="AC317" i="5" s="1"/>
  <c r="T317" i="5" a="1"/>
  <c r="T317" i="5" s="1"/>
  <c r="P317" i="5" a="1"/>
  <c r="P317" i="5" s="1"/>
  <c r="AE317" i="5" a="1"/>
  <c r="AE317" i="5" s="1"/>
  <c r="U317" i="5" a="1"/>
  <c r="U317" i="5" s="1"/>
  <c r="W317" i="5" a="1"/>
  <c r="W317" i="5" s="1"/>
  <c r="Z317" i="5" a="1"/>
  <c r="Z317" i="5" s="1"/>
  <c r="AF317" i="5" a="1"/>
  <c r="AF317" i="5" s="1"/>
  <c r="Q317" i="5" a="1"/>
  <c r="Q317" i="5" s="1"/>
  <c r="O317" i="5" a="1"/>
  <c r="O317" i="5" s="1"/>
  <c r="R317" i="5" a="1"/>
  <c r="R317" i="5" s="1"/>
  <c r="AG317" i="5" a="1"/>
  <c r="AG317" i="5" s="1"/>
  <c r="AA317" i="5" a="1"/>
  <c r="AA317" i="5" s="1"/>
  <c r="X317" i="5" a="1"/>
  <c r="X317" i="5" s="1"/>
  <c r="AH317" i="5" a="1"/>
  <c r="AH317" i="5" s="1"/>
  <c r="N317" i="5" a="1"/>
  <c r="N317" i="5" s="1"/>
  <c r="AB317" i="5" a="1"/>
  <c r="AB317" i="5" s="1"/>
  <c r="S317" i="5" a="1"/>
  <c r="S317" i="5" s="1"/>
  <c r="V317" i="5" a="1"/>
  <c r="V317" i="5" s="1"/>
  <c r="Y317" i="5" a="1"/>
  <c r="Y317" i="5" s="1"/>
  <c r="AD317" i="5" a="1"/>
  <c r="AD317" i="5" s="1"/>
  <c r="G317" i="5" a="1"/>
  <c r="G317" i="5" s="1"/>
  <c r="H317" i="5" a="1"/>
  <c r="H317" i="5" s="1"/>
  <c r="L317" i="5" a="1"/>
  <c r="L317" i="5" s="1"/>
  <c r="I317" i="5" a="1"/>
  <c r="I317" i="5" s="1"/>
  <c r="J317" i="5" a="1"/>
  <c r="J317" i="5" s="1"/>
  <c r="K317" i="5" a="1"/>
  <c r="K317" i="5" s="1"/>
  <c r="M317" i="5" a="1"/>
  <c r="M317" i="5" s="1"/>
  <c r="F318" i="5"/>
  <c r="P318" i="5" l="1" a="1"/>
  <c r="P318" i="5" s="1"/>
  <c r="CO84" i="22" s="1"/>
  <c r="AC318" i="5" a="1"/>
  <c r="AC318" i="5" s="1"/>
  <c r="T318" i="5" a="1"/>
  <c r="T318" i="5" s="1"/>
  <c r="O85" i="9" s="1"/>
  <c r="AE318" i="5" a="1"/>
  <c r="AE318" i="5" s="1"/>
  <c r="Z85" i="9" s="1"/>
  <c r="Z318" i="5" a="1"/>
  <c r="Z318" i="5" s="1"/>
  <c r="U85" i="9" s="1"/>
  <c r="W318" i="5" a="1"/>
  <c r="W318" i="5" s="1"/>
  <c r="R85" i="9" s="1"/>
  <c r="U318" i="5" a="1"/>
  <c r="U318" i="5" s="1"/>
  <c r="P85" i="9" s="1"/>
  <c r="AF318" i="5" a="1"/>
  <c r="AF318" i="5" s="1"/>
  <c r="AA318" i="5" a="1"/>
  <c r="AA318" i="5" s="1"/>
  <c r="V85" i="9" s="1"/>
  <c r="X318" i="5" a="1"/>
  <c r="X318" i="5" s="1"/>
  <c r="S85" i="9" s="1"/>
  <c r="O318" i="5" a="1"/>
  <c r="O318" i="5" s="1"/>
  <c r="AG318" i="5" a="1"/>
  <c r="AG318" i="5" s="1"/>
  <c r="V318" i="5" a="1"/>
  <c r="V318" i="5" s="1"/>
  <c r="Q85" i="9" s="1"/>
  <c r="Q318" i="5" a="1"/>
  <c r="Q318" i="5" s="1"/>
  <c r="L85" i="9" s="1"/>
  <c r="Y318" i="5" a="1"/>
  <c r="Y318" i="5" s="1"/>
  <c r="T85" i="9" s="1"/>
  <c r="AH318" i="5" a="1"/>
  <c r="AH318" i="5" s="1"/>
  <c r="AB318" i="5" a="1"/>
  <c r="AB318" i="5" s="1"/>
  <c r="W85" i="9" s="1"/>
  <c r="R318" i="5" a="1"/>
  <c r="R318" i="5" s="1"/>
  <c r="N318" i="5" a="1"/>
  <c r="N318" i="5" s="1"/>
  <c r="AD318" i="5" a="1"/>
  <c r="AD318" i="5" s="1"/>
  <c r="S318" i="5" a="1"/>
  <c r="S318" i="5" s="1"/>
  <c r="N85" i="9" s="1"/>
  <c r="G318" i="5" a="1"/>
  <c r="G318" i="5" s="1"/>
  <c r="B85" i="9" s="1"/>
  <c r="L318" i="5" a="1"/>
  <c r="L318" i="5" s="1"/>
  <c r="I318" i="5" a="1"/>
  <c r="I318" i="5" s="1"/>
  <c r="K318" i="5" a="1"/>
  <c r="K318" i="5" s="1"/>
  <c r="H318" i="5" a="1"/>
  <c r="H318" i="5" s="1"/>
  <c r="J318" i="5" a="1"/>
  <c r="J318" i="5" s="1"/>
  <c r="M318" i="5" a="1"/>
  <c r="M318" i="5" s="1"/>
  <c r="F319" i="5"/>
  <c r="T319" i="5" l="1" a="1"/>
  <c r="T319" i="5" s="1"/>
  <c r="P319" i="5" a="1"/>
  <c r="P319" i="5" s="1"/>
  <c r="AE319" i="5" a="1"/>
  <c r="AE319" i="5" s="1"/>
  <c r="AC319" i="5" a="1"/>
  <c r="AC319" i="5" s="1"/>
  <c r="AF319" i="5" a="1"/>
  <c r="AF319" i="5" s="1"/>
  <c r="U319" i="5" a="1"/>
  <c r="U319" i="5" s="1"/>
  <c r="Z319" i="5" a="1"/>
  <c r="Z319" i="5" s="1"/>
  <c r="W319" i="5" a="1"/>
  <c r="W319" i="5" s="1"/>
  <c r="AA319" i="5" a="1"/>
  <c r="AA319" i="5" s="1"/>
  <c r="X319" i="5" a="1"/>
  <c r="X319" i="5" s="1"/>
  <c r="R319" i="5" a="1"/>
  <c r="R319" i="5" s="1"/>
  <c r="V319" i="5" a="1"/>
  <c r="V319" i="5" s="1"/>
  <c r="Q319" i="5" a="1"/>
  <c r="Q319" i="5" s="1"/>
  <c r="AG319" i="5" a="1"/>
  <c r="AG319" i="5" s="1"/>
  <c r="O319" i="5" a="1"/>
  <c r="O319" i="5" s="1"/>
  <c r="AD319" i="5" a="1"/>
  <c r="AD319" i="5" s="1"/>
  <c r="S319" i="5" a="1"/>
  <c r="S319" i="5" s="1"/>
  <c r="N319" i="5" a="1"/>
  <c r="N319" i="5" s="1"/>
  <c r="AH319" i="5" a="1"/>
  <c r="AH319" i="5" s="1"/>
  <c r="AB319" i="5" a="1"/>
  <c r="AB319" i="5" s="1"/>
  <c r="Y319" i="5" a="1"/>
  <c r="Y319" i="5" s="1"/>
  <c r="L319" i="5" a="1"/>
  <c r="L319" i="5" s="1"/>
  <c r="G319" i="5" a="1"/>
  <c r="G319" i="5" s="1"/>
  <c r="H319" i="5" a="1"/>
  <c r="H319" i="5" s="1"/>
  <c r="K319" i="5" a="1"/>
  <c r="K319" i="5" s="1"/>
  <c r="CI84" i="22" s="1"/>
  <c r="J319" i="5" a="1"/>
  <c r="J319" i="5" s="1"/>
  <c r="CH84" i="22" s="1"/>
  <c r="I319" i="5" a="1"/>
  <c r="I319" i="5" s="1"/>
  <c r="M319" i="5" a="1"/>
  <c r="M319" i="5" s="1"/>
  <c r="F320" i="5"/>
  <c r="T320" i="5" l="1" a="1"/>
  <c r="T320" i="5" s="1"/>
  <c r="AE320" i="5" a="1"/>
  <c r="AE320" i="5" s="1"/>
  <c r="AC320" i="5" a="1"/>
  <c r="AC320" i="5" s="1"/>
  <c r="P320" i="5" a="1"/>
  <c r="P320" i="5" s="1"/>
  <c r="W320" i="5" a="1"/>
  <c r="W320" i="5" s="1"/>
  <c r="Z320" i="5" a="1"/>
  <c r="Z320" i="5" s="1"/>
  <c r="U320" i="5" a="1"/>
  <c r="U320" i="5" s="1"/>
  <c r="AF320" i="5" a="1"/>
  <c r="AF320" i="5" s="1"/>
  <c r="V320" i="5" a="1"/>
  <c r="V320" i="5" s="1"/>
  <c r="R320" i="5" a="1"/>
  <c r="R320" i="5" s="1"/>
  <c r="Q320" i="5" a="1"/>
  <c r="Q320" i="5" s="1"/>
  <c r="AA320" i="5" a="1"/>
  <c r="AA320" i="5" s="1"/>
  <c r="X320" i="5" a="1"/>
  <c r="X320" i="5" s="1"/>
  <c r="O320" i="5" a="1"/>
  <c r="O320" i="5" s="1"/>
  <c r="AG320" i="5" a="1"/>
  <c r="AG320" i="5" s="1"/>
  <c r="Y320" i="5" a="1"/>
  <c r="Y320" i="5" s="1"/>
  <c r="AB320" i="5" a="1"/>
  <c r="AB320" i="5" s="1"/>
  <c r="AD320" i="5" a="1"/>
  <c r="AD320" i="5" s="1"/>
  <c r="S320" i="5" a="1"/>
  <c r="S320" i="5" s="1"/>
  <c r="N320" i="5" a="1"/>
  <c r="N320" i="5" s="1"/>
  <c r="AH320" i="5" a="1"/>
  <c r="AH320" i="5" s="1"/>
  <c r="G320" i="5" a="1"/>
  <c r="G320" i="5" s="1"/>
  <c r="L320" i="5" a="1"/>
  <c r="L320" i="5" s="1"/>
  <c r="H320" i="5" a="1"/>
  <c r="H320" i="5" s="1"/>
  <c r="K320" i="5" a="1"/>
  <c r="K320" i="5" s="1"/>
  <c r="I320" i="5" a="1"/>
  <c r="I320" i="5" s="1"/>
  <c r="J320" i="5" a="1"/>
  <c r="J320" i="5" s="1"/>
  <c r="M320" i="5" a="1"/>
  <c r="M320" i="5" s="1"/>
  <c r="F321" i="5"/>
  <c r="P321" i="5" l="1" a="1"/>
  <c r="P321" i="5" s="1"/>
  <c r="T321" i="5" a="1"/>
  <c r="T321" i="5" s="1"/>
  <c r="AE321" i="5" a="1"/>
  <c r="AE321" i="5" s="1"/>
  <c r="AC321" i="5" a="1"/>
  <c r="AC321" i="5" s="1"/>
  <c r="Z321" i="5" a="1"/>
  <c r="Z321" i="5" s="1"/>
  <c r="U321" i="5" a="1"/>
  <c r="U321" i="5" s="1"/>
  <c r="AF321" i="5" a="1"/>
  <c r="AF321" i="5" s="1"/>
  <c r="W321" i="5" a="1"/>
  <c r="W321" i="5" s="1"/>
  <c r="Q321" i="5" a="1"/>
  <c r="Q321" i="5" s="1"/>
  <c r="AG321" i="5" a="1"/>
  <c r="AG321" i="5" s="1"/>
  <c r="AA321" i="5" a="1"/>
  <c r="AA321" i="5" s="1"/>
  <c r="X321" i="5" a="1"/>
  <c r="X321" i="5" s="1"/>
  <c r="O321" i="5" a="1"/>
  <c r="O321" i="5" s="1"/>
  <c r="V321" i="5" a="1"/>
  <c r="V321" i="5" s="1"/>
  <c r="N321" i="5" a="1"/>
  <c r="N321" i="5" s="1"/>
  <c r="R321" i="5" a="1"/>
  <c r="R321" i="5" s="1"/>
  <c r="AD321" i="5" a="1"/>
  <c r="AD321" i="5" s="1"/>
  <c r="AH321" i="5" a="1"/>
  <c r="AH321" i="5" s="1"/>
  <c r="S321" i="5" a="1"/>
  <c r="S321" i="5" s="1"/>
  <c r="Y321" i="5" a="1"/>
  <c r="Y321" i="5" s="1"/>
  <c r="AB321" i="5" a="1"/>
  <c r="AB321" i="5" s="1"/>
  <c r="G321" i="5" a="1"/>
  <c r="G321" i="5" s="1"/>
  <c r="L321" i="5" a="1"/>
  <c r="L321" i="5" s="1"/>
  <c r="K321" i="5" a="1"/>
  <c r="K321" i="5" s="1"/>
  <c r="H321" i="5" a="1"/>
  <c r="H321" i="5" s="1"/>
  <c r="I321" i="5" a="1"/>
  <c r="I321" i="5" s="1"/>
  <c r="J321" i="5" a="1"/>
  <c r="J321" i="5" s="1"/>
  <c r="M321" i="5" a="1"/>
  <c r="M321" i="5" s="1"/>
  <c r="F322" i="5"/>
  <c r="AE322" i="5" l="1" a="1"/>
  <c r="AE322" i="5" s="1"/>
  <c r="P322" i="5" a="1"/>
  <c r="P322" i="5" s="1"/>
  <c r="CO85" i="22" s="1"/>
  <c r="AC322" i="5" a="1"/>
  <c r="AC322" i="5" s="1"/>
  <c r="T322" i="5" a="1"/>
  <c r="T322" i="5" s="1"/>
  <c r="Z322" i="5" a="1"/>
  <c r="Z322" i="5" s="1"/>
  <c r="U86" i="9" s="1"/>
  <c r="W322" i="5" a="1"/>
  <c r="W322" i="5" s="1"/>
  <c r="R86" i="9" s="1"/>
  <c r="U322" i="5" a="1"/>
  <c r="U322" i="5" s="1"/>
  <c r="P86" i="9" s="1"/>
  <c r="AF322" i="5" a="1"/>
  <c r="AF322" i="5" s="1"/>
  <c r="X322" i="5" a="1"/>
  <c r="X322" i="5" s="1"/>
  <c r="S86" i="9" s="1"/>
  <c r="AA322" i="5" a="1"/>
  <c r="AA322" i="5" s="1"/>
  <c r="V86" i="9" s="1"/>
  <c r="AD322" i="5" a="1"/>
  <c r="AD322" i="5" s="1"/>
  <c r="Q322" i="5" a="1"/>
  <c r="Q322" i="5" s="1"/>
  <c r="O322" i="5" a="1"/>
  <c r="O322" i="5" s="1"/>
  <c r="J86" i="9" s="1"/>
  <c r="AG322" i="5" a="1"/>
  <c r="AG322" i="5" s="1"/>
  <c r="V322" i="5" a="1"/>
  <c r="V322" i="5" s="1"/>
  <c r="Q86" i="9" s="1"/>
  <c r="S322" i="5" a="1"/>
  <c r="S322" i="5" s="1"/>
  <c r="AH322" i="5" a="1"/>
  <c r="AH322" i="5" s="1"/>
  <c r="AC86" i="9" s="1"/>
  <c r="N322" i="5" a="1"/>
  <c r="N322" i="5" s="1"/>
  <c r="AB322" i="5" a="1"/>
  <c r="AB322" i="5" s="1"/>
  <c r="R322" i="5" a="1"/>
  <c r="R322" i="5" s="1"/>
  <c r="M86" i="9" s="1"/>
  <c r="Y322" i="5" a="1"/>
  <c r="Y322" i="5" s="1"/>
  <c r="T86" i="9" s="1"/>
  <c r="G322" i="5" a="1"/>
  <c r="G322" i="5" s="1"/>
  <c r="B86" i="9" s="1"/>
  <c r="L322" i="5" a="1"/>
  <c r="L322" i="5" s="1"/>
  <c r="H322" i="5" a="1"/>
  <c r="H322" i="5" s="1"/>
  <c r="K322" i="5" a="1"/>
  <c r="K322" i="5" s="1"/>
  <c r="I322" i="5" a="1"/>
  <c r="I322" i="5" s="1"/>
  <c r="J322" i="5" a="1"/>
  <c r="J322" i="5" s="1"/>
  <c r="M322" i="5" a="1"/>
  <c r="M322" i="5" s="1"/>
  <c r="F323" i="5"/>
  <c r="AE323" i="5" l="1" a="1"/>
  <c r="AE323" i="5" s="1"/>
  <c r="AC323" i="5" a="1"/>
  <c r="AC323" i="5" s="1"/>
  <c r="P323" i="5" a="1"/>
  <c r="P323" i="5" s="1"/>
  <c r="T323" i="5" a="1"/>
  <c r="T323" i="5" s="1"/>
  <c r="W323" i="5" a="1"/>
  <c r="W323" i="5" s="1"/>
  <c r="AF323" i="5" a="1"/>
  <c r="AF323" i="5" s="1"/>
  <c r="U323" i="5" a="1"/>
  <c r="U323" i="5" s="1"/>
  <c r="Z323" i="5" a="1"/>
  <c r="Z323" i="5" s="1"/>
  <c r="Q323" i="5" a="1"/>
  <c r="Q323" i="5" s="1"/>
  <c r="V323" i="5" a="1"/>
  <c r="V323" i="5" s="1"/>
  <c r="AA323" i="5" a="1"/>
  <c r="AA323" i="5" s="1"/>
  <c r="X323" i="5" a="1"/>
  <c r="X323" i="5" s="1"/>
  <c r="AD323" i="5" a="1"/>
  <c r="AD323" i="5" s="1"/>
  <c r="O323" i="5" a="1"/>
  <c r="O323" i="5" s="1"/>
  <c r="AG323" i="5" a="1"/>
  <c r="AG323" i="5" s="1"/>
  <c r="AH323" i="5" a="1"/>
  <c r="AH323" i="5" s="1"/>
  <c r="R323" i="5" a="1"/>
  <c r="R323" i="5" s="1"/>
  <c r="S323" i="5" a="1"/>
  <c r="S323" i="5" s="1"/>
  <c r="AB323" i="5" a="1"/>
  <c r="AB323" i="5" s="1"/>
  <c r="Y323" i="5" a="1"/>
  <c r="Y323" i="5" s="1"/>
  <c r="N323" i="5" a="1"/>
  <c r="N323" i="5" s="1"/>
  <c r="G323" i="5" a="1"/>
  <c r="G323" i="5" s="1"/>
  <c r="L323" i="5" a="1"/>
  <c r="L323" i="5" s="1"/>
  <c r="K323" i="5" a="1"/>
  <c r="K323" i="5" s="1"/>
  <c r="H323" i="5" a="1"/>
  <c r="H323" i="5" s="1"/>
  <c r="J323" i="5" a="1"/>
  <c r="J323" i="5" s="1"/>
  <c r="I323" i="5" a="1"/>
  <c r="I323" i="5" s="1"/>
  <c r="M323" i="5" a="1"/>
  <c r="M323" i="5" s="1"/>
  <c r="F324" i="5"/>
  <c r="T324" i="5" l="1" a="1"/>
  <c r="T324" i="5" s="1"/>
  <c r="P324" i="5" a="1"/>
  <c r="P324" i="5" s="1"/>
  <c r="AC324" i="5" a="1"/>
  <c r="AC324" i="5" s="1"/>
  <c r="AE324" i="5" a="1"/>
  <c r="AE324" i="5" s="1"/>
  <c r="Z324" i="5" a="1"/>
  <c r="Z324" i="5" s="1"/>
  <c r="W324" i="5" a="1"/>
  <c r="W324" i="5" s="1"/>
  <c r="U324" i="5" a="1"/>
  <c r="U324" i="5" s="1"/>
  <c r="AF324" i="5" a="1"/>
  <c r="AF324" i="5" s="1"/>
  <c r="AA324" i="5" a="1"/>
  <c r="AA324" i="5" s="1"/>
  <c r="O324" i="5" a="1"/>
  <c r="O324" i="5" s="1"/>
  <c r="V324" i="5" a="1"/>
  <c r="V324" i="5" s="1"/>
  <c r="X324" i="5" a="1"/>
  <c r="X324" i="5" s="1"/>
  <c r="AG324" i="5" a="1"/>
  <c r="AG324" i="5" s="1"/>
  <c r="Q324" i="5" a="1"/>
  <c r="Q324" i="5" s="1"/>
  <c r="AD324" i="5" a="1"/>
  <c r="AD324" i="5" s="1"/>
  <c r="AB324" i="5" a="1"/>
  <c r="AB324" i="5" s="1"/>
  <c r="N324" i="5" a="1"/>
  <c r="N324" i="5" s="1"/>
  <c r="R324" i="5" a="1"/>
  <c r="R324" i="5" s="1"/>
  <c r="Y324" i="5" a="1"/>
  <c r="Y324" i="5" s="1"/>
  <c r="S324" i="5" a="1"/>
  <c r="S324" i="5" s="1"/>
  <c r="AH324" i="5" a="1"/>
  <c r="AH324" i="5" s="1"/>
  <c r="G324" i="5" a="1"/>
  <c r="G324" i="5" s="1"/>
  <c r="L324" i="5" a="1"/>
  <c r="L324" i="5" s="1"/>
  <c r="H324" i="5" a="1"/>
  <c r="H324" i="5" s="1"/>
  <c r="K324" i="5" a="1"/>
  <c r="K324" i="5" s="1"/>
  <c r="I324" i="5" a="1"/>
  <c r="I324" i="5" s="1"/>
  <c r="J324" i="5" a="1"/>
  <c r="J324" i="5" s="1"/>
  <c r="M324" i="5" a="1"/>
  <c r="M324" i="5" s="1"/>
  <c r="F325" i="5"/>
  <c r="T325" i="5" l="1" a="1"/>
  <c r="T325" i="5" s="1"/>
  <c r="AE325" i="5" a="1"/>
  <c r="AE325" i="5" s="1"/>
  <c r="P325" i="5" a="1"/>
  <c r="P325" i="5" s="1"/>
  <c r="AC325" i="5" a="1"/>
  <c r="AC325" i="5" s="1"/>
  <c r="Z325" i="5" a="1"/>
  <c r="Z325" i="5" s="1"/>
  <c r="U325" i="5" a="1"/>
  <c r="U325" i="5" s="1"/>
  <c r="AF325" i="5" a="1"/>
  <c r="AF325" i="5" s="1"/>
  <c r="W325" i="5" a="1"/>
  <c r="W325" i="5" s="1"/>
  <c r="R325" i="5" a="1"/>
  <c r="R325" i="5" s="1"/>
  <c r="Q325" i="5" a="1"/>
  <c r="Q325" i="5" s="1"/>
  <c r="X325" i="5" a="1"/>
  <c r="X325" i="5" s="1"/>
  <c r="V325" i="5" a="1"/>
  <c r="V325" i="5" s="1"/>
  <c r="AA325" i="5" a="1"/>
  <c r="AA325" i="5" s="1"/>
  <c r="AG325" i="5" a="1"/>
  <c r="AG325" i="5" s="1"/>
  <c r="O325" i="5" a="1"/>
  <c r="O325" i="5" s="1"/>
  <c r="S325" i="5" a="1"/>
  <c r="S325" i="5" s="1"/>
  <c r="AB325" i="5" a="1"/>
  <c r="AB325" i="5" s="1"/>
  <c r="AH325" i="5" a="1"/>
  <c r="AH325" i="5" s="1"/>
  <c r="N325" i="5" a="1"/>
  <c r="N325" i="5" s="1"/>
  <c r="AD325" i="5" a="1"/>
  <c r="AD325" i="5" s="1"/>
  <c r="Y325" i="5" a="1"/>
  <c r="Y325" i="5" s="1"/>
  <c r="G325" i="5" a="1"/>
  <c r="G325" i="5" s="1"/>
  <c r="K325" i="5" a="1"/>
  <c r="K325" i="5" s="1"/>
  <c r="L325" i="5" a="1"/>
  <c r="L325" i="5" s="1"/>
  <c r="H325" i="5" a="1"/>
  <c r="H325" i="5" s="1"/>
  <c r="I325" i="5" a="1"/>
  <c r="I325" i="5" s="1"/>
  <c r="J325" i="5" a="1"/>
  <c r="J325" i="5" s="1"/>
  <c r="M325" i="5" a="1"/>
  <c r="M325" i="5" s="1"/>
  <c r="F326" i="5"/>
  <c r="CO86" i="22" l="1"/>
  <c r="Z87" i="9"/>
  <c r="T326" i="5" a="1"/>
  <c r="T326" i="5" s="1"/>
  <c r="P326" i="5" a="1"/>
  <c r="P326" i="5" s="1"/>
  <c r="AC326" i="5" a="1"/>
  <c r="AC326" i="5" s="1"/>
  <c r="AE326" i="5" a="1"/>
  <c r="AE326" i="5" s="1"/>
  <c r="W326" i="5" a="1"/>
  <c r="W326" i="5" s="1"/>
  <c r="R87" i="9" s="1"/>
  <c r="AF326" i="5" a="1"/>
  <c r="AF326" i="5" s="1"/>
  <c r="U326" i="5" a="1"/>
  <c r="U326" i="5" s="1"/>
  <c r="P87" i="9" s="1"/>
  <c r="Z326" i="5" a="1"/>
  <c r="Z326" i="5" s="1"/>
  <c r="U87" i="9" s="1"/>
  <c r="AG326" i="5" a="1"/>
  <c r="AG326" i="5" s="1"/>
  <c r="R326" i="5" a="1"/>
  <c r="R326" i="5" s="1"/>
  <c r="M87" i="9" s="1"/>
  <c r="Q326" i="5" a="1"/>
  <c r="Q326" i="5" s="1"/>
  <c r="L87" i="9" s="1"/>
  <c r="O326" i="5" a="1"/>
  <c r="O326" i="5" s="1"/>
  <c r="AD326" i="5" a="1"/>
  <c r="AD326" i="5" s="1"/>
  <c r="X326" i="5" a="1"/>
  <c r="X326" i="5" s="1"/>
  <c r="S87" i="9" s="1"/>
  <c r="AA326" i="5" a="1"/>
  <c r="AA326" i="5" s="1"/>
  <c r="V87" i="9" s="1"/>
  <c r="V326" i="5" a="1"/>
  <c r="V326" i="5" s="1"/>
  <c r="Q87" i="9" s="1"/>
  <c r="S326" i="5" a="1"/>
  <c r="S326" i="5" s="1"/>
  <c r="AB326" i="5" a="1"/>
  <c r="AB326" i="5" s="1"/>
  <c r="Y326" i="5" a="1"/>
  <c r="Y326" i="5" s="1"/>
  <c r="T87" i="9" s="1"/>
  <c r="N326" i="5" a="1"/>
  <c r="N326" i="5" s="1"/>
  <c r="AH326" i="5" a="1"/>
  <c r="AH326" i="5" s="1"/>
  <c r="H326" i="5" a="1"/>
  <c r="H326" i="5" s="1"/>
  <c r="K326" i="5" a="1"/>
  <c r="K326" i="5" s="1"/>
  <c r="G326" i="5" a="1"/>
  <c r="G326" i="5" s="1"/>
  <c r="L326" i="5" a="1"/>
  <c r="L326" i="5" s="1"/>
  <c r="I326" i="5" a="1"/>
  <c r="I326" i="5" s="1"/>
  <c r="J326" i="5" a="1"/>
  <c r="J326" i="5" s="1"/>
  <c r="M326" i="5" a="1"/>
  <c r="M326" i="5" s="1"/>
  <c r="H87" i="9" s="1"/>
  <c r="F327" i="5"/>
  <c r="T327" i="5" l="1" a="1"/>
  <c r="T327" i="5" s="1"/>
  <c r="AE327" i="5" a="1"/>
  <c r="AE327" i="5" s="1"/>
  <c r="P327" i="5" a="1"/>
  <c r="P327" i="5" s="1"/>
  <c r="AC327" i="5" a="1"/>
  <c r="AC327" i="5" s="1"/>
  <c r="Z327" i="5" a="1"/>
  <c r="Z327" i="5" s="1"/>
  <c r="U327" i="5" a="1"/>
  <c r="U327" i="5" s="1"/>
  <c r="W327" i="5" a="1"/>
  <c r="W327" i="5" s="1"/>
  <c r="AF327" i="5" a="1"/>
  <c r="AF327" i="5" s="1"/>
  <c r="Q327" i="5" a="1"/>
  <c r="Q327" i="5" s="1"/>
  <c r="AA327" i="5" a="1"/>
  <c r="AA327" i="5" s="1"/>
  <c r="V327" i="5" a="1"/>
  <c r="V327" i="5" s="1"/>
  <c r="AD327" i="5" a="1"/>
  <c r="AD327" i="5" s="1"/>
  <c r="AG327" i="5" a="1"/>
  <c r="AG327" i="5" s="1"/>
  <c r="X327" i="5" a="1"/>
  <c r="X327" i="5" s="1"/>
  <c r="O327" i="5" a="1"/>
  <c r="O327" i="5" s="1"/>
  <c r="AB327" i="5" a="1"/>
  <c r="AB327" i="5" s="1"/>
  <c r="N327" i="5" a="1"/>
  <c r="N327" i="5" s="1"/>
  <c r="CL86" i="22" s="1"/>
  <c r="AH327" i="5" a="1"/>
  <c r="AH327" i="5" s="1"/>
  <c r="R327" i="5" a="1"/>
  <c r="R327" i="5" s="1"/>
  <c r="S327" i="5" a="1"/>
  <c r="S327" i="5" s="1"/>
  <c r="Y327" i="5" a="1"/>
  <c r="Y327" i="5" s="1"/>
  <c r="G327" i="5" a="1"/>
  <c r="G327" i="5" s="1"/>
  <c r="L327" i="5" a="1"/>
  <c r="L327" i="5" s="1"/>
  <c r="K327" i="5" a="1"/>
  <c r="K327" i="5" s="1"/>
  <c r="H327" i="5" a="1"/>
  <c r="H327" i="5" s="1"/>
  <c r="J327" i="5" a="1"/>
  <c r="J327" i="5" s="1"/>
  <c r="I327" i="5" a="1"/>
  <c r="I327" i="5" s="1"/>
  <c r="M327" i="5" a="1"/>
  <c r="M327" i="5" s="1"/>
  <c r="F328" i="5"/>
  <c r="AE328" i="5" l="1" a="1"/>
  <c r="AE328" i="5" s="1"/>
  <c r="T328" i="5" a="1"/>
  <c r="T328" i="5" s="1"/>
  <c r="P328" i="5" a="1"/>
  <c r="P328" i="5" s="1"/>
  <c r="AC328" i="5" a="1"/>
  <c r="AC328" i="5" s="1"/>
  <c r="Z328" i="5" a="1"/>
  <c r="Z328" i="5" s="1"/>
  <c r="W328" i="5" a="1"/>
  <c r="W328" i="5" s="1"/>
  <c r="AF328" i="5" a="1"/>
  <c r="AF328" i="5" s="1"/>
  <c r="U328" i="5" a="1"/>
  <c r="U328" i="5" s="1"/>
  <c r="O328" i="5" a="1"/>
  <c r="O328" i="5" s="1"/>
  <c r="V328" i="5" a="1"/>
  <c r="V328" i="5" s="1"/>
  <c r="AG328" i="5" a="1"/>
  <c r="AG328" i="5" s="1"/>
  <c r="R328" i="5" a="1"/>
  <c r="R328" i="5" s="1"/>
  <c r="Q328" i="5" a="1"/>
  <c r="Q328" i="5" s="1"/>
  <c r="AA328" i="5" a="1"/>
  <c r="AA328" i="5" s="1"/>
  <c r="X328" i="5" a="1"/>
  <c r="X328" i="5" s="1"/>
  <c r="AH328" i="5" a="1"/>
  <c r="AH328" i="5" s="1"/>
  <c r="S328" i="5" a="1"/>
  <c r="S328" i="5" s="1"/>
  <c r="Y328" i="5" a="1"/>
  <c r="Y328" i="5" s="1"/>
  <c r="AD328" i="5" a="1"/>
  <c r="AD328" i="5" s="1"/>
  <c r="N328" i="5" a="1"/>
  <c r="N328" i="5" s="1"/>
  <c r="AB328" i="5" a="1"/>
  <c r="AB328" i="5" s="1"/>
  <c r="G328" i="5" a="1"/>
  <c r="G328" i="5" s="1"/>
  <c r="K328" i="5" a="1"/>
  <c r="K328" i="5" s="1"/>
  <c r="L328" i="5" a="1"/>
  <c r="L328" i="5" s="1"/>
  <c r="H328" i="5" a="1"/>
  <c r="H328" i="5" s="1"/>
  <c r="I328" i="5" a="1"/>
  <c r="I328" i="5" s="1"/>
  <c r="J328" i="5" a="1"/>
  <c r="J328" i="5" s="1"/>
  <c r="M328" i="5" a="1"/>
  <c r="M328" i="5" s="1"/>
  <c r="F329" i="5"/>
  <c r="AE329" i="5" l="1" a="1"/>
  <c r="AE329" i="5" s="1"/>
  <c r="T329" i="5" a="1"/>
  <c r="T329" i="5" s="1"/>
  <c r="AC329" i="5" a="1"/>
  <c r="AC329" i="5" s="1"/>
  <c r="P329" i="5" a="1"/>
  <c r="P329" i="5" s="1"/>
  <c r="AF329" i="5" a="1"/>
  <c r="AF329" i="5" s="1"/>
  <c r="Z329" i="5" a="1"/>
  <c r="Z329" i="5" s="1"/>
  <c r="U329" i="5" a="1"/>
  <c r="U329" i="5" s="1"/>
  <c r="W329" i="5" a="1"/>
  <c r="W329" i="5" s="1"/>
  <c r="AG329" i="5" a="1"/>
  <c r="AG329" i="5" s="1"/>
  <c r="AA329" i="5" a="1"/>
  <c r="AA329" i="5" s="1"/>
  <c r="V329" i="5" a="1"/>
  <c r="V329" i="5" s="1"/>
  <c r="R329" i="5" a="1"/>
  <c r="R329" i="5" s="1"/>
  <c r="X329" i="5" a="1"/>
  <c r="X329" i="5" s="1"/>
  <c r="O329" i="5" a="1"/>
  <c r="O329" i="5" s="1"/>
  <c r="Q329" i="5" a="1"/>
  <c r="Q329" i="5" s="1"/>
  <c r="S329" i="5" a="1"/>
  <c r="S329" i="5" s="1"/>
  <c r="AH329" i="5" a="1"/>
  <c r="AH329" i="5" s="1"/>
  <c r="N329" i="5" a="1"/>
  <c r="N329" i="5" s="1"/>
  <c r="Y329" i="5" a="1"/>
  <c r="Y329" i="5" s="1"/>
  <c r="AB329" i="5" a="1"/>
  <c r="AB329" i="5" s="1"/>
  <c r="AD329" i="5" a="1"/>
  <c r="AD329" i="5" s="1"/>
  <c r="G329" i="5" a="1"/>
  <c r="G329" i="5" s="1"/>
  <c r="K329" i="5" a="1"/>
  <c r="K329" i="5" s="1"/>
  <c r="L329" i="5" a="1"/>
  <c r="L329" i="5" s="1"/>
  <c r="H329" i="5" a="1"/>
  <c r="H329" i="5" s="1"/>
  <c r="J329" i="5" a="1"/>
  <c r="J329" i="5" s="1"/>
  <c r="I329" i="5" a="1"/>
  <c r="I329" i="5" s="1"/>
  <c r="M329" i="5" a="1"/>
  <c r="M329" i="5" s="1"/>
  <c r="F330" i="5"/>
  <c r="CO87" i="22" l="1"/>
  <c r="O88" i="9"/>
  <c r="P330" i="5" a="1"/>
  <c r="P330" i="5" s="1"/>
  <c r="T330" i="5" a="1"/>
  <c r="T330" i="5" s="1"/>
  <c r="AE330" i="5" a="1"/>
  <c r="AE330" i="5" s="1"/>
  <c r="Z88" i="9" s="1"/>
  <c r="AC330" i="5" a="1"/>
  <c r="AC330" i="5" s="1"/>
  <c r="AF330" i="5" a="1"/>
  <c r="AF330" i="5" s="1"/>
  <c r="W330" i="5" a="1"/>
  <c r="W330" i="5" s="1"/>
  <c r="R88" i="9" s="1"/>
  <c r="Z330" i="5" a="1"/>
  <c r="Z330" i="5" s="1"/>
  <c r="U88" i="9" s="1"/>
  <c r="U330" i="5" a="1"/>
  <c r="U330" i="5" s="1"/>
  <c r="P88" i="9" s="1"/>
  <c r="V330" i="5" a="1"/>
  <c r="V330" i="5" s="1"/>
  <c r="Q88" i="9" s="1"/>
  <c r="R330" i="5" a="1"/>
  <c r="R330" i="5" s="1"/>
  <c r="M88" i="9" s="1"/>
  <c r="AA330" i="5" a="1"/>
  <c r="AA330" i="5" s="1"/>
  <c r="V88" i="9" s="1"/>
  <c r="AG330" i="5" a="1"/>
  <c r="AG330" i="5" s="1"/>
  <c r="AB88" i="9" s="1"/>
  <c r="O330" i="5" a="1"/>
  <c r="O330" i="5" s="1"/>
  <c r="Q330" i="5" a="1"/>
  <c r="Q330" i="5" s="1"/>
  <c r="X330" i="5" a="1"/>
  <c r="X330" i="5" s="1"/>
  <c r="S88" i="9" s="1"/>
  <c r="AB330" i="5" a="1"/>
  <c r="AB330" i="5" s="1"/>
  <c r="Y330" i="5" a="1"/>
  <c r="Y330" i="5" s="1"/>
  <c r="T88" i="9" s="1"/>
  <c r="N330" i="5" a="1"/>
  <c r="N330" i="5" s="1"/>
  <c r="AH330" i="5" a="1"/>
  <c r="AH330" i="5" s="1"/>
  <c r="AC88" i="9" s="1"/>
  <c r="S330" i="5" a="1"/>
  <c r="S330" i="5" s="1"/>
  <c r="AD330" i="5" a="1"/>
  <c r="AD330" i="5" s="1"/>
  <c r="G330" i="5" a="1"/>
  <c r="G330" i="5" s="1"/>
  <c r="K330" i="5" a="1"/>
  <c r="K330" i="5" s="1"/>
  <c r="H330" i="5" a="1"/>
  <c r="H330" i="5" s="1"/>
  <c r="L330" i="5" a="1"/>
  <c r="L330" i="5" s="1"/>
  <c r="J330" i="5" a="1"/>
  <c r="J330" i="5" s="1"/>
  <c r="E88" i="9" s="1"/>
  <c r="I330" i="5" a="1"/>
  <c r="I330" i="5" s="1"/>
  <c r="M330" i="5" a="1"/>
  <c r="M330" i="5" s="1"/>
  <c r="F331" i="5"/>
  <c r="P331" i="5" l="1" a="1"/>
  <c r="P331" i="5" s="1"/>
  <c r="AC331" i="5" a="1"/>
  <c r="AC331" i="5" s="1"/>
  <c r="AE331" i="5" a="1"/>
  <c r="AE331" i="5" s="1"/>
  <c r="T331" i="5" a="1"/>
  <c r="T331" i="5" s="1"/>
  <c r="U331" i="5" a="1"/>
  <c r="U331" i="5" s="1"/>
  <c r="W331" i="5" a="1"/>
  <c r="W331" i="5" s="1"/>
  <c r="Z331" i="5" a="1"/>
  <c r="Z331" i="5" s="1"/>
  <c r="AF331" i="5" a="1"/>
  <c r="AF331" i="5" s="1"/>
  <c r="AG331" i="5" a="1"/>
  <c r="AG331" i="5" s="1"/>
  <c r="AD331" i="5" a="1"/>
  <c r="AD331" i="5" s="1"/>
  <c r="O331" i="5" a="1"/>
  <c r="O331" i="5" s="1"/>
  <c r="V331" i="5" a="1"/>
  <c r="V331" i="5" s="1"/>
  <c r="Q331" i="5" a="1"/>
  <c r="Q331" i="5" s="1"/>
  <c r="AA331" i="5" a="1"/>
  <c r="AA331" i="5" s="1"/>
  <c r="X331" i="5" a="1"/>
  <c r="X331" i="5" s="1"/>
  <c r="AH331" i="5" a="1"/>
  <c r="AH331" i="5" s="1"/>
  <c r="S331" i="5" a="1"/>
  <c r="S331" i="5" s="1"/>
  <c r="R331" i="5" a="1"/>
  <c r="R331" i="5" s="1"/>
  <c r="N331" i="5" a="1"/>
  <c r="N331" i="5" s="1"/>
  <c r="Y331" i="5" a="1"/>
  <c r="Y331" i="5" s="1"/>
  <c r="AB331" i="5" a="1"/>
  <c r="AB331" i="5" s="1"/>
  <c r="G331" i="5" a="1"/>
  <c r="G331" i="5" s="1"/>
  <c r="K331" i="5" a="1"/>
  <c r="K331" i="5" s="1"/>
  <c r="L331" i="5" a="1"/>
  <c r="L331" i="5" s="1"/>
  <c r="I331" i="5" a="1"/>
  <c r="I331" i="5" s="1"/>
  <c r="J331" i="5" a="1"/>
  <c r="J331" i="5" s="1"/>
  <c r="CH87" i="22" s="1"/>
  <c r="H331" i="5" a="1"/>
  <c r="H331" i="5" s="1"/>
  <c r="M331" i="5" a="1"/>
  <c r="M331" i="5" s="1"/>
  <c r="F332" i="5"/>
  <c r="AE332" i="5" l="1" a="1"/>
  <c r="AE332" i="5" s="1"/>
  <c r="T332" i="5" a="1"/>
  <c r="T332" i="5" s="1"/>
  <c r="P332" i="5" a="1"/>
  <c r="P332" i="5" s="1"/>
  <c r="AC332" i="5" a="1"/>
  <c r="AC332" i="5" s="1"/>
  <c r="U332" i="5" a="1"/>
  <c r="U332" i="5" s="1"/>
  <c r="W332" i="5" a="1"/>
  <c r="W332" i="5" s="1"/>
  <c r="AF332" i="5" a="1"/>
  <c r="AF332" i="5" s="1"/>
  <c r="Z332" i="5" a="1"/>
  <c r="Z332" i="5" s="1"/>
  <c r="Q332" i="5" a="1"/>
  <c r="Q332" i="5" s="1"/>
  <c r="O332" i="5" a="1"/>
  <c r="O332" i="5" s="1"/>
  <c r="AG332" i="5" a="1"/>
  <c r="AG332" i="5" s="1"/>
  <c r="X332" i="5" a="1"/>
  <c r="X332" i="5" s="1"/>
  <c r="AA332" i="5" a="1"/>
  <c r="AA332" i="5" s="1"/>
  <c r="R332" i="5" a="1"/>
  <c r="R332" i="5" s="1"/>
  <c r="V332" i="5" a="1"/>
  <c r="V332" i="5" s="1"/>
  <c r="AD332" i="5" a="1"/>
  <c r="AD332" i="5" s="1"/>
  <c r="AB332" i="5" a="1"/>
  <c r="AB332" i="5" s="1"/>
  <c r="N332" i="5" a="1"/>
  <c r="N332" i="5" s="1"/>
  <c r="S332" i="5" a="1"/>
  <c r="S332" i="5" s="1"/>
  <c r="Y332" i="5" a="1"/>
  <c r="Y332" i="5" s="1"/>
  <c r="AH332" i="5" a="1"/>
  <c r="AH332" i="5" s="1"/>
  <c r="L332" i="5" a="1"/>
  <c r="L332" i="5" s="1"/>
  <c r="I332" i="5" a="1"/>
  <c r="I332" i="5" s="1"/>
  <c r="G332" i="5" a="1"/>
  <c r="G332" i="5" s="1"/>
  <c r="K332" i="5" a="1"/>
  <c r="K332" i="5" s="1"/>
  <c r="H332" i="5" a="1"/>
  <c r="H332" i="5" s="1"/>
  <c r="J332" i="5" a="1"/>
  <c r="J332" i="5" s="1"/>
  <c r="M332" i="5" a="1"/>
  <c r="M332" i="5" s="1"/>
  <c r="F333" i="5"/>
  <c r="AE333" i="5" l="1" a="1"/>
  <c r="AE333" i="5" s="1"/>
  <c r="AC333" i="5" a="1"/>
  <c r="AC333" i="5" s="1"/>
  <c r="P333" i="5" a="1"/>
  <c r="P333" i="5" s="1"/>
  <c r="T333" i="5" a="1"/>
  <c r="T333" i="5" s="1"/>
  <c r="Z333" i="5" a="1"/>
  <c r="Z333" i="5" s="1"/>
  <c r="W333" i="5" a="1"/>
  <c r="W333" i="5" s="1"/>
  <c r="AF333" i="5" a="1"/>
  <c r="AF333" i="5" s="1"/>
  <c r="U333" i="5" a="1"/>
  <c r="U333" i="5" s="1"/>
  <c r="AA333" i="5" a="1"/>
  <c r="AA333" i="5" s="1"/>
  <c r="X333" i="5" a="1"/>
  <c r="X333" i="5" s="1"/>
  <c r="O333" i="5" a="1"/>
  <c r="O333" i="5" s="1"/>
  <c r="Q333" i="5" a="1"/>
  <c r="Q333" i="5" s="1"/>
  <c r="AG333" i="5" a="1"/>
  <c r="AG333" i="5" s="1"/>
  <c r="V333" i="5" a="1"/>
  <c r="V333" i="5" s="1"/>
  <c r="AB333" i="5" a="1"/>
  <c r="AB333" i="5" s="1"/>
  <c r="Y333" i="5" a="1"/>
  <c r="Y333" i="5" s="1"/>
  <c r="AD333" i="5" a="1"/>
  <c r="AD333" i="5" s="1"/>
  <c r="S333" i="5" a="1"/>
  <c r="S333" i="5" s="1"/>
  <c r="N333" i="5" a="1"/>
  <c r="N333" i="5" s="1"/>
  <c r="AH333" i="5" a="1"/>
  <c r="AH333" i="5" s="1"/>
  <c r="R333" i="5" a="1"/>
  <c r="R333" i="5" s="1"/>
  <c r="G333" i="5" a="1"/>
  <c r="G333" i="5" s="1"/>
  <c r="L333" i="5" a="1"/>
  <c r="L333" i="5" s="1"/>
  <c r="K333" i="5" a="1"/>
  <c r="K333" i="5" s="1"/>
  <c r="H333" i="5" a="1"/>
  <c r="H333" i="5" s="1"/>
  <c r="J333" i="5" a="1"/>
  <c r="J333" i="5" s="1"/>
  <c r="I333" i="5" a="1"/>
  <c r="I333" i="5" s="1"/>
  <c r="M333" i="5" a="1"/>
  <c r="M333" i="5" s="1"/>
  <c r="F334" i="5"/>
  <c r="P334" i="5" l="1" a="1"/>
  <c r="P334" i="5" s="1"/>
  <c r="CO88" i="22" s="1"/>
  <c r="T334" i="5" a="1"/>
  <c r="T334" i="5" s="1"/>
  <c r="O89" i="9" s="1"/>
  <c r="AE334" i="5" a="1"/>
  <c r="AE334" i="5" s="1"/>
  <c r="AC334" i="5" a="1"/>
  <c r="AC334" i="5" s="1"/>
  <c r="W334" i="5" a="1"/>
  <c r="W334" i="5" s="1"/>
  <c r="R89" i="9" s="1"/>
  <c r="U334" i="5" a="1"/>
  <c r="U334" i="5" s="1"/>
  <c r="P89" i="9" s="1"/>
  <c r="AF334" i="5" a="1"/>
  <c r="AF334" i="5" s="1"/>
  <c r="Z334" i="5" a="1"/>
  <c r="Z334" i="5" s="1"/>
  <c r="U89" i="9" s="1"/>
  <c r="Q334" i="5" a="1"/>
  <c r="Q334" i="5" s="1"/>
  <c r="L89" i="9" s="1"/>
  <c r="X334" i="5" a="1"/>
  <c r="X334" i="5" s="1"/>
  <c r="S89" i="9" s="1"/>
  <c r="V334" i="5" a="1"/>
  <c r="V334" i="5" s="1"/>
  <c r="Q89" i="9" s="1"/>
  <c r="AG334" i="5" a="1"/>
  <c r="AG334" i="5" s="1"/>
  <c r="O334" i="5" a="1"/>
  <c r="O334" i="5" s="1"/>
  <c r="AA334" i="5" a="1"/>
  <c r="AA334" i="5" s="1"/>
  <c r="V89" i="9" s="1"/>
  <c r="S334" i="5" a="1"/>
  <c r="S334" i="5" s="1"/>
  <c r="AH334" i="5" a="1"/>
  <c r="AH334" i="5" s="1"/>
  <c r="AC89" i="9" s="1"/>
  <c r="N334" i="5" a="1"/>
  <c r="N334" i="5" s="1"/>
  <c r="AB334" i="5" a="1"/>
  <c r="AB334" i="5" s="1"/>
  <c r="W89" i="9" s="1"/>
  <c r="Y334" i="5" a="1"/>
  <c r="Y334" i="5" s="1"/>
  <c r="T89" i="9" s="1"/>
  <c r="R334" i="5" a="1"/>
  <c r="R334" i="5" s="1"/>
  <c r="AD334" i="5" a="1"/>
  <c r="AD334" i="5" s="1"/>
  <c r="Y89" i="9" s="1"/>
  <c r="G334" i="5" a="1"/>
  <c r="G334" i="5" s="1"/>
  <c r="K334" i="5" a="1"/>
  <c r="K334" i="5" s="1"/>
  <c r="L334" i="5" a="1"/>
  <c r="L334" i="5" s="1"/>
  <c r="H334" i="5" a="1"/>
  <c r="H334" i="5" s="1"/>
  <c r="C89" i="9" s="1"/>
  <c r="J334" i="5" a="1"/>
  <c r="J334" i="5" s="1"/>
  <c r="I334" i="5" a="1"/>
  <c r="I334" i="5" s="1"/>
  <c r="M334" i="5" a="1"/>
  <c r="M334" i="5" s="1"/>
  <c r="F335" i="5"/>
  <c r="T335" i="5" l="1" a="1"/>
  <c r="T335" i="5" s="1"/>
  <c r="AE335" i="5" a="1"/>
  <c r="AE335" i="5" s="1"/>
  <c r="AC335" i="5" a="1"/>
  <c r="AC335" i="5" s="1"/>
  <c r="P335" i="5" a="1"/>
  <c r="P335" i="5" s="1"/>
  <c r="U335" i="5" a="1"/>
  <c r="U335" i="5" s="1"/>
  <c r="W335" i="5" a="1"/>
  <c r="W335" i="5" s="1"/>
  <c r="AF335" i="5" a="1"/>
  <c r="AF335" i="5" s="1"/>
  <c r="Z335" i="5" a="1"/>
  <c r="Z335" i="5" s="1"/>
  <c r="X335" i="5" a="1"/>
  <c r="X335" i="5" s="1"/>
  <c r="Q335" i="5" a="1"/>
  <c r="Q335" i="5" s="1"/>
  <c r="O335" i="5" a="1"/>
  <c r="O335" i="5" s="1"/>
  <c r="R335" i="5" a="1"/>
  <c r="R335" i="5" s="1"/>
  <c r="AA335" i="5" a="1"/>
  <c r="AA335" i="5" s="1"/>
  <c r="V335" i="5" a="1"/>
  <c r="V335" i="5" s="1"/>
  <c r="AG335" i="5" a="1"/>
  <c r="AG335" i="5" s="1"/>
  <c r="N335" i="5" a="1"/>
  <c r="N335" i="5" s="1"/>
  <c r="AB335" i="5" a="1"/>
  <c r="AB335" i="5" s="1"/>
  <c r="Y335" i="5" a="1"/>
  <c r="Y335" i="5" s="1"/>
  <c r="AD335" i="5" a="1"/>
  <c r="AD335" i="5" s="1"/>
  <c r="S335" i="5" a="1"/>
  <c r="S335" i="5" s="1"/>
  <c r="AH335" i="5" a="1"/>
  <c r="AH335" i="5" s="1"/>
  <c r="G335" i="5" a="1"/>
  <c r="G335" i="5" s="1"/>
  <c r="K335" i="5" a="1"/>
  <c r="K335" i="5" s="1"/>
  <c r="L335" i="5" a="1"/>
  <c r="L335" i="5" s="1"/>
  <c r="H335" i="5" a="1"/>
  <c r="H335" i="5" s="1"/>
  <c r="J335" i="5" a="1"/>
  <c r="J335" i="5" s="1"/>
  <c r="I335" i="5" a="1"/>
  <c r="I335" i="5" s="1"/>
  <c r="M335" i="5" a="1"/>
  <c r="M335" i="5" s="1"/>
  <c r="F336" i="5"/>
  <c r="AC336" i="5" l="1" a="1"/>
  <c r="AC336" i="5" s="1"/>
  <c r="P336" i="5" a="1"/>
  <c r="P336" i="5" s="1"/>
  <c r="AE336" i="5" a="1"/>
  <c r="AE336" i="5" s="1"/>
  <c r="T336" i="5" a="1"/>
  <c r="T336" i="5" s="1"/>
  <c r="AF336" i="5" a="1"/>
  <c r="AF336" i="5" s="1"/>
  <c r="U336" i="5" a="1"/>
  <c r="U336" i="5" s="1"/>
  <c r="W336" i="5" a="1"/>
  <c r="W336" i="5" s="1"/>
  <c r="Z336" i="5" a="1"/>
  <c r="Z336" i="5" s="1"/>
  <c r="V336" i="5" a="1"/>
  <c r="V336" i="5" s="1"/>
  <c r="R336" i="5" a="1"/>
  <c r="R336" i="5" s="1"/>
  <c r="X336" i="5" a="1"/>
  <c r="X336" i="5" s="1"/>
  <c r="O336" i="5" a="1"/>
  <c r="O336" i="5" s="1"/>
  <c r="Q336" i="5" a="1"/>
  <c r="Q336" i="5" s="1"/>
  <c r="AA336" i="5" a="1"/>
  <c r="AA336" i="5" s="1"/>
  <c r="AD336" i="5" a="1"/>
  <c r="AD336" i="5" s="1"/>
  <c r="S336" i="5" a="1"/>
  <c r="S336" i="5" s="1"/>
  <c r="AH336" i="5" a="1"/>
  <c r="AH336" i="5" s="1"/>
  <c r="Y336" i="5" a="1"/>
  <c r="Y336" i="5" s="1"/>
  <c r="N336" i="5" a="1"/>
  <c r="N336" i="5" s="1"/>
  <c r="AG336" i="5" a="1"/>
  <c r="AG336" i="5" s="1"/>
  <c r="AB336" i="5" a="1"/>
  <c r="AB336" i="5" s="1"/>
  <c r="G336" i="5" a="1"/>
  <c r="G336" i="5" s="1"/>
  <c r="L336" i="5" a="1"/>
  <c r="L336" i="5" s="1"/>
  <c r="I336" i="5" a="1"/>
  <c r="I336" i="5" s="1"/>
  <c r="K336" i="5" a="1"/>
  <c r="K336" i="5" s="1"/>
  <c r="H336" i="5" a="1"/>
  <c r="H336" i="5" s="1"/>
  <c r="J336" i="5" a="1"/>
  <c r="J336" i="5" s="1"/>
  <c r="M336" i="5" a="1"/>
  <c r="M336" i="5" s="1"/>
  <c r="F337" i="5"/>
  <c r="AE337" i="5" l="1" a="1"/>
  <c r="AE337" i="5" s="1"/>
  <c r="T337" i="5" a="1"/>
  <c r="T337" i="5" s="1"/>
  <c r="AC337" i="5" a="1"/>
  <c r="AC337" i="5" s="1"/>
  <c r="P337" i="5" a="1"/>
  <c r="P337" i="5" s="1"/>
  <c r="Z337" i="5" a="1"/>
  <c r="Z337" i="5" s="1"/>
  <c r="W337" i="5" a="1"/>
  <c r="W337" i="5" s="1"/>
  <c r="U337" i="5" a="1"/>
  <c r="U337" i="5" s="1"/>
  <c r="AF337" i="5" a="1"/>
  <c r="AF337" i="5" s="1"/>
  <c r="X337" i="5" a="1"/>
  <c r="X337" i="5" s="1"/>
  <c r="V337" i="5" a="1"/>
  <c r="V337" i="5" s="1"/>
  <c r="R337" i="5" a="1"/>
  <c r="R337" i="5" s="1"/>
  <c r="AA337" i="5" a="1"/>
  <c r="AA337" i="5" s="1"/>
  <c r="Q337" i="5" a="1"/>
  <c r="Q337" i="5" s="1"/>
  <c r="AG337" i="5" a="1"/>
  <c r="AG337" i="5" s="1"/>
  <c r="O337" i="5" a="1"/>
  <c r="O337" i="5" s="1"/>
  <c r="S337" i="5" a="1"/>
  <c r="S337" i="5" s="1"/>
  <c r="AH337" i="5" a="1"/>
  <c r="AH337" i="5" s="1"/>
  <c r="N337" i="5" a="1"/>
  <c r="N337" i="5" s="1"/>
  <c r="AD337" i="5" a="1"/>
  <c r="AD337" i="5" s="1"/>
  <c r="AB337" i="5" a="1"/>
  <c r="AB337" i="5" s="1"/>
  <c r="Y337" i="5" a="1"/>
  <c r="Y337" i="5" s="1"/>
  <c r="G337" i="5" a="1"/>
  <c r="G337" i="5" s="1"/>
  <c r="L337" i="5" a="1"/>
  <c r="L337" i="5" s="1"/>
  <c r="H337" i="5" a="1"/>
  <c r="H337" i="5" s="1"/>
  <c r="K337" i="5" a="1"/>
  <c r="K337" i="5" s="1"/>
  <c r="I337" i="5" a="1"/>
  <c r="I337" i="5" s="1"/>
  <c r="J337" i="5" a="1"/>
  <c r="J337" i="5" s="1"/>
  <c r="M337" i="5" a="1"/>
  <c r="M337" i="5" s="1"/>
  <c r="F338" i="5"/>
  <c r="T338" i="5" l="1" a="1"/>
  <c r="T338" i="5" s="1"/>
  <c r="AC338" i="5" a="1"/>
  <c r="AC338" i="5" s="1"/>
  <c r="X90" i="9" s="1"/>
  <c r="P338" i="5" a="1"/>
  <c r="P338" i="5" s="1"/>
  <c r="CO89" i="22" s="1"/>
  <c r="AE338" i="5" a="1"/>
  <c r="AE338" i="5" s="1"/>
  <c r="Z90" i="9" s="1"/>
  <c r="Z338" i="5" a="1"/>
  <c r="Z338" i="5" s="1"/>
  <c r="U90" i="9" s="1"/>
  <c r="AF338" i="5" a="1"/>
  <c r="AF338" i="5" s="1"/>
  <c r="AA90" i="9" s="1"/>
  <c r="U338" i="5" a="1"/>
  <c r="U338" i="5" s="1"/>
  <c r="P90" i="9" s="1"/>
  <c r="W338" i="5" a="1"/>
  <c r="W338" i="5" s="1"/>
  <c r="R90" i="9" s="1"/>
  <c r="AG338" i="5" a="1"/>
  <c r="AG338" i="5" s="1"/>
  <c r="O338" i="5" a="1"/>
  <c r="O338" i="5" s="1"/>
  <c r="X338" i="5" a="1"/>
  <c r="X338" i="5" s="1"/>
  <c r="S90" i="9" s="1"/>
  <c r="R338" i="5" a="1"/>
  <c r="R338" i="5" s="1"/>
  <c r="M90" i="9" s="1"/>
  <c r="Q338" i="5" a="1"/>
  <c r="Q338" i="5" s="1"/>
  <c r="L90" i="9" s="1"/>
  <c r="AA338" i="5" a="1"/>
  <c r="AA338" i="5" s="1"/>
  <c r="V90" i="9" s="1"/>
  <c r="N338" i="5" a="1"/>
  <c r="N338" i="5" s="1"/>
  <c r="AD338" i="5" a="1"/>
  <c r="AD338" i="5" s="1"/>
  <c r="AH338" i="5" a="1"/>
  <c r="AH338" i="5" s="1"/>
  <c r="AC90" i="9" s="1"/>
  <c r="AB338" i="5" a="1"/>
  <c r="AB338" i="5" s="1"/>
  <c r="Y338" i="5" a="1"/>
  <c r="Y338" i="5" s="1"/>
  <c r="T90" i="9" s="1"/>
  <c r="S338" i="5" a="1"/>
  <c r="S338" i="5" s="1"/>
  <c r="V338" i="5" a="1"/>
  <c r="V338" i="5" s="1"/>
  <c r="Q90" i="9" s="1"/>
  <c r="G338" i="5" a="1"/>
  <c r="G338" i="5" s="1"/>
  <c r="K338" i="5" a="1"/>
  <c r="K338" i="5" s="1"/>
  <c r="F90" i="9" s="1"/>
  <c r="I338" i="5" a="1"/>
  <c r="I338" i="5" s="1"/>
  <c r="L338" i="5" a="1"/>
  <c r="L338" i="5" s="1"/>
  <c r="H338" i="5" a="1"/>
  <c r="H338" i="5" s="1"/>
  <c r="J338" i="5" a="1"/>
  <c r="J338" i="5" s="1"/>
  <c r="M338" i="5" a="1"/>
  <c r="M338" i="5" s="1"/>
  <c r="F339" i="5"/>
  <c r="AC339" i="5" l="1" a="1"/>
  <c r="AC339" i="5" s="1"/>
  <c r="T339" i="5" a="1"/>
  <c r="T339" i="5" s="1"/>
  <c r="P339" i="5" a="1"/>
  <c r="P339" i="5" s="1"/>
  <c r="AE339" i="5" a="1"/>
  <c r="AE339" i="5" s="1"/>
  <c r="Z339" i="5" a="1"/>
  <c r="Z339" i="5" s="1"/>
  <c r="AF339" i="5" a="1"/>
  <c r="AF339" i="5" s="1"/>
  <c r="U339" i="5" a="1"/>
  <c r="U339" i="5" s="1"/>
  <c r="W339" i="5" a="1"/>
  <c r="W339" i="5" s="1"/>
  <c r="X339" i="5" a="1"/>
  <c r="X339" i="5" s="1"/>
  <c r="R339" i="5" a="1"/>
  <c r="R339" i="5" s="1"/>
  <c r="AG339" i="5" a="1"/>
  <c r="AG339" i="5" s="1"/>
  <c r="AA339" i="5" a="1"/>
  <c r="AA339" i="5" s="1"/>
  <c r="AD339" i="5" a="1"/>
  <c r="AD339" i="5" s="1"/>
  <c r="Q339" i="5" a="1"/>
  <c r="Q339" i="5" s="1"/>
  <c r="O339" i="5" a="1"/>
  <c r="O339" i="5" s="1"/>
  <c r="V339" i="5" a="1"/>
  <c r="V339" i="5" s="1"/>
  <c r="AH339" i="5" a="1"/>
  <c r="AH339" i="5" s="1"/>
  <c r="Y339" i="5" a="1"/>
  <c r="Y339" i="5" s="1"/>
  <c r="S339" i="5" a="1"/>
  <c r="S339" i="5" s="1"/>
  <c r="AB339" i="5" a="1"/>
  <c r="AB339" i="5" s="1"/>
  <c r="N339" i="5" a="1"/>
  <c r="N339" i="5" s="1"/>
  <c r="G339" i="5" a="1"/>
  <c r="G339" i="5" s="1"/>
  <c r="L339" i="5" a="1"/>
  <c r="L339" i="5" s="1"/>
  <c r="H339" i="5" a="1"/>
  <c r="H339" i="5" s="1"/>
  <c r="I339" i="5" a="1"/>
  <c r="I339" i="5" s="1"/>
  <c r="K339" i="5" a="1"/>
  <c r="K339" i="5" s="1"/>
  <c r="J339" i="5" a="1"/>
  <c r="J339" i="5" s="1"/>
  <c r="M339" i="5" a="1"/>
  <c r="M339" i="5" s="1"/>
  <c r="F340" i="5"/>
  <c r="P340" i="5" l="1" a="1"/>
  <c r="P340" i="5" s="1"/>
  <c r="AC340" i="5" a="1"/>
  <c r="AC340" i="5" s="1"/>
  <c r="T340" i="5" a="1"/>
  <c r="T340" i="5" s="1"/>
  <c r="AE340" i="5" a="1"/>
  <c r="AE340" i="5" s="1"/>
  <c r="Z340" i="5" a="1"/>
  <c r="Z340" i="5" s="1"/>
  <c r="W340" i="5" a="1"/>
  <c r="W340" i="5" s="1"/>
  <c r="U340" i="5" a="1"/>
  <c r="U340" i="5" s="1"/>
  <c r="AF340" i="5" a="1"/>
  <c r="AF340" i="5" s="1"/>
  <c r="V340" i="5" a="1"/>
  <c r="V340" i="5" s="1"/>
  <c r="Q340" i="5" a="1"/>
  <c r="Q340" i="5" s="1"/>
  <c r="AA340" i="5" a="1"/>
  <c r="AA340" i="5" s="1"/>
  <c r="X340" i="5" a="1"/>
  <c r="X340" i="5" s="1"/>
  <c r="AG340" i="5" a="1"/>
  <c r="AG340" i="5" s="1"/>
  <c r="R340" i="5" a="1"/>
  <c r="R340" i="5" s="1"/>
  <c r="O340" i="5" a="1"/>
  <c r="O340" i="5" s="1"/>
  <c r="N340" i="5" a="1"/>
  <c r="N340" i="5" s="1"/>
  <c r="AB340" i="5" a="1"/>
  <c r="AB340" i="5" s="1"/>
  <c r="AD340" i="5" a="1"/>
  <c r="AD340" i="5" s="1"/>
  <c r="S340" i="5" a="1"/>
  <c r="S340" i="5" s="1"/>
  <c r="AH340" i="5" a="1"/>
  <c r="AH340" i="5" s="1"/>
  <c r="Y340" i="5" a="1"/>
  <c r="Y340" i="5" s="1"/>
  <c r="G340" i="5" a="1"/>
  <c r="G340" i="5" s="1"/>
  <c r="L340" i="5" a="1"/>
  <c r="L340" i="5" s="1"/>
  <c r="H340" i="5" a="1"/>
  <c r="H340" i="5" s="1"/>
  <c r="K340" i="5" a="1"/>
  <c r="K340" i="5" s="1"/>
  <c r="I340" i="5" a="1"/>
  <c r="I340" i="5" s="1"/>
  <c r="J340" i="5" a="1"/>
  <c r="J340" i="5" s="1"/>
  <c r="M340" i="5" a="1"/>
  <c r="M340" i="5" s="1"/>
  <c r="F341" i="5"/>
  <c r="P341" i="5" l="1" a="1"/>
  <c r="P341" i="5" s="1"/>
  <c r="AC341" i="5" a="1"/>
  <c r="AC341" i="5" s="1"/>
  <c r="T341" i="5" a="1"/>
  <c r="T341" i="5" s="1"/>
  <c r="AE341" i="5" a="1"/>
  <c r="AE341" i="5" s="1"/>
  <c r="AF341" i="5" a="1"/>
  <c r="AF341" i="5" s="1"/>
  <c r="Z341" i="5" a="1"/>
  <c r="Z341" i="5" s="1"/>
  <c r="U341" i="5" a="1"/>
  <c r="U341" i="5" s="1"/>
  <c r="W341" i="5" a="1"/>
  <c r="W341" i="5" s="1"/>
  <c r="O341" i="5" a="1"/>
  <c r="O341" i="5" s="1"/>
  <c r="AA341" i="5" a="1"/>
  <c r="AA341" i="5" s="1"/>
  <c r="V341" i="5" a="1"/>
  <c r="V341" i="5" s="1"/>
  <c r="Q341" i="5" a="1"/>
  <c r="Q341" i="5" s="1"/>
  <c r="AG341" i="5" a="1"/>
  <c r="AG341" i="5" s="1"/>
  <c r="R341" i="5" a="1"/>
  <c r="R341" i="5" s="1"/>
  <c r="X341" i="5" a="1"/>
  <c r="X341" i="5" s="1"/>
  <c r="AH341" i="5" a="1"/>
  <c r="AH341" i="5" s="1"/>
  <c r="Y341" i="5" a="1"/>
  <c r="Y341" i="5" s="1"/>
  <c r="AB341" i="5" a="1"/>
  <c r="AB341" i="5" s="1"/>
  <c r="AD341" i="5" a="1"/>
  <c r="AD341" i="5" s="1"/>
  <c r="N341" i="5" a="1"/>
  <c r="N341" i="5" s="1"/>
  <c r="S341" i="5" a="1"/>
  <c r="S341" i="5" s="1"/>
  <c r="G341" i="5" a="1"/>
  <c r="G341" i="5" s="1"/>
  <c r="K341" i="5" a="1"/>
  <c r="K341" i="5" s="1"/>
  <c r="L341" i="5" a="1"/>
  <c r="L341" i="5" s="1"/>
  <c r="I341" i="5" a="1"/>
  <c r="I341" i="5" s="1"/>
  <c r="H341" i="5" a="1"/>
  <c r="H341" i="5" s="1"/>
  <c r="J341" i="5" a="1"/>
  <c r="J341" i="5" s="1"/>
  <c r="M341" i="5" a="1"/>
  <c r="M341" i="5" s="1"/>
  <c r="F342" i="5"/>
  <c r="AE342" i="5" l="1" a="1"/>
  <c r="AE342" i="5" s="1"/>
  <c r="AC342" i="5" a="1"/>
  <c r="AC342" i="5" s="1"/>
  <c r="X91" i="9" s="1"/>
  <c r="T342" i="5" a="1"/>
  <c r="T342" i="5" s="1"/>
  <c r="P342" i="5" a="1"/>
  <c r="P342" i="5" s="1"/>
  <c r="CO90" i="22" s="1"/>
  <c r="W342" i="5" a="1"/>
  <c r="W342" i="5" s="1"/>
  <c r="R91" i="9" s="1"/>
  <c r="U342" i="5" a="1"/>
  <c r="U342" i="5" s="1"/>
  <c r="P91" i="9" s="1"/>
  <c r="Z342" i="5" a="1"/>
  <c r="Z342" i="5" s="1"/>
  <c r="U91" i="9" s="1"/>
  <c r="AF342" i="5" a="1"/>
  <c r="AF342" i="5" s="1"/>
  <c r="AA91" i="9" s="1"/>
  <c r="AA342" i="5" a="1"/>
  <c r="AA342" i="5" s="1"/>
  <c r="V91" i="9" s="1"/>
  <c r="Q342" i="5" a="1"/>
  <c r="Q342" i="5" s="1"/>
  <c r="O342" i="5" a="1"/>
  <c r="O342" i="5" s="1"/>
  <c r="CN90" i="22" s="1"/>
  <c r="X342" i="5" a="1"/>
  <c r="X342" i="5" s="1"/>
  <c r="S91" i="9" s="1"/>
  <c r="AG342" i="5" a="1"/>
  <c r="AG342" i="5" s="1"/>
  <c r="V342" i="5" a="1"/>
  <c r="V342" i="5" s="1"/>
  <c r="Q91" i="9" s="1"/>
  <c r="AD342" i="5" a="1"/>
  <c r="AD342" i="5" s="1"/>
  <c r="N342" i="5" a="1"/>
  <c r="N342" i="5" s="1"/>
  <c r="I91" i="9" s="1"/>
  <c r="Y342" i="5" a="1"/>
  <c r="Y342" i="5" s="1"/>
  <c r="T91" i="9" s="1"/>
  <c r="AH342" i="5" a="1"/>
  <c r="AH342" i="5" s="1"/>
  <c r="S342" i="5" a="1"/>
  <c r="S342" i="5" s="1"/>
  <c r="AB342" i="5" a="1"/>
  <c r="AB342" i="5" s="1"/>
  <c r="R342" i="5" a="1"/>
  <c r="R342" i="5" s="1"/>
  <c r="G342" i="5" a="1"/>
  <c r="G342" i="5" s="1"/>
  <c r="H342" i="5" a="1"/>
  <c r="H342" i="5" s="1"/>
  <c r="K342" i="5" a="1"/>
  <c r="K342" i="5" s="1"/>
  <c r="F91" i="9" s="1"/>
  <c r="J342" i="5" a="1"/>
  <c r="J342" i="5" s="1"/>
  <c r="I342" i="5" a="1"/>
  <c r="I342" i="5" s="1"/>
  <c r="D91" i="9" s="1"/>
  <c r="L342" i="5" a="1"/>
  <c r="L342" i="5" s="1"/>
  <c r="M342" i="5" a="1"/>
  <c r="M342" i="5" s="1"/>
  <c r="F343" i="5"/>
  <c r="AE343" i="5" l="1" a="1"/>
  <c r="AE343" i="5" s="1"/>
  <c r="T343" i="5" a="1"/>
  <c r="T343" i="5" s="1"/>
  <c r="AC343" i="5" a="1"/>
  <c r="AC343" i="5" s="1"/>
  <c r="P343" i="5" a="1"/>
  <c r="P343" i="5" s="1"/>
  <c r="Z343" i="5" a="1"/>
  <c r="Z343" i="5" s="1"/>
  <c r="W343" i="5" a="1"/>
  <c r="W343" i="5" s="1"/>
  <c r="U343" i="5" a="1"/>
  <c r="U343" i="5" s="1"/>
  <c r="AF343" i="5" a="1"/>
  <c r="AF343" i="5" s="1"/>
  <c r="Q343" i="5" a="1"/>
  <c r="Q343" i="5" s="1"/>
  <c r="X343" i="5" a="1"/>
  <c r="X343" i="5" s="1"/>
  <c r="R343" i="5" a="1"/>
  <c r="R343" i="5" s="1"/>
  <c r="O343" i="5" a="1"/>
  <c r="O343" i="5" s="1"/>
  <c r="AA343" i="5" a="1"/>
  <c r="AA343" i="5" s="1"/>
  <c r="V343" i="5" a="1"/>
  <c r="V343" i="5" s="1"/>
  <c r="AD343" i="5" a="1"/>
  <c r="AD343" i="5" s="1"/>
  <c r="AG343" i="5" a="1"/>
  <c r="AG343" i="5" s="1"/>
  <c r="AH343" i="5" a="1"/>
  <c r="AH343" i="5" s="1"/>
  <c r="S343" i="5" a="1"/>
  <c r="S343" i="5" s="1"/>
  <c r="AB343" i="5" a="1"/>
  <c r="AB343" i="5" s="1"/>
  <c r="Y343" i="5" a="1"/>
  <c r="Y343" i="5" s="1"/>
  <c r="N343" i="5" a="1"/>
  <c r="N343" i="5" s="1"/>
  <c r="G343" i="5" a="1"/>
  <c r="G343" i="5" s="1"/>
  <c r="K343" i="5" a="1"/>
  <c r="K343" i="5" s="1"/>
  <c r="H343" i="5" a="1"/>
  <c r="H343" i="5" s="1"/>
  <c r="CF90" i="22" s="1"/>
  <c r="J343" i="5" a="1"/>
  <c r="J343" i="5" s="1"/>
  <c r="I343" i="5" a="1"/>
  <c r="I343" i="5" s="1"/>
  <c r="L343" i="5" a="1"/>
  <c r="L343" i="5" s="1"/>
  <c r="M343" i="5" a="1"/>
  <c r="M343" i="5" s="1"/>
  <c r="F344" i="5"/>
  <c r="AE344" i="5" l="1" a="1"/>
  <c r="AE344" i="5" s="1"/>
  <c r="P344" i="5" a="1"/>
  <c r="P344" i="5" s="1"/>
  <c r="AC344" i="5" a="1"/>
  <c r="AC344" i="5" s="1"/>
  <c r="T344" i="5" a="1"/>
  <c r="T344" i="5" s="1"/>
  <c r="W344" i="5" a="1"/>
  <c r="W344" i="5" s="1"/>
  <c r="U344" i="5" a="1"/>
  <c r="U344" i="5" s="1"/>
  <c r="Z344" i="5" a="1"/>
  <c r="Z344" i="5" s="1"/>
  <c r="AF344" i="5" a="1"/>
  <c r="AF344" i="5" s="1"/>
  <c r="O344" i="5" a="1"/>
  <c r="O344" i="5" s="1"/>
  <c r="Q344" i="5" a="1"/>
  <c r="Q344" i="5" s="1"/>
  <c r="AA344" i="5" a="1"/>
  <c r="AA344" i="5" s="1"/>
  <c r="V344" i="5" a="1"/>
  <c r="V344" i="5" s="1"/>
  <c r="AD344" i="5" a="1"/>
  <c r="AD344" i="5" s="1"/>
  <c r="X344" i="5" a="1"/>
  <c r="X344" i="5" s="1"/>
  <c r="AG344" i="5" a="1"/>
  <c r="AG344" i="5" s="1"/>
  <c r="N344" i="5" a="1"/>
  <c r="N344" i="5" s="1"/>
  <c r="R344" i="5" a="1"/>
  <c r="R344" i="5" s="1"/>
  <c r="S344" i="5" a="1"/>
  <c r="S344" i="5" s="1"/>
  <c r="AH344" i="5" a="1"/>
  <c r="AH344" i="5" s="1"/>
  <c r="AB344" i="5" a="1"/>
  <c r="AB344" i="5" s="1"/>
  <c r="Y344" i="5" a="1"/>
  <c r="Y344" i="5" s="1"/>
  <c r="G344" i="5" a="1"/>
  <c r="G344" i="5" s="1"/>
  <c r="K344" i="5" a="1"/>
  <c r="K344" i="5" s="1"/>
  <c r="H344" i="5" a="1"/>
  <c r="H344" i="5" s="1"/>
  <c r="I344" i="5" a="1"/>
  <c r="I344" i="5" s="1"/>
  <c r="J344" i="5" a="1"/>
  <c r="J344" i="5" s="1"/>
  <c r="L344" i="5" a="1"/>
  <c r="L344" i="5" s="1"/>
  <c r="M344" i="5" a="1"/>
  <c r="M344" i="5" s="1"/>
  <c r="F345" i="5"/>
  <c r="T345" i="5" l="1" a="1"/>
  <c r="T345" i="5" s="1"/>
  <c r="AE345" i="5" a="1"/>
  <c r="AE345" i="5" s="1"/>
  <c r="P345" i="5" a="1"/>
  <c r="P345" i="5" s="1"/>
  <c r="AC345" i="5" a="1"/>
  <c r="AC345" i="5" s="1"/>
  <c r="Z345" i="5" a="1"/>
  <c r="Z345" i="5" s="1"/>
  <c r="AF345" i="5" a="1"/>
  <c r="AF345" i="5" s="1"/>
  <c r="U345" i="5" a="1"/>
  <c r="U345" i="5" s="1"/>
  <c r="W345" i="5" a="1"/>
  <c r="W345" i="5" s="1"/>
  <c r="R345" i="5" a="1"/>
  <c r="R345" i="5" s="1"/>
  <c r="O345" i="5" a="1"/>
  <c r="O345" i="5" s="1"/>
  <c r="X345" i="5" a="1"/>
  <c r="X345" i="5" s="1"/>
  <c r="AG345" i="5" a="1"/>
  <c r="AG345" i="5" s="1"/>
  <c r="Q345" i="5" a="1"/>
  <c r="Q345" i="5" s="1"/>
  <c r="V345" i="5" a="1"/>
  <c r="V345" i="5" s="1"/>
  <c r="AA345" i="5" a="1"/>
  <c r="AA345" i="5" s="1"/>
  <c r="S345" i="5" a="1"/>
  <c r="S345" i="5" s="1"/>
  <c r="AH345" i="5" a="1"/>
  <c r="AH345" i="5" s="1"/>
  <c r="AB345" i="5" a="1"/>
  <c r="AB345" i="5" s="1"/>
  <c r="Y345" i="5" a="1"/>
  <c r="Y345" i="5" s="1"/>
  <c r="N345" i="5" a="1"/>
  <c r="N345" i="5" s="1"/>
  <c r="AD345" i="5" a="1"/>
  <c r="AD345" i="5" s="1"/>
  <c r="K345" i="5" a="1"/>
  <c r="K345" i="5" s="1"/>
  <c r="I345" i="5" a="1"/>
  <c r="I345" i="5" s="1"/>
  <c r="L345" i="5" a="1"/>
  <c r="L345" i="5" s="1"/>
  <c r="H345" i="5" a="1"/>
  <c r="H345" i="5" s="1"/>
  <c r="J345" i="5" a="1"/>
  <c r="J345" i="5" s="1"/>
  <c r="G345" i="5" a="1"/>
  <c r="G345" i="5" s="1"/>
  <c r="M345" i="5" a="1"/>
  <c r="M345" i="5" s="1"/>
  <c r="F346" i="5"/>
  <c r="CO91" i="22" l="1"/>
  <c r="AC346" i="5" a="1"/>
  <c r="AC346" i="5" s="1"/>
  <c r="AE346" i="5" a="1"/>
  <c r="AE346" i="5" s="1"/>
  <c r="T346" i="5" a="1"/>
  <c r="T346" i="5" s="1"/>
  <c r="P346" i="5" a="1"/>
  <c r="P346" i="5" s="1"/>
  <c r="K92" i="9" s="1"/>
  <c r="W346" i="5" a="1"/>
  <c r="W346" i="5" s="1"/>
  <c r="R92" i="9" s="1"/>
  <c r="U346" i="5" a="1"/>
  <c r="U346" i="5" s="1"/>
  <c r="P92" i="9" s="1"/>
  <c r="Z346" i="5" a="1"/>
  <c r="Z346" i="5" s="1"/>
  <c r="U92" i="9" s="1"/>
  <c r="AF346" i="5" a="1"/>
  <c r="AF346" i="5" s="1"/>
  <c r="O346" i="5" a="1"/>
  <c r="O346" i="5" s="1"/>
  <c r="V346" i="5" a="1"/>
  <c r="V346" i="5" s="1"/>
  <c r="Q92" i="9" s="1"/>
  <c r="AG346" i="5" a="1"/>
  <c r="AG346" i="5" s="1"/>
  <c r="AA346" i="5" a="1"/>
  <c r="AA346" i="5" s="1"/>
  <c r="V92" i="9" s="1"/>
  <c r="R346" i="5" a="1"/>
  <c r="R346" i="5" s="1"/>
  <c r="X346" i="5" a="1"/>
  <c r="X346" i="5" s="1"/>
  <c r="S92" i="9" s="1"/>
  <c r="Q346" i="5" a="1"/>
  <c r="Q346" i="5" s="1"/>
  <c r="AB346" i="5" a="1"/>
  <c r="AB346" i="5" s="1"/>
  <c r="AH346" i="5" a="1"/>
  <c r="AH346" i="5" s="1"/>
  <c r="Y346" i="5" a="1"/>
  <c r="Y346" i="5" s="1"/>
  <c r="T92" i="9" s="1"/>
  <c r="S346" i="5" a="1"/>
  <c r="S346" i="5" s="1"/>
  <c r="N92" i="9" s="1"/>
  <c r="AD346" i="5" a="1"/>
  <c r="AD346" i="5" s="1"/>
  <c r="Y92" i="9" s="1"/>
  <c r="N346" i="5" a="1"/>
  <c r="N346" i="5" s="1"/>
  <c r="I92" i="9" s="1"/>
  <c r="G346" i="5" a="1"/>
  <c r="G346" i="5" s="1"/>
  <c r="H346" i="5" a="1"/>
  <c r="H346" i="5" s="1"/>
  <c r="K346" i="5" a="1"/>
  <c r="K346" i="5" s="1"/>
  <c r="L346" i="5" a="1"/>
  <c r="L346" i="5" s="1"/>
  <c r="I346" i="5" a="1"/>
  <c r="I346" i="5" s="1"/>
  <c r="J346" i="5" a="1"/>
  <c r="J346" i="5" s="1"/>
  <c r="M346" i="5" a="1"/>
  <c r="M346" i="5" s="1"/>
  <c r="F347" i="5"/>
  <c r="T347" i="5" l="1" a="1"/>
  <c r="T347" i="5" s="1"/>
  <c r="AE347" i="5" a="1"/>
  <c r="AE347" i="5" s="1"/>
  <c r="P347" i="5" a="1"/>
  <c r="P347" i="5" s="1"/>
  <c r="AC347" i="5" a="1"/>
  <c r="AC347" i="5" s="1"/>
  <c r="W347" i="5" a="1"/>
  <c r="W347" i="5" s="1"/>
  <c r="U347" i="5" a="1"/>
  <c r="U347" i="5" s="1"/>
  <c r="Z347" i="5" a="1"/>
  <c r="Z347" i="5" s="1"/>
  <c r="AF347" i="5" a="1"/>
  <c r="AF347" i="5" s="1"/>
  <c r="O347" i="5" a="1"/>
  <c r="O347" i="5" s="1"/>
  <c r="V347" i="5" a="1"/>
  <c r="V347" i="5" s="1"/>
  <c r="AG347" i="5" a="1"/>
  <c r="AG347" i="5" s="1"/>
  <c r="Q347" i="5" a="1"/>
  <c r="Q347" i="5" s="1"/>
  <c r="AA347" i="5" a="1"/>
  <c r="AA347" i="5" s="1"/>
  <c r="AD347" i="5" a="1"/>
  <c r="AD347" i="5" s="1"/>
  <c r="X347" i="5" a="1"/>
  <c r="X347" i="5" s="1"/>
  <c r="AB347" i="5" a="1"/>
  <c r="AB347" i="5" s="1"/>
  <c r="N347" i="5" a="1"/>
  <c r="N347" i="5" s="1"/>
  <c r="Y347" i="5" a="1"/>
  <c r="Y347" i="5" s="1"/>
  <c r="R347" i="5" a="1"/>
  <c r="R347" i="5" s="1"/>
  <c r="S347" i="5" a="1"/>
  <c r="S347" i="5" s="1"/>
  <c r="AH347" i="5" a="1"/>
  <c r="AH347" i="5" s="1"/>
  <c r="G347" i="5" a="1"/>
  <c r="G347" i="5" s="1"/>
  <c r="I347" i="5" a="1"/>
  <c r="I347" i="5" s="1"/>
  <c r="K347" i="5" a="1"/>
  <c r="K347" i="5" s="1"/>
  <c r="CI91" i="22" s="1"/>
  <c r="H347" i="5" a="1"/>
  <c r="H347" i="5" s="1"/>
  <c r="L347" i="5" a="1"/>
  <c r="L347" i="5" s="1"/>
  <c r="J347" i="5" a="1"/>
  <c r="J347" i="5" s="1"/>
  <c r="M347" i="5" a="1"/>
  <c r="M347" i="5" s="1"/>
  <c r="F348" i="5"/>
  <c r="P348" i="5" l="1" a="1"/>
  <c r="P348" i="5" s="1"/>
  <c r="AC348" i="5" a="1"/>
  <c r="AC348" i="5" s="1"/>
  <c r="AE348" i="5" a="1"/>
  <c r="AE348" i="5" s="1"/>
  <c r="T348" i="5" a="1"/>
  <c r="T348" i="5" s="1"/>
  <c r="AF348" i="5" a="1"/>
  <c r="AF348" i="5" s="1"/>
  <c r="Z348" i="5" a="1"/>
  <c r="Z348" i="5" s="1"/>
  <c r="W348" i="5" a="1"/>
  <c r="W348" i="5" s="1"/>
  <c r="U348" i="5" a="1"/>
  <c r="U348" i="5" s="1"/>
  <c r="X348" i="5" a="1"/>
  <c r="X348" i="5" s="1"/>
  <c r="O348" i="5" a="1"/>
  <c r="O348" i="5" s="1"/>
  <c r="AG348" i="5" a="1"/>
  <c r="AG348" i="5" s="1"/>
  <c r="Q348" i="5" a="1"/>
  <c r="Q348" i="5" s="1"/>
  <c r="V348" i="5" a="1"/>
  <c r="V348" i="5" s="1"/>
  <c r="R348" i="5" a="1"/>
  <c r="R348" i="5" s="1"/>
  <c r="AD348" i="5" a="1"/>
  <c r="AD348" i="5" s="1"/>
  <c r="AA348" i="5" a="1"/>
  <c r="AA348" i="5" s="1"/>
  <c r="AB348" i="5" a="1"/>
  <c r="AB348" i="5" s="1"/>
  <c r="Y348" i="5" a="1"/>
  <c r="Y348" i="5" s="1"/>
  <c r="S348" i="5" a="1"/>
  <c r="S348" i="5" s="1"/>
  <c r="N348" i="5" a="1"/>
  <c r="N348" i="5" s="1"/>
  <c r="AH348" i="5" a="1"/>
  <c r="AH348" i="5" s="1"/>
  <c r="G348" i="5" a="1"/>
  <c r="G348" i="5" s="1"/>
  <c r="H348" i="5" a="1"/>
  <c r="H348" i="5" s="1"/>
  <c r="I348" i="5" a="1"/>
  <c r="I348" i="5" s="1"/>
  <c r="L348" i="5" a="1"/>
  <c r="L348" i="5" s="1"/>
  <c r="K348" i="5" a="1"/>
  <c r="K348" i="5" s="1"/>
  <c r="J348" i="5" a="1"/>
  <c r="J348" i="5" s="1"/>
  <c r="M348" i="5" a="1"/>
  <c r="M348" i="5" s="1"/>
  <c r="F349" i="5"/>
  <c r="AE349" i="5" l="1" a="1"/>
  <c r="AE349" i="5" s="1"/>
  <c r="T349" i="5" a="1"/>
  <c r="T349" i="5" s="1"/>
  <c r="P349" i="5" a="1"/>
  <c r="P349" i="5" s="1"/>
  <c r="AC349" i="5" a="1"/>
  <c r="AC349" i="5" s="1"/>
  <c r="U349" i="5" a="1"/>
  <c r="U349" i="5" s="1"/>
  <c r="Z349" i="5" a="1"/>
  <c r="Z349" i="5" s="1"/>
  <c r="AF349" i="5" a="1"/>
  <c r="AF349" i="5" s="1"/>
  <c r="W349" i="5" a="1"/>
  <c r="W349" i="5" s="1"/>
  <c r="V349" i="5" a="1"/>
  <c r="V349" i="5" s="1"/>
  <c r="Q349" i="5" a="1"/>
  <c r="Q349" i="5" s="1"/>
  <c r="AA349" i="5" a="1"/>
  <c r="AA349" i="5" s="1"/>
  <c r="O349" i="5" a="1"/>
  <c r="O349" i="5" s="1"/>
  <c r="X349" i="5" a="1"/>
  <c r="X349" i="5" s="1"/>
  <c r="Y349" i="5" a="1"/>
  <c r="Y349" i="5" s="1"/>
  <c r="R349" i="5" a="1"/>
  <c r="R349" i="5" s="1"/>
  <c r="N349" i="5" a="1"/>
  <c r="N349" i="5" s="1"/>
  <c r="S349" i="5" a="1"/>
  <c r="S349" i="5" s="1"/>
  <c r="AG349" i="5" a="1"/>
  <c r="AG349" i="5" s="1"/>
  <c r="AB349" i="5" a="1"/>
  <c r="AB349" i="5" s="1"/>
  <c r="AH349" i="5" a="1"/>
  <c r="AH349" i="5" s="1"/>
  <c r="AD349" i="5" a="1"/>
  <c r="AD349" i="5" s="1"/>
  <c r="G349" i="5" a="1"/>
  <c r="G349" i="5" s="1"/>
  <c r="I349" i="5" a="1"/>
  <c r="I349" i="5" s="1"/>
  <c r="L349" i="5" a="1"/>
  <c r="L349" i="5" s="1"/>
  <c r="H349" i="5" a="1"/>
  <c r="H349" i="5" s="1"/>
  <c r="K349" i="5" a="1"/>
  <c r="K349" i="5" s="1"/>
  <c r="J349" i="5" a="1"/>
  <c r="J349" i="5" s="1"/>
  <c r="M349" i="5" a="1"/>
  <c r="M349" i="5" s="1"/>
  <c r="F350" i="5"/>
  <c r="Z93" i="9" l="1"/>
  <c r="T350" i="5" a="1"/>
  <c r="T350" i="5" s="1"/>
  <c r="O93" i="9" s="1"/>
  <c r="AE350" i="5" a="1"/>
  <c r="AE350" i="5" s="1"/>
  <c r="AC350" i="5" a="1"/>
  <c r="AC350" i="5" s="1"/>
  <c r="X93" i="9" s="1"/>
  <c r="P350" i="5" a="1"/>
  <c r="P350" i="5" s="1"/>
  <c r="CO92" i="22" s="1"/>
  <c r="AF350" i="5" a="1"/>
  <c r="AF350" i="5" s="1"/>
  <c r="AA93" i="9" s="1"/>
  <c r="W350" i="5" a="1"/>
  <c r="W350" i="5" s="1"/>
  <c r="R93" i="9" s="1"/>
  <c r="U350" i="5" a="1"/>
  <c r="U350" i="5" s="1"/>
  <c r="P93" i="9" s="1"/>
  <c r="Z350" i="5" a="1"/>
  <c r="Z350" i="5" s="1"/>
  <c r="U93" i="9" s="1"/>
  <c r="O350" i="5" a="1"/>
  <c r="O350" i="5" s="1"/>
  <c r="J93" i="9" s="1"/>
  <c r="AA350" i="5" a="1"/>
  <c r="AA350" i="5" s="1"/>
  <c r="V93" i="9" s="1"/>
  <c r="Q350" i="5" a="1"/>
  <c r="Q350" i="5" s="1"/>
  <c r="L93" i="9" s="1"/>
  <c r="AD350" i="5" a="1"/>
  <c r="AD350" i="5" s="1"/>
  <c r="X350" i="5" a="1"/>
  <c r="X350" i="5" s="1"/>
  <c r="S93" i="9" s="1"/>
  <c r="R350" i="5" a="1"/>
  <c r="R350" i="5" s="1"/>
  <c r="V350" i="5" a="1"/>
  <c r="V350" i="5" s="1"/>
  <c r="Q93" i="9" s="1"/>
  <c r="AG350" i="5" a="1"/>
  <c r="AG350" i="5" s="1"/>
  <c r="S350" i="5" a="1"/>
  <c r="S350" i="5" s="1"/>
  <c r="N350" i="5" a="1"/>
  <c r="N350" i="5" s="1"/>
  <c r="AB350" i="5" a="1"/>
  <c r="AB350" i="5" s="1"/>
  <c r="AH350" i="5" a="1"/>
  <c r="AH350" i="5" s="1"/>
  <c r="Y350" i="5" a="1"/>
  <c r="Y350" i="5" s="1"/>
  <c r="T93" i="9" s="1"/>
  <c r="G350" i="5" a="1"/>
  <c r="G350" i="5" s="1"/>
  <c r="B93" i="9" s="1"/>
  <c r="K350" i="5" a="1"/>
  <c r="K350" i="5" s="1"/>
  <c r="L350" i="5" a="1"/>
  <c r="L350" i="5" s="1"/>
  <c r="I350" i="5" a="1"/>
  <c r="I350" i="5" s="1"/>
  <c r="H350" i="5" a="1"/>
  <c r="H350" i="5" s="1"/>
  <c r="J350" i="5" a="1"/>
  <c r="J350" i="5" s="1"/>
  <c r="E93" i="9" s="1"/>
  <c r="M350" i="5" a="1"/>
  <c r="M350" i="5" s="1"/>
  <c r="F351" i="5"/>
  <c r="CP92" i="22" l="1"/>
  <c r="P351" i="5" a="1"/>
  <c r="P351" i="5" s="1"/>
  <c r="AC351" i="5" a="1"/>
  <c r="AC351" i="5" s="1"/>
  <c r="T351" i="5" a="1"/>
  <c r="T351" i="5" s="1"/>
  <c r="AE351" i="5" a="1"/>
  <c r="AE351" i="5" s="1"/>
  <c r="U351" i="5" a="1"/>
  <c r="U351" i="5" s="1"/>
  <c r="AF351" i="5" a="1"/>
  <c r="AF351" i="5" s="1"/>
  <c r="W351" i="5" a="1"/>
  <c r="W351" i="5" s="1"/>
  <c r="Z351" i="5" a="1"/>
  <c r="Z351" i="5" s="1"/>
  <c r="R351" i="5" a="1"/>
  <c r="R351" i="5" s="1"/>
  <c r="X351" i="5" a="1"/>
  <c r="X351" i="5" s="1"/>
  <c r="Q351" i="5" a="1"/>
  <c r="Q351" i="5" s="1"/>
  <c r="AA351" i="5" a="1"/>
  <c r="AA351" i="5" s="1"/>
  <c r="O351" i="5" a="1"/>
  <c r="O351" i="5" s="1"/>
  <c r="V351" i="5" a="1"/>
  <c r="V351" i="5" s="1"/>
  <c r="AG351" i="5" a="1"/>
  <c r="AG351" i="5" s="1"/>
  <c r="AH351" i="5" a="1"/>
  <c r="AH351" i="5" s="1"/>
  <c r="N351" i="5" a="1"/>
  <c r="N351" i="5" s="1"/>
  <c r="S351" i="5" a="1"/>
  <c r="S351" i="5" s="1"/>
  <c r="AB351" i="5" a="1"/>
  <c r="AB351" i="5" s="1"/>
  <c r="Y351" i="5" a="1"/>
  <c r="Y351" i="5" s="1"/>
  <c r="AD351" i="5" a="1"/>
  <c r="AD351" i="5" s="1"/>
  <c r="G351" i="5" a="1"/>
  <c r="G351" i="5" s="1"/>
  <c r="K351" i="5" a="1"/>
  <c r="K351" i="5" s="1"/>
  <c r="I351" i="5" a="1"/>
  <c r="I351" i="5" s="1"/>
  <c r="L351" i="5" a="1"/>
  <c r="L351" i="5" s="1"/>
  <c r="J351" i="5" a="1"/>
  <c r="J351" i="5" s="1"/>
  <c r="H351" i="5" a="1"/>
  <c r="H351" i="5" s="1"/>
  <c r="CF92" i="22" s="1"/>
  <c r="M351" i="5" a="1"/>
  <c r="M351" i="5" s="1"/>
  <c r="F352" i="5"/>
  <c r="T352" i="5" l="1" a="1"/>
  <c r="T352" i="5" s="1"/>
  <c r="P352" i="5" a="1"/>
  <c r="P352" i="5" s="1"/>
  <c r="AC352" i="5" a="1"/>
  <c r="AC352" i="5" s="1"/>
  <c r="AE352" i="5" a="1"/>
  <c r="AE352" i="5" s="1"/>
  <c r="U352" i="5" a="1"/>
  <c r="U352" i="5" s="1"/>
  <c r="W352" i="5" a="1"/>
  <c r="W352" i="5" s="1"/>
  <c r="Z352" i="5" a="1"/>
  <c r="Z352" i="5" s="1"/>
  <c r="AF352" i="5" a="1"/>
  <c r="AF352" i="5" s="1"/>
  <c r="X352" i="5" a="1"/>
  <c r="X352" i="5" s="1"/>
  <c r="AA352" i="5" a="1"/>
  <c r="AA352" i="5" s="1"/>
  <c r="AD352" i="5" a="1"/>
  <c r="AD352" i="5" s="1"/>
  <c r="V352" i="5" a="1"/>
  <c r="V352" i="5" s="1"/>
  <c r="AG352" i="5" a="1"/>
  <c r="AG352" i="5" s="1"/>
  <c r="O352" i="5" a="1"/>
  <c r="O352" i="5" s="1"/>
  <c r="Q352" i="5" a="1"/>
  <c r="Q352" i="5" s="1"/>
  <c r="Y352" i="5" a="1"/>
  <c r="Y352" i="5" s="1"/>
  <c r="N352" i="5" a="1"/>
  <c r="N352" i="5" s="1"/>
  <c r="R352" i="5" a="1"/>
  <c r="R352" i="5" s="1"/>
  <c r="AH352" i="5" a="1"/>
  <c r="AH352" i="5" s="1"/>
  <c r="AB352" i="5" a="1"/>
  <c r="AB352" i="5" s="1"/>
  <c r="S352" i="5" a="1"/>
  <c r="S352" i="5" s="1"/>
  <c r="K352" i="5" a="1"/>
  <c r="K352" i="5" s="1"/>
  <c r="I352" i="5" a="1"/>
  <c r="I352" i="5" s="1"/>
  <c r="L352" i="5" a="1"/>
  <c r="L352" i="5" s="1"/>
  <c r="J352" i="5" a="1"/>
  <c r="J352" i="5" s="1"/>
  <c r="H352" i="5" a="1"/>
  <c r="H352" i="5" s="1"/>
  <c r="G352" i="5" a="1"/>
  <c r="G352" i="5" s="1"/>
  <c r="M352" i="5" a="1"/>
  <c r="M352" i="5" s="1"/>
  <c r="F353" i="5"/>
  <c r="AC353" i="5" l="1" a="1"/>
  <c r="AC353" i="5" s="1"/>
  <c r="P353" i="5" a="1"/>
  <c r="P353" i="5" s="1"/>
  <c r="AE353" i="5" a="1"/>
  <c r="AE353" i="5" s="1"/>
  <c r="T353" i="5" a="1"/>
  <c r="T353" i="5" s="1"/>
  <c r="W353" i="5" a="1"/>
  <c r="W353" i="5" s="1"/>
  <c r="AF353" i="5" a="1"/>
  <c r="AF353" i="5" s="1"/>
  <c r="U353" i="5" a="1"/>
  <c r="U353" i="5" s="1"/>
  <c r="Z353" i="5" a="1"/>
  <c r="Z353" i="5" s="1"/>
  <c r="Q353" i="5" a="1"/>
  <c r="Q353" i="5" s="1"/>
  <c r="AD353" i="5" a="1"/>
  <c r="AD353" i="5" s="1"/>
  <c r="X353" i="5" a="1"/>
  <c r="X353" i="5" s="1"/>
  <c r="O353" i="5" a="1"/>
  <c r="O353" i="5" s="1"/>
  <c r="AA353" i="5" a="1"/>
  <c r="AA353" i="5" s="1"/>
  <c r="V353" i="5" a="1"/>
  <c r="V353" i="5" s="1"/>
  <c r="AB353" i="5" a="1"/>
  <c r="AB353" i="5" s="1"/>
  <c r="S353" i="5" a="1"/>
  <c r="S353" i="5" s="1"/>
  <c r="R353" i="5" a="1"/>
  <c r="R353" i="5" s="1"/>
  <c r="Y353" i="5" a="1"/>
  <c r="Y353" i="5" s="1"/>
  <c r="N353" i="5" a="1"/>
  <c r="N353" i="5" s="1"/>
  <c r="AH353" i="5" a="1"/>
  <c r="AH353" i="5" s="1"/>
  <c r="AG353" i="5" a="1"/>
  <c r="AG353" i="5" s="1"/>
  <c r="G353" i="5" a="1"/>
  <c r="G353" i="5" s="1"/>
  <c r="L353" i="5" a="1"/>
  <c r="L353" i="5" s="1"/>
  <c r="I353" i="5" a="1"/>
  <c r="I353" i="5" s="1"/>
  <c r="H353" i="5" a="1"/>
  <c r="H353" i="5" s="1"/>
  <c r="K353" i="5" a="1"/>
  <c r="K353" i="5" s="1"/>
  <c r="J353" i="5" a="1"/>
  <c r="J353" i="5" s="1"/>
  <c r="M353" i="5" a="1"/>
  <c r="M353" i="5" s="1"/>
  <c r="F354" i="5"/>
  <c r="AC354" i="5" l="1" a="1"/>
  <c r="AC354" i="5" s="1"/>
  <c r="T354" i="5" a="1"/>
  <c r="T354" i="5" s="1"/>
  <c r="O94" i="9" s="1"/>
  <c r="AE354" i="5" a="1"/>
  <c r="AE354" i="5" s="1"/>
  <c r="P354" i="5" a="1"/>
  <c r="P354" i="5" s="1"/>
  <c r="CO93" i="22" s="1"/>
  <c r="U354" i="5" a="1"/>
  <c r="U354" i="5" s="1"/>
  <c r="P94" i="9" s="1"/>
  <c r="AF354" i="5" a="1"/>
  <c r="AF354" i="5" s="1"/>
  <c r="AA94" i="9" s="1"/>
  <c r="W354" i="5" a="1"/>
  <c r="W354" i="5" s="1"/>
  <c r="R94" i="9" s="1"/>
  <c r="Z354" i="5" a="1"/>
  <c r="Z354" i="5" s="1"/>
  <c r="U94" i="9" s="1"/>
  <c r="O354" i="5" a="1"/>
  <c r="O354" i="5" s="1"/>
  <c r="AA354" i="5" a="1"/>
  <c r="AA354" i="5" s="1"/>
  <c r="V94" i="9" s="1"/>
  <c r="R354" i="5" a="1"/>
  <c r="R354" i="5" s="1"/>
  <c r="V354" i="5" a="1"/>
  <c r="V354" i="5" s="1"/>
  <c r="Q94" i="9" s="1"/>
  <c r="AD354" i="5" a="1"/>
  <c r="AD354" i="5" s="1"/>
  <c r="Q354" i="5" a="1"/>
  <c r="Q354" i="5" s="1"/>
  <c r="CP93" i="22" s="1"/>
  <c r="X354" i="5" a="1"/>
  <c r="X354" i="5" s="1"/>
  <c r="S94" i="9" s="1"/>
  <c r="S354" i="5" a="1"/>
  <c r="S354" i="5" s="1"/>
  <c r="Y354" i="5" a="1"/>
  <c r="Y354" i="5" s="1"/>
  <c r="T94" i="9" s="1"/>
  <c r="AH354" i="5" a="1"/>
  <c r="AH354" i="5" s="1"/>
  <c r="AB354" i="5" a="1"/>
  <c r="AB354" i="5" s="1"/>
  <c r="N354" i="5" a="1"/>
  <c r="N354" i="5" s="1"/>
  <c r="I94" i="9" s="1"/>
  <c r="AG354" i="5" a="1"/>
  <c r="AG354" i="5" s="1"/>
  <c r="AB94" i="9" s="1"/>
  <c r="G354" i="5" a="1"/>
  <c r="G354" i="5" s="1"/>
  <c r="K354" i="5" a="1"/>
  <c r="K354" i="5" s="1"/>
  <c r="L354" i="5" a="1"/>
  <c r="L354" i="5" s="1"/>
  <c r="I354" i="5" a="1"/>
  <c r="I354" i="5" s="1"/>
  <c r="H354" i="5" a="1"/>
  <c r="H354" i="5" s="1"/>
  <c r="J354" i="5" a="1"/>
  <c r="J354" i="5" s="1"/>
  <c r="E94" i="9" s="1"/>
  <c r="M354" i="5" a="1"/>
  <c r="M354" i="5" s="1"/>
  <c r="H94" i="9" s="1"/>
  <c r="F355" i="5"/>
  <c r="K94" i="9" l="1"/>
  <c r="P355" i="5" a="1"/>
  <c r="P355" i="5" s="1"/>
  <c r="T355" i="5" a="1"/>
  <c r="T355" i="5" s="1"/>
  <c r="AC355" i="5" a="1"/>
  <c r="AC355" i="5" s="1"/>
  <c r="AE355" i="5" a="1"/>
  <c r="AE355" i="5" s="1"/>
  <c r="AF355" i="5" a="1"/>
  <c r="AF355" i="5" s="1"/>
  <c r="W355" i="5" a="1"/>
  <c r="W355" i="5" s="1"/>
  <c r="Z355" i="5" a="1"/>
  <c r="Z355" i="5" s="1"/>
  <c r="U355" i="5" a="1"/>
  <c r="U355" i="5" s="1"/>
  <c r="X355" i="5" a="1"/>
  <c r="X355" i="5" s="1"/>
  <c r="R355" i="5" a="1"/>
  <c r="R355" i="5" s="1"/>
  <c r="O355" i="5" a="1"/>
  <c r="O355" i="5" s="1"/>
  <c r="AD355" i="5" a="1"/>
  <c r="AD355" i="5" s="1"/>
  <c r="AG355" i="5" a="1"/>
  <c r="AG355" i="5" s="1"/>
  <c r="Q355" i="5" a="1"/>
  <c r="Q355" i="5" s="1"/>
  <c r="AA355" i="5" a="1"/>
  <c r="AA355" i="5" s="1"/>
  <c r="V355" i="5" a="1"/>
  <c r="V355" i="5" s="1"/>
  <c r="N355" i="5" a="1"/>
  <c r="N355" i="5" s="1"/>
  <c r="AB355" i="5" a="1"/>
  <c r="AB355" i="5" s="1"/>
  <c r="S355" i="5" a="1"/>
  <c r="S355" i="5" s="1"/>
  <c r="Y355" i="5" a="1"/>
  <c r="Y355" i="5" s="1"/>
  <c r="AH355" i="5" a="1"/>
  <c r="AH355" i="5" s="1"/>
  <c r="G355" i="5" a="1"/>
  <c r="G355" i="5" s="1"/>
  <c r="K355" i="5" a="1"/>
  <c r="K355" i="5" s="1"/>
  <c r="L355" i="5" a="1"/>
  <c r="L355" i="5" s="1"/>
  <c r="H355" i="5" a="1"/>
  <c r="H355" i="5" s="1"/>
  <c r="I355" i="5" a="1"/>
  <c r="I355" i="5" s="1"/>
  <c r="CG93" i="22" s="1"/>
  <c r="J355" i="5" a="1"/>
  <c r="J355" i="5" s="1"/>
  <c r="M355" i="5" a="1"/>
  <c r="M355" i="5" s="1"/>
  <c r="F356" i="5"/>
  <c r="T356" i="5" l="1" a="1"/>
  <c r="T356" i="5" s="1"/>
  <c r="AE356" i="5" a="1"/>
  <c r="AE356" i="5" s="1"/>
  <c r="P356" i="5" a="1"/>
  <c r="P356" i="5" s="1"/>
  <c r="AC356" i="5" a="1"/>
  <c r="AC356" i="5" s="1"/>
  <c r="Z356" i="5" a="1"/>
  <c r="Z356" i="5" s="1"/>
  <c r="W356" i="5" a="1"/>
  <c r="W356" i="5" s="1"/>
  <c r="U356" i="5" a="1"/>
  <c r="U356" i="5" s="1"/>
  <c r="AF356" i="5" a="1"/>
  <c r="AF356" i="5" s="1"/>
  <c r="X356" i="5" a="1"/>
  <c r="X356" i="5" s="1"/>
  <c r="O356" i="5" a="1"/>
  <c r="O356" i="5" s="1"/>
  <c r="AA356" i="5" a="1"/>
  <c r="AA356" i="5" s="1"/>
  <c r="V356" i="5" a="1"/>
  <c r="V356" i="5" s="1"/>
  <c r="AG356" i="5" a="1"/>
  <c r="AG356" i="5" s="1"/>
  <c r="R356" i="5" a="1"/>
  <c r="R356" i="5" s="1"/>
  <c r="Q356" i="5" a="1"/>
  <c r="Q356" i="5" s="1"/>
  <c r="N356" i="5" a="1"/>
  <c r="N356" i="5" s="1"/>
  <c r="AH356" i="5" a="1"/>
  <c r="AH356" i="5" s="1"/>
  <c r="AB356" i="5" a="1"/>
  <c r="AB356" i="5" s="1"/>
  <c r="Y356" i="5" a="1"/>
  <c r="Y356" i="5" s="1"/>
  <c r="S356" i="5" a="1"/>
  <c r="S356" i="5" s="1"/>
  <c r="AD356" i="5" a="1"/>
  <c r="AD356" i="5" s="1"/>
  <c r="G356" i="5" a="1"/>
  <c r="G356" i="5" s="1"/>
  <c r="I356" i="5" a="1"/>
  <c r="I356" i="5" s="1"/>
  <c r="K356" i="5" a="1"/>
  <c r="K356" i="5" s="1"/>
  <c r="L356" i="5" a="1"/>
  <c r="L356" i="5" s="1"/>
  <c r="H356" i="5" a="1"/>
  <c r="H356" i="5" s="1"/>
  <c r="J356" i="5" a="1"/>
  <c r="J356" i="5" s="1"/>
  <c r="M356" i="5" a="1"/>
  <c r="M356" i="5" s="1"/>
  <c r="F357" i="5"/>
  <c r="AE357" i="5" l="1" a="1"/>
  <c r="AE357" i="5" s="1"/>
  <c r="AC357" i="5" a="1"/>
  <c r="AC357" i="5" s="1"/>
  <c r="T357" i="5" a="1"/>
  <c r="T357" i="5" s="1"/>
  <c r="P357" i="5" a="1"/>
  <c r="P357" i="5" s="1"/>
  <c r="Z357" i="5" a="1"/>
  <c r="Z357" i="5" s="1"/>
  <c r="AF357" i="5" a="1"/>
  <c r="AF357" i="5" s="1"/>
  <c r="W357" i="5" a="1"/>
  <c r="W357" i="5" s="1"/>
  <c r="U357" i="5" a="1"/>
  <c r="U357" i="5" s="1"/>
  <c r="V357" i="5" a="1"/>
  <c r="V357" i="5" s="1"/>
  <c r="AA357" i="5" a="1"/>
  <c r="AA357" i="5" s="1"/>
  <c r="AG357" i="5" a="1"/>
  <c r="AG357" i="5" s="1"/>
  <c r="Q357" i="5" a="1"/>
  <c r="Q357" i="5" s="1"/>
  <c r="O357" i="5" a="1"/>
  <c r="O357" i="5" s="1"/>
  <c r="R357" i="5" a="1"/>
  <c r="R357" i="5" s="1"/>
  <c r="AD357" i="5" a="1"/>
  <c r="AD357" i="5" s="1"/>
  <c r="X357" i="5" a="1"/>
  <c r="X357" i="5" s="1"/>
  <c r="S357" i="5" a="1"/>
  <c r="S357" i="5" s="1"/>
  <c r="AH357" i="5" a="1"/>
  <c r="AH357" i="5" s="1"/>
  <c r="Y357" i="5" a="1"/>
  <c r="Y357" i="5" s="1"/>
  <c r="AB357" i="5" a="1"/>
  <c r="AB357" i="5" s="1"/>
  <c r="N357" i="5" a="1"/>
  <c r="N357" i="5" s="1"/>
  <c r="G357" i="5" a="1"/>
  <c r="G357" i="5" s="1"/>
  <c r="L357" i="5" a="1"/>
  <c r="L357" i="5" s="1"/>
  <c r="H357" i="5" a="1"/>
  <c r="H357" i="5" s="1"/>
  <c r="K357" i="5" a="1"/>
  <c r="K357" i="5" s="1"/>
  <c r="J357" i="5" a="1"/>
  <c r="J357" i="5" s="1"/>
  <c r="I357" i="5" a="1"/>
  <c r="I357" i="5" s="1"/>
  <c r="M357" i="5" a="1"/>
  <c r="M357" i="5" s="1"/>
  <c r="F358" i="5"/>
  <c r="CO94" i="22" l="1"/>
  <c r="T358" i="5" a="1"/>
  <c r="T358" i="5" s="1"/>
  <c r="AC358" i="5" a="1"/>
  <c r="AC358" i="5" s="1"/>
  <c r="X95" i="9" s="1"/>
  <c r="P358" i="5" a="1"/>
  <c r="P358" i="5" s="1"/>
  <c r="AE358" i="5" a="1"/>
  <c r="AE358" i="5" s="1"/>
  <c r="U358" i="5" a="1"/>
  <c r="U358" i="5" s="1"/>
  <c r="P95" i="9" s="1"/>
  <c r="Z358" i="5" a="1"/>
  <c r="Z358" i="5" s="1"/>
  <c r="U95" i="9" s="1"/>
  <c r="W358" i="5" a="1"/>
  <c r="W358" i="5" s="1"/>
  <c r="R95" i="9" s="1"/>
  <c r="AF358" i="5" a="1"/>
  <c r="AF358" i="5" s="1"/>
  <c r="O358" i="5" a="1"/>
  <c r="O358" i="5" s="1"/>
  <c r="CN94" i="22" s="1"/>
  <c r="X358" i="5" a="1"/>
  <c r="X358" i="5" s="1"/>
  <c r="S95" i="9" s="1"/>
  <c r="V358" i="5" a="1"/>
  <c r="V358" i="5" s="1"/>
  <c r="Q95" i="9" s="1"/>
  <c r="Q358" i="5" a="1"/>
  <c r="Q358" i="5" s="1"/>
  <c r="AA358" i="5" a="1"/>
  <c r="AA358" i="5" s="1"/>
  <c r="V95" i="9" s="1"/>
  <c r="N358" i="5" a="1"/>
  <c r="N358" i="5" s="1"/>
  <c r="AB358" i="5" a="1"/>
  <c r="AB358" i="5" s="1"/>
  <c r="Y358" i="5" a="1"/>
  <c r="Y358" i="5" s="1"/>
  <c r="T95" i="9" s="1"/>
  <c r="R358" i="5" a="1"/>
  <c r="R358" i="5" s="1"/>
  <c r="AD358" i="5" a="1"/>
  <c r="AD358" i="5" s="1"/>
  <c r="AH358" i="5" a="1"/>
  <c r="AH358" i="5" s="1"/>
  <c r="AG358" i="5" a="1"/>
  <c r="AG358" i="5" s="1"/>
  <c r="S358" i="5" a="1"/>
  <c r="S358" i="5" s="1"/>
  <c r="G358" i="5" a="1"/>
  <c r="G358" i="5" s="1"/>
  <c r="B95" i="9" s="1"/>
  <c r="L358" i="5" a="1"/>
  <c r="L358" i="5" s="1"/>
  <c r="I358" i="5" a="1"/>
  <c r="I358" i="5" s="1"/>
  <c r="H358" i="5" a="1"/>
  <c r="H358" i="5" s="1"/>
  <c r="K358" i="5" a="1"/>
  <c r="K358" i="5" s="1"/>
  <c r="CI94" i="22" s="1"/>
  <c r="J358" i="5" a="1"/>
  <c r="J358" i="5" s="1"/>
  <c r="M358" i="5" a="1"/>
  <c r="M358" i="5" s="1"/>
  <c r="F6" i="5"/>
  <c r="D95" i="9" l="1"/>
  <c r="CG9" i="22"/>
  <c r="CG11" i="22"/>
  <c r="CG12" i="22"/>
  <c r="CG13" i="22"/>
  <c r="CG14" i="22"/>
  <c r="CG15" i="22"/>
  <c r="CG16" i="22"/>
  <c r="CG19" i="22"/>
  <c r="CG20" i="22"/>
  <c r="CG21" i="22"/>
  <c r="CG22" i="22"/>
  <c r="CG23" i="22"/>
  <c r="CG24" i="22"/>
  <c r="CG25" i="22"/>
  <c r="CG26" i="22"/>
  <c r="CG27" i="22"/>
  <c r="CG28" i="22"/>
  <c r="CG29" i="22"/>
  <c r="CG30" i="22"/>
  <c r="CG31" i="22"/>
  <c r="CG32" i="22"/>
  <c r="CG33" i="22"/>
  <c r="CG34" i="22"/>
  <c r="CG35" i="22"/>
  <c r="CG36" i="22"/>
  <c r="CG37" i="22"/>
  <c r="CG38" i="22"/>
  <c r="CG39" i="22"/>
  <c r="CG40" i="22"/>
  <c r="CG41" i="22"/>
  <c r="CG42" i="22"/>
  <c r="CG43" i="22"/>
  <c r="CG44" i="22"/>
  <c r="CG45" i="22"/>
  <c r="CG46" i="22"/>
  <c r="CG47" i="22"/>
  <c r="CG48" i="22"/>
  <c r="CG49" i="22"/>
  <c r="CG50" i="22"/>
  <c r="CG51" i="22"/>
  <c r="CG52" i="22"/>
  <c r="CG53" i="22"/>
  <c r="CG54" i="22"/>
  <c r="CG55" i="22"/>
  <c r="CG56" i="22"/>
  <c r="CG57" i="22"/>
  <c r="CG58" i="22"/>
  <c r="CG59" i="22"/>
  <c r="CG60" i="22"/>
  <c r="CG61" i="22"/>
  <c r="CG62" i="22"/>
  <c r="CG63" i="22"/>
  <c r="CG64" i="22"/>
  <c r="CG65" i="22"/>
  <c r="CG66" i="22"/>
  <c r="CG67" i="22"/>
  <c r="CG68" i="22"/>
  <c r="CG70" i="22"/>
  <c r="CG72" i="22"/>
  <c r="CG73" i="22"/>
  <c r="CG75" i="22"/>
  <c r="CG76" i="22"/>
  <c r="CG77" i="22"/>
  <c r="CG78" i="22"/>
  <c r="CG80" i="22"/>
  <c r="CG81" i="22"/>
  <c r="CG84" i="22"/>
  <c r="CG85" i="22"/>
  <c r="CG86" i="22"/>
  <c r="CG87" i="22"/>
  <c r="CG88" i="22"/>
  <c r="CG89" i="22"/>
  <c r="CG90" i="22"/>
  <c r="CG91" i="22"/>
  <c r="CG92" i="22"/>
  <c r="G95" i="9"/>
  <c r="CJ9" i="22"/>
  <c r="CJ11" i="22"/>
  <c r="CJ12" i="22"/>
  <c r="CJ13" i="22"/>
  <c r="CJ14" i="22"/>
  <c r="CJ15" i="22"/>
  <c r="CJ16" i="22"/>
  <c r="CJ17" i="22"/>
  <c r="CJ18" i="22"/>
  <c r="CJ19" i="22"/>
  <c r="CJ20" i="22"/>
  <c r="CJ22" i="22"/>
  <c r="CJ23" i="22"/>
  <c r="CJ24" i="22"/>
  <c r="CJ25" i="22"/>
  <c r="CJ26" i="22"/>
  <c r="CJ27" i="22"/>
  <c r="CJ28" i="22"/>
  <c r="CJ29" i="22"/>
  <c r="CJ30" i="22"/>
  <c r="CJ31" i="22"/>
  <c r="CJ32" i="22"/>
  <c r="CJ33" i="22"/>
  <c r="CJ34" i="22"/>
  <c r="CJ35" i="22"/>
  <c r="CJ36" i="22"/>
  <c r="CJ37" i="22"/>
  <c r="CJ38" i="22"/>
  <c r="CJ40" i="22"/>
  <c r="CJ41" i="22"/>
  <c r="CJ42" i="22"/>
  <c r="CJ43" i="22"/>
  <c r="CJ44" i="22"/>
  <c r="CJ45" i="22"/>
  <c r="CJ46" i="22"/>
  <c r="CJ47" i="22"/>
  <c r="CJ48" i="22"/>
  <c r="CJ49" i="22"/>
  <c r="CJ50" i="22"/>
  <c r="CJ51" i="22"/>
  <c r="CJ52" i="22"/>
  <c r="CJ53" i="22"/>
  <c r="CJ54" i="22"/>
  <c r="CJ55" i="22"/>
  <c r="CJ56" i="22"/>
  <c r="CJ58" i="22"/>
  <c r="CJ59" i="22"/>
  <c r="CJ60" i="22"/>
  <c r="CJ61" i="22"/>
  <c r="CJ64" i="22"/>
  <c r="CJ65" i="22"/>
  <c r="CJ66" i="22"/>
  <c r="CJ67" i="22"/>
  <c r="CJ68" i="22"/>
  <c r="CJ70" i="22"/>
  <c r="CJ74" i="22"/>
  <c r="CJ75" i="22"/>
  <c r="CJ77" i="22"/>
  <c r="CJ78" i="22"/>
  <c r="CJ79" i="22"/>
  <c r="CJ81" i="22"/>
  <c r="CJ83" i="22"/>
  <c r="CJ84" i="22"/>
  <c r="CJ85" i="22"/>
  <c r="CJ86" i="22"/>
  <c r="CJ87" i="22"/>
  <c r="CJ88" i="22"/>
  <c r="CJ89" i="22"/>
  <c r="CJ90" i="22"/>
  <c r="CJ91" i="22"/>
  <c r="CJ92" i="22"/>
  <c r="CJ93" i="22"/>
  <c r="I95" i="9"/>
  <c r="CL9" i="22"/>
  <c r="CL10" i="22"/>
  <c r="CL11" i="22"/>
  <c r="CL13" i="22"/>
  <c r="CL14" i="22"/>
  <c r="CL15" i="22"/>
  <c r="CL16" i="22"/>
  <c r="CL18" i="22"/>
  <c r="CL20" i="22"/>
  <c r="CL21" i="22"/>
  <c r="CL22" i="22"/>
  <c r="CL23" i="22"/>
  <c r="CL24" i="22"/>
  <c r="CL25" i="22"/>
  <c r="CL26" i="22"/>
  <c r="CL27" i="22"/>
  <c r="CL28" i="22"/>
  <c r="CL29" i="22"/>
  <c r="CL30" i="22"/>
  <c r="CL31" i="22"/>
  <c r="CL32" i="22"/>
  <c r="CL33" i="22"/>
  <c r="CL34" i="22"/>
  <c r="CL35" i="22"/>
  <c r="CL36" i="22"/>
  <c r="CL37" i="22"/>
  <c r="CL38" i="22"/>
  <c r="CL39" i="22"/>
  <c r="CL41" i="22"/>
  <c r="CL42" i="22"/>
  <c r="CL43" i="22"/>
  <c r="CL44" i="22"/>
  <c r="CL45" i="22"/>
  <c r="CL46" i="22"/>
  <c r="CL47" i="22"/>
  <c r="CL48" i="22"/>
  <c r="CL51" i="22"/>
  <c r="CL52" i="22"/>
  <c r="CL53" i="22"/>
  <c r="CL54" i="22"/>
  <c r="CL55" i="22"/>
  <c r="CL56" i="22"/>
  <c r="CL57" i="22"/>
  <c r="CL58" i="22"/>
  <c r="CL59" i="22"/>
  <c r="CL62" i="22"/>
  <c r="CL63" i="22"/>
  <c r="CL64" i="22"/>
  <c r="CL65" i="22"/>
  <c r="CL66" i="22"/>
  <c r="CL67" i="22"/>
  <c r="CL68" i="22"/>
  <c r="CL69" i="22"/>
  <c r="CL70" i="22"/>
  <c r="CL71" i="22"/>
  <c r="CL72" i="22"/>
  <c r="CL73" i="22"/>
  <c r="CL74" i="22"/>
  <c r="CL76" i="22"/>
  <c r="CL77" i="22"/>
  <c r="CL79" i="22"/>
  <c r="CL80" i="22"/>
  <c r="CL81" i="22"/>
  <c r="CL82" i="22"/>
  <c r="CL83" i="22"/>
  <c r="CL84" i="22"/>
  <c r="CL85" i="22"/>
  <c r="CL87" i="22"/>
  <c r="CL88" i="22"/>
  <c r="CL89" i="22"/>
  <c r="CL90" i="22"/>
  <c r="CL91" i="22"/>
  <c r="CL92" i="22"/>
  <c r="CL93" i="22"/>
  <c r="CL94" i="22"/>
  <c r="CG94" i="22"/>
  <c r="F95" i="9"/>
  <c r="CI9" i="22"/>
  <c r="CI10" i="22"/>
  <c r="CI11" i="22"/>
  <c r="CI12" i="22"/>
  <c r="CI13" i="22"/>
  <c r="CI14" i="22"/>
  <c r="CI15" i="22"/>
  <c r="CI16" i="22"/>
  <c r="CI17" i="22"/>
  <c r="CI18" i="22"/>
  <c r="CI19" i="22"/>
  <c r="CI20" i="22"/>
  <c r="CI21" i="22"/>
  <c r="CI23" i="22"/>
  <c r="CI24" i="22"/>
  <c r="CI25" i="22"/>
  <c r="CI26" i="22"/>
  <c r="CI27" i="22"/>
  <c r="CI28" i="22"/>
  <c r="CI29" i="22"/>
  <c r="CI30" i="22"/>
  <c r="CI31" i="22"/>
  <c r="CI32" i="22"/>
  <c r="CI33" i="22"/>
  <c r="CI34" i="22"/>
  <c r="CI35" i="22"/>
  <c r="CI36" i="22"/>
  <c r="CI37" i="22"/>
  <c r="CI38" i="22"/>
  <c r="CI40" i="22"/>
  <c r="CI41" i="22"/>
  <c r="CI42" i="22"/>
  <c r="CI44" i="22"/>
  <c r="CI45" i="22"/>
  <c r="CI46" i="22"/>
  <c r="CI47" i="22"/>
  <c r="CI48" i="22"/>
  <c r="CI49" i="22"/>
  <c r="CI50" i="22"/>
  <c r="CI52" i="22"/>
  <c r="CI54" i="22"/>
  <c r="CI55" i="22"/>
  <c r="CI56" i="22"/>
  <c r="CI57" i="22"/>
  <c r="CI59" i="22"/>
  <c r="CI60" i="22"/>
  <c r="CI62" i="22"/>
  <c r="CI63" i="22"/>
  <c r="CI64" i="22"/>
  <c r="CI65" i="22"/>
  <c r="CI67" i="22"/>
  <c r="CI68" i="22"/>
  <c r="CI69" i="22"/>
  <c r="CI71" i="22"/>
  <c r="CI73" i="22"/>
  <c r="CI74" i="22"/>
  <c r="CI75" i="22"/>
  <c r="CI77" i="22"/>
  <c r="CI78" i="22"/>
  <c r="CI79" i="22"/>
  <c r="CI80" i="22"/>
  <c r="CI81" i="22"/>
  <c r="CI82" i="22"/>
  <c r="CI83" i="22"/>
  <c r="CI85" i="22"/>
  <c r="CI86" i="22"/>
  <c r="CI87" i="22"/>
  <c r="CI88" i="22"/>
  <c r="CI89" i="22"/>
  <c r="CI90" i="22"/>
  <c r="CI92" i="22"/>
  <c r="CI93" i="22"/>
  <c r="CK9" i="22"/>
  <c r="CK10" i="22"/>
  <c r="CK11" i="22"/>
  <c r="CK12" i="22"/>
  <c r="CK13" i="22"/>
  <c r="CK14" i="22"/>
  <c r="CK15" i="22"/>
  <c r="CK16" i="22"/>
  <c r="CK17" i="22"/>
  <c r="CK18" i="22"/>
  <c r="CK20" i="22"/>
  <c r="CK21" i="22"/>
  <c r="CK22" i="22"/>
  <c r="CK23" i="22"/>
  <c r="CK24" i="22"/>
  <c r="CK25" i="22"/>
  <c r="CK26" i="22"/>
  <c r="CK27" i="22"/>
  <c r="CK28" i="22"/>
  <c r="CK29" i="22"/>
  <c r="CK30" i="22"/>
  <c r="CK31" i="22"/>
  <c r="CK32" i="22"/>
  <c r="CK33" i="22"/>
  <c r="CK34" i="22"/>
  <c r="CK35" i="22"/>
  <c r="CK36" i="22"/>
  <c r="CK37" i="22"/>
  <c r="CK38" i="22"/>
  <c r="CK39" i="22"/>
  <c r="CK40" i="22"/>
  <c r="CK41" i="22"/>
  <c r="CK42" i="22"/>
  <c r="CK43" i="22"/>
  <c r="CK44" i="22"/>
  <c r="CK45" i="22"/>
  <c r="CK46" i="22"/>
  <c r="CK47" i="22"/>
  <c r="CK48" i="22"/>
  <c r="CK49" i="22"/>
  <c r="CK50" i="22"/>
  <c r="CK51" i="22"/>
  <c r="CK52" i="22"/>
  <c r="CK53" i="22"/>
  <c r="CK54" i="22"/>
  <c r="CK55" i="22"/>
  <c r="CK56" i="22"/>
  <c r="CK57" i="22"/>
  <c r="CK58" i="22"/>
  <c r="CK59" i="22"/>
  <c r="CK60" i="22"/>
  <c r="CK61" i="22"/>
  <c r="CK64" i="22"/>
  <c r="CK65" i="22"/>
  <c r="CK66" i="22"/>
  <c r="CK67" i="22"/>
  <c r="CK68" i="22"/>
  <c r="CK69" i="22"/>
  <c r="CK70" i="22"/>
  <c r="CK71" i="22"/>
  <c r="CK72" i="22"/>
  <c r="CK73" i="22"/>
  <c r="CK74" i="22"/>
  <c r="CK75" i="22"/>
  <c r="CK76" i="22"/>
  <c r="CK77" i="22"/>
  <c r="CK78" i="22"/>
  <c r="CK79" i="22"/>
  <c r="CK80" i="22"/>
  <c r="CK81" i="22"/>
  <c r="CK82" i="22"/>
  <c r="CK83" i="22"/>
  <c r="CK84" i="22"/>
  <c r="CK85" i="22"/>
  <c r="CK86" i="22"/>
  <c r="CK87" i="22"/>
  <c r="CK88" i="22"/>
  <c r="CK89" i="22"/>
  <c r="CK90" i="22"/>
  <c r="CK91" i="22"/>
  <c r="CK92" i="22"/>
  <c r="CK93" i="22"/>
  <c r="CP10" i="22"/>
  <c r="CP11" i="22"/>
  <c r="CP12" i="22"/>
  <c r="CP13" i="22"/>
  <c r="CP14" i="22"/>
  <c r="CP15" i="22"/>
  <c r="CP16" i="22"/>
  <c r="CP17" i="22"/>
  <c r="CP18" i="22"/>
  <c r="CP19" i="22"/>
  <c r="CP22" i="22"/>
  <c r="CP23" i="22"/>
  <c r="CP24" i="22"/>
  <c r="CP26" i="22"/>
  <c r="CP27" i="22"/>
  <c r="CP29" i="22"/>
  <c r="CP30" i="22"/>
  <c r="CP31" i="22"/>
  <c r="CP32" i="22"/>
  <c r="CP33" i="22"/>
  <c r="CP34" i="22"/>
  <c r="CP35" i="22"/>
  <c r="CP37" i="22"/>
  <c r="CP38" i="22"/>
  <c r="CP40" i="22"/>
  <c r="CP41" i="22"/>
  <c r="CP42" i="22"/>
  <c r="CP43" i="22"/>
  <c r="CP44" i="22"/>
  <c r="CP45" i="22"/>
  <c r="CP46" i="22"/>
  <c r="CP47" i="22"/>
  <c r="CP48" i="22"/>
  <c r="CP49" i="22"/>
  <c r="CP50" i="22"/>
  <c r="CP51" i="22"/>
  <c r="CP52" i="22"/>
  <c r="CP53" i="22"/>
  <c r="CP55" i="22"/>
  <c r="CP56" i="22"/>
  <c r="CP57" i="22"/>
  <c r="CP59" i="22"/>
  <c r="CP61" i="22"/>
  <c r="CP62" i="22"/>
  <c r="CP63" i="22"/>
  <c r="CP64" i="22"/>
  <c r="CP65" i="22"/>
  <c r="CP66" i="22"/>
  <c r="CP68" i="22"/>
  <c r="CP69" i="22"/>
  <c r="CP70" i="22"/>
  <c r="CP71" i="22"/>
  <c r="CP72" i="22"/>
  <c r="CP73" i="22"/>
  <c r="CP74" i="22"/>
  <c r="CP75" i="22"/>
  <c r="CP76" i="22"/>
  <c r="CP77" i="22"/>
  <c r="CP79" i="22"/>
  <c r="CP80" i="22"/>
  <c r="CP81" i="22"/>
  <c r="CP82" i="22"/>
  <c r="CP83" i="22"/>
  <c r="CP84" i="22"/>
  <c r="CP85" i="22"/>
  <c r="CP86" i="22"/>
  <c r="CP87" i="22"/>
  <c r="CP88" i="22"/>
  <c r="CP89" i="22"/>
  <c r="CP90" i="22"/>
  <c r="CP91" i="22"/>
  <c r="CP94" i="22"/>
  <c r="CH9" i="22"/>
  <c r="CH10" i="22"/>
  <c r="CH11" i="22"/>
  <c r="CH12" i="22"/>
  <c r="CH13" i="22"/>
  <c r="CH14" i="22"/>
  <c r="CH15" i="22"/>
  <c r="CH16" i="22"/>
  <c r="CH17" i="22"/>
  <c r="CH18" i="22"/>
  <c r="CH24" i="22"/>
  <c r="CH25" i="22"/>
  <c r="CH26" i="22"/>
  <c r="CH27" i="22"/>
  <c r="CH28" i="22"/>
  <c r="CH30" i="22"/>
  <c r="CH31" i="22"/>
  <c r="CH32" i="22"/>
  <c r="CH33" i="22"/>
  <c r="CH34" i="22"/>
  <c r="CH35" i="22"/>
  <c r="CH36" i="22"/>
  <c r="CH37" i="22"/>
  <c r="CH38" i="22"/>
  <c r="CH39" i="22"/>
  <c r="CH40" i="22"/>
  <c r="CH41" i="22"/>
  <c r="CH42" i="22"/>
  <c r="CH43" i="22"/>
  <c r="CH44" i="22"/>
  <c r="CH45" i="22"/>
  <c r="CH46" i="22"/>
  <c r="CH48" i="22"/>
  <c r="CH49" i="22"/>
  <c r="CH50" i="22"/>
  <c r="CH51" i="22"/>
  <c r="CH52" i="22"/>
  <c r="CH53" i="22"/>
  <c r="CH54" i="22"/>
  <c r="CH55" i="22"/>
  <c r="CH56" i="22"/>
  <c r="CH57" i="22"/>
  <c r="CH58" i="22"/>
  <c r="CH60" i="22"/>
  <c r="CH61" i="22"/>
  <c r="CH62" i="22"/>
  <c r="CH64" i="22"/>
  <c r="CH65" i="22"/>
  <c r="CH67" i="22"/>
  <c r="CH68" i="22"/>
  <c r="CH69" i="22"/>
  <c r="CH71" i="22"/>
  <c r="CH72" i="22"/>
  <c r="CH73" i="22"/>
  <c r="CH74" i="22"/>
  <c r="CH75" i="22"/>
  <c r="CH77" i="22"/>
  <c r="CH78" i="22"/>
  <c r="CH79" i="22"/>
  <c r="CH81" i="22"/>
  <c r="CH82" i="22"/>
  <c r="CH83" i="22"/>
  <c r="CH85" i="22"/>
  <c r="CH86" i="22"/>
  <c r="CH88" i="22"/>
  <c r="CH89" i="22"/>
  <c r="CH90" i="22"/>
  <c r="CH91" i="22"/>
  <c r="CH92" i="22"/>
  <c r="CH93" i="22"/>
  <c r="CH94" i="22"/>
  <c r="K95" i="9"/>
  <c r="CO9" i="22"/>
  <c r="CO10" i="22"/>
  <c r="CO12" i="22"/>
  <c r="CO14" i="22"/>
  <c r="CO15" i="22"/>
  <c r="CO16" i="22"/>
  <c r="CO19" i="22"/>
  <c r="CO20" i="22"/>
  <c r="CO22" i="22"/>
  <c r="CO23" i="22"/>
  <c r="CO24" i="22"/>
  <c r="CO25" i="22"/>
  <c r="CO26" i="22"/>
  <c r="CO27" i="22"/>
  <c r="CO28" i="22"/>
  <c r="CO29" i="22"/>
  <c r="CO31" i="22"/>
  <c r="CO32" i="22"/>
  <c r="CO33" i="22"/>
  <c r="CO35" i="22"/>
  <c r="CO37" i="22"/>
  <c r="CO38" i="22"/>
  <c r="CO39" i="22"/>
  <c r="CO40" i="22"/>
  <c r="CO42" i="22"/>
  <c r="CO43" i="22"/>
  <c r="CO44" i="22"/>
  <c r="CO45" i="22"/>
  <c r="CO46" i="22"/>
  <c r="CO47" i="22"/>
  <c r="CO48" i="22"/>
  <c r="CO49" i="22"/>
  <c r="CO50" i="22"/>
  <c r="CO51" i="22"/>
  <c r="CO54" i="22"/>
  <c r="CO55" i="22"/>
  <c r="CO56" i="22"/>
  <c r="CO58" i="22"/>
  <c r="CO59" i="22"/>
  <c r="CO60" i="22"/>
  <c r="CO62" i="22"/>
  <c r="CO63" i="22"/>
  <c r="CO64" i="22"/>
  <c r="CO65" i="22"/>
  <c r="CO66" i="22"/>
  <c r="CO67" i="22"/>
  <c r="CO69" i="22"/>
  <c r="CO71" i="22"/>
  <c r="CO74" i="22"/>
  <c r="CO76" i="22"/>
  <c r="CO80" i="22"/>
  <c r="CK94" i="22"/>
  <c r="CF9" i="22"/>
  <c r="CF10" i="22"/>
  <c r="CF11" i="22"/>
  <c r="CF14" i="22"/>
  <c r="CF16" i="22"/>
  <c r="CF19" i="22"/>
  <c r="CF21" i="22"/>
  <c r="CF23" i="22"/>
  <c r="CF24" i="22"/>
  <c r="CF25" i="22"/>
  <c r="CF26" i="22"/>
  <c r="CF27" i="22"/>
  <c r="CF31" i="22"/>
  <c r="CF32" i="22"/>
  <c r="CF33" i="22"/>
  <c r="CF34" i="22"/>
  <c r="CF35" i="22"/>
  <c r="CF37" i="22"/>
  <c r="CF38" i="22"/>
  <c r="CF39" i="22"/>
  <c r="CF40" i="22"/>
  <c r="CF41" i="22"/>
  <c r="CF42" i="22"/>
  <c r="CF46" i="22"/>
  <c r="CF47" i="22"/>
  <c r="CF48" i="22"/>
  <c r="CF49" i="22"/>
  <c r="CF50" i="22"/>
  <c r="CF51" i="22"/>
  <c r="CF54" i="22"/>
  <c r="CF57" i="22"/>
  <c r="CF58" i="22"/>
  <c r="CF59" i="22"/>
  <c r="CF60" i="22"/>
  <c r="CF61" i="22"/>
  <c r="CF62" i="22"/>
  <c r="CF63" i="22"/>
  <c r="CF64" i="22"/>
  <c r="CF66" i="22"/>
  <c r="CF69" i="22"/>
  <c r="CF70" i="22"/>
  <c r="CF72" i="22"/>
  <c r="CF73" i="22"/>
  <c r="CF74" i="22"/>
  <c r="CF76" i="22"/>
  <c r="CF77" i="22"/>
  <c r="CF78" i="22"/>
  <c r="CF79" i="22"/>
  <c r="CF80" i="22"/>
  <c r="CF81" i="22"/>
  <c r="CF82" i="22"/>
  <c r="CF83" i="22"/>
  <c r="CF84" i="22"/>
  <c r="CF85" i="22"/>
  <c r="CF86" i="22"/>
  <c r="CF87" i="22"/>
  <c r="CF88" i="22"/>
  <c r="CF89" i="22"/>
  <c r="CF91" i="22"/>
  <c r="CF93" i="22"/>
  <c r="J95" i="9"/>
  <c r="CN9" i="22"/>
  <c r="CN10" i="22"/>
  <c r="CN11" i="22"/>
  <c r="CN12" i="22"/>
  <c r="CN13" i="22"/>
  <c r="CN14" i="22"/>
  <c r="CN15" i="22"/>
  <c r="CN18" i="22"/>
  <c r="CN19" i="22"/>
  <c r="CN20" i="22"/>
  <c r="CN21" i="22"/>
  <c r="CN22" i="22"/>
  <c r="CN23" i="22"/>
  <c r="CN25" i="22"/>
  <c r="CN26" i="22"/>
  <c r="CN27" i="22"/>
  <c r="CN28" i="22"/>
  <c r="CN29" i="22"/>
  <c r="CN30" i="22"/>
  <c r="CN31" i="22"/>
  <c r="CN33" i="22"/>
  <c r="CN34" i="22"/>
  <c r="CN35" i="22"/>
  <c r="CN36" i="22"/>
  <c r="CN37" i="22"/>
  <c r="CN38" i="22"/>
  <c r="CN39" i="22"/>
  <c r="CN40" i="22"/>
  <c r="CN41" i="22"/>
  <c r="CN42" i="22"/>
  <c r="CN43" i="22"/>
  <c r="CN45" i="22"/>
  <c r="CN46" i="22"/>
  <c r="CN47" i="22"/>
  <c r="CN48" i="22"/>
  <c r="CN50" i="22"/>
  <c r="CN51" i="22"/>
  <c r="CN52" i="22"/>
  <c r="CN53" i="22"/>
  <c r="CN54" i="22"/>
  <c r="CN55" i="22"/>
  <c r="CN56" i="22"/>
  <c r="CN58" i="22"/>
  <c r="CN59" i="22"/>
  <c r="CN60" i="22"/>
  <c r="CN61" i="22"/>
  <c r="CN62" i="22"/>
  <c r="CN63" i="22"/>
  <c r="CN64" i="22"/>
  <c r="CN65" i="22"/>
  <c r="CN66" i="22"/>
  <c r="CN67" i="22"/>
  <c r="CN68" i="22"/>
  <c r="CN69" i="22"/>
  <c r="CN70" i="22"/>
  <c r="CN71" i="22"/>
  <c r="CN72" i="22"/>
  <c r="CN74" i="22"/>
  <c r="CN75" i="22"/>
  <c r="CN76" i="22"/>
  <c r="CN77" i="22"/>
  <c r="CN78" i="22"/>
  <c r="CN79" i="22"/>
  <c r="CN80" i="22"/>
  <c r="CN82" i="22"/>
  <c r="CN84" i="22"/>
  <c r="CN85" i="22"/>
  <c r="CN86" i="22"/>
  <c r="CN87" i="22"/>
  <c r="CN88" i="22"/>
  <c r="CN89" i="22"/>
  <c r="CN91" i="22"/>
  <c r="CN92" i="22"/>
  <c r="CN93" i="22"/>
  <c r="CJ94" i="22"/>
  <c r="CF94" i="22"/>
  <c r="H10" i="9"/>
  <c r="H11" i="9"/>
  <c r="H12" i="9"/>
  <c r="H13" i="9"/>
  <c r="H14" i="9"/>
  <c r="H15" i="9"/>
  <c r="H16" i="9"/>
  <c r="H17" i="9"/>
  <c r="H18" i="9"/>
  <c r="H19" i="9"/>
  <c r="H20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4" i="9"/>
  <c r="H45" i="9"/>
  <c r="H46" i="9"/>
  <c r="H47" i="9"/>
  <c r="H48" i="9"/>
  <c r="H49" i="9"/>
  <c r="H52" i="9"/>
  <c r="H56" i="9"/>
  <c r="H58" i="9"/>
  <c r="H59" i="9"/>
  <c r="H61" i="9"/>
  <c r="H62" i="9"/>
  <c r="H63" i="9"/>
  <c r="H65" i="9"/>
  <c r="H66" i="9"/>
  <c r="H67" i="9"/>
  <c r="H68" i="9"/>
  <c r="H69" i="9"/>
  <c r="H70" i="9"/>
  <c r="H71" i="9"/>
  <c r="H72" i="9"/>
  <c r="H73" i="9"/>
  <c r="H74" i="9"/>
  <c r="H76" i="9"/>
  <c r="H77" i="9"/>
  <c r="H78" i="9"/>
  <c r="H79" i="9"/>
  <c r="H80" i="9"/>
  <c r="H81" i="9"/>
  <c r="H82" i="9"/>
  <c r="H83" i="9"/>
  <c r="H85" i="9"/>
  <c r="H86" i="9"/>
  <c r="H88" i="9"/>
  <c r="H89" i="9"/>
  <c r="H90" i="9"/>
  <c r="H91" i="9"/>
  <c r="H92" i="9"/>
  <c r="H93" i="9"/>
  <c r="AB10" i="9"/>
  <c r="AB11" i="9"/>
  <c r="AB12" i="9"/>
  <c r="AB13" i="9"/>
  <c r="AB14" i="9"/>
  <c r="AB15" i="9"/>
  <c r="AB17" i="9"/>
  <c r="AB18" i="9"/>
  <c r="AB19" i="9"/>
  <c r="AB20" i="9"/>
  <c r="AB21" i="9"/>
  <c r="AB22" i="9"/>
  <c r="AB23" i="9"/>
  <c r="AB24" i="9"/>
  <c r="AB25" i="9"/>
  <c r="AB26" i="9"/>
  <c r="AB29" i="9"/>
  <c r="AB30" i="9"/>
  <c r="AB31" i="9"/>
  <c r="AB32" i="9"/>
  <c r="AB33" i="9"/>
  <c r="AB34" i="9"/>
  <c r="AB35" i="9"/>
  <c r="AB37" i="9"/>
  <c r="AB38" i="9"/>
  <c r="AB39" i="9"/>
  <c r="AB41" i="9"/>
  <c r="AB42" i="9"/>
  <c r="AB43" i="9"/>
  <c r="AB44" i="9"/>
  <c r="AB45" i="9"/>
  <c r="AB46" i="9"/>
  <c r="AB47" i="9"/>
  <c r="AB48" i="9"/>
  <c r="AB49" i="9"/>
  <c r="AB50" i="9"/>
  <c r="AB51" i="9"/>
  <c r="AB53" i="9"/>
  <c r="AB57" i="9"/>
  <c r="AB58" i="9"/>
  <c r="AB59" i="9"/>
  <c r="AB60" i="9"/>
  <c r="AB61" i="9"/>
  <c r="AB62" i="9"/>
  <c r="AB63" i="9"/>
  <c r="AB64" i="9"/>
  <c r="AB66" i="9"/>
  <c r="AB67" i="9"/>
  <c r="AB68" i="9"/>
  <c r="AB69" i="9"/>
  <c r="AB70" i="9"/>
  <c r="AB71" i="9"/>
  <c r="AB72" i="9"/>
  <c r="AB73" i="9"/>
  <c r="AB74" i="9"/>
  <c r="AB75" i="9"/>
  <c r="AB77" i="9"/>
  <c r="AB78" i="9"/>
  <c r="AB79" i="9"/>
  <c r="AB80" i="9"/>
  <c r="AB81" i="9"/>
  <c r="AB82" i="9"/>
  <c r="AB83" i="9"/>
  <c r="AB84" i="9"/>
  <c r="AB85" i="9"/>
  <c r="AB86" i="9"/>
  <c r="AB87" i="9"/>
  <c r="AB89" i="9"/>
  <c r="AB90" i="9"/>
  <c r="AB91" i="9"/>
  <c r="AB92" i="9"/>
  <c r="AB93" i="9"/>
  <c r="L10" i="9"/>
  <c r="L11" i="9"/>
  <c r="L12" i="9"/>
  <c r="L14" i="9"/>
  <c r="L15" i="9"/>
  <c r="L16" i="9"/>
  <c r="L17" i="9"/>
  <c r="L18" i="9"/>
  <c r="L19" i="9"/>
  <c r="L20" i="9"/>
  <c r="L21" i="9"/>
  <c r="L22" i="9"/>
  <c r="L23" i="9"/>
  <c r="L25" i="9"/>
  <c r="L26" i="9"/>
  <c r="L27" i="9"/>
  <c r="L31" i="9"/>
  <c r="L33" i="9"/>
  <c r="L34" i="9"/>
  <c r="L35" i="9"/>
  <c r="L36" i="9"/>
  <c r="L37" i="9"/>
  <c r="L38" i="9"/>
  <c r="L39" i="9"/>
  <c r="L41" i="9"/>
  <c r="L43" i="9"/>
  <c r="L45" i="9"/>
  <c r="L46" i="9"/>
  <c r="L47" i="9"/>
  <c r="L48" i="9"/>
  <c r="L49" i="9"/>
  <c r="L50" i="9"/>
  <c r="L51" i="9"/>
  <c r="L52" i="9"/>
  <c r="L53" i="9"/>
  <c r="L54" i="9"/>
  <c r="L55" i="9"/>
  <c r="L56" i="9"/>
  <c r="L58" i="9"/>
  <c r="L59" i="9"/>
  <c r="L60" i="9"/>
  <c r="L61" i="9"/>
  <c r="L62" i="9"/>
  <c r="L63" i="9"/>
  <c r="L65" i="9"/>
  <c r="AA14" i="6" s="1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4" i="9"/>
  <c r="L86" i="9"/>
  <c r="L88" i="9"/>
  <c r="L91" i="9"/>
  <c r="L92" i="9"/>
  <c r="L94" i="9"/>
  <c r="Z10" i="9"/>
  <c r="Z11" i="9"/>
  <c r="Z13" i="9"/>
  <c r="Z14" i="9"/>
  <c r="Z15" i="9"/>
  <c r="Z16" i="9"/>
  <c r="Z18" i="9"/>
  <c r="Z20" i="9"/>
  <c r="Z21" i="9"/>
  <c r="Z22" i="9"/>
  <c r="Z23" i="9"/>
  <c r="Z24" i="9"/>
  <c r="Z26" i="9"/>
  <c r="Z29" i="9"/>
  <c r="Z30" i="9"/>
  <c r="Z31" i="9"/>
  <c r="Z32" i="9"/>
  <c r="Z33" i="9"/>
  <c r="Z37" i="9"/>
  <c r="Z38" i="9"/>
  <c r="Z39" i="9"/>
  <c r="Z42" i="9"/>
  <c r="Z43" i="9"/>
  <c r="Z44" i="9"/>
  <c r="Z46" i="9"/>
  <c r="Z48" i="9"/>
  <c r="Z51" i="9"/>
  <c r="Z52" i="9"/>
  <c r="Z54" i="9"/>
  <c r="Z55" i="9"/>
  <c r="Z56" i="9"/>
  <c r="Z58" i="9"/>
  <c r="Z59" i="9"/>
  <c r="Z60" i="9"/>
  <c r="AJ4" i="6" s="1"/>
  <c r="AS5" i="6" s="1"/>
  <c r="Z62" i="9"/>
  <c r="Z64" i="9"/>
  <c r="Z66" i="9"/>
  <c r="Z67" i="9"/>
  <c r="Z68" i="9"/>
  <c r="Z69" i="9"/>
  <c r="Z70" i="9"/>
  <c r="Z71" i="9"/>
  <c r="Z72" i="9"/>
  <c r="Z77" i="9"/>
  <c r="Z78" i="9"/>
  <c r="Z79" i="9"/>
  <c r="Z80" i="9"/>
  <c r="Z81" i="9"/>
  <c r="Z82" i="9"/>
  <c r="Z83" i="9"/>
  <c r="Z84" i="9"/>
  <c r="Z86" i="9"/>
  <c r="Z89" i="9"/>
  <c r="Z91" i="9"/>
  <c r="Z92" i="9"/>
  <c r="Z94" i="9"/>
  <c r="L95" i="9"/>
  <c r="N11" i="9"/>
  <c r="N13" i="9"/>
  <c r="N14" i="9"/>
  <c r="N16" i="9"/>
  <c r="N17" i="9"/>
  <c r="N18" i="9"/>
  <c r="N19" i="9"/>
  <c r="N20" i="9"/>
  <c r="N21" i="9"/>
  <c r="N22" i="9"/>
  <c r="N23" i="9"/>
  <c r="N24" i="9"/>
  <c r="N27" i="9"/>
  <c r="N28" i="9"/>
  <c r="N29" i="9"/>
  <c r="N31" i="9"/>
  <c r="N32" i="9"/>
  <c r="N34" i="9"/>
  <c r="N35" i="9"/>
  <c r="N36" i="9"/>
  <c r="N38" i="9"/>
  <c r="N39" i="9"/>
  <c r="N41" i="9"/>
  <c r="N42" i="9"/>
  <c r="N45" i="9"/>
  <c r="N46" i="9"/>
  <c r="N47" i="9"/>
  <c r="N48" i="9"/>
  <c r="N50" i="9"/>
  <c r="N51" i="9"/>
  <c r="N52" i="9"/>
  <c r="N54" i="9"/>
  <c r="N55" i="9"/>
  <c r="N56" i="9"/>
  <c r="N57" i="9"/>
  <c r="N58" i="9"/>
  <c r="N61" i="9"/>
  <c r="N62" i="9"/>
  <c r="N64" i="9"/>
  <c r="N65" i="9"/>
  <c r="AC14" i="6" s="1"/>
  <c r="N66" i="9"/>
  <c r="N67" i="9"/>
  <c r="N68" i="9"/>
  <c r="N69" i="9"/>
  <c r="N70" i="9"/>
  <c r="N71" i="9"/>
  <c r="N72" i="9"/>
  <c r="N73" i="9"/>
  <c r="N75" i="9"/>
  <c r="N76" i="9"/>
  <c r="N77" i="9"/>
  <c r="N78" i="9"/>
  <c r="N79" i="9"/>
  <c r="N80" i="9"/>
  <c r="N81" i="9"/>
  <c r="N82" i="9"/>
  <c r="N83" i="9"/>
  <c r="N84" i="9"/>
  <c r="N86" i="9"/>
  <c r="N87" i="9"/>
  <c r="N88" i="9"/>
  <c r="N89" i="9"/>
  <c r="N90" i="9"/>
  <c r="N91" i="9"/>
  <c r="N93" i="9"/>
  <c r="N94" i="9"/>
  <c r="N95" i="9"/>
  <c r="E10" i="9"/>
  <c r="E11" i="9"/>
  <c r="E12" i="9"/>
  <c r="E13" i="9"/>
  <c r="E15" i="9"/>
  <c r="E16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6" i="9"/>
  <c r="E37" i="9"/>
  <c r="E38" i="9"/>
  <c r="E39" i="9"/>
  <c r="E40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7" i="9"/>
  <c r="E58" i="9"/>
  <c r="E59" i="9"/>
  <c r="E61" i="9"/>
  <c r="E62" i="9"/>
  <c r="E64" i="9"/>
  <c r="E66" i="9"/>
  <c r="E67" i="9"/>
  <c r="E68" i="9"/>
  <c r="E69" i="9"/>
  <c r="E70" i="9"/>
  <c r="E71" i="9"/>
  <c r="E72" i="9"/>
  <c r="E73" i="9"/>
  <c r="E74" i="9"/>
  <c r="E76" i="9"/>
  <c r="E77" i="9"/>
  <c r="E78" i="9"/>
  <c r="E79" i="9"/>
  <c r="E80" i="9"/>
  <c r="E81" i="9"/>
  <c r="E82" i="9"/>
  <c r="E83" i="9"/>
  <c r="E84" i="9"/>
  <c r="E85" i="9"/>
  <c r="E86" i="9"/>
  <c r="E87" i="9"/>
  <c r="E89" i="9"/>
  <c r="E90" i="9"/>
  <c r="E91" i="9"/>
  <c r="E92" i="9"/>
  <c r="AC13" i="9"/>
  <c r="AC15" i="9"/>
  <c r="AC17" i="9"/>
  <c r="AC18" i="9"/>
  <c r="AC19" i="9"/>
  <c r="AC20" i="9"/>
  <c r="AC22" i="9"/>
  <c r="AC23" i="9"/>
  <c r="AC25" i="9"/>
  <c r="AC26" i="9"/>
  <c r="AC27" i="9"/>
  <c r="AC29" i="9"/>
  <c r="AC30" i="9"/>
  <c r="AC31" i="9"/>
  <c r="AC32" i="9"/>
  <c r="AC33" i="9"/>
  <c r="AC34" i="9"/>
  <c r="AC35" i="9"/>
  <c r="AC36" i="9"/>
  <c r="AC37" i="9"/>
  <c r="AC38" i="9"/>
  <c r="AC39" i="9"/>
  <c r="AC40" i="9"/>
  <c r="AC41" i="9"/>
  <c r="AC42" i="9"/>
  <c r="AC43" i="9"/>
  <c r="AC44" i="9"/>
  <c r="AC45" i="9"/>
  <c r="AC46" i="9"/>
  <c r="AC47" i="9"/>
  <c r="AC48" i="9"/>
  <c r="AC49" i="9"/>
  <c r="AC50" i="9"/>
  <c r="AC54" i="9"/>
  <c r="AC55" i="9"/>
  <c r="AC56" i="9"/>
  <c r="AC58" i="9"/>
  <c r="AC59" i="9"/>
  <c r="AC61" i="9"/>
  <c r="AC62" i="9"/>
  <c r="AC63" i="9"/>
  <c r="AC64" i="9"/>
  <c r="AC65" i="9"/>
  <c r="AM14" i="6" s="1"/>
  <c r="AC66" i="9"/>
  <c r="AC67" i="9"/>
  <c r="AC68" i="9"/>
  <c r="AC69" i="9"/>
  <c r="AC70" i="9"/>
  <c r="AC71" i="9"/>
  <c r="AC72" i="9"/>
  <c r="AC75" i="9"/>
  <c r="AC77" i="9"/>
  <c r="AC78" i="9"/>
  <c r="AC79" i="9"/>
  <c r="AC80" i="9"/>
  <c r="AC81" i="9"/>
  <c r="AC82" i="9"/>
  <c r="AC83" i="9"/>
  <c r="AC84" i="9"/>
  <c r="AC85" i="9"/>
  <c r="AC87" i="9"/>
  <c r="AC91" i="9"/>
  <c r="AC92" i="9"/>
  <c r="AC93" i="9"/>
  <c r="AC94" i="9"/>
  <c r="K10" i="9"/>
  <c r="K11" i="9"/>
  <c r="K12" i="9"/>
  <c r="K13" i="9"/>
  <c r="K14" i="9"/>
  <c r="K18" i="9"/>
  <c r="K20" i="9"/>
  <c r="K21" i="9"/>
  <c r="K23" i="9"/>
  <c r="K24" i="9"/>
  <c r="K26" i="9"/>
  <c r="K27" i="9"/>
  <c r="K29" i="9"/>
  <c r="K32" i="9"/>
  <c r="K34" i="9"/>
  <c r="K35" i="9"/>
  <c r="K36" i="9"/>
  <c r="K37" i="9"/>
  <c r="K38" i="9"/>
  <c r="K39" i="9"/>
  <c r="K40" i="9"/>
  <c r="K41" i="9"/>
  <c r="K42" i="9"/>
  <c r="K43" i="9"/>
  <c r="K44" i="9"/>
  <c r="K46" i="9"/>
  <c r="K47" i="9"/>
  <c r="K48" i="9"/>
  <c r="K50" i="9"/>
  <c r="K51" i="9"/>
  <c r="K52" i="9"/>
  <c r="K53" i="9"/>
  <c r="K56" i="9"/>
  <c r="K58" i="9"/>
  <c r="K59" i="9"/>
  <c r="K61" i="9"/>
  <c r="K63" i="9"/>
  <c r="K65" i="9"/>
  <c r="K66" i="9"/>
  <c r="K67" i="9"/>
  <c r="K68" i="9"/>
  <c r="K69" i="9"/>
  <c r="K70" i="9"/>
  <c r="K71" i="9"/>
  <c r="K72" i="9"/>
  <c r="K73" i="9"/>
  <c r="K74" i="9"/>
  <c r="K76" i="9"/>
  <c r="K78" i="9"/>
  <c r="K79" i="9"/>
  <c r="K80" i="9"/>
  <c r="K81" i="9"/>
  <c r="K82" i="9"/>
  <c r="K85" i="9"/>
  <c r="K86" i="9"/>
  <c r="K87" i="9"/>
  <c r="K88" i="9"/>
  <c r="K89" i="9"/>
  <c r="K90" i="9"/>
  <c r="K91" i="9"/>
  <c r="K93" i="9"/>
  <c r="Y11" i="9"/>
  <c r="Y12" i="9"/>
  <c r="Y15" i="9"/>
  <c r="Y16" i="9"/>
  <c r="Y17" i="9"/>
  <c r="Y19" i="9"/>
  <c r="Y22" i="9"/>
  <c r="Y24" i="9"/>
  <c r="Y25" i="9"/>
  <c r="Y26" i="9"/>
  <c r="Y27" i="9"/>
  <c r="Y28" i="9"/>
  <c r="Y29" i="9"/>
  <c r="Y30" i="9"/>
  <c r="Y31" i="9"/>
  <c r="Y32" i="9"/>
  <c r="Y33" i="9"/>
  <c r="Y35" i="9"/>
  <c r="Y36" i="9"/>
  <c r="Y37" i="9"/>
  <c r="Y39" i="9"/>
  <c r="Y40" i="9"/>
  <c r="Y41" i="9"/>
  <c r="Y42" i="9"/>
  <c r="Y43" i="9"/>
  <c r="Y45" i="9"/>
  <c r="Y46" i="9"/>
  <c r="Y47" i="9"/>
  <c r="Y48" i="9"/>
  <c r="Y51" i="9"/>
  <c r="Y52" i="9"/>
  <c r="Y53" i="9"/>
  <c r="Y54" i="9"/>
  <c r="Y55" i="9"/>
  <c r="Y57" i="9"/>
  <c r="Y58" i="9"/>
  <c r="Y60" i="9"/>
  <c r="Y61" i="9"/>
  <c r="Y62" i="9"/>
  <c r="Y63" i="9"/>
  <c r="Y64" i="9"/>
  <c r="Y65" i="9"/>
  <c r="AI14" i="6" s="1"/>
  <c r="Y66" i="9"/>
  <c r="Y67" i="9"/>
  <c r="Y68" i="9"/>
  <c r="Y69" i="9"/>
  <c r="Y70" i="9"/>
  <c r="Y71" i="9"/>
  <c r="Y72" i="9"/>
  <c r="Y73" i="9"/>
  <c r="Y74" i="9"/>
  <c r="Y75" i="9"/>
  <c r="Y77" i="9"/>
  <c r="Y78" i="9"/>
  <c r="Y79" i="9"/>
  <c r="Y80" i="9"/>
  <c r="Y81" i="9"/>
  <c r="Y82" i="9"/>
  <c r="Y83" i="9"/>
  <c r="Y84" i="9"/>
  <c r="Y85" i="9"/>
  <c r="Y86" i="9"/>
  <c r="Y87" i="9"/>
  <c r="Y88" i="9"/>
  <c r="Y90" i="9"/>
  <c r="Y91" i="9"/>
  <c r="Y93" i="9"/>
  <c r="Y94" i="9"/>
  <c r="X10" i="9"/>
  <c r="X11" i="9"/>
  <c r="X12" i="9"/>
  <c r="X13" i="9"/>
  <c r="X14" i="9"/>
  <c r="X18" i="9"/>
  <c r="X20" i="9"/>
  <c r="X21" i="9"/>
  <c r="X22" i="9"/>
  <c r="X24" i="9"/>
  <c r="X25" i="9"/>
  <c r="X26" i="9"/>
  <c r="X27" i="9"/>
  <c r="X28" i="9"/>
  <c r="X29" i="9"/>
  <c r="X30" i="9"/>
  <c r="X31" i="9"/>
  <c r="X32" i="9"/>
  <c r="X33" i="9"/>
  <c r="X34" i="9"/>
  <c r="X35" i="9"/>
  <c r="X36" i="9"/>
  <c r="X37" i="9"/>
  <c r="X39" i="9"/>
  <c r="X40" i="9"/>
  <c r="X41" i="9"/>
  <c r="X42" i="9"/>
  <c r="X43" i="9"/>
  <c r="X44" i="9"/>
  <c r="X45" i="9"/>
  <c r="X47" i="9"/>
  <c r="X48" i="9"/>
  <c r="X49" i="9"/>
  <c r="X50" i="9"/>
  <c r="X51" i="9"/>
  <c r="X52" i="9"/>
  <c r="X54" i="9"/>
  <c r="X55" i="9"/>
  <c r="X56" i="9"/>
  <c r="X57" i="9"/>
  <c r="X60" i="9"/>
  <c r="AH4" i="6" s="1"/>
  <c r="AQ5" i="6" s="1"/>
  <c r="X61" i="9"/>
  <c r="X62" i="9"/>
  <c r="X64" i="9"/>
  <c r="X66" i="9"/>
  <c r="X67" i="9"/>
  <c r="X68" i="9"/>
  <c r="X69" i="9"/>
  <c r="X70" i="9"/>
  <c r="X71" i="9"/>
  <c r="X72" i="9"/>
  <c r="X73" i="9"/>
  <c r="X74" i="9"/>
  <c r="X75" i="9"/>
  <c r="X76" i="9"/>
  <c r="X78" i="9"/>
  <c r="X79" i="9"/>
  <c r="X80" i="9"/>
  <c r="X81" i="9"/>
  <c r="X82" i="9"/>
  <c r="X83" i="9"/>
  <c r="X84" i="9"/>
  <c r="X85" i="9"/>
  <c r="X86" i="9"/>
  <c r="X87" i="9"/>
  <c r="X88" i="9"/>
  <c r="X89" i="9"/>
  <c r="X92" i="9"/>
  <c r="X94" i="9"/>
  <c r="AC95" i="9"/>
  <c r="F10" i="9"/>
  <c r="F11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1" i="9"/>
  <c r="F32" i="9"/>
  <c r="F33" i="9"/>
  <c r="F35" i="9"/>
  <c r="F36" i="9"/>
  <c r="F37" i="9"/>
  <c r="F38" i="9"/>
  <c r="F39" i="9"/>
  <c r="F40" i="9"/>
  <c r="F41" i="9"/>
  <c r="F42" i="9"/>
  <c r="F43" i="9"/>
  <c r="F44" i="9"/>
  <c r="F45" i="9"/>
  <c r="F47" i="9"/>
  <c r="F48" i="9"/>
  <c r="F50" i="9"/>
  <c r="F51" i="9"/>
  <c r="F52" i="9"/>
  <c r="F53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2" i="9"/>
  <c r="F93" i="9"/>
  <c r="F94" i="9"/>
  <c r="C10" i="9"/>
  <c r="C11" i="9"/>
  <c r="C12" i="9"/>
  <c r="C13" i="9"/>
  <c r="C14" i="9"/>
  <c r="C15" i="9"/>
  <c r="C16" i="9"/>
  <c r="C17" i="9"/>
  <c r="C18" i="9"/>
  <c r="C19" i="9"/>
  <c r="C20" i="9"/>
  <c r="C22" i="9"/>
  <c r="C24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3" i="9"/>
  <c r="C44" i="9"/>
  <c r="C45" i="9"/>
  <c r="C46" i="9"/>
  <c r="C47" i="9"/>
  <c r="C48" i="9"/>
  <c r="C50" i="9"/>
  <c r="C52" i="9"/>
  <c r="C53" i="9"/>
  <c r="C54" i="9"/>
  <c r="C55" i="9"/>
  <c r="C56" i="9"/>
  <c r="C57" i="9"/>
  <c r="C58" i="9"/>
  <c r="C59" i="9"/>
  <c r="C60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90" i="9"/>
  <c r="C91" i="9"/>
  <c r="C92" i="9"/>
  <c r="C93" i="9"/>
  <c r="C94" i="9"/>
  <c r="C95" i="9"/>
  <c r="M12" i="9"/>
  <c r="M13" i="9"/>
  <c r="M14" i="9"/>
  <c r="M15" i="9"/>
  <c r="M16" i="9"/>
  <c r="M18" i="9"/>
  <c r="M19" i="9"/>
  <c r="M21" i="9"/>
  <c r="M22" i="9"/>
  <c r="M23" i="9"/>
  <c r="M24" i="9"/>
  <c r="M26" i="9"/>
  <c r="M27" i="9"/>
  <c r="M28" i="9"/>
  <c r="M29" i="9"/>
  <c r="M30" i="9"/>
  <c r="M31" i="9"/>
  <c r="M34" i="9"/>
  <c r="M35" i="9"/>
  <c r="M36" i="9"/>
  <c r="M37" i="9"/>
  <c r="M38" i="9"/>
  <c r="M39" i="9"/>
  <c r="M40" i="9"/>
  <c r="M41" i="9"/>
  <c r="M42" i="9"/>
  <c r="M44" i="9"/>
  <c r="M45" i="9"/>
  <c r="M47" i="9"/>
  <c r="M48" i="9"/>
  <c r="M49" i="9"/>
  <c r="M50" i="9"/>
  <c r="M51" i="9"/>
  <c r="M52" i="9"/>
  <c r="M53" i="9"/>
  <c r="M54" i="9"/>
  <c r="M55" i="9"/>
  <c r="M56" i="9"/>
  <c r="M57" i="9"/>
  <c r="M60" i="9"/>
  <c r="M61" i="9"/>
  <c r="M62" i="9"/>
  <c r="M63" i="9"/>
  <c r="M64" i="9"/>
  <c r="M66" i="9"/>
  <c r="M67" i="9"/>
  <c r="M68" i="9"/>
  <c r="M69" i="9"/>
  <c r="M70" i="9"/>
  <c r="M71" i="9"/>
  <c r="M72" i="9"/>
  <c r="M73" i="9"/>
  <c r="M75" i="9"/>
  <c r="M77" i="9"/>
  <c r="M78" i="9"/>
  <c r="M79" i="9"/>
  <c r="M80" i="9"/>
  <c r="M81" i="9"/>
  <c r="M82" i="9"/>
  <c r="M83" i="9"/>
  <c r="M84" i="9"/>
  <c r="M85" i="9"/>
  <c r="M89" i="9"/>
  <c r="M91" i="9"/>
  <c r="M92" i="9"/>
  <c r="M93" i="9"/>
  <c r="M94" i="9"/>
  <c r="J10" i="9"/>
  <c r="J11" i="9"/>
  <c r="J13" i="9"/>
  <c r="J14" i="9"/>
  <c r="J15" i="9"/>
  <c r="J16" i="9"/>
  <c r="J17" i="9"/>
  <c r="J18" i="9"/>
  <c r="J19" i="9"/>
  <c r="J20" i="9"/>
  <c r="J21" i="9"/>
  <c r="J23" i="9"/>
  <c r="J24" i="9"/>
  <c r="J25" i="9"/>
  <c r="J26" i="9"/>
  <c r="J27" i="9"/>
  <c r="J29" i="9"/>
  <c r="J30" i="9"/>
  <c r="J32" i="9"/>
  <c r="J33" i="9"/>
  <c r="J34" i="9"/>
  <c r="J36" i="9"/>
  <c r="J37" i="9"/>
  <c r="J39" i="9"/>
  <c r="J41" i="9"/>
  <c r="J43" i="9"/>
  <c r="J44" i="9"/>
  <c r="J45" i="9"/>
  <c r="J46" i="9"/>
  <c r="J47" i="9"/>
  <c r="J49" i="9"/>
  <c r="J51" i="9"/>
  <c r="J52" i="9"/>
  <c r="J53" i="9"/>
  <c r="J56" i="9"/>
  <c r="J57" i="9"/>
  <c r="J58" i="9"/>
  <c r="J59" i="9"/>
  <c r="J60" i="9"/>
  <c r="Y4" i="6" s="1"/>
  <c r="AQ4" i="6" s="1"/>
  <c r="J61" i="9"/>
  <c r="J62" i="9"/>
  <c r="J63" i="9"/>
  <c r="J64" i="9"/>
  <c r="J66" i="9"/>
  <c r="J67" i="9"/>
  <c r="J68" i="9"/>
  <c r="J69" i="9"/>
  <c r="J70" i="9"/>
  <c r="J71" i="9"/>
  <c r="J72" i="9"/>
  <c r="J73" i="9"/>
  <c r="J75" i="9"/>
  <c r="J76" i="9"/>
  <c r="J77" i="9"/>
  <c r="J78" i="9"/>
  <c r="J79" i="9"/>
  <c r="J80" i="9"/>
  <c r="J81" i="9"/>
  <c r="J82" i="9"/>
  <c r="J84" i="9"/>
  <c r="J85" i="9"/>
  <c r="J87" i="9"/>
  <c r="J88" i="9"/>
  <c r="J89" i="9"/>
  <c r="J90" i="9"/>
  <c r="J91" i="9"/>
  <c r="J92" i="9"/>
  <c r="J94" i="9"/>
  <c r="O11" i="9"/>
  <c r="O18" i="9"/>
  <c r="O20" i="9"/>
  <c r="O21" i="9"/>
  <c r="O22" i="9"/>
  <c r="O24" i="9"/>
  <c r="O27" i="9"/>
  <c r="O28" i="9"/>
  <c r="O29" i="9"/>
  <c r="O30" i="9"/>
  <c r="O31" i="9"/>
  <c r="O32" i="9"/>
  <c r="O33" i="9"/>
  <c r="O34" i="9"/>
  <c r="O35" i="9"/>
  <c r="O37" i="9"/>
  <c r="O38" i="9"/>
  <c r="O39" i="9"/>
  <c r="O40" i="9"/>
  <c r="O41" i="9"/>
  <c r="O42" i="9"/>
  <c r="O43" i="9"/>
  <c r="O44" i="9"/>
  <c r="O45" i="9"/>
  <c r="O46" i="9"/>
  <c r="O49" i="9"/>
  <c r="O50" i="9"/>
  <c r="O51" i="9"/>
  <c r="O53" i="9"/>
  <c r="O54" i="9"/>
  <c r="O55" i="9"/>
  <c r="O56" i="9"/>
  <c r="O57" i="9"/>
  <c r="O58" i="9"/>
  <c r="O60" i="9"/>
  <c r="AD4" i="6" s="1"/>
  <c r="AV4" i="6" s="1"/>
  <c r="O61" i="9"/>
  <c r="O63" i="9"/>
  <c r="O64" i="9"/>
  <c r="O65" i="9"/>
  <c r="AD14" i="6" s="1"/>
  <c r="O66" i="9"/>
  <c r="O67" i="9"/>
  <c r="O68" i="9"/>
  <c r="O69" i="9"/>
  <c r="O70" i="9"/>
  <c r="O71" i="9"/>
  <c r="O72" i="9"/>
  <c r="O73" i="9"/>
  <c r="O75" i="9"/>
  <c r="O76" i="9"/>
  <c r="O77" i="9"/>
  <c r="O78" i="9"/>
  <c r="O80" i="9"/>
  <c r="O81" i="9"/>
  <c r="O82" i="9"/>
  <c r="O86" i="9"/>
  <c r="O87" i="9"/>
  <c r="O90" i="9"/>
  <c r="O91" i="9"/>
  <c r="O92" i="9"/>
  <c r="H95" i="9"/>
  <c r="AA10" i="9"/>
  <c r="AA11" i="9"/>
  <c r="AA12" i="9"/>
  <c r="AA13" i="9"/>
  <c r="AA14" i="9"/>
  <c r="AA15" i="9"/>
  <c r="AA17" i="9"/>
  <c r="AA18" i="9"/>
  <c r="AA19" i="9"/>
  <c r="AA21" i="9"/>
  <c r="AA22" i="9"/>
  <c r="AA23" i="9"/>
  <c r="AA24" i="9"/>
  <c r="AA25" i="9"/>
  <c r="AA26" i="9"/>
  <c r="AA27" i="9"/>
  <c r="AA29" i="9"/>
  <c r="AA30" i="9"/>
  <c r="AA31" i="9"/>
  <c r="AA32" i="9"/>
  <c r="AA34" i="9"/>
  <c r="AA36" i="9"/>
  <c r="AA37" i="9"/>
  <c r="AA38" i="9"/>
  <c r="AA39" i="9"/>
  <c r="AA40" i="9"/>
  <c r="AA42" i="9"/>
  <c r="AA43" i="9"/>
  <c r="AA44" i="9"/>
  <c r="AA45" i="9"/>
  <c r="AA46" i="9"/>
  <c r="AA47" i="9"/>
  <c r="AA48" i="9"/>
  <c r="AA49" i="9"/>
  <c r="AA51" i="9"/>
  <c r="AA52" i="9"/>
  <c r="AA53" i="9"/>
  <c r="AA54" i="9"/>
  <c r="AA55" i="9"/>
  <c r="AA58" i="9"/>
  <c r="AA60" i="9"/>
  <c r="AK4" i="6" s="1"/>
  <c r="AT5" i="6" s="1"/>
  <c r="AA61" i="9"/>
  <c r="AA62" i="9"/>
  <c r="AA63" i="9"/>
  <c r="AA66" i="9"/>
  <c r="AA67" i="9"/>
  <c r="AA68" i="9"/>
  <c r="AA69" i="9"/>
  <c r="AA70" i="9"/>
  <c r="AA71" i="9"/>
  <c r="AA72" i="9"/>
  <c r="AA73" i="9"/>
  <c r="AA74" i="9"/>
  <c r="AA76" i="9"/>
  <c r="AA77" i="9"/>
  <c r="AA78" i="9"/>
  <c r="AA79" i="9"/>
  <c r="AA80" i="9"/>
  <c r="AA81" i="9"/>
  <c r="AA82" i="9"/>
  <c r="AA85" i="9"/>
  <c r="AA86" i="9"/>
  <c r="AA87" i="9"/>
  <c r="AA88" i="9"/>
  <c r="AA89" i="9"/>
  <c r="AA92" i="9"/>
  <c r="AA95" i="9"/>
  <c r="O95" i="9"/>
  <c r="D11" i="9"/>
  <c r="D12" i="9"/>
  <c r="D13" i="9"/>
  <c r="D14" i="9"/>
  <c r="D15" i="9"/>
  <c r="D16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9" i="9"/>
  <c r="D40" i="9"/>
  <c r="D41" i="9"/>
  <c r="D42" i="9"/>
  <c r="D43" i="9"/>
  <c r="D44" i="9"/>
  <c r="D45" i="9"/>
  <c r="D46" i="9"/>
  <c r="D47" i="9"/>
  <c r="D48" i="9"/>
  <c r="D49" i="9"/>
  <c r="D50" i="9"/>
  <c r="D52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2" i="9"/>
  <c r="D93" i="9"/>
  <c r="D94" i="9"/>
  <c r="G10" i="9"/>
  <c r="G11" i="9"/>
  <c r="G12" i="9"/>
  <c r="G13" i="9"/>
  <c r="G14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W11" i="9"/>
  <c r="W12" i="9"/>
  <c r="W13" i="9"/>
  <c r="W15" i="9"/>
  <c r="W17" i="9"/>
  <c r="W18" i="9"/>
  <c r="W21" i="9"/>
  <c r="W22" i="9"/>
  <c r="W23" i="9"/>
  <c r="W24" i="9"/>
  <c r="W25" i="9"/>
  <c r="W26" i="9"/>
  <c r="W27" i="9"/>
  <c r="W28" i="9"/>
  <c r="W29" i="9"/>
  <c r="W30" i="9"/>
  <c r="W33" i="9"/>
  <c r="W34" i="9"/>
  <c r="W35" i="9"/>
  <c r="W36" i="9"/>
  <c r="W37" i="9"/>
  <c r="W39" i="9"/>
  <c r="W40" i="9"/>
  <c r="W41" i="9"/>
  <c r="W42" i="9"/>
  <c r="W44" i="9"/>
  <c r="W45" i="9"/>
  <c r="W46" i="9"/>
  <c r="W47" i="9"/>
  <c r="W49" i="9"/>
  <c r="W50" i="9"/>
  <c r="W51" i="9"/>
  <c r="W52" i="9"/>
  <c r="W53" i="9"/>
  <c r="W54" i="9"/>
  <c r="W55" i="9"/>
  <c r="W56" i="9"/>
  <c r="W58" i="9"/>
  <c r="W59" i="9"/>
  <c r="W60" i="9"/>
  <c r="AG4" i="6" s="1"/>
  <c r="AP5" i="6" s="1"/>
  <c r="W61" i="9"/>
  <c r="W62" i="9"/>
  <c r="W63" i="9"/>
  <c r="W64" i="9"/>
  <c r="W65" i="9"/>
  <c r="AG14" i="6" s="1"/>
  <c r="W66" i="9"/>
  <c r="W67" i="9"/>
  <c r="W68" i="9"/>
  <c r="W69" i="9"/>
  <c r="W70" i="9"/>
  <c r="W71" i="9"/>
  <c r="W72" i="9"/>
  <c r="W73" i="9"/>
  <c r="W74" i="9"/>
  <c r="W75" i="9"/>
  <c r="W77" i="9"/>
  <c r="W78" i="9"/>
  <c r="W79" i="9"/>
  <c r="W80" i="9"/>
  <c r="W81" i="9"/>
  <c r="W82" i="9"/>
  <c r="W83" i="9"/>
  <c r="W86" i="9"/>
  <c r="W87" i="9"/>
  <c r="W88" i="9"/>
  <c r="W90" i="9"/>
  <c r="W91" i="9"/>
  <c r="W92" i="9"/>
  <c r="W93" i="9"/>
  <c r="W94" i="9"/>
  <c r="M95" i="9"/>
  <c r="AB95" i="9"/>
  <c r="Y95" i="9"/>
  <c r="B11" i="9"/>
  <c r="B12" i="9"/>
  <c r="B13" i="9"/>
  <c r="B14" i="9"/>
  <c r="B15" i="9"/>
  <c r="B16" i="9"/>
  <c r="B17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8" i="9"/>
  <c r="B39" i="9"/>
  <c r="B40" i="9"/>
  <c r="B41" i="9"/>
  <c r="B42" i="9"/>
  <c r="B43" i="9"/>
  <c r="B45" i="9"/>
  <c r="B46" i="9"/>
  <c r="B47" i="9"/>
  <c r="B48" i="9"/>
  <c r="B49" i="9"/>
  <c r="B50" i="9"/>
  <c r="B53" i="9"/>
  <c r="B54" i="9"/>
  <c r="B55" i="9"/>
  <c r="B56" i="9"/>
  <c r="B57" i="9"/>
  <c r="B58" i="9"/>
  <c r="B61" i="9"/>
  <c r="B62" i="9"/>
  <c r="B63" i="9"/>
  <c r="B64" i="9"/>
  <c r="B66" i="9"/>
  <c r="B67" i="9"/>
  <c r="B68" i="9"/>
  <c r="B69" i="9"/>
  <c r="B70" i="9"/>
  <c r="B71" i="9"/>
  <c r="B72" i="9"/>
  <c r="B73" i="9"/>
  <c r="B75" i="9"/>
  <c r="B76" i="9"/>
  <c r="B77" i="9"/>
  <c r="B78" i="9"/>
  <c r="B79" i="9"/>
  <c r="B80" i="9"/>
  <c r="B81" i="9"/>
  <c r="B82" i="9"/>
  <c r="B83" i="9"/>
  <c r="B84" i="9"/>
  <c r="B87" i="9"/>
  <c r="B88" i="9"/>
  <c r="B89" i="9"/>
  <c r="B90" i="9"/>
  <c r="B91" i="9"/>
  <c r="B92" i="9"/>
  <c r="B94" i="9"/>
  <c r="I10" i="9"/>
  <c r="I11" i="9"/>
  <c r="I12" i="9"/>
  <c r="I13" i="9"/>
  <c r="I14" i="9"/>
  <c r="I15" i="9"/>
  <c r="I16" i="9"/>
  <c r="I18" i="9"/>
  <c r="I19" i="9"/>
  <c r="I21" i="9"/>
  <c r="I22" i="9"/>
  <c r="I24" i="9"/>
  <c r="I25" i="9"/>
  <c r="I26" i="9"/>
  <c r="I27" i="9"/>
  <c r="I28" i="9"/>
  <c r="I30" i="9"/>
  <c r="I31" i="9"/>
  <c r="I32" i="9"/>
  <c r="I33" i="9"/>
  <c r="I35" i="9"/>
  <c r="I37" i="9"/>
  <c r="I38" i="9"/>
  <c r="I39" i="9"/>
  <c r="I40" i="9"/>
  <c r="I41" i="9"/>
  <c r="I42" i="9"/>
  <c r="I44" i="9"/>
  <c r="I45" i="9"/>
  <c r="I46" i="9"/>
  <c r="I47" i="9"/>
  <c r="I48" i="9"/>
  <c r="I49" i="9"/>
  <c r="I50" i="9"/>
  <c r="I51" i="9"/>
  <c r="I52" i="9"/>
  <c r="I53" i="9"/>
  <c r="I55" i="9"/>
  <c r="I56" i="9"/>
  <c r="I57" i="9"/>
  <c r="I58" i="9"/>
  <c r="I59" i="9"/>
  <c r="I60" i="9"/>
  <c r="X4" i="6" s="1"/>
  <c r="AP4" i="6" s="1"/>
  <c r="I61" i="9"/>
  <c r="I62" i="9"/>
  <c r="I63" i="9"/>
  <c r="I64" i="9"/>
  <c r="I65" i="9"/>
  <c r="X14" i="6" s="1"/>
  <c r="I66" i="9"/>
  <c r="I67" i="9"/>
  <c r="I68" i="9"/>
  <c r="I69" i="9"/>
  <c r="I70" i="9"/>
  <c r="I71" i="9"/>
  <c r="I72" i="9"/>
  <c r="I73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3" i="9"/>
  <c r="Z95" i="9"/>
  <c r="W95" i="9"/>
  <c r="E95" i="9"/>
  <c r="T6" i="5" a="1"/>
  <c r="T6" i="5" s="1"/>
  <c r="O7" i="9" s="1"/>
  <c r="AC6" i="5" a="1"/>
  <c r="AC6" i="5" s="1"/>
  <c r="X7" i="9" s="1"/>
  <c r="P6" i="5" a="1"/>
  <c r="P6" i="5" s="1"/>
  <c r="AE6" i="5" a="1"/>
  <c r="AE6" i="5" s="1"/>
  <c r="Z7" i="9" s="1"/>
  <c r="W6" i="5" a="1"/>
  <c r="W6" i="5" s="1"/>
  <c r="R7" i="9" s="1"/>
  <c r="Z6" i="5" a="1"/>
  <c r="Z6" i="5" s="1"/>
  <c r="U7" i="9" s="1"/>
  <c r="U6" i="5" a="1"/>
  <c r="U6" i="5" s="1"/>
  <c r="P7" i="9" s="1"/>
  <c r="X6" i="5" a="1"/>
  <c r="X6" i="5" s="1"/>
  <c r="S7" i="9" s="1"/>
  <c r="V6" i="5" a="1"/>
  <c r="V6" i="5" s="1"/>
  <c r="Q7" i="9" s="1"/>
  <c r="Q6" i="5" a="1"/>
  <c r="Q6" i="5" s="1"/>
  <c r="R6" i="5" a="1"/>
  <c r="R6" i="5" s="1"/>
  <c r="M7" i="9" s="1"/>
  <c r="O6" i="5" a="1"/>
  <c r="O6" i="5" s="1"/>
  <c r="AA6" i="5" a="1"/>
  <c r="AA6" i="5" s="1"/>
  <c r="V7" i="9" s="1"/>
  <c r="AF6" i="5" a="1"/>
  <c r="AF6" i="5" s="1"/>
  <c r="AA7" i="9" s="1"/>
  <c r="AD6" i="5" a="1"/>
  <c r="AD6" i="5" s="1"/>
  <c r="Y7" i="9" s="1"/>
  <c r="N6" i="5" a="1"/>
  <c r="N6" i="5" s="1"/>
  <c r="AB6" i="5" a="1"/>
  <c r="AB6" i="5" s="1"/>
  <c r="W7" i="9" s="1"/>
  <c r="AG6" i="5" a="1"/>
  <c r="AG6" i="5" s="1"/>
  <c r="AB7" i="9" s="1"/>
  <c r="AH6" i="5" a="1"/>
  <c r="AH6" i="5" s="1"/>
  <c r="AC7" i="9" s="1"/>
  <c r="S6" i="5" a="1"/>
  <c r="S6" i="5" s="1"/>
  <c r="N7" i="9" s="1"/>
  <c r="Y6" i="5" a="1"/>
  <c r="Y6" i="5" s="1"/>
  <c r="T7" i="9" s="1"/>
  <c r="L6" i="5" a="1"/>
  <c r="L6" i="5" s="1"/>
  <c r="G6" i="5" a="1"/>
  <c r="G6" i="5" s="1"/>
  <c r="B7" i="9" s="1"/>
  <c r="H6" i="5" a="1"/>
  <c r="H6" i="5" s="1"/>
  <c r="K6" i="5" a="1"/>
  <c r="K6" i="5" s="1"/>
  <c r="I6" i="5" a="1"/>
  <c r="I6" i="5" s="1"/>
  <c r="J6" i="5" a="1"/>
  <c r="J6" i="5" s="1"/>
  <c r="M6" i="5" a="1"/>
  <c r="M6" i="5" s="1"/>
  <c r="K7" i="9" l="1"/>
  <c r="CO6" i="22"/>
  <c r="Z14" i="6"/>
  <c r="AC12" i="6" s="1"/>
  <c r="H7" i="9"/>
  <c r="CK6" i="22"/>
  <c r="L7" i="9"/>
  <c r="CP6" i="22"/>
  <c r="F7" i="9"/>
  <c r="CI6" i="22"/>
  <c r="AP10" i="6"/>
  <c r="AG12" i="6"/>
  <c r="AJ12" i="6"/>
  <c r="AK12" i="6"/>
  <c r="AH12" i="6"/>
  <c r="AL12" i="6"/>
  <c r="AU9" i="6"/>
  <c r="AS9" i="6"/>
  <c r="D7" i="9"/>
  <c r="CG6" i="22"/>
  <c r="I7" i="9"/>
  <c r="CL6" i="22"/>
  <c r="AV10" i="6"/>
  <c r="AM12" i="6"/>
  <c r="J7" i="9"/>
  <c r="CN6" i="22"/>
  <c r="E7" i="9"/>
  <c r="CH6" i="22"/>
  <c r="C7" i="9"/>
  <c r="CF6" i="22"/>
  <c r="G7" i="9"/>
  <c r="CJ6" i="22"/>
  <c r="AV9" i="6"/>
  <c r="AP9" i="6"/>
  <c r="X12" i="6"/>
  <c r="Y12" i="6"/>
  <c r="AB12" i="6"/>
  <c r="AR10" i="6"/>
  <c r="AI12" i="6"/>
  <c r="AA4" i="6"/>
  <c r="AS4" i="6" s="1"/>
  <c r="AB4" i="6"/>
  <c r="AT4" i="6" s="1"/>
  <c r="Z4" i="6"/>
  <c r="AI4" i="6"/>
  <c r="AR5" i="6" s="1"/>
  <c r="AL4" i="6"/>
  <c r="AC4" i="6"/>
  <c r="AU4" i="6" s="1"/>
  <c r="AD12" i="6" l="1"/>
  <c r="AA12" i="6"/>
  <c r="Z12" i="6"/>
  <c r="AR9" i="6"/>
  <c r="X2" i="6"/>
  <c r="AB8" i="6" s="1"/>
  <c r="AL2" i="6"/>
  <c r="AU5" i="6"/>
  <c r="Z2" i="6"/>
  <c r="AC7" i="6" s="1"/>
  <c r="AR4" i="6"/>
  <c r="Y2" i="6"/>
  <c r="AC2" i="6"/>
  <c r="AD2" i="6"/>
  <c r="AJ2" i="6"/>
  <c r="AI2" i="6"/>
  <c r="AK2" i="6"/>
  <c r="AM2" i="6"/>
  <c r="AH2" i="6"/>
  <c r="AG2" i="6"/>
  <c r="AB2" i="6"/>
  <c r="AA2" i="6"/>
  <c r="AB7" i="6" l="1"/>
  <c r="Z7" i="6"/>
  <c r="AD8" i="6"/>
  <c r="AA8" i="6"/>
  <c r="X7" i="6"/>
  <c r="AC8" i="6"/>
  <c r="AH7" i="6"/>
  <c r="AJ8" i="6"/>
  <c r="AI8" i="6"/>
  <c r="AI7" i="6"/>
  <c r="AK8" i="6"/>
  <c r="AJ7" i="6"/>
  <c r="AL8" i="6"/>
  <c r="AK7" i="6"/>
  <c r="AM8" i="6"/>
  <c r="AL7" i="6"/>
  <c r="AG8" i="6"/>
  <c r="AM7" i="6"/>
  <c r="AG7" i="6"/>
  <c r="AH8" i="6"/>
  <c r="AD7" i="6"/>
  <c r="AA7" i="6"/>
  <c r="Z8" i="6"/>
  <c r="Y7" i="6"/>
  <c r="Y8" i="6"/>
  <c r="X8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<sst xmlns="http://schemas.openxmlformats.org/spreadsheetml/2006/main" count="3431" uniqueCount="850">
  <si>
    <t>Location</t>
  </si>
  <si>
    <t>Indicator</t>
  </si>
  <si>
    <t>Scenario</t>
  </si>
  <si>
    <t>Units</t>
  </si>
  <si>
    <t>Scale</t>
  </si>
  <si>
    <t>Measurement</t>
  </si>
  <si>
    <t>1973 Q1</t>
  </si>
  <si>
    <t>1973 Q2</t>
  </si>
  <si>
    <t>1973 Q3</t>
  </si>
  <si>
    <t>1973 Q4</t>
  </si>
  <si>
    <t>1974 Q1</t>
  </si>
  <si>
    <t>1974 Q2</t>
  </si>
  <si>
    <t>1974 Q3</t>
  </si>
  <si>
    <t>1974 Q4</t>
  </si>
  <si>
    <t>1975 Q1</t>
  </si>
  <si>
    <t>1975 Q2</t>
  </si>
  <si>
    <t>1975 Q3</t>
  </si>
  <si>
    <t>1975 Q4</t>
  </si>
  <si>
    <t>1976 Q1</t>
  </si>
  <si>
    <t>1976 Q2</t>
  </si>
  <si>
    <t>1976 Q3</t>
  </si>
  <si>
    <t>1976 Q4</t>
  </si>
  <si>
    <t>1977 Q1</t>
  </si>
  <si>
    <t>1977 Q2</t>
  </si>
  <si>
    <t>1977 Q3</t>
  </si>
  <si>
    <t>1977 Q4</t>
  </si>
  <si>
    <t>1978 Q1</t>
  </si>
  <si>
    <t>1978 Q2</t>
  </si>
  <si>
    <t>1978 Q3</t>
  </si>
  <si>
    <t>1978 Q4</t>
  </si>
  <si>
    <t>1979 Q1</t>
  </si>
  <si>
    <t>1979 Q2</t>
  </si>
  <si>
    <t>1979 Q3</t>
  </si>
  <si>
    <t>1979 Q4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</si>
  <si>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</si>
  <si>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</si>
  <si>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</si>
  <si>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</si>
  <si>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</si>
  <si>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</si>
  <si>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</si>
  <si>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</si>
  <si>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</si>
  <si>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</si>
  <si>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</si>
  <si>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</si>
  <si>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</si>
  <si>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</si>
  <si>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</si>
  <si>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</si>
  <si>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</si>
  <si>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</si>
  <si>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</si>
  <si>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</si>
  <si>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</si>
  <si>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</si>
  <si>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</si>
  <si>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</si>
  <si>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</si>
  <si>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</si>
  <si>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</si>
  <si>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</si>
  <si>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</si>
  <si>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</si>
  <si>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</si>
  <si>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</si>
  <si>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</si>
  <si>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</si>
  <si>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</si>
  <si>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</si>
  <si>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</si>
  <si>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</si>
  <si>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</si>
  <si>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</si>
  <si>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</si>
  <si>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</si>
  <si>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</si>
  <si>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</si>
  <si>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</si>
  <si>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</si>
  <si>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</si>
  <si>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</si>
  <si>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</si>
  <si>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</si>
  <si>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</si>
  <si>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</si>
  <si>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</si>
  <si>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</si>
  <si>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</si>
  <si>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</si>
  <si>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</si>
  <si>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</si>
  <si>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</si>
  <si>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</si>
  <si>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</si>
  <si>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</si>
  <si>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</si>
  <si>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</si>
  <si>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</si>
  <si>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</si>
  <si>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</si>
  <si>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</si>
  <si>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</si>
  <si>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</si>
  <si>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</si>
  <si>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</si>
  <si>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</si>
  <si>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</si>
  <si>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</si>
  <si>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</si>
  <si>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</si>
  <si>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</si>
  <si>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</si>
  <si>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</si>
  <si>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</si>
  <si>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</si>
  <si>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</si>
  <si>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</si>
  <si>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</si>
  <si>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</si>
  <si>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</si>
  <si>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</si>
  <si>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</si>
  <si>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</si>
  <si>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</si>
  <si>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</si>
  <si>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</si>
  <si>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</si>
  <si>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</si>
  <si>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</si>
  <si>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</si>
  <si>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</si>
  <si>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</si>
  <si>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</si>
  <si>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</si>
  <si>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</si>
  <si>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</si>
  <si>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</si>
  <si>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</si>
  <si>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</si>
  <si>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</si>
  <si>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</si>
  <si>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</si>
  <si>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</si>
  <si>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</si>
  <si>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</si>
  <si>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</si>
  <si>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</si>
  <si>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</si>
  <si>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</si>
  <si>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</si>
  <si>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</si>
  <si>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</si>
  <si>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</si>
  <si>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</si>
  <si>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</si>
  <si>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</si>
  <si>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</si>
  <si>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</si>
  <si>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</si>
  <si>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</si>
  <si>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</si>
  <si>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</si>
  <si>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</si>
  <si>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</si>
  <si>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</si>
  <si>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</si>
  <si>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</si>
  <si>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</si>
  <si>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</si>
  <si>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</si>
  <si>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</si>
  <si>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</si>
  <si>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</si>
  <si>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</si>
  <si>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</si>
  <si>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</si>
  <si>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</si>
  <si>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</si>
  <si>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</si>
  <si>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</si>
  <si>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</si>
  <si>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</si>
  <si>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</si>
  <si>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</si>
  <si>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</si>
  <si>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</si>
  <si>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</si>
  <si>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</si>
  <si>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</si>
  <si>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</si>
  <si>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</si>
  <si>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</si>
  <si>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</si>
  <si>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</si>
  <si>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</si>
  <si>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</si>
  <si>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</si>
  <si>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</si>
  <si>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</si>
  <si>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</si>
  <si>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</si>
  <si>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</si>
  <si>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</si>
  <si>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</si>
  <si>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</si>
  <si>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</si>
  <si>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</si>
  <si>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</si>
  <si>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</si>
  <si>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</si>
  <si>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</si>
  <si>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</si>
  <si>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</si>
  <si>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</si>
  <si>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</si>
  <si>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</si>
  <si>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</si>
  <si>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</si>
  <si>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</si>
  <si>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</si>
  <si>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>2026 Q4</t>
  </si>
  <si>
    <t>2027 Q1</t>
  </si>
  <si>
    <t>2027 Q2</t>
  </si>
  <si>
    <t>2027 Q3</t>
  </si>
  <si>
    <t>2027 Q4</t>
  </si>
  <si>
    <t>2028 Q1</t>
  </si>
  <si>
    <t>2028 Q2</t>
  </si>
  <si>
    <t>2028 Q3</t>
  </si>
  <si>
    <t>2028 Q4</t>
  </si>
  <si>
    <t>2029 Q1</t>
  </si>
  <si>
    <t>2029 Q2</t>
  </si>
  <si>
    <t>2029 Q3</t>
  </si>
  <si>
    <t>2029 Q4</t>
  </si>
  <si>
    <t>2030 Q1</t>
  </si>
  <si>
    <t>2030 Q2</t>
  </si>
  <si>
    <t>2030 Q3</t>
  </si>
  <si>
    <t>2030 Q4</t>
  </si>
  <si>
    <t>2031 Q1</t>
  </si>
  <si>
    <t>2031 Q2</t>
  </si>
  <si>
    <t>2031 Q3</t>
  </si>
  <si>
    <t>2031 Q4</t>
  </si>
  <si>
    <t>2032 Q1</t>
  </si>
  <si>
    <t>2032 Q2</t>
  </si>
  <si>
    <t>2032 Q3</t>
  </si>
  <si>
    <t>2032 Q4</t>
  </si>
  <si>
    <t>2033 Q1</t>
  </si>
  <si>
    <t>2033 Q2</t>
  </si>
  <si>
    <t>2033 Q3</t>
  </si>
  <si>
    <t>2033 Q4</t>
  </si>
  <si>
    <t>2034 Q1</t>
  </si>
  <si>
    <t>2034 Q2</t>
  </si>
  <si>
    <t>2034 Q3</t>
  </si>
  <si>
    <t>2034 Q4</t>
  </si>
  <si>
    <t>2035 Q1</t>
  </si>
  <si>
    <t>2035 Q2</t>
  </si>
  <si>
    <t>2035 Q3</t>
  </si>
  <si>
    <t>2035 Q4</t>
  </si>
  <si>
    <t>2036 Q1</t>
  </si>
  <si>
    <t>2036 Q2</t>
  </si>
  <si>
    <t>2036 Q3</t>
  </si>
  <si>
    <t>2036 Q4</t>
  </si>
  <si>
    <t>2037 Q1</t>
  </si>
  <si>
    <t>2037 Q2</t>
  </si>
  <si>
    <t>2037 Q3</t>
  </si>
  <si>
    <t>2037 Q4</t>
  </si>
  <si>
    <t>2038 Q1</t>
  </si>
  <si>
    <t>2038 Q2</t>
  </si>
  <si>
    <t>2038 Q3</t>
  </si>
  <si>
    <t>2038 Q4</t>
  </si>
  <si>
    <t>2039 Q1</t>
  </si>
  <si>
    <t>2039 Q2</t>
  </si>
  <si>
    <t>2039 Q3</t>
  </si>
  <si>
    <t>2039 Q4</t>
  </si>
  <si>
    <t>2040 Q1</t>
  </si>
  <si>
    <t>2040 Q2</t>
  </si>
  <si>
    <t>2040 Q3</t>
  </si>
  <si>
    <t>2040 Q4</t>
  </si>
  <si>
    <t>2041 Q1</t>
  </si>
  <si>
    <t>2041 Q2</t>
  </si>
  <si>
    <t>2041 Q3</t>
  </si>
  <si>
    <t>2041 Q4</t>
  </si>
  <si>
    <t>2042 Q1</t>
  </si>
  <si>
    <t>2042 Q2</t>
  </si>
  <si>
    <t>2042 Q3</t>
  </si>
  <si>
    <t>2042 Q4</t>
  </si>
  <si>
    <t>2043 Q1</t>
  </si>
  <si>
    <t>2043 Q2</t>
  </si>
  <si>
    <t>2043 Q3</t>
  </si>
  <si>
    <t>2043 Q4</t>
  </si>
  <si>
    <t>2044 Q1</t>
  </si>
  <si>
    <t>2044 Q2</t>
  </si>
  <si>
    <t>2044 Q3</t>
  </si>
  <si>
    <t>2044 Q4</t>
  </si>
  <si>
    <t>2045 Q1</t>
  </si>
  <si>
    <t>2045 Q2</t>
  </si>
  <si>
    <t>2045 Q3</t>
  </si>
  <si>
    <t>2045 Q4</t>
  </si>
  <si>
    <t>2046 Q1</t>
  </si>
  <si>
    <t>2046 Q2</t>
  </si>
  <si>
    <t>2046 Q3</t>
  </si>
  <si>
    <t>2046 Q4</t>
  </si>
  <si>
    <t>2047 Q1</t>
  </si>
  <si>
    <t>2047 Q2</t>
  </si>
  <si>
    <t>2047 Q3</t>
  </si>
  <si>
    <t>2047 Q4</t>
  </si>
  <si>
    <t>2048 Q1</t>
  </si>
  <si>
    <t>2048 Q2</t>
  </si>
  <si>
    <t>2048 Q3</t>
  </si>
  <si>
    <t>2048 Q4</t>
  </si>
  <si>
    <t>2049 Q1</t>
  </si>
  <si>
    <t>2049 Q2</t>
  </si>
  <si>
    <t>2049 Q3</t>
  </si>
  <si>
    <t>2049 Q4</t>
  </si>
  <si>
    <t>2050 Q1</t>
  </si>
  <si>
    <t>2050 Q2</t>
  </si>
  <si>
    <t>2050 Q3</t>
  </si>
  <si>
    <t>2050 Q4</t>
  </si>
  <si>
    <t>2051 Q1</t>
  </si>
  <si>
    <t>2051 Q2</t>
  </si>
  <si>
    <t>2051 Q3</t>
  </si>
  <si>
    <t>2051 Q4</t>
  </si>
  <si>
    <t>2052 Q1</t>
  </si>
  <si>
    <t>2052 Q2</t>
  </si>
  <si>
    <t>2052 Q3</t>
  </si>
  <si>
    <t>2052 Q4</t>
  </si>
  <si>
    <t>2053 Q1</t>
  </si>
  <si>
    <t>2053 Q2</t>
  </si>
  <si>
    <t>2053 Q3</t>
  </si>
  <si>
    <t>2053 Q4</t>
  </si>
  <si>
    <t>2054 Q1</t>
  </si>
  <si>
    <t>2054 Q2</t>
  </si>
  <si>
    <t>2054 Q3</t>
  </si>
  <si>
    <t>2054 Q4</t>
  </si>
  <si>
    <t>2055 Q1</t>
  </si>
  <si>
    <t>2055 Q2</t>
  </si>
  <si>
    <t>2055 Q3</t>
  </si>
  <si>
    <t>2055 Q4</t>
  </si>
  <si>
    <t>2056 Q1</t>
  </si>
  <si>
    <t>2056 Q2</t>
  </si>
  <si>
    <t>2056 Q3</t>
  </si>
  <si>
    <t>2056 Q4</t>
  </si>
  <si>
    <t>2057 Q1</t>
  </si>
  <si>
    <t>2057 Q2</t>
  </si>
  <si>
    <t>2057 Q3</t>
  </si>
  <si>
    <t>2057 Q4</t>
  </si>
  <si>
    <t>2058 Q1</t>
  </si>
  <si>
    <t>2058 Q2</t>
  </si>
  <si>
    <t>2058 Q3</t>
  </si>
  <si>
    <t>2058 Q4</t>
  </si>
  <si>
    <t>2059 Q1</t>
  </si>
  <si>
    <t>2059 Q2</t>
  </si>
  <si>
    <t>2059 Q3</t>
  </si>
  <si>
    <t>2059 Q4</t>
  </si>
  <si>
    <t>2060 Q1</t>
  </si>
  <si>
    <t>2060 Q2</t>
  </si>
  <si>
    <t>2060 Q3</t>
  </si>
  <si>
    <t>2060 Q4</t>
  </si>
  <si>
    <t>Source</t>
  </si>
  <si>
    <t>Seasonally adjusted</t>
  </si>
  <si>
    <t>Base year price</t>
  </si>
  <si>
    <t>Base year index</t>
  </si>
  <si>
    <t>Historical end year</t>
  </si>
  <si>
    <t>Historical end quarter</t>
  </si>
  <si>
    <t>Date of last update</t>
  </si>
  <si>
    <t>Source details</t>
  </si>
  <si>
    <t>Additional source details</t>
  </si>
  <si>
    <t>Location code</t>
  </si>
  <si>
    <t>Indicator code</t>
  </si>
  <si>
    <t>Databank code</t>
  </si>
  <si>
    <t>United Kingdom</t>
  </si>
  <si>
    <t>GDP, real, LCU</t>
  </si>
  <si>
    <t>Pound</t>
  </si>
  <si>
    <t>Millions</t>
  </si>
  <si>
    <t>Level</t>
  </si>
  <si>
    <t>Office for National Statistics\Haver Analytics</t>
  </si>
  <si>
    <t>chained 2022</t>
  </si>
  <si>
    <t>NA</t>
  </si>
  <si>
    <t>ABMIQ@UK</t>
  </si>
  <si>
    <t>U.K.: Real Gross Domestic Product (SA, Mil.Chn.2022.GBP)</t>
  </si>
  <si>
    <t>GBR</t>
  </si>
  <si>
    <t>GDP</t>
  </si>
  <si>
    <t>United States</t>
  </si>
  <si>
    <t>US$</t>
  </si>
  <si>
    <t>Billions</t>
  </si>
  <si>
    <t>Bureau of Economic Analysis\Haver Analytics</t>
  </si>
  <si>
    <t>chained 2017</t>
  </si>
  <si>
    <t>GDPH@USNA / 4</t>
  </si>
  <si>
    <t>Real Gross Domestic Product (SAAR, Bil.Chn.2017$) / 4</t>
  </si>
  <si>
    <t>USA</t>
  </si>
  <si>
    <t>Japan</t>
  </si>
  <si>
    <t>Yen</t>
  </si>
  <si>
    <t>Cabinet Office of Japan\Haver Analytics</t>
  </si>
  <si>
    <t>REDPC2@JAPAN/4</t>
  </si>
  <si>
    <t>Japan: Gross Domestic Product (SAAR, Bil.Chn.2015.Yen)</t>
  </si>
  <si>
    <t>JPN</t>
  </si>
  <si>
    <t>Germany</t>
  </si>
  <si>
    <t>Euro</t>
  </si>
  <si>
    <t>Federal Statistics Office\Haver Analytics</t>
  </si>
  <si>
    <t>chained 2020</t>
  </si>
  <si>
    <t>DESNGDPC@GERMANY</t>
  </si>
  <si>
    <t>Germany: Gross Domestic Product (SWDA, Bil.Chained.2020.Euros)</t>
  </si>
  <si>
    <t>DEU</t>
  </si>
  <si>
    <t>France</t>
  </si>
  <si>
    <t>Institut National de la Statistique et des Etudes Economiques\Haver Analytics</t>
  </si>
  <si>
    <t>FRSNGDPC@FRANCE/1000</t>
  </si>
  <si>
    <t>France: Gross Domestic Product (SA/WDA, Mil.Chn.2020.Euros)/1000</t>
  </si>
  <si>
    <t>FRA</t>
  </si>
  <si>
    <t>Italy</t>
  </si>
  <si>
    <t>Statistical Office of the European Communities\Haver Analytics</t>
  </si>
  <si>
    <t>ITSNGDPC@ITALY/1000</t>
  </si>
  <si>
    <t>Italy: Gross Domestic Product (SWDA, Mil.Ch.20.EUR) /1000</t>
  </si>
  <si>
    <t>ITA</t>
  </si>
  <si>
    <t>Canada</t>
  </si>
  <si>
    <t>C$</t>
  </si>
  <si>
    <t>Statistics Canada\Haver Analytics</t>
  </si>
  <si>
    <t>V6E05752@CANADA/4</t>
  </si>
  <si>
    <t>Canada: Gross Domestic Product at Market Prices (SAAR, Mil.Chn.2017.C$)/4</t>
  </si>
  <si>
    <t>CAN</t>
  </si>
  <si>
    <t>UK</t>
  </si>
  <si>
    <t>L</t>
  </si>
  <si>
    <t>CYs</t>
  </si>
  <si>
    <t>FYs</t>
  </si>
  <si>
    <t>FY end</t>
  </si>
  <si>
    <t>US</t>
  </si>
  <si>
    <t>Government balance, LCU</t>
  </si>
  <si>
    <t>J5IIQ@UK</t>
  </si>
  <si>
    <t>UK: Public Sector Net Borrowing excluding Financial Interventions(NSA, Mil.GBP)</t>
  </si>
  <si>
    <t>GB</t>
  </si>
  <si>
    <t>Government balance, based on FOF data, LCU</t>
  </si>
  <si>
    <t>FOF\Haver Analytics</t>
  </si>
  <si>
    <t>GFB + GSB</t>
  </si>
  <si>
    <t>Federal government balance + State &amp; local balance, based on FOF data</t>
  </si>
  <si>
    <t>Organization for Economic Cooperation &amp; Development\Haver Analytics</t>
  </si>
  <si>
    <t>Q158GNL@OUTLOOK /4</t>
  </si>
  <si>
    <t>Japan: Government Net Lending (Bil.Yen)</t>
  </si>
  <si>
    <t>Haver Analytics\Deutsche Bundesbank</t>
  </si>
  <si>
    <t>Government revenue, total - Government expenditure, total</t>
  </si>
  <si>
    <t xml:space="preserve">FRSNIG34@FRANCE/1000 </t>
  </si>
  <si>
    <t>France: Net Borrowing[-]/Lending[+] of General Government (SWDA, Mil.Euros)</t>
  </si>
  <si>
    <t>Istituto Nazionale di Statistica\Haver Analytics</t>
  </si>
  <si>
    <t>V6F25564@CANADA/4</t>
  </si>
  <si>
    <t xml:space="preserve">Canada: Government Saving (SAAR, Mil.C$) </t>
  </si>
  <si>
    <t>Government debt, gross, LCU</t>
  </si>
  <si>
    <t>Office for National Statistics - 'Government deficit and debt under the Maastricht Treaty'</t>
  </si>
  <si>
    <t>Table M2</t>
  </si>
  <si>
    <t>GGDBT</t>
  </si>
  <si>
    <t>Federal Reserve Board\Haver Analytics</t>
  </si>
  <si>
    <t>GFGDBT + GSGDBT - GSSGG</t>
  </si>
  <si>
    <t>Federal government debt (gross, stock) +State &amp; local government debt (gross, stock) -State &amp; local gross interest receipts</t>
  </si>
  <si>
    <t>OECD \ Haver Analytics</t>
  </si>
  <si>
    <t>Q158GDT@OUTLOOK</t>
  </si>
  <si>
    <t>Japan: General Government Gross Financial Liabilities, Value (EOP, Bil.Yen)</t>
  </si>
  <si>
    <t>DENFDTTT@GERMANY/1000</t>
  </si>
  <si>
    <t>Germany: Public Budget: Debts Owed to the Private Sector (EOP, NSA, Mil.EUR)/1000</t>
  </si>
  <si>
    <t>Banque de France\Haver Analytics</t>
  </si>
  <si>
    <t>FRNNGD@FRANCE /1000</t>
  </si>
  <si>
    <t>France: General Government: Outstanding Debt (EOP, Mil.EUR) /1000</t>
  </si>
  <si>
    <t>A136GDT@OUTLOOK, extrapolated /1000</t>
  </si>
  <si>
    <t>Italy: General Govt Gross Financial Liabilities (Mil.Euros) / 1000, extrapolated</t>
  </si>
  <si>
    <t>Q156GDT@OUTLOOK</t>
  </si>
  <si>
    <t xml:space="preserve">Canada: General Govt Gross Financial Liabilities (Mil.C$) </t>
  </si>
  <si>
    <t>GDP, nominal, LCU</t>
  </si>
  <si>
    <t>YBHAQ@UK</t>
  </si>
  <si>
    <t xml:space="preserve">U.K.: Gross Domestic Product (SA, Mil.Pounds) </t>
  </si>
  <si>
    <t>GDP!</t>
  </si>
  <si>
    <t>GDP@USNA / 4</t>
  </si>
  <si>
    <t>Gross Domestic Product (SAAR, Bil.$) / 4</t>
  </si>
  <si>
    <t>N9DP2@JAPAN/4</t>
  </si>
  <si>
    <t>Japan: Gross Domestic Product (SAAR, Bil.Yen)/4</t>
  </si>
  <si>
    <t>Deutsche Bundesbank\Haver Analytics</t>
  </si>
  <si>
    <t>DESNGDP@GERMANY</t>
  </si>
  <si>
    <t>Germany: Gross Domestic Product (SWDA, Bil.Euros)</t>
  </si>
  <si>
    <t>FRSNGDP@FRANCE/1000</t>
  </si>
  <si>
    <t xml:space="preserve">France: Gross Domestic Product (SA/WDA, Mil.Euros) </t>
  </si>
  <si>
    <t>ITSNGDP@ITALY /1000</t>
  </si>
  <si>
    <t>Italy: Gross Domestic Product (SA/WDA, Mil.EUR) /1000</t>
  </si>
  <si>
    <t>V6E05783@CANADA/4</t>
  </si>
  <si>
    <t xml:space="preserve">Canada: Gross Domestic Product at Market Prices (SAAR, Mil.C$) </t>
  </si>
  <si>
    <t>CY end</t>
  </si>
  <si>
    <t>CY total</t>
  </si>
  <si>
    <t>Budget deficit in 2025</t>
  </si>
  <si>
    <t>Gross government debt in 2025</t>
  </si>
  <si>
    <t>Budget deficit &amp; debt</t>
  </si>
  <si>
    <t>Budget deficit</t>
  </si>
  <si>
    <t>Government debt</t>
  </si>
  <si>
    <t>Budget deficit in 2030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</si>
  <si>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</si>
  <si>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</si>
  <si>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</si>
  <si>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</si>
  <si>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</si>
  <si>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</si>
  <si>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</si>
  <si>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</si>
  <si>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</si>
  <si>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</si>
  <si>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</si>
  <si>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</si>
  <si>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</si>
  <si>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</si>
  <si>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</si>
  <si>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</si>
  <si>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</si>
  <si>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</si>
  <si>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</si>
  <si>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</si>
  <si>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</si>
  <si>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</si>
  <si>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</si>
  <si>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</si>
  <si>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</si>
  <si>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</si>
  <si>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</si>
  <si>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</si>
  <si>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</si>
  <si>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</si>
  <si>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</si>
  <si>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</si>
  <si>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</si>
  <si>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</si>
  <si>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</si>
  <si>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</si>
  <si>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</si>
  <si>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</si>
  <si>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</si>
  <si>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</si>
  <si>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</si>
  <si>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</si>
  <si>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</si>
  <si>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</si>
  <si>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</si>
  <si>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</si>
  <si>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</si>
  <si>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</si>
  <si>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</si>
  <si>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</si>
  <si>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</si>
  <si>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</si>
  <si>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</si>
  <si>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</si>
  <si>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</si>
  <si>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</si>
  <si>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</si>
  <si>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</si>
  <si>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</si>
  <si>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</si>
  <si>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</si>
  <si>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</si>
  <si>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</si>
  <si>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</si>
  <si>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</si>
  <si>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</si>
  <si>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</si>
  <si>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</si>
  <si>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</si>
  <si>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</si>
  <si>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</si>
  <si>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</si>
  <si>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</si>
  <si>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</si>
  <si>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</si>
  <si>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</si>
  <si>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</si>
  <si>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</si>
  <si>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</si>
  <si>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</si>
  <si>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</si>
  <si>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</si>
  <si>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</si>
  <si>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</si>
  <si>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</si>
  <si>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</si>
  <si>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</si>
  <si>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</si>
  <si>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Australia</t>
  </si>
  <si>
    <t>AUS$</t>
  </si>
  <si>
    <t>Australian Bureau of Statistics\Haver</t>
  </si>
  <si>
    <t>AUSNGDP@ANZ</t>
  </si>
  <si>
    <t>Australia: Gross Domestic Product (SA, Mil.A$)</t>
  </si>
  <si>
    <t>AUS</t>
  </si>
  <si>
    <t>Korea, Rep.</t>
  </si>
  <si>
    <t>Won</t>
  </si>
  <si>
    <t>Bank of Korea \ Haver Analytics</t>
  </si>
  <si>
    <t>S542NGDP@EMERGEPR</t>
  </si>
  <si>
    <t xml:space="preserve">Gross Domestic Product (SA, Bil.Won)  </t>
  </si>
  <si>
    <t>KOR</t>
  </si>
  <si>
    <t>Taiwan</t>
  </si>
  <si>
    <t>NT$</t>
  </si>
  <si>
    <t>Directorate-General of Budget, Accounting and Statistics\Haver Analytics</t>
  </si>
  <si>
    <t>N528NGDP@EMERGEPR</t>
  </si>
  <si>
    <t>Gross Domestic Product (GDP)</t>
  </si>
  <si>
    <t>TAI</t>
  </si>
  <si>
    <t>Austria</t>
  </si>
  <si>
    <t>J122GDPN@EUDATA/1000</t>
  </si>
  <si>
    <t xml:space="preserve">Austria: Gross Domestic Product (SWDA, Mil.EUR) </t>
  </si>
  <si>
    <t>AUT</t>
  </si>
  <si>
    <t>Belgium</t>
  </si>
  <si>
    <t>Banque Nationale de Belgique\Haver Analytics</t>
  </si>
  <si>
    <t>BESNGDP@BENELUX/1000</t>
  </si>
  <si>
    <t>Belgium: Gross Domestic Product (SA/WDA, Mil.Euros)</t>
  </si>
  <si>
    <t>BEL</t>
  </si>
  <si>
    <t>Denmark</t>
  </si>
  <si>
    <t>Kroner</t>
  </si>
  <si>
    <t>Danmarks Statistik\Haver Analytics</t>
  </si>
  <si>
    <t>DKSNGDP@NORDIC/1000</t>
  </si>
  <si>
    <t xml:space="preserve">Denmark: Gross Domestic Product (SA, Mil.Krone) </t>
  </si>
  <si>
    <t>DNK</t>
  </si>
  <si>
    <t>Finland</t>
  </si>
  <si>
    <t>Tilastokeskus\Haver Analytics</t>
  </si>
  <si>
    <t>FISNGDP@NORDIC /1000</t>
  </si>
  <si>
    <t>Finland: Gross Domestic Product (SWDA, Mil.EUR) /1000</t>
  </si>
  <si>
    <t>FIN</t>
  </si>
  <si>
    <t>Greece</t>
  </si>
  <si>
    <t>National Statistical Service of Greece\Haver Analytics</t>
  </si>
  <si>
    <t>GRSNGDP@ALPMED/1000</t>
  </si>
  <si>
    <t>Greece: Gross Domestic Product at Market Prices (SA, Mil.Euros)</t>
  </si>
  <si>
    <t>GRC</t>
  </si>
  <si>
    <t>Ireland</t>
  </si>
  <si>
    <t>Central Statistics Office Ireland\Haver Analytics</t>
  </si>
  <si>
    <t>IESNGDP@IRELAND/1000</t>
  </si>
  <si>
    <t xml:space="preserve">Ireland: GDP: Gross Domestic Product (SA, Mil.Euros) </t>
  </si>
  <si>
    <t>IRL</t>
  </si>
  <si>
    <t>Netherlands</t>
  </si>
  <si>
    <t>Centraal bureau voor de statistiek\Haver Analytics</t>
  </si>
  <si>
    <t>NLSNGDP@BENELUX/1000</t>
  </si>
  <si>
    <t xml:space="preserve">Netherlands: Gross Domestic Product (SA/WDA, Mil.Euros) </t>
  </si>
  <si>
    <t>NLD</t>
  </si>
  <si>
    <t>Norway</t>
  </si>
  <si>
    <t>Statistisk Sentralbyra\Haver Analytics</t>
  </si>
  <si>
    <t>NOSNGDP@NORDIC/1000</t>
  </si>
  <si>
    <t xml:space="preserve">Norway: Gross Domestic Product (SA, Mil. Kroner) </t>
  </si>
  <si>
    <t>NOR</t>
  </si>
  <si>
    <t>Portugal</t>
  </si>
  <si>
    <t>Instituto Nacional de Estatística Portugal\Haver Analytics</t>
  </si>
  <si>
    <t>PTSGDP@ALPMED/1000</t>
  </si>
  <si>
    <t xml:space="preserve">Portugal: Gross Domestic Product (SA, Mil.Euros) </t>
  </si>
  <si>
    <t>PRT</t>
  </si>
  <si>
    <t>Spain</t>
  </si>
  <si>
    <t>Instituto Nacional de Estadistica\Haver Analytics</t>
  </si>
  <si>
    <t>ESSNGDP@SPAIN/1000</t>
  </si>
  <si>
    <t xml:space="preserve">Spain: Gross Domestic Product (SA/WDA, Mil.Euros) </t>
  </si>
  <si>
    <t>ESP</t>
  </si>
  <si>
    <t>Sweden</t>
  </si>
  <si>
    <t>Kronor</t>
  </si>
  <si>
    <t>Statistiska Centralbyran \ Haver Analytics</t>
  </si>
  <si>
    <t>SENNGDP@NORDIC, seasonally adjusted</t>
  </si>
  <si>
    <t>Sweden: Gross Domestic Product (NSA, Mil.Kronor), seasonally adjusted</t>
  </si>
  <si>
    <t>SWE</t>
  </si>
  <si>
    <t>Switzerland</t>
  </si>
  <si>
    <t>CHF</t>
  </si>
  <si>
    <t>Staatssekretariat für Wirtschaft (State Secretariat for Economic Affairs SECO)</t>
  </si>
  <si>
    <t>CHE</t>
  </si>
  <si>
    <t>Interest payments, government, gross, LCU</t>
  </si>
  <si>
    <t>JW2PQ@UK</t>
  </si>
  <si>
    <t>UK: Pub Sec ex Finl Interv: Interest &amp; Divd Paid to Pv Sec &amp; ROW (NSA, Mil.GBP)</t>
  </si>
  <si>
    <t>GDIP</t>
  </si>
  <si>
    <t>V6E55365@CANADA/4</t>
  </si>
  <si>
    <t xml:space="preserve">Canada: Govt Outlays: Interest on the Public Debt (SAAR, Mil.C$) </t>
  </si>
  <si>
    <t>GFEIP@USNA /4 + GSEIP@USNA /4</t>
  </si>
  <si>
    <t>Federal gross interest payments + State &amp; local gross interest payments</t>
  </si>
  <si>
    <t>Australian Office of Financial Management\Haver</t>
  </si>
  <si>
    <t>AUNFGEDI@ANZ</t>
  </si>
  <si>
    <t>Australia: Govt Fin: Expenditure: Public Debt Interest (NSA, Mil.A$)</t>
  </si>
  <si>
    <t>Organization for Economic Cooperation &amp; Development</t>
  </si>
  <si>
    <t>Q158GGIP@OUTLOOK /4000</t>
  </si>
  <si>
    <t>Japan: Gross Government Interest Payments, Value (Mil.Yen)</t>
  </si>
  <si>
    <t>Ministry of Economy and Finance\Haver Analytics</t>
  </si>
  <si>
    <t>Y542FPCD@EMERGEPR</t>
  </si>
  <si>
    <t>Central Government Current Expenditure: Interest Payment (Bil.Won)</t>
  </si>
  <si>
    <t>Ministry of Finance, R.O.C.\Haver Analytics</t>
  </si>
  <si>
    <t>A528F2DS@EMERGEPR, interpolated</t>
  </si>
  <si>
    <t>General Govt Net Expenditure: Obligations, interpolated</t>
  </si>
  <si>
    <t>Statistical Office of the European Communities\Organization for Economic Cooperation &amp; Development\Haver Analytics</t>
  </si>
  <si>
    <t>N122GIPE@EUGOV/1000, seasonally adjusted, and grown back with A122GGIP@OUTLOOK/4000, interpolated</t>
  </si>
  <si>
    <t>Austria: General Government Interest Payable (NSA, Mil.EUR-ECU), seasonally adjusted, and grown back with Austria: Gross Government Interest Payments, Value (Mil.Euros)/4000, interpolated</t>
  </si>
  <si>
    <t>Banque Nationale de Belgique</t>
  </si>
  <si>
    <t>BENFPEI@BENELUX</t>
  </si>
  <si>
    <t>Belgium: Gen Govt Expenditure: Interest Charges (NSA,Mil.EUR)</t>
  </si>
  <si>
    <t>N128GIPN@EUGOV/1000, seasonally adjusted</t>
  </si>
  <si>
    <t>Denmark: General Government: Interest Payable (NSA, Mil.DKK), seasonally adjusted</t>
  </si>
  <si>
    <t>Eurostat\Haver Analytics</t>
  </si>
  <si>
    <t>N172GIPE@EUGOV, seasonally adjusted</t>
  </si>
  <si>
    <t>Finland: Gross Government Interest Payments, Value (Mil.Euros), seasonally adjusted</t>
  </si>
  <si>
    <t>FRSNIG2@FRANCE /1000</t>
  </si>
  <si>
    <t xml:space="preserve">France: NIPA: Goverment: Interest Payments (SA, Mil.Euros) </t>
  </si>
  <si>
    <t>Federal Statistics Office\Haver Analytics, seasonally adjusted by Oxford Economics</t>
  </si>
  <si>
    <t>DENNYCVG@GERMANY</t>
  </si>
  <si>
    <t>Germany: Property Income, Paid: General Government (Bil.Euros)</t>
  </si>
  <si>
    <t>GRNUGD41@ALPMED</t>
  </si>
  <si>
    <t>Greece: Interest (Mil.EUR-ECU)/1000</t>
  </si>
  <si>
    <t>World Bank \ Haver Analytics</t>
  </si>
  <si>
    <t>G178INT@WDI/1000, interpolated</t>
  </si>
  <si>
    <t>Ireland: Interest Payments (Mil.EUR)/1000, interpolated</t>
  </si>
  <si>
    <t>ITAF2CD@ITALY/1000, interpolated</t>
  </si>
  <si>
    <t>taly: General Government Expenditures: Passive Interests (Mil.EUR) / 1000, interpolated</t>
  </si>
  <si>
    <t>A138GGIP@OUTLOOK  / 1000, interpolated</t>
  </si>
  <si>
    <t>Netherlands: Gross Government Interest Payments, Value (Mil.Euro)/1000, interpolated</t>
  </si>
  <si>
    <t>NONNSGSD@NORDIC/1000, seasonally adjusted</t>
  </si>
  <si>
    <t>Norway: General Government: Interest Expenses (NSA, Mil.NOK)/1000, seasonally adjusted</t>
  </si>
  <si>
    <t>Banco de Portugal\Haver Analytics</t>
  </si>
  <si>
    <t>PTNF6CD@ALPMED/1000</t>
  </si>
  <si>
    <t>Portugal: Interest Payments (Mil.EUR)/ 1000</t>
  </si>
  <si>
    <t>Intervencion General de la Administracion del Estado</t>
  </si>
  <si>
    <t>ESNGTECD@SPAIN</t>
  </si>
  <si>
    <t>Spain: Consolidated Expenditures: Interest (Mil.EUR)/1000</t>
  </si>
  <si>
    <t>Eurostat \ Haver Analytics</t>
  </si>
  <si>
    <t>H144GD41@EUNA</t>
  </si>
  <si>
    <t>Sweden: Gen Gov: Use: Interest (MIl SEK), seasonally adjusted</t>
  </si>
  <si>
    <t>Swiss Federal Statistical Office</t>
  </si>
  <si>
    <t>Australian Bureau of Statistics\Haver Analytics</t>
  </si>
  <si>
    <t>AUNFLGGD@ANZ</t>
  </si>
  <si>
    <t>Australia: General Government Nonconsolidated Outstanding Debt(EOP, NSA, Mil.A$)</t>
  </si>
  <si>
    <t>Ministry of Strategy and Finance \ Bank of Korea \ Haver Analytics</t>
  </si>
  <si>
    <t>A542FDP@EMERGEPR/100 * N542NGDP@EMERGEPR</t>
  </si>
  <si>
    <t>South Korea: General Government Debt Outstanding as a % of GDP (%)/100 * South Korea: Gross Domestic Product (NSA, Bil.Won)</t>
  </si>
  <si>
    <t>A528FDG@EMERGEPR, interpolated</t>
  </si>
  <si>
    <t>Central Govt Debt: Outstanding: Domestic &amp; External Debt</t>
  </si>
  <si>
    <t>European Central Bank\Organization for Economic Cooperation &amp; Development\Haver Analytics</t>
  </si>
  <si>
    <t>H122GEC@EUFIN/1000, grown back with A122GDT@OUTLOOK/1000 interpolated</t>
  </si>
  <si>
    <t>Austria: General Government: Balance Sheet Liabilities (EOP, NSA, Mil.EUR)/1000, grown back with Austria: General Govt Gross Financial Liabilities (Mil.Euros) /1000, interpolated</t>
  </si>
  <si>
    <t>BENZLGD@BENELUX</t>
  </si>
  <si>
    <t>Belgium: General Government Outstanding Debt (EOP, NSA, Mil.Euros)/1000</t>
  </si>
  <si>
    <t>A128GDT@OUTLOOK/1000, extrapolated</t>
  </si>
  <si>
    <t>Denmark: General Government Gross Financial Liabilities, Value(Mil.DKK)/1000, extrapolated</t>
  </si>
  <si>
    <t>G172FDGE@EUDATA /1000</t>
  </si>
  <si>
    <t xml:space="preserve">Finland: General Government: Consolidated Gross Debt (NSA, Mil.EUR-ECU) / 1000 </t>
  </si>
  <si>
    <t>Bank of Greece/Haver Analytics</t>
  </si>
  <si>
    <t>GRNZDDG@ALPMED</t>
  </si>
  <si>
    <t>Greece: General Government Outstanding Debt (EOP, NSA, Mil.EUR)</t>
  </si>
  <si>
    <t>International Monetary Fund</t>
  </si>
  <si>
    <t>A178GDT@IMFWEO, interpolated</t>
  </si>
  <si>
    <t>Ireland: General Government Net Debt (Bil. EUR), interpolated</t>
  </si>
  <si>
    <t>A138GDT@OUTLOOK, extrapolated / 1000</t>
  </si>
  <si>
    <t>Netherlands: General Govt Gross Financial Liabilities (Mil.Euros), extrapolated / 1000</t>
  </si>
  <si>
    <t>NONFDU@NORDIC/1000, seasonally adjusted</t>
  </si>
  <si>
    <t>Norway: Gross Public Debt : General Government (EOP, NSA, Mil.NOK)</t>
  </si>
  <si>
    <t>A182GDT@OUTLOOK, extrapolated / 1000</t>
  </si>
  <si>
    <t>Portugal: General Govt Gross Financial Liabilities (Mil.Euros), extrapolated / 1000</t>
  </si>
  <si>
    <t>A184GDT@OUTLOOK/1000</t>
  </si>
  <si>
    <t>Spain: General Govt Gross Financial Liabilities (Mil.Euros), extrapolated / 1000</t>
  </si>
  <si>
    <t>Organization for Economic Cooperation &amp; Development \ Haver Analytics</t>
  </si>
  <si>
    <t>A144GDT@OUTLOOK, extrapolated</t>
  </si>
  <si>
    <t>Sweden: General Government Gross Financial Liabilities, Value (Mil.Kronor)</t>
  </si>
  <si>
    <t>Federal Finance Administration (FFA)</t>
  </si>
  <si>
    <t>Government debt: gross</t>
  </si>
  <si>
    <t>Maastricht criteria</t>
  </si>
  <si>
    <t xml:space="preserve">US </t>
  </si>
  <si>
    <t>S Korea</t>
  </si>
  <si>
    <t>GDIP/GGDBT</t>
  </si>
  <si>
    <t>AE debt dynamics (2025-2029)</t>
  </si>
  <si>
    <t>Expected effective interest rates on government debt (r)</t>
  </si>
  <si>
    <t>Expected annual average nominal GDP growth (g)</t>
  </si>
  <si>
    <t>AE debt dynamics (2026-2030)</t>
  </si>
  <si>
    <t>Interest rate, 10y gov. bond yield, Term Premium</t>
  </si>
  <si>
    <t>%</t>
  </si>
  <si>
    <t>Oxford Economics calculations</t>
  </si>
  <si>
    <t>Oxford Economics calculation</t>
  </si>
  <si>
    <t>RLG_TERM_PREM</t>
  </si>
  <si>
    <t>Term premium</t>
  </si>
  <si>
    <t>Consumption, private, real, LCU</t>
  </si>
  <si>
    <t>ABJRQ@UK</t>
  </si>
  <si>
    <t>U.K.: Household Final Consumption Expenditure (SA, Mil.Chn.2022.GBP)</t>
  </si>
  <si>
    <t>C</t>
  </si>
  <si>
    <t>Investment, total fixed investment, real, LCU</t>
  </si>
  <si>
    <t>NPQTQ@UK</t>
  </si>
  <si>
    <t>U.K.: Gross Fixed Capital Formation (SA, Mil.Chn.2022.GBP)</t>
  </si>
  <si>
    <t>IF</t>
  </si>
  <si>
    <t>Consumption, government, real, LCU</t>
  </si>
  <si>
    <t>NMRYQ@UK</t>
  </si>
  <si>
    <t>U.K.: General Govt Final Consumption Expenditure (SA, Mil.Chn.2022.GBP)</t>
  </si>
  <si>
    <t>GC</t>
  </si>
  <si>
    <t>Exports, goods &amp; services, real, LCU</t>
  </si>
  <si>
    <t>IKBKQ@UK</t>
  </si>
  <si>
    <t>U.K.: Exports of Goods &amp; Services (SA, Mil.Chn.2022.Pounds)</t>
  </si>
  <si>
    <t>X</t>
  </si>
  <si>
    <t>Imports, goods &amp; services, real, LCU</t>
  </si>
  <si>
    <t>IKBLQ@UK</t>
  </si>
  <si>
    <t>U.K.: Imports of Goods &amp; Services (SA, Mil.Chn.2022.Pounds)</t>
  </si>
  <si>
    <t>M</t>
  </si>
  <si>
    <t>Consumer price index</t>
  </si>
  <si>
    <t>Index</t>
  </si>
  <si>
    <t>D7BT@UK</t>
  </si>
  <si>
    <t xml:space="preserve">UK: Consumer Price Index: All Items (NSA, 2015=100) </t>
  </si>
  <si>
    <t>CPI</t>
  </si>
  <si>
    <t>Interest rate, central bank policy</t>
  </si>
  <si>
    <t>Bank of England \Haver Analytics</t>
  </si>
  <si>
    <t>agg(R112RD@INTDAILY,avg)</t>
  </si>
  <si>
    <t>United Kingdom: Official Bank Rate (%)</t>
  </si>
  <si>
    <t>RCB</t>
  </si>
  <si>
    <t>Interest rate, 10 year government bonds</t>
  </si>
  <si>
    <t>Refinitiv\Bank of England\Haver Analytics</t>
  </si>
  <si>
    <t>T112GA@INTDAILY, spliced with R112GA@INTDAILY</t>
  </si>
  <si>
    <t>UK: 10-Yr Government Bond Yield (%), spliced with United Kingdom: Government Securities: 10-Years [Nominal Par Yields] (% p.a.)</t>
  </si>
  <si>
    <t>RLG</t>
  </si>
  <si>
    <t>Exchange rate, period average, (Euro per Pound)</t>
  </si>
  <si>
    <t>Euro per Pound</t>
  </si>
  <si>
    <t>Bank of England\Haver Analytics</t>
  </si>
  <si>
    <t>UNAERS@UK</t>
  </si>
  <si>
    <t>UK: Exchange Rate: Euro, Average (EUR/GBP)</t>
  </si>
  <si>
    <t>RXEURO</t>
  </si>
  <si>
    <t>Exchange rate, period average (USD per Pound)</t>
  </si>
  <si>
    <t>US$ per Pound</t>
  </si>
  <si>
    <t>UNAUSS@UK</t>
  </si>
  <si>
    <t xml:space="preserve">UK: Exchange Rate: United States, Average (US$/GBP) </t>
  </si>
  <si>
    <t>RXD</t>
  </si>
  <si>
    <t>Exchange rate, effective</t>
  </si>
  <si>
    <t>Jan-2005</t>
  </si>
  <si>
    <t>UNABK67@UK</t>
  </si>
  <si>
    <t xml:space="preserve">UK: Effective Exchange Rate: Narrow (Avg, Jan 2005=100) </t>
  </si>
  <si>
    <t>RX</t>
  </si>
  <si>
    <t>Public sector current balance</t>
  </si>
  <si>
    <t>JW2TQ@UK</t>
  </si>
  <si>
    <t>UK: Public Sector Current Budget excl Financial Interventions (NSA, Mil.GBP)</t>
  </si>
  <si>
    <t>PSCB</t>
  </si>
  <si>
    <t>Public sector net financial liabilities</t>
  </si>
  <si>
    <t>CPNF@UK</t>
  </si>
  <si>
    <t>UK: Public Sect Net Financial Liabilities ex PSBs (EOP, NSA, Mil.GBP)</t>
  </si>
  <si>
    <t>PSNFL</t>
  </si>
  <si>
    <t>Scenario.db</t>
  </si>
  <si>
    <t>Scenario - conts to GDP change</t>
  </si>
  <si>
    <t>Consumer spending</t>
  </si>
  <si>
    <t>Fixed investment</t>
  </si>
  <si>
    <t>Government consumption</t>
  </si>
  <si>
    <t>Net exports</t>
  </si>
  <si>
    <t>Other</t>
  </si>
  <si>
    <t>Q4 25</t>
  </si>
  <si>
    <t>Q1 26</t>
  </si>
  <si>
    <t>Q2 26</t>
  </si>
  <si>
    <t>Q3 26</t>
  </si>
  <si>
    <t>Q4 26</t>
  </si>
  <si>
    <t>Q1 27</t>
  </si>
  <si>
    <t>Q2 28</t>
  </si>
  <si>
    <t>Q3 28</t>
  </si>
  <si>
    <t>Q4 28</t>
  </si>
  <si>
    <t>Q2 27</t>
  </si>
  <si>
    <t>Q3 27</t>
  </si>
  <si>
    <t>Q4 27</t>
  </si>
  <si>
    <t>Q1 28</t>
  </si>
  <si>
    <t>Financial market assumptions</t>
  </si>
  <si>
    <t>Baseline</t>
  </si>
  <si>
    <t>$/£</t>
  </si>
  <si>
    <t>CPI inflation</t>
  </si>
  <si>
    <t>OCT25_1.db</t>
  </si>
  <si>
    <t>OCT004A</t>
  </si>
  <si>
    <t>OCT004A.db</t>
  </si>
  <si>
    <t>OCT25_1</t>
  </si>
  <si>
    <t>Gross government debt in 2030</t>
  </si>
  <si>
    <t>Budget deficit in 2026</t>
  </si>
  <si>
    <t>Gross government debt in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</si>
</sst>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.0;\-###0.0;0.0;@"/>
    <numFmt numFmtId="165" formatCode="0.0"/>
    <numFmt numFmtId="166" formatCode="0.0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indexed="16"/>
      <name val="Aptos Narrow"/>
      <family val="2"/>
      <scheme val="minor"/>
    </font>
    <font>
      <sz val="11"/>
      <color rgb="FF000000"/>
      <name val="Calibri"/>
      <family val="2"/>
    </font>
    <font>
      <sz val="10"/>
      <color indexed="8"/>
      <name val="Arial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4A80"/>
      </patternFill>
    </fill>
  </fills>
  <borders count="2">
    <border>
      <left/>
      <right/>
      <top/>
      <bottom/>
      <diagonal/>
    </border>
    <border>
      <left style="thin">
        <color rgb="FF363636"/>
      </left>
      <right style="thin">
        <color rgb="FF363636"/>
      </right>
      <top style="thin">
        <color rgb="FF363636"/>
      </top>
      <bottom style="thin">
        <color rgb="FF363636"/>
      </bottom>
      <diagonal/>
    </border>
  </borders>
  <cellStyleXfs count="8">
    <xf numFmtId="0" fontId="0" fillId="0" borderId="0"/>
    <xf numFmtId="0" fontId="3" fillId="0" borderId="0"/>
    <xf numFmtId="0" fontId="1" fillId="0" borderId="0"/>
    <xf numFmtId="0" fontId="5" fillId="0" borderId="0"/>
    <xf numFmtId="0" fontId="6" fillId="0" borderId="0">
      <alignment vertical="top"/>
    </xf>
    <xf numFmtId="0" fontId="7" fillId="0" borderId="0"/>
    <xf numFmtId="0" fontId="9" fillId="0" borderId="0"/>
    <xf numFmtId="0" fontId="10" fillId="0" borderId="0"/>
  </cellStyleXfs>
  <cellXfs count="18">
    <xf numFmtId="0" fontId="0" fillId="0" borderId="0" xfId="0"/>
    <xf numFmtId="0" fontId="0" fillId="0" borderId="0" xfId="0" quotePrefix="1"/>
    <xf numFmtId="164" fontId="0" fillId="0" borderId="0" xfId="0" applyNumberFormat="1"/>
    <xf numFmtId="164" fontId="4" fillId="0" borderId="0" xfId="0" applyNumberFormat="1" applyFont="1"/>
    <xf numFmtId="0" fontId="1" fillId="0" borderId="0" xfId="2"/>
    <xf numFmtId="0" fontId="1" fillId="0" borderId="0" xfId="2" applyAlignment="1">
      <alignment horizontal="right"/>
    </xf>
    <xf numFmtId="0" fontId="2" fillId="0" borderId="0" xfId="0" applyFont="1"/>
    <xf numFmtId="165" fontId="0" fillId="0" borderId="0" xfId="0" applyNumberFormat="1"/>
    <xf numFmtId="0" fontId="0" fillId="0" borderId="0" xfId="2" applyFont="1"/>
    <xf numFmtId="0" fontId="0" fillId="0" borderId="0" xfId="0" applyAlignment="1">
      <alignment horizontal="right"/>
    </xf>
    <xf numFmtId="1" fontId="0" fillId="0" borderId="0" xfId="0" applyNumberFormat="1"/>
    <xf numFmtId="0" fontId="8" fillId="2" borderId="1" xfId="1" applyFont="1" applyFill="1" applyBorder="1" applyAlignment="1">
      <alignment horizontal="left" wrapText="1"/>
    </xf>
    <xf numFmtId="166" fontId="1" fillId="0" borderId="0" xfId="2" applyNumberFormat="1"/>
    <xf numFmtId="1" fontId="1" fillId="0" borderId="0" xfId="2" applyNumberFormat="1"/>
    <xf numFmtId="165" fontId="1" fillId="0" borderId="0" xfId="2" applyNumberFormat="1"/>
    <xf numFmtId="2" fontId="0" fillId="0" borderId="0" xfId="0" applyNumberFormat="1"/>
    <xf numFmtId="14" fontId="0" fillId="0" borderId="0" xfId="0" applyNumberFormat="1"/>
    <xf numFmtId="0" fontId="11" fillId="2" borderId="1" xfId="7" applyFont="1" applyFill="1" applyBorder="1" applyAlignment="1">
      <alignment horizontal="left" wrapText="1"/>
    </xf>
  </cellXfs>
  <cellStyles count="8">
    <cellStyle name="Normal" xfId="0" builtinId="0"/>
    <cellStyle name="Normal 2" xfId="1" xr:uid="{917EA564-7487-45AC-9476-A41C47267B41}"/>
    <cellStyle name="Normal 2 5" xfId="2" xr:uid="{D065999F-FC1E-49CE-A8A8-823A9F01CEAF}"/>
    <cellStyle name="Normal 3" xfId="3" xr:uid="{C8F6B8AA-548A-482C-B107-9AD52EE3DACF}"/>
    <cellStyle name="Normal 4" xfId="4" xr:uid="{C0D3A405-C06A-432C-94B3-C55CB54C265E}"/>
    <cellStyle name="Normal 5" xfId="5" xr:uid="{3E4154AA-D0AD-4FF4-98BD-BF7D9FA259E0}"/>
    <cellStyle name="Normal 6" xfId="6" xr:uid="{4D53FEBE-61EA-4C11-B3BC-202375B844AE}"/>
    <cellStyle name="Normal 7" xfId="7" xr:uid="{6BE34FA2-48C2-4C2B-9A4E-A03F07D03ADC}"/>
  </cellStyles>
  <dxfs count="0"/>
  <tableStyles count="0" defaultTableStyle="TableStyleMedium2" defaultPivotStyle="PivotStyleLight16"/>
  <colors>
    <mruColors>
      <color rgb="FF4950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2.xml"/><Relationship Id="rId13" Type="http://schemas.openxmlformats.org/officeDocument/2006/relationships/worksheet" Target="worksheets/sheet7.xml"/><Relationship Id="rId18" Type="http://schemas.openxmlformats.org/officeDocument/2006/relationships/chartsheet" Target="chartsheets/sheet7.xml"/><Relationship Id="rId26" Type="http://schemas.openxmlformats.org/officeDocument/2006/relationships/sharedStrings" Target="sharedStrings.xml"/><Relationship Id="rId3" Type="http://schemas.openxmlformats.org/officeDocument/2006/relationships/chartsheet" Target="chartsheets/sheet2.xml"/><Relationship Id="rId21" Type="http://schemas.openxmlformats.org/officeDocument/2006/relationships/chartsheet" Target="chartsheets/sheet10.xml"/><Relationship Id="rId7" Type="http://schemas.openxmlformats.org/officeDocument/2006/relationships/chartsheet" Target="chartsheets/sheet6.xml"/><Relationship Id="rId12" Type="http://schemas.openxmlformats.org/officeDocument/2006/relationships/worksheet" Target="worksheets/sheet6.xml"/><Relationship Id="rId17" Type="http://schemas.openxmlformats.org/officeDocument/2006/relationships/worksheet" Target="worksheets/sheet11.xml"/><Relationship Id="rId25" Type="http://schemas.openxmlformats.org/officeDocument/2006/relationships/styles" Target="styles.xml"/><Relationship Id="rId2" Type="http://schemas.openxmlformats.org/officeDocument/2006/relationships/chartsheet" Target="chartsheets/sheet1.xml"/><Relationship Id="rId16" Type="http://schemas.openxmlformats.org/officeDocument/2006/relationships/worksheet" Target="worksheets/sheet10.xml"/><Relationship Id="rId20" Type="http://schemas.openxmlformats.org/officeDocument/2006/relationships/chartsheet" Target="chartsheets/sheet9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worksheet" Target="worksheets/sheet5.xml"/><Relationship Id="rId24" Type="http://schemas.openxmlformats.org/officeDocument/2006/relationships/theme" Target="theme/theme1.xml"/><Relationship Id="rId5" Type="http://schemas.openxmlformats.org/officeDocument/2006/relationships/chartsheet" Target="chartsheets/sheet4.xml"/><Relationship Id="rId15" Type="http://schemas.openxmlformats.org/officeDocument/2006/relationships/worksheet" Target="worksheets/sheet9.xml"/><Relationship Id="rId23" Type="http://schemas.openxmlformats.org/officeDocument/2006/relationships/externalLink" Target="externalLinks/externalLink1.xml"/><Relationship Id="rId28" Type="http://schemas.openxmlformats.org/officeDocument/2006/relationships/calcChain" Target="calcChain.xml"/><Relationship Id="rId10" Type="http://schemas.openxmlformats.org/officeDocument/2006/relationships/worksheet" Target="worksheets/sheet4.xml"/><Relationship Id="rId19" Type="http://schemas.openxmlformats.org/officeDocument/2006/relationships/chartsheet" Target="chartsheets/sheet8.xml"/><Relationship Id="rId4" Type="http://schemas.openxmlformats.org/officeDocument/2006/relationships/chartsheet" Target="chartsheets/sheet3.xml"/><Relationship Id="rId9" Type="http://schemas.openxmlformats.org/officeDocument/2006/relationships/worksheet" Target="worksheets/sheet3.xml"/><Relationship Id="rId14" Type="http://schemas.openxmlformats.org/officeDocument/2006/relationships/worksheet" Target="worksheets/sheet8.xml"/><Relationship Id="rId22" Type="http://schemas.openxmlformats.org/officeDocument/2006/relationships/chartsheet" Target="chartsheets/sheet11.xml"/><Relationship Id="rId27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Relationship Id="rId4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8.xml"/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9.xml"/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1.xml"/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3.xml"/><Relationship Id="rId1" Type="http://schemas.openxmlformats.org/officeDocument/2006/relationships/themeOverride" Target="../theme/themeOverrid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3.xml"/><Relationship Id="rId1" Type="http://schemas.microsoft.com/office/2011/relationships/chartStyle" Target="style3.xml"/><Relationship Id="rId4" Type="http://schemas.openxmlformats.org/officeDocument/2006/relationships/chartUserShapes" Target="../drawings/drawing15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4.xml"/><Relationship Id="rId1" Type="http://schemas.microsoft.com/office/2011/relationships/chartStyle" Target="style4.xml"/><Relationship Id="rId4" Type="http://schemas.openxmlformats.org/officeDocument/2006/relationships/chartUserShapes" Target="../drawings/drawing17.xml"/></Relationships>
</file>

<file path=xl/charts/_rels/chart10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9.xml"/><Relationship Id="rId1" Type="http://schemas.openxmlformats.org/officeDocument/2006/relationships/themeOverride" Target="../theme/themeOverride10.xml"/></Relationships>
</file>

<file path=xl/charts/_rels/chart1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1.xml"/><Relationship Id="rId1" Type="http://schemas.openxmlformats.org/officeDocument/2006/relationships/themeOverride" Target="../theme/themeOverrid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5.xml"/><Relationship Id="rId1" Type="http://schemas.microsoft.com/office/2011/relationships/chartStyle" Target="style5.xml"/><Relationship Id="rId4" Type="http://schemas.openxmlformats.org/officeDocument/2006/relationships/chartUserShapes" Target="../drawings/drawing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2051275968052464E-2"/>
          <c:y val="0.14714391023940784"/>
          <c:w val="0.89135131736747131"/>
          <c:h val="0.67867160647702984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dPt>
            <c:idx val="0"/>
            <c:marker>
              <c:symbol val="diamond"/>
              <c:size val="10"/>
              <c:spPr>
                <a:solidFill>
                  <a:srgbClr val="BD1B21"/>
                </a:solidFill>
                <a:ln w="9525">
                  <a:solidFill>
                    <a:srgbClr val="BD1B2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9E6-40D0-8EA9-C2E09D0C9CE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ADFE22C9-310D-43EA-8661-3E7730C3D1C5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99E6-40D0-8EA9-C2E09D0C9CE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905AEAE-44D5-41F9-8454-77234AB4B8AF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99E6-40D0-8EA9-C2E09D0C9CE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67A1033-89AF-4E4A-A437-A775138050E9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9E6-40D0-8EA9-C2E09D0C9CE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A593349-ED43-4DE0-BECE-9C4D916CE0DD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9E6-40D0-8EA9-C2E09D0C9CE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428462D-245D-46BF-A2C2-909B71492637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9E6-40D0-8EA9-C2E09D0C9CE6}"/>
                </c:ext>
              </c:extLst>
            </c:dLbl>
            <c:dLbl>
              <c:idx val="5"/>
              <c:layout>
                <c:manualLayout>
                  <c:x val="-0.103954802259887"/>
                  <c:y val="-2.0744931636020744E-2"/>
                </c:manualLayout>
              </c:layout>
              <c:tx>
                <c:rich>
                  <a:bodyPr/>
                  <a:lstStyle/>
                  <a:p>
                    <a:fld id="{D4DB8959-00B2-49E1-900D-CF08EDF23C1A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99E6-40D0-8EA9-C2E09D0C9CE6}"/>
                </c:ext>
              </c:extLst>
            </c:dLbl>
            <c:dLbl>
              <c:idx val="6"/>
              <c:layout>
                <c:manualLayout>
                  <c:x val="-0.10094161958568744"/>
                  <c:y val="3.457448665261441E-17"/>
                </c:manualLayout>
              </c:layout>
              <c:tx>
                <c:rich>
                  <a:bodyPr/>
                  <a:lstStyle/>
                  <a:p>
                    <a:fld id="{E11DDC8D-F66B-4BC9-AB22-50007C063D02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99E6-40D0-8EA9-C2E09D0C9CE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26363A6-83FE-4308-8AAA-7FFC4EDF31C0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9E6-40D0-8EA9-C2E09D0C9CE6}"/>
                </c:ext>
              </c:extLst>
            </c:dLbl>
            <c:dLbl>
              <c:idx val="8"/>
              <c:layout>
                <c:manualLayout>
                  <c:x val="0"/>
                  <c:y val="-7.5436115040075436E-3"/>
                </c:manualLayout>
              </c:layout>
              <c:tx>
                <c:rich>
                  <a:bodyPr/>
                  <a:lstStyle/>
                  <a:p>
                    <a:fld id="{55E3BD03-EC53-4ECD-A8DF-D1FEAF035A11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99E6-40D0-8EA9-C2E09D0C9CE6}"/>
                </c:ext>
              </c:extLst>
            </c:dLbl>
            <c:dLbl>
              <c:idx val="9"/>
              <c:layout>
                <c:manualLayout>
                  <c:x val="-6.0263653483993021E-3"/>
                  <c:y val="-1.6973125884016973E-2"/>
                </c:manualLayout>
              </c:layout>
              <c:tx>
                <c:rich>
                  <a:bodyPr/>
                  <a:lstStyle/>
                  <a:p>
                    <a:fld id="{B5D02197-EDB4-45C2-85E1-99701B82BD57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99E6-40D0-8EA9-C2E09D0C9CE6}"/>
                </c:ext>
              </c:extLst>
            </c:dLbl>
            <c:dLbl>
              <c:idx val="10"/>
              <c:layout>
                <c:manualLayout>
                  <c:x val="-8.5875706214689318E-2"/>
                  <c:y val="-9.4295143800094301E-3"/>
                </c:manualLayout>
              </c:layout>
              <c:tx>
                <c:rich>
                  <a:bodyPr/>
                  <a:lstStyle/>
                  <a:p>
                    <a:fld id="{3FE9ED3A-89A1-4C6B-B806-329B43168828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99E6-40D0-8EA9-C2E09D0C9CE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61D1BCC-8D49-4CD1-B8C4-F989C7E3F0C3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9E6-40D0-8EA9-C2E09D0C9CE6}"/>
                </c:ext>
              </c:extLst>
            </c:dLbl>
            <c:dLbl>
              <c:idx val="12"/>
              <c:layout>
                <c:manualLayout>
                  <c:x val="-3.0131826741996233E-3"/>
                  <c:y val="1.1315417256011316E-2"/>
                </c:manualLayout>
              </c:layout>
              <c:tx>
                <c:rich>
                  <a:bodyPr/>
                  <a:lstStyle/>
                  <a:p>
                    <a:fld id="{63AF39A6-137D-4729-8DCC-4B5B50781438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99E6-40D0-8EA9-C2E09D0C9CE6}"/>
                </c:ext>
              </c:extLst>
            </c:dLbl>
            <c:dLbl>
              <c:idx val="13"/>
              <c:layout>
                <c:manualLayout>
                  <c:x val="-3.0131826741996233E-3"/>
                  <c:y val="-5.6577086280056579E-3"/>
                </c:manualLayout>
              </c:layout>
              <c:tx>
                <c:rich>
                  <a:bodyPr/>
                  <a:lstStyle/>
                  <a:p>
                    <a:fld id="{96E4B2EE-157D-45C6-8183-7D5F3C9CBF31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99E6-40D0-8EA9-C2E09D0C9CE6}"/>
                </c:ext>
              </c:extLst>
            </c:dLbl>
            <c:dLbl>
              <c:idx val="14"/>
              <c:layout>
                <c:manualLayout>
                  <c:x val="-4.5197740112994352E-3"/>
                  <c:y val="1.3201320132013201E-2"/>
                </c:manualLayout>
              </c:layout>
              <c:tx>
                <c:rich>
                  <a:bodyPr/>
                  <a:lstStyle/>
                  <a:p>
                    <a:fld id="{296991F9-8ED7-4FF3-9327-9207D819397F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99E6-40D0-8EA9-C2E09D0C9CE6}"/>
                </c:ext>
              </c:extLst>
            </c:dLbl>
            <c:dLbl>
              <c:idx val="15"/>
              <c:layout>
                <c:manualLayout>
                  <c:x val="-8.2862523540489702E-2"/>
                  <c:y val="2.4516737388024516E-2"/>
                </c:manualLayout>
              </c:layout>
              <c:tx>
                <c:rich>
                  <a:bodyPr/>
                  <a:lstStyle/>
                  <a:p>
                    <a:fld id="{FB6848F2-5506-4B2A-AA6D-53F937228782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99E6-40D0-8EA9-C2E09D0C9CE6}"/>
                </c:ext>
              </c:extLst>
            </c:dLbl>
            <c:dLbl>
              <c:idx val="16"/>
              <c:layout>
                <c:manualLayout>
                  <c:x val="-9.7928436911487754E-2"/>
                  <c:y val="1.8859028760018859E-3"/>
                </c:manualLayout>
              </c:layout>
              <c:tx>
                <c:rich>
                  <a:bodyPr/>
                  <a:lstStyle/>
                  <a:p>
                    <a:fld id="{010BFD92-15A7-4B11-8531-9473A5F73193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99E6-40D0-8EA9-C2E09D0C9CE6}"/>
                </c:ext>
              </c:extLst>
            </c:dLbl>
            <c:dLbl>
              <c:idx val="17"/>
              <c:layout>
                <c:manualLayout>
                  <c:x val="-4.5197740112995453E-3"/>
                  <c:y val="1.1315417256011246E-2"/>
                </c:manualLayout>
              </c:layout>
              <c:tx>
                <c:rich>
                  <a:bodyPr/>
                  <a:lstStyle/>
                  <a:p>
                    <a:fld id="{C1D9083F-09A7-4F58-AE21-A5316DB5B28C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99E6-40D0-8EA9-C2E09D0C9CE6}"/>
                </c:ext>
              </c:extLst>
            </c:dLbl>
            <c:dLbl>
              <c:idx val="18"/>
              <c:layout>
                <c:manualLayout>
                  <c:x val="-6.026365348399252E-2"/>
                  <c:y val="1.6973125884016938E-2"/>
                </c:manualLayout>
              </c:layout>
              <c:tx>
                <c:rich>
                  <a:bodyPr/>
                  <a:lstStyle/>
                  <a:p>
                    <a:fld id="{6D3F1FE0-871A-4A4D-9542-F028923C7677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99E6-40D0-8EA9-C2E09D0C9CE6}"/>
                </c:ext>
              </c:extLst>
            </c:dLbl>
            <c:dLbl>
              <c:idx val="19"/>
              <c:layout>
                <c:manualLayout>
                  <c:x val="0"/>
                  <c:y val="-5.6577086280056579E-3"/>
                </c:manualLayout>
              </c:layout>
              <c:tx>
                <c:rich>
                  <a:bodyPr/>
                  <a:lstStyle/>
                  <a:p>
                    <a:fld id="{7984E385-3E63-4C62-A7F5-83214483734B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99E6-40D0-8EA9-C2E09D0C9C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'Chart Data'!$B$8:$U$8</c:f>
              <c:numCache>
                <c:formatCode>0.00</c:formatCode>
                <c:ptCount val="20"/>
                <c:pt idx="0">
                  <c:v>3.9219807796927881</c:v>
                </c:pt>
                <c:pt idx="1">
                  <c:v>3.522575496546712</c:v>
                </c:pt>
                <c:pt idx="2">
                  <c:v>1.2385338556516292</c:v>
                </c:pt>
                <c:pt idx="3">
                  <c:v>3.2698791779477689</c:v>
                </c:pt>
                <c:pt idx="4">
                  <c:v>2.3844976036007699</c:v>
                </c:pt>
                <c:pt idx="5">
                  <c:v>1.9092146576138549</c:v>
                </c:pt>
                <c:pt idx="6">
                  <c:v>1.6031095824464903</c:v>
                </c:pt>
                <c:pt idx="7">
                  <c:v>1.2243915259181888</c:v>
                </c:pt>
                <c:pt idx="8">
                  <c:v>2.1074025780155123</c:v>
                </c:pt>
                <c:pt idx="9">
                  <c:v>2.1042146461087903</c:v>
                </c:pt>
                <c:pt idx="10">
                  <c:v>2.1669645715867203</c:v>
                </c:pt>
                <c:pt idx="11">
                  <c:v>2.8093138368821049</c:v>
                </c:pt>
                <c:pt idx="12">
                  <c:v>2.5539703811865708</c:v>
                </c:pt>
                <c:pt idx="13">
                  <c:v>1.996912982135266</c:v>
                </c:pt>
                <c:pt idx="14">
                  <c:v>2.2766315260066206</c:v>
                </c:pt>
                <c:pt idx="15">
                  <c:v>1.7107029341377076</c:v>
                </c:pt>
                <c:pt idx="16">
                  <c:v>2.0472325939295422</c:v>
                </c:pt>
                <c:pt idx="17">
                  <c:v>2.5261176473451128</c:v>
                </c:pt>
                <c:pt idx="18">
                  <c:v>2.0604831836616926</c:v>
                </c:pt>
                <c:pt idx="19">
                  <c:v>2.3960688323041777</c:v>
                </c:pt>
              </c:numCache>
            </c:numRef>
          </c:xVal>
          <c:yVal>
            <c:numRef>
              <c:f>'Chart Data'!$B$9:$U$9</c:f>
              <c:numCache>
                <c:formatCode>0.00</c:formatCode>
                <c:ptCount val="20"/>
                <c:pt idx="0">
                  <c:v>3.7029959822868053</c:v>
                </c:pt>
                <c:pt idx="1">
                  <c:v>4.2135936775599347</c:v>
                </c:pt>
                <c:pt idx="2">
                  <c:v>1.2375371786747191</c:v>
                </c:pt>
                <c:pt idx="3">
                  <c:v>3.7440524846621637</c:v>
                </c:pt>
                <c:pt idx="4">
                  <c:v>4.6409095158660429</c:v>
                </c:pt>
                <c:pt idx="5">
                  <c:v>4.2067184496465959</c:v>
                </c:pt>
                <c:pt idx="6">
                  <c:v>4.0481622872665435</c:v>
                </c:pt>
                <c:pt idx="7">
                  <c:v>2.3440350283330913</c:v>
                </c:pt>
                <c:pt idx="8">
                  <c:v>4.0334571383031204</c:v>
                </c:pt>
                <c:pt idx="9">
                  <c:v>4.1894535663273613</c:v>
                </c:pt>
                <c:pt idx="10">
                  <c:v>3.2232909199267468</c:v>
                </c:pt>
                <c:pt idx="11">
                  <c:v>2.2831191049359267</c:v>
                </c:pt>
                <c:pt idx="12">
                  <c:v>3.467562121619161</c:v>
                </c:pt>
                <c:pt idx="13">
                  <c:v>3.5802338941370193</c:v>
                </c:pt>
                <c:pt idx="14">
                  <c:v>3.9518895086186001</c:v>
                </c:pt>
                <c:pt idx="15">
                  <c:v>3.4460715839772282</c:v>
                </c:pt>
                <c:pt idx="16">
                  <c:v>3.0299522596313189</c:v>
                </c:pt>
                <c:pt idx="17">
                  <c:v>2.9473838311212752</c:v>
                </c:pt>
                <c:pt idx="18">
                  <c:v>3.9385176188271087</c:v>
                </c:pt>
                <c:pt idx="19">
                  <c:v>3.0486016538505467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{"UK","US ","Japan","Canada","Australia","Denmark","Sweden","Switzerland","S Korea","Germany","France","Italy","Spain","Netherlands","Belgium","Austria","Finland","Ireland","Greece","Portugal"}</c15:f>
                <c15:dlblRangeCache>
                  <c:ptCount val="20"/>
                  <c:pt idx="0">
                    <c:v>UK</c:v>
                  </c:pt>
                  <c:pt idx="1">
                    <c:v>US </c:v>
                  </c:pt>
                  <c:pt idx="2">
                    <c:v>Japan</c:v>
                  </c:pt>
                  <c:pt idx="3">
                    <c:v>Canada</c:v>
                  </c:pt>
                  <c:pt idx="4">
                    <c:v>Australia</c:v>
                  </c:pt>
                  <c:pt idx="5">
                    <c:v>Denmark</c:v>
                  </c:pt>
                  <c:pt idx="6">
                    <c:v>Sweden</c:v>
                  </c:pt>
                  <c:pt idx="7">
                    <c:v>Switzerland</c:v>
                  </c:pt>
                  <c:pt idx="8">
                    <c:v>S Korea</c:v>
                  </c:pt>
                  <c:pt idx="9">
                    <c:v>Germany</c:v>
                  </c:pt>
                  <c:pt idx="10">
                    <c:v>France</c:v>
                  </c:pt>
                  <c:pt idx="11">
                    <c:v>Italy</c:v>
                  </c:pt>
                  <c:pt idx="12">
                    <c:v>Spain</c:v>
                  </c:pt>
                  <c:pt idx="13">
                    <c:v>Netherlands</c:v>
                  </c:pt>
                  <c:pt idx="14">
                    <c:v>Belgium</c:v>
                  </c:pt>
                  <c:pt idx="15">
                    <c:v>Austria</c:v>
                  </c:pt>
                  <c:pt idx="16">
                    <c:v>Finland</c:v>
                  </c:pt>
                  <c:pt idx="17">
                    <c:v>Ireland</c:v>
                  </c:pt>
                  <c:pt idx="18">
                    <c:v>Greece</c:v>
                  </c:pt>
                  <c:pt idx="19">
                    <c:v>Portugal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99E6-40D0-8EA9-C2E09D0C9C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9311535"/>
        <c:axId val="1159310287"/>
      </c:scatterChart>
      <c:valAx>
        <c:axId val="1159311535"/>
        <c:scaling>
          <c:orientation val="minMax"/>
          <c:max val="5"/>
        </c:scaling>
        <c:delete val="0"/>
        <c:axPos val="b"/>
        <c:numFmt formatCode="#,##0.0" sourceLinked="0"/>
        <c:majorTickMark val="out"/>
        <c:minorTickMark val="none"/>
        <c:tickLblPos val="nextTo"/>
        <c:spPr>
          <a:noFill/>
          <a:ln w="9525" cap="flat" cmpd="sng" algn="ctr">
            <a:solidFill>
              <a:srgbClr val="495057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159310287"/>
        <c:crosses val="autoZero"/>
        <c:crossBetween val="midCat"/>
        <c:majorUnit val="0.5"/>
      </c:valAx>
      <c:valAx>
        <c:axId val="1159310287"/>
        <c:scaling>
          <c:orientation val="minMax"/>
          <c:max val="5"/>
        </c:scaling>
        <c:delete val="0"/>
        <c:axPos val="l"/>
        <c:numFmt formatCode="0.0" sourceLinked="0"/>
        <c:majorTickMark val="out"/>
        <c:minorTickMark val="none"/>
        <c:tickLblPos val="nextTo"/>
        <c:spPr>
          <a:noFill/>
          <a:ln w="9525" cap="flat" cmpd="sng" algn="ctr">
            <a:solidFill>
              <a:srgbClr val="495057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159311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userShapes r:id="rId4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1517686125780284E-2"/>
          <c:y val="0.14729335258073609"/>
          <c:w val="0.9075092728224311"/>
          <c:h val="0.68313896282678011"/>
        </c:manualLayout>
      </c:layout>
      <c:scatterChart>
        <c:scatterStyle val="lineMarker"/>
        <c:varyColors val="0"/>
        <c:ser>
          <c:idx val="0"/>
          <c:order val="0"/>
          <c:tx>
            <c:strRef>
              <c:f>'Chart Data'!$AP$3:$AV$3</c:f>
              <c:strCache>
                <c:ptCount val="7"/>
                <c:pt idx="0">
                  <c:v>UK</c:v>
                </c:pt>
                <c:pt idx="1">
                  <c:v>US</c:v>
                </c:pt>
                <c:pt idx="2">
                  <c:v>Japan</c:v>
                </c:pt>
                <c:pt idx="3">
                  <c:v>Germany</c:v>
                </c:pt>
                <c:pt idx="4">
                  <c:v>France</c:v>
                </c:pt>
                <c:pt idx="5">
                  <c:v>Italy</c:v>
                </c:pt>
                <c:pt idx="6">
                  <c:v>Canada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12"/>
            <c:spPr>
              <a:solidFill>
                <a:srgbClr val="BD1B21"/>
              </a:solidFill>
              <a:ln w="6350">
                <a:solidFill>
                  <a:srgbClr val="495057"/>
                </a:solidFill>
              </a:ln>
              <a:effectLst/>
            </c:spPr>
          </c:marker>
          <c:dPt>
            <c:idx val="0"/>
            <c:marker>
              <c:symbol val="diamond"/>
              <c:size val="12"/>
              <c:spPr>
                <a:solidFill>
                  <a:srgbClr val="002060"/>
                </a:solidFill>
                <a:ln w="6350">
                  <a:solidFill>
                    <a:srgbClr val="495057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C3EF-4A3C-905D-8D1A20B02F4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F6DB82D5-B47E-4979-8E94-A162092620DE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C3EF-4A3C-905D-8D1A20B02F4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A677ECB-21AB-418B-AEDC-D27D20FD7181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C3EF-4A3C-905D-8D1A20B02F4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B65DC4E-4917-4A80-AF2E-10CE60BF5FB8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C3EF-4A3C-905D-8D1A20B02F4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FE09D29-5EC3-4FC1-A1B8-E8A6BFB4574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C3EF-4A3C-905D-8D1A20B02F4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509C7EA-217C-4E97-9460-96305C30F7C3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C3EF-4A3C-905D-8D1A20B02F4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62A63E4-D936-407A-9E17-DA12614C1F0C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C3EF-4A3C-905D-8D1A20B02F4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2040143-BBA6-436A-9D69-9061E67604DA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C3EF-4A3C-905D-8D1A20B02F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'Chart Data'!$AP$5:$AV$5</c:f>
              <c:numCache>
                <c:formatCode>0.0</c:formatCode>
                <c:ptCount val="7"/>
                <c:pt idx="0">
                  <c:v>101.22662721657019</c:v>
                </c:pt>
                <c:pt idx="1">
                  <c:v>139.48179993601809</c:v>
                </c:pt>
                <c:pt idx="2">
                  <c:v>216.98578137926216</c:v>
                </c:pt>
                <c:pt idx="3">
                  <c:v>58.235604542358224</c:v>
                </c:pt>
                <c:pt idx="4">
                  <c:v>127.41760945009939</c:v>
                </c:pt>
                <c:pt idx="5">
                  <c:v>149.72344315876884</c:v>
                </c:pt>
                <c:pt idx="6">
                  <c:v>107.05074628390692</c:v>
                </c:pt>
              </c:numCache>
            </c:numRef>
          </c:xVal>
          <c:yVal>
            <c:numRef>
              <c:f>'Chart Data'!$AP$4:$AV$4</c:f>
              <c:numCache>
                <c:formatCode>0.0</c:formatCode>
                <c:ptCount val="7"/>
                <c:pt idx="0">
                  <c:v>-4.6502172218074111</c:v>
                </c:pt>
                <c:pt idx="1">
                  <c:v>-7.4168274154840157</c:v>
                </c:pt>
                <c:pt idx="2">
                  <c:v>-2.9476508881145431</c:v>
                </c:pt>
                <c:pt idx="3">
                  <c:v>-2.0774800017590738</c:v>
                </c:pt>
                <c:pt idx="4">
                  <c:v>-5.4069183368587836</c:v>
                </c:pt>
                <c:pt idx="5">
                  <c:v>-2.9942321158613812</c:v>
                </c:pt>
                <c:pt idx="6">
                  <c:v>-1.5593716955258914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'Chart Data'!$AP$3:$AV$3</c15:f>
                <c15:dlblRangeCache>
                  <c:ptCount val="7"/>
                  <c:pt idx="0">
                    <c:v>UK</c:v>
                  </c:pt>
                  <c:pt idx="1">
                    <c:v>US</c:v>
                  </c:pt>
                  <c:pt idx="2">
                    <c:v>Japan</c:v>
                  </c:pt>
                  <c:pt idx="3">
                    <c:v>Germany</c:v>
                  </c:pt>
                  <c:pt idx="4">
                    <c:v>France</c:v>
                  </c:pt>
                  <c:pt idx="5">
                    <c:v>Italy</c:v>
                  </c:pt>
                  <c:pt idx="6">
                    <c:v>Canada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8081-41DE-B265-3BAE78B92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9311535"/>
        <c:axId val="1159310287"/>
      </c:scatterChart>
      <c:valAx>
        <c:axId val="1159311535"/>
        <c:scaling>
          <c:orientation val="minMax"/>
        </c:scaling>
        <c:delete val="0"/>
        <c:axPos val="t"/>
        <c:numFmt formatCode="General" sourceLinked="0"/>
        <c:majorTickMark val="out"/>
        <c:minorTickMark val="none"/>
        <c:tickLblPos val="low"/>
        <c:spPr>
          <a:noFill/>
          <a:ln w="9525" cap="flat" cmpd="sng" algn="ctr">
            <a:solidFill>
              <a:srgbClr val="495057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159310287"/>
        <c:crosses val="max"/>
        <c:crossBetween val="midCat"/>
      </c:valAx>
      <c:valAx>
        <c:axId val="1159310287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low"/>
        <c:spPr>
          <a:noFill/>
          <a:ln w="9525" cap="flat" cmpd="sng" algn="ctr">
            <a:solidFill>
              <a:srgbClr val="495057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159311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userShapes r:id="rId4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0"/>
          <c:y val="0.12462428350701238"/>
          <c:w val="1"/>
          <c:h val="0.80816959607577732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Data'!$AY$2</c:f>
              <c:strCache>
                <c:ptCount val="1"/>
                <c:pt idx="0">
                  <c:v>UK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Data'!$AX$3:$AX$25</c:f>
              <c:numCache>
                <c:formatCode>m/d/yyyy</c:formatCode>
                <c:ptCount val="23"/>
                <c:pt idx="0">
                  <c:v>43831</c:v>
                </c:pt>
                <c:pt idx="1">
                  <c:v>43922</c:v>
                </c:pt>
                <c:pt idx="2">
                  <c:v>44013</c:v>
                </c:pt>
                <c:pt idx="3">
                  <c:v>44105</c:v>
                </c:pt>
                <c:pt idx="4">
                  <c:v>44197</c:v>
                </c:pt>
                <c:pt idx="5">
                  <c:v>44287</c:v>
                </c:pt>
                <c:pt idx="6">
                  <c:v>44378</c:v>
                </c:pt>
                <c:pt idx="7">
                  <c:v>44470</c:v>
                </c:pt>
                <c:pt idx="8">
                  <c:v>44562</c:v>
                </c:pt>
                <c:pt idx="9">
                  <c:v>44652</c:v>
                </c:pt>
                <c:pt idx="10">
                  <c:v>44743</c:v>
                </c:pt>
                <c:pt idx="11">
                  <c:v>44835</c:v>
                </c:pt>
                <c:pt idx="12">
                  <c:v>44927</c:v>
                </c:pt>
                <c:pt idx="13">
                  <c:v>45017</c:v>
                </c:pt>
                <c:pt idx="14">
                  <c:v>45108</c:v>
                </c:pt>
                <c:pt idx="15">
                  <c:v>45200</c:v>
                </c:pt>
                <c:pt idx="16">
                  <c:v>45292</c:v>
                </c:pt>
                <c:pt idx="17">
                  <c:v>45383</c:v>
                </c:pt>
                <c:pt idx="18">
                  <c:v>45474</c:v>
                </c:pt>
                <c:pt idx="19">
                  <c:v>45566</c:v>
                </c:pt>
                <c:pt idx="20">
                  <c:v>45658</c:v>
                </c:pt>
                <c:pt idx="21">
                  <c:v>45748</c:v>
                </c:pt>
                <c:pt idx="22">
                  <c:v>45839</c:v>
                </c:pt>
              </c:numCache>
            </c:numRef>
          </c:cat>
          <c:val>
            <c:numRef>
              <c:f>'Chart Data'!$AY$3:$AY$25</c:f>
              <c:numCache>
                <c:formatCode>0.00</c:formatCode>
                <c:ptCount val="23"/>
                <c:pt idx="0">
                  <c:v>-1.415394</c:v>
                </c:pt>
                <c:pt idx="1">
                  <c:v>-0.48397820000000003</c:v>
                </c:pt>
                <c:pt idx="2">
                  <c:v>0.2473059</c:v>
                </c:pt>
                <c:pt idx="3">
                  <c:v>0.79893239999999999</c:v>
                </c:pt>
                <c:pt idx="4">
                  <c:v>1.557647</c:v>
                </c:pt>
                <c:pt idx="5">
                  <c:v>1.208585</c:v>
                </c:pt>
                <c:pt idx="6">
                  <c:v>0.60390699999999997</c:v>
                </c:pt>
                <c:pt idx="7">
                  <c:v>0.46564729999999999</c:v>
                </c:pt>
                <c:pt idx="8">
                  <c:v>2.9044150000000001E-2</c:v>
                </c:pt>
                <c:pt idx="9">
                  <c:v>-1.077437</c:v>
                </c:pt>
                <c:pt idx="10">
                  <c:v>-2.2203680000000001</c:v>
                </c:pt>
                <c:pt idx="11">
                  <c:v>-2.7030979999999998</c:v>
                </c:pt>
                <c:pt idx="12">
                  <c:v>-4.149235</c:v>
                </c:pt>
                <c:pt idx="13">
                  <c:v>-3.7058239999999998</c:v>
                </c:pt>
                <c:pt idx="14">
                  <c:v>-3.457875</c:v>
                </c:pt>
                <c:pt idx="15">
                  <c:v>-3.4018730000000001</c:v>
                </c:pt>
                <c:pt idx="16">
                  <c:v>-3.1812559999999999</c:v>
                </c:pt>
                <c:pt idx="17">
                  <c:v>-2.5093960000000002</c:v>
                </c:pt>
                <c:pt idx="18">
                  <c:v>-2.2785319999999998</c:v>
                </c:pt>
                <c:pt idx="19">
                  <c:v>-1.373426</c:v>
                </c:pt>
                <c:pt idx="20">
                  <c:v>-0.56589889999999998</c:v>
                </c:pt>
                <c:pt idx="21">
                  <c:v>-0.2743466</c:v>
                </c:pt>
                <c:pt idx="22">
                  <c:v>2.9993059999999998E-2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Data'!$AZ$2</c:f>
              <c:strCache>
                <c:ptCount val="1"/>
                <c:pt idx="0">
                  <c:v>US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Data'!$AX$3:$AX$25</c:f>
              <c:numCache>
                <c:formatCode>m/d/yyyy</c:formatCode>
                <c:ptCount val="23"/>
                <c:pt idx="0">
                  <c:v>43831</c:v>
                </c:pt>
                <c:pt idx="1">
                  <c:v>43922</c:v>
                </c:pt>
                <c:pt idx="2">
                  <c:v>44013</c:v>
                </c:pt>
                <c:pt idx="3">
                  <c:v>44105</c:v>
                </c:pt>
                <c:pt idx="4">
                  <c:v>44197</c:v>
                </c:pt>
                <c:pt idx="5">
                  <c:v>44287</c:v>
                </c:pt>
                <c:pt idx="6">
                  <c:v>44378</c:v>
                </c:pt>
                <c:pt idx="7">
                  <c:v>44470</c:v>
                </c:pt>
                <c:pt idx="8">
                  <c:v>44562</c:v>
                </c:pt>
                <c:pt idx="9">
                  <c:v>44652</c:v>
                </c:pt>
                <c:pt idx="10">
                  <c:v>44743</c:v>
                </c:pt>
                <c:pt idx="11">
                  <c:v>44835</c:v>
                </c:pt>
                <c:pt idx="12">
                  <c:v>44927</c:v>
                </c:pt>
                <c:pt idx="13">
                  <c:v>45017</c:v>
                </c:pt>
                <c:pt idx="14">
                  <c:v>45108</c:v>
                </c:pt>
                <c:pt idx="15">
                  <c:v>45200</c:v>
                </c:pt>
                <c:pt idx="16">
                  <c:v>45292</c:v>
                </c:pt>
                <c:pt idx="17">
                  <c:v>45383</c:v>
                </c:pt>
                <c:pt idx="18">
                  <c:v>45474</c:v>
                </c:pt>
                <c:pt idx="19">
                  <c:v>45566</c:v>
                </c:pt>
                <c:pt idx="20">
                  <c:v>45658</c:v>
                </c:pt>
                <c:pt idx="21">
                  <c:v>45748</c:v>
                </c:pt>
                <c:pt idx="22">
                  <c:v>45839</c:v>
                </c:pt>
              </c:numCache>
            </c:numRef>
          </c:cat>
          <c:val>
            <c:numRef>
              <c:f>'Chart Data'!$AZ$3:$AZ$25</c:f>
              <c:numCache>
                <c:formatCode>0.00</c:formatCode>
                <c:ptCount val="23"/>
                <c:pt idx="0">
                  <c:v>-1.2808330000000001</c:v>
                </c:pt>
                <c:pt idx="1">
                  <c:v>-1.3378620000000001</c:v>
                </c:pt>
                <c:pt idx="2">
                  <c:v>-1.2691300000000001</c:v>
                </c:pt>
                <c:pt idx="3">
                  <c:v>-0.9776321</c:v>
                </c:pt>
                <c:pt idx="4">
                  <c:v>-0.50860919999999998</c:v>
                </c:pt>
                <c:pt idx="5">
                  <c:v>-0.39464310000000002</c:v>
                </c:pt>
                <c:pt idx="6">
                  <c:v>-0.88532149999999998</c:v>
                </c:pt>
                <c:pt idx="7">
                  <c:v>-0.96251240000000005</c:v>
                </c:pt>
                <c:pt idx="8">
                  <c:v>-1.0470330000000001</c:v>
                </c:pt>
                <c:pt idx="9">
                  <c:v>-0.956619</c:v>
                </c:pt>
                <c:pt idx="10">
                  <c:v>-2.0375830000000001</c:v>
                </c:pt>
                <c:pt idx="11">
                  <c:v>-2.3882810000000001</c:v>
                </c:pt>
                <c:pt idx="12">
                  <c:v>-3.1009530000000001</c:v>
                </c:pt>
                <c:pt idx="13">
                  <c:v>-3.350867</c:v>
                </c:pt>
                <c:pt idx="14">
                  <c:v>-2.826797</c:v>
                </c:pt>
                <c:pt idx="15">
                  <c:v>-2.3253720000000002</c:v>
                </c:pt>
                <c:pt idx="16">
                  <c:v>-2.302343</c:v>
                </c:pt>
                <c:pt idx="17">
                  <c:v>-1.723849</c:v>
                </c:pt>
                <c:pt idx="18">
                  <c:v>-1.775833</c:v>
                </c:pt>
                <c:pt idx="19">
                  <c:v>-0.87226300000000001</c:v>
                </c:pt>
                <c:pt idx="20">
                  <c:v>-0.41111229999999999</c:v>
                </c:pt>
                <c:pt idx="21">
                  <c:v>-0.42731669999999999</c:v>
                </c:pt>
                <c:pt idx="22">
                  <c:v>-0.44739099999999998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Data'!$BA$2</c:f>
              <c:strCache>
                <c:ptCount val="1"/>
                <c:pt idx="0">
                  <c:v>Germany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Data'!$AX$3:$AX$25</c:f>
              <c:numCache>
                <c:formatCode>m/d/yyyy</c:formatCode>
                <c:ptCount val="23"/>
                <c:pt idx="0">
                  <c:v>43831</c:v>
                </c:pt>
                <c:pt idx="1">
                  <c:v>43922</c:v>
                </c:pt>
                <c:pt idx="2">
                  <c:v>44013</c:v>
                </c:pt>
                <c:pt idx="3">
                  <c:v>44105</c:v>
                </c:pt>
                <c:pt idx="4">
                  <c:v>44197</c:v>
                </c:pt>
                <c:pt idx="5">
                  <c:v>44287</c:v>
                </c:pt>
                <c:pt idx="6">
                  <c:v>44378</c:v>
                </c:pt>
                <c:pt idx="7">
                  <c:v>44470</c:v>
                </c:pt>
                <c:pt idx="8">
                  <c:v>44562</c:v>
                </c:pt>
                <c:pt idx="9">
                  <c:v>44652</c:v>
                </c:pt>
                <c:pt idx="10">
                  <c:v>44743</c:v>
                </c:pt>
                <c:pt idx="11">
                  <c:v>44835</c:v>
                </c:pt>
                <c:pt idx="12">
                  <c:v>44927</c:v>
                </c:pt>
                <c:pt idx="13">
                  <c:v>45017</c:v>
                </c:pt>
                <c:pt idx="14">
                  <c:v>45108</c:v>
                </c:pt>
                <c:pt idx="15">
                  <c:v>45200</c:v>
                </c:pt>
                <c:pt idx="16">
                  <c:v>45292</c:v>
                </c:pt>
                <c:pt idx="17">
                  <c:v>45383</c:v>
                </c:pt>
                <c:pt idx="18">
                  <c:v>45474</c:v>
                </c:pt>
                <c:pt idx="19">
                  <c:v>45566</c:v>
                </c:pt>
                <c:pt idx="20">
                  <c:v>45658</c:v>
                </c:pt>
                <c:pt idx="21">
                  <c:v>45748</c:v>
                </c:pt>
                <c:pt idx="22">
                  <c:v>45839</c:v>
                </c:pt>
              </c:numCache>
            </c:numRef>
          </c:cat>
          <c:val>
            <c:numRef>
              <c:f>'Chart Data'!$BA$3:$BA$25</c:f>
              <c:numCache>
                <c:formatCode>0.00</c:formatCode>
                <c:ptCount val="23"/>
                <c:pt idx="0">
                  <c:v>-1.552948</c:v>
                </c:pt>
                <c:pt idx="1">
                  <c:v>-1.164785</c:v>
                </c:pt>
                <c:pt idx="2">
                  <c:v>-1.1383840000000001</c:v>
                </c:pt>
                <c:pt idx="3">
                  <c:v>-1.120849</c:v>
                </c:pt>
                <c:pt idx="4">
                  <c:v>-0.85598470000000004</c:v>
                </c:pt>
                <c:pt idx="5">
                  <c:v>-1.171975</c:v>
                </c:pt>
                <c:pt idx="6">
                  <c:v>-1.2919210000000001</c:v>
                </c:pt>
                <c:pt idx="7">
                  <c:v>-1.156949</c:v>
                </c:pt>
                <c:pt idx="8">
                  <c:v>-1.003417</c:v>
                </c:pt>
                <c:pt idx="9">
                  <c:v>-0.87160329999999997</c:v>
                </c:pt>
                <c:pt idx="10">
                  <c:v>-1.227004</c:v>
                </c:pt>
                <c:pt idx="11">
                  <c:v>-1.5188189999999999</c:v>
                </c:pt>
                <c:pt idx="12">
                  <c:v>-2.4041969999999999</c:v>
                </c:pt>
                <c:pt idx="13">
                  <c:v>-2.505757</c:v>
                </c:pt>
                <c:pt idx="14">
                  <c:v>-2.697079</c:v>
                </c:pt>
                <c:pt idx="15">
                  <c:v>-2.8191329999999999</c:v>
                </c:pt>
                <c:pt idx="16">
                  <c:v>-2.815394</c:v>
                </c:pt>
                <c:pt idx="17">
                  <c:v>-2.2798389999999999</c:v>
                </c:pt>
                <c:pt idx="18">
                  <c:v>-1.942126</c:v>
                </c:pt>
                <c:pt idx="19">
                  <c:v>-1.3809400000000001</c:v>
                </c:pt>
                <c:pt idx="20">
                  <c:v>-0.55608449999999998</c:v>
                </c:pt>
                <c:pt idx="21">
                  <c:v>-0.14883389999999999</c:v>
                </c:pt>
                <c:pt idx="22">
                  <c:v>0.2001213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3"/>
          <c:order val="3"/>
          <c:tx>
            <c:strRef>
              <c:f>'Chart Data'!$BB$2</c:f>
              <c:strCache>
                <c:ptCount val="1"/>
                <c:pt idx="0">
                  <c:v>Japan</c:v>
                </c:pt>
              </c:strCache>
            </c:strRef>
          </c:tx>
          <c:spPr>
            <a:ln w="38100">
              <a:solidFill>
                <a:srgbClr val="7B7C77"/>
              </a:solidFill>
            </a:ln>
          </c:spPr>
          <c:marker>
            <c:symbol val="none"/>
          </c:marker>
          <c:cat>
            <c:numRef>
              <c:f>'Chart Data'!$AX$3:$AX$25</c:f>
              <c:numCache>
                <c:formatCode>m/d/yyyy</c:formatCode>
                <c:ptCount val="23"/>
                <c:pt idx="0">
                  <c:v>43831</c:v>
                </c:pt>
                <c:pt idx="1">
                  <c:v>43922</c:v>
                </c:pt>
                <c:pt idx="2">
                  <c:v>44013</c:v>
                </c:pt>
                <c:pt idx="3">
                  <c:v>44105</c:v>
                </c:pt>
                <c:pt idx="4">
                  <c:v>44197</c:v>
                </c:pt>
                <c:pt idx="5">
                  <c:v>44287</c:v>
                </c:pt>
                <c:pt idx="6">
                  <c:v>44378</c:v>
                </c:pt>
                <c:pt idx="7">
                  <c:v>44470</c:v>
                </c:pt>
                <c:pt idx="8">
                  <c:v>44562</c:v>
                </c:pt>
                <c:pt idx="9">
                  <c:v>44652</c:v>
                </c:pt>
                <c:pt idx="10">
                  <c:v>44743</c:v>
                </c:pt>
                <c:pt idx="11">
                  <c:v>44835</c:v>
                </c:pt>
                <c:pt idx="12">
                  <c:v>44927</c:v>
                </c:pt>
                <c:pt idx="13">
                  <c:v>45017</c:v>
                </c:pt>
                <c:pt idx="14">
                  <c:v>45108</c:v>
                </c:pt>
                <c:pt idx="15">
                  <c:v>45200</c:v>
                </c:pt>
                <c:pt idx="16">
                  <c:v>45292</c:v>
                </c:pt>
                <c:pt idx="17">
                  <c:v>45383</c:v>
                </c:pt>
                <c:pt idx="18">
                  <c:v>45474</c:v>
                </c:pt>
                <c:pt idx="19">
                  <c:v>45566</c:v>
                </c:pt>
                <c:pt idx="20">
                  <c:v>45658</c:v>
                </c:pt>
                <c:pt idx="21">
                  <c:v>45748</c:v>
                </c:pt>
                <c:pt idx="22">
                  <c:v>45839</c:v>
                </c:pt>
              </c:numCache>
            </c:numRef>
          </c:cat>
          <c:val>
            <c:numRef>
              <c:f>'Chart Data'!$BB$3:$BB$25</c:f>
              <c:numCache>
                <c:formatCode>0.00</c:formatCode>
                <c:ptCount val="23"/>
                <c:pt idx="0">
                  <c:v>-0.3934202</c:v>
                </c:pt>
                <c:pt idx="1">
                  <c:v>-0.3085212</c:v>
                </c:pt>
                <c:pt idx="2">
                  <c:v>-0.1991098</c:v>
                </c:pt>
                <c:pt idx="3">
                  <c:v>-7.8496780000000002E-2</c:v>
                </c:pt>
                <c:pt idx="4">
                  <c:v>1.5646319999999998E-2</c:v>
                </c:pt>
                <c:pt idx="5">
                  <c:v>8.1870319999999996E-2</c:v>
                </c:pt>
                <c:pt idx="6">
                  <c:v>3.3070719999999998E-2</c:v>
                </c:pt>
                <c:pt idx="7">
                  <c:v>3.9469259999999999E-2</c:v>
                </c:pt>
                <c:pt idx="8">
                  <c:v>6.1931430000000003E-2</c:v>
                </c:pt>
                <c:pt idx="9">
                  <c:v>-7.5228719999999999E-2</c:v>
                </c:pt>
                <c:pt idx="10">
                  <c:v>-0.31867780000000001</c:v>
                </c:pt>
                <c:pt idx="11">
                  <c:v>-0.56775439999999999</c:v>
                </c:pt>
                <c:pt idx="12">
                  <c:v>-0.61697740000000001</c:v>
                </c:pt>
                <c:pt idx="13">
                  <c:v>-0.83069709999999997</c:v>
                </c:pt>
                <c:pt idx="14">
                  <c:v>-0.79693449999999999</c:v>
                </c:pt>
                <c:pt idx="15">
                  <c:v>-0.69558350000000002</c:v>
                </c:pt>
                <c:pt idx="16">
                  <c:v>-0.87918059999999998</c:v>
                </c:pt>
                <c:pt idx="17">
                  <c:v>-0.73891669999999998</c:v>
                </c:pt>
                <c:pt idx="18">
                  <c:v>-0.74933709999999998</c:v>
                </c:pt>
                <c:pt idx="19">
                  <c:v>-0.64869239999999995</c:v>
                </c:pt>
                <c:pt idx="20">
                  <c:v>-0.44941900000000001</c:v>
                </c:pt>
                <c:pt idx="21">
                  <c:v>-0.47731420000000002</c:v>
                </c:pt>
                <c:pt idx="22">
                  <c:v>-0.37516460000000001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2073053667807921"/>
          <c:y val="9.9099202238063011E-2"/>
          <c:w val="0.58686421947168221"/>
          <c:h val="5.6091335237241101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7537907823489802E-2"/>
          <c:y val="0.14714391023940784"/>
          <c:w val="0.37840207182264596"/>
          <c:h val="0.70503675358665641"/>
        </c:manualLayout>
      </c:layout>
      <c:lineChart>
        <c:grouping val="standard"/>
        <c:varyColors val="0"/>
        <c:ser>
          <c:idx val="1"/>
          <c:order val="0"/>
          <c:tx>
            <c:strRef>
              <c:f>'Chart Data'!$BN$2</c:f>
              <c:strCache>
                <c:ptCount val="1"/>
                <c:pt idx="0">
                  <c:v>Baseline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Data'!$BM$3:$BM$14</c:f>
              <c:numCache>
                <c:formatCode>m/d/yyyy</c:formatCode>
                <c:ptCount val="12"/>
                <c:pt idx="0">
                  <c:v>45292</c:v>
                </c:pt>
                <c:pt idx="1">
                  <c:v>45383</c:v>
                </c:pt>
                <c:pt idx="2">
                  <c:v>45474</c:v>
                </c:pt>
                <c:pt idx="3">
                  <c:v>45566</c:v>
                </c:pt>
                <c:pt idx="4">
                  <c:v>45658</c:v>
                </c:pt>
                <c:pt idx="5">
                  <c:v>45748</c:v>
                </c:pt>
                <c:pt idx="6">
                  <c:v>45839</c:v>
                </c:pt>
                <c:pt idx="7">
                  <c:v>45931</c:v>
                </c:pt>
                <c:pt idx="8">
                  <c:v>46023</c:v>
                </c:pt>
                <c:pt idx="9">
                  <c:v>46113</c:v>
                </c:pt>
                <c:pt idx="10">
                  <c:v>46204</c:v>
                </c:pt>
                <c:pt idx="11">
                  <c:v>46296</c:v>
                </c:pt>
              </c:numCache>
            </c:numRef>
          </c:cat>
          <c:val>
            <c:numRef>
              <c:f>'Chart Data'!$BN$3:$BN$14</c:f>
              <c:numCache>
                <c:formatCode>0.00</c:formatCode>
                <c:ptCount val="12"/>
                <c:pt idx="0">
                  <c:v>1.2679670000000001</c:v>
                </c:pt>
                <c:pt idx="1">
                  <c:v>1.2618670000000001</c:v>
                </c:pt>
                <c:pt idx="2">
                  <c:v>1.300467</c:v>
                </c:pt>
                <c:pt idx="3">
                  <c:v>1.2814000000000001</c:v>
                </c:pt>
                <c:pt idx="4">
                  <c:v>1.2601329999999999</c:v>
                </c:pt>
                <c:pt idx="5">
                  <c:v>1.335467</c:v>
                </c:pt>
                <c:pt idx="6">
                  <c:v>1.348233</c:v>
                </c:pt>
                <c:pt idx="7">
                  <c:v>1.3443309999999999</c:v>
                </c:pt>
                <c:pt idx="8">
                  <c:v>1.342767</c:v>
                </c:pt>
                <c:pt idx="9">
                  <c:v>1.341715</c:v>
                </c:pt>
                <c:pt idx="10">
                  <c:v>1.3406640000000001</c:v>
                </c:pt>
                <c:pt idx="11">
                  <c:v>1.339612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6B-4920-B7FE-4224346B63C2}"/>
            </c:ext>
          </c:extLst>
        </c:ser>
        <c:ser>
          <c:idx val="0"/>
          <c:order val="1"/>
          <c:tx>
            <c:strRef>
              <c:f>'Chart Data'!$BO$2</c:f>
              <c:strCache>
                <c:ptCount val="1"/>
                <c:pt idx="0">
                  <c:v>Scenario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'Chart Data'!$BM$3:$BM$14</c:f>
              <c:numCache>
                <c:formatCode>m/d/yyyy</c:formatCode>
                <c:ptCount val="12"/>
                <c:pt idx="0">
                  <c:v>45292</c:v>
                </c:pt>
                <c:pt idx="1">
                  <c:v>45383</c:v>
                </c:pt>
                <c:pt idx="2">
                  <c:v>45474</c:v>
                </c:pt>
                <c:pt idx="3">
                  <c:v>45566</c:v>
                </c:pt>
                <c:pt idx="4">
                  <c:v>45658</c:v>
                </c:pt>
                <c:pt idx="5">
                  <c:v>45748</c:v>
                </c:pt>
                <c:pt idx="6">
                  <c:v>45839</c:v>
                </c:pt>
                <c:pt idx="7">
                  <c:v>45931</c:v>
                </c:pt>
                <c:pt idx="8">
                  <c:v>46023</c:v>
                </c:pt>
                <c:pt idx="9">
                  <c:v>46113</c:v>
                </c:pt>
                <c:pt idx="10">
                  <c:v>46204</c:v>
                </c:pt>
                <c:pt idx="11">
                  <c:v>46296</c:v>
                </c:pt>
              </c:numCache>
            </c:numRef>
          </c:cat>
          <c:val>
            <c:numRef>
              <c:f>'Chart Data'!$BO$3:$BO$14</c:f>
              <c:numCache>
                <c:formatCode>0.00</c:formatCode>
                <c:ptCount val="12"/>
                <c:pt idx="0">
                  <c:v>1.2679670000000001</c:v>
                </c:pt>
                <c:pt idx="1">
                  <c:v>1.2618670000000001</c:v>
                </c:pt>
                <c:pt idx="2">
                  <c:v>1.300467</c:v>
                </c:pt>
                <c:pt idx="3">
                  <c:v>1.2814000000000001</c:v>
                </c:pt>
                <c:pt idx="4">
                  <c:v>1.2601329999999999</c:v>
                </c:pt>
                <c:pt idx="5">
                  <c:v>1.335467</c:v>
                </c:pt>
                <c:pt idx="6">
                  <c:v>1.348233</c:v>
                </c:pt>
                <c:pt idx="7">
                  <c:v>1.2964929999999999</c:v>
                </c:pt>
                <c:pt idx="8">
                  <c:v>1.2000010000000001</c:v>
                </c:pt>
                <c:pt idx="9">
                  <c:v>1.2</c:v>
                </c:pt>
                <c:pt idx="10">
                  <c:v>1.2000010000000001</c:v>
                </c:pt>
                <c:pt idx="11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6B-4920-B7FE-4224346B6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</c:scaling>
        <c:delete val="0"/>
        <c:axPos val="l"/>
        <c:numFmt formatCode="#,##0.0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21780147784005"/>
          <c:y val="0.14714391023940784"/>
          <c:w val="0.73922887761435385"/>
          <c:h val="0.70503675358665641"/>
        </c:manualLayout>
      </c:layout>
      <c:lineChart>
        <c:grouping val="standard"/>
        <c:varyColors val="0"/>
        <c:ser>
          <c:idx val="1"/>
          <c:order val="0"/>
          <c:tx>
            <c:strRef>
              <c:f>'Chart Data'!$BR$2</c:f>
              <c:strCache>
                <c:ptCount val="1"/>
                <c:pt idx="0">
                  <c:v>Baseline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Data'!$BQ$3:$BQ$14</c:f>
              <c:numCache>
                <c:formatCode>m/d/yyyy</c:formatCode>
                <c:ptCount val="12"/>
                <c:pt idx="0">
                  <c:v>45292</c:v>
                </c:pt>
                <c:pt idx="1">
                  <c:v>45383</c:v>
                </c:pt>
                <c:pt idx="2">
                  <c:v>45474</c:v>
                </c:pt>
                <c:pt idx="3">
                  <c:v>45566</c:v>
                </c:pt>
                <c:pt idx="4">
                  <c:v>45658</c:v>
                </c:pt>
                <c:pt idx="5">
                  <c:v>45748</c:v>
                </c:pt>
                <c:pt idx="6">
                  <c:v>45839</c:v>
                </c:pt>
                <c:pt idx="7">
                  <c:v>45931</c:v>
                </c:pt>
                <c:pt idx="8">
                  <c:v>46023</c:v>
                </c:pt>
                <c:pt idx="9">
                  <c:v>46113</c:v>
                </c:pt>
                <c:pt idx="10">
                  <c:v>46204</c:v>
                </c:pt>
                <c:pt idx="11">
                  <c:v>46296</c:v>
                </c:pt>
              </c:numCache>
            </c:numRef>
          </c:cat>
          <c:val>
            <c:numRef>
              <c:f>'Chart Data'!$BR$3:$BR$14</c:f>
              <c:numCache>
                <c:formatCode>0.00</c:formatCode>
                <c:ptCount val="12"/>
                <c:pt idx="0">
                  <c:v>3.9720309999999999</c:v>
                </c:pt>
                <c:pt idx="1">
                  <c:v>4.1839680000000001</c:v>
                </c:pt>
                <c:pt idx="2">
                  <c:v>3.9860609999999999</c:v>
                </c:pt>
                <c:pt idx="3">
                  <c:v>4.3412699999999997</c:v>
                </c:pt>
                <c:pt idx="4">
                  <c:v>4.6271430000000002</c:v>
                </c:pt>
                <c:pt idx="5">
                  <c:v>4.5846770000000001</c:v>
                </c:pt>
                <c:pt idx="6">
                  <c:v>4.6416919999999999</c:v>
                </c:pt>
                <c:pt idx="7">
                  <c:v>4.6999890000000004</c:v>
                </c:pt>
                <c:pt idx="8">
                  <c:v>4.6763199999999996</c:v>
                </c:pt>
                <c:pt idx="9">
                  <c:v>4.5960539999999996</c:v>
                </c:pt>
                <c:pt idx="10">
                  <c:v>4.4705320000000004</c:v>
                </c:pt>
                <c:pt idx="11">
                  <c:v>4.3271240000000004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DC-4BC2-9D55-3D55D52C3605}"/>
            </c:ext>
          </c:extLst>
        </c:ser>
        <c:ser>
          <c:idx val="0"/>
          <c:order val="1"/>
          <c:tx>
            <c:strRef>
              <c:f>'Chart Data'!$BS$2</c:f>
              <c:strCache>
                <c:ptCount val="1"/>
                <c:pt idx="0">
                  <c:v>Scenario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'Chart Data'!$BQ$3:$BQ$14</c:f>
              <c:numCache>
                <c:formatCode>m/d/yyyy</c:formatCode>
                <c:ptCount val="12"/>
                <c:pt idx="0">
                  <c:v>45292</c:v>
                </c:pt>
                <c:pt idx="1">
                  <c:v>45383</c:v>
                </c:pt>
                <c:pt idx="2">
                  <c:v>45474</c:v>
                </c:pt>
                <c:pt idx="3">
                  <c:v>45566</c:v>
                </c:pt>
                <c:pt idx="4">
                  <c:v>45658</c:v>
                </c:pt>
                <c:pt idx="5">
                  <c:v>45748</c:v>
                </c:pt>
                <c:pt idx="6">
                  <c:v>45839</c:v>
                </c:pt>
                <c:pt idx="7">
                  <c:v>45931</c:v>
                </c:pt>
                <c:pt idx="8">
                  <c:v>46023</c:v>
                </c:pt>
                <c:pt idx="9">
                  <c:v>46113</c:v>
                </c:pt>
                <c:pt idx="10">
                  <c:v>46204</c:v>
                </c:pt>
                <c:pt idx="11">
                  <c:v>46296</c:v>
                </c:pt>
              </c:numCache>
            </c:numRef>
          </c:cat>
          <c:val>
            <c:numRef>
              <c:f>'Chart Data'!$BS$3:$BS$14</c:f>
              <c:numCache>
                <c:formatCode>0.00</c:formatCode>
                <c:ptCount val="12"/>
                <c:pt idx="0">
                  <c:v>3.9720309999999999</c:v>
                </c:pt>
                <c:pt idx="1">
                  <c:v>4.1839680000000001</c:v>
                </c:pt>
                <c:pt idx="2">
                  <c:v>3.9860609999999999</c:v>
                </c:pt>
                <c:pt idx="3">
                  <c:v>4.3412699999999997</c:v>
                </c:pt>
                <c:pt idx="4">
                  <c:v>4.6271430000000002</c:v>
                </c:pt>
                <c:pt idx="5">
                  <c:v>4.5846770000000001</c:v>
                </c:pt>
                <c:pt idx="6">
                  <c:v>4.6416919999999999</c:v>
                </c:pt>
                <c:pt idx="7">
                  <c:v>4.7999910000000003</c:v>
                </c:pt>
                <c:pt idx="8">
                  <c:v>4.8857359999999996</c:v>
                </c:pt>
                <c:pt idx="9">
                  <c:v>4.8956289999999996</c:v>
                </c:pt>
                <c:pt idx="10">
                  <c:v>4.8105729999999998</c:v>
                </c:pt>
                <c:pt idx="11">
                  <c:v>4.6938469999999999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DC-4BC2-9D55-3D55D52C3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  <c:min val="3.5"/>
        </c:scaling>
        <c:delete val="0"/>
        <c:axPos val="l"/>
        <c:numFmt formatCode="#,##0.0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  <c:majorUnit val="0.25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40308723585423889"/>
          <c:y val="0.65630073468539207"/>
          <c:w val="0.38492335998725613"/>
          <c:h val="0.11204342031503488"/>
        </c:manualLayout>
      </c:layout>
      <c:overlay val="0"/>
      <c:txPr>
        <a:bodyPr/>
        <a:lstStyle/>
        <a:p>
          <a:pPr>
            <a:defRPr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0"/>
          <c:y val="0.12462428350701238"/>
          <c:w val="1"/>
          <c:h val="0.8081695960757773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'Chart Data'!$BF$2</c:f>
              <c:strCache>
                <c:ptCount val="1"/>
                <c:pt idx="0">
                  <c:v>Consumer spending</c:v>
                </c:pt>
              </c:strCache>
            </c:strRef>
          </c:tx>
          <c:spPr>
            <a:solidFill>
              <a:srgbClr val="BD1B21"/>
            </a:solidFill>
            <a:ln w="6350">
              <a:solidFill>
                <a:srgbClr val="495057"/>
              </a:solidFill>
              <a:prstDash val="solid"/>
            </a:ln>
          </c:spPr>
          <c:invertIfNegative val="0"/>
          <c:cat>
            <c:strRef>
              <c:f>'Chart Data'!$BE$3:$BE$11</c:f>
              <c:strCache>
                <c:ptCount val="9"/>
                <c:pt idx="0">
                  <c:v>Q4 25</c:v>
                </c:pt>
                <c:pt idx="1">
                  <c:v>Q1 26</c:v>
                </c:pt>
                <c:pt idx="2">
                  <c:v>Q2 26</c:v>
                </c:pt>
                <c:pt idx="3">
                  <c:v>Q3 26</c:v>
                </c:pt>
                <c:pt idx="4">
                  <c:v>Q4 26</c:v>
                </c:pt>
                <c:pt idx="5">
                  <c:v>Q1 27</c:v>
                </c:pt>
                <c:pt idx="6">
                  <c:v>Q2 27</c:v>
                </c:pt>
                <c:pt idx="7">
                  <c:v>Q3 27</c:v>
                </c:pt>
                <c:pt idx="8">
                  <c:v>Q4 27</c:v>
                </c:pt>
              </c:strCache>
            </c:strRef>
          </c:cat>
          <c:val>
            <c:numRef>
              <c:f>'Chart Data'!$BF$3:$BF$11</c:f>
              <c:numCache>
                <c:formatCode>0.0</c:formatCode>
                <c:ptCount val="9"/>
                <c:pt idx="0">
                  <c:v>-4.8749908029035234E-2</c:v>
                </c:pt>
                <c:pt idx="1">
                  <c:v>-0.14160033597500543</c:v>
                </c:pt>
                <c:pt idx="2">
                  <c:v>-0.36596957974497779</c:v>
                </c:pt>
                <c:pt idx="3">
                  <c:v>-0.50096644900125498</c:v>
                </c:pt>
                <c:pt idx="4">
                  <c:v>-0.58576696857030486</c:v>
                </c:pt>
                <c:pt idx="5">
                  <c:v>-0.67656063950527856</c:v>
                </c:pt>
                <c:pt idx="6">
                  <c:v>-0.77637834274008188</c:v>
                </c:pt>
                <c:pt idx="7">
                  <c:v>-0.86970040579010788</c:v>
                </c:pt>
                <c:pt idx="8">
                  <c:v>-0.95574644564447553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6E-4599-A5E6-C1D44CA8266C}"/>
            </c:ext>
          </c:extLst>
        </c:ser>
        <c:ser>
          <c:idx val="1"/>
          <c:order val="1"/>
          <c:tx>
            <c:strRef>
              <c:f>'Chart Data'!$BG$2</c:f>
              <c:strCache>
                <c:ptCount val="1"/>
                <c:pt idx="0">
                  <c:v>Fixed investment</c:v>
                </c:pt>
              </c:strCache>
            </c:strRef>
          </c:tx>
          <c:spPr>
            <a:solidFill>
              <a:srgbClr val="003469"/>
            </a:solidFill>
            <a:ln w="6350">
              <a:solidFill>
                <a:srgbClr val="495057"/>
              </a:solidFill>
              <a:prstDash val="solid"/>
            </a:ln>
          </c:spPr>
          <c:invertIfNegative val="0"/>
          <c:cat>
            <c:strRef>
              <c:f>'Chart Data'!$BE$3:$BE$11</c:f>
              <c:strCache>
                <c:ptCount val="9"/>
                <c:pt idx="0">
                  <c:v>Q4 25</c:v>
                </c:pt>
                <c:pt idx="1">
                  <c:v>Q1 26</c:v>
                </c:pt>
                <c:pt idx="2">
                  <c:v>Q2 26</c:v>
                </c:pt>
                <c:pt idx="3">
                  <c:v>Q3 26</c:v>
                </c:pt>
                <c:pt idx="4">
                  <c:v>Q4 26</c:v>
                </c:pt>
                <c:pt idx="5">
                  <c:v>Q1 27</c:v>
                </c:pt>
                <c:pt idx="6">
                  <c:v>Q2 27</c:v>
                </c:pt>
                <c:pt idx="7">
                  <c:v>Q3 27</c:v>
                </c:pt>
                <c:pt idx="8">
                  <c:v>Q4 27</c:v>
                </c:pt>
              </c:strCache>
            </c:strRef>
          </c:cat>
          <c:val>
            <c:numRef>
              <c:f>'Chart Data'!$BG$3:$BG$11</c:f>
              <c:numCache>
                <c:formatCode>0.0</c:formatCode>
                <c:ptCount val="9"/>
                <c:pt idx="0">
                  <c:v>-9.0382216508057642E-3</c:v>
                </c:pt>
                <c:pt idx="1">
                  <c:v>-5.9452135888398115E-3</c:v>
                </c:pt>
                <c:pt idx="2">
                  <c:v>-6.1772651623749314E-2</c:v>
                </c:pt>
                <c:pt idx="3">
                  <c:v>-0.10430667395878736</c:v>
                </c:pt>
                <c:pt idx="4">
                  <c:v>-0.13811948069088867</c:v>
                </c:pt>
                <c:pt idx="5">
                  <c:v>-0.16016065405647253</c:v>
                </c:pt>
                <c:pt idx="6">
                  <c:v>-0.18448690542973009</c:v>
                </c:pt>
                <c:pt idx="7">
                  <c:v>-0.21376665561064512</c:v>
                </c:pt>
                <c:pt idx="8">
                  <c:v>-0.23989025089876218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6E-4599-A5E6-C1D44CA8266C}"/>
            </c:ext>
          </c:extLst>
        </c:ser>
        <c:ser>
          <c:idx val="2"/>
          <c:order val="2"/>
          <c:tx>
            <c:strRef>
              <c:f>'Chart Data'!$BH$2</c:f>
              <c:strCache>
                <c:ptCount val="1"/>
                <c:pt idx="0">
                  <c:v>Government consumption</c:v>
                </c:pt>
              </c:strCache>
            </c:strRef>
          </c:tx>
          <c:spPr>
            <a:solidFill>
              <a:srgbClr val="D1A21E"/>
            </a:solidFill>
            <a:ln w="6350">
              <a:solidFill>
                <a:srgbClr val="495057"/>
              </a:solidFill>
              <a:prstDash val="solid"/>
            </a:ln>
          </c:spPr>
          <c:invertIfNegative val="0"/>
          <c:cat>
            <c:strRef>
              <c:f>'Chart Data'!$BE$3:$BE$11</c:f>
              <c:strCache>
                <c:ptCount val="9"/>
                <c:pt idx="0">
                  <c:v>Q4 25</c:v>
                </c:pt>
                <c:pt idx="1">
                  <c:v>Q1 26</c:v>
                </c:pt>
                <c:pt idx="2">
                  <c:v>Q2 26</c:v>
                </c:pt>
                <c:pt idx="3">
                  <c:v>Q3 26</c:v>
                </c:pt>
                <c:pt idx="4">
                  <c:v>Q4 26</c:v>
                </c:pt>
                <c:pt idx="5">
                  <c:v>Q1 27</c:v>
                </c:pt>
                <c:pt idx="6">
                  <c:v>Q2 27</c:v>
                </c:pt>
                <c:pt idx="7">
                  <c:v>Q3 27</c:v>
                </c:pt>
                <c:pt idx="8">
                  <c:v>Q4 27</c:v>
                </c:pt>
              </c:strCache>
            </c:strRef>
          </c:cat>
          <c:val>
            <c:numRef>
              <c:f>'Chart Data'!$BH$3:$BH$11</c:f>
              <c:numCache>
                <c:formatCode>0.0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-0.1381065016734804</c:v>
                </c:pt>
                <c:pt idx="3">
                  <c:v>-0.1384306584232608</c:v>
                </c:pt>
                <c:pt idx="4">
                  <c:v>-0.13888844226978919</c:v>
                </c:pt>
                <c:pt idx="5">
                  <c:v>-0.13942102711051385</c:v>
                </c:pt>
                <c:pt idx="6">
                  <c:v>-0.13588947396856765</c:v>
                </c:pt>
                <c:pt idx="7">
                  <c:v>-0.13625463114982059</c:v>
                </c:pt>
                <c:pt idx="8">
                  <c:v>-0.1365666830173928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6E-4599-A5E6-C1D44CA8266C}"/>
            </c:ext>
          </c:extLst>
        </c:ser>
        <c:ser>
          <c:idx val="3"/>
          <c:order val="3"/>
          <c:tx>
            <c:strRef>
              <c:f>'Chart Data'!$BI$2</c:f>
              <c:strCache>
                <c:ptCount val="1"/>
                <c:pt idx="0">
                  <c:v>Net exports</c:v>
                </c:pt>
              </c:strCache>
            </c:strRef>
          </c:tx>
          <c:spPr>
            <a:solidFill>
              <a:srgbClr val="7B7C77"/>
            </a:solidFill>
            <a:ln w="6350">
              <a:solidFill>
                <a:srgbClr val="495057"/>
              </a:solidFill>
              <a:prstDash val="solid"/>
            </a:ln>
          </c:spPr>
          <c:invertIfNegative val="0"/>
          <c:cat>
            <c:strRef>
              <c:f>'Chart Data'!$BE$3:$BE$11</c:f>
              <c:strCache>
                <c:ptCount val="9"/>
                <c:pt idx="0">
                  <c:v>Q4 25</c:v>
                </c:pt>
                <c:pt idx="1">
                  <c:v>Q1 26</c:v>
                </c:pt>
                <c:pt idx="2">
                  <c:v>Q2 26</c:v>
                </c:pt>
                <c:pt idx="3">
                  <c:v>Q3 26</c:v>
                </c:pt>
                <c:pt idx="4">
                  <c:v>Q4 26</c:v>
                </c:pt>
                <c:pt idx="5">
                  <c:v>Q1 27</c:v>
                </c:pt>
                <c:pt idx="6">
                  <c:v>Q2 27</c:v>
                </c:pt>
                <c:pt idx="7">
                  <c:v>Q3 27</c:v>
                </c:pt>
                <c:pt idx="8">
                  <c:v>Q4 27</c:v>
                </c:pt>
              </c:strCache>
            </c:strRef>
          </c:cat>
          <c:val>
            <c:numRef>
              <c:f>'Chart Data'!$BI$3:$BI$11</c:f>
              <c:numCache>
                <c:formatCode>0.0</c:formatCode>
                <c:ptCount val="9"/>
                <c:pt idx="0">
                  <c:v>5.3028941091836937E-2</c:v>
                </c:pt>
                <c:pt idx="1">
                  <c:v>0.25815188104726816</c:v>
                </c:pt>
                <c:pt idx="2">
                  <c:v>0.40580204725390157</c:v>
                </c:pt>
                <c:pt idx="3">
                  <c:v>0.54494629257769689</c:v>
                </c:pt>
                <c:pt idx="4">
                  <c:v>0.65652541494914274</c:v>
                </c:pt>
                <c:pt idx="5">
                  <c:v>0.67702059090932454</c:v>
                </c:pt>
                <c:pt idx="6">
                  <c:v>0.69457243496464571</c:v>
                </c:pt>
                <c:pt idx="7">
                  <c:v>0.71867367576017438</c:v>
                </c:pt>
                <c:pt idx="8">
                  <c:v>0.7481628841032627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6E-4599-A5E6-C1D44CA8266C}"/>
            </c:ext>
          </c:extLst>
        </c:ser>
        <c:ser>
          <c:idx val="4"/>
          <c:order val="4"/>
          <c:tx>
            <c:strRef>
              <c:f>'Chart Data'!$BJ$2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965793"/>
            </a:solidFill>
            <a:ln w="6350">
              <a:solidFill>
                <a:srgbClr val="495057"/>
              </a:solidFill>
              <a:prstDash val="solid"/>
            </a:ln>
          </c:spPr>
          <c:invertIfNegative val="0"/>
          <c:cat>
            <c:strRef>
              <c:f>'Chart Data'!$BE$3:$BE$11</c:f>
              <c:strCache>
                <c:ptCount val="9"/>
                <c:pt idx="0">
                  <c:v>Q4 25</c:v>
                </c:pt>
                <c:pt idx="1">
                  <c:v>Q1 26</c:v>
                </c:pt>
                <c:pt idx="2">
                  <c:v>Q2 26</c:v>
                </c:pt>
                <c:pt idx="3">
                  <c:v>Q3 26</c:v>
                </c:pt>
                <c:pt idx="4">
                  <c:v>Q4 26</c:v>
                </c:pt>
                <c:pt idx="5">
                  <c:v>Q1 27</c:v>
                </c:pt>
                <c:pt idx="6">
                  <c:v>Q2 27</c:v>
                </c:pt>
                <c:pt idx="7">
                  <c:v>Q3 27</c:v>
                </c:pt>
                <c:pt idx="8">
                  <c:v>Q4 27</c:v>
                </c:pt>
              </c:strCache>
            </c:strRef>
          </c:cat>
          <c:val>
            <c:numRef>
              <c:f>'Chart Data'!$BJ$3:$BJ$11</c:f>
              <c:numCache>
                <c:formatCode>0.0</c:formatCode>
                <c:ptCount val="9"/>
                <c:pt idx="0">
                  <c:v>-1.4122221332124596E-5</c:v>
                </c:pt>
                <c:pt idx="1">
                  <c:v>-7.466737445807059E-4</c:v>
                </c:pt>
                <c:pt idx="2">
                  <c:v>1.6613259208019815E-2</c:v>
                </c:pt>
                <c:pt idx="3">
                  <c:v>-2.4688716779769582E-2</c:v>
                </c:pt>
                <c:pt idx="4">
                  <c:v>-3.1848990486264106E-2</c:v>
                </c:pt>
                <c:pt idx="5">
                  <c:v>-2.787584266930121E-2</c:v>
                </c:pt>
                <c:pt idx="6">
                  <c:v>-3.6180711333634985E-2</c:v>
                </c:pt>
                <c:pt idx="7">
                  <c:v>-4.6460187395421126E-2</c:v>
                </c:pt>
                <c:pt idx="8">
                  <c:v>-5.4656969335091454E-2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6E-4599-A5E6-C1D44CA82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75934208"/>
        <c:axId val="275936000"/>
      </c:barChart>
      <c:lineChart>
        <c:grouping val="standard"/>
        <c:varyColors val="0"/>
        <c:ser>
          <c:idx val="5"/>
          <c:order val="5"/>
          <c:tx>
            <c:strRef>
              <c:f>'Chart Data'!$BK$2</c:f>
              <c:strCache>
                <c:ptCount val="1"/>
                <c:pt idx="0">
                  <c:v>GDP</c:v>
                </c:pt>
              </c:strCache>
            </c:strRef>
          </c:tx>
          <c:marker>
            <c:symbol val="none"/>
          </c:marker>
          <c:cat>
            <c:strRef>
              <c:f>'Chart Data'!$BE$3:$BE$11</c:f>
              <c:strCache>
                <c:ptCount val="9"/>
                <c:pt idx="0">
                  <c:v>Q4 25</c:v>
                </c:pt>
                <c:pt idx="1">
                  <c:v>Q1 26</c:v>
                </c:pt>
                <c:pt idx="2">
                  <c:v>Q2 26</c:v>
                </c:pt>
                <c:pt idx="3">
                  <c:v>Q3 26</c:v>
                </c:pt>
                <c:pt idx="4">
                  <c:v>Q4 26</c:v>
                </c:pt>
                <c:pt idx="5">
                  <c:v>Q1 27</c:v>
                </c:pt>
                <c:pt idx="6">
                  <c:v>Q2 27</c:v>
                </c:pt>
                <c:pt idx="7">
                  <c:v>Q3 27</c:v>
                </c:pt>
                <c:pt idx="8">
                  <c:v>Q4 27</c:v>
                </c:pt>
              </c:strCache>
            </c:strRef>
          </c:cat>
          <c:val>
            <c:numRef>
              <c:f>'Chart Data'!$BK$3:$BK$11</c:f>
              <c:numCache>
                <c:formatCode>0.0</c:formatCode>
                <c:ptCount val="9"/>
                <c:pt idx="0">
                  <c:v>-4.7733108093361842E-3</c:v>
                </c:pt>
                <c:pt idx="1">
                  <c:v>0.10985965773884221</c:v>
                </c:pt>
                <c:pt idx="2">
                  <c:v>-0.14343342658028613</c:v>
                </c:pt>
                <c:pt idx="3">
                  <c:v>-0.22344620558537587</c:v>
                </c:pt>
                <c:pt idx="4">
                  <c:v>-0.23809846706810411</c:v>
                </c:pt>
                <c:pt idx="5">
                  <c:v>-0.32699757243224159</c:v>
                </c:pt>
                <c:pt idx="6">
                  <c:v>-0.43836299850736893</c:v>
                </c:pt>
                <c:pt idx="7">
                  <c:v>-0.54750820418582036</c:v>
                </c:pt>
                <c:pt idx="8">
                  <c:v>-0.63869746479245926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46E-4599-A5E6-C1D44CA82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934208"/>
        <c:axId val="275936000"/>
      </c:lineChart>
      <c:catAx>
        <c:axId val="27593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6000"/>
        <c:crosses val="autoZero"/>
        <c:auto val="0"/>
        <c:lblAlgn val="ctr"/>
        <c:lblOffset val="100"/>
        <c:noMultiLvlLbl val="0"/>
      </c:catAx>
      <c:valAx>
        <c:axId val="275936000"/>
        <c:scaling>
          <c:orientation val="minMax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4208"/>
        <c:crosses val="autoZero"/>
        <c:crossBetween val="between"/>
      </c:valAx>
      <c:spPr>
        <a:noFill/>
      </c:spPr>
    </c:plotArea>
    <c:legend>
      <c:legendPos val="r"/>
      <c:layout>
        <c:manualLayout>
          <c:xMode val="edge"/>
          <c:yMode val="edge"/>
          <c:x val="8.3109788174719215E-2"/>
          <c:y val="0.60530172101050628"/>
          <c:w val="0.37885098441158938"/>
          <c:h val="0.25768174449018527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userShapes r:id="rId2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725091729167341E-2"/>
          <c:y val="0.14723135453006744"/>
          <c:w val="0.87713993683655134"/>
          <c:h val="0.71306336658629976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Data'!$BV$2</c:f>
              <c:strCache>
                <c:ptCount val="1"/>
                <c:pt idx="0">
                  <c:v>Baseline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Data'!$BU$3:$BU$18</c:f>
              <c:numCache>
                <c:formatCode>m/d/yyyy</c:formatCode>
                <c:ptCount val="16"/>
                <c:pt idx="0">
                  <c:v>45292</c:v>
                </c:pt>
                <c:pt idx="1">
                  <c:v>45383</c:v>
                </c:pt>
                <c:pt idx="2">
                  <c:v>45474</c:v>
                </c:pt>
                <c:pt idx="3">
                  <c:v>45566</c:v>
                </c:pt>
                <c:pt idx="4">
                  <c:v>45658</c:v>
                </c:pt>
                <c:pt idx="5">
                  <c:v>45748</c:v>
                </c:pt>
                <c:pt idx="6">
                  <c:v>45839</c:v>
                </c:pt>
                <c:pt idx="7">
                  <c:v>45931</c:v>
                </c:pt>
                <c:pt idx="8">
                  <c:v>46023</c:v>
                </c:pt>
                <c:pt idx="9">
                  <c:v>46113</c:v>
                </c:pt>
                <c:pt idx="10">
                  <c:v>46204</c:v>
                </c:pt>
                <c:pt idx="11">
                  <c:v>46296</c:v>
                </c:pt>
                <c:pt idx="12">
                  <c:v>46388</c:v>
                </c:pt>
                <c:pt idx="13">
                  <c:v>46478</c:v>
                </c:pt>
                <c:pt idx="14">
                  <c:v>46569</c:v>
                </c:pt>
                <c:pt idx="15">
                  <c:v>46661</c:v>
                </c:pt>
              </c:numCache>
            </c:numRef>
          </c:cat>
          <c:val>
            <c:numRef>
              <c:f>'Chart Data'!$BV$3:$BV$18</c:f>
              <c:numCache>
                <c:formatCode>0.0</c:formatCode>
                <c:ptCount val="16"/>
                <c:pt idx="0">
                  <c:v>3.5491136610421803</c:v>
                </c:pt>
                <c:pt idx="1">
                  <c:v>2.110833644243737</c:v>
                </c:pt>
                <c:pt idx="2">
                  <c:v>2.0547945205479312</c:v>
                </c:pt>
                <c:pt idx="3">
                  <c:v>2.4753214257839273</c:v>
                </c:pt>
                <c:pt idx="4">
                  <c:v>2.7973783272736252</c:v>
                </c:pt>
                <c:pt idx="5">
                  <c:v>3.4869498099501239</c:v>
                </c:pt>
                <c:pt idx="6">
                  <c:v>3.8565249813572011</c:v>
                </c:pt>
                <c:pt idx="7">
                  <c:v>3.7064835362295989</c:v>
                </c:pt>
                <c:pt idx="8">
                  <c:v>3.3849464611555469</c:v>
                </c:pt>
                <c:pt idx="9">
                  <c:v>2.5638267148014426</c:v>
                </c:pt>
                <c:pt idx="10">
                  <c:v>2.6336309771697985</c:v>
                </c:pt>
                <c:pt idx="11">
                  <c:v>2.5655688552304934</c:v>
                </c:pt>
                <c:pt idx="12">
                  <c:v>2.6026345761621883</c:v>
                </c:pt>
                <c:pt idx="13">
                  <c:v>2.5581675300895501</c:v>
                </c:pt>
                <c:pt idx="14">
                  <c:v>2.4956712455269425</c:v>
                </c:pt>
                <c:pt idx="15">
                  <c:v>2.3878679512082002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Data'!$BW$2</c:f>
              <c:strCache>
                <c:ptCount val="1"/>
                <c:pt idx="0">
                  <c:v>Scenario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Data'!$BU$3:$BU$18</c:f>
              <c:numCache>
                <c:formatCode>m/d/yyyy</c:formatCode>
                <c:ptCount val="16"/>
                <c:pt idx="0">
                  <c:v>45292</c:v>
                </c:pt>
                <c:pt idx="1">
                  <c:v>45383</c:v>
                </c:pt>
                <c:pt idx="2">
                  <c:v>45474</c:v>
                </c:pt>
                <c:pt idx="3">
                  <c:v>45566</c:v>
                </c:pt>
                <c:pt idx="4">
                  <c:v>45658</c:v>
                </c:pt>
                <c:pt idx="5">
                  <c:v>45748</c:v>
                </c:pt>
                <c:pt idx="6">
                  <c:v>45839</c:v>
                </c:pt>
                <c:pt idx="7">
                  <c:v>45931</c:v>
                </c:pt>
                <c:pt idx="8">
                  <c:v>46023</c:v>
                </c:pt>
                <c:pt idx="9">
                  <c:v>46113</c:v>
                </c:pt>
                <c:pt idx="10">
                  <c:v>46204</c:v>
                </c:pt>
                <c:pt idx="11">
                  <c:v>46296</c:v>
                </c:pt>
                <c:pt idx="12">
                  <c:v>46388</c:v>
                </c:pt>
                <c:pt idx="13">
                  <c:v>46478</c:v>
                </c:pt>
                <c:pt idx="14">
                  <c:v>46569</c:v>
                </c:pt>
                <c:pt idx="15">
                  <c:v>46661</c:v>
                </c:pt>
              </c:numCache>
            </c:numRef>
          </c:cat>
          <c:val>
            <c:numRef>
              <c:f>'Chart Data'!$BW$3:$BW$18</c:f>
              <c:numCache>
                <c:formatCode>0.0</c:formatCode>
                <c:ptCount val="16"/>
                <c:pt idx="0">
                  <c:v>3.5491136610421803</c:v>
                </c:pt>
                <c:pt idx="1">
                  <c:v>2.110833644243737</c:v>
                </c:pt>
                <c:pt idx="2">
                  <c:v>2.0547945205479312</c:v>
                </c:pt>
                <c:pt idx="3">
                  <c:v>2.4753214257839273</c:v>
                </c:pt>
                <c:pt idx="4">
                  <c:v>2.7973783272736252</c:v>
                </c:pt>
                <c:pt idx="5">
                  <c:v>3.4869498099501239</c:v>
                </c:pt>
                <c:pt idx="6">
                  <c:v>3.8565249813572011</c:v>
                </c:pt>
                <c:pt idx="7">
                  <c:v>4.0897471258928064</c:v>
                </c:pt>
                <c:pt idx="8">
                  <c:v>4.3103201004363711</c:v>
                </c:pt>
                <c:pt idx="9">
                  <c:v>3.6692418772563018</c:v>
                </c:pt>
                <c:pt idx="10">
                  <c:v>3.8613040993282111</c:v>
                </c:pt>
                <c:pt idx="11">
                  <c:v>3.5251200591060128</c:v>
                </c:pt>
                <c:pt idx="12">
                  <c:v>3.0687321834371728</c:v>
                </c:pt>
                <c:pt idx="13">
                  <c:v>2.8930526758595754</c:v>
                </c:pt>
                <c:pt idx="14">
                  <c:v>2.7723604607834185</c:v>
                </c:pt>
                <c:pt idx="15">
                  <c:v>2.5961718593992433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4"/>
        <c:tickMarkSkip val="4"/>
        <c:noMultiLvlLbl val="0"/>
      </c:catAx>
      <c:valAx>
        <c:axId val="263608576"/>
        <c:scaling>
          <c:orientation val="minMax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6742990650323867"/>
          <c:y val="7.2663757679400573E-2"/>
          <c:w val="0.47744178658596131"/>
          <c:h val="5.6091335237241101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2051275968052464E-2"/>
          <c:y val="0.14714391023940784"/>
          <c:w val="0.89135131736747131"/>
          <c:h val="0.67867160647702984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dPt>
            <c:idx val="0"/>
            <c:marker>
              <c:symbol val="diamond"/>
              <c:size val="10"/>
              <c:spPr>
                <a:solidFill>
                  <a:srgbClr val="BD1B21"/>
                </a:solidFill>
                <a:ln w="9525">
                  <a:solidFill>
                    <a:srgbClr val="BD1B2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283-4B08-B936-EFDCE682F32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10305BBE-9AB8-4A3A-972E-DAE2034FC665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A283-4B08-B936-EFDCE682F32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2DEF063-509F-4F32-A3F8-693E82159F67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A283-4B08-B936-EFDCE682F32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C6E6379-BD05-4209-A4A5-801083AD6930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283-4B08-B936-EFDCE682F32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8AD150C-BFBA-4FD6-92E6-5CADA14B8C72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283-4B08-B936-EFDCE682F323}"/>
                </c:ext>
              </c:extLst>
            </c:dLbl>
            <c:dLbl>
              <c:idx val="4"/>
              <c:layout>
                <c:manualLayout>
                  <c:x val="-9.0395480225988704E-3"/>
                  <c:y val="1.1315417256011316E-2"/>
                </c:manualLayout>
              </c:layout>
              <c:tx>
                <c:rich>
                  <a:bodyPr/>
                  <a:lstStyle/>
                  <a:p>
                    <a:fld id="{935DDB68-41AB-4214-AA3F-1E51C2D57072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A283-4B08-B936-EFDCE682F323}"/>
                </c:ext>
              </c:extLst>
            </c:dLbl>
            <c:dLbl>
              <c:idx val="5"/>
              <c:layout>
                <c:manualLayout>
                  <c:x val="-9.0395480225989259E-3"/>
                  <c:y val="-2.0744931636020779E-2"/>
                </c:manualLayout>
              </c:layout>
              <c:tx>
                <c:rich>
                  <a:bodyPr/>
                  <a:lstStyle/>
                  <a:p>
                    <a:fld id="{78A60AF6-A1C2-4E01-BC31-294A99F6364D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A283-4B08-B936-EFDCE682F323}"/>
                </c:ext>
              </c:extLst>
            </c:dLbl>
            <c:dLbl>
              <c:idx val="6"/>
              <c:layout>
                <c:manualLayout>
                  <c:x val="-9.6421845574387946E-2"/>
                  <c:y val="-1.5087223008015122E-2"/>
                </c:manualLayout>
              </c:layout>
              <c:tx>
                <c:rich>
                  <a:bodyPr/>
                  <a:lstStyle/>
                  <a:p>
                    <a:fld id="{30381826-F252-4ED7-A0E9-B0DED0233ED8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A283-4B08-B936-EFDCE682F32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B81FABA-8641-4C3A-B07F-A944A13F0F81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283-4B08-B936-EFDCE682F323}"/>
                </c:ext>
              </c:extLst>
            </c:dLbl>
            <c:dLbl>
              <c:idx val="8"/>
              <c:layout>
                <c:manualLayout>
                  <c:x val="-1.0546139359698737E-2"/>
                  <c:y val="1.5087223008015087E-2"/>
                </c:manualLayout>
              </c:layout>
              <c:tx>
                <c:rich>
                  <a:bodyPr/>
                  <a:lstStyle/>
                  <a:p>
                    <a:fld id="{6F4C8515-A7AA-45D4-A267-8E8769B9FB0C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A283-4B08-B936-EFDCE682F323}"/>
                </c:ext>
              </c:extLst>
            </c:dLbl>
            <c:dLbl>
              <c:idx val="9"/>
              <c:layout>
                <c:manualLayout>
                  <c:x val="-0.11148775894538607"/>
                  <c:y val="-5.6577086280056926E-3"/>
                </c:manualLayout>
              </c:layout>
              <c:tx>
                <c:rich>
                  <a:bodyPr/>
                  <a:lstStyle/>
                  <a:p>
                    <a:fld id="{DF909227-FAE2-4BCE-91AC-84A6E041E9CF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A283-4B08-B936-EFDCE682F323}"/>
                </c:ext>
              </c:extLst>
            </c:dLbl>
            <c:dLbl>
              <c:idx val="10"/>
              <c:layout>
                <c:manualLayout>
                  <c:x val="-7.5329566854990581E-3"/>
                  <c:y val="-3.7718057520037718E-3"/>
                </c:manualLayout>
              </c:layout>
              <c:tx>
                <c:rich>
                  <a:bodyPr/>
                  <a:lstStyle/>
                  <a:p>
                    <a:fld id="{FB26204B-84EC-4493-B554-F150BE323E1B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A283-4B08-B936-EFDCE682F32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75FE6FB1-7D8C-4116-A727-FF9300A6389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A283-4B08-B936-EFDCE682F323}"/>
                </c:ext>
              </c:extLst>
            </c:dLbl>
            <c:dLbl>
              <c:idx val="12"/>
              <c:layout>
                <c:manualLayout>
                  <c:x val="4.5197740112994352E-3"/>
                  <c:y val="5.6577086280056579E-3"/>
                </c:manualLayout>
              </c:layout>
              <c:tx>
                <c:rich>
                  <a:bodyPr/>
                  <a:lstStyle/>
                  <a:p>
                    <a:fld id="{FDF79C2B-B14C-401D-A939-3FBADD2F4F70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A283-4B08-B936-EFDCE682F323}"/>
                </c:ext>
              </c:extLst>
            </c:dLbl>
            <c:dLbl>
              <c:idx val="13"/>
              <c:layout>
                <c:manualLayout>
                  <c:x val="-6.7796610169491525E-2"/>
                  <c:y val="3.7718057520037651E-2"/>
                </c:manualLayout>
              </c:layout>
              <c:tx>
                <c:rich>
                  <a:bodyPr/>
                  <a:lstStyle/>
                  <a:p>
                    <a:fld id="{770367CD-8300-4249-9C3D-B0A29BB8E569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A283-4B08-B936-EFDCE682F323}"/>
                </c:ext>
              </c:extLst>
            </c:dLbl>
            <c:dLbl>
              <c:idx val="14"/>
              <c:layout>
                <c:manualLayout>
                  <c:x val="4.5197740112993242E-3"/>
                  <c:y val="-7.5436115040075783E-3"/>
                </c:manualLayout>
              </c:layout>
              <c:tx>
                <c:rich>
                  <a:bodyPr/>
                  <a:lstStyle/>
                  <a:p>
                    <a:fld id="{C1778CC2-136D-4C80-B955-E49DDF6BA9E2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A283-4B08-B936-EFDCE682F323}"/>
                </c:ext>
              </c:extLst>
            </c:dLbl>
            <c:dLbl>
              <c:idx val="15"/>
              <c:layout>
                <c:manualLayout>
                  <c:x val="-8.2862523540489647E-2"/>
                  <c:y val="1.8859028760018791E-2"/>
                </c:manualLayout>
              </c:layout>
              <c:tx>
                <c:rich>
                  <a:bodyPr/>
                  <a:lstStyle/>
                  <a:p>
                    <a:fld id="{BBBDA139-CF19-48C4-85C0-9420E1B4D88D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A283-4B08-B936-EFDCE682F323}"/>
                </c:ext>
              </c:extLst>
            </c:dLbl>
            <c:dLbl>
              <c:idx val="16"/>
              <c:layout>
                <c:manualLayout>
                  <c:x val="-9.03954802259887E-2"/>
                  <c:y val="-6.914897330522882E-17"/>
                </c:manualLayout>
              </c:layout>
              <c:tx>
                <c:rich>
                  <a:bodyPr/>
                  <a:lstStyle/>
                  <a:p>
                    <a:fld id="{03AFD55F-9BC7-46FF-9953-5827ADB5EE69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A283-4B08-B936-EFDCE682F323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84DEBAD-8821-4E2B-BB68-7FBBE6254ADC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A283-4B08-B936-EFDCE682F323}"/>
                </c:ext>
              </c:extLst>
            </c:dLbl>
            <c:dLbl>
              <c:idx val="18"/>
              <c:layout>
                <c:manualLayout>
                  <c:x val="-4.6704331450094165E-2"/>
                  <c:y val="-2.8288543140028287E-2"/>
                </c:manualLayout>
              </c:layout>
              <c:tx>
                <c:rich>
                  <a:bodyPr/>
                  <a:lstStyle/>
                  <a:p>
                    <a:fld id="{C6529FBD-85FD-4611-83E0-4E209DC9F2ED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A283-4B08-B936-EFDCE682F323}"/>
                </c:ext>
              </c:extLst>
            </c:dLbl>
            <c:dLbl>
              <c:idx val="19"/>
              <c:layout>
                <c:manualLayout>
                  <c:x val="-1.0546139359698682E-2"/>
                  <c:y val="9.4295143800094301E-3"/>
                </c:manualLayout>
              </c:layout>
              <c:tx>
                <c:rich>
                  <a:bodyPr/>
                  <a:lstStyle/>
                  <a:p>
                    <a:fld id="{9ADF60A0-0F50-42DA-9E6D-7454D4A22487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A283-4B08-B936-EFDCE682F3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495057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rgbClr val="495057"/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'Chart Data'!$B$3:$U$3</c:f>
              <c:numCache>
                <c:formatCode>0.00</c:formatCode>
                <c:ptCount val="20"/>
                <c:pt idx="0">
                  <c:v>4.0541862424294814</c:v>
                </c:pt>
                <c:pt idx="1">
                  <c:v>3.4859127941006891</c:v>
                </c:pt>
                <c:pt idx="2">
                  <c:v>1.0367112383077348</c:v>
                </c:pt>
                <c:pt idx="3">
                  <c:v>3.2621019947613199</c:v>
                </c:pt>
                <c:pt idx="4">
                  <c:v>2.2268780180549497</c:v>
                </c:pt>
                <c:pt idx="5">
                  <c:v>1.9487714211189093</c:v>
                </c:pt>
                <c:pt idx="6">
                  <c:v>1.5550772836729554</c:v>
                </c:pt>
                <c:pt idx="7">
                  <c:v>1.20498250202225</c:v>
                </c:pt>
                <c:pt idx="8">
                  <c:v>2.1524176067600544</c:v>
                </c:pt>
                <c:pt idx="9">
                  <c:v>2.0361406202528918</c:v>
                </c:pt>
                <c:pt idx="10">
                  <c:v>2.019374138010007</c:v>
                </c:pt>
                <c:pt idx="11">
                  <c:v>2.7649893095981972</c:v>
                </c:pt>
                <c:pt idx="12">
                  <c:v>2.4746252936565427</c:v>
                </c:pt>
                <c:pt idx="13">
                  <c:v>1.8788992269673543</c:v>
                </c:pt>
                <c:pt idx="14">
                  <c:v>2.2127647099671215</c:v>
                </c:pt>
                <c:pt idx="15">
                  <c:v>1.6184306249380787</c:v>
                </c:pt>
                <c:pt idx="16">
                  <c:v>1.970999515739311</c:v>
                </c:pt>
                <c:pt idx="17">
                  <c:v>2.3444182140135883</c:v>
                </c:pt>
                <c:pt idx="18">
                  <c:v>1.9726884988844187</c:v>
                </c:pt>
                <c:pt idx="19">
                  <c:v>2.32202295113176</c:v>
                </c:pt>
              </c:numCache>
            </c:numRef>
          </c:xVal>
          <c:yVal>
            <c:numRef>
              <c:f>'Chart Data'!$B$4:$U$4</c:f>
              <c:numCache>
                <c:formatCode>0.00</c:formatCode>
                <c:ptCount val="20"/>
                <c:pt idx="0">
                  <c:v>3.9672498704744319</c:v>
                </c:pt>
                <c:pt idx="1">
                  <c:v>4.3583029148593244</c:v>
                </c:pt>
                <c:pt idx="2">
                  <c:v>1.7591277523817173</c:v>
                </c:pt>
                <c:pt idx="3">
                  <c:v>3.6123652336859768</c:v>
                </c:pt>
                <c:pt idx="4">
                  <c:v>4.3438259320665695</c:v>
                </c:pt>
                <c:pt idx="5">
                  <c:v>3.8570116981581082</c:v>
                </c:pt>
                <c:pt idx="6">
                  <c:v>3.7789610390932538</c:v>
                </c:pt>
                <c:pt idx="7">
                  <c:v>2.0447690795363016</c:v>
                </c:pt>
                <c:pt idx="8">
                  <c:v>3.7125363547465984</c:v>
                </c:pt>
                <c:pt idx="9">
                  <c:v>4.0264255138235727</c:v>
                </c:pt>
                <c:pt idx="10">
                  <c:v>2.9830864628364262</c:v>
                </c:pt>
                <c:pt idx="11">
                  <c:v>2.2937755476770239</c:v>
                </c:pt>
                <c:pt idx="12">
                  <c:v>3.8613115694312361</c:v>
                </c:pt>
                <c:pt idx="13">
                  <c:v>3.6878778388669264</c:v>
                </c:pt>
                <c:pt idx="14">
                  <c:v>3.8358959963157968</c:v>
                </c:pt>
                <c:pt idx="15">
                  <c:v>3.3031454603440036</c:v>
                </c:pt>
                <c:pt idx="16">
                  <c:v>3.0185915308500011</c:v>
                </c:pt>
                <c:pt idx="17">
                  <c:v>4.4731438195814599</c:v>
                </c:pt>
                <c:pt idx="18">
                  <c:v>4.4484448575535351</c:v>
                </c:pt>
                <c:pt idx="19">
                  <c:v>3.4305293392339786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{"UK","US ","Japan","Canada","Australia","Denmark","Sweden","Switzerland","S Korea","Germany","France","Italy","Spain","Netherlands","Belgium","Austria","Finland","Ireland","Greece","Portugal"}</c15:f>
                <c15:dlblRangeCache>
                  <c:ptCount val="20"/>
                  <c:pt idx="0">
                    <c:v>UK</c:v>
                  </c:pt>
                  <c:pt idx="1">
                    <c:v>US </c:v>
                  </c:pt>
                  <c:pt idx="2">
                    <c:v>Japan</c:v>
                  </c:pt>
                  <c:pt idx="3">
                    <c:v>Canada</c:v>
                  </c:pt>
                  <c:pt idx="4">
                    <c:v>Australia</c:v>
                  </c:pt>
                  <c:pt idx="5">
                    <c:v>Denmark</c:v>
                  </c:pt>
                  <c:pt idx="6">
                    <c:v>Sweden</c:v>
                  </c:pt>
                  <c:pt idx="7">
                    <c:v>Switzerland</c:v>
                  </c:pt>
                  <c:pt idx="8">
                    <c:v>S Korea</c:v>
                  </c:pt>
                  <c:pt idx="9">
                    <c:v>Germany</c:v>
                  </c:pt>
                  <c:pt idx="10">
                    <c:v>France</c:v>
                  </c:pt>
                  <c:pt idx="11">
                    <c:v>Italy</c:v>
                  </c:pt>
                  <c:pt idx="12">
                    <c:v>Spain</c:v>
                  </c:pt>
                  <c:pt idx="13">
                    <c:v>Netherlands</c:v>
                  </c:pt>
                  <c:pt idx="14">
                    <c:v>Belgium</c:v>
                  </c:pt>
                  <c:pt idx="15">
                    <c:v>Austria</c:v>
                  </c:pt>
                  <c:pt idx="16">
                    <c:v>Finland</c:v>
                  </c:pt>
                  <c:pt idx="17">
                    <c:v>Ireland</c:v>
                  </c:pt>
                  <c:pt idx="18">
                    <c:v>Greece</c:v>
                  </c:pt>
                  <c:pt idx="19">
                    <c:v>Portugal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A283-4B08-B936-EFDCE682F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9311535"/>
        <c:axId val="1159310287"/>
      </c:scatterChart>
      <c:valAx>
        <c:axId val="1159311535"/>
        <c:scaling>
          <c:orientation val="minMax"/>
          <c:max val="5"/>
        </c:scaling>
        <c:delete val="0"/>
        <c:axPos val="b"/>
        <c:numFmt formatCode="#,##0.0" sourceLinked="0"/>
        <c:majorTickMark val="out"/>
        <c:minorTickMark val="none"/>
        <c:tickLblPos val="nextTo"/>
        <c:spPr>
          <a:noFill/>
          <a:ln w="9525" cap="flat" cmpd="sng" algn="ctr">
            <a:solidFill>
              <a:srgbClr val="495057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159310287"/>
        <c:crosses val="autoZero"/>
        <c:crossBetween val="midCat"/>
        <c:majorUnit val="0.5"/>
      </c:valAx>
      <c:valAx>
        <c:axId val="1159310287"/>
        <c:scaling>
          <c:orientation val="minMax"/>
          <c:max val="5"/>
        </c:scaling>
        <c:delete val="0"/>
        <c:axPos val="l"/>
        <c:numFmt formatCode="0.0" sourceLinked="0"/>
        <c:majorTickMark val="out"/>
        <c:minorTickMark val="none"/>
        <c:tickLblPos val="nextTo"/>
        <c:spPr>
          <a:noFill/>
          <a:ln w="9525" cap="flat" cmpd="sng" algn="ctr">
            <a:solidFill>
              <a:srgbClr val="495057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159311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userShapes r:id="rId4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1517686125780284E-2"/>
          <c:y val="0.14729335258073609"/>
          <c:w val="0.9075092728224311"/>
          <c:h val="0.68313896282678011"/>
        </c:manualLayout>
      </c:layout>
      <c:scatterChart>
        <c:scatterStyle val="lineMarker"/>
        <c:varyColors val="0"/>
        <c:ser>
          <c:idx val="0"/>
          <c:order val="0"/>
          <c:tx>
            <c:v>2025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12"/>
            <c:spPr>
              <a:solidFill>
                <a:srgbClr val="BD1B21"/>
              </a:solidFill>
              <a:ln w="6350">
                <a:solidFill>
                  <a:srgbClr val="495057"/>
                </a:solidFill>
              </a:ln>
              <a:effectLst/>
            </c:spPr>
          </c:marker>
          <c:dPt>
            <c:idx val="0"/>
            <c:marker>
              <c:symbol val="diamond"/>
              <c:size val="12"/>
              <c:spPr>
                <a:solidFill>
                  <a:srgbClr val="BD1B21"/>
                </a:solidFill>
                <a:ln w="6350">
                  <a:solidFill>
                    <a:srgbClr val="495057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51BB-4F81-85E8-27E603DA5B49}"/>
              </c:ext>
            </c:extLst>
          </c:dPt>
          <c:dLbls>
            <c:dLbl>
              <c:idx val="0"/>
              <c:layout>
                <c:manualLayout>
                  <c:x val="-6.7763161171032857E-2"/>
                  <c:y val="0"/>
                </c:manualLayout>
              </c:layout>
              <c:tx>
                <c:rich>
                  <a:bodyPr/>
                  <a:lstStyle/>
                  <a:p>
                    <a:fld id="{2D95C7C5-B271-4141-9795-41080D57DD7E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51BB-4F81-85E8-27E603DA5B4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998E611-783D-4ED5-8F2A-72E0DE1CDAD0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51BB-4F81-85E8-27E603DA5B49}"/>
                </c:ext>
              </c:extLst>
            </c:dLbl>
            <c:dLbl>
              <c:idx val="2"/>
              <c:layout>
                <c:manualLayout>
                  <c:x val="-9.7880121691491823E-2"/>
                  <c:y val="1.8890418467392089E-3"/>
                </c:manualLayout>
              </c:layout>
              <c:tx>
                <c:rich>
                  <a:bodyPr/>
                  <a:lstStyle/>
                  <a:p>
                    <a:fld id="{8EAE1A5B-F8D1-426C-B9E7-BF6EDD2789A8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51BB-4F81-85E8-27E603DA5B49}"/>
                </c:ext>
              </c:extLst>
            </c:dLbl>
            <c:dLbl>
              <c:idx val="3"/>
              <c:layout>
                <c:manualLayout>
                  <c:x val="-0.13703217036808854"/>
                  <c:y val="-3.0224669547827342E-2"/>
                </c:manualLayout>
              </c:layout>
              <c:tx>
                <c:rich>
                  <a:bodyPr/>
                  <a:lstStyle/>
                  <a:p>
                    <a:fld id="{C747BE0A-2B03-4699-A656-B3B80600B7B3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51BB-4F81-85E8-27E603DA5B4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5DE530D-C8D9-4B19-8C11-937DF0B3A7F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1BB-4F81-85E8-27E603DA5B4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2972287-D99E-4A5C-BFEB-5BC06FA5C06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1BB-4F81-85E8-27E603DA5B4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66E0869-2718-424C-B665-1C9CEBFC6339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1BB-4F81-85E8-27E603DA5B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'Chart Data'!$AP$5:$AV$5</c:f>
              <c:numCache>
                <c:formatCode>0.0</c:formatCode>
                <c:ptCount val="7"/>
                <c:pt idx="0">
                  <c:v>101.22662721657019</c:v>
                </c:pt>
                <c:pt idx="1">
                  <c:v>139.48179993601809</c:v>
                </c:pt>
                <c:pt idx="2">
                  <c:v>216.98578137926216</c:v>
                </c:pt>
                <c:pt idx="3">
                  <c:v>58.235604542358224</c:v>
                </c:pt>
                <c:pt idx="4">
                  <c:v>127.41760945009939</c:v>
                </c:pt>
                <c:pt idx="5">
                  <c:v>149.72344315876884</c:v>
                </c:pt>
                <c:pt idx="6">
                  <c:v>107.05074628390692</c:v>
                </c:pt>
              </c:numCache>
            </c:numRef>
          </c:xVal>
          <c:yVal>
            <c:numRef>
              <c:f>'Chart Data'!$AP$4:$AV$4</c:f>
              <c:numCache>
                <c:formatCode>0.0</c:formatCode>
                <c:ptCount val="7"/>
                <c:pt idx="0">
                  <c:v>-4.6502172218074111</c:v>
                </c:pt>
                <c:pt idx="1">
                  <c:v>-7.4168274154840157</c:v>
                </c:pt>
                <c:pt idx="2">
                  <c:v>-2.9476508881145431</c:v>
                </c:pt>
                <c:pt idx="3">
                  <c:v>-2.0774800017590738</c:v>
                </c:pt>
                <c:pt idx="4">
                  <c:v>-5.4069183368587836</c:v>
                </c:pt>
                <c:pt idx="5">
                  <c:v>-2.9942321158613812</c:v>
                </c:pt>
                <c:pt idx="6">
                  <c:v>-1.5593716955258914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'Chart Data'!$AP$3:$AV$3</c15:f>
                <c15:dlblRangeCache>
                  <c:ptCount val="7"/>
                  <c:pt idx="0">
                    <c:v>UK</c:v>
                  </c:pt>
                  <c:pt idx="1">
                    <c:v>US</c:v>
                  </c:pt>
                  <c:pt idx="2">
                    <c:v>Japan</c:v>
                  </c:pt>
                  <c:pt idx="3">
                    <c:v>Germany</c:v>
                  </c:pt>
                  <c:pt idx="4">
                    <c:v>France</c:v>
                  </c:pt>
                  <c:pt idx="5">
                    <c:v>Italy</c:v>
                  </c:pt>
                  <c:pt idx="6">
                    <c:v>Canada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51BB-4F81-85E8-27E603DA5B49}"/>
            </c:ext>
          </c:extLst>
        </c:ser>
        <c:ser>
          <c:idx val="1"/>
          <c:order val="1"/>
          <c:tx>
            <c:v>2026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'Chart Data'!$AP$15:$AV$15</c:f>
              <c:numCache>
                <c:formatCode>0.0</c:formatCode>
                <c:ptCount val="7"/>
                <c:pt idx="0">
                  <c:v>101.65538692656644</c:v>
                </c:pt>
                <c:pt idx="1">
                  <c:v>141.75637678465174</c:v>
                </c:pt>
                <c:pt idx="2">
                  <c:v>217.02748013930369</c:v>
                </c:pt>
                <c:pt idx="3">
                  <c:v>59.008035342813905</c:v>
                </c:pt>
                <c:pt idx="4">
                  <c:v>130.10576432784077</c:v>
                </c:pt>
                <c:pt idx="5">
                  <c:v>152.02351485904472</c:v>
                </c:pt>
                <c:pt idx="6">
                  <c:v>108.15788072935779</c:v>
                </c:pt>
              </c:numCache>
            </c:numRef>
          </c:xVal>
          <c:yVal>
            <c:numRef>
              <c:f>'Chart Data'!$AP$14:$AV$14</c:f>
              <c:numCache>
                <c:formatCode>0.0</c:formatCode>
                <c:ptCount val="7"/>
                <c:pt idx="0">
                  <c:v>-3.7166276181964908</c:v>
                </c:pt>
                <c:pt idx="1">
                  <c:v>-8.1781006345168024</c:v>
                </c:pt>
                <c:pt idx="2">
                  <c:v>-3.505534491750173</c:v>
                </c:pt>
                <c:pt idx="3">
                  <c:v>-2.5893717234012672</c:v>
                </c:pt>
                <c:pt idx="4">
                  <c:v>-5.6696548198535579</c:v>
                </c:pt>
                <c:pt idx="5">
                  <c:v>-2.8028243589660815</c:v>
                </c:pt>
                <c:pt idx="6">
                  <c:v>-3.5934935994032502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51BB-4F81-85E8-27E603DA5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9311535"/>
        <c:axId val="1159310287"/>
      </c:scatterChart>
      <c:valAx>
        <c:axId val="1159311535"/>
        <c:scaling>
          <c:orientation val="minMax"/>
        </c:scaling>
        <c:delete val="0"/>
        <c:axPos val="t"/>
        <c:numFmt formatCode="General" sourceLinked="0"/>
        <c:majorTickMark val="out"/>
        <c:minorTickMark val="none"/>
        <c:tickLblPos val="low"/>
        <c:spPr>
          <a:noFill/>
          <a:ln w="9525" cap="flat" cmpd="sng" algn="ctr">
            <a:solidFill>
              <a:srgbClr val="495057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159310287"/>
        <c:crosses val="max"/>
        <c:crossBetween val="midCat"/>
      </c:valAx>
      <c:valAx>
        <c:axId val="1159310287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low"/>
        <c:spPr>
          <a:noFill/>
          <a:ln w="9525" cap="flat" cmpd="sng" algn="ctr">
            <a:solidFill>
              <a:srgbClr val="495057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1593115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01956464155007"/>
          <c:y val="0.76502208468410982"/>
          <c:w val="0.27462245307149125"/>
          <c:h val="5.9336738070961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userShapes r:id="rId4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6.0233921040918044E-3"/>
          <c:y val="0.12467676188478778"/>
          <c:w val="0.99366571549242533"/>
          <c:h val="0.808509910404381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Data'!$W$8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BD1B21"/>
            </a:solidFill>
            <a:ln w="6350">
              <a:solidFill>
                <a:srgbClr val="495057"/>
              </a:solidFill>
            </a:ln>
          </c:spPr>
          <c:invertIfNegative val="0"/>
          <c:dPt>
            <c:idx val="4"/>
            <c:invertIfNegative val="0"/>
            <c:bubble3D val="0"/>
            <c:spPr>
              <a:solidFill>
                <a:srgbClr val="002060"/>
              </a:solidFill>
              <a:ln w="6350">
                <a:solidFill>
                  <a:srgbClr val="495057"/>
                </a:solidFill>
              </a:ln>
            </c:spPr>
            <c:extLst>
              <c:ext xmlns:c16="http://schemas.microsoft.com/office/drawing/2014/chart" uri="{C3380CC4-5D6E-409C-BE32-E72D297353CC}">
                <c16:uniqueId val="{00000011-A90A-4E6C-8CED-1659B5F7D95C}"/>
              </c:ext>
            </c:extLst>
          </c:dPt>
          <c:cat>
            <c:strRef>
              <c:f>'Chart Data'!$X$7:$AD$7</c:f>
              <c:strCache>
                <c:ptCount val="7"/>
                <c:pt idx="0">
                  <c:v>Canada</c:v>
                </c:pt>
                <c:pt idx="1">
                  <c:v>Germany</c:v>
                </c:pt>
                <c:pt idx="2">
                  <c:v>Japan</c:v>
                </c:pt>
                <c:pt idx="3">
                  <c:v>Italy</c:v>
                </c:pt>
                <c:pt idx="4">
                  <c:v>UK</c:v>
                </c:pt>
                <c:pt idx="5">
                  <c:v>France</c:v>
                </c:pt>
                <c:pt idx="6">
                  <c:v>US</c:v>
                </c:pt>
              </c:strCache>
            </c:strRef>
          </c:cat>
          <c:val>
            <c:numRef>
              <c:f>'Chart Data'!$X$8:$AD$8</c:f>
              <c:numCache>
                <c:formatCode>0.0</c:formatCode>
                <c:ptCount val="7"/>
                <c:pt idx="0">
                  <c:v>-1.5593716955258914</c:v>
                </c:pt>
                <c:pt idx="1">
                  <c:v>-2.0774800017590738</c:v>
                </c:pt>
                <c:pt idx="2">
                  <c:v>-2.9476508881145431</c:v>
                </c:pt>
                <c:pt idx="3">
                  <c:v>-2.9942321158613812</c:v>
                </c:pt>
                <c:pt idx="4">
                  <c:v>-4.6502172218074111</c:v>
                </c:pt>
                <c:pt idx="5">
                  <c:v>-5.4069183368587836</c:v>
                </c:pt>
                <c:pt idx="6">
                  <c:v>-7.4168274154840157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D6-4E4B-91F4-0D9ED376B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74926592"/>
        <c:axId val="274950400"/>
      </c:barChart>
      <c:catAx>
        <c:axId val="2749265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50400"/>
        <c:crosses val="autoZero"/>
        <c:auto val="0"/>
        <c:lblAlgn val="ctr"/>
        <c:lblOffset val="100"/>
        <c:noMultiLvlLbl val="0"/>
      </c:catAx>
      <c:valAx>
        <c:axId val="274950400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2659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6.0233921040918044E-3"/>
          <c:y val="0.12467676188478778"/>
          <c:w val="0.99366571549242533"/>
          <c:h val="0.808509910404381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Data'!$AF$8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BD1B21"/>
            </a:solidFill>
            <a:ln w="6350">
              <a:solidFill>
                <a:srgbClr val="495057"/>
              </a:solidFill>
            </a:ln>
          </c:spPr>
          <c:invertIfNegative val="0"/>
          <c:dPt>
            <c:idx val="5"/>
            <c:invertIfNegative val="0"/>
            <c:bubble3D val="0"/>
            <c:spPr>
              <a:solidFill>
                <a:srgbClr val="002060"/>
              </a:solidFill>
              <a:ln w="6350">
                <a:solidFill>
                  <a:srgbClr val="495057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7536-4150-BB00-E969F66BA3B0}"/>
              </c:ext>
            </c:extLst>
          </c:dPt>
          <c:cat>
            <c:strRef>
              <c:f>'Chart Data'!$AG$7:$AM$7</c:f>
              <c:strCache>
                <c:ptCount val="7"/>
                <c:pt idx="0">
                  <c:v>Japan</c:v>
                </c:pt>
                <c:pt idx="1">
                  <c:v>Italy</c:v>
                </c:pt>
                <c:pt idx="2">
                  <c:v>US</c:v>
                </c:pt>
                <c:pt idx="3">
                  <c:v>France</c:v>
                </c:pt>
                <c:pt idx="4">
                  <c:v>Canada</c:v>
                </c:pt>
                <c:pt idx="5">
                  <c:v>UK</c:v>
                </c:pt>
                <c:pt idx="6">
                  <c:v>Germany</c:v>
                </c:pt>
              </c:strCache>
            </c:strRef>
          </c:cat>
          <c:val>
            <c:numRef>
              <c:f>'Chart Data'!$AG$8:$AM$8</c:f>
              <c:numCache>
                <c:formatCode>0.0</c:formatCode>
                <c:ptCount val="7"/>
                <c:pt idx="0">
                  <c:v>216.98578137926216</c:v>
                </c:pt>
                <c:pt idx="1">
                  <c:v>149.72344315876884</c:v>
                </c:pt>
                <c:pt idx="2">
                  <c:v>139.48179993601809</c:v>
                </c:pt>
                <c:pt idx="3">
                  <c:v>127.41760945009939</c:v>
                </c:pt>
                <c:pt idx="4">
                  <c:v>107.05074628390692</c:v>
                </c:pt>
                <c:pt idx="5">
                  <c:v>101.22662721657019</c:v>
                </c:pt>
                <c:pt idx="6">
                  <c:v>58.235604542358224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36-4150-BB00-E969F66BA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74926592"/>
        <c:axId val="274950400"/>
      </c:barChart>
      <c:catAx>
        <c:axId val="2749265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50400"/>
        <c:crosses val="autoZero"/>
        <c:auto val="0"/>
        <c:lblAlgn val="ctr"/>
        <c:lblOffset val="100"/>
        <c:noMultiLvlLbl val="0"/>
      </c:catAx>
      <c:valAx>
        <c:axId val="274950400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2659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1517686125780284E-2"/>
          <c:y val="0.14729335258073609"/>
          <c:w val="0.9075092728224311"/>
          <c:h val="0.68313896282678011"/>
        </c:manualLayout>
      </c:layout>
      <c:scatterChart>
        <c:scatterStyle val="lineMarker"/>
        <c:varyColors val="0"/>
        <c:ser>
          <c:idx val="0"/>
          <c:order val="0"/>
          <c:tx>
            <c:v>2025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12"/>
            <c:spPr>
              <a:solidFill>
                <a:srgbClr val="BD1B21"/>
              </a:solidFill>
              <a:ln w="6350">
                <a:solidFill>
                  <a:srgbClr val="495057"/>
                </a:solidFill>
              </a:ln>
              <a:effectLst/>
            </c:spPr>
          </c:marker>
          <c:dPt>
            <c:idx val="0"/>
            <c:marker>
              <c:symbol val="diamond"/>
              <c:size val="12"/>
              <c:spPr>
                <a:solidFill>
                  <a:srgbClr val="BD1B21"/>
                </a:solidFill>
                <a:ln w="6350">
                  <a:solidFill>
                    <a:srgbClr val="495057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2AFC-4BC0-B8C5-377DE48A662A}"/>
              </c:ext>
            </c:extLst>
          </c:dPt>
          <c:dLbls>
            <c:dLbl>
              <c:idx val="0"/>
              <c:layout>
                <c:manualLayout>
                  <c:x val="-6.7763161171032857E-2"/>
                  <c:y val="0"/>
                </c:manualLayout>
              </c:layout>
              <c:tx>
                <c:rich>
                  <a:bodyPr/>
                  <a:lstStyle/>
                  <a:p>
                    <a:fld id="{5451921A-4899-42E5-961D-3160C3E10A7F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2AFC-4BC0-B8C5-377DE48A662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0D66AF2-5D3E-4CEC-A9C4-CE3A962B5463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2AFC-4BC0-B8C5-377DE48A662A}"/>
                </c:ext>
              </c:extLst>
            </c:dLbl>
            <c:dLbl>
              <c:idx val="2"/>
              <c:layout>
                <c:manualLayout>
                  <c:x val="-9.7880121691491823E-2"/>
                  <c:y val="1.8890418467392089E-3"/>
                </c:manualLayout>
              </c:layout>
              <c:tx>
                <c:rich>
                  <a:bodyPr/>
                  <a:lstStyle/>
                  <a:p>
                    <a:fld id="{0EB662DB-7FB0-4197-99EE-CD0A31280FDA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2AFC-4BC0-B8C5-377DE48A662A}"/>
                </c:ext>
              </c:extLst>
            </c:dLbl>
            <c:dLbl>
              <c:idx val="3"/>
              <c:layout>
                <c:manualLayout>
                  <c:x val="-0.13703217036808854"/>
                  <c:y val="-3.0224669547827342E-2"/>
                </c:manualLayout>
              </c:layout>
              <c:tx>
                <c:rich>
                  <a:bodyPr/>
                  <a:lstStyle/>
                  <a:p>
                    <a:fld id="{E357A856-FC32-4190-BB14-6D0307CB00ED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2AFC-4BC0-B8C5-377DE48A662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F213B11-A5EB-4505-A3C0-7EB2FAAAFA44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2AFC-4BC0-B8C5-377DE48A662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BF0D2A4-6AD6-4A4D-A929-AFD7007F227C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AFC-4BC0-B8C5-377DE48A662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6732209-A667-4D3B-A357-D1CE6F69CC8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2AFC-4BC0-B8C5-377DE48A66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'Chart Data'!$AP$5:$AV$5</c:f>
              <c:numCache>
                <c:formatCode>0.0</c:formatCode>
                <c:ptCount val="7"/>
                <c:pt idx="0">
                  <c:v>101.22662721657019</c:v>
                </c:pt>
                <c:pt idx="1">
                  <c:v>139.48179993601809</c:v>
                </c:pt>
                <c:pt idx="2">
                  <c:v>216.98578137926216</c:v>
                </c:pt>
                <c:pt idx="3">
                  <c:v>58.235604542358224</c:v>
                </c:pt>
                <c:pt idx="4">
                  <c:v>127.41760945009939</c:v>
                </c:pt>
                <c:pt idx="5">
                  <c:v>149.72344315876884</c:v>
                </c:pt>
                <c:pt idx="6">
                  <c:v>107.05074628390692</c:v>
                </c:pt>
              </c:numCache>
            </c:numRef>
          </c:xVal>
          <c:yVal>
            <c:numRef>
              <c:f>'Chart Data'!$AP$4:$AV$4</c:f>
              <c:numCache>
                <c:formatCode>0.0</c:formatCode>
                <c:ptCount val="7"/>
                <c:pt idx="0">
                  <c:v>-4.6502172218074111</c:v>
                </c:pt>
                <c:pt idx="1">
                  <c:v>-7.4168274154840157</c:v>
                </c:pt>
                <c:pt idx="2">
                  <c:v>-2.9476508881145431</c:v>
                </c:pt>
                <c:pt idx="3">
                  <c:v>-2.0774800017590738</c:v>
                </c:pt>
                <c:pt idx="4">
                  <c:v>-5.4069183368587836</c:v>
                </c:pt>
                <c:pt idx="5">
                  <c:v>-2.9942321158613812</c:v>
                </c:pt>
                <c:pt idx="6">
                  <c:v>-1.5593716955258914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'Chart Data'!$AP$3:$AV$3</c15:f>
                <c15:dlblRangeCache>
                  <c:ptCount val="7"/>
                  <c:pt idx="0">
                    <c:v>UK</c:v>
                  </c:pt>
                  <c:pt idx="1">
                    <c:v>US</c:v>
                  </c:pt>
                  <c:pt idx="2">
                    <c:v>Japan</c:v>
                  </c:pt>
                  <c:pt idx="3">
                    <c:v>Germany</c:v>
                  </c:pt>
                  <c:pt idx="4">
                    <c:v>France</c:v>
                  </c:pt>
                  <c:pt idx="5">
                    <c:v>Italy</c:v>
                  </c:pt>
                  <c:pt idx="6">
                    <c:v>Canada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2AFC-4BC0-B8C5-377DE48A662A}"/>
            </c:ext>
          </c:extLst>
        </c:ser>
        <c:ser>
          <c:idx val="1"/>
          <c:order val="1"/>
          <c:tx>
            <c:v>2030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6.7763161171032801E-2"/>
                  <c:y val="-2.2668502160870574E-2"/>
                </c:manualLayout>
              </c:layout>
              <c:tx>
                <c:rich>
                  <a:bodyPr/>
                  <a:lstStyle/>
                  <a:p>
                    <a:fld id="{B6152AEC-802F-4F5C-8D63-F563AA06E40B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2AFC-4BC0-B8C5-377DE48A662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9C824D4-D4CE-4189-BF90-0D62CD390247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2AFC-4BC0-B8C5-377DE48A662A}"/>
                </c:ext>
              </c:extLst>
            </c:dLbl>
            <c:dLbl>
              <c:idx val="2"/>
              <c:layout>
                <c:manualLayout>
                  <c:x val="-1.6564328286252462E-2"/>
                  <c:y val="-3.7780836934784144E-2"/>
                </c:manualLayout>
              </c:layout>
              <c:tx>
                <c:rich>
                  <a:bodyPr/>
                  <a:lstStyle/>
                  <a:p>
                    <a:fld id="{9F19CB39-157A-4594-8F51-BFCB6361AEB8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2AFC-4BC0-B8C5-377DE48A662A}"/>
                </c:ext>
              </c:extLst>
            </c:dLbl>
            <c:dLbl>
              <c:idx val="3"/>
              <c:layout>
                <c:manualLayout>
                  <c:x val="-0.14456141049820329"/>
                  <c:y val="0"/>
                </c:manualLayout>
              </c:layout>
              <c:tx>
                <c:rich>
                  <a:bodyPr/>
                  <a:lstStyle/>
                  <a:p>
                    <a:fld id="{4B4DE3C4-28AA-4DF4-9544-97E4A63ADD7C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2AFC-4BC0-B8C5-377DE48A662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90CEBE1-D695-49FC-8282-89AA63BB2584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2AFC-4BC0-B8C5-377DE48A662A}"/>
                </c:ext>
              </c:extLst>
            </c:dLbl>
            <c:dLbl>
              <c:idx val="5"/>
              <c:layout>
                <c:manualLayout>
                  <c:x val="-3.0116960520460124E-3"/>
                  <c:y val="-1.5112334773913706E-2"/>
                </c:manualLayout>
              </c:layout>
              <c:tx>
                <c:rich>
                  <a:bodyPr/>
                  <a:lstStyle/>
                  <a:p>
                    <a:fld id="{A33FFC2A-CF64-44EF-8799-952D9BAFC15C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2AFC-4BC0-B8C5-377DE48A662A}"/>
                </c:ext>
              </c:extLst>
            </c:dLbl>
            <c:dLbl>
              <c:idx val="6"/>
              <c:layout>
                <c:manualLayout>
                  <c:x val="-5.5213789786430347E-17"/>
                  <c:y val="9.4452092336960447E-3"/>
                </c:manualLayout>
              </c:layout>
              <c:tx>
                <c:rich>
                  <a:bodyPr/>
                  <a:lstStyle/>
                  <a:p>
                    <a:fld id="{93EAA147-551E-4F56-A390-3FA69A27435C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2AFC-4BC0-B8C5-377DE48A66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'Chart Data'!$AP$10:$AV$10</c:f>
              <c:numCache>
                <c:formatCode>0.0</c:formatCode>
                <c:ptCount val="7"/>
                <c:pt idx="0">
                  <c:v>98.067934457548063</c:v>
                </c:pt>
                <c:pt idx="1">
                  <c:v>149.48090404503526</c:v>
                </c:pt>
                <c:pt idx="2">
                  <c:v>219.82424072534369</c:v>
                </c:pt>
                <c:pt idx="3">
                  <c:v>61.798331232358116</c:v>
                </c:pt>
                <c:pt idx="4">
                  <c:v>132.60007576064891</c:v>
                </c:pt>
                <c:pt idx="5">
                  <c:v>149.9034184366277</c:v>
                </c:pt>
                <c:pt idx="6">
                  <c:v>104.55795579019951</c:v>
                </c:pt>
              </c:numCache>
            </c:numRef>
          </c:xVal>
          <c:yVal>
            <c:numRef>
              <c:f>'Chart Data'!$AP$9:$AV$9</c:f>
              <c:numCache>
                <c:formatCode>0.0</c:formatCode>
                <c:ptCount val="7"/>
                <c:pt idx="0">
                  <c:v>-2.6955345630271892</c:v>
                </c:pt>
                <c:pt idx="1">
                  <c:v>-7.6562730495505953</c:v>
                </c:pt>
                <c:pt idx="2">
                  <c:v>-2.9031390298489943</c:v>
                </c:pt>
                <c:pt idx="3">
                  <c:v>-3.2496949047726433</c:v>
                </c:pt>
                <c:pt idx="4">
                  <c:v>-4.4268838319576256</c:v>
                </c:pt>
                <c:pt idx="5">
                  <c:v>-2.6555728141348878</c:v>
                </c:pt>
                <c:pt idx="6">
                  <c:v>-2.8483556429528085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'Chart Data'!$AP$8:$AV$8</c15:f>
                <c15:dlblRangeCache>
                  <c:ptCount val="7"/>
                  <c:pt idx="0">
                    <c:v>UK</c:v>
                  </c:pt>
                  <c:pt idx="1">
                    <c:v>US</c:v>
                  </c:pt>
                  <c:pt idx="2">
                    <c:v>Japan</c:v>
                  </c:pt>
                  <c:pt idx="3">
                    <c:v>Germany</c:v>
                  </c:pt>
                  <c:pt idx="4">
                    <c:v>France</c:v>
                  </c:pt>
                  <c:pt idx="5">
                    <c:v>Italy</c:v>
                  </c:pt>
                  <c:pt idx="6">
                    <c:v>Canada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2AFC-4BC0-B8C5-377DE48A6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9311535"/>
        <c:axId val="1159310287"/>
      </c:scatterChart>
      <c:valAx>
        <c:axId val="1159311535"/>
        <c:scaling>
          <c:orientation val="minMax"/>
        </c:scaling>
        <c:delete val="0"/>
        <c:axPos val="t"/>
        <c:numFmt formatCode="General" sourceLinked="0"/>
        <c:majorTickMark val="out"/>
        <c:minorTickMark val="none"/>
        <c:tickLblPos val="low"/>
        <c:spPr>
          <a:noFill/>
          <a:ln w="9525" cap="flat" cmpd="sng" algn="ctr">
            <a:solidFill>
              <a:srgbClr val="495057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159310287"/>
        <c:crosses val="max"/>
        <c:crossBetween val="midCat"/>
      </c:valAx>
      <c:valAx>
        <c:axId val="1159310287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low"/>
        <c:spPr>
          <a:noFill/>
          <a:ln w="9525" cap="flat" cmpd="sng" algn="ctr">
            <a:solidFill>
              <a:srgbClr val="495057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1593115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01956464155007"/>
          <c:y val="0.76502208468410982"/>
          <c:w val="0.27462245307149125"/>
          <c:h val="5.9336738070961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userShapes r:id="rId4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6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8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9.bin"/></Relationships>
</file>

<file path=xl/chart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0.bin"/></Relationships>
</file>

<file path=xl/chart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1.bin"/></Relationships>
</file>

<file path=xl/chart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E7DEF6A-1532-4D6C-A590-0B65E66AED16}">
  <sheetPr codeName="Chart1"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D133013-84FC-4F18-865F-8CFA8CFBAF6A}">
  <sheetPr codeName="Chart4"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2EF1480-3716-4476-80B2-9D8D64F7A3B4}">
  <sheetPr codeName="Chart6"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5073113-23A4-4314-83FA-62AA82E2CE88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AEA373F-C5C9-4B60-8B50-C565077A1DBE}">
  <sheetPr codeName="Chart7"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AB4938E-4C4C-4800-8F83-C97728DBE6E5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528C4D6-19A0-47C1-A143-29321552338D}">
  <sheetPr codeName="Chart16"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F695200-0A01-4713-A4BA-71164DBB4BD3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29F6E3A-7795-4CE7-8978-E9365C7414D5}">
  <sheetPr codeName="Chart2"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73F6C83-4B5B-432B-A912-7AB84D361482}">
  <sheetPr codeName="Chart3"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4EED316-07EA-4380-AD38-9D1082EFAC68}">
  <sheetPr codeName="Chart5"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12B3B0-85CC-4288-E8CF-0E999D57911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0.08027</cdr:x>
      <cdr:y>0.1472</cdr:y>
    </cdr:from>
    <cdr:to>
      <cdr:x>0.97401</cdr:x>
      <cdr:y>0.82515</cdr:y>
    </cdr:to>
    <cdr:sp macro="" textlink="">
      <cdr:nvSpPr>
        <cdr:cNvPr id="6" name="Right Triangle 5">
          <a:extLst xmlns:a="http://schemas.openxmlformats.org/drawingml/2006/main">
            <a:ext uri="{FF2B5EF4-FFF2-40B4-BE49-F238E27FC236}">
              <a16:creationId xmlns:a16="http://schemas.microsoft.com/office/drawing/2014/main" id="{3C9CE4F0-0A48-4D9B-CFF0-D5AEA39E21FD}"/>
            </a:ext>
          </a:extLst>
        </cdr:cNvPr>
        <cdr:cNvSpPr/>
      </cdr:nvSpPr>
      <cdr:spPr>
        <a:xfrm xmlns:a="http://schemas.openxmlformats.org/drawingml/2006/main" flipH="1">
          <a:off x="676657" y="991271"/>
          <a:ext cx="7533893" cy="4565434"/>
        </a:xfrm>
        <a:prstGeom xmlns:a="http://schemas.openxmlformats.org/drawingml/2006/main" prst="rtTriangle">
          <a:avLst/>
        </a:prstGeom>
        <a:solidFill xmlns:a="http://schemas.openxmlformats.org/drawingml/2006/main">
          <a:schemeClr val="accent4">
            <a:alpha val="3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0.00546</cdr:x>
      <cdr:y>0.00836</cdr:y>
    </cdr:from>
    <cdr:to>
      <cdr:x>0.96148</cdr:x>
      <cdr:y>0.09193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C7D87D7-251E-84E7-327E-90F00AD2E10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Advanced economies: Debt dynamics</a:t>
          </a:r>
        </a:p>
      </cdr:txBody>
    </cdr:sp>
  </cdr:relSizeAnchor>
  <cdr:relSizeAnchor xmlns:cdr="http://schemas.openxmlformats.org/drawingml/2006/chartDrawing">
    <cdr:from>
      <cdr:x>0.00546</cdr:x>
      <cdr:y>0.93711</cdr:y>
    </cdr:from>
    <cdr:to>
      <cdr:x>0.96148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E82DEF7F-65C5-FDCD-2006-2AC31529D058}"/>
            </a:ext>
          </a:extLst>
        </cdr:cNvPr>
        <cdr:cNvSpPr/>
      </cdr:nvSpPr>
      <cdr:spPr>
        <a:xfrm xmlns:a="http://schemas.openxmlformats.org/drawingml/2006/main">
          <a:off x="50800" y="5695972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2700" cap="flat" cmpd="sng" algn="ctr">
          <a:noFill/>
          <a:prstDash val="solid"/>
          <a:miter lim="800000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</a:t>
          </a:r>
        </a:p>
      </cdr:txBody>
    </cdr:sp>
  </cdr:relSizeAnchor>
  <cdr:relSizeAnchor xmlns:cdr="http://schemas.openxmlformats.org/drawingml/2006/chartDrawing">
    <cdr:from>
      <cdr:x>0.00452</cdr:x>
      <cdr:y>0.07265</cdr:y>
    </cdr:from>
    <cdr:to>
      <cdr:x>0.78301</cdr:x>
      <cdr:y>0.12361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C5064BC1-A9BD-EC3A-83D6-91257783F366}"/>
            </a:ext>
          </a:extLst>
        </cdr:cNvPr>
        <cdr:cNvSpPr txBox="1"/>
      </cdr:nvSpPr>
      <cdr:spPr>
        <a:xfrm xmlns:a="http://schemas.openxmlformats.org/drawingml/2006/main">
          <a:off x="38100" y="488950"/>
          <a:ext cx="6562725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Expected annual average nominal GDP growth (g), 2026 - 2030</a:t>
          </a:r>
        </a:p>
      </cdr:txBody>
    </cdr:sp>
  </cdr:relSizeAnchor>
  <cdr:relSizeAnchor xmlns:cdr="http://schemas.openxmlformats.org/drawingml/2006/chartDrawing">
    <cdr:from>
      <cdr:x>0.08136</cdr:x>
      <cdr:y>0.88648</cdr:y>
    </cdr:from>
    <cdr:to>
      <cdr:x>0.99435</cdr:x>
      <cdr:y>0.93743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E8CE146A-4EEF-772E-18B6-F505EB00130E}"/>
            </a:ext>
          </a:extLst>
        </cdr:cNvPr>
        <cdr:cNvSpPr txBox="1"/>
      </cdr:nvSpPr>
      <cdr:spPr>
        <a:xfrm xmlns:a="http://schemas.openxmlformats.org/drawingml/2006/main">
          <a:off x="685800" y="5969719"/>
          <a:ext cx="7696200" cy="3431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Expected effective interest rates on government debt (r), 2026 - 2030</a:t>
          </a:r>
        </a:p>
      </cdr:txBody>
    </cdr:sp>
  </cdr:relSizeAnchor>
  <cdr:relSizeAnchor xmlns:cdr="http://schemas.openxmlformats.org/drawingml/2006/chartDrawing">
    <cdr:from>
      <cdr:x>0.09378</cdr:x>
      <cdr:y>0.12313</cdr:y>
    </cdr:from>
    <cdr:to>
      <cdr:x>0.1853</cdr:x>
      <cdr:y>0.18683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66235FB8-EDBC-F261-04E5-83A6979326E9}"/>
            </a:ext>
          </a:extLst>
        </cdr:cNvPr>
        <cdr:cNvSpPr txBox="1"/>
      </cdr:nvSpPr>
      <cdr:spPr>
        <a:xfrm xmlns:a="http://schemas.openxmlformats.org/drawingml/2006/main">
          <a:off x="790575" y="828675"/>
          <a:ext cx="771525" cy="4286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r &lt; g</a:t>
          </a:r>
        </a:p>
      </cdr:txBody>
    </cdr:sp>
  </cdr:relSizeAnchor>
  <cdr:relSizeAnchor xmlns:cdr="http://schemas.openxmlformats.org/drawingml/2006/chartDrawing">
    <cdr:from>
      <cdr:x>0.87265</cdr:x>
      <cdr:y>0.74919</cdr:y>
    </cdr:from>
    <cdr:to>
      <cdr:x>0.96417</cdr:x>
      <cdr:y>0.81288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E58D00FE-EDCB-4CFB-8C37-CAABE9B73B8C}"/>
            </a:ext>
          </a:extLst>
        </cdr:cNvPr>
        <cdr:cNvSpPr txBox="1"/>
      </cdr:nvSpPr>
      <cdr:spPr>
        <a:xfrm xmlns:a="http://schemas.openxmlformats.org/drawingml/2006/main">
          <a:off x="7356475" y="5041900"/>
          <a:ext cx="771525" cy="4286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r &gt; g</a:t>
          </a:r>
        </a:p>
      </cdr:txBody>
    </cdr:sp>
  </cdr:relSizeAnchor>
  <cdr:relSizeAnchor xmlns:cdr="http://schemas.openxmlformats.org/drawingml/2006/chartDrawing">
    <cdr:from>
      <cdr:x>0.11675</cdr:x>
      <cdr:y>0.70484</cdr:y>
    </cdr:from>
    <cdr:to>
      <cdr:x>0.7751</cdr:x>
      <cdr:y>0.81146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E58D00FE-EDCB-4CFB-8C37-CAABE9B73B8C}"/>
            </a:ext>
          </a:extLst>
        </cdr:cNvPr>
        <cdr:cNvSpPr txBox="1"/>
      </cdr:nvSpPr>
      <cdr:spPr>
        <a:xfrm xmlns:a="http://schemas.openxmlformats.org/drawingml/2006/main">
          <a:off x="984250" y="4743449"/>
          <a:ext cx="5549900" cy="7175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The greater </a:t>
          </a:r>
          <a:r>
            <a:rPr lang="en-GB" sz="1800" i="1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g</a:t>
          </a:r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compared to </a:t>
          </a:r>
          <a:r>
            <a:rPr lang="en-GB" sz="1800" i="1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r</a:t>
          </a:r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the sharper the fall in the debt to GDP ratio over time, other things equal 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938191-3EA9-D112-7C56-C89DAAB095A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0.00808</cdr:y>
    </cdr:from>
    <cdr:to>
      <cdr:x>1</cdr:x>
      <cdr:y>0.08889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68CFAAA-17C1-27BA-2EE7-9CF8462CA37A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G7: Budget deficit and gross government debt, 2025</a:t>
          </a:r>
        </a:p>
      </cdr:txBody>
    </cdr:sp>
  </cdr:relSizeAnchor>
  <cdr:relSizeAnchor xmlns:cdr="http://schemas.openxmlformats.org/drawingml/2006/chartDrawing">
    <cdr:from>
      <cdr:x>0</cdr:x>
      <cdr:y>0.93919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0BB595DA-2C7E-4846-FEC0-FC068E470E54}"/>
            </a:ext>
          </a:extLst>
        </cdr:cNvPr>
        <cdr:cNvSpPr/>
      </cdr:nvSpPr>
      <cdr:spPr>
        <a:xfrm xmlns:a="http://schemas.openxmlformats.org/drawingml/2006/main">
          <a:off x="50800" y="5904230"/>
          <a:ext cx="8659091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2700" cap="flat" cmpd="sng" algn="ctr">
          <a:noFill/>
          <a:prstDash val="solid"/>
          <a:miter lim="800000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600" b="0" i="0" u="none" strike="noStrike" kern="1200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</cdr:x>
      <cdr:y>0.07556</cdr:y>
    </cdr:from>
    <cdr:to>
      <cdr:x>0.34559</cdr:x>
      <cdr:y>0.12657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8D2B1C07-D3DD-352F-E878-510B5490C6C7}"/>
            </a:ext>
          </a:extLst>
        </cdr:cNvPr>
        <cdr:cNvSpPr txBox="1"/>
      </cdr:nvSpPr>
      <cdr:spPr>
        <a:xfrm xmlns:a="http://schemas.openxmlformats.org/drawingml/2006/main">
          <a:off x="0" y="508000"/>
          <a:ext cx="291465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Budget deficit, % of GDP</a:t>
          </a:r>
        </a:p>
      </cdr:txBody>
    </cdr:sp>
  </cdr:relSizeAnchor>
  <cdr:relSizeAnchor xmlns:cdr="http://schemas.openxmlformats.org/drawingml/2006/chartDrawing">
    <cdr:from>
      <cdr:x>0.54436</cdr:x>
      <cdr:y>0.90013</cdr:y>
    </cdr:from>
    <cdr:to>
      <cdr:x>1</cdr:x>
      <cdr:y>0.95113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86FD891A-D762-3631-3B3D-2D8CE977EA90}"/>
            </a:ext>
          </a:extLst>
        </cdr:cNvPr>
        <cdr:cNvSpPr txBox="1"/>
      </cdr:nvSpPr>
      <cdr:spPr>
        <a:xfrm xmlns:a="http://schemas.openxmlformats.org/drawingml/2006/main">
          <a:off x="4591050" y="6051550"/>
          <a:ext cx="3842736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r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Gross government debt, % of GDP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E6D8D2-699C-B71B-3C65-90ED0A7F2FF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995DF54-8B4B-2F45-EB96-DF8E01A8FBCB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World: 10-year government bond yield - term premium</a:t>
          </a:r>
        </a:p>
      </cdr:txBody>
    </cdr:sp>
  </cdr:relSizeAnchor>
  <cdr:relSizeAnchor xmlns:cdr="http://schemas.openxmlformats.org/drawingml/2006/chartDrawing">
    <cdr:from>
      <cdr:x>0</cdr:x>
      <cdr:y>0.93925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6EC76958-DCF2-A922-D010-C5DFB4EB3E62}"/>
            </a:ext>
          </a:extLst>
        </cdr:cNvPr>
        <cdr:cNvSpPr/>
      </cdr:nvSpPr>
      <cdr:spPr>
        <a:xfrm xmlns:a="http://schemas.openxmlformats.org/drawingml/2006/main">
          <a:off x="50800" y="5909725"/>
          <a:ext cx="8673245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600" b="0" i="0" u="none" strike="noStrike" kern="1200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 calculations using data from Haver Analytics</a:t>
          </a:r>
        </a:p>
      </cdr:txBody>
    </cdr:sp>
  </cdr:relSizeAnchor>
  <cdr:relSizeAnchor xmlns:cdr="http://schemas.openxmlformats.org/drawingml/2006/chartDrawing">
    <cdr:from>
      <cdr:x>0</cdr:x>
      <cdr:y>0.07553</cdr:y>
    </cdr:from>
    <cdr:to>
      <cdr:x>0.12816</cdr:x>
      <cdr:y>0.12651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DE4FF68F-BC66-765E-354E-1BCC194820B7}"/>
            </a:ext>
          </a:extLst>
        </cdr:cNvPr>
        <cdr:cNvSpPr txBox="1"/>
      </cdr:nvSpPr>
      <cdr:spPr>
        <a:xfrm xmlns:a="http://schemas.openxmlformats.org/drawingml/2006/main">
          <a:off x="0" y="508000"/>
          <a:ext cx="108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FD1B2E-E233-7AF1-78AE-DB00A64F95B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DB2D4C5-1B99-8504-9871-446B1AC6336E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$/£ exchange rate &amp; 10-year government bond yield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CD5DBFB4-827E-16E9-8999-C00B377DC001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0.00113</cdr:x>
      <cdr:y>0.07407</cdr:y>
    </cdr:from>
    <cdr:to>
      <cdr:x>0.15932</cdr:x>
      <cdr:y>0.12502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1C365E8-877F-F051-3040-5FC37246B892}"/>
            </a:ext>
          </a:extLst>
        </cdr:cNvPr>
        <cdr:cNvSpPr txBox="1"/>
      </cdr:nvSpPr>
      <cdr:spPr>
        <a:xfrm xmlns:a="http://schemas.openxmlformats.org/drawingml/2006/main">
          <a:off x="9525" y="498800"/>
          <a:ext cx="1333500" cy="34310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$ per £</a:t>
          </a:r>
        </a:p>
      </cdr:txBody>
    </cdr:sp>
  </cdr:relSizeAnchor>
  <cdr:relSizeAnchor xmlns:cdr="http://schemas.openxmlformats.org/drawingml/2006/chartDrawing">
    <cdr:from>
      <cdr:x>0.4802</cdr:x>
      <cdr:y>0</cdr:y>
    </cdr:from>
    <cdr:to>
      <cdr:x>1</cdr:x>
      <cdr:y>1</cdr:y>
    </cdr:to>
    <cdr:graphicFrame macro="">
      <cdr:nvGraphicFramePr>
        <cdr:cNvPr id="7" name="Chart 1">
          <a:extLst xmlns:a="http://schemas.openxmlformats.org/drawingml/2006/main">
            <a:ext uri="{FF2B5EF4-FFF2-40B4-BE49-F238E27FC236}">
              <a16:creationId xmlns:a16="http://schemas.microsoft.com/office/drawing/2014/main" id="{4041EF93-273C-1419-DCD6-6FCA8AF631C8}"/>
            </a:ext>
          </a:extLst>
        </cdr:cNvPr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  <cdr:relSizeAnchor xmlns:cdr="http://schemas.openxmlformats.org/drawingml/2006/chartDrawing">
    <cdr:from>
      <cdr:x>0.07457</cdr:x>
      <cdr:y>0.10618</cdr:y>
    </cdr:from>
    <cdr:to>
      <cdr:x>0.45421</cdr:x>
      <cdr:y>0.16845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86378DB3-530B-B6CB-8372-C5BFE1869720}"/>
            </a:ext>
          </a:extLst>
        </cdr:cNvPr>
        <cdr:cNvSpPr txBox="1"/>
      </cdr:nvSpPr>
      <cdr:spPr>
        <a:xfrm xmlns:a="http://schemas.openxmlformats.org/drawingml/2006/main">
          <a:off x="627076" y="713748"/>
          <a:ext cx="3192450" cy="4185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$/£ exchange rate</a:t>
          </a:r>
        </a:p>
      </cdr:txBody>
    </cdr:sp>
  </cdr:relSizeAnchor>
  <cdr:relSizeAnchor xmlns:cdr="http://schemas.openxmlformats.org/drawingml/2006/chartDrawing">
    <cdr:from>
      <cdr:x>0.57096</cdr:x>
      <cdr:y>0.10665</cdr:y>
    </cdr:from>
    <cdr:to>
      <cdr:x>0.98657</cdr:x>
      <cdr:y>0.16892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94E2C285-73F8-D5EF-A865-E4B95F78787F}"/>
            </a:ext>
          </a:extLst>
        </cdr:cNvPr>
        <cdr:cNvSpPr txBox="1"/>
      </cdr:nvSpPr>
      <cdr:spPr>
        <a:xfrm xmlns:a="http://schemas.openxmlformats.org/drawingml/2006/main">
          <a:off x="4801363" y="716908"/>
          <a:ext cx="3494911" cy="4185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 10-year gilt yield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0.00452</cdr:x>
      <cdr:y>0.07549</cdr:y>
    </cdr:from>
    <cdr:to>
      <cdr:x>0.27686</cdr:x>
      <cdr:y>0.12644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1C365E8-877F-F051-3040-5FC37246B892}"/>
            </a:ext>
          </a:extLst>
        </cdr:cNvPr>
        <cdr:cNvSpPr txBox="1"/>
      </cdr:nvSpPr>
      <cdr:spPr>
        <a:xfrm xmlns:a="http://schemas.openxmlformats.org/drawingml/2006/main">
          <a:off x="19756" y="507438"/>
          <a:ext cx="1190413" cy="3424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CE2B96-4679-3BFB-B762-60EEAA85208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4A50CB5-FF3A-BAEF-0949-5C2241CA86FC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Impact of scenario on GDP</a:t>
          </a:r>
        </a:p>
      </cdr:txBody>
    </cdr:sp>
  </cdr:relSizeAnchor>
  <cdr:relSizeAnchor xmlns:cdr="http://schemas.openxmlformats.org/drawingml/2006/chartDrawing">
    <cdr:from>
      <cdr:x>0</cdr:x>
      <cdr:y>0.93925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C84CAEC4-371C-1A6B-438F-F208446B0C4E}"/>
            </a:ext>
          </a:extLst>
        </cdr:cNvPr>
        <cdr:cNvSpPr/>
      </cdr:nvSpPr>
      <cdr:spPr>
        <a:xfrm xmlns:a="http://schemas.openxmlformats.org/drawingml/2006/main">
          <a:off x="50800" y="5909725"/>
          <a:ext cx="8673245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600" b="0" i="0" u="none" strike="noStrike" kern="1200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</cdr:x>
      <cdr:y>0.07553</cdr:y>
    </cdr:from>
    <cdr:to>
      <cdr:x>1</cdr:x>
      <cdr:y>0.12651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E9104FF-4EF5-735A-F4EE-300B316B2455}"/>
            </a:ext>
          </a:extLst>
        </cdr:cNvPr>
        <cdr:cNvSpPr txBox="1"/>
      </cdr:nvSpPr>
      <cdr:spPr>
        <a:xfrm xmlns:a="http://schemas.openxmlformats.org/drawingml/2006/main">
          <a:off x="50800" y="508000"/>
          <a:ext cx="889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Contributions</a:t>
          </a:r>
          <a:r>
            <a:rPr lang="en-GB" sz="1800" b="0" kern="120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to difference compared with baseline, %pts</a:t>
          </a:r>
          <a:endParaRPr lang="en-GB" sz="1800" b="0" kern="120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DF8702-48E5-9C97-E71B-D5192DEF61E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B9E16C3-4496-2819-93FA-EEE9BBC5545F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CPI inflation</a:t>
          </a:r>
        </a:p>
      </cdr:txBody>
    </cdr:sp>
  </cdr:relSizeAnchor>
  <cdr:relSizeAnchor xmlns:cdr="http://schemas.openxmlformats.org/drawingml/2006/chartDrawing">
    <cdr:from>
      <cdr:x>0</cdr:x>
      <cdr:y>0.93925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63430F76-2236-20B4-72F3-A0B22CB79C57}"/>
            </a:ext>
          </a:extLst>
        </cdr:cNvPr>
        <cdr:cNvSpPr/>
      </cdr:nvSpPr>
      <cdr:spPr>
        <a:xfrm xmlns:a="http://schemas.openxmlformats.org/drawingml/2006/main">
          <a:off x="50800" y="5909725"/>
          <a:ext cx="8673245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600" b="0" i="0" u="none" strike="noStrike" kern="1200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0.36585</cdr:x>
      <cdr:y>0.15106</cdr:y>
    </cdr:from>
    <cdr:to>
      <cdr:x>0.36585</cdr:x>
      <cdr:y>0.85759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049C8190-C262-7F1F-42F4-5A10FB39A244}"/>
            </a:ext>
          </a:extLst>
        </cdr:cNvPr>
        <cdr:cNvCxnSpPr/>
      </cdr:nvCxnSpPr>
      <cdr:spPr>
        <a:xfrm xmlns:a="http://schemas.openxmlformats.org/drawingml/2006/main">
          <a:off x="3082925" y="1016000"/>
          <a:ext cx="0" cy="4752000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  <a:extLst xmlns:a="http://schemas.openxmlformats.org/drawingml/2006/main">
          <a:ext uri="{AF507438-7753-43E0-B8FC-AC1667EBCBE1}">
            <a14:hiddenEffects xmlns:a14="http://schemas.microsoft.com/office/drawing/2010/main"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a14:hiddenEffects>
          </a:ext>
        </a:extLst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0.60058</cdr:x>
      <cdr:y>0.62643</cdr:y>
    </cdr:from>
    <cdr:to>
      <cdr:x>0.7513</cdr:x>
      <cdr:y>0.70573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0A1B33EF-0525-F798-BD9D-39A107210A41}"/>
            </a:ext>
          </a:extLst>
        </cdr:cNvPr>
        <cdr:cNvSpPr txBox="1"/>
      </cdr:nvSpPr>
      <cdr:spPr>
        <a:xfrm xmlns:a="http://schemas.openxmlformats.org/drawingml/2006/main">
          <a:off x="5060950" y="4213225"/>
          <a:ext cx="1270000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 kern="12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0.07553</cdr:y>
    </cdr:from>
    <cdr:to>
      <cdr:x>0.21361</cdr:x>
      <cdr:y>0.12651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F82EB225-444D-82B0-D669-7B3592560101}"/>
            </a:ext>
          </a:extLst>
        </cdr:cNvPr>
        <cdr:cNvSpPr txBox="1"/>
      </cdr:nvSpPr>
      <cdr:spPr>
        <a:xfrm xmlns:a="http://schemas.openxmlformats.org/drawingml/2006/main">
          <a:off x="0" y="508000"/>
          <a:ext cx="180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E4F642-88E0-3F5A-B3F5-F235D8C1A06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0.96148</cdr:x>
      <cdr:y>0.09193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C7D87D7-251E-84E7-327E-90F00AD2E10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Advanced economies: Debt dynamics</a:t>
          </a:r>
        </a:p>
      </cdr:txBody>
    </cdr:sp>
  </cdr:relSizeAnchor>
  <cdr:relSizeAnchor xmlns:cdr="http://schemas.openxmlformats.org/drawingml/2006/chartDrawing">
    <cdr:from>
      <cdr:x>0.00546</cdr:x>
      <cdr:y>0.93711</cdr:y>
    </cdr:from>
    <cdr:to>
      <cdr:x>0.96148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E82DEF7F-65C5-FDCD-2006-2AC31529D058}"/>
            </a:ext>
          </a:extLst>
        </cdr:cNvPr>
        <cdr:cNvSpPr/>
      </cdr:nvSpPr>
      <cdr:spPr>
        <a:xfrm xmlns:a="http://schemas.openxmlformats.org/drawingml/2006/main">
          <a:off x="50800" y="5695972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2700" cap="flat" cmpd="sng" algn="ctr">
          <a:noFill/>
          <a:prstDash val="solid"/>
          <a:miter lim="800000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</a:t>
          </a:r>
        </a:p>
      </cdr:txBody>
    </cdr:sp>
  </cdr:relSizeAnchor>
  <cdr:relSizeAnchor xmlns:cdr="http://schemas.openxmlformats.org/drawingml/2006/chartDrawing">
    <cdr:from>
      <cdr:x>0.00452</cdr:x>
      <cdr:y>0.07265</cdr:y>
    </cdr:from>
    <cdr:to>
      <cdr:x>0.78301</cdr:x>
      <cdr:y>0.12361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C5064BC1-A9BD-EC3A-83D6-91257783F366}"/>
            </a:ext>
          </a:extLst>
        </cdr:cNvPr>
        <cdr:cNvSpPr txBox="1"/>
      </cdr:nvSpPr>
      <cdr:spPr>
        <a:xfrm xmlns:a="http://schemas.openxmlformats.org/drawingml/2006/main">
          <a:off x="38100" y="488950"/>
          <a:ext cx="6562725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Expected annual average nominal GDP growth (g), 2025-2029</a:t>
          </a:r>
        </a:p>
      </cdr:txBody>
    </cdr:sp>
  </cdr:relSizeAnchor>
  <cdr:relSizeAnchor xmlns:cdr="http://schemas.openxmlformats.org/drawingml/2006/chartDrawing">
    <cdr:from>
      <cdr:x>0.087</cdr:x>
      <cdr:y>0.88931</cdr:y>
    </cdr:from>
    <cdr:to>
      <cdr:x>1</cdr:x>
      <cdr:y>0.94026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E8CE146A-4EEF-772E-18B6-F505EB00130E}"/>
            </a:ext>
          </a:extLst>
        </cdr:cNvPr>
        <cdr:cNvSpPr txBox="1"/>
      </cdr:nvSpPr>
      <cdr:spPr>
        <a:xfrm xmlns:a="http://schemas.openxmlformats.org/drawingml/2006/main">
          <a:off x="733425" y="5984875"/>
          <a:ext cx="7696645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Expected effective interest rates on government debt (r), 2025-2029</a:t>
          </a:r>
        </a:p>
      </cdr:txBody>
    </cdr:sp>
  </cdr:relSizeAnchor>
  <cdr:relSizeAnchor xmlns:cdr="http://schemas.openxmlformats.org/drawingml/2006/chartDrawing">
    <cdr:from>
      <cdr:x>0.08022</cdr:x>
      <cdr:y>0.1472</cdr:y>
    </cdr:from>
    <cdr:to>
      <cdr:x>0.97396</cdr:x>
      <cdr:y>0.82515</cdr:y>
    </cdr:to>
    <cdr:sp macro="" textlink="">
      <cdr:nvSpPr>
        <cdr:cNvPr id="6" name="Right Triangle 5">
          <a:extLst xmlns:a="http://schemas.openxmlformats.org/drawingml/2006/main">
            <a:ext uri="{FF2B5EF4-FFF2-40B4-BE49-F238E27FC236}">
              <a16:creationId xmlns:a16="http://schemas.microsoft.com/office/drawing/2014/main" id="{3C9CE4F0-0A48-4D9B-CFF0-D5AEA39E21FD}"/>
            </a:ext>
          </a:extLst>
        </cdr:cNvPr>
        <cdr:cNvSpPr/>
      </cdr:nvSpPr>
      <cdr:spPr>
        <a:xfrm xmlns:a="http://schemas.openxmlformats.org/drawingml/2006/main" flipH="1">
          <a:off x="676274" y="990600"/>
          <a:ext cx="7534275" cy="4562475"/>
        </a:xfrm>
        <a:prstGeom xmlns:a="http://schemas.openxmlformats.org/drawingml/2006/main" prst="rtTriangle">
          <a:avLst/>
        </a:prstGeom>
        <a:solidFill xmlns:a="http://schemas.openxmlformats.org/drawingml/2006/main">
          <a:schemeClr val="accent4">
            <a:alpha val="3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0.09378</cdr:x>
      <cdr:y>0.12313</cdr:y>
    </cdr:from>
    <cdr:to>
      <cdr:x>0.1853</cdr:x>
      <cdr:y>0.18683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66235FB8-EDBC-F261-04E5-83A6979326E9}"/>
            </a:ext>
          </a:extLst>
        </cdr:cNvPr>
        <cdr:cNvSpPr txBox="1"/>
      </cdr:nvSpPr>
      <cdr:spPr>
        <a:xfrm xmlns:a="http://schemas.openxmlformats.org/drawingml/2006/main">
          <a:off x="790575" y="828675"/>
          <a:ext cx="771525" cy="4286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r &lt; g</a:t>
          </a:r>
        </a:p>
      </cdr:txBody>
    </cdr:sp>
  </cdr:relSizeAnchor>
  <cdr:relSizeAnchor xmlns:cdr="http://schemas.openxmlformats.org/drawingml/2006/chartDrawing">
    <cdr:from>
      <cdr:x>0.87265</cdr:x>
      <cdr:y>0.74919</cdr:y>
    </cdr:from>
    <cdr:to>
      <cdr:x>0.96417</cdr:x>
      <cdr:y>0.81288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E58D00FE-EDCB-4CFB-8C37-CAABE9B73B8C}"/>
            </a:ext>
          </a:extLst>
        </cdr:cNvPr>
        <cdr:cNvSpPr txBox="1"/>
      </cdr:nvSpPr>
      <cdr:spPr>
        <a:xfrm xmlns:a="http://schemas.openxmlformats.org/drawingml/2006/main">
          <a:off x="7356475" y="5041900"/>
          <a:ext cx="771525" cy="4286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r &gt; g</a:t>
          </a:r>
        </a:p>
      </cdr:txBody>
    </cdr:sp>
  </cdr:relSizeAnchor>
  <cdr:relSizeAnchor xmlns:cdr="http://schemas.openxmlformats.org/drawingml/2006/chartDrawing">
    <cdr:from>
      <cdr:x>0.11675</cdr:x>
      <cdr:y>0.70484</cdr:y>
    </cdr:from>
    <cdr:to>
      <cdr:x>0.7751</cdr:x>
      <cdr:y>0.81146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E58D00FE-EDCB-4CFB-8C37-CAABE9B73B8C}"/>
            </a:ext>
          </a:extLst>
        </cdr:cNvPr>
        <cdr:cNvSpPr txBox="1"/>
      </cdr:nvSpPr>
      <cdr:spPr>
        <a:xfrm xmlns:a="http://schemas.openxmlformats.org/drawingml/2006/main">
          <a:off x="984250" y="4743449"/>
          <a:ext cx="5549900" cy="7175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The greater </a:t>
          </a:r>
          <a:r>
            <a:rPr lang="en-GB" sz="1800" i="1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g</a:t>
          </a:r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compared to </a:t>
          </a:r>
          <a:r>
            <a:rPr lang="en-GB" sz="1800" i="1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r</a:t>
          </a:r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the sharper the fall in the debt to GDP ratio over time, other things equal </a:t>
          </a:r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93E4A5-7C89-B417-8EBE-88F0117D7BF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</cdr:x>
      <cdr:y>0.00808</cdr:y>
    </cdr:from>
    <cdr:to>
      <cdr:x>1</cdr:x>
      <cdr:y>0.08889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68CFAAA-17C1-27BA-2EE7-9CF8462CA37A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G7: Budget deficit and gross government debt, 2025-2026</a:t>
          </a:r>
        </a:p>
      </cdr:txBody>
    </cdr:sp>
  </cdr:relSizeAnchor>
  <cdr:relSizeAnchor xmlns:cdr="http://schemas.openxmlformats.org/drawingml/2006/chartDrawing">
    <cdr:from>
      <cdr:x>0</cdr:x>
      <cdr:y>0.93919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0BB595DA-2C7E-4846-FEC0-FC068E470E54}"/>
            </a:ext>
          </a:extLst>
        </cdr:cNvPr>
        <cdr:cNvSpPr/>
      </cdr:nvSpPr>
      <cdr:spPr>
        <a:xfrm xmlns:a="http://schemas.openxmlformats.org/drawingml/2006/main">
          <a:off x="50800" y="5904230"/>
          <a:ext cx="8659091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2700" cap="flat" cmpd="sng" algn="ctr">
          <a:noFill/>
          <a:prstDash val="solid"/>
          <a:miter lim="800000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600" b="0" i="0" u="none" strike="noStrike" kern="1200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</cdr:x>
      <cdr:y>0.07556</cdr:y>
    </cdr:from>
    <cdr:to>
      <cdr:x>0.34559</cdr:x>
      <cdr:y>0.12657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8D2B1C07-D3DD-352F-E878-510B5490C6C7}"/>
            </a:ext>
          </a:extLst>
        </cdr:cNvPr>
        <cdr:cNvSpPr txBox="1"/>
      </cdr:nvSpPr>
      <cdr:spPr>
        <a:xfrm xmlns:a="http://schemas.openxmlformats.org/drawingml/2006/main">
          <a:off x="0" y="508000"/>
          <a:ext cx="291465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Budget deficit, % of GDP</a:t>
          </a:r>
        </a:p>
      </cdr:txBody>
    </cdr:sp>
  </cdr:relSizeAnchor>
  <cdr:relSizeAnchor xmlns:cdr="http://schemas.openxmlformats.org/drawingml/2006/chartDrawing">
    <cdr:from>
      <cdr:x>0.54436</cdr:x>
      <cdr:y>0.90013</cdr:y>
    </cdr:from>
    <cdr:to>
      <cdr:x>1</cdr:x>
      <cdr:y>0.95113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86FD891A-D762-3631-3B3D-2D8CE977EA90}"/>
            </a:ext>
          </a:extLst>
        </cdr:cNvPr>
        <cdr:cNvSpPr txBox="1"/>
      </cdr:nvSpPr>
      <cdr:spPr>
        <a:xfrm xmlns:a="http://schemas.openxmlformats.org/drawingml/2006/main">
          <a:off x="4591050" y="6051550"/>
          <a:ext cx="3842736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r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Gross government debt, % of GDP</a:t>
          </a:r>
        </a:p>
      </cdr:txBody>
    </cdr:sp>
  </cdr:relSizeAnchor>
  <cdr:relSizeAnchor xmlns:cdr="http://schemas.openxmlformats.org/drawingml/2006/chartDrawing">
    <cdr:from>
      <cdr:x>0.42825</cdr:x>
      <cdr:y>0.4413</cdr:y>
    </cdr:from>
    <cdr:to>
      <cdr:x>0.42938</cdr:x>
      <cdr:y>0.48656</cdr:y>
    </cdr:to>
    <cdr:cxnSp macro="">
      <cdr:nvCxnSpPr>
        <cdr:cNvPr id="7" name="Straight Arrow Connector 6">
          <a:extLst xmlns:a="http://schemas.openxmlformats.org/drawingml/2006/main">
            <a:ext uri="{FF2B5EF4-FFF2-40B4-BE49-F238E27FC236}">
              <a16:creationId xmlns:a16="http://schemas.microsoft.com/office/drawing/2014/main" id="{529C11EC-9355-219F-ECEB-39C3C8C61C0B}"/>
            </a:ext>
          </a:extLst>
        </cdr:cNvPr>
        <cdr:cNvCxnSpPr/>
      </cdr:nvCxnSpPr>
      <cdr:spPr>
        <a:xfrm xmlns:a="http://schemas.openxmlformats.org/drawingml/2006/main" flipV="1">
          <a:off x="3609975" y="2971800"/>
          <a:ext cx="9525" cy="30480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0.25787</cdr:x>
      <cdr:y>0.30651</cdr:y>
    </cdr:from>
    <cdr:to>
      <cdr:x>0.26667</cdr:x>
      <cdr:y>0.3338</cdr:y>
    </cdr:to>
    <cdr:cxnSp macro="">
      <cdr:nvCxnSpPr>
        <cdr:cNvPr id="8" name="Straight Arrow Connector 7">
          <a:extLst xmlns:a="http://schemas.openxmlformats.org/drawingml/2006/main">
            <a:ext uri="{FF2B5EF4-FFF2-40B4-BE49-F238E27FC236}">
              <a16:creationId xmlns:a16="http://schemas.microsoft.com/office/drawing/2014/main" id="{6F4027CE-2911-8AC1-CDD6-B1E25A8535F4}"/>
            </a:ext>
          </a:extLst>
        </cdr:cNvPr>
        <cdr:cNvCxnSpPr/>
      </cdr:nvCxnSpPr>
      <cdr:spPr>
        <a:xfrm xmlns:a="http://schemas.openxmlformats.org/drawingml/2006/main">
          <a:off x="2173755" y="2064123"/>
          <a:ext cx="74145" cy="183777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0.4495</cdr:x>
      <cdr:y>0.28336</cdr:y>
    </cdr:from>
    <cdr:to>
      <cdr:x>0.45311</cdr:x>
      <cdr:y>0.4017</cdr:y>
    </cdr:to>
    <cdr:cxnSp macro="">
      <cdr:nvCxnSpPr>
        <cdr:cNvPr id="11" name="Straight Arrow Connector 10">
          <a:extLst xmlns:a="http://schemas.openxmlformats.org/drawingml/2006/main">
            <a:ext uri="{FF2B5EF4-FFF2-40B4-BE49-F238E27FC236}">
              <a16:creationId xmlns:a16="http://schemas.microsoft.com/office/drawing/2014/main" id="{3ECFA4C4-E997-DABD-9624-DD382E5204EA}"/>
            </a:ext>
          </a:extLst>
        </cdr:cNvPr>
        <cdr:cNvCxnSpPr/>
      </cdr:nvCxnSpPr>
      <cdr:spPr>
        <a:xfrm xmlns:a="http://schemas.openxmlformats.org/drawingml/2006/main">
          <a:off x="3789116" y="1908196"/>
          <a:ext cx="30409" cy="796904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0.50734</cdr:x>
      <cdr:y>0.56294</cdr:y>
    </cdr:from>
    <cdr:to>
      <cdr:x>0.52316</cdr:x>
      <cdr:y>0.59123</cdr:y>
    </cdr:to>
    <cdr:cxnSp macro="">
      <cdr:nvCxnSpPr>
        <cdr:cNvPr id="14" name="Straight Arrow Connector 13">
          <a:extLst xmlns:a="http://schemas.openxmlformats.org/drawingml/2006/main">
            <a:ext uri="{FF2B5EF4-FFF2-40B4-BE49-F238E27FC236}">
              <a16:creationId xmlns:a16="http://schemas.microsoft.com/office/drawing/2014/main" id="{AEA78BF3-52A3-BF0A-6FED-403F5494D4C7}"/>
            </a:ext>
          </a:extLst>
        </cdr:cNvPr>
        <cdr:cNvCxnSpPr/>
      </cdr:nvCxnSpPr>
      <cdr:spPr>
        <a:xfrm xmlns:a="http://schemas.openxmlformats.org/drawingml/2006/main">
          <a:off x="4276725" y="3790950"/>
          <a:ext cx="133350" cy="19050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0.5662</cdr:x>
      <cdr:y>0.72441</cdr:y>
    </cdr:from>
    <cdr:to>
      <cdr:x>0.57288</cdr:x>
      <cdr:y>0.75813</cdr:y>
    </cdr:to>
    <cdr:cxnSp macro="">
      <cdr:nvCxnSpPr>
        <cdr:cNvPr id="17" name="Straight Arrow Connector 16">
          <a:extLst xmlns:a="http://schemas.openxmlformats.org/drawingml/2006/main">
            <a:ext uri="{FF2B5EF4-FFF2-40B4-BE49-F238E27FC236}">
              <a16:creationId xmlns:a16="http://schemas.microsoft.com/office/drawing/2014/main" id="{AEA78BF3-52A3-BF0A-6FED-403F5494D4C7}"/>
            </a:ext>
          </a:extLst>
        </cdr:cNvPr>
        <cdr:cNvCxnSpPr/>
      </cdr:nvCxnSpPr>
      <cdr:spPr>
        <a:xfrm xmlns:a="http://schemas.openxmlformats.org/drawingml/2006/main">
          <a:off x="4772855" y="4878272"/>
          <a:ext cx="56320" cy="227128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0.58644</cdr:x>
      <cdr:y>0.33946</cdr:y>
    </cdr:from>
    <cdr:to>
      <cdr:x>0.60226</cdr:x>
      <cdr:y>0.36209</cdr:y>
    </cdr:to>
    <cdr:cxnSp macro="">
      <cdr:nvCxnSpPr>
        <cdr:cNvPr id="19" name="Straight Arrow Connector 18">
          <a:extLst xmlns:a="http://schemas.openxmlformats.org/drawingml/2006/main">
            <a:ext uri="{FF2B5EF4-FFF2-40B4-BE49-F238E27FC236}">
              <a16:creationId xmlns:a16="http://schemas.microsoft.com/office/drawing/2014/main" id="{AEA78BF3-52A3-BF0A-6FED-403F5494D4C7}"/>
            </a:ext>
          </a:extLst>
        </cdr:cNvPr>
        <cdr:cNvCxnSpPr/>
      </cdr:nvCxnSpPr>
      <cdr:spPr>
        <a:xfrm xmlns:a="http://schemas.openxmlformats.org/drawingml/2006/main" flipV="1">
          <a:off x="4943475" y="2286000"/>
          <a:ext cx="133350" cy="15240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0.85537</cdr:x>
      <cdr:y>0.3819</cdr:y>
    </cdr:from>
    <cdr:to>
      <cdr:x>0.85763</cdr:x>
      <cdr:y>0.40594</cdr:y>
    </cdr:to>
    <cdr:cxnSp macro="">
      <cdr:nvCxnSpPr>
        <cdr:cNvPr id="22" name="Straight Arrow Connector 21">
          <a:extLst xmlns:a="http://schemas.openxmlformats.org/drawingml/2006/main">
            <a:ext uri="{FF2B5EF4-FFF2-40B4-BE49-F238E27FC236}">
              <a16:creationId xmlns:a16="http://schemas.microsoft.com/office/drawing/2014/main" id="{AEA78BF3-52A3-BF0A-6FED-403F5494D4C7}"/>
            </a:ext>
          </a:extLst>
        </cdr:cNvPr>
        <cdr:cNvCxnSpPr/>
      </cdr:nvCxnSpPr>
      <cdr:spPr>
        <a:xfrm xmlns:a="http://schemas.openxmlformats.org/drawingml/2006/main">
          <a:off x="7210425" y="2571750"/>
          <a:ext cx="19050" cy="161925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FEB67D-BD82-3178-6276-C1654ADE13D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3" name="Text 2">
          <a:extLst xmlns:a="http://schemas.openxmlformats.org/drawingml/2006/main">
            <a:ext uri="{FF2B5EF4-FFF2-40B4-BE49-F238E27FC236}">
              <a16:creationId xmlns:a16="http://schemas.microsoft.com/office/drawing/2014/main" id="{790798E4-20B9-4B63-8286-6D9D8E8881D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0.00808</cdr:y>
    </cdr:from>
    <cdr:to>
      <cdr:x>1</cdr:x>
      <cdr:y>0.08889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09E6917-C677-5B41-861F-E5CF00026010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G7: Forecast budget deficit</a:t>
          </a:r>
          <a:r>
            <a:rPr lang="en-GB" sz="2400" b="0" kern="120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for 2025</a:t>
          </a:r>
          <a:endParaRPr lang="en-GB" sz="2400" b="0" kern="120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0.93919</cdr:y>
    </cdr:from>
    <cdr:to>
      <cdr:x>1</cdr:x>
      <cdr:y>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20981D38-6A06-45FF-4799-3C491A84BEAF}"/>
            </a:ext>
          </a:extLst>
        </cdr:cNvPr>
        <cdr:cNvSpPr/>
      </cdr:nvSpPr>
      <cdr:spPr>
        <a:xfrm xmlns:a="http://schemas.openxmlformats.org/drawingml/2006/main">
          <a:off x="50800" y="5904230"/>
          <a:ext cx="8659091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600" b="0" i="0" u="none" strike="noStrike" kern="1200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</cdr:x>
      <cdr:y>0.07556</cdr:y>
    </cdr:from>
    <cdr:to>
      <cdr:x>0.21343</cdr:x>
      <cdr:y>0.12657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3F2D0E94-5CE2-3290-D589-C1C5E52D1409}"/>
            </a:ext>
          </a:extLst>
        </cdr:cNvPr>
        <cdr:cNvSpPr txBox="1"/>
      </cdr:nvSpPr>
      <cdr:spPr>
        <a:xfrm xmlns:a="http://schemas.openxmlformats.org/drawingml/2006/main">
          <a:off x="0" y="508000"/>
          <a:ext cx="180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of GDP</a:t>
          </a:r>
        </a:p>
      </cdr:txBody>
    </cdr:sp>
  </cdr:relSizeAnchor>
</c:userShapes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78DD72-4939-6E21-CF0D-EE37042898A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3" name="Text 2">
          <a:extLst xmlns:a="http://schemas.openxmlformats.org/drawingml/2006/main">
            <a:ext uri="{FF2B5EF4-FFF2-40B4-BE49-F238E27FC236}">
              <a16:creationId xmlns:a16="http://schemas.microsoft.com/office/drawing/2014/main" id="{790798E4-20B9-4B63-8286-6D9D8E8881D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0.00808</cdr:y>
    </cdr:from>
    <cdr:to>
      <cdr:x>1</cdr:x>
      <cdr:y>0.08889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09E6917-C677-5B41-861F-E5CF00026010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G7: Forecast gross government</a:t>
          </a:r>
          <a:r>
            <a:rPr lang="en-GB" sz="2400" b="0" kern="120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debt at end-2025</a:t>
          </a:r>
          <a:endParaRPr lang="en-GB" sz="2400" b="0" kern="120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0.93919</cdr:y>
    </cdr:from>
    <cdr:to>
      <cdr:x>1</cdr:x>
      <cdr:y>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20981D38-6A06-45FF-4799-3C491A84BEAF}"/>
            </a:ext>
          </a:extLst>
        </cdr:cNvPr>
        <cdr:cNvSpPr/>
      </cdr:nvSpPr>
      <cdr:spPr>
        <a:xfrm xmlns:a="http://schemas.openxmlformats.org/drawingml/2006/main">
          <a:off x="50800" y="5904230"/>
          <a:ext cx="8659091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600" b="0" i="0" u="none" strike="noStrike" kern="1200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</cdr:x>
      <cdr:y>0.07556</cdr:y>
    </cdr:from>
    <cdr:to>
      <cdr:x>0.21343</cdr:x>
      <cdr:y>0.12657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3F2D0E94-5CE2-3290-D589-C1C5E52D1409}"/>
            </a:ext>
          </a:extLst>
        </cdr:cNvPr>
        <cdr:cNvSpPr txBox="1"/>
      </cdr:nvSpPr>
      <cdr:spPr>
        <a:xfrm xmlns:a="http://schemas.openxmlformats.org/drawingml/2006/main">
          <a:off x="0" y="508000"/>
          <a:ext cx="180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of GDP</a:t>
          </a:r>
        </a:p>
      </cdr:txBody>
    </cdr:sp>
  </cdr:relSizeAnchor>
</c:userShapes>
</file>

<file path=xl/drawings/drawing22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1E236F-8BC0-5353-5E09-AD930E93CE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</cdr:x>
      <cdr:y>0.00808</cdr:y>
    </cdr:from>
    <cdr:to>
      <cdr:x>1</cdr:x>
      <cdr:y>0.08889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68CFAAA-17C1-27BA-2EE7-9CF8462CA37A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G7: Budget</a:t>
          </a:r>
          <a:r>
            <a:rPr lang="en-GB" sz="2400" b="0" kern="120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deficit and gross government debt, 2025 &amp; 2030</a:t>
          </a:r>
          <a:endParaRPr lang="en-GB" sz="2400" b="0" kern="120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0.93919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0BB595DA-2C7E-4846-FEC0-FC068E470E54}"/>
            </a:ext>
          </a:extLst>
        </cdr:cNvPr>
        <cdr:cNvSpPr/>
      </cdr:nvSpPr>
      <cdr:spPr>
        <a:xfrm xmlns:a="http://schemas.openxmlformats.org/drawingml/2006/main">
          <a:off x="50800" y="5904230"/>
          <a:ext cx="8659091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2700" cap="flat" cmpd="sng" algn="ctr">
          <a:noFill/>
          <a:prstDash val="solid"/>
          <a:miter lim="800000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600" b="0" i="0" u="none" strike="noStrike" kern="1200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</cdr:x>
      <cdr:y>0.07556</cdr:y>
    </cdr:from>
    <cdr:to>
      <cdr:x>0.34559</cdr:x>
      <cdr:y>0.12657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8D2B1C07-D3DD-352F-E878-510B5490C6C7}"/>
            </a:ext>
          </a:extLst>
        </cdr:cNvPr>
        <cdr:cNvSpPr txBox="1"/>
      </cdr:nvSpPr>
      <cdr:spPr>
        <a:xfrm xmlns:a="http://schemas.openxmlformats.org/drawingml/2006/main">
          <a:off x="0" y="508000"/>
          <a:ext cx="291465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Budget deficit, % of GDP</a:t>
          </a:r>
        </a:p>
      </cdr:txBody>
    </cdr:sp>
  </cdr:relSizeAnchor>
  <cdr:relSizeAnchor xmlns:cdr="http://schemas.openxmlformats.org/drawingml/2006/chartDrawing">
    <cdr:from>
      <cdr:x>0.54436</cdr:x>
      <cdr:y>0.90013</cdr:y>
    </cdr:from>
    <cdr:to>
      <cdr:x>1</cdr:x>
      <cdr:y>0.95113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86FD891A-D762-3631-3B3D-2D8CE977EA90}"/>
            </a:ext>
          </a:extLst>
        </cdr:cNvPr>
        <cdr:cNvSpPr txBox="1"/>
      </cdr:nvSpPr>
      <cdr:spPr>
        <a:xfrm xmlns:a="http://schemas.openxmlformats.org/drawingml/2006/main">
          <a:off x="4591050" y="6051550"/>
          <a:ext cx="3842736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r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Gross government debt, % of GDP</a:t>
          </a:r>
        </a:p>
      </cdr:txBody>
    </cdr:sp>
  </cdr:relSizeAnchor>
  <cdr:relSizeAnchor xmlns:cdr="http://schemas.openxmlformats.org/drawingml/2006/chartDrawing">
    <cdr:from>
      <cdr:x>0.41787</cdr:x>
      <cdr:y>0.36128</cdr:y>
    </cdr:from>
    <cdr:to>
      <cdr:x>0.42578</cdr:x>
      <cdr:y>0.4732</cdr:y>
    </cdr:to>
    <cdr:cxnSp macro="">
      <cdr:nvCxnSpPr>
        <cdr:cNvPr id="7" name="Straight Arrow Connector 6">
          <a:extLst xmlns:a="http://schemas.openxmlformats.org/drawingml/2006/main">
            <a:ext uri="{FF2B5EF4-FFF2-40B4-BE49-F238E27FC236}">
              <a16:creationId xmlns:a16="http://schemas.microsoft.com/office/drawing/2014/main" id="{529C11EC-9355-219F-ECEB-39C3C8C61C0B}"/>
            </a:ext>
          </a:extLst>
        </cdr:cNvPr>
        <cdr:cNvCxnSpPr/>
      </cdr:nvCxnSpPr>
      <cdr:spPr>
        <a:xfrm xmlns:a="http://schemas.openxmlformats.org/drawingml/2006/main" flipH="1" flipV="1">
          <a:off x="3524250" y="2428875"/>
          <a:ext cx="66675" cy="752475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0.27482</cdr:x>
      <cdr:y>0.31783</cdr:y>
    </cdr:from>
    <cdr:to>
      <cdr:x>0.28009</cdr:x>
      <cdr:y>0.37828</cdr:y>
    </cdr:to>
    <cdr:cxnSp macro="">
      <cdr:nvCxnSpPr>
        <cdr:cNvPr id="8" name="Straight Arrow Connector 7">
          <a:extLst xmlns:a="http://schemas.openxmlformats.org/drawingml/2006/main">
            <a:ext uri="{FF2B5EF4-FFF2-40B4-BE49-F238E27FC236}">
              <a16:creationId xmlns:a16="http://schemas.microsoft.com/office/drawing/2014/main" id="{6F4027CE-2911-8AC1-CDD6-B1E25A8535F4}"/>
            </a:ext>
          </a:extLst>
        </cdr:cNvPr>
        <cdr:cNvCxnSpPr/>
      </cdr:nvCxnSpPr>
      <cdr:spPr>
        <a:xfrm xmlns:a="http://schemas.openxmlformats.org/drawingml/2006/main">
          <a:off x="2317750" y="2136775"/>
          <a:ext cx="44450" cy="40640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0.44385</cdr:x>
      <cdr:y>0.28336</cdr:y>
    </cdr:from>
    <cdr:to>
      <cdr:x>0.4495</cdr:x>
      <cdr:y>0.34428</cdr:y>
    </cdr:to>
    <cdr:cxnSp macro="">
      <cdr:nvCxnSpPr>
        <cdr:cNvPr id="11" name="Straight Arrow Connector 10">
          <a:extLst xmlns:a="http://schemas.openxmlformats.org/drawingml/2006/main">
            <a:ext uri="{FF2B5EF4-FFF2-40B4-BE49-F238E27FC236}">
              <a16:creationId xmlns:a16="http://schemas.microsoft.com/office/drawing/2014/main" id="{3ECFA4C4-E997-DABD-9624-DD382E5204EA}"/>
            </a:ext>
          </a:extLst>
        </cdr:cNvPr>
        <cdr:cNvCxnSpPr/>
      </cdr:nvCxnSpPr>
      <cdr:spPr>
        <a:xfrm xmlns:a="http://schemas.openxmlformats.org/drawingml/2006/main" flipH="1">
          <a:off x="3743325" y="1905000"/>
          <a:ext cx="47625" cy="409575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0.52516</cdr:x>
      <cdr:y>0.47887</cdr:y>
    </cdr:from>
    <cdr:to>
      <cdr:x>0.5342</cdr:x>
      <cdr:y>0.54121</cdr:y>
    </cdr:to>
    <cdr:cxnSp macro="">
      <cdr:nvCxnSpPr>
        <cdr:cNvPr id="14" name="Straight Arrow Connector 13">
          <a:extLst xmlns:a="http://schemas.openxmlformats.org/drawingml/2006/main">
            <a:ext uri="{FF2B5EF4-FFF2-40B4-BE49-F238E27FC236}">
              <a16:creationId xmlns:a16="http://schemas.microsoft.com/office/drawing/2014/main" id="{AEA78BF3-52A3-BF0A-6FED-403F5494D4C7}"/>
            </a:ext>
          </a:extLst>
        </cdr:cNvPr>
        <cdr:cNvCxnSpPr/>
      </cdr:nvCxnSpPr>
      <cdr:spPr>
        <a:xfrm xmlns:a="http://schemas.openxmlformats.org/drawingml/2006/main" flipV="1">
          <a:off x="4429125" y="3219450"/>
          <a:ext cx="76200" cy="41910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0.56846</cdr:x>
      <cdr:y>0.70036</cdr:y>
    </cdr:from>
    <cdr:to>
      <cdr:x>0.59293</cdr:x>
      <cdr:y>0.72823</cdr:y>
    </cdr:to>
    <cdr:cxnSp macro="">
      <cdr:nvCxnSpPr>
        <cdr:cNvPr id="17" name="Straight Arrow Connector 16">
          <a:extLst xmlns:a="http://schemas.openxmlformats.org/drawingml/2006/main">
            <a:ext uri="{FF2B5EF4-FFF2-40B4-BE49-F238E27FC236}">
              <a16:creationId xmlns:a16="http://schemas.microsoft.com/office/drawing/2014/main" id="{AEA78BF3-52A3-BF0A-6FED-403F5494D4C7}"/>
            </a:ext>
          </a:extLst>
        </cdr:cNvPr>
        <cdr:cNvCxnSpPr/>
      </cdr:nvCxnSpPr>
      <cdr:spPr>
        <a:xfrm xmlns:a="http://schemas.openxmlformats.org/drawingml/2006/main">
          <a:off x="4794250" y="4708525"/>
          <a:ext cx="206375" cy="187325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0.58841</cdr:x>
      <cdr:y>0.34853</cdr:y>
    </cdr:from>
    <cdr:to>
      <cdr:x>0.5918</cdr:x>
      <cdr:y>0.37545</cdr:y>
    </cdr:to>
    <cdr:cxnSp macro="">
      <cdr:nvCxnSpPr>
        <cdr:cNvPr id="19" name="Straight Arrow Connector 18">
          <a:extLst xmlns:a="http://schemas.openxmlformats.org/drawingml/2006/main">
            <a:ext uri="{FF2B5EF4-FFF2-40B4-BE49-F238E27FC236}">
              <a16:creationId xmlns:a16="http://schemas.microsoft.com/office/drawing/2014/main" id="{AEA78BF3-52A3-BF0A-6FED-403F5494D4C7}"/>
            </a:ext>
          </a:extLst>
        </cdr:cNvPr>
        <cdr:cNvCxnSpPr/>
      </cdr:nvCxnSpPr>
      <cdr:spPr>
        <a:xfrm xmlns:a="http://schemas.openxmlformats.org/drawingml/2006/main" flipV="1">
          <a:off x="4962525" y="2343150"/>
          <a:ext cx="28575" cy="180975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0.85043</cdr:x>
      <cdr:y>0.38159</cdr:y>
    </cdr:from>
    <cdr:to>
      <cdr:x>0.86549</cdr:x>
      <cdr:y>0.3967</cdr:y>
    </cdr:to>
    <cdr:cxnSp macro="">
      <cdr:nvCxnSpPr>
        <cdr:cNvPr id="22" name="Straight Arrow Connector 21">
          <a:extLst xmlns:a="http://schemas.openxmlformats.org/drawingml/2006/main">
            <a:ext uri="{FF2B5EF4-FFF2-40B4-BE49-F238E27FC236}">
              <a16:creationId xmlns:a16="http://schemas.microsoft.com/office/drawing/2014/main" id="{AEA78BF3-52A3-BF0A-6FED-403F5494D4C7}"/>
            </a:ext>
          </a:extLst>
        </cdr:cNvPr>
        <cdr:cNvCxnSpPr/>
      </cdr:nvCxnSpPr>
      <cdr:spPr>
        <a:xfrm xmlns:a="http://schemas.openxmlformats.org/drawingml/2006/main" flipH="1">
          <a:off x="7172325" y="2565400"/>
          <a:ext cx="127000" cy="101600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0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0"/>
      <sheetName val="validation"/>
      <sheetName val="Risk-Types"/>
      <sheetName val="Raw Data"/>
      <sheetName val="Sector Story"/>
      <sheetName val="Job Growth_ALL"/>
      <sheetName val="GDP Growth_ALL"/>
      <sheetName val="GDP Growth_Largest 50"/>
      <sheetName val="Pop Growth_ALL"/>
      <sheetName val="Regions"/>
      <sheetName val="Codes"/>
      <sheetName val="Extra Data"/>
      <sheetName val="Key"/>
      <sheetName val="Annual_Census"/>
      <sheetName val="BLS_Data"/>
      <sheetName val="Annual_Data"/>
      <sheetName val="BEA_Shares"/>
      <sheetName val="Historical Data Set ANN"/>
      <sheetName val="Int_Output"/>
      <sheetName val="Final_Output"/>
      <sheetName val="Melbourne Metro Employ Table"/>
      <sheetName val="Melb Metro WtCo Employ Table"/>
      <sheetName val="Melb Metro OWF Employ Table"/>
      <sheetName val="Melb Metro SAOWF Table"/>
      <sheetName val="data&amp;trend"/>
      <sheetName val="Risk_Detail"/>
      <sheetName val="Raw_Data"/>
      <sheetName val="Sector_Story"/>
      <sheetName val="Job_Growth_ALL"/>
      <sheetName val="GDP_Growth_ALL"/>
      <sheetName val="GDP_Growth_Largest_50"/>
      <sheetName val="Pop_Growth_ALL"/>
      <sheetName val="Extra_Data"/>
      <sheetName val="Historical_Data_Set_ANN"/>
      <sheetName val="Melbourne_Metro_Employ_Table"/>
      <sheetName val="Melb_Metro_WtCo_Employ_Table"/>
      <sheetName val="Melb_Metro_OWF_Employ_Table"/>
      <sheetName val="Melb_Metro_SAOWF_Table"/>
      <sheetName val="Sheet2"/>
      <sheetName val="Const"/>
      <sheetName val="Control Panel"/>
      <sheetName val="Var"/>
      <sheetName val="Toggle Sheet"/>
      <sheetName val="Dashboard 2"/>
      <sheetName val="CF_CPRICEGRFHM"/>
      <sheetName val="SR"/>
      <sheetName val="Global benchmarking"/>
      <sheetName val="Search"/>
      <sheetName val="Country conversions"/>
      <sheetName val="Transformations"/>
      <sheetName val="Data"/>
      <sheetName val="Data OE"/>
      <sheetName val="Calculations"/>
      <sheetName val="Data McK"/>
      <sheetName val="Fixes"/>
      <sheetName val="Country List"/>
      <sheetName val="Sheet9"/>
      <sheetName val="MACRO CHARTS"/>
      <sheetName val="Income_Statement"/>
      <sheetName val="Income_Statement1"/>
      <sheetName val="Income_Statement2"/>
      <sheetName val="Income_Statement3"/>
      <sheetName val="Income_Statement4"/>
      <sheetName val="Income_Statement5"/>
      <sheetName val="Income_Statement6"/>
      <sheetName val="Income_Statement7"/>
      <sheetName val="Income_Statement8"/>
      <sheetName val="Income Statement"/>
      <sheetName val="Income_Statement10"/>
      <sheetName val="Income_Statement9"/>
      <sheetName val="US_IP 12 (2)"/>
      <sheetName val="ALOKASI"/>
      <sheetName val="In"/>
      <sheetName val="BUDG98 (summary)"/>
      <sheetName val="Rango Valor"/>
      <sheetName val="FCD"/>
      <sheetName val="A Sc1"/>
      <sheetName val="SIS Data"/>
      <sheetName val="A"/>
      <sheetName val="ICIS Price History"/>
    </sheetNames>
    <sheetDataSet>
      <sheetData sheetId="0" refreshError="1"/>
      <sheetData sheetId="1" refreshError="1"/>
      <sheetData sheetId="2" refreshError="1"/>
      <sheetData sheetId="3">
        <row r="2">
          <cell r="C2">
            <v>1991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>
        <row r="2">
          <cell r="C2" t="str">
            <v>Rank based on largest spend on FDNABev as a % of total OpEx spend</v>
          </cell>
        </row>
      </sheetData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E">
    <a:dk1>
      <a:sysClr val="windowText" lastClr="000000"/>
    </a:dk1>
    <a:lt1>
      <a:sysClr val="window" lastClr="FFFFFF"/>
    </a:lt1>
    <a:dk2>
      <a:srgbClr val="003C5C"/>
    </a:dk2>
    <a:lt2>
      <a:srgbClr val="E8ECF4"/>
    </a:lt2>
    <a:accent1>
      <a:srgbClr val="BD1B21"/>
    </a:accent1>
    <a:accent2>
      <a:srgbClr val="002060"/>
    </a:accent2>
    <a:accent3>
      <a:srgbClr val="D1A21E"/>
    </a:accent3>
    <a:accent4>
      <a:srgbClr val="7B7C77"/>
    </a:accent4>
    <a:accent5>
      <a:srgbClr val="965793"/>
    </a:accent5>
    <a:accent6>
      <a:srgbClr val="00ADDC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E">
    <a:dk1>
      <a:sysClr val="windowText" lastClr="000000"/>
    </a:dk1>
    <a:lt1>
      <a:sysClr val="window" lastClr="FFFFFF"/>
    </a:lt1>
    <a:dk2>
      <a:srgbClr val="003C5C"/>
    </a:dk2>
    <a:lt2>
      <a:srgbClr val="E8ECF4"/>
    </a:lt2>
    <a:accent1>
      <a:srgbClr val="BD1B21"/>
    </a:accent1>
    <a:accent2>
      <a:srgbClr val="002060"/>
    </a:accent2>
    <a:accent3>
      <a:srgbClr val="D1A21E"/>
    </a:accent3>
    <a:accent4>
      <a:srgbClr val="7B7C77"/>
    </a:accent4>
    <a:accent5>
      <a:srgbClr val="965793"/>
    </a:accent5>
    <a:accent6>
      <a:srgbClr val="00ADDC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E">
    <a:dk1>
      <a:sysClr val="windowText" lastClr="000000"/>
    </a:dk1>
    <a:lt1>
      <a:sysClr val="window" lastClr="FFFFFF"/>
    </a:lt1>
    <a:dk2>
      <a:srgbClr val="003469"/>
    </a:dk2>
    <a:lt2>
      <a:srgbClr val="EEECE1"/>
    </a:lt2>
    <a:accent1>
      <a:srgbClr val="BD1B21"/>
    </a:accent1>
    <a:accent2>
      <a:srgbClr val="003469"/>
    </a:accent2>
    <a:accent3>
      <a:srgbClr val="D1A21E"/>
    </a:accent3>
    <a:accent4>
      <a:srgbClr val="7B7C77"/>
    </a:accent4>
    <a:accent5>
      <a:srgbClr val="965793"/>
    </a:accent5>
    <a:accent6>
      <a:srgbClr val="00ADD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E">
    <a:dk1>
      <a:sysClr val="windowText" lastClr="000000"/>
    </a:dk1>
    <a:lt1>
      <a:sysClr val="window" lastClr="FFFFFF"/>
    </a:lt1>
    <a:dk2>
      <a:srgbClr val="003C5C"/>
    </a:dk2>
    <a:lt2>
      <a:srgbClr val="E8ECF4"/>
    </a:lt2>
    <a:accent1>
      <a:srgbClr val="BD1B21"/>
    </a:accent1>
    <a:accent2>
      <a:srgbClr val="002060"/>
    </a:accent2>
    <a:accent3>
      <a:srgbClr val="D1A21E"/>
    </a:accent3>
    <a:accent4>
      <a:srgbClr val="7B7C77"/>
    </a:accent4>
    <a:accent5>
      <a:srgbClr val="965793"/>
    </a:accent5>
    <a:accent6>
      <a:srgbClr val="00ADDC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E">
    <a:dk1>
      <a:sysClr val="windowText" lastClr="000000"/>
    </a:dk1>
    <a:lt1>
      <a:sysClr val="window" lastClr="FFFFFF"/>
    </a:lt1>
    <a:dk2>
      <a:srgbClr val="003C5C"/>
    </a:dk2>
    <a:lt2>
      <a:srgbClr val="E8ECF4"/>
    </a:lt2>
    <a:accent1>
      <a:srgbClr val="BD1B21"/>
    </a:accent1>
    <a:accent2>
      <a:srgbClr val="002060"/>
    </a:accent2>
    <a:accent3>
      <a:srgbClr val="D1A21E"/>
    </a:accent3>
    <a:accent4>
      <a:srgbClr val="7B7C77"/>
    </a:accent4>
    <a:accent5>
      <a:srgbClr val="965793"/>
    </a:accent5>
    <a:accent6>
      <a:srgbClr val="00ADDC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E">
    <a:dk1>
      <a:sysClr val="windowText" lastClr="000000"/>
    </a:dk1>
    <a:lt1>
      <a:sysClr val="window" lastClr="FFFFFF"/>
    </a:lt1>
    <a:dk2>
      <a:srgbClr val="003C5C"/>
    </a:dk2>
    <a:lt2>
      <a:srgbClr val="E8ECF4"/>
    </a:lt2>
    <a:accent1>
      <a:srgbClr val="BD1B21"/>
    </a:accent1>
    <a:accent2>
      <a:srgbClr val="002060"/>
    </a:accent2>
    <a:accent3>
      <a:srgbClr val="D1A21E"/>
    </a:accent3>
    <a:accent4>
      <a:srgbClr val="7B7C77"/>
    </a:accent4>
    <a:accent5>
      <a:srgbClr val="965793"/>
    </a:accent5>
    <a:accent6>
      <a:srgbClr val="00ADDC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6.bin"/><Relationship Id="rId2" Type="http://schemas.openxmlformats.org/officeDocument/2006/relationships/customProperty" Target="../customProperty5.bin"/><Relationship Id="rId1" Type="http://schemas.openxmlformats.org/officeDocument/2006/relationships/customProperty" Target="../customProperty4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9.bin"/><Relationship Id="rId2" Type="http://schemas.openxmlformats.org/officeDocument/2006/relationships/customProperty" Target="../customProperty8.bin"/><Relationship Id="rId1" Type="http://schemas.openxmlformats.org/officeDocument/2006/relationships/customProperty" Target="../customProperty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282F9-BBEB-4725-8BAF-B2FD138F0F50}">
  <sheetPr codeName="Sheet1">
    <tabColor rgb="FFC0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31E92-78B1-4BFD-A69E-4F9BEAA4FDC7}">
  <sheetPr codeName="Sheet6">
    <tabColor rgb="FFC00000"/>
  </sheetPr>
  <dimension ref="A1"/>
  <sheetViews>
    <sheetView workbookViewId="0">
      <selection activeCell="J32" sqref="J32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4E3B9-3E51-475B-9A27-B204B6BBAA29}">
  <sheetPr codeName="Sheet7"/>
  <dimension ref="A1:BW29"/>
  <sheetViews>
    <sheetView tabSelected="1" topLeftCell="BD4" workbookViewId="0">
      <selection activeCell="BR3" sqref="BR3:BS14"/>
    </sheetView>
  </sheetViews>
  <sheetFormatPr defaultRowHeight="15" x14ac:dyDescent="0.25"/>
  <cols>
    <col min="1" max="1" width="28" customWidth="1"/>
    <col min="22" max="22" width="2.7109375" customWidth="1"/>
    <col min="31" max="31" width="2.7109375" customWidth="1"/>
    <col min="40" max="40" width="2.7109375" customWidth="1"/>
    <col min="49" max="49" width="2.7109375" customWidth="1"/>
    <col min="50" max="50" width="10.42578125" bestFit="1" customWidth="1"/>
    <col min="55" max="55" width="2.7109375" customWidth="1"/>
    <col min="56" max="56" width="10.42578125" bestFit="1" customWidth="1"/>
    <col min="57" max="57" width="10.42578125" customWidth="1"/>
    <col min="64" max="64" width="2.7109375" customWidth="1"/>
    <col min="65" max="65" width="10.42578125" bestFit="1" customWidth="1"/>
    <col min="68" max="68" width="2.7109375" customWidth="1"/>
    <col min="69" max="69" width="10.42578125" bestFit="1" customWidth="1"/>
    <col min="70" max="71" width="10.5703125" bestFit="1" customWidth="1"/>
    <col min="72" max="72" width="2.7109375" customWidth="1"/>
    <col min="73" max="73" width="10.42578125" bestFit="1" customWidth="1"/>
  </cols>
  <sheetData>
    <row r="1" spans="1:75" x14ac:dyDescent="0.25">
      <c r="A1" s="6" t="s">
        <v>750</v>
      </c>
      <c r="W1" s="6" t="s">
        <v>481</v>
      </c>
      <c r="AF1" s="6" t="s">
        <v>482</v>
      </c>
      <c r="AO1" s="6" t="s">
        <v>483</v>
      </c>
      <c r="AX1" s="6" t="s">
        <v>759</v>
      </c>
      <c r="BD1" s="6" t="s">
        <v>820</v>
      </c>
      <c r="BE1" s="6"/>
      <c r="BM1" s="6" t="s">
        <v>839</v>
      </c>
      <c r="BN1" t="s">
        <v>841</v>
      </c>
      <c r="BR1" t="s">
        <v>794</v>
      </c>
      <c r="BU1" s="6" t="s">
        <v>842</v>
      </c>
    </row>
    <row r="2" spans="1:75" x14ac:dyDescent="0.25">
      <c r="B2" s="9" t="str">
        <f>DataA!BK2</f>
        <v>UK</v>
      </c>
      <c r="C2" s="9" t="str">
        <f>DataA!BL2</f>
        <v xml:space="preserve">US </v>
      </c>
      <c r="D2" s="9" t="str">
        <f>DataA!BM2</f>
        <v>Japan</v>
      </c>
      <c r="E2" s="9" t="str">
        <f>DataA!BN2</f>
        <v>Canada</v>
      </c>
      <c r="F2" s="9" t="str">
        <f>DataA!BO2</f>
        <v>Australia</v>
      </c>
      <c r="G2" s="9" t="str">
        <f>DataA!BP2</f>
        <v>Denmark</v>
      </c>
      <c r="H2" s="9" t="str">
        <f>DataA!BQ2</f>
        <v>Sweden</v>
      </c>
      <c r="I2" s="9" t="str">
        <f>DataA!BR2</f>
        <v>Switzerland</v>
      </c>
      <c r="J2" s="9" t="str">
        <f>DataA!BS2</f>
        <v>S Korea</v>
      </c>
      <c r="K2" s="9" t="str">
        <f>DataA!BT2</f>
        <v>Germany</v>
      </c>
      <c r="L2" s="9" t="str">
        <f>DataA!BU2</f>
        <v>France</v>
      </c>
      <c r="M2" s="9" t="str">
        <f>DataA!BV2</f>
        <v>Italy</v>
      </c>
      <c r="N2" s="9" t="str">
        <f>DataA!BW2</f>
        <v>Spain</v>
      </c>
      <c r="O2" s="9" t="str">
        <f>DataA!BX2</f>
        <v>Netherlands</v>
      </c>
      <c r="P2" s="9" t="str">
        <f>DataA!BY2</f>
        <v>Belgium</v>
      </c>
      <c r="Q2" s="9" t="str">
        <f>DataA!BZ2</f>
        <v>Austria</v>
      </c>
      <c r="R2" s="9" t="str">
        <f>DataA!CA2</f>
        <v>Finland</v>
      </c>
      <c r="S2" s="9" t="str">
        <f>DataA!CB2</f>
        <v>Ireland</v>
      </c>
      <c r="T2" s="9" t="str">
        <f>DataA!CC2</f>
        <v>Greece</v>
      </c>
      <c r="U2" s="9" t="str">
        <f>DataA!CD2</f>
        <v>Portugal</v>
      </c>
      <c r="X2">
        <f>RANK(X4,$X$4:$AD$4)</f>
        <v>5</v>
      </c>
      <c r="Y2">
        <f t="shared" ref="Y2:AD2" si="0">RANK(Y4,$X$4:$AD$4)</f>
        <v>7</v>
      </c>
      <c r="Z2">
        <f t="shared" si="0"/>
        <v>3</v>
      </c>
      <c r="AA2">
        <f t="shared" si="0"/>
        <v>2</v>
      </c>
      <c r="AB2">
        <f t="shared" si="0"/>
        <v>6</v>
      </c>
      <c r="AC2">
        <f t="shared" si="0"/>
        <v>4</v>
      </c>
      <c r="AD2">
        <f t="shared" si="0"/>
        <v>1</v>
      </c>
      <c r="AG2">
        <f>RANK(AG4,$AG$4:$AM$4)</f>
        <v>6</v>
      </c>
      <c r="AH2">
        <f t="shared" ref="AH2:AM2" si="1">RANK(AH4,$AG$4:$AM$4)</f>
        <v>3</v>
      </c>
      <c r="AI2">
        <f t="shared" si="1"/>
        <v>1</v>
      </c>
      <c r="AJ2">
        <f t="shared" si="1"/>
        <v>7</v>
      </c>
      <c r="AK2">
        <f t="shared" si="1"/>
        <v>4</v>
      </c>
      <c r="AL2">
        <f t="shared" si="1"/>
        <v>2</v>
      </c>
      <c r="AM2">
        <f t="shared" si="1"/>
        <v>5</v>
      </c>
      <c r="AO2">
        <v>2025</v>
      </c>
      <c r="AP2" t="str">
        <f>X3&amp;", "&amp;$AO2</f>
        <v>UK, 2025</v>
      </c>
      <c r="AQ2" t="str">
        <f t="shared" ref="AQ2:AV2" si="2">Y3&amp;", "&amp;$AO2</f>
        <v>US, 2025</v>
      </c>
      <c r="AR2" t="str">
        <f t="shared" si="2"/>
        <v>Japan, 2025</v>
      </c>
      <c r="AS2" t="str">
        <f t="shared" si="2"/>
        <v>Germany, 2025</v>
      </c>
      <c r="AT2" t="str">
        <f t="shared" si="2"/>
        <v>France, 2025</v>
      </c>
      <c r="AU2" t="str">
        <f t="shared" si="2"/>
        <v>Italy, 2025</v>
      </c>
      <c r="AV2" t="str">
        <f t="shared" si="2"/>
        <v>Canada, 2025</v>
      </c>
      <c r="AY2" t="s">
        <v>419</v>
      </c>
      <c r="AZ2" t="s">
        <v>424</v>
      </c>
      <c r="BA2" t="s">
        <v>396</v>
      </c>
      <c r="BB2" t="s">
        <v>390</v>
      </c>
      <c r="BF2" t="s">
        <v>821</v>
      </c>
      <c r="BG2" t="s">
        <v>822</v>
      </c>
      <c r="BH2" t="s">
        <v>823</v>
      </c>
      <c r="BI2" t="s">
        <v>824</v>
      </c>
      <c r="BJ2" t="s">
        <v>825</v>
      </c>
      <c r="BK2" t="s">
        <v>381</v>
      </c>
      <c r="BN2" t="s">
        <v>840</v>
      </c>
      <c r="BO2" t="s">
        <v>2</v>
      </c>
      <c r="BR2" t="s">
        <v>840</v>
      </c>
      <c r="BS2" t="s">
        <v>2</v>
      </c>
      <c r="BV2" t="s">
        <v>840</v>
      </c>
      <c r="BW2" t="s">
        <v>2</v>
      </c>
    </row>
    <row r="3" spans="1:75" x14ac:dyDescent="0.25">
      <c r="A3" t="s">
        <v>751</v>
      </c>
      <c r="B3" s="15">
        <f>AVERAGE(DataA!BK59:BK63)</f>
        <v>4.0541862424294814</v>
      </c>
      <c r="C3" s="15">
        <f>AVERAGE(DataA!BL59:BL63)</f>
        <v>3.4859127941006891</v>
      </c>
      <c r="D3" s="15">
        <f>AVERAGE(DataA!BM59:BM63)</f>
        <v>1.0367112383077348</v>
      </c>
      <c r="E3" s="15">
        <f>AVERAGE(DataA!BN59:BN63)</f>
        <v>3.2621019947613199</v>
      </c>
      <c r="F3" s="15">
        <f>AVERAGE(DataA!BO59:BO63)</f>
        <v>2.2268780180549497</v>
      </c>
      <c r="G3" s="15">
        <f>AVERAGE(DataA!BP59:BP63)</f>
        <v>1.9487714211189093</v>
      </c>
      <c r="H3" s="15">
        <f>AVERAGE(DataA!BQ59:BQ63)</f>
        <v>1.5550772836729554</v>
      </c>
      <c r="I3" s="15">
        <f>AVERAGE(DataA!BR59:BR63)</f>
        <v>1.20498250202225</v>
      </c>
      <c r="J3" s="15">
        <f>AVERAGE(DataA!BS59:BS63)</f>
        <v>2.1524176067600544</v>
      </c>
      <c r="K3" s="15">
        <f>AVERAGE(DataA!BT59:BT63)</f>
        <v>2.0361406202528918</v>
      </c>
      <c r="L3" s="15">
        <f>AVERAGE(DataA!BU59:BU63)</f>
        <v>2.019374138010007</v>
      </c>
      <c r="M3" s="15">
        <f>AVERAGE(DataA!BV59:BV63)</f>
        <v>2.7649893095981972</v>
      </c>
      <c r="N3" s="15">
        <f>AVERAGE(DataA!BW59:BW63)</f>
        <v>2.4746252936565427</v>
      </c>
      <c r="O3" s="15">
        <f>AVERAGE(DataA!BX59:BX63)</f>
        <v>1.8788992269673543</v>
      </c>
      <c r="P3" s="15">
        <f>AVERAGE(DataA!BY59:BY63)</f>
        <v>2.2127647099671215</v>
      </c>
      <c r="Q3" s="15">
        <f>AVERAGE(DataA!BZ59:BZ63)</f>
        <v>1.6184306249380787</v>
      </c>
      <c r="R3" s="15">
        <f>AVERAGE(DataA!CA59:CA63)</f>
        <v>1.970999515739311</v>
      </c>
      <c r="S3" s="15">
        <f>AVERAGE(DataA!CB59:CB63)</f>
        <v>2.3444182140135883</v>
      </c>
      <c r="T3" s="15">
        <f>AVERAGE(DataA!CC59:CC63)</f>
        <v>1.9726884988844187</v>
      </c>
      <c r="U3" s="15">
        <f>AVERAGE(DataA!CD59:CD63)</f>
        <v>2.32202295113176</v>
      </c>
      <c r="X3" t="s">
        <v>419</v>
      </c>
      <c r="Y3" t="s">
        <v>424</v>
      </c>
      <c r="Z3" t="s">
        <v>390</v>
      </c>
      <c r="AA3" t="s">
        <v>396</v>
      </c>
      <c r="AB3" t="s">
        <v>403</v>
      </c>
      <c r="AC3" t="s">
        <v>408</v>
      </c>
      <c r="AD3" t="s">
        <v>413</v>
      </c>
      <c r="AG3" t="s">
        <v>419</v>
      </c>
      <c r="AH3" t="s">
        <v>424</v>
      </c>
      <c r="AI3" t="s">
        <v>390</v>
      </c>
      <c r="AJ3" t="s">
        <v>396</v>
      </c>
      <c r="AK3" t="s">
        <v>403</v>
      </c>
      <c r="AL3" t="s">
        <v>408</v>
      </c>
      <c r="AM3" t="s">
        <v>413</v>
      </c>
      <c r="AP3" t="str">
        <f>X3</f>
        <v>UK</v>
      </c>
      <c r="AQ3" t="str">
        <f t="shared" ref="AQ3:AV3" si="3">Y3</f>
        <v>US</v>
      </c>
      <c r="AR3" t="str">
        <f t="shared" si="3"/>
        <v>Japan</v>
      </c>
      <c r="AS3" t="str">
        <f t="shared" si="3"/>
        <v>Germany</v>
      </c>
      <c r="AT3" t="str">
        <f t="shared" si="3"/>
        <v>France</v>
      </c>
      <c r="AU3" t="str">
        <f t="shared" si="3"/>
        <v>Italy</v>
      </c>
      <c r="AV3" t="str">
        <f t="shared" si="3"/>
        <v>Canada</v>
      </c>
      <c r="AX3" s="16">
        <v>43831</v>
      </c>
      <c r="AY3" s="15">
        <f>DataQ!AI195</f>
        <v>-1.415394</v>
      </c>
      <c r="AZ3" s="15">
        <f>DataQ!AJ195</f>
        <v>-1.2808330000000001</v>
      </c>
      <c r="BA3" s="15">
        <f>DataQ!AK195</f>
        <v>-1.552948</v>
      </c>
      <c r="BB3" s="15">
        <f>DataQ!AL195</f>
        <v>-0.3934202</v>
      </c>
      <c r="BD3" s="16">
        <v>45931</v>
      </c>
      <c r="BE3" s="16" t="s">
        <v>826</v>
      </c>
      <c r="BF3" s="7">
        <f>100*((DataScen!X218-DataScen!H218)/DataScen!$G218)</f>
        <v>-4.8749908029035234E-2</v>
      </c>
      <c r="BG3" s="7">
        <f>100*((DataScen!Y218-DataScen!I218)/DataScen!$G218)</f>
        <v>-9.0382216508057642E-3</v>
      </c>
      <c r="BH3" s="7">
        <f>100*((DataScen!Z218-DataScen!J218)/DataScen!$G218)</f>
        <v>0</v>
      </c>
      <c r="BI3" s="7">
        <f>100*(((DataScen!AA218-DataScen!AB218)-(DataScen!K218-DataScen!L218))/DataScen!$G218)</f>
        <v>5.3028941091836937E-2</v>
      </c>
      <c r="BJ3" s="7">
        <f t="shared" ref="BJ3:BJ15" si="4">BK3-BF3-BG3-BH3-BI3</f>
        <v>-1.4122221332124596E-5</v>
      </c>
      <c r="BK3" s="7">
        <f>100*((DataScen!W218/DataScen!G218)-1)</f>
        <v>-4.7733108093361842E-3</v>
      </c>
      <c r="BM3" s="16">
        <v>45292</v>
      </c>
      <c r="BN3" s="15">
        <f>DataScen!R211</f>
        <v>1.2679670000000001</v>
      </c>
      <c r="BO3" s="15">
        <f>DataScen!AH211</f>
        <v>1.2679670000000001</v>
      </c>
      <c r="BQ3" s="16">
        <v>45292</v>
      </c>
      <c r="BR3" s="15">
        <f>DataScen!O211</f>
        <v>3.9720309999999999</v>
      </c>
      <c r="BS3" s="15">
        <f>DataScen!AE211</f>
        <v>3.9720309999999999</v>
      </c>
      <c r="BU3" s="16">
        <v>45292</v>
      </c>
      <c r="BV3" s="7">
        <f>100*((DataScen!M211/DataScen!M207)-1)</f>
        <v>3.5491136610421803</v>
      </c>
      <c r="BW3" s="7">
        <f>100*((DataScen!AC211/DataScen!AC207)-1)</f>
        <v>3.5491136610421803</v>
      </c>
    </row>
    <row r="4" spans="1:75" x14ac:dyDescent="0.25">
      <c r="A4" t="s">
        <v>752</v>
      </c>
      <c r="B4" s="15">
        <f>100*((DataA!AP63/DataA!AP58)^(1/5)-1)</f>
        <v>3.9672498704744319</v>
      </c>
      <c r="C4" s="15">
        <f>100*((DataA!AQ63/DataA!AQ58)^(1/5)-1)</f>
        <v>4.3583029148593244</v>
      </c>
      <c r="D4" s="15">
        <f>100*((DataA!AR63/DataA!AR58)^(1/5)-1)</f>
        <v>1.7591277523817173</v>
      </c>
      <c r="E4" s="15">
        <f>100*((DataA!AS63/DataA!AS58)^(1/5)-1)</f>
        <v>3.6123652336859768</v>
      </c>
      <c r="F4" s="15">
        <f>100*((DataA!AT63/DataA!AT58)^(1/5)-1)</f>
        <v>4.3438259320665695</v>
      </c>
      <c r="G4" s="15">
        <f>100*((DataA!AU63/DataA!AU58)^(1/5)-1)</f>
        <v>3.8570116981581082</v>
      </c>
      <c r="H4" s="15">
        <f>100*((DataA!AV63/DataA!AV58)^(1/5)-1)</f>
        <v>3.7789610390932538</v>
      </c>
      <c r="I4" s="15">
        <f>100*((DataA!AW63/DataA!AW58)^(1/5)-1)</f>
        <v>2.0447690795363016</v>
      </c>
      <c r="J4" s="15">
        <f>100*((DataA!AX63/DataA!AX58)^(1/5)-1)</f>
        <v>3.7125363547465984</v>
      </c>
      <c r="K4" s="15">
        <f>100*((DataA!AY63/DataA!AY58)^(1/5)-1)</f>
        <v>4.0264255138235727</v>
      </c>
      <c r="L4" s="15">
        <f>100*((DataA!AZ63/DataA!AZ58)^(1/5)-1)</f>
        <v>2.9830864628364262</v>
      </c>
      <c r="M4" s="15">
        <f>100*((DataA!BA63/DataA!BA58)^(1/5)-1)</f>
        <v>2.2937755476770239</v>
      </c>
      <c r="N4" s="15">
        <f>100*((DataA!BB63/DataA!BB58)^(1/5)-1)</f>
        <v>3.8613115694312361</v>
      </c>
      <c r="O4" s="15">
        <f>100*((DataA!BC63/DataA!BC58)^(1/5)-1)</f>
        <v>3.6878778388669264</v>
      </c>
      <c r="P4" s="15">
        <f>100*((DataA!BD63/DataA!BD58)^(1/5)-1)</f>
        <v>3.8358959963157968</v>
      </c>
      <c r="Q4" s="15">
        <f>100*((DataA!BE63/DataA!BE58)^(1/5)-1)</f>
        <v>3.3031454603440036</v>
      </c>
      <c r="R4" s="15">
        <f>100*((DataA!BF63/DataA!BF58)^(1/5)-1)</f>
        <v>3.0185915308500011</v>
      </c>
      <c r="S4" s="15">
        <f>100*((DataA!BG63/DataA!BG58)^(1/5)-1)</f>
        <v>4.4731438195814599</v>
      </c>
      <c r="T4" s="15">
        <f>100*((DataA!BH63/DataA!BH58)^(1/5)-1)</f>
        <v>4.4484448575535351</v>
      </c>
      <c r="U4" s="15">
        <f>100*((DataA!BI63/DataA!BI58)^(1/5)-1)</f>
        <v>3.4305293392339786</v>
      </c>
      <c r="W4">
        <v>2025</v>
      </c>
      <c r="X4" s="7">
        <f>100*('Data Q to A'!I60/'Data Q to A'!W60)</f>
        <v>-4.6502172218074111</v>
      </c>
      <c r="Y4" s="7">
        <f>100*('Data Q to A'!J60/'Data Q to A'!X60)</f>
        <v>-7.4168274154840157</v>
      </c>
      <c r="Z4" s="7">
        <f>100*('Data Q to A'!K60/'Data Q to A'!Y60)</f>
        <v>-2.9476508881145431</v>
      </c>
      <c r="AA4" s="7">
        <f>100*('Data Q to A'!L60/'Data Q to A'!Z60)</f>
        <v>-2.0774800017590738</v>
      </c>
      <c r="AB4" s="7">
        <f>100*('Data Q to A'!M60/'Data Q to A'!AA60)</f>
        <v>-5.4069183368587836</v>
      </c>
      <c r="AC4" s="7">
        <f>100*('Data Q to A'!N60/'Data Q to A'!AB60)</f>
        <v>-2.9942321158613812</v>
      </c>
      <c r="AD4" s="7">
        <f>100*('Data Q to A'!O60/'Data Q to A'!AC60)</f>
        <v>-1.5593716955258914</v>
      </c>
      <c r="AF4">
        <v>2025</v>
      </c>
      <c r="AG4" s="7">
        <f>100*('Data Q to A'!P60/'Data Q to A'!W60)</f>
        <v>101.22662721657019</v>
      </c>
      <c r="AH4" s="7">
        <f>100*('Data Q to A'!Q60/'Data Q to A'!X60)</f>
        <v>139.48179993601809</v>
      </c>
      <c r="AI4" s="7">
        <f>100*('Data Q to A'!R60/'Data Q to A'!Y60)</f>
        <v>216.98578137926216</v>
      </c>
      <c r="AJ4" s="7">
        <f>100*('Data Q to A'!S60/'Data Q to A'!Z60)</f>
        <v>58.235604542358224</v>
      </c>
      <c r="AK4" s="7">
        <f>100*('Data Q to A'!T60/'Data Q to A'!AA60)</f>
        <v>127.41760945009939</v>
      </c>
      <c r="AL4" s="7">
        <f>100*('Data Q to A'!U60/'Data Q to A'!AB60)</f>
        <v>149.72344315876884</v>
      </c>
      <c r="AM4" s="7">
        <f>100*('Data Q to A'!V60/'Data Q to A'!AC60)</f>
        <v>107.05074628390692</v>
      </c>
      <c r="AO4" t="s">
        <v>484</v>
      </c>
      <c r="AP4" s="7">
        <f>X4</f>
        <v>-4.6502172218074111</v>
      </c>
      <c r="AQ4" s="7">
        <f t="shared" ref="AQ4:AV4" si="5">Y4</f>
        <v>-7.4168274154840157</v>
      </c>
      <c r="AR4" s="7">
        <f t="shared" si="5"/>
        <v>-2.9476508881145431</v>
      </c>
      <c r="AS4" s="7">
        <f t="shared" si="5"/>
        <v>-2.0774800017590738</v>
      </c>
      <c r="AT4" s="7">
        <f t="shared" si="5"/>
        <v>-5.4069183368587836</v>
      </c>
      <c r="AU4" s="7">
        <f t="shared" si="5"/>
        <v>-2.9942321158613812</v>
      </c>
      <c r="AV4" s="7">
        <f t="shared" si="5"/>
        <v>-1.5593716955258914</v>
      </c>
      <c r="AX4" s="16">
        <v>43922</v>
      </c>
      <c r="AY4" s="15">
        <f>DataQ!AI196</f>
        <v>-0.48397820000000003</v>
      </c>
      <c r="AZ4" s="15">
        <f>DataQ!AJ196</f>
        <v>-1.3378620000000001</v>
      </c>
      <c r="BA4" s="15">
        <f>DataQ!AK196</f>
        <v>-1.164785</v>
      </c>
      <c r="BB4" s="15">
        <f>DataQ!AL196</f>
        <v>-0.3085212</v>
      </c>
      <c r="BD4" s="16">
        <v>46023</v>
      </c>
      <c r="BE4" s="16" t="s">
        <v>827</v>
      </c>
      <c r="BF4" s="7">
        <f>100*((DataScen!X219-DataScen!H219)/DataScen!$G219)</f>
        <v>-0.14160033597500543</v>
      </c>
      <c r="BG4" s="7">
        <f>100*((DataScen!Y219-DataScen!I219)/DataScen!$G219)</f>
        <v>-5.9452135888398115E-3</v>
      </c>
      <c r="BH4" s="7">
        <f>100*((DataScen!Z219-DataScen!J219)/DataScen!$G219)</f>
        <v>0</v>
      </c>
      <c r="BI4" s="7">
        <f>100*(((DataScen!AA219-DataScen!AB219)-(DataScen!K219-DataScen!L219))/DataScen!$G219)</f>
        <v>0.25815188104726816</v>
      </c>
      <c r="BJ4" s="7">
        <f t="shared" si="4"/>
        <v>-7.466737445807059E-4</v>
      </c>
      <c r="BK4" s="7">
        <f>100*((DataScen!W219/DataScen!G219)-1)</f>
        <v>0.10985965773884221</v>
      </c>
      <c r="BM4" s="16">
        <v>45383</v>
      </c>
      <c r="BN4" s="15">
        <f>DataScen!R212</f>
        <v>1.2618670000000001</v>
      </c>
      <c r="BO4" s="15">
        <f>DataScen!AH212</f>
        <v>1.2618670000000001</v>
      </c>
      <c r="BQ4" s="16">
        <v>45383</v>
      </c>
      <c r="BR4" s="15">
        <f>DataScen!O212</f>
        <v>4.1839680000000001</v>
      </c>
      <c r="BS4" s="15">
        <f>DataScen!AE212</f>
        <v>4.1839680000000001</v>
      </c>
      <c r="BU4" s="16">
        <v>45383</v>
      </c>
      <c r="BV4" s="7">
        <f>100*((DataScen!M212/DataScen!M208)-1)</f>
        <v>2.110833644243737</v>
      </c>
      <c r="BW4" s="7">
        <f>100*((DataScen!AC212/DataScen!AC208)-1)</f>
        <v>2.110833644243737</v>
      </c>
    </row>
    <row r="5" spans="1:75" x14ac:dyDescent="0.25">
      <c r="AO5" t="s">
        <v>485</v>
      </c>
      <c r="AP5" s="7">
        <f>AG4</f>
        <v>101.22662721657019</v>
      </c>
      <c r="AQ5" s="7">
        <f t="shared" ref="AQ5:AV5" si="6">AH4</f>
        <v>139.48179993601809</v>
      </c>
      <c r="AR5" s="7">
        <f t="shared" si="6"/>
        <v>216.98578137926216</v>
      </c>
      <c r="AS5" s="7">
        <f t="shared" si="6"/>
        <v>58.235604542358224</v>
      </c>
      <c r="AT5" s="7">
        <f t="shared" si="6"/>
        <v>127.41760945009939</v>
      </c>
      <c r="AU5" s="7">
        <f t="shared" si="6"/>
        <v>149.72344315876884</v>
      </c>
      <c r="AV5" s="7">
        <f t="shared" si="6"/>
        <v>107.05074628390692</v>
      </c>
      <c r="AX5" s="16">
        <v>44013</v>
      </c>
      <c r="AY5" s="15">
        <f>DataQ!AI197</f>
        <v>0.2473059</v>
      </c>
      <c r="AZ5" s="15">
        <f>DataQ!AJ197</f>
        <v>-1.2691300000000001</v>
      </c>
      <c r="BA5" s="15">
        <f>DataQ!AK197</f>
        <v>-1.1383840000000001</v>
      </c>
      <c r="BB5" s="15">
        <f>DataQ!AL197</f>
        <v>-0.1991098</v>
      </c>
      <c r="BD5" s="16">
        <v>46113</v>
      </c>
      <c r="BE5" s="16" t="s">
        <v>828</v>
      </c>
      <c r="BF5" s="7">
        <f>100*((DataScen!X220-DataScen!H220)/DataScen!$G220)</f>
        <v>-0.36596957974497779</v>
      </c>
      <c r="BG5" s="7">
        <f>100*((DataScen!Y220-DataScen!I220)/DataScen!$G220)</f>
        <v>-6.1772651623749314E-2</v>
      </c>
      <c r="BH5" s="7">
        <f>100*((DataScen!Z220-DataScen!J220)/DataScen!$G220)</f>
        <v>-0.1381065016734804</v>
      </c>
      <c r="BI5" s="7">
        <f>100*(((DataScen!AA220-DataScen!AB220)-(DataScen!K220-DataScen!L220))/DataScen!$G220)</f>
        <v>0.40580204725390157</v>
      </c>
      <c r="BJ5" s="7">
        <f t="shared" si="4"/>
        <v>1.6613259208019815E-2</v>
      </c>
      <c r="BK5" s="7">
        <f>100*((DataScen!W220/DataScen!G220)-1)</f>
        <v>-0.14343342658028613</v>
      </c>
      <c r="BM5" s="16">
        <v>45474</v>
      </c>
      <c r="BN5" s="15">
        <f>DataScen!R213</f>
        <v>1.300467</v>
      </c>
      <c r="BO5" s="15">
        <f>DataScen!AH213</f>
        <v>1.300467</v>
      </c>
      <c r="BQ5" s="16">
        <v>45474</v>
      </c>
      <c r="BR5" s="15">
        <f>DataScen!O213</f>
        <v>3.9860609999999999</v>
      </c>
      <c r="BS5" s="15">
        <f>DataScen!AE213</f>
        <v>3.9860609999999999</v>
      </c>
      <c r="BU5" s="16">
        <v>45474</v>
      </c>
      <c r="BV5" s="7">
        <f>100*((DataScen!M213/DataScen!M209)-1)</f>
        <v>2.0547945205479312</v>
      </c>
      <c r="BW5" s="7">
        <f>100*((DataScen!AC213/DataScen!AC209)-1)</f>
        <v>2.0547945205479312</v>
      </c>
    </row>
    <row r="6" spans="1:75" x14ac:dyDescent="0.25">
      <c r="A6" s="6" t="s">
        <v>753</v>
      </c>
      <c r="X6">
        <v>1</v>
      </c>
      <c r="Y6">
        <v>2</v>
      </c>
      <c r="Z6">
        <v>3</v>
      </c>
      <c r="AA6">
        <v>4</v>
      </c>
      <c r="AB6">
        <v>5</v>
      </c>
      <c r="AC6">
        <v>6</v>
      </c>
      <c r="AD6">
        <v>7</v>
      </c>
      <c r="AG6">
        <v>1</v>
      </c>
      <c r="AH6">
        <v>2</v>
      </c>
      <c r="AI6">
        <v>3</v>
      </c>
      <c r="AJ6">
        <v>4</v>
      </c>
      <c r="AK6">
        <v>5</v>
      </c>
      <c r="AL6">
        <v>6</v>
      </c>
      <c r="AM6">
        <v>7</v>
      </c>
      <c r="AX6" s="16">
        <v>44105</v>
      </c>
      <c r="AY6" s="15">
        <f>DataQ!AI198</f>
        <v>0.79893239999999999</v>
      </c>
      <c r="AZ6" s="15">
        <f>DataQ!AJ198</f>
        <v>-0.9776321</v>
      </c>
      <c r="BA6" s="15">
        <f>DataQ!AK198</f>
        <v>-1.120849</v>
      </c>
      <c r="BB6" s="15">
        <f>DataQ!AL198</f>
        <v>-7.8496780000000002E-2</v>
      </c>
      <c r="BD6" s="16">
        <v>46204</v>
      </c>
      <c r="BE6" s="16" t="s">
        <v>829</v>
      </c>
      <c r="BF6" s="7">
        <f>100*((DataScen!X221-DataScen!H221)/DataScen!$G221)</f>
        <v>-0.50096644900125498</v>
      </c>
      <c r="BG6" s="7">
        <f>100*((DataScen!Y221-DataScen!I221)/DataScen!$G221)</f>
        <v>-0.10430667395878736</v>
      </c>
      <c r="BH6" s="7">
        <f>100*((DataScen!Z221-DataScen!J221)/DataScen!$G221)</f>
        <v>-0.1384306584232608</v>
      </c>
      <c r="BI6" s="7">
        <f>100*(((DataScen!AA221-DataScen!AB221)-(DataScen!K221-DataScen!L221))/DataScen!$G221)</f>
        <v>0.54494629257769689</v>
      </c>
      <c r="BJ6" s="7">
        <f t="shared" si="4"/>
        <v>-2.4688716779769582E-2</v>
      </c>
      <c r="BK6" s="7">
        <f>100*((DataScen!W221/DataScen!G221)-1)</f>
        <v>-0.22344620558537587</v>
      </c>
      <c r="BM6" s="16">
        <v>45566</v>
      </c>
      <c r="BN6" s="15">
        <f>DataScen!R214</f>
        <v>1.2814000000000001</v>
      </c>
      <c r="BO6" s="15">
        <f>DataScen!AH214</f>
        <v>1.2814000000000001</v>
      </c>
      <c r="BQ6" s="16">
        <v>45566</v>
      </c>
      <c r="BR6" s="15">
        <f>DataScen!O214</f>
        <v>4.3412699999999997</v>
      </c>
      <c r="BS6" s="15">
        <f>DataScen!AE214</f>
        <v>4.3412699999999997</v>
      </c>
      <c r="BU6" s="16">
        <v>45566</v>
      </c>
      <c r="BV6" s="7">
        <f>100*((DataScen!M214/DataScen!M210)-1)</f>
        <v>2.4753214257839273</v>
      </c>
      <c r="BW6" s="7">
        <f>100*((DataScen!AC214/DataScen!AC210)-1)</f>
        <v>2.4753214257839273</v>
      </c>
    </row>
    <row r="7" spans="1:75" x14ac:dyDescent="0.25">
      <c r="B7" s="9" t="str">
        <f>DataA!BK2</f>
        <v>UK</v>
      </c>
      <c r="C7" s="9" t="str">
        <f>DataA!BL2</f>
        <v xml:space="preserve">US </v>
      </c>
      <c r="D7" s="9" t="str">
        <f>DataA!BM2</f>
        <v>Japan</v>
      </c>
      <c r="E7" s="9" t="str">
        <f>DataA!BN2</f>
        <v>Canada</v>
      </c>
      <c r="F7" s="9" t="str">
        <f>DataA!BO2</f>
        <v>Australia</v>
      </c>
      <c r="G7" s="9" t="str">
        <f>DataA!BP2</f>
        <v>Denmark</v>
      </c>
      <c r="H7" s="9" t="str">
        <f>DataA!BQ2</f>
        <v>Sweden</v>
      </c>
      <c r="I7" s="9" t="str">
        <f>DataA!BR2</f>
        <v>Switzerland</v>
      </c>
      <c r="J7" s="9" t="str">
        <f>DataA!BS2</f>
        <v>S Korea</v>
      </c>
      <c r="K7" s="9" t="str">
        <f>DataA!BT2</f>
        <v>Germany</v>
      </c>
      <c r="L7" s="9" t="str">
        <f>DataA!BU2</f>
        <v>France</v>
      </c>
      <c r="M7" s="9" t="str">
        <f>DataA!BV2</f>
        <v>Italy</v>
      </c>
      <c r="N7" s="9" t="str">
        <f>DataA!BW2</f>
        <v>Spain</v>
      </c>
      <c r="O7" s="9" t="str">
        <f>DataA!BX2</f>
        <v>Netherlands</v>
      </c>
      <c r="P7" s="9" t="str">
        <f>DataA!BY2</f>
        <v>Belgium</v>
      </c>
      <c r="Q7" s="9" t="str">
        <f>DataA!BZ2</f>
        <v>Austria</v>
      </c>
      <c r="R7" s="9" t="str">
        <f>DataA!CA2</f>
        <v>Finland</v>
      </c>
      <c r="S7" s="9" t="str">
        <f>DataA!CB2</f>
        <v>Ireland</v>
      </c>
      <c r="T7" s="9" t="str">
        <f>DataA!CC2</f>
        <v>Greece</v>
      </c>
      <c r="U7" s="9" t="str">
        <f>DataA!CD2</f>
        <v>Portugal</v>
      </c>
      <c r="X7" s="7" t="str">
        <f>HLOOKUP(X$6,$X$2:$AD$4,2,FALSE)</f>
        <v>Canada</v>
      </c>
      <c r="Y7" s="7" t="str">
        <f t="shared" ref="Y7:AD7" si="7">HLOOKUP(Y$6,$X$2:$AD$4,2,FALSE)</f>
        <v>Germany</v>
      </c>
      <c r="Z7" s="7" t="str">
        <f t="shared" si="7"/>
        <v>Japan</v>
      </c>
      <c r="AA7" s="7" t="str">
        <f t="shared" si="7"/>
        <v>Italy</v>
      </c>
      <c r="AB7" s="7" t="str">
        <f t="shared" si="7"/>
        <v>UK</v>
      </c>
      <c r="AC7" s="7" t="str">
        <f t="shared" si="7"/>
        <v>France</v>
      </c>
      <c r="AD7" s="7" t="str">
        <f t="shared" si="7"/>
        <v>US</v>
      </c>
      <c r="AG7" s="7" t="str">
        <f>HLOOKUP(AG$6,$AF$2:$AM$4,2,FALSE)</f>
        <v>Japan</v>
      </c>
      <c r="AH7" s="7" t="str">
        <f t="shared" ref="AH7:AM7" si="8">HLOOKUP(AH$6,$AF$2:$AM$4,2,FALSE)</f>
        <v>Italy</v>
      </c>
      <c r="AI7" s="7" t="str">
        <f t="shared" si="8"/>
        <v>US</v>
      </c>
      <c r="AJ7" s="7" t="str">
        <f t="shared" si="8"/>
        <v>France</v>
      </c>
      <c r="AK7" s="7" t="str">
        <f t="shared" si="8"/>
        <v>Canada</v>
      </c>
      <c r="AL7" s="7" t="str">
        <f t="shared" si="8"/>
        <v>UK</v>
      </c>
      <c r="AM7" s="7" t="str">
        <f t="shared" si="8"/>
        <v>Germany</v>
      </c>
      <c r="AO7">
        <v>2030</v>
      </c>
      <c r="AP7" t="str">
        <f>X13&amp;", "&amp;$AO7</f>
        <v>UK, 2030</v>
      </c>
      <c r="AQ7" t="str">
        <f t="shared" ref="AQ7:AV7" si="9">Y13&amp;", "&amp;$AO7</f>
        <v>US, 2030</v>
      </c>
      <c r="AR7" t="str">
        <f t="shared" si="9"/>
        <v>Japan, 2030</v>
      </c>
      <c r="AS7" t="str">
        <f t="shared" si="9"/>
        <v>Germany, 2030</v>
      </c>
      <c r="AT7" t="str">
        <f t="shared" si="9"/>
        <v>France, 2030</v>
      </c>
      <c r="AU7" t="str">
        <f t="shared" si="9"/>
        <v>Italy, 2030</v>
      </c>
      <c r="AV7" t="str">
        <f t="shared" si="9"/>
        <v>Canada, 2030</v>
      </c>
      <c r="AX7" s="16">
        <v>44197</v>
      </c>
      <c r="AY7" s="15">
        <f>DataQ!AI199</f>
        <v>1.557647</v>
      </c>
      <c r="AZ7" s="15">
        <f>DataQ!AJ199</f>
        <v>-0.50860919999999998</v>
      </c>
      <c r="BA7" s="15">
        <f>DataQ!AK199</f>
        <v>-0.85598470000000004</v>
      </c>
      <c r="BB7" s="15">
        <f>DataQ!AL199</f>
        <v>1.5646319999999998E-2</v>
      </c>
      <c r="BD7" s="16">
        <v>46296</v>
      </c>
      <c r="BE7" s="16" t="s">
        <v>830</v>
      </c>
      <c r="BF7" s="7">
        <f>100*((DataScen!X222-DataScen!H222)/DataScen!$G222)</f>
        <v>-0.58576696857030486</v>
      </c>
      <c r="BG7" s="7">
        <f>100*((DataScen!Y222-DataScen!I222)/DataScen!$G222)</f>
        <v>-0.13811948069088867</v>
      </c>
      <c r="BH7" s="7">
        <f>100*((DataScen!Z222-DataScen!J222)/DataScen!$G222)</f>
        <v>-0.13888844226978919</v>
      </c>
      <c r="BI7" s="7">
        <f>100*(((DataScen!AA222-DataScen!AB222)-(DataScen!K222-DataScen!L222))/DataScen!$G222)</f>
        <v>0.65652541494914274</v>
      </c>
      <c r="BJ7" s="7">
        <f t="shared" si="4"/>
        <v>-3.1848990486264106E-2</v>
      </c>
      <c r="BK7" s="7">
        <f>100*((DataScen!W222/DataScen!G222)-1)</f>
        <v>-0.23809846706810411</v>
      </c>
      <c r="BM7" s="16">
        <v>45658</v>
      </c>
      <c r="BN7" s="15">
        <f>DataScen!R215</f>
        <v>1.2601329999999999</v>
      </c>
      <c r="BO7" s="15">
        <f>DataScen!AH215</f>
        <v>1.2601329999999999</v>
      </c>
      <c r="BQ7" s="16">
        <v>45658</v>
      </c>
      <c r="BR7" s="15">
        <f>DataScen!O215</f>
        <v>4.6271430000000002</v>
      </c>
      <c r="BS7" s="15">
        <f>DataScen!AE215</f>
        <v>4.6271430000000002</v>
      </c>
      <c r="BU7" s="16">
        <v>45658</v>
      </c>
      <c r="BV7" s="7">
        <f>100*((DataScen!M215/DataScen!M211)-1)</f>
        <v>2.7973783272736252</v>
      </c>
      <c r="BW7" s="7">
        <f>100*((DataScen!AC215/DataScen!AC211)-1)</f>
        <v>2.7973783272736252</v>
      </c>
    </row>
    <row r="8" spans="1:75" x14ac:dyDescent="0.25">
      <c r="A8" t="s">
        <v>751</v>
      </c>
      <c r="B8" s="15">
        <f>AVERAGE(DataA!BK60:BK64)</f>
        <v>3.9219807796927881</v>
      </c>
      <c r="C8" s="15">
        <f>AVERAGE(DataA!BL60:BL64)</f>
        <v>3.522575496546712</v>
      </c>
      <c r="D8" s="15">
        <f>AVERAGE(DataA!BM60:BM64)</f>
        <v>1.2385338556516292</v>
      </c>
      <c r="E8" s="15">
        <f>AVERAGE(DataA!BN60:BN64)</f>
        <v>3.2698791779477689</v>
      </c>
      <c r="F8" s="15">
        <f>AVERAGE(DataA!BO60:BO64)</f>
        <v>2.3844976036007699</v>
      </c>
      <c r="G8" s="15">
        <f>AVERAGE(DataA!BP60:BP64)</f>
        <v>1.9092146576138549</v>
      </c>
      <c r="H8" s="15">
        <f>AVERAGE(DataA!BQ60:BQ64)</f>
        <v>1.6031095824464903</v>
      </c>
      <c r="I8" s="15">
        <f>AVERAGE(DataA!BR60:BR64)</f>
        <v>1.2243915259181888</v>
      </c>
      <c r="J8" s="15">
        <f>AVERAGE(DataA!BS60:BS64)</f>
        <v>2.1074025780155123</v>
      </c>
      <c r="K8" s="15">
        <f>AVERAGE(DataA!BT60:BT64)</f>
        <v>2.1042146461087903</v>
      </c>
      <c r="L8" s="15">
        <f>AVERAGE(DataA!BU60:BU64)</f>
        <v>2.1669645715867203</v>
      </c>
      <c r="M8" s="15">
        <f>AVERAGE(DataA!BV60:BV64)</f>
        <v>2.8093138368821049</v>
      </c>
      <c r="N8" s="15">
        <f>AVERAGE(DataA!BW60:BW64)</f>
        <v>2.5539703811865708</v>
      </c>
      <c r="O8" s="15">
        <f>AVERAGE(DataA!BX60:BX64)</f>
        <v>1.996912982135266</v>
      </c>
      <c r="P8" s="15">
        <f>AVERAGE(DataA!BY60:BY64)</f>
        <v>2.2766315260066206</v>
      </c>
      <c r="Q8" s="15">
        <f>AVERAGE(DataA!BZ60:BZ64)</f>
        <v>1.7107029341377076</v>
      </c>
      <c r="R8" s="15">
        <f>AVERAGE(DataA!CA60:CA64)</f>
        <v>2.0472325939295422</v>
      </c>
      <c r="S8" s="15">
        <f>AVERAGE(DataA!CB60:CB64)</f>
        <v>2.5261176473451128</v>
      </c>
      <c r="T8" s="15">
        <f>AVERAGE(DataA!CC60:CC64)</f>
        <v>2.0604831836616926</v>
      </c>
      <c r="U8" s="15">
        <f>AVERAGE(DataA!CD60:CD64)</f>
        <v>2.3960688323041777</v>
      </c>
      <c r="W8">
        <f>W4</f>
        <v>2025</v>
      </c>
      <c r="X8" s="7">
        <f>HLOOKUP(X$6,$X$2:$AD$4,3,FALSE)</f>
        <v>-1.5593716955258914</v>
      </c>
      <c r="Y8" s="7">
        <f t="shared" ref="Y8:AD8" si="10">HLOOKUP(Y$6,$X$2:$AD$4,3,FALSE)</f>
        <v>-2.0774800017590738</v>
      </c>
      <c r="Z8" s="7">
        <f t="shared" si="10"/>
        <v>-2.9476508881145431</v>
      </c>
      <c r="AA8" s="7">
        <f t="shared" si="10"/>
        <v>-2.9942321158613812</v>
      </c>
      <c r="AB8" s="7">
        <f t="shared" si="10"/>
        <v>-4.6502172218074111</v>
      </c>
      <c r="AC8" s="7">
        <f t="shared" si="10"/>
        <v>-5.4069183368587836</v>
      </c>
      <c r="AD8" s="7">
        <f t="shared" si="10"/>
        <v>-7.4168274154840157</v>
      </c>
      <c r="AF8">
        <f>AF4</f>
        <v>2025</v>
      </c>
      <c r="AG8" s="7">
        <f>HLOOKUP(AG$6,$AF$2:$AM$4,3,FALSE)</f>
        <v>216.98578137926216</v>
      </c>
      <c r="AH8" s="7">
        <f t="shared" ref="AH8:AM8" si="11">HLOOKUP(AH$6,$AF$2:$AM$4,3,FALSE)</f>
        <v>149.72344315876884</v>
      </c>
      <c r="AI8" s="7">
        <f t="shared" si="11"/>
        <v>139.48179993601809</v>
      </c>
      <c r="AJ8" s="7">
        <f t="shared" si="11"/>
        <v>127.41760945009939</v>
      </c>
      <c r="AK8" s="7">
        <f t="shared" si="11"/>
        <v>107.05074628390692</v>
      </c>
      <c r="AL8" s="7">
        <f t="shared" si="11"/>
        <v>101.22662721657019</v>
      </c>
      <c r="AM8" s="7">
        <f t="shared" si="11"/>
        <v>58.235604542358224</v>
      </c>
      <c r="AP8" t="str">
        <f>X13</f>
        <v>UK</v>
      </c>
      <c r="AQ8" t="str">
        <f t="shared" ref="AQ8:AV8" si="12">Y13</f>
        <v>US</v>
      </c>
      <c r="AR8" t="str">
        <f t="shared" si="12"/>
        <v>Japan</v>
      </c>
      <c r="AS8" t="str">
        <f t="shared" si="12"/>
        <v>Germany</v>
      </c>
      <c r="AT8" t="str">
        <f t="shared" si="12"/>
        <v>France</v>
      </c>
      <c r="AU8" t="str">
        <f t="shared" si="12"/>
        <v>Italy</v>
      </c>
      <c r="AV8" t="str">
        <f t="shared" si="12"/>
        <v>Canada</v>
      </c>
      <c r="AX8" s="16">
        <v>44287</v>
      </c>
      <c r="AY8" s="15">
        <f>DataQ!AI200</f>
        <v>1.208585</v>
      </c>
      <c r="AZ8" s="15">
        <f>DataQ!AJ200</f>
        <v>-0.39464310000000002</v>
      </c>
      <c r="BA8" s="15">
        <f>DataQ!AK200</f>
        <v>-1.171975</v>
      </c>
      <c r="BB8" s="15">
        <f>DataQ!AL200</f>
        <v>8.1870319999999996E-2</v>
      </c>
      <c r="BD8" s="16">
        <v>46388</v>
      </c>
      <c r="BE8" s="16" t="s">
        <v>831</v>
      </c>
      <c r="BF8" s="7">
        <f>100*((DataScen!X223-DataScen!H223)/DataScen!$G223)</f>
        <v>-0.67656063950527856</v>
      </c>
      <c r="BG8" s="7">
        <f>100*((DataScen!Y223-DataScen!I223)/DataScen!$G223)</f>
        <v>-0.16016065405647253</v>
      </c>
      <c r="BH8" s="7">
        <f>100*((DataScen!Z223-DataScen!J223)/DataScen!$G223)</f>
        <v>-0.13942102711051385</v>
      </c>
      <c r="BI8" s="7">
        <f>100*(((DataScen!AA223-DataScen!AB223)-(DataScen!K223-DataScen!L223))/DataScen!$G223)</f>
        <v>0.67702059090932454</v>
      </c>
      <c r="BJ8" s="7">
        <f t="shared" si="4"/>
        <v>-2.787584266930121E-2</v>
      </c>
      <c r="BK8" s="7">
        <f>100*((DataScen!W223/DataScen!G223)-1)</f>
        <v>-0.32699757243224159</v>
      </c>
      <c r="BM8" s="16">
        <v>45748</v>
      </c>
      <c r="BN8" s="15">
        <f>DataScen!R216</f>
        <v>1.335467</v>
      </c>
      <c r="BO8" s="15">
        <f>DataScen!AH216</f>
        <v>1.335467</v>
      </c>
      <c r="BQ8" s="16">
        <v>45748</v>
      </c>
      <c r="BR8" s="15">
        <f>DataScen!O216</f>
        <v>4.5846770000000001</v>
      </c>
      <c r="BS8" s="15">
        <f>DataScen!AE216</f>
        <v>4.5846770000000001</v>
      </c>
      <c r="BU8" s="16">
        <v>45748</v>
      </c>
      <c r="BV8" s="7">
        <f>100*((DataScen!M216/DataScen!M212)-1)</f>
        <v>3.4869498099501239</v>
      </c>
      <c r="BW8" s="7">
        <f>100*((DataScen!AC216/DataScen!AC212)-1)</f>
        <v>3.4869498099501239</v>
      </c>
    </row>
    <row r="9" spans="1:75" x14ac:dyDescent="0.25">
      <c r="A9" t="s">
        <v>752</v>
      </c>
      <c r="B9" s="15">
        <f>100*((DataA!AP64/DataA!AP59)^(1/5)-1)</f>
        <v>3.7029959822868053</v>
      </c>
      <c r="C9" s="15">
        <f>100*((DataA!AQ64/DataA!AQ59)^(1/5)-1)</f>
        <v>4.2135936775599347</v>
      </c>
      <c r="D9" s="15">
        <f>100*((DataA!AR64/DataA!AR59)^(1/5)-1)</f>
        <v>1.2375371786747191</v>
      </c>
      <c r="E9" s="15">
        <f>100*((DataA!AS64/DataA!AS59)^(1/5)-1)</f>
        <v>3.7440524846621637</v>
      </c>
      <c r="F9" s="15">
        <f>100*((DataA!AT64/DataA!AT59)^(1/5)-1)</f>
        <v>4.6409095158660429</v>
      </c>
      <c r="G9" s="15">
        <f>100*((DataA!AU64/DataA!AU59)^(1/5)-1)</f>
        <v>4.2067184496465959</v>
      </c>
      <c r="H9" s="15">
        <f>100*((DataA!AV64/DataA!AV59)^(1/5)-1)</f>
        <v>4.0481622872665435</v>
      </c>
      <c r="I9" s="15">
        <f>100*((DataA!AW64/DataA!AW59)^(1/5)-1)</f>
        <v>2.3440350283330913</v>
      </c>
      <c r="J9" s="15">
        <f>100*((DataA!AX64/DataA!AX59)^(1/5)-1)</f>
        <v>4.0334571383031204</v>
      </c>
      <c r="K9" s="15">
        <f>100*((DataA!AY64/DataA!AY59)^(1/5)-1)</f>
        <v>4.1894535663273613</v>
      </c>
      <c r="L9" s="15">
        <f>100*((DataA!AZ64/DataA!AZ59)^(1/5)-1)</f>
        <v>3.2232909199267468</v>
      </c>
      <c r="M9" s="15">
        <f>100*((DataA!BA64/DataA!BA59)^(1/5)-1)</f>
        <v>2.2831191049359267</v>
      </c>
      <c r="N9" s="15">
        <f>100*((DataA!BB64/DataA!BB59)^(1/5)-1)</f>
        <v>3.467562121619161</v>
      </c>
      <c r="O9" s="15">
        <f>100*((DataA!BC64/DataA!BC59)^(1/5)-1)</f>
        <v>3.5802338941370193</v>
      </c>
      <c r="P9" s="15">
        <f>100*((DataA!BD64/DataA!BD59)^(1/5)-1)</f>
        <v>3.9518895086186001</v>
      </c>
      <c r="Q9" s="15">
        <f>100*((DataA!BE64/DataA!BE59)^(1/5)-1)</f>
        <v>3.4460715839772282</v>
      </c>
      <c r="R9" s="15">
        <f>100*((DataA!BF64/DataA!BF59)^(1/5)-1)</f>
        <v>3.0299522596313189</v>
      </c>
      <c r="S9" s="15">
        <f>100*((DataA!BG64/DataA!BG59)^(1/5)-1)</f>
        <v>2.9473838311212752</v>
      </c>
      <c r="T9" s="15">
        <f>100*((DataA!BH64/DataA!BH59)^(1/5)-1)</f>
        <v>3.9385176188271087</v>
      </c>
      <c r="U9" s="15">
        <f>100*((DataA!BI64/DataA!BI59)^(1/5)-1)</f>
        <v>3.0486016538505467</v>
      </c>
      <c r="AO9" t="s">
        <v>484</v>
      </c>
      <c r="AP9" s="7">
        <f>X14</f>
        <v>-2.6955345630271892</v>
      </c>
      <c r="AQ9" s="7">
        <f t="shared" ref="AQ9:AV9" si="13">Y14</f>
        <v>-7.6562730495505953</v>
      </c>
      <c r="AR9" s="7">
        <f t="shared" si="13"/>
        <v>-2.9031390298489943</v>
      </c>
      <c r="AS9" s="7">
        <f t="shared" si="13"/>
        <v>-3.2496949047726433</v>
      </c>
      <c r="AT9" s="7">
        <f t="shared" si="13"/>
        <v>-4.4268838319576256</v>
      </c>
      <c r="AU9" s="7">
        <f t="shared" si="13"/>
        <v>-2.6555728141348878</v>
      </c>
      <c r="AV9" s="7">
        <f t="shared" si="13"/>
        <v>-2.8483556429528085</v>
      </c>
      <c r="AX9" s="16">
        <v>44378</v>
      </c>
      <c r="AY9" s="15">
        <f>DataQ!AI201</f>
        <v>0.60390699999999997</v>
      </c>
      <c r="AZ9" s="15">
        <f>DataQ!AJ201</f>
        <v>-0.88532149999999998</v>
      </c>
      <c r="BA9" s="15">
        <f>DataQ!AK201</f>
        <v>-1.2919210000000001</v>
      </c>
      <c r="BB9" s="15">
        <f>DataQ!AL201</f>
        <v>3.3070719999999998E-2</v>
      </c>
      <c r="BD9" s="16">
        <v>46478</v>
      </c>
      <c r="BE9" s="16" t="s">
        <v>835</v>
      </c>
      <c r="BF9" s="7">
        <f>100*((DataScen!X224-DataScen!H224)/DataScen!$G224)</f>
        <v>-0.77637834274008188</v>
      </c>
      <c r="BG9" s="7">
        <f>100*((DataScen!Y224-DataScen!I224)/DataScen!$G224)</f>
        <v>-0.18448690542973009</v>
      </c>
      <c r="BH9" s="7">
        <f>100*((DataScen!Z224-DataScen!J224)/DataScen!$G224)</f>
        <v>-0.13588947396856765</v>
      </c>
      <c r="BI9" s="7">
        <f>100*(((DataScen!AA224-DataScen!AB224)-(DataScen!K224-DataScen!L224))/DataScen!$G224)</f>
        <v>0.69457243496464571</v>
      </c>
      <c r="BJ9" s="7">
        <f t="shared" si="4"/>
        <v>-3.6180711333634985E-2</v>
      </c>
      <c r="BK9" s="7">
        <f>100*((DataScen!W224/DataScen!G224)-1)</f>
        <v>-0.43836299850736893</v>
      </c>
      <c r="BM9" s="16">
        <v>45839</v>
      </c>
      <c r="BN9" s="15">
        <f>DataScen!R217</f>
        <v>1.348233</v>
      </c>
      <c r="BO9" s="15">
        <f>DataScen!AH217</f>
        <v>1.348233</v>
      </c>
      <c r="BQ9" s="16">
        <v>45839</v>
      </c>
      <c r="BR9" s="15">
        <f>DataScen!O217</f>
        <v>4.6416919999999999</v>
      </c>
      <c r="BS9" s="15">
        <f>DataScen!AE217</f>
        <v>4.6416919999999999</v>
      </c>
      <c r="BU9" s="16">
        <v>45839</v>
      </c>
      <c r="BV9" s="7">
        <f>100*((DataScen!M217/DataScen!M213)-1)</f>
        <v>3.8565249813572011</v>
      </c>
      <c r="BW9" s="7">
        <f>100*((DataScen!AC217/DataScen!AC213)-1)</f>
        <v>3.8565249813572011</v>
      </c>
    </row>
    <row r="10" spans="1:75" x14ac:dyDescent="0.25">
      <c r="AO10" t="s">
        <v>485</v>
      </c>
      <c r="AP10" s="7">
        <f>AG14</f>
        <v>98.067934457548063</v>
      </c>
      <c r="AQ10" s="7">
        <f t="shared" ref="AQ10:AV10" si="14">AH14</f>
        <v>149.48090404503526</v>
      </c>
      <c r="AR10" s="7">
        <f t="shared" si="14"/>
        <v>219.82424072534369</v>
      </c>
      <c r="AS10" s="7">
        <f t="shared" si="14"/>
        <v>61.798331232358116</v>
      </c>
      <c r="AT10" s="7">
        <f t="shared" si="14"/>
        <v>132.60007576064891</v>
      </c>
      <c r="AU10" s="7">
        <f t="shared" si="14"/>
        <v>149.9034184366277</v>
      </c>
      <c r="AV10" s="7">
        <f t="shared" si="14"/>
        <v>104.55795579019951</v>
      </c>
      <c r="AX10" s="16">
        <v>44470</v>
      </c>
      <c r="AY10" s="15">
        <f>DataQ!AI202</f>
        <v>0.46564729999999999</v>
      </c>
      <c r="AZ10" s="15">
        <f>DataQ!AJ202</f>
        <v>-0.96251240000000005</v>
      </c>
      <c r="BA10" s="15">
        <f>DataQ!AK202</f>
        <v>-1.156949</v>
      </c>
      <c r="BB10" s="15">
        <f>DataQ!AL202</f>
        <v>3.9469259999999999E-2</v>
      </c>
      <c r="BD10" s="16">
        <v>46569</v>
      </c>
      <c r="BE10" s="16" t="s">
        <v>836</v>
      </c>
      <c r="BF10" s="7">
        <f>100*((DataScen!X225-DataScen!H225)/DataScen!$G225)</f>
        <v>-0.86970040579010788</v>
      </c>
      <c r="BG10" s="7">
        <f>100*((DataScen!Y225-DataScen!I225)/DataScen!$G225)</f>
        <v>-0.21376665561064512</v>
      </c>
      <c r="BH10" s="7">
        <f>100*((DataScen!Z225-DataScen!J225)/DataScen!$G225)</f>
        <v>-0.13625463114982059</v>
      </c>
      <c r="BI10" s="7">
        <f>100*(((DataScen!AA225-DataScen!AB225)-(DataScen!K225-DataScen!L225))/DataScen!$G225)</f>
        <v>0.71867367576017438</v>
      </c>
      <c r="BJ10" s="7">
        <f t="shared" si="4"/>
        <v>-4.6460187395421126E-2</v>
      </c>
      <c r="BK10" s="7">
        <f>100*((DataScen!W225/DataScen!G225)-1)</f>
        <v>-0.54750820418582036</v>
      </c>
      <c r="BM10" s="16">
        <v>45931</v>
      </c>
      <c r="BN10" s="15">
        <f>DataScen!R218</f>
        <v>1.3443309999999999</v>
      </c>
      <c r="BO10" s="15">
        <f>DataScen!AH218</f>
        <v>1.2964929999999999</v>
      </c>
      <c r="BQ10" s="16">
        <v>45931</v>
      </c>
      <c r="BR10" s="15">
        <f>DataScen!O218</f>
        <v>4.6999890000000004</v>
      </c>
      <c r="BS10" s="15">
        <f>DataScen!AE218</f>
        <v>4.7999910000000003</v>
      </c>
      <c r="BU10" s="16">
        <v>45931</v>
      </c>
      <c r="BV10" s="7">
        <f>100*((DataScen!M218/DataScen!M214)-1)</f>
        <v>3.7064835362295989</v>
      </c>
      <c r="BW10" s="7">
        <f>100*((DataScen!AC218/DataScen!AC214)-1)</f>
        <v>4.0897471258928064</v>
      </c>
    </row>
    <row r="11" spans="1:75" x14ac:dyDescent="0.25">
      <c r="W11" s="6" t="s">
        <v>486</v>
      </c>
      <c r="AF11" s="6" t="s">
        <v>847</v>
      </c>
      <c r="AX11" s="16">
        <v>44562</v>
      </c>
      <c r="AY11" s="15">
        <f>DataQ!AI203</f>
        <v>2.9044150000000001E-2</v>
      </c>
      <c r="AZ11" s="15">
        <f>DataQ!AJ203</f>
        <v>-1.0470330000000001</v>
      </c>
      <c r="BA11" s="15">
        <f>DataQ!AK203</f>
        <v>-1.003417</v>
      </c>
      <c r="BB11" s="15">
        <f>DataQ!AL203</f>
        <v>6.1931430000000003E-2</v>
      </c>
      <c r="BD11" s="16">
        <v>46661</v>
      </c>
      <c r="BE11" s="16" t="s">
        <v>837</v>
      </c>
      <c r="BF11" s="7">
        <f>100*((DataScen!X226-DataScen!H226)/DataScen!$G226)</f>
        <v>-0.95574644564447553</v>
      </c>
      <c r="BG11" s="7">
        <f>100*((DataScen!Y226-DataScen!I226)/DataScen!$G226)</f>
        <v>-0.23989025089876218</v>
      </c>
      <c r="BH11" s="7">
        <f>100*((DataScen!Z226-DataScen!J226)/DataScen!$G226)</f>
        <v>-0.1365666830173928</v>
      </c>
      <c r="BI11" s="7">
        <f>100*(((DataScen!AA226-DataScen!AB226)-(DataScen!K226-DataScen!L226))/DataScen!$G226)</f>
        <v>0.7481628841032627</v>
      </c>
      <c r="BJ11" s="7">
        <f t="shared" si="4"/>
        <v>-5.4656969335091454E-2</v>
      </c>
      <c r="BK11" s="7">
        <f>100*((DataScen!W226/DataScen!G226)-1)</f>
        <v>-0.63869746479245926</v>
      </c>
      <c r="BM11" s="16">
        <v>46023</v>
      </c>
      <c r="BN11" s="15">
        <f>DataScen!R219</f>
        <v>1.342767</v>
      </c>
      <c r="BO11" s="15">
        <f>DataScen!AH219</f>
        <v>1.2000010000000001</v>
      </c>
      <c r="BQ11" s="16">
        <v>46023</v>
      </c>
      <c r="BR11" s="15">
        <f>DataScen!O219</f>
        <v>4.6763199999999996</v>
      </c>
      <c r="BS11" s="15">
        <f>DataScen!AE219</f>
        <v>4.8857359999999996</v>
      </c>
      <c r="BU11" s="16">
        <v>46023</v>
      </c>
      <c r="BV11" s="7">
        <f>100*((DataScen!M219/DataScen!M215)-1)</f>
        <v>3.3849464611555469</v>
      </c>
      <c r="BW11" s="7">
        <f>100*((DataScen!AC219/DataScen!AC215)-1)</f>
        <v>4.3103201004363711</v>
      </c>
    </row>
    <row r="12" spans="1:75" x14ac:dyDescent="0.25">
      <c r="X12">
        <f>RANK(X14,$X$14:$AD$14)</f>
        <v>2</v>
      </c>
      <c r="Y12">
        <f t="shared" ref="Y12:AD12" si="15">RANK(Y14,$X$14:$AD$14)</f>
        <v>7</v>
      </c>
      <c r="Z12">
        <f t="shared" si="15"/>
        <v>4</v>
      </c>
      <c r="AA12">
        <f t="shared" si="15"/>
        <v>5</v>
      </c>
      <c r="AB12">
        <f t="shared" si="15"/>
        <v>6</v>
      </c>
      <c r="AC12">
        <f t="shared" si="15"/>
        <v>1</v>
      </c>
      <c r="AD12">
        <f t="shared" si="15"/>
        <v>3</v>
      </c>
      <c r="AG12">
        <f>RANK(AG14,$AG$14:$AM$14)</f>
        <v>6</v>
      </c>
      <c r="AH12">
        <f t="shared" ref="AH12:AM12" si="16">RANK(AH14,$AG$14:$AM$14)</f>
        <v>3</v>
      </c>
      <c r="AI12">
        <f t="shared" si="16"/>
        <v>1</v>
      </c>
      <c r="AJ12">
        <f t="shared" si="16"/>
        <v>7</v>
      </c>
      <c r="AK12">
        <f t="shared" si="16"/>
        <v>4</v>
      </c>
      <c r="AL12">
        <f t="shared" si="16"/>
        <v>2</v>
      </c>
      <c r="AM12">
        <f t="shared" si="16"/>
        <v>5</v>
      </c>
      <c r="AO12">
        <v>2026</v>
      </c>
      <c r="AP12" t="str">
        <f>X19&amp;", "&amp;$AO12</f>
        <v>UK, 2026</v>
      </c>
      <c r="AQ12" t="str">
        <f t="shared" ref="AQ12:AV12" si="17">Y19&amp;", "&amp;$AO12</f>
        <v>US, 2026</v>
      </c>
      <c r="AR12" t="str">
        <f t="shared" si="17"/>
        <v>Japan, 2026</v>
      </c>
      <c r="AS12" t="str">
        <f t="shared" si="17"/>
        <v>Germany, 2026</v>
      </c>
      <c r="AT12" t="str">
        <f t="shared" si="17"/>
        <v>France, 2026</v>
      </c>
      <c r="AU12" t="str">
        <f t="shared" si="17"/>
        <v>Italy, 2026</v>
      </c>
      <c r="AV12" t="str">
        <f t="shared" si="17"/>
        <v>Canada, 2026</v>
      </c>
      <c r="AX12" s="16">
        <v>44652</v>
      </c>
      <c r="AY12" s="15">
        <f>DataQ!AI204</f>
        <v>-1.077437</v>
      </c>
      <c r="AZ12" s="15">
        <f>DataQ!AJ204</f>
        <v>-0.956619</v>
      </c>
      <c r="BA12" s="15">
        <f>DataQ!AK204</f>
        <v>-0.87160329999999997</v>
      </c>
      <c r="BB12" s="15">
        <f>DataQ!AL204</f>
        <v>-7.5228719999999999E-2</v>
      </c>
      <c r="BD12" s="16">
        <v>46753</v>
      </c>
      <c r="BE12" s="16" t="s">
        <v>838</v>
      </c>
      <c r="BF12" s="7">
        <f>100*((DataScen!X227-DataScen!H227)/DataScen!$G227)</f>
        <v>-1.0238964002594553</v>
      </c>
      <c r="BG12" s="7">
        <f>100*((DataScen!Y227-DataScen!I227)/DataScen!$G227)</f>
        <v>-0.25701953587037318</v>
      </c>
      <c r="BH12" s="7">
        <f>100*((DataScen!Z227-DataScen!J227)/DataScen!$G227)</f>
        <v>-0.13692809691334037</v>
      </c>
      <c r="BI12" s="7">
        <f>100*(((DataScen!AA227-DataScen!AB227)-(DataScen!K227-DataScen!L227))/DataScen!$G227)</f>
        <v>0.78435792212058364</v>
      </c>
      <c r="BJ12" s="7">
        <f t="shared" si="4"/>
        <v>-5.8887170946522294E-2</v>
      </c>
      <c r="BK12" s="7">
        <f>100*((DataScen!W227/DataScen!G227)-1)</f>
        <v>-0.69237328186910752</v>
      </c>
      <c r="BM12" s="16">
        <v>46113</v>
      </c>
      <c r="BN12" s="15">
        <f>DataScen!R220</f>
        <v>1.341715</v>
      </c>
      <c r="BO12" s="15">
        <f>DataScen!AH220</f>
        <v>1.2</v>
      </c>
      <c r="BQ12" s="16">
        <v>46113</v>
      </c>
      <c r="BR12" s="15">
        <f>DataScen!O220</f>
        <v>4.5960539999999996</v>
      </c>
      <c r="BS12" s="15">
        <f>DataScen!AE220</f>
        <v>4.8956289999999996</v>
      </c>
      <c r="BU12" s="16">
        <v>46113</v>
      </c>
      <c r="BV12" s="7">
        <f>100*((DataScen!M220/DataScen!M216)-1)</f>
        <v>2.5638267148014426</v>
      </c>
      <c r="BW12" s="7">
        <f>100*((DataScen!AC220/DataScen!AC216)-1)</f>
        <v>3.6692418772563018</v>
      </c>
    </row>
    <row r="13" spans="1:75" x14ac:dyDescent="0.25">
      <c r="X13" t="s">
        <v>419</v>
      </c>
      <c r="Y13" t="s">
        <v>424</v>
      </c>
      <c r="Z13" t="s">
        <v>390</v>
      </c>
      <c r="AA13" t="s">
        <v>396</v>
      </c>
      <c r="AB13" t="s">
        <v>403</v>
      </c>
      <c r="AC13" t="s">
        <v>408</v>
      </c>
      <c r="AD13" t="s">
        <v>413</v>
      </c>
      <c r="AG13" t="s">
        <v>419</v>
      </c>
      <c r="AH13" t="s">
        <v>424</v>
      </c>
      <c r="AI13" t="s">
        <v>390</v>
      </c>
      <c r="AJ13" t="s">
        <v>396</v>
      </c>
      <c r="AK13" t="s">
        <v>403</v>
      </c>
      <c r="AL13" t="s">
        <v>408</v>
      </c>
      <c r="AM13" t="s">
        <v>413</v>
      </c>
      <c r="AP13">
        <f>X18</f>
        <v>5</v>
      </c>
      <c r="AQ13">
        <f t="shared" ref="AQ13" si="18">Y18</f>
        <v>7</v>
      </c>
      <c r="AR13">
        <f t="shared" ref="AR13" si="19">Z18</f>
        <v>3</v>
      </c>
      <c r="AS13">
        <f t="shared" ref="AS13" si="20">AA18</f>
        <v>1</v>
      </c>
      <c r="AT13">
        <f t="shared" ref="AT13" si="21">AB18</f>
        <v>6</v>
      </c>
      <c r="AU13">
        <f t="shared" ref="AU13" si="22">AC18</f>
        <v>2</v>
      </c>
      <c r="AV13">
        <f t="shared" ref="AV13" si="23">AD18</f>
        <v>4</v>
      </c>
      <c r="AX13" s="16">
        <v>44743</v>
      </c>
      <c r="AY13" s="15">
        <f>DataQ!AI205</f>
        <v>-2.2203680000000001</v>
      </c>
      <c r="AZ13" s="15">
        <f>DataQ!AJ205</f>
        <v>-2.0375830000000001</v>
      </c>
      <c r="BA13" s="15">
        <f>DataQ!AK205</f>
        <v>-1.227004</v>
      </c>
      <c r="BB13" s="15">
        <f>DataQ!AL205</f>
        <v>-0.31867780000000001</v>
      </c>
      <c r="BD13" s="16">
        <v>46844</v>
      </c>
      <c r="BE13" s="16" t="s">
        <v>832</v>
      </c>
      <c r="BF13" s="7">
        <f>100*((DataScen!X228-DataScen!H228)/DataScen!$G228)</f>
        <v>-1.0631036203844182</v>
      </c>
      <c r="BG13" s="7">
        <f>100*((DataScen!Y228-DataScen!I228)/DataScen!$G228)</f>
        <v>-0.26073834042687888</v>
      </c>
      <c r="BH13" s="7">
        <f>100*((DataScen!Z228-DataScen!J228)/DataScen!$G228)</f>
        <v>-0.13272412930677807</v>
      </c>
      <c r="BI13" s="7">
        <f>100*(((DataScen!AA228-DataScen!AB228)-(DataScen!K228-DataScen!L228))/DataScen!$G228)</f>
        <v>0.81345065261718141</v>
      </c>
      <c r="BJ13" s="7">
        <f t="shared" si="4"/>
        <v>-5.6819360849083456E-2</v>
      </c>
      <c r="BK13" s="7">
        <f>100*((DataScen!W228/DataScen!G228)-1)</f>
        <v>-0.69993479834997707</v>
      </c>
      <c r="BM13" s="16">
        <v>46204</v>
      </c>
      <c r="BN13" s="15">
        <f>DataScen!R221</f>
        <v>1.3406640000000001</v>
      </c>
      <c r="BO13" s="15">
        <f>DataScen!AH221</f>
        <v>1.2000010000000001</v>
      </c>
      <c r="BQ13" s="16">
        <v>46204</v>
      </c>
      <c r="BR13" s="15">
        <f>DataScen!O221</f>
        <v>4.4705320000000004</v>
      </c>
      <c r="BS13" s="15">
        <f>DataScen!AE221</f>
        <v>4.8105729999999998</v>
      </c>
      <c r="BU13" s="16">
        <v>46204</v>
      </c>
      <c r="BV13" s="7">
        <f>100*((DataScen!M221/DataScen!M217)-1)</f>
        <v>2.6336309771697985</v>
      </c>
      <c r="BW13" s="7">
        <f>100*((DataScen!AC221/DataScen!AC217)-1)</f>
        <v>3.8613040993282111</v>
      </c>
    </row>
    <row r="14" spans="1:75" x14ac:dyDescent="0.25">
      <c r="W14">
        <v>2030</v>
      </c>
      <c r="X14" s="7">
        <f>100*('Data Q to A'!I65/'Data Q to A'!W65)</f>
        <v>-2.6955345630271892</v>
      </c>
      <c r="Y14" s="7">
        <f>100*('Data Q to A'!J65/'Data Q to A'!X65)</f>
        <v>-7.6562730495505953</v>
      </c>
      <c r="Z14" s="7">
        <f>100*('Data Q to A'!K65/'Data Q to A'!Y65)</f>
        <v>-2.9031390298489943</v>
      </c>
      <c r="AA14" s="7">
        <f>100*('Data Q to A'!L65/'Data Q to A'!Z65)</f>
        <v>-3.2496949047726433</v>
      </c>
      <c r="AB14" s="7">
        <f>100*('Data Q to A'!M65/'Data Q to A'!AA65)</f>
        <v>-4.4268838319576256</v>
      </c>
      <c r="AC14" s="7">
        <f>100*('Data Q to A'!N65/'Data Q to A'!AB65)</f>
        <v>-2.6555728141348878</v>
      </c>
      <c r="AD14" s="7">
        <f>100*('Data Q to A'!O65/'Data Q to A'!AC65)</f>
        <v>-2.8483556429528085</v>
      </c>
      <c r="AF14">
        <v>2030</v>
      </c>
      <c r="AG14" s="7">
        <f>100*('Data Q to A'!P65/'Data Q to A'!W65)</f>
        <v>98.067934457548063</v>
      </c>
      <c r="AH14" s="7">
        <f>100*('Data Q to A'!Q65/'Data Q to A'!X65)</f>
        <v>149.48090404503526</v>
      </c>
      <c r="AI14" s="7">
        <f>100*('Data Q to A'!R65/'Data Q to A'!Y65)</f>
        <v>219.82424072534369</v>
      </c>
      <c r="AJ14" s="7">
        <f>100*('Data Q to A'!S65/'Data Q to A'!Z65)</f>
        <v>61.798331232358116</v>
      </c>
      <c r="AK14" s="7">
        <f>100*('Data Q to A'!T65/'Data Q to A'!AA65)</f>
        <v>132.60007576064891</v>
      </c>
      <c r="AL14" s="7">
        <f>100*('Data Q to A'!U65/'Data Q to A'!AB65)</f>
        <v>149.9034184366277</v>
      </c>
      <c r="AM14" s="7">
        <f>100*('Data Q to A'!V65/'Data Q to A'!AC65)</f>
        <v>104.55795579019951</v>
      </c>
      <c r="AO14" t="s">
        <v>484</v>
      </c>
      <c r="AP14" s="7">
        <f>X20</f>
        <v>-3.7166276181964908</v>
      </c>
      <c r="AQ14" s="7">
        <f t="shared" ref="AQ14:AV14" si="24">Y20</f>
        <v>-8.1781006345168024</v>
      </c>
      <c r="AR14" s="7">
        <f t="shared" si="24"/>
        <v>-3.505534491750173</v>
      </c>
      <c r="AS14" s="7">
        <f t="shared" si="24"/>
        <v>-2.5893717234012672</v>
      </c>
      <c r="AT14" s="7">
        <f t="shared" si="24"/>
        <v>-5.6696548198535579</v>
      </c>
      <c r="AU14" s="7">
        <f t="shared" si="24"/>
        <v>-2.8028243589660815</v>
      </c>
      <c r="AV14" s="7">
        <f t="shared" si="24"/>
        <v>-3.5934935994032502</v>
      </c>
      <c r="AX14" s="16">
        <v>44835</v>
      </c>
      <c r="AY14" s="15">
        <f>DataQ!AI206</f>
        <v>-2.7030979999999998</v>
      </c>
      <c r="AZ14" s="15">
        <f>DataQ!AJ206</f>
        <v>-2.3882810000000001</v>
      </c>
      <c r="BA14" s="15">
        <f>DataQ!AK206</f>
        <v>-1.5188189999999999</v>
      </c>
      <c r="BB14" s="15">
        <f>DataQ!AL206</f>
        <v>-0.56775439999999999</v>
      </c>
      <c r="BD14" s="16">
        <v>46935</v>
      </c>
      <c r="BE14" s="16" t="s">
        <v>833</v>
      </c>
      <c r="BF14" s="7">
        <f>100*((DataScen!X229-DataScen!H229)/DataScen!$G229)</f>
        <v>-1.0855220326939627</v>
      </c>
      <c r="BG14" s="7">
        <f>100*((DataScen!Y229-DataScen!I229)/DataScen!$G229)</f>
        <v>-0.25307282326791225</v>
      </c>
      <c r="BH14" s="7">
        <f>100*((DataScen!Z229-DataScen!J229)/DataScen!$G229)</f>
        <v>-0.13301953390564375</v>
      </c>
      <c r="BI14" s="7">
        <f>100*(((DataScen!AA229-DataScen!AB229)-(DataScen!K229-DataScen!L229))/DataScen!$G229)</f>
        <v>0.83515390823541524</v>
      </c>
      <c r="BJ14" s="7">
        <f t="shared" si="4"/>
        <v>-4.8630212763292602E-2</v>
      </c>
      <c r="BK14" s="7">
        <f>100*((DataScen!W229/DataScen!G229)-1)</f>
        <v>-0.68509069439539605</v>
      </c>
      <c r="BM14" s="16">
        <v>46296</v>
      </c>
      <c r="BN14" s="15">
        <f>DataScen!R222</f>
        <v>1.339612</v>
      </c>
      <c r="BO14" s="15">
        <f>DataScen!AH222</f>
        <v>1.2</v>
      </c>
      <c r="BQ14" s="16">
        <v>46296</v>
      </c>
      <c r="BR14" s="15">
        <f>DataScen!O222</f>
        <v>4.3271240000000004</v>
      </c>
      <c r="BS14" s="15">
        <f>DataScen!AE222</f>
        <v>4.6938469999999999</v>
      </c>
      <c r="BU14" s="16">
        <v>46296</v>
      </c>
      <c r="BV14" s="7">
        <f>100*((DataScen!M222/DataScen!M218)-1)</f>
        <v>2.5655688552304934</v>
      </c>
      <c r="BW14" s="7">
        <f>100*((DataScen!AC222/DataScen!AC218)-1)</f>
        <v>3.5251200591060128</v>
      </c>
    </row>
    <row r="15" spans="1:75" x14ac:dyDescent="0.25">
      <c r="AO15" t="s">
        <v>485</v>
      </c>
      <c r="AP15" s="7">
        <f>AG20</f>
        <v>101.65538692656644</v>
      </c>
      <c r="AQ15" s="7">
        <f t="shared" ref="AQ15:AV15" si="25">AH20</f>
        <v>141.75637678465174</v>
      </c>
      <c r="AR15" s="7">
        <f t="shared" si="25"/>
        <v>217.02748013930369</v>
      </c>
      <c r="AS15" s="7">
        <f t="shared" si="25"/>
        <v>59.008035342813905</v>
      </c>
      <c r="AT15" s="7">
        <f t="shared" si="25"/>
        <v>130.10576432784077</v>
      </c>
      <c r="AU15" s="7">
        <f t="shared" si="25"/>
        <v>152.02351485904472</v>
      </c>
      <c r="AV15" s="7">
        <f t="shared" si="25"/>
        <v>108.15788072935779</v>
      </c>
      <c r="AX15" s="16">
        <v>44927</v>
      </c>
      <c r="AY15" s="15">
        <f>DataQ!AI207</f>
        <v>-4.149235</v>
      </c>
      <c r="AZ15" s="15">
        <f>DataQ!AJ207</f>
        <v>-3.1009530000000001</v>
      </c>
      <c r="BA15" s="15">
        <f>DataQ!AK207</f>
        <v>-2.4041969999999999</v>
      </c>
      <c r="BB15" s="15">
        <f>DataQ!AL207</f>
        <v>-0.61697740000000001</v>
      </c>
      <c r="BD15" s="16">
        <v>47027</v>
      </c>
      <c r="BE15" s="16" t="s">
        <v>834</v>
      </c>
      <c r="BF15" s="7">
        <f>100*((DataScen!X230-DataScen!H230)/DataScen!$G230)</f>
        <v>-1.0909164726898717</v>
      </c>
      <c r="BG15" s="7">
        <f>100*((DataScen!Y230-DataScen!I230)/DataScen!$G230)</f>
        <v>-0.23630433605803142</v>
      </c>
      <c r="BH15" s="7">
        <f>100*((DataScen!Z230-DataScen!J230)/DataScen!$G230)</f>
        <v>-0.13334325772749261</v>
      </c>
      <c r="BI15" s="7">
        <f>100*(((DataScen!AA230-DataScen!AB230)-(DataScen!K230-DataScen!L230))/DataScen!$G230)</f>
        <v>0.84854923401721516</v>
      </c>
      <c r="BJ15" s="7">
        <f t="shared" si="4"/>
        <v>-3.8921669463547692E-2</v>
      </c>
      <c r="BK15" s="7">
        <f>100*((DataScen!W230/DataScen!G230)-1)</f>
        <v>-0.65093650192172836</v>
      </c>
      <c r="BM15" s="16">
        <v>46388</v>
      </c>
      <c r="BN15" s="15">
        <f>DataScen!R223</f>
        <v>1.3385609999999999</v>
      </c>
      <c r="BO15" s="15">
        <f>DataScen!AH223</f>
        <v>1.2158059999999999</v>
      </c>
      <c r="BQ15" s="16">
        <v>46388</v>
      </c>
      <c r="BR15" s="15">
        <f>DataScen!O223</f>
        <v>4.1829539999999996</v>
      </c>
      <c r="BS15" s="15">
        <f>DataScen!AE223</f>
        <v>4.5945200000000002</v>
      </c>
      <c r="BU15" s="16">
        <v>46388</v>
      </c>
      <c r="BV15" s="7">
        <f>100*((DataScen!M223/DataScen!M219)-1)</f>
        <v>2.6026345761621883</v>
      </c>
      <c r="BW15" s="7">
        <f>100*((DataScen!AC223/DataScen!AC219)-1)</f>
        <v>3.0687321834371728</v>
      </c>
    </row>
    <row r="16" spans="1:75" x14ac:dyDescent="0.25">
      <c r="AX16" s="16">
        <v>45017</v>
      </c>
      <c r="AY16" s="15">
        <f>DataQ!AI208</f>
        <v>-3.7058239999999998</v>
      </c>
      <c r="AZ16" s="15">
        <f>DataQ!AJ208</f>
        <v>-3.350867</v>
      </c>
      <c r="BA16" s="15">
        <f>DataQ!AK208</f>
        <v>-2.505757</v>
      </c>
      <c r="BB16" s="15">
        <f>DataQ!AL208</f>
        <v>-0.83069709999999997</v>
      </c>
      <c r="BM16" s="16">
        <v>46478</v>
      </c>
      <c r="BN16" s="15">
        <f>DataScen!R224</f>
        <v>1.337874</v>
      </c>
      <c r="BO16" s="15">
        <f>DataScen!AH224</f>
        <v>1.229295</v>
      </c>
      <c r="BQ16" s="16">
        <v>46478</v>
      </c>
      <c r="BR16" s="15">
        <f>DataScen!O224</f>
        <v>4.0489689999999996</v>
      </c>
      <c r="BS16" s="15">
        <f>DataScen!AE224</f>
        <v>4.497655</v>
      </c>
      <c r="BU16" s="16">
        <v>46478</v>
      </c>
      <c r="BV16" s="7">
        <f>100*((DataScen!M224/DataScen!M220)-1)</f>
        <v>2.5581675300895501</v>
      </c>
      <c r="BW16" s="7">
        <f>100*((DataScen!AC224/DataScen!AC220)-1)</f>
        <v>2.8930526758595754</v>
      </c>
    </row>
    <row r="17" spans="23:75" x14ac:dyDescent="0.25">
      <c r="W17" s="6" t="s">
        <v>848</v>
      </c>
      <c r="AF17" s="6" t="s">
        <v>849</v>
      </c>
      <c r="AX17" s="16">
        <v>45108</v>
      </c>
      <c r="AY17" s="15">
        <f>DataQ!AI209</f>
        <v>-3.457875</v>
      </c>
      <c r="AZ17" s="15">
        <f>DataQ!AJ209</f>
        <v>-2.826797</v>
      </c>
      <c r="BA17" s="15">
        <f>DataQ!AK209</f>
        <v>-2.697079</v>
      </c>
      <c r="BB17" s="15">
        <f>DataQ!AL209</f>
        <v>-0.79693449999999999</v>
      </c>
      <c r="BM17" s="16">
        <v>46569</v>
      </c>
      <c r="BN17" s="15">
        <f>DataScen!R225</f>
        <v>1.3375509999999999</v>
      </c>
      <c r="BO17" s="15">
        <f>DataScen!AH225</f>
        <v>1.24054</v>
      </c>
      <c r="BQ17" s="16">
        <v>46569</v>
      </c>
      <c r="BR17" s="15">
        <f>DataScen!O225</f>
        <v>3.9281000000000001</v>
      </c>
      <c r="BS17" s="15">
        <f>DataScen!AE225</f>
        <v>4.4017080000000002</v>
      </c>
      <c r="BU17" s="16">
        <v>46569</v>
      </c>
      <c r="BV17" s="7">
        <f>100*((DataScen!M225/DataScen!M221)-1)</f>
        <v>2.4956712455269425</v>
      </c>
      <c r="BW17" s="7">
        <f>100*((DataScen!AC225/DataScen!AC221)-1)</f>
        <v>2.7723604607834185</v>
      </c>
    </row>
    <row r="18" spans="23:75" x14ac:dyDescent="0.25">
      <c r="X18">
        <f>RANK(X20,$X$20:$AD$20)</f>
        <v>5</v>
      </c>
      <c r="Y18">
        <f t="shared" ref="Y18:AD18" si="26">RANK(Y20,$X$20:$AD$20)</f>
        <v>7</v>
      </c>
      <c r="Z18">
        <f t="shared" si="26"/>
        <v>3</v>
      </c>
      <c r="AA18">
        <f t="shared" si="26"/>
        <v>1</v>
      </c>
      <c r="AB18">
        <f t="shared" si="26"/>
        <v>6</v>
      </c>
      <c r="AC18">
        <f t="shared" si="26"/>
        <v>2</v>
      </c>
      <c r="AD18">
        <f t="shared" si="26"/>
        <v>4</v>
      </c>
      <c r="AG18">
        <f>RANK(AG20,$AG$20:$AM$20)</f>
        <v>6</v>
      </c>
      <c r="AH18">
        <f t="shared" ref="AH18:AM18" si="27">RANK(AH20,$AG$20:$AM$20)</f>
        <v>3</v>
      </c>
      <c r="AI18">
        <f t="shared" si="27"/>
        <v>1</v>
      </c>
      <c r="AJ18">
        <f t="shared" si="27"/>
        <v>7</v>
      </c>
      <c r="AK18">
        <f t="shared" si="27"/>
        <v>4</v>
      </c>
      <c r="AL18">
        <f t="shared" si="27"/>
        <v>2</v>
      </c>
      <c r="AM18">
        <f t="shared" si="27"/>
        <v>5</v>
      </c>
      <c r="AX18" s="16">
        <v>45200</v>
      </c>
      <c r="AY18" s="15">
        <f>DataQ!AI210</f>
        <v>-3.4018730000000001</v>
      </c>
      <c r="AZ18" s="15">
        <f>DataQ!AJ210</f>
        <v>-2.3253720000000002</v>
      </c>
      <c r="BA18" s="15">
        <f>DataQ!AK210</f>
        <v>-2.8191329999999999</v>
      </c>
      <c r="BB18" s="15">
        <f>DataQ!AL210</f>
        <v>-0.69558350000000002</v>
      </c>
      <c r="BM18" s="16">
        <v>46661</v>
      </c>
      <c r="BN18" s="15">
        <f>DataScen!R226</f>
        <v>1.3372280000000001</v>
      </c>
      <c r="BO18" s="15">
        <f>DataScen!AH226</f>
        <v>1.2497910000000001</v>
      </c>
      <c r="BQ18" s="16">
        <v>46661</v>
      </c>
      <c r="BR18" s="15">
        <f>DataScen!O226</f>
        <v>3.8293879999999998</v>
      </c>
      <c r="BS18" s="15">
        <f>DataScen!AE226</f>
        <v>4.3182939999999999</v>
      </c>
      <c r="BU18" s="16">
        <v>46661</v>
      </c>
      <c r="BV18" s="7">
        <f>100*((DataScen!M226/DataScen!M222)-1)</f>
        <v>2.3878679512082002</v>
      </c>
      <c r="BW18" s="7">
        <f>100*((DataScen!AC226/DataScen!AC222)-1)</f>
        <v>2.5961718593992433</v>
      </c>
    </row>
    <row r="19" spans="23:75" x14ac:dyDescent="0.25">
      <c r="X19" t="s">
        <v>419</v>
      </c>
      <c r="Y19" t="s">
        <v>424</v>
      </c>
      <c r="Z19" t="s">
        <v>390</v>
      </c>
      <c r="AA19" t="s">
        <v>396</v>
      </c>
      <c r="AB19" t="s">
        <v>403</v>
      </c>
      <c r="AC19" t="s">
        <v>408</v>
      </c>
      <c r="AD19" t="s">
        <v>413</v>
      </c>
      <c r="AG19" t="s">
        <v>419</v>
      </c>
      <c r="AH19" t="s">
        <v>424</v>
      </c>
      <c r="AI19" t="s">
        <v>390</v>
      </c>
      <c r="AJ19" t="s">
        <v>396</v>
      </c>
      <c r="AK19" t="s">
        <v>403</v>
      </c>
      <c r="AL19" t="s">
        <v>408</v>
      </c>
      <c r="AM19" t="s">
        <v>413</v>
      </c>
      <c r="AX19" s="16">
        <v>45292</v>
      </c>
      <c r="AY19" s="15">
        <f>DataQ!AI211</f>
        <v>-3.1812559999999999</v>
      </c>
      <c r="AZ19" s="15">
        <f>DataQ!AJ211</f>
        <v>-2.302343</v>
      </c>
      <c r="BA19" s="15">
        <f>DataQ!AK211</f>
        <v>-2.815394</v>
      </c>
      <c r="BB19" s="15">
        <f>DataQ!AL211</f>
        <v>-0.87918059999999998</v>
      </c>
    </row>
    <row r="20" spans="23:75" x14ac:dyDescent="0.25">
      <c r="W20">
        <v>2026</v>
      </c>
      <c r="X20" s="7">
        <f>100*('Data Q to A'!I61/'Data Q to A'!W61)</f>
        <v>-3.7166276181964908</v>
      </c>
      <c r="Y20" s="7">
        <f>100*('Data Q to A'!J61/'Data Q to A'!X61)</f>
        <v>-8.1781006345168024</v>
      </c>
      <c r="Z20" s="7">
        <f>100*('Data Q to A'!K61/'Data Q to A'!Y61)</f>
        <v>-3.505534491750173</v>
      </c>
      <c r="AA20" s="7">
        <f>100*('Data Q to A'!L61/'Data Q to A'!Z61)</f>
        <v>-2.5893717234012672</v>
      </c>
      <c r="AB20" s="7">
        <f>100*('Data Q to A'!M61/'Data Q to A'!AA61)</f>
        <v>-5.6696548198535579</v>
      </c>
      <c r="AC20" s="7">
        <f>100*('Data Q to A'!N61/'Data Q to A'!AB61)</f>
        <v>-2.8028243589660815</v>
      </c>
      <c r="AD20" s="7">
        <f>100*('Data Q to A'!O61/'Data Q to A'!AC61)</f>
        <v>-3.5934935994032502</v>
      </c>
      <c r="AF20">
        <v>2030</v>
      </c>
      <c r="AG20" s="7">
        <f>100*('Data Q to A'!P61/'Data Q to A'!W61)</f>
        <v>101.65538692656644</v>
      </c>
      <c r="AH20" s="7">
        <f>100*('Data Q to A'!Q61/'Data Q to A'!X61)</f>
        <v>141.75637678465174</v>
      </c>
      <c r="AI20" s="7">
        <f>100*('Data Q to A'!R61/'Data Q to A'!Y61)</f>
        <v>217.02748013930369</v>
      </c>
      <c r="AJ20" s="7">
        <f>100*('Data Q to A'!S61/'Data Q to A'!Z61)</f>
        <v>59.008035342813905</v>
      </c>
      <c r="AK20" s="7">
        <f>100*('Data Q to A'!T61/'Data Q to A'!AA61)</f>
        <v>130.10576432784077</v>
      </c>
      <c r="AL20" s="7">
        <f>100*('Data Q to A'!U61/'Data Q to A'!AB61)</f>
        <v>152.02351485904472</v>
      </c>
      <c r="AM20" s="7">
        <f>100*('Data Q to A'!V61/'Data Q to A'!AC61)</f>
        <v>108.15788072935779</v>
      </c>
      <c r="AX20" s="16">
        <v>45383</v>
      </c>
      <c r="AY20" s="15">
        <f>DataQ!AI212</f>
        <v>-2.5093960000000002</v>
      </c>
      <c r="AZ20" s="15">
        <f>DataQ!AJ212</f>
        <v>-1.723849</v>
      </c>
      <c r="BA20" s="15">
        <f>DataQ!AK212</f>
        <v>-2.2798389999999999</v>
      </c>
      <c r="BB20" s="15">
        <f>DataQ!AL212</f>
        <v>-0.73891669999999998</v>
      </c>
    </row>
    <row r="21" spans="23:75" x14ac:dyDescent="0.25">
      <c r="AX21" s="16">
        <v>45474</v>
      </c>
      <c r="AY21" s="15">
        <f>DataQ!AI213</f>
        <v>-2.2785319999999998</v>
      </c>
      <c r="AZ21" s="15">
        <f>DataQ!AJ213</f>
        <v>-1.775833</v>
      </c>
      <c r="BA21" s="15">
        <f>DataQ!AK213</f>
        <v>-1.942126</v>
      </c>
      <c r="BB21" s="15">
        <f>DataQ!AL213</f>
        <v>-0.74933709999999998</v>
      </c>
    </row>
    <row r="22" spans="23:75" x14ac:dyDescent="0.25">
      <c r="AX22" s="16">
        <v>45566</v>
      </c>
      <c r="AY22" s="15">
        <f>DataQ!AI214</f>
        <v>-1.373426</v>
      </c>
      <c r="AZ22" s="15">
        <f>DataQ!AJ214</f>
        <v>-0.87226300000000001</v>
      </c>
      <c r="BA22" s="15">
        <f>DataQ!AK214</f>
        <v>-1.3809400000000001</v>
      </c>
      <c r="BB22" s="15">
        <f>DataQ!AL214</f>
        <v>-0.64869239999999995</v>
      </c>
    </row>
    <row r="23" spans="23:75" x14ac:dyDescent="0.25">
      <c r="AX23" s="16">
        <v>45658</v>
      </c>
      <c r="AY23" s="15">
        <f>DataQ!AI215</f>
        <v>-0.56589889999999998</v>
      </c>
      <c r="AZ23" s="15">
        <f>DataQ!AJ215</f>
        <v>-0.41111229999999999</v>
      </c>
      <c r="BA23" s="15">
        <f>DataQ!AK215</f>
        <v>-0.55608449999999998</v>
      </c>
      <c r="BB23" s="15">
        <f>DataQ!AL215</f>
        <v>-0.44941900000000001</v>
      </c>
    </row>
    <row r="24" spans="23:75" x14ac:dyDescent="0.25">
      <c r="AX24" s="16">
        <v>45748</v>
      </c>
      <c r="AY24" s="15">
        <f>DataQ!AI216</f>
        <v>-0.2743466</v>
      </c>
      <c r="AZ24" s="15">
        <f>DataQ!AJ216</f>
        <v>-0.42731669999999999</v>
      </c>
      <c r="BA24" s="15">
        <f>DataQ!AK216</f>
        <v>-0.14883389999999999</v>
      </c>
      <c r="BB24" s="15">
        <f>DataQ!AL216</f>
        <v>-0.47731420000000002</v>
      </c>
    </row>
    <row r="25" spans="23:75" x14ac:dyDescent="0.25">
      <c r="AX25" s="16">
        <v>45839</v>
      </c>
      <c r="AY25" s="15">
        <f>DataQ!AI217</f>
        <v>2.9993059999999998E-2</v>
      </c>
      <c r="AZ25" s="15">
        <f>DataQ!AJ217</f>
        <v>-0.44739099999999998</v>
      </c>
      <c r="BA25" s="15">
        <f>DataQ!AK217</f>
        <v>0.2001213</v>
      </c>
      <c r="BB25" s="15">
        <f>DataQ!AL217</f>
        <v>-0.37516460000000001</v>
      </c>
    </row>
    <row r="26" spans="23:75" x14ac:dyDescent="0.25">
      <c r="AY26" s="15"/>
    </row>
    <row r="27" spans="23:75" x14ac:dyDescent="0.25">
      <c r="AY27" s="15"/>
    </row>
    <row r="28" spans="23:75" x14ac:dyDescent="0.25">
      <c r="AY28" s="15"/>
    </row>
    <row r="29" spans="23:75" x14ac:dyDescent="0.25">
      <c r="AY29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E9E16-8A92-4B11-A1C5-8688D4B6C731}">
  <sheetPr codeName="Sheet11"/>
  <dimension ref="A1:CP94"/>
  <sheetViews>
    <sheetView workbookViewId="0">
      <pane xSplit="1" ySplit="6" topLeftCell="B7" activePane="bottomRight" state="frozen"/>
      <selection pane="topRight" activeCell="C1" sqref="C1"/>
      <selection pane="bottomLeft" activeCell="A7" sqref="A7"/>
      <selection pane="bottomRight" activeCell="I20" sqref="I20"/>
    </sheetView>
  </sheetViews>
  <sheetFormatPr defaultColWidth="9.140625" defaultRowHeight="15" x14ac:dyDescent="0.25"/>
  <cols>
    <col min="1" max="1" width="9.140625" style="4"/>
    <col min="2" max="61" width="17.5703125" style="4" bestFit="1" customWidth="1"/>
    <col min="62" max="62" width="2.7109375" style="4" customWidth="1"/>
    <col min="63" max="66" width="9.28515625" style="4" bestFit="1" customWidth="1"/>
    <col min="67" max="67" width="13.7109375" style="4" bestFit="1" customWidth="1"/>
    <col min="68" max="73" width="9.28515625" style="4" bestFit="1" customWidth="1"/>
    <col min="74" max="74" width="10.5703125" style="4" bestFit="1" customWidth="1"/>
    <col min="75" max="77" width="9.28515625" style="4" bestFit="1" customWidth="1"/>
    <col min="78" max="79" width="9.5703125" style="4" bestFit="1" customWidth="1"/>
    <col min="80" max="82" width="9.28515625" style="4" bestFit="1" customWidth="1"/>
    <col min="83" max="83" width="2.7109375" style="4" customWidth="1"/>
    <col min="84" max="90" width="9.140625" style="4"/>
    <col min="91" max="91" width="2.7109375" style="4" customWidth="1"/>
    <col min="92" max="16384" width="9.140625" style="4"/>
  </cols>
  <sheetData>
    <row r="1" spans="1:94" x14ac:dyDescent="0.25">
      <c r="B1" s="8" t="str">
        <f>GMWA!$DB$2</f>
        <v>OCT004A.db</v>
      </c>
      <c r="C1" s="8" t="str">
        <f>$B$1</f>
        <v>OCT004A.db</v>
      </c>
      <c r="D1" s="8" t="str">
        <f t="shared" ref="D1:BI1" si="0">$B$1</f>
        <v>OCT004A.db</v>
      </c>
      <c r="E1" s="8" t="str">
        <f t="shared" si="0"/>
        <v>OCT004A.db</v>
      </c>
      <c r="F1" s="8" t="str">
        <f t="shared" si="0"/>
        <v>OCT004A.db</v>
      </c>
      <c r="G1" s="8" t="str">
        <f t="shared" si="0"/>
        <v>OCT004A.db</v>
      </c>
      <c r="H1" s="8" t="str">
        <f t="shared" si="0"/>
        <v>OCT004A.db</v>
      </c>
      <c r="I1" s="8" t="str">
        <f t="shared" si="0"/>
        <v>OCT004A.db</v>
      </c>
      <c r="J1" s="8" t="str">
        <f t="shared" si="0"/>
        <v>OCT004A.db</v>
      </c>
      <c r="K1" s="8" t="str">
        <f t="shared" si="0"/>
        <v>OCT004A.db</v>
      </c>
      <c r="L1" s="8" t="str">
        <f t="shared" si="0"/>
        <v>OCT004A.db</v>
      </c>
      <c r="M1" s="8" t="str">
        <f t="shared" si="0"/>
        <v>OCT004A.db</v>
      </c>
      <c r="N1" s="8" t="str">
        <f t="shared" si="0"/>
        <v>OCT004A.db</v>
      </c>
      <c r="O1" s="8" t="str">
        <f t="shared" si="0"/>
        <v>OCT004A.db</v>
      </c>
      <c r="P1" s="8" t="str">
        <f t="shared" si="0"/>
        <v>OCT004A.db</v>
      </c>
      <c r="Q1" s="8" t="str">
        <f t="shared" si="0"/>
        <v>OCT004A.db</v>
      </c>
      <c r="R1" s="8" t="str">
        <f t="shared" si="0"/>
        <v>OCT004A.db</v>
      </c>
      <c r="S1" s="8" t="str">
        <f t="shared" si="0"/>
        <v>OCT004A.db</v>
      </c>
      <c r="T1" s="8" t="str">
        <f t="shared" si="0"/>
        <v>OCT004A.db</v>
      </c>
      <c r="U1" s="8" t="str">
        <f t="shared" si="0"/>
        <v>OCT004A.db</v>
      </c>
      <c r="V1" s="8" t="str">
        <f t="shared" si="0"/>
        <v>OCT004A.db</v>
      </c>
      <c r="W1" s="8" t="str">
        <f t="shared" si="0"/>
        <v>OCT004A.db</v>
      </c>
      <c r="X1" s="8" t="str">
        <f t="shared" si="0"/>
        <v>OCT004A.db</v>
      </c>
      <c r="Y1" s="8" t="str">
        <f t="shared" si="0"/>
        <v>OCT004A.db</v>
      </c>
      <c r="Z1" s="8" t="str">
        <f t="shared" si="0"/>
        <v>OCT004A.db</v>
      </c>
      <c r="AA1" s="8" t="str">
        <f t="shared" si="0"/>
        <v>OCT004A.db</v>
      </c>
      <c r="AB1" s="8" t="str">
        <f t="shared" si="0"/>
        <v>OCT004A.db</v>
      </c>
      <c r="AC1" s="8" t="str">
        <f t="shared" si="0"/>
        <v>OCT004A.db</v>
      </c>
      <c r="AD1" s="8" t="str">
        <f t="shared" si="0"/>
        <v>OCT004A.db</v>
      </c>
      <c r="AE1" s="8" t="str">
        <f t="shared" si="0"/>
        <v>OCT004A.db</v>
      </c>
      <c r="AF1" s="8" t="str">
        <f t="shared" si="0"/>
        <v>OCT004A.db</v>
      </c>
      <c r="AG1" s="8" t="str">
        <f t="shared" si="0"/>
        <v>OCT004A.db</v>
      </c>
      <c r="AH1" s="8" t="str">
        <f t="shared" si="0"/>
        <v>OCT004A.db</v>
      </c>
      <c r="AI1" s="8" t="str">
        <f t="shared" si="0"/>
        <v>OCT004A.db</v>
      </c>
      <c r="AJ1" s="8" t="str">
        <f t="shared" si="0"/>
        <v>OCT004A.db</v>
      </c>
      <c r="AK1" s="8" t="str">
        <f t="shared" si="0"/>
        <v>OCT004A.db</v>
      </c>
      <c r="AL1" s="8" t="str">
        <f t="shared" si="0"/>
        <v>OCT004A.db</v>
      </c>
      <c r="AM1" s="8" t="str">
        <f t="shared" si="0"/>
        <v>OCT004A.db</v>
      </c>
      <c r="AN1" s="8" t="str">
        <f t="shared" si="0"/>
        <v>OCT004A.db</v>
      </c>
      <c r="AO1" s="8" t="str">
        <f t="shared" si="0"/>
        <v>OCT004A.db</v>
      </c>
      <c r="AP1" s="8" t="str">
        <f t="shared" si="0"/>
        <v>OCT004A.db</v>
      </c>
      <c r="AQ1" s="8" t="str">
        <f t="shared" si="0"/>
        <v>OCT004A.db</v>
      </c>
      <c r="AR1" s="8" t="str">
        <f t="shared" si="0"/>
        <v>OCT004A.db</v>
      </c>
      <c r="AS1" s="8" t="str">
        <f t="shared" si="0"/>
        <v>OCT004A.db</v>
      </c>
      <c r="AT1" s="8" t="str">
        <f t="shared" si="0"/>
        <v>OCT004A.db</v>
      </c>
      <c r="AU1" s="8" t="str">
        <f t="shared" si="0"/>
        <v>OCT004A.db</v>
      </c>
      <c r="AV1" s="8" t="str">
        <f t="shared" si="0"/>
        <v>OCT004A.db</v>
      </c>
      <c r="AW1" s="8" t="str">
        <f t="shared" si="0"/>
        <v>OCT004A.db</v>
      </c>
      <c r="AX1" s="8" t="str">
        <f t="shared" si="0"/>
        <v>OCT004A.db</v>
      </c>
      <c r="AY1" s="8" t="str">
        <f t="shared" si="0"/>
        <v>OCT004A.db</v>
      </c>
      <c r="AZ1" s="8" t="str">
        <f t="shared" si="0"/>
        <v>OCT004A.db</v>
      </c>
      <c r="BA1" s="8" t="str">
        <f t="shared" si="0"/>
        <v>OCT004A.db</v>
      </c>
      <c r="BB1" s="8" t="str">
        <f t="shared" si="0"/>
        <v>OCT004A.db</v>
      </c>
      <c r="BC1" s="8" t="str">
        <f t="shared" si="0"/>
        <v>OCT004A.db</v>
      </c>
      <c r="BD1" s="8" t="str">
        <f t="shared" si="0"/>
        <v>OCT004A.db</v>
      </c>
      <c r="BE1" s="8" t="str">
        <f t="shared" si="0"/>
        <v>OCT004A.db</v>
      </c>
      <c r="BF1" s="8" t="str">
        <f t="shared" si="0"/>
        <v>OCT004A.db</v>
      </c>
      <c r="BG1" s="8" t="str">
        <f t="shared" si="0"/>
        <v>OCT004A.db</v>
      </c>
      <c r="BH1" s="8" t="str">
        <f t="shared" si="0"/>
        <v>OCT004A.db</v>
      </c>
      <c r="BI1" s="8" t="str">
        <f t="shared" si="0"/>
        <v>OCT004A.db</v>
      </c>
      <c r="CF1" s="8" t="s">
        <v>422</v>
      </c>
      <c r="CN1" s="8" t="s">
        <v>421</v>
      </c>
    </row>
    <row r="2" spans="1:94" x14ac:dyDescent="0.25">
      <c r="B2" s="4" t="s">
        <v>419</v>
      </c>
      <c r="C2" s="4" t="s">
        <v>747</v>
      </c>
      <c r="D2" s="4" t="s">
        <v>390</v>
      </c>
      <c r="E2" s="4" t="s">
        <v>413</v>
      </c>
      <c r="F2" s="4" t="s">
        <v>575</v>
      </c>
      <c r="G2" s="4" t="s">
        <v>602</v>
      </c>
      <c r="H2" s="4" t="s">
        <v>643</v>
      </c>
      <c r="I2" s="4" t="s">
        <v>649</v>
      </c>
      <c r="J2" s="4" t="s">
        <v>748</v>
      </c>
      <c r="K2" s="4" t="s">
        <v>396</v>
      </c>
      <c r="L2" s="4" t="s">
        <v>403</v>
      </c>
      <c r="M2" s="4" t="s">
        <v>408</v>
      </c>
      <c r="N2" s="4" t="s">
        <v>638</v>
      </c>
      <c r="O2" s="4" t="s">
        <v>623</v>
      </c>
      <c r="P2" s="4" t="s">
        <v>597</v>
      </c>
      <c r="Q2" s="4" t="s">
        <v>593</v>
      </c>
      <c r="R2" s="4" t="s">
        <v>608</v>
      </c>
      <c r="S2" s="4" t="s">
        <v>618</v>
      </c>
      <c r="T2" s="4" t="s">
        <v>613</v>
      </c>
      <c r="U2" s="4" t="s">
        <v>633</v>
      </c>
      <c r="V2" s="4" t="s">
        <v>419</v>
      </c>
      <c r="W2" s="4" t="s">
        <v>747</v>
      </c>
      <c r="X2" s="4" t="s">
        <v>390</v>
      </c>
      <c r="Y2" s="4" t="s">
        <v>413</v>
      </c>
      <c r="Z2" s="4" t="s">
        <v>575</v>
      </c>
      <c r="AA2" s="4" t="s">
        <v>602</v>
      </c>
      <c r="AB2" s="4" t="s">
        <v>643</v>
      </c>
      <c r="AC2" s="4" t="s">
        <v>649</v>
      </c>
      <c r="AD2" s="4" t="s">
        <v>748</v>
      </c>
      <c r="AE2" s="4" t="s">
        <v>396</v>
      </c>
      <c r="AF2" s="4" t="s">
        <v>403</v>
      </c>
      <c r="AG2" s="4" t="s">
        <v>408</v>
      </c>
      <c r="AH2" s="4" t="s">
        <v>638</v>
      </c>
      <c r="AI2" s="4" t="s">
        <v>623</v>
      </c>
      <c r="AJ2" s="4" t="s">
        <v>597</v>
      </c>
      <c r="AK2" s="4" t="s">
        <v>593</v>
      </c>
      <c r="AL2" s="4" t="s">
        <v>608</v>
      </c>
      <c r="AM2" s="4" t="s">
        <v>618</v>
      </c>
      <c r="AN2" s="4" t="s">
        <v>613</v>
      </c>
      <c r="AO2" s="4" t="s">
        <v>633</v>
      </c>
      <c r="AP2" s="4" t="s">
        <v>419</v>
      </c>
      <c r="AQ2" s="4" t="s">
        <v>747</v>
      </c>
      <c r="AR2" s="4" t="s">
        <v>390</v>
      </c>
      <c r="AS2" s="4" t="s">
        <v>413</v>
      </c>
      <c r="AT2" s="4" t="s">
        <v>575</v>
      </c>
      <c r="AU2" s="4" t="s">
        <v>602</v>
      </c>
      <c r="AV2" s="4" t="s">
        <v>643</v>
      </c>
      <c r="AW2" s="4" t="s">
        <v>649</v>
      </c>
      <c r="AX2" s="4" t="s">
        <v>748</v>
      </c>
      <c r="AY2" s="4" t="s">
        <v>396</v>
      </c>
      <c r="AZ2" s="4" t="s">
        <v>403</v>
      </c>
      <c r="BA2" s="4" t="s">
        <v>408</v>
      </c>
      <c r="BB2" s="4" t="s">
        <v>638</v>
      </c>
      <c r="BC2" s="4" t="s">
        <v>623</v>
      </c>
      <c r="BD2" s="4" t="s">
        <v>597</v>
      </c>
      <c r="BE2" s="4" t="s">
        <v>593</v>
      </c>
      <c r="BF2" s="4" t="s">
        <v>608</v>
      </c>
      <c r="BG2" s="4" t="s">
        <v>618</v>
      </c>
      <c r="BH2" s="4" t="s">
        <v>613</v>
      </c>
      <c r="BI2" s="4" t="s">
        <v>633</v>
      </c>
      <c r="BK2" s="4" t="str">
        <f t="shared" ref="BK2:CD2" si="1">B2</f>
        <v>UK</v>
      </c>
      <c r="BL2" s="4" t="str">
        <f t="shared" si="1"/>
        <v xml:space="preserve">US </v>
      </c>
      <c r="BM2" s="4" t="str">
        <f t="shared" si="1"/>
        <v>Japan</v>
      </c>
      <c r="BN2" s="4" t="str">
        <f t="shared" si="1"/>
        <v>Canada</v>
      </c>
      <c r="BO2" s="4" t="str">
        <f t="shared" si="1"/>
        <v>Australia</v>
      </c>
      <c r="BP2" s="4" t="str">
        <f t="shared" si="1"/>
        <v>Denmark</v>
      </c>
      <c r="BQ2" s="4" t="str">
        <f t="shared" si="1"/>
        <v>Sweden</v>
      </c>
      <c r="BR2" s="4" t="str">
        <f t="shared" si="1"/>
        <v>Switzerland</v>
      </c>
      <c r="BS2" s="4" t="str">
        <f t="shared" si="1"/>
        <v>S Korea</v>
      </c>
      <c r="BT2" s="4" t="str">
        <f t="shared" si="1"/>
        <v>Germany</v>
      </c>
      <c r="BU2" s="4" t="str">
        <f t="shared" si="1"/>
        <v>France</v>
      </c>
      <c r="BV2" s="4" t="str">
        <f t="shared" si="1"/>
        <v>Italy</v>
      </c>
      <c r="BW2" s="4" t="str">
        <f t="shared" si="1"/>
        <v>Spain</v>
      </c>
      <c r="BX2" s="4" t="str">
        <f t="shared" si="1"/>
        <v>Netherlands</v>
      </c>
      <c r="BY2" s="4" t="str">
        <f t="shared" si="1"/>
        <v>Belgium</v>
      </c>
      <c r="BZ2" s="4" t="str">
        <f t="shared" si="1"/>
        <v>Austria</v>
      </c>
      <c r="CA2" s="4" t="str">
        <f t="shared" si="1"/>
        <v>Finland</v>
      </c>
      <c r="CB2" s="4" t="str">
        <f t="shared" si="1"/>
        <v>Ireland</v>
      </c>
      <c r="CC2" s="4" t="str">
        <f t="shared" si="1"/>
        <v>Greece</v>
      </c>
      <c r="CD2" s="4" t="str">
        <f t="shared" si="1"/>
        <v>Portugal</v>
      </c>
    </row>
    <row r="3" spans="1:94" x14ac:dyDescent="0.25">
      <c r="B3" s="4" t="s">
        <v>656</v>
      </c>
      <c r="C3" s="4" t="s">
        <v>656</v>
      </c>
      <c r="D3" s="4" t="s">
        <v>656</v>
      </c>
      <c r="E3" s="4" t="s">
        <v>656</v>
      </c>
      <c r="F3" s="4" t="s">
        <v>656</v>
      </c>
      <c r="G3" s="4" t="s">
        <v>656</v>
      </c>
      <c r="H3" s="4" t="s">
        <v>656</v>
      </c>
      <c r="I3" s="4" t="s">
        <v>656</v>
      </c>
      <c r="J3" s="4" t="s">
        <v>656</v>
      </c>
      <c r="K3" s="4" t="s">
        <v>656</v>
      </c>
      <c r="L3" s="4" t="s">
        <v>656</v>
      </c>
      <c r="M3" s="4" t="s">
        <v>656</v>
      </c>
      <c r="N3" s="4" t="s">
        <v>656</v>
      </c>
      <c r="O3" s="4" t="s">
        <v>656</v>
      </c>
      <c r="P3" s="4" t="s">
        <v>656</v>
      </c>
      <c r="Q3" s="4" t="s">
        <v>656</v>
      </c>
      <c r="R3" s="4" t="s">
        <v>656</v>
      </c>
      <c r="S3" s="4" t="s">
        <v>656</v>
      </c>
      <c r="T3" s="4" t="s">
        <v>656</v>
      </c>
      <c r="U3" s="4" t="s">
        <v>656</v>
      </c>
      <c r="V3" s="4" t="s">
        <v>446</v>
      </c>
      <c r="W3" s="4" t="s">
        <v>446</v>
      </c>
      <c r="X3" s="4" t="s">
        <v>446</v>
      </c>
      <c r="Y3" s="4" t="s">
        <v>446</v>
      </c>
      <c r="Z3" s="4" t="s">
        <v>446</v>
      </c>
      <c r="AA3" s="4" t="s">
        <v>446</v>
      </c>
      <c r="AB3" s="4" t="s">
        <v>446</v>
      </c>
      <c r="AC3" s="4" t="s">
        <v>446</v>
      </c>
      <c r="AD3" s="4" t="s">
        <v>446</v>
      </c>
      <c r="AE3" s="4" t="s">
        <v>446</v>
      </c>
      <c r="AF3" s="4" t="s">
        <v>446</v>
      </c>
      <c r="AG3" s="4" t="s">
        <v>446</v>
      </c>
      <c r="AH3" s="4" t="s">
        <v>446</v>
      </c>
      <c r="AI3" s="4" t="s">
        <v>446</v>
      </c>
      <c r="AJ3" s="4" t="s">
        <v>446</v>
      </c>
      <c r="AK3" s="4" t="s">
        <v>446</v>
      </c>
      <c r="AL3" s="4" t="s">
        <v>446</v>
      </c>
      <c r="AM3" s="4" t="s">
        <v>446</v>
      </c>
      <c r="AN3" s="4" t="s">
        <v>446</v>
      </c>
      <c r="AO3" s="4" t="s">
        <v>446</v>
      </c>
      <c r="AP3" s="4" t="s">
        <v>465</v>
      </c>
      <c r="AQ3" s="4" t="s">
        <v>465</v>
      </c>
      <c r="AR3" s="4" t="s">
        <v>465</v>
      </c>
      <c r="AS3" s="4" t="s">
        <v>465</v>
      </c>
      <c r="AT3" s="4" t="s">
        <v>465</v>
      </c>
      <c r="AU3" s="4" t="s">
        <v>465</v>
      </c>
      <c r="AV3" s="4" t="s">
        <v>465</v>
      </c>
      <c r="AW3" s="4" t="s">
        <v>465</v>
      </c>
      <c r="AX3" s="4" t="s">
        <v>465</v>
      </c>
      <c r="AY3" s="4" t="s">
        <v>465</v>
      </c>
      <c r="AZ3" s="4" t="s">
        <v>465</v>
      </c>
      <c r="BA3" s="4" t="s">
        <v>465</v>
      </c>
      <c r="BB3" s="4" t="s">
        <v>465</v>
      </c>
      <c r="BC3" s="4" t="s">
        <v>465</v>
      </c>
      <c r="BD3" s="4" t="s">
        <v>465</v>
      </c>
      <c r="BE3" s="4" t="s">
        <v>465</v>
      </c>
      <c r="BF3" s="4" t="s">
        <v>465</v>
      </c>
      <c r="BG3" s="4" t="s">
        <v>465</v>
      </c>
      <c r="BH3" s="4" t="s">
        <v>465</v>
      </c>
      <c r="BI3" s="4" t="s">
        <v>465</v>
      </c>
      <c r="BK3" s="4" t="s">
        <v>749</v>
      </c>
      <c r="BL3" s="4" t="s">
        <v>749</v>
      </c>
      <c r="BM3" s="4" t="s">
        <v>749</v>
      </c>
      <c r="BN3" s="4" t="s">
        <v>749</v>
      </c>
      <c r="BO3" s="4" t="s">
        <v>749</v>
      </c>
      <c r="BP3" s="4" t="s">
        <v>749</v>
      </c>
      <c r="BQ3" s="4" t="s">
        <v>749</v>
      </c>
      <c r="BR3" s="4" t="s">
        <v>749</v>
      </c>
      <c r="BS3" s="4" t="s">
        <v>749</v>
      </c>
      <c r="BT3" s="4" t="s">
        <v>749</v>
      </c>
      <c r="BU3" s="4" t="s">
        <v>749</v>
      </c>
      <c r="BV3" s="4" t="s">
        <v>749</v>
      </c>
      <c r="BW3" s="4" t="s">
        <v>749</v>
      </c>
      <c r="BX3" s="4" t="s">
        <v>749</v>
      </c>
      <c r="BY3" s="4" t="s">
        <v>749</v>
      </c>
      <c r="BZ3" s="4" t="s">
        <v>749</v>
      </c>
      <c r="CA3" s="4" t="s">
        <v>749</v>
      </c>
      <c r="CB3" s="4" t="s">
        <v>749</v>
      </c>
      <c r="CC3" s="4" t="s">
        <v>749</v>
      </c>
      <c r="CD3" s="4" t="s">
        <v>749</v>
      </c>
      <c r="CF3" s="4" t="str">
        <f>DataQ!H3</f>
        <v>GDP</v>
      </c>
      <c r="CG3" s="4" t="str">
        <f>DataQ!I3</f>
        <v>GDP</v>
      </c>
      <c r="CH3" s="4" t="str">
        <f>DataQ!J3</f>
        <v>GDP</v>
      </c>
      <c r="CI3" s="4" t="str">
        <f>DataQ!K3</f>
        <v>GDP</v>
      </c>
      <c r="CJ3" s="4" t="str">
        <f>DataQ!L3</f>
        <v>GDP</v>
      </c>
      <c r="CK3" s="4" t="str">
        <f>DataQ!M3</f>
        <v>GDP</v>
      </c>
      <c r="CL3" s="4" t="str">
        <f>DataQ!N3</f>
        <v>GB</v>
      </c>
      <c r="CN3" s="4" t="str">
        <f>DataQ!O3</f>
        <v>GB</v>
      </c>
      <c r="CO3" s="4" t="str">
        <f>DataQ!P3</f>
        <v>GB</v>
      </c>
      <c r="CP3" s="4" t="str">
        <f>DataQ!Q3</f>
        <v>GB</v>
      </c>
    </row>
    <row r="4" spans="1:94" x14ac:dyDescent="0.25">
      <c r="B4" s="4" t="s">
        <v>380</v>
      </c>
      <c r="C4" s="4" t="s">
        <v>389</v>
      </c>
      <c r="D4" s="4" t="s">
        <v>395</v>
      </c>
      <c r="E4" s="4" t="s">
        <v>418</v>
      </c>
      <c r="F4" s="4" t="s">
        <v>580</v>
      </c>
      <c r="G4" s="4" t="s">
        <v>607</v>
      </c>
      <c r="H4" s="4" t="s">
        <v>648</v>
      </c>
      <c r="I4" s="4" t="s">
        <v>652</v>
      </c>
      <c r="J4" s="4" t="s">
        <v>586</v>
      </c>
      <c r="K4" s="4" t="s">
        <v>402</v>
      </c>
      <c r="L4" s="4" t="s">
        <v>407</v>
      </c>
      <c r="M4" s="4" t="s">
        <v>412</v>
      </c>
      <c r="N4" s="4" t="s">
        <v>642</v>
      </c>
      <c r="O4" s="4" t="s">
        <v>627</v>
      </c>
      <c r="P4" s="4" t="s">
        <v>601</v>
      </c>
      <c r="Q4" s="4" t="s">
        <v>596</v>
      </c>
      <c r="R4" s="4" t="s">
        <v>612</v>
      </c>
      <c r="S4" s="4" t="s">
        <v>622</v>
      </c>
      <c r="T4" s="4" t="s">
        <v>617</v>
      </c>
      <c r="U4" s="4" t="s">
        <v>637</v>
      </c>
      <c r="V4" s="4" t="s">
        <v>380</v>
      </c>
      <c r="W4" s="4" t="s">
        <v>389</v>
      </c>
      <c r="X4" s="4" t="s">
        <v>395</v>
      </c>
      <c r="Y4" s="4" t="s">
        <v>418</v>
      </c>
      <c r="Z4" s="4" t="s">
        <v>580</v>
      </c>
      <c r="AA4" s="4" t="s">
        <v>607</v>
      </c>
      <c r="AB4" s="4" t="s">
        <v>648</v>
      </c>
      <c r="AC4" s="4" t="s">
        <v>652</v>
      </c>
      <c r="AD4" s="4" t="s">
        <v>586</v>
      </c>
      <c r="AE4" s="4" t="s">
        <v>402</v>
      </c>
      <c r="AF4" s="4" t="s">
        <v>407</v>
      </c>
      <c r="AG4" s="4" t="s">
        <v>412</v>
      </c>
      <c r="AH4" s="4" t="s">
        <v>642</v>
      </c>
      <c r="AI4" s="4" t="s">
        <v>627</v>
      </c>
      <c r="AJ4" s="4" t="s">
        <v>601</v>
      </c>
      <c r="AK4" s="4" t="s">
        <v>596</v>
      </c>
      <c r="AL4" s="4" t="s">
        <v>612</v>
      </c>
      <c r="AM4" s="4" t="s">
        <v>622</v>
      </c>
      <c r="AN4" s="4" t="s">
        <v>617</v>
      </c>
      <c r="AO4" s="4" t="s">
        <v>637</v>
      </c>
      <c r="AP4" s="4" t="s">
        <v>380</v>
      </c>
      <c r="AQ4" s="4" t="s">
        <v>389</v>
      </c>
      <c r="AR4" s="4" t="s">
        <v>395</v>
      </c>
      <c r="AS4" s="4" t="s">
        <v>418</v>
      </c>
      <c r="AT4" s="4" t="s">
        <v>580</v>
      </c>
      <c r="AU4" s="4" t="s">
        <v>607</v>
      </c>
      <c r="AV4" s="4" t="s">
        <v>648</v>
      </c>
      <c r="AW4" s="4" t="s">
        <v>652</v>
      </c>
      <c r="AX4" s="4" t="s">
        <v>586</v>
      </c>
      <c r="AY4" s="4" t="s">
        <v>402</v>
      </c>
      <c r="AZ4" s="4" t="s">
        <v>407</v>
      </c>
      <c r="BA4" s="4" t="s">
        <v>412</v>
      </c>
      <c r="BB4" s="4" t="s">
        <v>642</v>
      </c>
      <c r="BC4" s="4" t="s">
        <v>627</v>
      </c>
      <c r="BD4" s="4" t="s">
        <v>601</v>
      </c>
      <c r="BE4" s="4" t="s">
        <v>596</v>
      </c>
      <c r="BF4" s="4" t="s">
        <v>612</v>
      </c>
      <c r="BG4" s="4" t="s">
        <v>622</v>
      </c>
      <c r="BH4" s="4" t="s">
        <v>617</v>
      </c>
      <c r="BI4" s="4" t="s">
        <v>637</v>
      </c>
      <c r="BK4" s="4" t="str">
        <f t="shared" ref="BK4:CD4" si="2">B4</f>
        <v>GBR</v>
      </c>
      <c r="BL4" s="4" t="str">
        <f t="shared" si="2"/>
        <v>USA</v>
      </c>
      <c r="BM4" s="4" t="str">
        <f t="shared" si="2"/>
        <v>JPN</v>
      </c>
      <c r="BN4" s="4" t="str">
        <f t="shared" si="2"/>
        <v>CAN</v>
      </c>
      <c r="BO4" s="4" t="str">
        <f t="shared" si="2"/>
        <v>AUS</v>
      </c>
      <c r="BP4" s="4" t="str">
        <f t="shared" si="2"/>
        <v>DNK</v>
      </c>
      <c r="BQ4" s="4" t="str">
        <f t="shared" si="2"/>
        <v>SWE</v>
      </c>
      <c r="BR4" s="4" t="str">
        <f t="shared" si="2"/>
        <v>CHE</v>
      </c>
      <c r="BS4" s="4" t="str">
        <f t="shared" si="2"/>
        <v>KOR</v>
      </c>
      <c r="BT4" s="4" t="str">
        <f t="shared" si="2"/>
        <v>DEU</v>
      </c>
      <c r="BU4" s="4" t="str">
        <f t="shared" si="2"/>
        <v>FRA</v>
      </c>
      <c r="BV4" s="4" t="str">
        <f t="shared" si="2"/>
        <v>ITA</v>
      </c>
      <c r="BW4" s="4" t="str">
        <f t="shared" si="2"/>
        <v>ESP</v>
      </c>
      <c r="BX4" s="4" t="str">
        <f t="shared" si="2"/>
        <v>NLD</v>
      </c>
      <c r="BY4" s="4" t="str">
        <f t="shared" si="2"/>
        <v>BEL</v>
      </c>
      <c r="BZ4" s="4" t="str">
        <f t="shared" si="2"/>
        <v>AUT</v>
      </c>
      <c r="CA4" s="4" t="str">
        <f t="shared" si="2"/>
        <v>FIN</v>
      </c>
      <c r="CB4" s="4" t="str">
        <f t="shared" si="2"/>
        <v>IRL</v>
      </c>
      <c r="CC4" s="4" t="str">
        <f t="shared" si="2"/>
        <v>GRC</v>
      </c>
      <c r="CD4" s="4" t="str">
        <f t="shared" si="2"/>
        <v>PRT</v>
      </c>
    </row>
    <row r="5" spans="1:94" x14ac:dyDescent="0.25">
      <c r="B5" s="4" t="s">
        <v>420</v>
      </c>
      <c r="C5" s="4" t="s">
        <v>420</v>
      </c>
      <c r="D5" s="4" t="s">
        <v>420</v>
      </c>
      <c r="E5" s="4" t="s">
        <v>420</v>
      </c>
      <c r="F5" s="4" t="s">
        <v>420</v>
      </c>
      <c r="G5" s="4" t="s">
        <v>420</v>
      </c>
      <c r="H5" s="4" t="s">
        <v>420</v>
      </c>
      <c r="I5" s="4" t="s">
        <v>420</v>
      </c>
      <c r="J5" s="4" t="s">
        <v>420</v>
      </c>
      <c r="K5" s="4" t="s">
        <v>420</v>
      </c>
      <c r="L5" s="4" t="s">
        <v>420</v>
      </c>
      <c r="M5" s="4" t="s">
        <v>420</v>
      </c>
      <c r="N5" s="4" t="s">
        <v>420</v>
      </c>
      <c r="O5" s="4" t="s">
        <v>420</v>
      </c>
      <c r="P5" s="4" t="s">
        <v>420</v>
      </c>
      <c r="Q5" s="4" t="s">
        <v>420</v>
      </c>
      <c r="R5" s="4" t="s">
        <v>420</v>
      </c>
      <c r="S5" s="4" t="s">
        <v>420</v>
      </c>
      <c r="T5" s="4" t="s">
        <v>420</v>
      </c>
      <c r="U5" s="4" t="s">
        <v>420</v>
      </c>
      <c r="V5" s="4" t="s">
        <v>420</v>
      </c>
      <c r="W5" s="4" t="s">
        <v>420</v>
      </c>
      <c r="X5" s="4" t="s">
        <v>420</v>
      </c>
      <c r="Y5" s="4" t="s">
        <v>420</v>
      </c>
      <c r="Z5" s="4" t="s">
        <v>420</v>
      </c>
      <c r="AA5" s="4" t="s">
        <v>420</v>
      </c>
      <c r="AB5" s="4" t="s">
        <v>420</v>
      </c>
      <c r="AC5" s="4" t="s">
        <v>420</v>
      </c>
      <c r="AD5" s="4" t="s">
        <v>420</v>
      </c>
      <c r="AE5" s="4" t="s">
        <v>420</v>
      </c>
      <c r="AF5" s="4" t="s">
        <v>420</v>
      </c>
      <c r="AG5" s="4" t="s">
        <v>420</v>
      </c>
      <c r="AH5" s="4" t="s">
        <v>420</v>
      </c>
      <c r="AI5" s="4" t="s">
        <v>420</v>
      </c>
      <c r="AJ5" s="4" t="s">
        <v>420</v>
      </c>
      <c r="AK5" s="4" t="s">
        <v>420</v>
      </c>
      <c r="AL5" s="4" t="s">
        <v>420</v>
      </c>
      <c r="AM5" s="4" t="s">
        <v>420</v>
      </c>
      <c r="AN5" s="4" t="s">
        <v>420</v>
      </c>
      <c r="AO5" s="4" t="s">
        <v>420</v>
      </c>
      <c r="AP5" s="4" t="s">
        <v>420</v>
      </c>
      <c r="AQ5" s="4" t="s">
        <v>420</v>
      </c>
      <c r="AR5" s="4" t="s">
        <v>420</v>
      </c>
      <c r="AS5" s="4" t="s">
        <v>420</v>
      </c>
      <c r="AT5" s="4" t="s">
        <v>420</v>
      </c>
      <c r="AU5" s="4" t="s">
        <v>420</v>
      </c>
      <c r="AV5" s="4" t="s">
        <v>420</v>
      </c>
      <c r="AW5" s="4" t="s">
        <v>420</v>
      </c>
      <c r="AX5" s="4" t="s">
        <v>420</v>
      </c>
      <c r="AY5" s="4" t="s">
        <v>420</v>
      </c>
      <c r="AZ5" s="4" t="s">
        <v>420</v>
      </c>
      <c r="BA5" s="4" t="s">
        <v>420</v>
      </c>
      <c r="BB5" s="4" t="s">
        <v>420</v>
      </c>
      <c r="BC5" s="4" t="s">
        <v>420</v>
      </c>
      <c r="BD5" s="4" t="s">
        <v>420</v>
      </c>
      <c r="BE5" s="4" t="s">
        <v>420</v>
      </c>
      <c r="BF5" s="4" t="s">
        <v>420</v>
      </c>
      <c r="BG5" s="4" t="s">
        <v>420</v>
      </c>
      <c r="BH5" s="4" t="s">
        <v>420</v>
      </c>
      <c r="BI5" s="4" t="s">
        <v>420</v>
      </c>
    </row>
    <row r="6" spans="1:94" x14ac:dyDescent="0.25">
      <c r="A6" s="4">
        <f>A94+5</f>
        <v>2065</v>
      </c>
      <c r="B6" s="5" t="str" cm="1">
        <f t="array" ref="B6">_xlfn.CONCAT(INDEX(GMWA!$A$2:$DB$600,MATCH(1,(GMWA!$DA$2:$DA$600=B$3)*(GMWA!$CZ$2:$CZ$600=B$4)*(GMWA!$DB$2:$DB$600=B$1),0),$A6-1966),"0",(INDEX(GMWA!$A$2:$DB$600,MATCH(1,(GMWA!$DA$2:$DA$600=B$3)*(GMWA!$CZ$2:$CZ$600=B$4)*(GMWA!$DB$2:$DB$600=B$1),0),$A6-1965)))</f>
        <v>202502</v>
      </c>
      <c r="C6" s="5" t="str" cm="1">
        <f t="array" ref="C6">_xlfn.CONCAT(INDEX(GMWA!$A$2:$DB$600,MATCH(1,(GMWA!$DA$2:$DA$600=C$3)*(GMWA!$CZ$2:$CZ$600=C$4)*(GMWA!$DB$2:$DB$600=C$1),0),$A6-1966),"0",(INDEX(GMWA!$A$2:$DB$600,MATCH(1,(GMWA!$DA$2:$DA$600=C$3)*(GMWA!$CZ$2:$CZ$600=C$4)*(GMWA!$DB$2:$DB$600=C$1),0),$A6-1965)))</f>
        <v>202502</v>
      </c>
      <c r="D6" s="5" t="str" cm="1">
        <f t="array" ref="D6">_xlfn.CONCAT(INDEX(GMWA!$A$2:$DB$600,MATCH(1,(GMWA!$DA$2:$DA$600=D$3)*(GMWA!$CZ$2:$CZ$600=D$4)*(GMWA!$DB$2:$DB$600=D$1),0),$A6-1966),"0",(INDEX(GMWA!$A$2:$DB$600,MATCH(1,(GMWA!$DA$2:$DA$600=D$3)*(GMWA!$CZ$2:$CZ$600=D$4)*(GMWA!$DB$2:$DB$600=D$1),0),$A6-1965)))</f>
        <v>202402</v>
      </c>
      <c r="E6" s="5" t="str" cm="1">
        <f t="array" ref="E6">_xlfn.CONCAT(INDEX(GMWA!$A$2:$DB$600,MATCH(1,(GMWA!$DA$2:$DA$600=E$3)*(GMWA!$CZ$2:$CZ$600=E$4)*(GMWA!$DB$2:$DB$600=E$1),0),$A6-1966),"0",(INDEX(GMWA!$A$2:$DB$600,MATCH(1,(GMWA!$DA$2:$DA$600=E$3)*(GMWA!$CZ$2:$CZ$600=E$4)*(GMWA!$DB$2:$DB$600=E$1),0),$A6-1965)))</f>
        <v>202502</v>
      </c>
      <c r="F6" s="5" t="str" cm="1">
        <f t="array" ref="F6">_xlfn.CONCAT(INDEX(GMWA!$A$2:$DB$600,MATCH(1,(GMWA!$DA$2:$DA$600=F$3)*(GMWA!$CZ$2:$CZ$600=F$4)*(GMWA!$DB$2:$DB$600=F$1),0),$A6-1966),"0",(INDEX(GMWA!$A$2:$DB$600,MATCH(1,(GMWA!$DA$2:$DA$600=F$3)*(GMWA!$CZ$2:$CZ$600=F$4)*(GMWA!$DB$2:$DB$600=F$1),0),$A6-1965)))</f>
        <v>202502</v>
      </c>
      <c r="G6" s="5" t="str" cm="1">
        <f t="array" ref="G6">_xlfn.CONCAT(INDEX(GMWA!$A$2:$DB$600,MATCH(1,(GMWA!$DA$2:$DA$600=G$3)*(GMWA!$CZ$2:$CZ$600=G$4)*(GMWA!$DB$2:$DB$600=G$1),0),$A6-1966),"0",(INDEX(GMWA!$A$2:$DB$600,MATCH(1,(GMWA!$DA$2:$DA$600=G$3)*(GMWA!$CZ$2:$CZ$600=G$4)*(GMWA!$DB$2:$DB$600=G$1),0),$A6-1965)))</f>
        <v>202501</v>
      </c>
      <c r="H6" s="5" t="str" cm="1">
        <f t="array" ref="H6">_xlfn.CONCAT(INDEX(GMWA!$A$2:$DB$600,MATCH(1,(GMWA!$DA$2:$DA$600=H$3)*(GMWA!$CZ$2:$CZ$600=H$4)*(GMWA!$DB$2:$DB$600=H$1),0),$A6-1966),"0",(INDEX(GMWA!$A$2:$DB$600,MATCH(1,(GMWA!$DA$2:$DA$600=H$3)*(GMWA!$CZ$2:$CZ$600=H$4)*(GMWA!$DB$2:$DB$600=H$1),0),$A6-1965)))</f>
        <v>202501</v>
      </c>
      <c r="I6" s="5" t="str" cm="1">
        <f t="array" ref="I6">_xlfn.CONCAT(INDEX(GMWA!$A$2:$DB$600,MATCH(1,(GMWA!$DA$2:$DA$600=I$3)*(GMWA!$CZ$2:$CZ$600=I$4)*(GMWA!$DB$2:$DB$600=I$1),0),$A6-1966),"0",(INDEX(GMWA!$A$2:$DB$600,MATCH(1,(GMWA!$DA$2:$DA$600=I$3)*(GMWA!$CZ$2:$CZ$600=I$4)*(GMWA!$DB$2:$DB$600=I$1),0),$A6-1965)))</f>
        <v>202004</v>
      </c>
      <c r="J6" s="5" t="str" cm="1">
        <f t="array" ref="J6">_xlfn.CONCAT(INDEX(GMWA!$A$2:$DB$600,MATCH(1,(GMWA!$DA$2:$DA$600=J$3)*(GMWA!$CZ$2:$CZ$600=J$4)*(GMWA!$DB$2:$DB$600=J$1),0),$A6-1966),"0",(INDEX(GMWA!$A$2:$DB$600,MATCH(1,(GMWA!$DA$2:$DA$600=J$3)*(GMWA!$CZ$2:$CZ$600=J$4)*(GMWA!$DB$2:$DB$600=J$1),0),$A6-1965)))</f>
        <v>202502</v>
      </c>
      <c r="K6" s="5" t="str" cm="1">
        <f t="array" ref="K6">_xlfn.CONCAT(INDEX(GMWA!$A$2:$DB$600,MATCH(1,(GMWA!$DA$2:$DA$600=K$3)*(GMWA!$CZ$2:$CZ$600=K$4)*(GMWA!$DB$2:$DB$600=K$1),0),$A6-1966),"0",(INDEX(GMWA!$A$2:$DB$600,MATCH(1,(GMWA!$DA$2:$DA$600=K$3)*(GMWA!$CZ$2:$CZ$600=K$4)*(GMWA!$DB$2:$DB$600=K$1),0),$A6-1965)))</f>
        <v>202502</v>
      </c>
      <c r="L6" s="5" t="str" cm="1">
        <f t="array" ref="L6">_xlfn.CONCAT(INDEX(GMWA!$A$2:$DB$600,MATCH(1,(GMWA!$DA$2:$DA$600=L$3)*(GMWA!$CZ$2:$CZ$600=L$4)*(GMWA!$DB$2:$DB$600=L$1),0),$A6-1966),"0",(INDEX(GMWA!$A$2:$DB$600,MATCH(1,(GMWA!$DA$2:$DA$600=L$3)*(GMWA!$CZ$2:$CZ$600=L$4)*(GMWA!$DB$2:$DB$600=L$1),0),$A6-1965)))</f>
        <v>202502</v>
      </c>
      <c r="M6" s="5" t="str" cm="1">
        <f t="array" ref="M6">_xlfn.CONCAT(INDEX(GMWA!$A$2:$DB$600,MATCH(1,(GMWA!$DA$2:$DA$600=M$3)*(GMWA!$CZ$2:$CZ$600=M$4)*(GMWA!$DB$2:$DB$600=M$1),0),$A6-1966),"0",(INDEX(GMWA!$A$2:$DB$600,MATCH(1,(GMWA!$DA$2:$DA$600=M$3)*(GMWA!$CZ$2:$CZ$600=M$4)*(GMWA!$DB$2:$DB$600=M$1),0),$A6-1965)))</f>
        <v>202404</v>
      </c>
      <c r="N6" s="5" t="str" cm="1">
        <f t="array" ref="N6">_xlfn.CONCAT(INDEX(GMWA!$A$2:$DB$600,MATCH(1,(GMWA!$DA$2:$DA$600=N$3)*(GMWA!$CZ$2:$CZ$600=N$4)*(GMWA!$DB$2:$DB$600=N$1),0),$A6-1966),"0",(INDEX(GMWA!$A$2:$DB$600,MATCH(1,(GMWA!$DA$2:$DA$600=N$3)*(GMWA!$CZ$2:$CZ$600=N$4)*(GMWA!$DB$2:$DB$600=N$1),0),$A6-1965)))</f>
        <v>202502</v>
      </c>
      <c r="O6" s="5" t="str" cm="1">
        <f t="array" ref="O6">_xlfn.CONCAT(INDEX(GMWA!$A$2:$DB$600,MATCH(1,(GMWA!$DA$2:$DA$600=O$3)*(GMWA!$CZ$2:$CZ$600=O$4)*(GMWA!$DB$2:$DB$600=O$1),0),$A6-1966),"0",(INDEX(GMWA!$A$2:$DB$600,MATCH(1,(GMWA!$DA$2:$DA$600=O$3)*(GMWA!$CZ$2:$CZ$600=O$4)*(GMWA!$DB$2:$DB$600=O$1),0),$A6-1965)))</f>
        <v>202404</v>
      </c>
      <c r="P6" s="5" t="str" cm="1">
        <f t="array" ref="P6">_xlfn.CONCAT(INDEX(GMWA!$A$2:$DB$600,MATCH(1,(GMWA!$DA$2:$DA$600=P$3)*(GMWA!$CZ$2:$CZ$600=P$4)*(GMWA!$DB$2:$DB$600=P$1),0),$A6-1966),"0",(INDEX(GMWA!$A$2:$DB$600,MATCH(1,(GMWA!$DA$2:$DA$600=P$3)*(GMWA!$CZ$2:$CZ$600=P$4)*(GMWA!$DB$2:$DB$600=P$1),0),$A6-1965)))</f>
        <v>202501</v>
      </c>
      <c r="Q6" s="5" t="str" cm="1">
        <f t="array" ref="Q6">_xlfn.CONCAT(INDEX(GMWA!$A$2:$DB$600,MATCH(1,(GMWA!$DA$2:$DA$600=Q$3)*(GMWA!$CZ$2:$CZ$600=Q$4)*(GMWA!$DB$2:$DB$600=Q$1),0),$A6-1966),"0",(INDEX(GMWA!$A$2:$DB$600,MATCH(1,(GMWA!$DA$2:$DA$600=Q$3)*(GMWA!$CZ$2:$CZ$600=Q$4)*(GMWA!$DB$2:$DB$600=Q$1),0),$A6-1965)))</f>
        <v>202501</v>
      </c>
      <c r="R6" s="5" t="str" cm="1">
        <f t="array" ref="R6">_xlfn.CONCAT(INDEX(GMWA!$A$2:$DB$600,MATCH(1,(GMWA!$DA$2:$DA$600=R$3)*(GMWA!$CZ$2:$CZ$600=R$4)*(GMWA!$DB$2:$DB$600=R$1),0),$A6-1966),"0",(INDEX(GMWA!$A$2:$DB$600,MATCH(1,(GMWA!$DA$2:$DA$600=R$3)*(GMWA!$CZ$2:$CZ$600=R$4)*(GMWA!$DB$2:$DB$600=R$1),0),$A6-1965)))</f>
        <v>202501</v>
      </c>
      <c r="S6" s="5" t="str" cm="1">
        <f t="array" ref="S6">_xlfn.CONCAT(INDEX(GMWA!$A$2:$DB$600,MATCH(1,(GMWA!$DA$2:$DA$600=S$3)*(GMWA!$CZ$2:$CZ$600=S$4)*(GMWA!$DB$2:$DB$600=S$1),0),$A6-1966),"0",(INDEX(GMWA!$A$2:$DB$600,MATCH(1,(GMWA!$DA$2:$DA$600=S$3)*(GMWA!$CZ$2:$CZ$600=S$4)*(GMWA!$DB$2:$DB$600=S$1),0),$A6-1965)))</f>
        <v>202204</v>
      </c>
      <c r="T6" s="5" t="str" cm="1">
        <f t="array" ref="T6">_xlfn.CONCAT(INDEX(GMWA!$A$2:$DB$600,MATCH(1,(GMWA!$DA$2:$DA$600=T$3)*(GMWA!$CZ$2:$CZ$600=T$4)*(GMWA!$DB$2:$DB$600=T$1),0),$A6-1966),"0",(INDEX(GMWA!$A$2:$DB$600,MATCH(1,(GMWA!$DA$2:$DA$600=T$3)*(GMWA!$CZ$2:$CZ$600=T$4)*(GMWA!$DB$2:$DB$600=T$1),0),$A6-1965)))</f>
        <v>202501</v>
      </c>
      <c r="U6" s="5" t="str" cm="1">
        <f t="array" ref="U6">_xlfn.CONCAT(INDEX(GMWA!$A$2:$DB$600,MATCH(1,(GMWA!$DA$2:$DA$600=U$3)*(GMWA!$CZ$2:$CZ$600=U$4)*(GMWA!$DB$2:$DB$600=U$1),0),$A6-1966),"0",(INDEX(GMWA!$A$2:$DB$600,MATCH(1,(GMWA!$DA$2:$DA$600=U$3)*(GMWA!$CZ$2:$CZ$600=U$4)*(GMWA!$DB$2:$DB$600=U$1),0),$A6-1965)))</f>
        <v>202502</v>
      </c>
      <c r="V6" s="5" t="str" cm="1">
        <f t="array" ref="V6">_xlfn.CONCAT(INDEX(GMWA!$A$2:$DB$600,MATCH(1,(GMWA!$DA$2:$DA$600=V$3)*(GMWA!$CZ$2:$CZ$600=V$4)*(GMWA!$DB$2:$DB$600=V$1),0),$A6-1966),"0",(INDEX(GMWA!$A$2:$DB$600,MATCH(1,(GMWA!$DA$2:$DA$600=V$3)*(GMWA!$CZ$2:$CZ$600=V$4)*(GMWA!$DB$2:$DB$600=V$1),0),$A6-1965)))</f>
        <v>202502</v>
      </c>
      <c r="W6" s="5" t="str" cm="1">
        <f t="array" ref="W6">_xlfn.CONCAT(INDEX(GMWA!$A$2:$DB$600,MATCH(1,(GMWA!$DA$2:$DA$600=W$3)*(GMWA!$CZ$2:$CZ$600=W$4)*(GMWA!$DB$2:$DB$600=W$1),0),$A6-1966),"0",(INDEX(GMWA!$A$2:$DB$600,MATCH(1,(GMWA!$DA$2:$DA$600=W$3)*(GMWA!$CZ$2:$CZ$600=W$4)*(GMWA!$DB$2:$DB$600=W$1),0),$A6-1965)))</f>
        <v>202303</v>
      </c>
      <c r="X6" s="5" t="str" cm="1">
        <f t="array" ref="X6">_xlfn.CONCAT(INDEX(GMWA!$A$2:$DB$600,MATCH(1,(GMWA!$DA$2:$DA$600=X$3)*(GMWA!$CZ$2:$CZ$600=X$4)*(GMWA!$DB$2:$DB$600=X$1),0),$A6-1966),"0",(INDEX(GMWA!$A$2:$DB$600,MATCH(1,(GMWA!$DA$2:$DA$600=X$3)*(GMWA!$CZ$2:$CZ$600=X$4)*(GMWA!$DB$2:$DB$600=X$1),0),$A6-1965)))</f>
        <v>202402</v>
      </c>
      <c r="Y6" s="5" t="str" cm="1">
        <f t="array" ref="Y6">_xlfn.CONCAT(INDEX(GMWA!$A$2:$DB$600,MATCH(1,(GMWA!$DA$2:$DA$600=Y$3)*(GMWA!$CZ$2:$CZ$600=Y$4)*(GMWA!$DB$2:$DB$600=Y$1),0),$A6-1966),"0",(INDEX(GMWA!$A$2:$DB$600,MATCH(1,(GMWA!$DA$2:$DA$600=Y$3)*(GMWA!$CZ$2:$CZ$600=Y$4)*(GMWA!$DB$2:$DB$600=Y$1),0),$A6-1965)))</f>
        <v>202502</v>
      </c>
      <c r="Z6" s="5" t="str" cm="1">
        <f t="array" ref="Z6">_xlfn.CONCAT(INDEX(GMWA!$A$2:$DB$600,MATCH(1,(GMWA!$DA$2:$DA$600=Z$3)*(GMWA!$CZ$2:$CZ$600=Z$4)*(GMWA!$DB$2:$DB$600=Z$1),0),$A6-1966),"0",(INDEX(GMWA!$A$2:$DB$600,MATCH(1,(GMWA!$DA$2:$DA$600=Z$3)*(GMWA!$CZ$2:$CZ$600=Z$4)*(GMWA!$DB$2:$DB$600=Z$1),0),$A6-1965)))</f>
        <v>202502</v>
      </c>
      <c r="AA6" s="5" t="str" cm="1">
        <f t="array" ref="AA6">_xlfn.CONCAT(INDEX(GMWA!$A$2:$DB$600,MATCH(1,(GMWA!$DA$2:$DA$600=AA$3)*(GMWA!$CZ$2:$CZ$600=AA$4)*(GMWA!$DB$2:$DB$600=AA$1),0),$A6-1966),"0",(INDEX(GMWA!$A$2:$DB$600,MATCH(1,(GMWA!$DA$2:$DA$600=AA$3)*(GMWA!$CZ$2:$CZ$600=AA$4)*(GMWA!$DB$2:$DB$600=AA$1),0),$A6-1965)))</f>
        <v>202404</v>
      </c>
      <c r="AB6" s="5" t="str" cm="1">
        <f t="array" ref="AB6">_xlfn.CONCAT(INDEX(GMWA!$A$2:$DB$600,MATCH(1,(GMWA!$DA$2:$DA$600=AB$3)*(GMWA!$CZ$2:$CZ$600=AB$4)*(GMWA!$DB$2:$DB$600=AB$1),0),$A6-1966),"0",(INDEX(GMWA!$A$2:$DB$600,MATCH(1,(GMWA!$DA$2:$DA$600=AB$3)*(GMWA!$CZ$2:$CZ$600=AB$4)*(GMWA!$DB$2:$DB$600=AB$1),0),$A6-1965)))</f>
        <v>202404</v>
      </c>
      <c r="AC6" s="5" t="str" cm="1">
        <f t="array" ref="AC6">_xlfn.CONCAT(INDEX(GMWA!$A$2:$DB$600,MATCH(1,(GMWA!$DA$2:$DA$600=AC$3)*(GMWA!$CZ$2:$CZ$600=AC$4)*(GMWA!$DB$2:$DB$600=AC$1),0),$A6-1966),"0",(INDEX(GMWA!$A$2:$DB$600,MATCH(1,(GMWA!$DA$2:$DA$600=AC$3)*(GMWA!$CZ$2:$CZ$600=AC$4)*(GMWA!$DB$2:$DB$600=AC$1),0),$A6-1965)))</f>
        <v>202004</v>
      </c>
      <c r="AD6" s="5" t="str" cm="1">
        <f t="array" ref="AD6">_xlfn.CONCAT(INDEX(GMWA!$A$2:$DB$600,MATCH(1,(GMWA!$DA$2:$DA$600=AD$3)*(GMWA!$CZ$2:$CZ$600=AD$4)*(GMWA!$DB$2:$DB$600=AD$1),0),$A6-1966),"0",(INDEX(GMWA!$A$2:$DB$600,MATCH(1,(GMWA!$DA$2:$DA$600=AD$3)*(GMWA!$CZ$2:$CZ$600=AD$4)*(GMWA!$DB$2:$DB$600=AD$1),0),$A6-1965)))</f>
        <v>202404</v>
      </c>
      <c r="AE6" s="5" t="str" cm="1">
        <f t="array" ref="AE6">_xlfn.CONCAT(INDEX(GMWA!$A$2:$DB$600,MATCH(1,(GMWA!$DA$2:$DA$600=AE$3)*(GMWA!$CZ$2:$CZ$600=AE$4)*(GMWA!$DB$2:$DB$600=AE$1),0),$A6-1966),"0",(INDEX(GMWA!$A$2:$DB$600,MATCH(1,(GMWA!$DA$2:$DA$600=AE$3)*(GMWA!$CZ$2:$CZ$600=AE$4)*(GMWA!$DB$2:$DB$600=AE$1),0),$A6-1965)))</f>
        <v>202501</v>
      </c>
      <c r="AF6" s="5" t="str" cm="1">
        <f t="array" ref="AF6">_xlfn.CONCAT(INDEX(GMWA!$A$2:$DB$600,MATCH(1,(GMWA!$DA$2:$DA$600=AF$3)*(GMWA!$CZ$2:$CZ$600=AF$4)*(GMWA!$DB$2:$DB$600=AF$1),0),$A6-1966),"0",(INDEX(GMWA!$A$2:$DB$600,MATCH(1,(GMWA!$DA$2:$DA$600=AF$3)*(GMWA!$CZ$2:$CZ$600=AF$4)*(GMWA!$DB$2:$DB$600=AF$1),0),$A6-1965)))</f>
        <v>202501</v>
      </c>
      <c r="AG6" s="5" t="str" cm="1">
        <f t="array" ref="AG6">_xlfn.CONCAT(INDEX(GMWA!$A$2:$DB$600,MATCH(1,(GMWA!$DA$2:$DA$600=AG$3)*(GMWA!$CZ$2:$CZ$600=AG$4)*(GMWA!$DB$2:$DB$600=AG$1),0),$A6-1966),"0",(INDEX(GMWA!$A$2:$DB$600,MATCH(1,(GMWA!$DA$2:$DA$600=AG$3)*(GMWA!$CZ$2:$CZ$600=AG$4)*(GMWA!$DB$2:$DB$600=AG$1),0),$A6-1965)))</f>
        <v>202404</v>
      </c>
      <c r="AH6" s="5" t="str" cm="1">
        <f t="array" ref="AH6">_xlfn.CONCAT(INDEX(GMWA!$A$2:$DB$600,MATCH(1,(GMWA!$DA$2:$DA$600=AH$3)*(GMWA!$CZ$2:$CZ$600=AH$4)*(GMWA!$DB$2:$DB$600=AH$1),0),$A6-1966),"0",(INDEX(GMWA!$A$2:$DB$600,MATCH(1,(GMWA!$DA$2:$DA$600=AH$3)*(GMWA!$CZ$2:$CZ$600=AH$4)*(GMWA!$DB$2:$DB$600=AH$1),0),$A6-1965)))</f>
        <v>202502</v>
      </c>
      <c r="AI6" s="5" t="str" cm="1">
        <f t="array" ref="AI6">_xlfn.CONCAT(INDEX(GMWA!$A$2:$DB$600,MATCH(1,(GMWA!$DA$2:$DA$600=AI$3)*(GMWA!$CZ$2:$CZ$600=AI$4)*(GMWA!$DB$2:$DB$600=AI$1),0),$A6-1966),"0",(INDEX(GMWA!$A$2:$DB$600,MATCH(1,(GMWA!$DA$2:$DA$600=AI$3)*(GMWA!$CZ$2:$CZ$600=AI$4)*(GMWA!$DB$2:$DB$600=AI$1),0),$A6-1965)))</f>
        <v>202404</v>
      </c>
      <c r="AJ6" s="5" t="str" cm="1">
        <f t="array" ref="AJ6">_xlfn.CONCAT(INDEX(GMWA!$A$2:$DB$600,MATCH(1,(GMWA!$DA$2:$DA$600=AJ$3)*(GMWA!$CZ$2:$CZ$600=AJ$4)*(GMWA!$DB$2:$DB$600=AJ$1),0),$A6-1966),"0",(INDEX(GMWA!$A$2:$DB$600,MATCH(1,(GMWA!$DA$2:$DA$600=AJ$3)*(GMWA!$CZ$2:$CZ$600=AJ$4)*(GMWA!$DB$2:$DB$600=AJ$1),0),$A6-1965)))</f>
        <v>202501</v>
      </c>
      <c r="AK6" s="5" t="str" cm="1">
        <f t="array" ref="AK6">_xlfn.CONCAT(INDEX(GMWA!$A$2:$DB$600,MATCH(1,(GMWA!$DA$2:$DA$600=AK$3)*(GMWA!$CZ$2:$CZ$600=AK$4)*(GMWA!$DB$2:$DB$600=AK$1),0),$A6-1966),"0",(INDEX(GMWA!$A$2:$DB$600,MATCH(1,(GMWA!$DA$2:$DA$600=AK$3)*(GMWA!$CZ$2:$CZ$600=AK$4)*(GMWA!$DB$2:$DB$600=AK$1),0),$A6-1965)))</f>
        <v>202501</v>
      </c>
      <c r="AL6" s="5" t="str" cm="1">
        <f t="array" ref="AL6">_xlfn.CONCAT(INDEX(GMWA!$A$2:$DB$600,MATCH(1,(GMWA!$DA$2:$DA$600=AL$3)*(GMWA!$CZ$2:$CZ$600=AL$4)*(GMWA!$DB$2:$DB$600=AL$1),0),$A6-1966),"0",(INDEX(GMWA!$A$2:$DB$600,MATCH(1,(GMWA!$DA$2:$DA$600=AL$3)*(GMWA!$CZ$2:$CZ$600=AL$4)*(GMWA!$DB$2:$DB$600=AL$1),0),$A6-1965)))</f>
        <v>202501</v>
      </c>
      <c r="AM6" s="5" t="str" cm="1">
        <f t="array" ref="AM6">_xlfn.CONCAT(INDEX(GMWA!$A$2:$DB$600,MATCH(1,(GMWA!$DA$2:$DA$600=AM$3)*(GMWA!$CZ$2:$CZ$600=AM$4)*(GMWA!$DB$2:$DB$600=AM$1),0),$A6-1966),"0",(INDEX(GMWA!$A$2:$DB$600,MATCH(1,(GMWA!$DA$2:$DA$600=AM$3)*(GMWA!$CZ$2:$CZ$600=AM$4)*(GMWA!$DB$2:$DB$600=AM$1),0),$A6-1965)))</f>
        <v>202404</v>
      </c>
      <c r="AN6" s="5" t="str" cm="1">
        <f t="array" ref="AN6">_xlfn.CONCAT(INDEX(GMWA!$A$2:$DB$600,MATCH(1,(GMWA!$DA$2:$DA$600=AN$3)*(GMWA!$CZ$2:$CZ$600=AN$4)*(GMWA!$DB$2:$DB$600=AN$1),0),$A6-1966),"0",(INDEX(GMWA!$A$2:$DB$600,MATCH(1,(GMWA!$DA$2:$DA$600=AN$3)*(GMWA!$CZ$2:$CZ$600=AN$4)*(GMWA!$DB$2:$DB$600=AN$1),0),$A6-1965)))</f>
        <v>202501</v>
      </c>
      <c r="AO6" s="5" t="str" cm="1">
        <f t="array" ref="AO6">_xlfn.CONCAT(INDEX(GMWA!$A$2:$DB$600,MATCH(1,(GMWA!$DA$2:$DA$600=AO$3)*(GMWA!$CZ$2:$CZ$600=AO$4)*(GMWA!$DB$2:$DB$600=AO$1),0),$A6-1966),"0",(INDEX(GMWA!$A$2:$DB$600,MATCH(1,(GMWA!$DA$2:$DA$600=AO$3)*(GMWA!$CZ$2:$CZ$600=AO$4)*(GMWA!$DB$2:$DB$600=AO$1),0),$A6-1965)))</f>
        <v>202404</v>
      </c>
      <c r="AP6" s="5" t="str" cm="1">
        <f t="array" ref="AP6">_xlfn.CONCAT(INDEX(GMWA!$A$2:$DB$600,MATCH(1,(GMWA!$DA$2:$DA$600=AP$3)*(GMWA!$CZ$2:$CZ$600=AP$4)*(GMWA!$DB$2:$DB$600=AP$1),0),$A6-1966),"0",(INDEX(GMWA!$A$2:$DB$600,MATCH(1,(GMWA!$DA$2:$DA$600=AP$3)*(GMWA!$CZ$2:$CZ$600=AP$4)*(GMWA!$DB$2:$DB$600=AP$1),0),$A6-1965)))</f>
        <v>202502</v>
      </c>
      <c r="AQ6" s="5" t="str" cm="1">
        <f t="array" ref="AQ6">_xlfn.CONCAT(INDEX(GMWA!$A$2:$DB$600,MATCH(1,(GMWA!$DA$2:$DA$600=AQ$3)*(GMWA!$CZ$2:$CZ$600=AQ$4)*(GMWA!$DB$2:$DB$600=AQ$1),0),$A6-1966),"0",(INDEX(GMWA!$A$2:$DB$600,MATCH(1,(GMWA!$DA$2:$DA$600=AQ$3)*(GMWA!$CZ$2:$CZ$600=AQ$4)*(GMWA!$DB$2:$DB$600=AQ$1),0),$A6-1965)))</f>
        <v>202502</v>
      </c>
      <c r="AR6" s="5" t="str" cm="1">
        <f t="array" ref="AR6">_xlfn.CONCAT(INDEX(GMWA!$A$2:$DB$600,MATCH(1,(GMWA!$DA$2:$DA$600=AR$3)*(GMWA!$CZ$2:$CZ$600=AR$4)*(GMWA!$DB$2:$DB$600=AR$1),0),$A6-1966),"0",(INDEX(GMWA!$A$2:$DB$600,MATCH(1,(GMWA!$DA$2:$DA$600=AR$3)*(GMWA!$CZ$2:$CZ$600=AR$4)*(GMWA!$DB$2:$DB$600=AR$1),0),$A6-1965)))</f>
        <v>202502</v>
      </c>
      <c r="AS6" s="5" t="str" cm="1">
        <f t="array" ref="AS6">_xlfn.CONCAT(INDEX(GMWA!$A$2:$DB$600,MATCH(1,(GMWA!$DA$2:$DA$600=AS$3)*(GMWA!$CZ$2:$CZ$600=AS$4)*(GMWA!$DB$2:$DB$600=AS$1),0),$A6-1966),"0",(INDEX(GMWA!$A$2:$DB$600,MATCH(1,(GMWA!$DA$2:$DA$600=AS$3)*(GMWA!$CZ$2:$CZ$600=AS$4)*(GMWA!$DB$2:$DB$600=AS$1),0),$A6-1965)))</f>
        <v>202502</v>
      </c>
      <c r="AT6" s="5" t="str" cm="1">
        <f t="array" ref="AT6">_xlfn.CONCAT(INDEX(GMWA!$A$2:$DB$600,MATCH(1,(GMWA!$DA$2:$DA$600=AT$3)*(GMWA!$CZ$2:$CZ$600=AT$4)*(GMWA!$DB$2:$DB$600=AT$1),0),$A6-1966),"0",(INDEX(GMWA!$A$2:$DB$600,MATCH(1,(GMWA!$DA$2:$DA$600=AT$3)*(GMWA!$CZ$2:$CZ$600=AT$4)*(GMWA!$DB$2:$DB$600=AT$1),0),$A6-1965)))</f>
        <v>202502</v>
      </c>
      <c r="AU6" s="5" t="str" cm="1">
        <f t="array" ref="AU6">_xlfn.CONCAT(INDEX(GMWA!$A$2:$DB$600,MATCH(1,(GMWA!$DA$2:$DA$600=AU$3)*(GMWA!$CZ$2:$CZ$600=AU$4)*(GMWA!$DB$2:$DB$600=AU$1),0),$A6-1966),"0",(INDEX(GMWA!$A$2:$DB$600,MATCH(1,(GMWA!$DA$2:$DA$600=AU$3)*(GMWA!$CZ$2:$CZ$600=AU$4)*(GMWA!$DB$2:$DB$600=AU$1),0),$A6-1965)))</f>
        <v>202502</v>
      </c>
      <c r="AV6" s="5" t="str" cm="1">
        <f t="array" ref="AV6">_xlfn.CONCAT(INDEX(GMWA!$A$2:$DB$600,MATCH(1,(GMWA!$DA$2:$DA$600=AV$3)*(GMWA!$CZ$2:$CZ$600=AV$4)*(GMWA!$DB$2:$DB$600=AV$1),0),$A6-1966),"0",(INDEX(GMWA!$A$2:$DB$600,MATCH(1,(GMWA!$DA$2:$DA$600=AV$3)*(GMWA!$CZ$2:$CZ$600=AV$4)*(GMWA!$DB$2:$DB$600=AV$1),0),$A6-1965)))</f>
        <v>202502</v>
      </c>
      <c r="AW6" s="5" t="str" cm="1">
        <f t="array" ref="AW6">_xlfn.CONCAT(INDEX(GMWA!$A$2:$DB$600,MATCH(1,(GMWA!$DA$2:$DA$600=AW$3)*(GMWA!$CZ$2:$CZ$600=AW$4)*(GMWA!$DB$2:$DB$600=AW$1),0),$A6-1966),"0",(INDEX(GMWA!$A$2:$DB$600,MATCH(1,(GMWA!$DA$2:$DA$600=AW$3)*(GMWA!$CZ$2:$CZ$600=AW$4)*(GMWA!$DB$2:$DB$600=AW$1),0),$A6-1965)))</f>
        <v>202502</v>
      </c>
      <c r="AX6" s="5" t="str" cm="1">
        <f t="array" ref="AX6">_xlfn.CONCAT(INDEX(GMWA!$A$2:$DB$600,MATCH(1,(GMWA!$DA$2:$DA$600=AX$3)*(GMWA!$CZ$2:$CZ$600=AX$4)*(GMWA!$DB$2:$DB$600=AX$1),0),$A6-1966),"0",(INDEX(GMWA!$A$2:$DB$600,MATCH(1,(GMWA!$DA$2:$DA$600=AX$3)*(GMWA!$CZ$2:$CZ$600=AX$4)*(GMWA!$DB$2:$DB$600=AX$1),0),$A6-1965)))</f>
        <v>202502</v>
      </c>
      <c r="AY6" s="5" t="str" cm="1">
        <f t="array" ref="AY6">_xlfn.CONCAT(INDEX(GMWA!$A$2:$DB$600,MATCH(1,(GMWA!$DA$2:$DA$600=AY$3)*(GMWA!$CZ$2:$CZ$600=AY$4)*(GMWA!$DB$2:$DB$600=AY$1),0),$A6-1966),"0",(INDEX(GMWA!$A$2:$DB$600,MATCH(1,(GMWA!$DA$2:$DA$600=AY$3)*(GMWA!$CZ$2:$CZ$600=AY$4)*(GMWA!$DB$2:$DB$600=AY$1),0),$A6-1965)))</f>
        <v>202502</v>
      </c>
      <c r="AZ6" s="5" t="str" cm="1">
        <f t="array" ref="AZ6">_xlfn.CONCAT(INDEX(GMWA!$A$2:$DB$600,MATCH(1,(GMWA!$DA$2:$DA$600=AZ$3)*(GMWA!$CZ$2:$CZ$600=AZ$4)*(GMWA!$DB$2:$DB$600=AZ$1),0),$A6-1966),"0",(INDEX(GMWA!$A$2:$DB$600,MATCH(1,(GMWA!$DA$2:$DA$600=AZ$3)*(GMWA!$CZ$2:$CZ$600=AZ$4)*(GMWA!$DB$2:$DB$600=AZ$1),0),$A6-1965)))</f>
        <v>202502</v>
      </c>
      <c r="BA6" s="5" t="str" cm="1">
        <f t="array" ref="BA6">_xlfn.CONCAT(INDEX(GMWA!$A$2:$DB$600,MATCH(1,(GMWA!$DA$2:$DA$600=BA$3)*(GMWA!$CZ$2:$CZ$600=BA$4)*(GMWA!$DB$2:$DB$600=BA$1),0),$A6-1966),"0",(INDEX(GMWA!$A$2:$DB$600,MATCH(1,(GMWA!$DA$2:$DA$600=BA$3)*(GMWA!$CZ$2:$CZ$600=BA$4)*(GMWA!$DB$2:$DB$600=BA$1),0),$A6-1965)))</f>
        <v>202502</v>
      </c>
      <c r="BB6" s="5" t="str" cm="1">
        <f t="array" ref="BB6">_xlfn.CONCAT(INDEX(GMWA!$A$2:$DB$600,MATCH(1,(GMWA!$DA$2:$DA$600=BB$3)*(GMWA!$CZ$2:$CZ$600=BB$4)*(GMWA!$DB$2:$DB$600=BB$1),0),$A6-1966),"0",(INDEX(GMWA!$A$2:$DB$600,MATCH(1,(GMWA!$DA$2:$DA$600=BB$3)*(GMWA!$CZ$2:$CZ$600=BB$4)*(GMWA!$DB$2:$DB$600=BB$1),0),$A6-1965)))</f>
        <v>202502</v>
      </c>
      <c r="BC6" s="5" t="str" cm="1">
        <f t="array" ref="BC6">_xlfn.CONCAT(INDEX(GMWA!$A$2:$DB$600,MATCH(1,(GMWA!$DA$2:$DA$600=BC$3)*(GMWA!$CZ$2:$CZ$600=BC$4)*(GMWA!$DB$2:$DB$600=BC$1),0),$A6-1966),"0",(INDEX(GMWA!$A$2:$DB$600,MATCH(1,(GMWA!$DA$2:$DA$600=BC$3)*(GMWA!$CZ$2:$CZ$600=BC$4)*(GMWA!$DB$2:$DB$600=BC$1),0),$A6-1965)))</f>
        <v>202502</v>
      </c>
      <c r="BD6" s="5" t="str" cm="1">
        <f t="array" ref="BD6">_xlfn.CONCAT(INDEX(GMWA!$A$2:$DB$600,MATCH(1,(GMWA!$DA$2:$DA$600=BD$3)*(GMWA!$CZ$2:$CZ$600=BD$4)*(GMWA!$DB$2:$DB$600=BD$1),0),$A6-1966),"0",(INDEX(GMWA!$A$2:$DB$600,MATCH(1,(GMWA!$DA$2:$DA$600=BD$3)*(GMWA!$CZ$2:$CZ$600=BD$4)*(GMWA!$DB$2:$DB$600=BD$1),0),$A6-1965)))</f>
        <v>202502</v>
      </c>
      <c r="BE6" s="5" t="str" cm="1">
        <f t="array" ref="BE6">_xlfn.CONCAT(INDEX(GMWA!$A$2:$DB$600,MATCH(1,(GMWA!$DA$2:$DA$600=BE$3)*(GMWA!$CZ$2:$CZ$600=BE$4)*(GMWA!$DB$2:$DB$600=BE$1),0),$A6-1966),"0",(INDEX(GMWA!$A$2:$DB$600,MATCH(1,(GMWA!$DA$2:$DA$600=BE$3)*(GMWA!$CZ$2:$CZ$600=BE$4)*(GMWA!$DB$2:$DB$600=BE$1),0),$A6-1965)))</f>
        <v>202502</v>
      </c>
      <c r="BF6" s="5" t="str" cm="1">
        <f t="array" ref="BF6">_xlfn.CONCAT(INDEX(GMWA!$A$2:$DB$600,MATCH(1,(GMWA!$DA$2:$DA$600=BF$3)*(GMWA!$CZ$2:$CZ$600=BF$4)*(GMWA!$DB$2:$DB$600=BF$1),0),$A6-1966),"0",(INDEX(GMWA!$A$2:$DB$600,MATCH(1,(GMWA!$DA$2:$DA$600=BF$3)*(GMWA!$CZ$2:$CZ$600=BF$4)*(GMWA!$DB$2:$DB$600=BF$1),0),$A6-1965)))</f>
        <v>202502</v>
      </c>
      <c r="BG6" s="5" t="str" cm="1">
        <f t="array" ref="BG6">_xlfn.CONCAT(INDEX(GMWA!$A$2:$DB$600,MATCH(1,(GMWA!$DA$2:$DA$600=BG$3)*(GMWA!$CZ$2:$CZ$600=BG$4)*(GMWA!$DB$2:$DB$600=BG$1),0),$A6-1966),"0",(INDEX(GMWA!$A$2:$DB$600,MATCH(1,(GMWA!$DA$2:$DA$600=BG$3)*(GMWA!$CZ$2:$CZ$600=BG$4)*(GMWA!$DB$2:$DB$600=BG$1),0),$A6-1965)))</f>
        <v>202502</v>
      </c>
      <c r="BH6" s="5" t="str" cm="1">
        <f t="array" ref="BH6">_xlfn.CONCAT(INDEX(GMWA!$A$2:$DB$600,MATCH(1,(GMWA!$DA$2:$DA$600=BH$3)*(GMWA!$CZ$2:$CZ$600=BH$4)*(GMWA!$DB$2:$DB$600=BH$1),0),$A6-1966),"0",(INDEX(GMWA!$A$2:$DB$600,MATCH(1,(GMWA!$DA$2:$DA$600=BH$3)*(GMWA!$CZ$2:$CZ$600=BH$4)*(GMWA!$DB$2:$DB$600=BH$1),0),$A6-1965)))</f>
        <v>202502</v>
      </c>
      <c r="BI6" s="5" t="str" cm="1">
        <f t="array" ref="BI6">_xlfn.CONCAT(INDEX(GMWA!$A$2:$DB$600,MATCH(1,(GMWA!$DA$2:$DA$600=BI$3)*(GMWA!$CZ$2:$CZ$600=BI$4)*(GMWA!$DB$2:$DB$600=BI$1),0),$A6-1966),"0",(INDEX(GMWA!$A$2:$DB$600,MATCH(1,(GMWA!$DA$2:$DA$600=BI$3)*(GMWA!$CZ$2:$CZ$600=BI$4)*(GMWA!$DB$2:$DB$600=BI$1),0),$A6-1965)))</f>
        <v>202502</v>
      </c>
      <c r="CF6" s="4" t="str">
        <f>DataQ!H6</f>
        <v>202502</v>
      </c>
      <c r="CG6" s="4" t="str">
        <f>DataQ!I6</f>
        <v>202502</v>
      </c>
      <c r="CH6" s="4" t="str">
        <f>DataQ!J6</f>
        <v>202502</v>
      </c>
      <c r="CI6" s="4" t="str">
        <f>DataQ!K6</f>
        <v>202502</v>
      </c>
      <c r="CJ6" s="4" t="str">
        <f>DataQ!L6</f>
        <v>202502</v>
      </c>
      <c r="CK6" s="4" t="str">
        <f>DataQ!M6</f>
        <v>202502</v>
      </c>
      <c r="CL6" s="4" t="str">
        <f>DataQ!N6</f>
        <v>202502</v>
      </c>
      <c r="CN6" s="4" t="str">
        <f>DataQ!O6</f>
        <v>202502</v>
      </c>
      <c r="CO6" s="4" t="str">
        <f>DataQ!P6</f>
        <v>202402</v>
      </c>
      <c r="CP6" s="4" t="str">
        <f>DataQ!Q6</f>
        <v>202502</v>
      </c>
    </row>
    <row r="7" spans="1:94" x14ac:dyDescent="0.25">
      <c r="A7" s="4">
        <v>1973</v>
      </c>
      <c r="B7" s="4" cm="1">
        <f t="array" ref="B7">INDEX(GMWA!$A$2:$DB$600,MATCH(1,(GMWA!$DA$2:$DA$600=B$3)*(GMWA!$CZ$2:$CZ$600=B$4)*(GMWA!$DB$2:$DB$600=B$1),0),$A7-1966)</f>
        <v>3087</v>
      </c>
      <c r="C7" s="4" cm="1">
        <f t="array" ref="C7">INDEX(GMWA!$A$2:$DB$600,MATCH(1,(GMWA!$DA$2:$DA$600=C$3)*(GMWA!$CZ$2:$CZ$600=C$4)*(GMWA!$DB$2:$DB$600=C$1),0),$A7-1966)</f>
        <v>61.95</v>
      </c>
      <c r="D7" s="4" cm="1">
        <f t="array" ref="D7">INDEX(GMWA!$A$2:$DB$600,MATCH(1,(GMWA!$DA$2:$DA$600=D$3)*(GMWA!$CZ$2:$CZ$600=D$4)*(GMWA!$DB$2:$DB$600=D$1),0),$A7-1966)</f>
        <v>922.97159999999997</v>
      </c>
      <c r="E7" s="4" cm="1">
        <f t="array" ref="E7">INDEX(GMWA!$A$2:$DB$600,MATCH(1,(GMWA!$DA$2:$DA$600=E$3)*(GMWA!$CZ$2:$CZ$600=E$4)*(GMWA!$DB$2:$DB$600=E$1),0),$A7-1966)</f>
        <v>4910</v>
      </c>
      <c r="F7" s="4" cm="1">
        <f t="array" ref="F7">INDEX(GMWA!$A$2:$DB$600,MATCH(1,(GMWA!$DA$2:$DA$600=F$3)*(GMWA!$CZ$2:$CZ$600=F$4)*(GMWA!$DB$2:$DB$600=F$1),0),$A7-1966)</f>
        <v>738.17010000000005</v>
      </c>
      <c r="G7" s="4" cm="1">
        <f t="array" ref="G7">INDEX(GMWA!$A$2:$DB$600,MATCH(1,(GMWA!$DA$2:$DA$600=G$3)*(GMWA!$CZ$2:$CZ$600=G$4)*(GMWA!$DB$2:$DB$600=G$1),0),$A7-1966)</f>
        <v>1.986917</v>
      </c>
      <c r="H7" s="4" cm="1">
        <f t="array" ref="H7">INDEX(GMWA!$A$2:$DB$600,MATCH(1,(GMWA!$DA$2:$DA$600=H$3)*(GMWA!$CZ$2:$CZ$600=H$4)*(GMWA!$DB$2:$DB$600=H$1),0),$A7-1966)</f>
        <v>3553.0369999999998</v>
      </c>
      <c r="I7" s="4" cm="1">
        <f t="array" ref="I7">INDEX(GMWA!$A$2:$DB$600,MATCH(1,(GMWA!$DA$2:$DA$600=I$3)*(GMWA!$CZ$2:$CZ$600=I$4)*(GMWA!$DB$2:$DB$600=I$1),0),$A7-1966)</f>
        <v>1.915308</v>
      </c>
      <c r="J7" s="4" cm="1">
        <f t="array" ref="J7">INDEX(GMWA!$A$2:$DB$600,MATCH(1,(GMWA!$DA$2:$DA$600=J$3)*(GMWA!$CZ$2:$CZ$600=J$4)*(GMWA!$DB$2:$DB$600=J$1),0),$A7-1966)</f>
        <v>4.0000000000000001E-3</v>
      </c>
      <c r="K7" s="4" cm="1">
        <f t="array" ref="K7">INDEX(GMWA!$A$2:$DB$600,MATCH(1,(GMWA!$DA$2:$DA$600=K$3)*(GMWA!$CZ$2:$CZ$600=K$4)*(GMWA!$DB$2:$DB$600=K$1),0),$A7-1966)</f>
        <v>5.47</v>
      </c>
      <c r="L7" s="4" cm="1">
        <f t="array" ref="L7">INDEX(GMWA!$A$2:$DB$600,MATCH(1,(GMWA!$DA$2:$DA$600=L$3)*(GMWA!$CZ$2:$CZ$600=L$4)*(GMWA!$DB$2:$DB$600=L$1),0),$A7-1966)</f>
        <v>1.054</v>
      </c>
      <c r="M7" s="4" cm="1">
        <f t="array" ref="M7">INDEX(GMWA!$A$2:$DB$600,MATCH(1,(GMWA!$DA$2:$DA$600=M$3)*(GMWA!$CZ$2:$CZ$600=M$4)*(GMWA!$DB$2:$DB$600=M$1),0),$A7-1966)</f>
        <v>0.95381210000000005</v>
      </c>
      <c r="N7" s="4" cm="1">
        <f t="array" ref="N7">INDEX(GMWA!$A$2:$DB$600,MATCH(1,(GMWA!$DA$2:$DA$600=N$3)*(GMWA!$CZ$2:$CZ$600=N$4)*(GMWA!$DB$2:$DB$600=N$1),0),$A7-1966)</f>
        <v>0.53253760000000006</v>
      </c>
      <c r="O7" s="4" cm="1">
        <f t="array" ref="O7">INDEX(GMWA!$A$2:$DB$600,MATCH(1,(GMWA!$DA$2:$DA$600=O$3)*(GMWA!$CZ$2:$CZ$600=O$4)*(GMWA!$DB$2:$DB$600=O$1),0),$A7-1966)</f>
        <v>2.3334000000000001</v>
      </c>
      <c r="P7" s="4" cm="1">
        <f t="array" ref="P7">INDEX(GMWA!$A$2:$DB$600,MATCH(1,(GMWA!$DA$2:$DA$600=P$3)*(GMWA!$CZ$2:$CZ$600=P$4)*(GMWA!$DB$2:$DB$600=P$1),0),$A7-1966)</f>
        <v>1.5787530000000001</v>
      </c>
      <c r="Q7" s="4" cm="1">
        <f t="array" ref="Q7">INDEX(GMWA!$A$2:$DB$600,MATCH(1,(GMWA!$DA$2:$DA$600=Q$3)*(GMWA!$CZ$2:$CZ$600=Q$4)*(GMWA!$DB$2:$DB$600=Q$1),0),$A7-1966)</f>
        <v>0.32929350000000002</v>
      </c>
      <c r="R7" s="4" cm="1">
        <f t="array" ref="R7">INDEX(GMWA!$A$2:$DB$600,MATCH(1,(GMWA!$DA$2:$DA$600=R$3)*(GMWA!$CZ$2:$CZ$600=R$4)*(GMWA!$DB$2:$DB$600=R$1),0),$A7-1966)</f>
        <v>8.0210000000000004E-2</v>
      </c>
      <c r="S7" s="4" cm="1">
        <f t="array" ref="S7">INDEX(GMWA!$A$2:$DB$600,MATCH(1,(GMWA!$DA$2:$DA$600=S$3)*(GMWA!$CZ$2:$CZ$600=S$4)*(GMWA!$DB$2:$DB$600=S$1),0),$A7-1966)</f>
        <v>0.12189</v>
      </c>
      <c r="T7" s="4" cm="1">
        <f t="array" ref="T7">INDEX(GMWA!$A$2:$DB$600,MATCH(1,(GMWA!$DA$2:$DA$600=T$3)*(GMWA!$CZ$2:$CZ$600=T$4)*(GMWA!$DB$2:$DB$600=T$1),0),$A7-1966)</f>
        <v>-1.591869E-4</v>
      </c>
      <c r="U7" s="4" cm="1">
        <f t="array" ref="U7">INDEX(GMWA!$A$2:$DB$600,MATCH(1,(GMWA!$DA$2:$DA$600=U$3)*(GMWA!$CZ$2:$CZ$600=U$4)*(GMWA!$DB$2:$DB$600=U$1),0),$A7-1966)</f>
        <v>4.0000000000000001E-3</v>
      </c>
      <c r="V7" s="4" cm="1">
        <f t="array" ref="V7">INDEX(GMWA!$A$2:$DB$600,MATCH(1,(GMWA!$DA$2:$DA$600=V$3)*(GMWA!$CZ$2:$CZ$600=V$4)*(GMWA!$DB$2:$DB$600=V$1),0),$A7-1966)</f>
        <v>35969.43</v>
      </c>
      <c r="W7" s="4" cm="1">
        <f t="array" ref="W7">INDEX(GMWA!$A$2:$DB$600,MATCH(1,(GMWA!$DA$2:$DA$600=W$3)*(GMWA!$CZ$2:$CZ$600=W$4)*(GMWA!$DB$2:$DB$600=W$1),0),$A7-1966)</f>
        <v>1158.847</v>
      </c>
      <c r="X7" s="4" cm="1">
        <f t="array" ref="X7">INDEX(GMWA!$A$2:$DB$600,MATCH(1,(GMWA!$DA$2:$DA$600=X$3)*(GMWA!$CZ$2:$CZ$600=X$4)*(GMWA!$DB$2:$DB$600=X$1),0),$A7-1966)</f>
        <v>17803</v>
      </c>
      <c r="Y7" s="4" cm="1">
        <f t="array" ref="Y7">INDEX(GMWA!$A$2:$DB$600,MATCH(1,(GMWA!$DA$2:$DA$600=Y$3)*(GMWA!$CZ$2:$CZ$600=Y$4)*(GMWA!$DB$2:$DB$600=Y$1),0),$A7-1966)</f>
        <v>64923</v>
      </c>
      <c r="Z7" s="4" cm="1">
        <f t="array" ref="Z7">INDEX(GMWA!$A$2:$DB$600,MATCH(1,(GMWA!$DA$2:$DA$600=Z$3)*(GMWA!$CZ$2:$CZ$600=Z$4)*(GMWA!$DB$2:$DB$600=Z$1),0),$A7-1966)</f>
        <v>1E-3</v>
      </c>
      <c r="AA7" s="4" cm="1">
        <f t="array" ref="AA7">INDEX(GMWA!$A$2:$DB$600,MATCH(1,(GMWA!$DA$2:$DA$600=AA$3)*(GMWA!$CZ$2:$CZ$600=AA$4)*(GMWA!$DB$2:$DB$600=AA$1),0),$A7-1966)</f>
        <v>167</v>
      </c>
      <c r="AB7" s="4" cm="1">
        <f t="array" ref="AB7">INDEX(GMWA!$A$2:$DB$600,MATCH(1,(GMWA!$DA$2:$DA$600=AB$3)*(GMWA!$CZ$2:$CZ$600=AB$4)*(GMWA!$DB$2:$DB$600=AB$1),0),$A7-1966)</f>
        <v>68490.289999999994</v>
      </c>
      <c r="AC7" s="4" cm="1">
        <f t="array" ref="AC7">INDEX(GMWA!$A$2:$DB$600,MATCH(1,(GMWA!$DA$2:$DA$600=AC$3)*(GMWA!$CZ$2:$CZ$600=AC$4)*(GMWA!$DB$2:$DB$600=AC$1),0),$A7-1966)</f>
        <v>101.27079999999999</v>
      </c>
      <c r="AD7" s="4" cm="1">
        <f t="array" ref="AD7">INDEX(GMWA!$A$2:$DB$600,MATCH(1,(GMWA!$DA$2:$DA$600=AD$3)*(GMWA!$CZ$2:$CZ$600=AD$4)*(GMWA!$DB$2:$DB$600=AD$1),0),$A7-1966)</f>
        <v>1345.5160000000001</v>
      </c>
      <c r="AE7" s="4" cm="1">
        <f t="array" ref="AE7">INDEX(GMWA!$A$2:$DB$600,MATCH(1,(GMWA!$DA$2:$DA$600=AE$3)*(GMWA!$CZ$2:$CZ$600=AE$4)*(GMWA!$DB$2:$DB$600=AE$1),0),$A7-1966)</f>
        <v>89.06523</v>
      </c>
      <c r="AF7" s="4" cm="1">
        <f t="array" ref="AF7">INDEX(GMWA!$A$2:$DB$600,MATCH(1,(GMWA!$DA$2:$DA$600=AF$3)*(GMWA!$CZ$2:$CZ$600=AF$4)*(GMWA!$DB$2:$DB$600=AF$1),0),$A7-1966)</f>
        <v>56.766300000000001</v>
      </c>
      <c r="AG7" s="4" cm="1">
        <f t="array" ref="AG7">INDEX(GMWA!$A$2:$DB$600,MATCH(1,(GMWA!$DA$2:$DA$600=AG$3)*(GMWA!$CZ$2:$CZ$600=AG$4)*(GMWA!$DB$2:$DB$600=AG$1),0),$A7-1966)</f>
        <v>36.414000000000001</v>
      </c>
      <c r="AH7" s="4" cm="1">
        <f t="array" ref="AH7">INDEX(GMWA!$A$2:$DB$600,MATCH(1,(GMWA!$DA$2:$DA$600=AH$3)*(GMWA!$CZ$2:$CZ$600=AH$4)*(GMWA!$DB$2:$DB$600=AH$1),0),$A7-1966)</f>
        <v>1E-3</v>
      </c>
      <c r="AI7" s="4" cm="1">
        <f t="array" ref="AI7">INDEX(GMWA!$A$2:$DB$600,MATCH(1,(GMWA!$DA$2:$DA$600=AI$3)*(GMWA!$CZ$2:$CZ$600=AI$4)*(GMWA!$DB$2:$DB$600=AI$1),0),$A7-1966)</f>
        <v>48.32931</v>
      </c>
      <c r="AJ7" s="4" cm="1">
        <f t="array" ref="AJ7">INDEX(GMWA!$A$2:$DB$600,MATCH(1,(GMWA!$DA$2:$DA$600=AJ$3)*(GMWA!$CZ$2:$CZ$600=AJ$4)*(GMWA!$DB$2:$DB$600=AJ$1),0),$A7-1966)</f>
        <v>32.754869999999997</v>
      </c>
      <c r="AK7" s="4" cm="1">
        <f t="array" ref="AK7">INDEX(GMWA!$A$2:$DB$600,MATCH(1,(GMWA!$DA$2:$DA$600=AK$3)*(GMWA!$CZ$2:$CZ$600=AK$4)*(GMWA!$DB$2:$DB$600=AK$1),0),$A7-1966)</f>
        <v>9.5403859999999998</v>
      </c>
      <c r="AL7" s="4" cm="1">
        <f t="array" ref="AL7">INDEX(GMWA!$A$2:$DB$600,MATCH(1,(GMWA!$DA$2:$DA$600=AL$3)*(GMWA!$CZ$2:$CZ$600=AL$4)*(GMWA!$DB$2:$DB$600=AL$1),0),$A7-1966)</f>
        <v>1E-3</v>
      </c>
      <c r="AM7" s="4" cm="1">
        <f t="array" ref="AM7">INDEX(GMWA!$A$2:$DB$600,MATCH(1,(GMWA!$DA$2:$DA$600=AM$3)*(GMWA!$CZ$2:$CZ$600=AM$4)*(GMWA!$DB$2:$DB$600=AM$1),0),$A7-1966)</f>
        <v>1E-3</v>
      </c>
      <c r="AN7" s="4" cm="1">
        <f t="array" ref="AN7">INDEX(GMWA!$A$2:$DB$600,MATCH(1,(GMWA!$DA$2:$DA$600=AN$3)*(GMWA!$CZ$2:$CZ$600=AN$4)*(GMWA!$DB$2:$DB$600=AN$1),0),$A7-1966)</f>
        <v>0.35222419999999999</v>
      </c>
      <c r="AO7" s="4" cm="1">
        <f t="array" ref="AO7">INDEX(GMWA!$A$2:$DB$600,MATCH(1,(GMWA!$DA$2:$DA$600=AO$3)*(GMWA!$CZ$2:$CZ$600=AO$4)*(GMWA!$DB$2:$DB$600=AO$1),0),$A7-1966)</f>
        <v>0.35093659999999999</v>
      </c>
      <c r="AP7" s="4" cm="1">
        <f t="array" ref="AP7">INDEX(GMWA!$A$2:$DB$600,MATCH(1,(GMWA!$DA$2:$DA$600=AP$3)*(GMWA!$CZ$2:$CZ$600=AP$4)*(GMWA!$DB$2:$DB$600=AP$1),0),$A7-1966)</f>
        <v>81809</v>
      </c>
      <c r="AQ7" s="4" cm="1">
        <f t="array" ref="AQ7">INDEX(GMWA!$A$2:$DB$600,MATCH(1,(GMWA!$DA$2:$DA$600=AQ$3)*(GMWA!$CZ$2:$CZ$600=AQ$4)*(GMWA!$DB$2:$DB$600=AQ$1),0),$A7-1966)</f>
        <v>1425.375</v>
      </c>
      <c r="AR7" s="4" cm="1">
        <f t="array" ref="AR7">INDEX(GMWA!$A$2:$DB$600,MATCH(1,(GMWA!$DA$2:$DA$600=AR$3)*(GMWA!$CZ$2:$CZ$600=AR$4)*(GMWA!$DB$2:$DB$600=AR$1),0),$A7-1966)</f>
        <v>115345.4</v>
      </c>
      <c r="AS7" s="4" cm="1">
        <f t="array" ref="AS7">INDEX(GMWA!$A$2:$DB$600,MATCH(1,(GMWA!$DA$2:$DA$600=AS$3)*(GMWA!$CZ$2:$CZ$600=AS$4)*(GMWA!$DB$2:$DB$600=AS$1),0),$A7-1966)</f>
        <v>132966</v>
      </c>
      <c r="AT7" s="4" cm="1">
        <f t="array" ref="AT7">INDEX(GMWA!$A$2:$DB$600,MATCH(1,(GMWA!$DA$2:$DA$600=AT$3)*(GMWA!$CZ$2:$CZ$600=AT$4)*(GMWA!$DB$2:$DB$600=AT$1),0),$A7-1966)</f>
        <v>54996</v>
      </c>
      <c r="AU7" s="4" cm="1">
        <f t="array" ref="AU7">INDEX(GMWA!$A$2:$DB$600,MATCH(1,(GMWA!$DA$2:$DA$600=AU$3)*(GMWA!$CZ$2:$CZ$600=AU$4)*(GMWA!$DB$2:$DB$600=AU$1),0),$A7-1966)</f>
        <v>4.0000000000000001E-3</v>
      </c>
      <c r="AV7" s="4" cm="1">
        <f t="array" ref="AV7">INDEX(GMWA!$A$2:$DB$600,MATCH(1,(GMWA!$DA$2:$DA$600=AV$3)*(GMWA!$CZ$2:$CZ$600=AV$4)*(GMWA!$DB$2:$DB$600=AV$1),0),$A7-1966)</f>
        <v>238126.6</v>
      </c>
      <c r="AW7" s="4" cm="1">
        <f t="array" ref="AW7">INDEX(GMWA!$A$2:$DB$600,MATCH(1,(GMWA!$DA$2:$DA$600=AW$3)*(GMWA!$CZ$2:$CZ$600=AW$4)*(GMWA!$DB$2:$DB$600=AW$1),0),$A7-1966)</f>
        <v>153.0625</v>
      </c>
      <c r="AX7" s="4" cm="1">
        <f t="array" ref="AX7">INDEX(GMWA!$A$2:$DB$600,MATCH(1,(GMWA!$DA$2:$DA$600=AX$3)*(GMWA!$CZ$2:$CZ$600=AX$4)*(GMWA!$DB$2:$DB$600=AX$1),0),$A7-1966)</f>
        <v>5603.5</v>
      </c>
      <c r="AY7" s="4" cm="1">
        <f t="array" ref="AY7">INDEX(GMWA!$A$2:$DB$600,MATCH(1,(GMWA!$DA$2:$DA$600=AY$3)*(GMWA!$CZ$2:$CZ$600=AY$4)*(GMWA!$DB$2:$DB$600=AY$1),0),$A7-1966)</f>
        <v>553.18679999999995</v>
      </c>
      <c r="AZ7" s="4" cm="1">
        <f t="array" ref="AZ7">INDEX(GMWA!$A$2:$DB$600,MATCH(1,(GMWA!$DA$2:$DA$600=AZ$3)*(GMWA!$CZ$2:$CZ$600=AZ$4)*(GMWA!$DB$2:$DB$600=AZ$1),0),$A7-1966)</f>
        <v>177.82499999999999</v>
      </c>
      <c r="BA7" s="4" cm="1">
        <f t="array" ref="BA7">INDEX(GMWA!$A$2:$DB$600,MATCH(1,(GMWA!$DA$2:$DA$600=BA$3)*(GMWA!$CZ$2:$CZ$600=BA$4)*(GMWA!$DB$2:$DB$600=BA$1),0),$A7-1966)</f>
        <v>53.292999999999999</v>
      </c>
      <c r="BB7" s="4" cm="1">
        <f t="array" ref="BB7">INDEX(GMWA!$A$2:$DB$600,MATCH(1,(GMWA!$DA$2:$DA$600=BB$3)*(GMWA!$CZ$2:$CZ$600=BB$4)*(GMWA!$DB$2:$DB$600=BB$1),0),$A7-1966)</f>
        <v>27.217469999999999</v>
      </c>
      <c r="BC7" s="4" cm="1">
        <f t="array" ref="BC7">INDEX(GMWA!$A$2:$DB$600,MATCH(1,(GMWA!$DA$2:$DA$600=BC$3)*(GMWA!$CZ$2:$CZ$600=BC$4)*(GMWA!$DB$2:$DB$600=BC$1),0),$A7-1966)</f>
        <v>138.72</v>
      </c>
      <c r="BD7" s="4" cm="1">
        <f t="array" ref="BD7">INDEX(GMWA!$A$2:$DB$600,MATCH(1,(GMWA!$DA$2:$DA$600=BD$3)*(GMWA!$CZ$2:$CZ$600=BD$4)*(GMWA!$DB$2:$DB$600=BD$1),0),$A7-1966)</f>
        <v>45.525640000000003</v>
      </c>
      <c r="BE7" s="4" cm="1">
        <f t="array" ref="BE7">INDEX(GMWA!$A$2:$DB$600,MATCH(1,(GMWA!$DA$2:$DA$600=BE$3)*(GMWA!$CZ$2:$CZ$600=BE$4)*(GMWA!$DB$2:$DB$600=BE$1),0),$A7-1966)</f>
        <v>34.690399999999997</v>
      </c>
      <c r="BF7" s="4" cm="1">
        <f t="array" ref="BF7">INDEX(GMWA!$A$2:$DB$600,MATCH(1,(GMWA!$DA$2:$DA$600=BF$3)*(GMWA!$CZ$2:$CZ$600=BF$4)*(GMWA!$DB$2:$DB$600=BF$1),0),$A7-1966)</f>
        <v>13.89584</v>
      </c>
      <c r="BG7" s="4" cm="1">
        <f t="array" ref="BG7">INDEX(GMWA!$A$2:$DB$600,MATCH(1,(GMWA!$DA$2:$DA$600=BG$3)*(GMWA!$CZ$2:$CZ$600=BG$4)*(GMWA!$DB$2:$DB$600=BG$1),0),$A7-1966)</f>
        <v>3.8767489999999998</v>
      </c>
      <c r="BH7" s="4" cm="1">
        <f t="array" ref="BH7">INDEX(GMWA!$A$2:$DB$600,MATCH(1,(GMWA!$DA$2:$DA$600=BH$3)*(GMWA!$CZ$2:$CZ$600=BH$4)*(GMWA!$DB$2:$DB$600=BH$1),0),$A7-1966)</f>
        <v>1.9428510000000001</v>
      </c>
      <c r="BI7" s="4" cm="1">
        <f t="array" ref="BI7">INDEX(GMWA!$A$2:$DB$600,MATCH(1,(GMWA!$DA$2:$DA$600=BI$3)*(GMWA!$CZ$2:$CZ$600=BI$4)*(GMWA!$DB$2:$DB$600=BI$1),0),$A7-1966)</f>
        <v>23.336030000000001</v>
      </c>
      <c r="BK7" s="12">
        <f t="shared" ref="BK7:BZ22" si="3">100*(B7/V7)</f>
        <v>8.5822877927173167</v>
      </c>
      <c r="BL7" s="12">
        <f t="shared" si="3"/>
        <v>5.3458308128683081</v>
      </c>
      <c r="BM7" s="12">
        <f t="shared" si="3"/>
        <v>5.1843599393360664</v>
      </c>
      <c r="BN7" s="12">
        <f t="shared" si="3"/>
        <v>7.5628051692004377</v>
      </c>
      <c r="BO7" s="12">
        <f t="shared" si="3"/>
        <v>73817010</v>
      </c>
      <c r="BP7" s="12">
        <f t="shared" si="3"/>
        <v>1.1897706586826347</v>
      </c>
      <c r="BQ7" s="12">
        <f t="shared" si="3"/>
        <v>5.1876506874186106</v>
      </c>
      <c r="BR7" s="12">
        <f t="shared" si="3"/>
        <v>1.8912736938979449</v>
      </c>
      <c r="BS7" s="12">
        <f t="shared" si="3"/>
        <v>2.9728371866257999E-4</v>
      </c>
      <c r="BT7" s="12">
        <f t="shared" si="3"/>
        <v>6.141566130800987</v>
      </c>
      <c r="BU7" s="12">
        <f t="shared" si="3"/>
        <v>1.8567354222487638</v>
      </c>
      <c r="BV7" s="12">
        <f t="shared" si="3"/>
        <v>2.6193554676772668</v>
      </c>
      <c r="BW7" s="12">
        <f t="shared" si="3"/>
        <v>53253.760000000002</v>
      </c>
      <c r="BX7" s="12">
        <f t="shared" si="3"/>
        <v>4.8281260378019049</v>
      </c>
      <c r="BY7" s="12">
        <f t="shared" si="3"/>
        <v>4.819903116696846</v>
      </c>
      <c r="BZ7" s="12">
        <f t="shared" si="3"/>
        <v>3.4515741815897178</v>
      </c>
      <c r="CA7" s="12">
        <f t="shared" ref="CA7:CD38" si="4">100*(R7/AL7)</f>
        <v>8021.0000000000009</v>
      </c>
      <c r="CB7" s="12">
        <f t="shared" si="4"/>
        <v>12189</v>
      </c>
      <c r="CC7" s="12">
        <f t="shared" si="4"/>
        <v>-4.5194765152422801E-2</v>
      </c>
      <c r="CD7" s="12">
        <f t="shared" si="4"/>
        <v>1.139807019273567</v>
      </c>
      <c r="CF7" s="13">
        <f>SUMIF(DataQ!$C:$C,DataA!$A7,DataQ!H:H)</f>
        <v>6116.05</v>
      </c>
      <c r="CG7" s="13">
        <f>SUMIF(DataQ!$C:$C,DataA!$A7,DataQ!I:I)</f>
        <v>210897</v>
      </c>
      <c r="CH7" s="13">
        <f>SUMIF(DataQ!$C:$C,DataA!$A7,DataQ!J:J)</f>
        <v>1564.3400000000001</v>
      </c>
      <c r="CI7" s="13">
        <f>SUMIF(DataQ!$C:$C,DataA!$A7,DataQ!K:K)</f>
        <v>1013.8889999999999</v>
      </c>
      <c r="CJ7" s="13">
        <f>SUMIF(DataQ!$C:$C,DataA!$A7,DataQ!L:L)</f>
        <v>954.31970000000001</v>
      </c>
      <c r="CK7" s="14">
        <f>AVERAGEIF(DataQ!$C:$C,DataA!$A7,DataQ!M:M)</f>
        <v>178599.27499999999</v>
      </c>
      <c r="CL7" s="13">
        <f>SUMIF(DataQ!$C:$C,DataA!$A7,DataQ!N:N)</f>
        <v>-3383</v>
      </c>
      <c r="CN7" s="13">
        <f>SUMIF(DataQ!$B:$B,DataA!$A7,DataQ!O:O)</f>
        <v>-44.591250000000002</v>
      </c>
      <c r="CO7" s="13">
        <f>SUMIF(DataQ!$B:$B,DataA!$A7,DataQ!P:P)</f>
        <v>-2130.75</v>
      </c>
      <c r="CP7" s="13">
        <f>SUMIF(DataQ!$B:$B,DataA!$A7,DataQ!Q:Q)</f>
        <v>-23.045528000000001</v>
      </c>
    </row>
    <row r="8" spans="1:94" x14ac:dyDescent="0.25">
      <c r="A8" s="4">
        <f>+A7+1</f>
        <v>1974</v>
      </c>
      <c r="B8" s="4" cm="1">
        <f t="array" ref="B8">INDEX(GMWA!$A$2:$DB$600,MATCH(1,(GMWA!$DA$2:$DA$600=B$3)*(GMWA!$CZ$2:$CZ$600=B$4)*(GMWA!$DB$2:$DB$600=B$1),0),$A8-1966)</f>
        <v>4131</v>
      </c>
      <c r="C8" s="4" cm="1">
        <f t="array" ref="C8">INDEX(GMWA!$A$2:$DB$600,MATCH(1,(GMWA!$DA$2:$DA$600=C$3)*(GMWA!$CZ$2:$CZ$600=C$4)*(GMWA!$DB$2:$DB$600=C$1),0),$A8-1966)</f>
        <v>69.55</v>
      </c>
      <c r="D8" s="4" cm="1">
        <f t="array" ref="D8">INDEX(GMWA!$A$2:$DB$600,MATCH(1,(GMWA!$DA$2:$DA$600=D$3)*(GMWA!$CZ$2:$CZ$600=D$4)*(GMWA!$DB$2:$DB$600=D$1),0),$A8-1966)</f>
        <v>1196.6199999999999</v>
      </c>
      <c r="E8" s="4" cm="1">
        <f t="array" ref="E8">INDEX(GMWA!$A$2:$DB$600,MATCH(1,(GMWA!$DA$2:$DA$600=E$3)*(GMWA!$CZ$2:$CZ$600=E$4)*(GMWA!$DB$2:$DB$600=E$1),0),$A8-1966)</f>
        <v>5488</v>
      </c>
      <c r="F8" s="4" cm="1">
        <f t="array" ref="F8">INDEX(GMWA!$A$2:$DB$600,MATCH(1,(GMWA!$DA$2:$DA$600=F$3)*(GMWA!$CZ$2:$CZ$600=F$4)*(GMWA!$DB$2:$DB$600=F$1),0),$A8-1966)</f>
        <v>807</v>
      </c>
      <c r="G8" s="4" cm="1">
        <f t="array" ref="G8">INDEX(GMWA!$A$2:$DB$600,MATCH(1,(GMWA!$DA$2:$DA$600=G$3)*(GMWA!$CZ$2:$CZ$600=G$4)*(GMWA!$DB$2:$DB$600=G$1),0),$A8-1966)</f>
        <v>2.1632709999999999</v>
      </c>
      <c r="H8" s="4" cm="1">
        <f t="array" ref="H8">INDEX(GMWA!$A$2:$DB$600,MATCH(1,(GMWA!$DA$2:$DA$600=H$3)*(GMWA!$CZ$2:$CZ$600=H$4)*(GMWA!$DB$2:$DB$600=H$1),0),$A8-1966)</f>
        <v>4397.5950000000003</v>
      </c>
      <c r="I8" s="4" cm="1">
        <f t="array" ref="I8">INDEX(GMWA!$A$2:$DB$600,MATCH(1,(GMWA!$DA$2:$DA$600=I$3)*(GMWA!$CZ$2:$CZ$600=I$4)*(GMWA!$DB$2:$DB$600=I$1),0),$A8-1966)</f>
        <v>2.2639960000000001</v>
      </c>
      <c r="J8" s="4" cm="1">
        <f t="array" ref="J8">INDEX(GMWA!$A$2:$DB$600,MATCH(1,(GMWA!$DA$2:$DA$600=J$3)*(GMWA!$CZ$2:$CZ$600=J$4)*(GMWA!$DB$2:$DB$600=J$1),0),$A8-1966)</f>
        <v>4.0000000000000001E-3</v>
      </c>
      <c r="K8" s="4" cm="1">
        <f t="array" ref="K8">INDEX(GMWA!$A$2:$DB$600,MATCH(1,(GMWA!$DA$2:$DA$600=K$3)*(GMWA!$CZ$2:$CZ$600=K$4)*(GMWA!$DB$2:$DB$600=K$1),0),$A8-1966)</f>
        <v>6.6</v>
      </c>
      <c r="L8" s="4" cm="1">
        <f t="array" ref="L8">INDEX(GMWA!$A$2:$DB$600,MATCH(1,(GMWA!$DA$2:$DA$600=L$3)*(GMWA!$CZ$2:$CZ$600=L$4)*(GMWA!$DB$2:$DB$600=L$1),0),$A8-1966)</f>
        <v>1.3540000000000001</v>
      </c>
      <c r="M8" s="4" cm="1">
        <f t="array" ref="M8">INDEX(GMWA!$A$2:$DB$600,MATCH(1,(GMWA!$DA$2:$DA$600=M$3)*(GMWA!$CZ$2:$CZ$600=M$4)*(GMWA!$DB$2:$DB$600=M$1),0),$A8-1966)</f>
        <v>1.429236</v>
      </c>
      <c r="N8" s="4" cm="1">
        <f t="array" ref="N8">INDEX(GMWA!$A$2:$DB$600,MATCH(1,(GMWA!$DA$2:$DA$600=N$3)*(GMWA!$CZ$2:$CZ$600=N$4)*(GMWA!$DB$2:$DB$600=N$1),0),$A8-1966)</f>
        <v>0.94151660000000004</v>
      </c>
      <c r="O8" s="4" cm="1">
        <f t="array" ref="O8">INDEX(GMWA!$A$2:$DB$600,MATCH(1,(GMWA!$DA$2:$DA$600=O$3)*(GMWA!$CZ$2:$CZ$600=O$4)*(GMWA!$DB$2:$DB$600=O$1),0),$A8-1966)</f>
        <v>2.8450000000000002</v>
      </c>
      <c r="P8" s="4" cm="1">
        <f t="array" ref="P8">INDEX(GMWA!$A$2:$DB$600,MATCH(1,(GMWA!$DA$2:$DA$600=P$3)*(GMWA!$CZ$2:$CZ$600=P$4)*(GMWA!$DB$2:$DB$600=P$1),0),$A8-1966)</f>
        <v>1.902121</v>
      </c>
      <c r="Q8" s="4" cm="1">
        <f t="array" ref="Q8">INDEX(GMWA!$A$2:$DB$600,MATCH(1,(GMWA!$DA$2:$DA$600=Q$3)*(GMWA!$CZ$2:$CZ$600=Q$4)*(GMWA!$DB$2:$DB$600=Q$1),0),$A8-1966)</f>
        <v>0.39653670000000002</v>
      </c>
      <c r="R8" s="4" cm="1">
        <f t="array" ref="R8">INDEX(GMWA!$A$2:$DB$600,MATCH(1,(GMWA!$DA$2:$DA$600=R$3)*(GMWA!$CZ$2:$CZ$600=R$4)*(GMWA!$DB$2:$DB$600=R$1),0),$A8-1966)</f>
        <v>8.7389999999999995E-2</v>
      </c>
      <c r="S8" s="4" cm="1">
        <f t="array" ref="S8">INDEX(GMWA!$A$2:$DB$600,MATCH(1,(GMWA!$DA$2:$DA$600=S$3)*(GMWA!$CZ$2:$CZ$600=S$4)*(GMWA!$DB$2:$DB$600=S$1),0),$A8-1966)</f>
        <v>0.14221</v>
      </c>
      <c r="T8" s="4" cm="1">
        <f t="array" ref="T8">INDEX(GMWA!$A$2:$DB$600,MATCH(1,(GMWA!$DA$2:$DA$600=T$3)*(GMWA!$CZ$2:$CZ$600=T$4)*(GMWA!$DB$2:$DB$600=T$1),0),$A8-1966)</f>
        <v>2.7016869999999999E-3</v>
      </c>
      <c r="U8" s="4" cm="1">
        <f t="array" ref="U8">INDEX(GMWA!$A$2:$DB$600,MATCH(1,(GMWA!$DA$2:$DA$600=U$3)*(GMWA!$CZ$2:$CZ$600=U$4)*(GMWA!$DB$2:$DB$600=U$1),0),$A8-1966)</f>
        <v>4.0000000000000001E-3</v>
      </c>
      <c r="V8" s="4" cm="1">
        <f t="array" ref="V8">INDEX(GMWA!$A$2:$DB$600,MATCH(1,(GMWA!$DA$2:$DA$600=V$3)*(GMWA!$CZ$2:$CZ$600=V$4)*(GMWA!$DB$2:$DB$600=V$1),0),$A8-1966)</f>
        <v>48829.88</v>
      </c>
      <c r="W8" s="4" cm="1">
        <f t="array" ref="W8">INDEX(GMWA!$A$2:$DB$600,MATCH(1,(GMWA!$DA$2:$DA$600=W$3)*(GMWA!$CZ$2:$CZ$600=W$4)*(GMWA!$DB$2:$DB$600=W$1),0),$A8-1966)</f>
        <v>1251.7090000000001</v>
      </c>
      <c r="X8" s="4" cm="1">
        <f t="array" ref="X8">INDEX(GMWA!$A$2:$DB$600,MATCH(1,(GMWA!$DA$2:$DA$600=X$3)*(GMWA!$CZ$2:$CZ$600=X$4)*(GMWA!$DB$2:$DB$600=X$1),0),$A8-1966)</f>
        <v>16534</v>
      </c>
      <c r="Y8" s="4" cm="1">
        <f t="array" ref="Y8">INDEX(GMWA!$A$2:$DB$600,MATCH(1,(GMWA!$DA$2:$DA$600=Y$3)*(GMWA!$CZ$2:$CZ$600=Y$4)*(GMWA!$DB$2:$DB$600=Y$1),0),$A8-1966)</f>
        <v>74036</v>
      </c>
      <c r="Z8" s="4" cm="1">
        <f t="array" ref="Z8">INDEX(GMWA!$A$2:$DB$600,MATCH(1,(GMWA!$DA$2:$DA$600=Z$3)*(GMWA!$CZ$2:$CZ$600=Z$4)*(GMWA!$DB$2:$DB$600=Z$1),0),$A8-1966)</f>
        <v>1E-3</v>
      </c>
      <c r="AA8" s="4" cm="1">
        <f t="array" ref="AA8">INDEX(GMWA!$A$2:$DB$600,MATCH(1,(GMWA!$DA$2:$DA$600=AA$3)*(GMWA!$CZ$2:$CZ$600=AA$4)*(GMWA!$DB$2:$DB$600=AA$1),0),$A8-1966)</f>
        <v>167</v>
      </c>
      <c r="AB8" s="4" cm="1">
        <f t="array" ref="AB8">INDEX(GMWA!$A$2:$DB$600,MATCH(1,(GMWA!$DA$2:$DA$600=AB$3)*(GMWA!$CZ$2:$CZ$600=AB$4)*(GMWA!$DB$2:$DB$600=AB$1),0),$A8-1966)</f>
        <v>78360.94</v>
      </c>
      <c r="AC8" s="4" cm="1">
        <f t="array" ref="AC8">INDEX(GMWA!$A$2:$DB$600,MATCH(1,(GMWA!$DA$2:$DA$600=AC$3)*(GMWA!$CZ$2:$CZ$600=AC$4)*(GMWA!$DB$2:$DB$600=AC$1),0),$A8-1966)</f>
        <v>103.18089999999999</v>
      </c>
      <c r="AD8" s="4" cm="1">
        <f t="array" ref="AD8">INDEX(GMWA!$A$2:$DB$600,MATCH(1,(GMWA!$DA$2:$DA$600=AD$3)*(GMWA!$CZ$2:$CZ$600=AD$4)*(GMWA!$DB$2:$DB$600=AD$1),0),$A8-1966)</f>
        <v>1926.087</v>
      </c>
      <c r="AE8" s="4" cm="1">
        <f t="array" ref="AE8">INDEX(GMWA!$A$2:$DB$600,MATCH(1,(GMWA!$DA$2:$DA$600=AE$3)*(GMWA!$CZ$2:$CZ$600=AE$4)*(GMWA!$DB$2:$DB$600=AE$1),0),$A8-1966)</f>
        <v>106.16800000000001</v>
      </c>
      <c r="AF8" s="4" cm="1">
        <f t="array" ref="AF8">INDEX(GMWA!$A$2:$DB$600,MATCH(1,(GMWA!$DA$2:$DA$600=AF$3)*(GMWA!$CZ$2:$CZ$600=AF$4)*(GMWA!$DB$2:$DB$600=AF$1),0),$A8-1966)</f>
        <v>61.89546</v>
      </c>
      <c r="AG8" s="4" cm="1">
        <f t="array" ref="AG8">INDEX(GMWA!$A$2:$DB$600,MATCH(1,(GMWA!$DA$2:$DA$600=AG$3)*(GMWA!$CZ$2:$CZ$600=AG$4)*(GMWA!$DB$2:$DB$600=AG$1),0),$A8-1966)</f>
        <v>45.795000000000002</v>
      </c>
      <c r="AH8" s="4" cm="1">
        <f t="array" ref="AH8">INDEX(GMWA!$A$2:$DB$600,MATCH(1,(GMWA!$DA$2:$DA$600=AH$3)*(GMWA!$CZ$2:$CZ$600=AH$4)*(GMWA!$DB$2:$DB$600=AH$1),0),$A8-1966)</f>
        <v>1E-3</v>
      </c>
      <c r="AI8" s="4" cm="1">
        <f t="array" ref="AI8">INDEX(GMWA!$A$2:$DB$600,MATCH(1,(GMWA!$DA$2:$DA$600=AI$3)*(GMWA!$CZ$2:$CZ$600=AI$4)*(GMWA!$DB$2:$DB$600=AI$1),0),$A8-1966)</f>
        <v>52.117600000000003</v>
      </c>
      <c r="AJ8" s="4" cm="1">
        <f t="array" ref="AJ8">INDEX(GMWA!$A$2:$DB$600,MATCH(1,(GMWA!$DA$2:$DA$600=AJ$3)*(GMWA!$CZ$2:$CZ$600=AJ$4)*(GMWA!$DB$2:$DB$600=AJ$1),0),$A8-1966)</f>
        <v>35.892040000000001</v>
      </c>
      <c r="AK8" s="4" cm="1">
        <f t="array" ref="AK8">INDEX(GMWA!$A$2:$DB$600,MATCH(1,(GMWA!$DA$2:$DA$600=AK$3)*(GMWA!$CZ$2:$CZ$600=AK$4)*(GMWA!$DB$2:$DB$600=AK$1),0),$A8-1966)</f>
        <v>10.940519999999999</v>
      </c>
      <c r="AL8" s="4" cm="1">
        <f t="array" ref="AL8">INDEX(GMWA!$A$2:$DB$600,MATCH(1,(GMWA!$DA$2:$DA$600=AL$3)*(GMWA!$CZ$2:$CZ$600=AL$4)*(GMWA!$DB$2:$DB$600=AL$1),0),$A8-1966)</f>
        <v>1E-3</v>
      </c>
      <c r="AM8" s="4" cm="1">
        <f t="array" ref="AM8">INDEX(GMWA!$A$2:$DB$600,MATCH(1,(GMWA!$DA$2:$DA$600=AM$3)*(GMWA!$CZ$2:$CZ$600=AM$4)*(GMWA!$DB$2:$DB$600=AM$1),0),$A8-1966)</f>
        <v>1E-3</v>
      </c>
      <c r="AN8" s="4" cm="1">
        <f t="array" ref="AN8">INDEX(GMWA!$A$2:$DB$600,MATCH(1,(GMWA!$DA$2:$DA$600=AN$3)*(GMWA!$CZ$2:$CZ$600=AN$4)*(GMWA!$DB$2:$DB$600=AN$1),0),$A8-1966)</f>
        <v>0.44295760000000001</v>
      </c>
      <c r="AO8" s="4" cm="1">
        <f t="array" ref="AO8">INDEX(GMWA!$A$2:$DB$600,MATCH(1,(GMWA!$DA$2:$DA$600=AO$3)*(GMWA!$CZ$2:$CZ$600=AO$4)*(GMWA!$DB$2:$DB$600=AO$1),0),$A8-1966)</f>
        <v>0.41278749999999997</v>
      </c>
      <c r="AP8" s="4" cm="1">
        <f t="array" ref="AP8">INDEX(GMWA!$A$2:$DB$600,MATCH(1,(GMWA!$DA$2:$DA$600=AP$3)*(GMWA!$CZ$2:$CZ$600=AP$4)*(GMWA!$DB$2:$DB$600=AP$1),0),$A8-1966)</f>
        <v>92686</v>
      </c>
      <c r="AQ8" s="4" cm="1">
        <f t="array" ref="AQ8">INDEX(GMWA!$A$2:$DB$600,MATCH(1,(GMWA!$DA$2:$DA$600=AQ$3)*(GMWA!$CZ$2:$CZ$600=AQ$4)*(GMWA!$DB$2:$DB$600=AQ$1),0),$A8-1966)</f>
        <v>1545.25</v>
      </c>
      <c r="AR8" s="4" cm="1">
        <f t="array" ref="AR8">INDEX(GMWA!$A$2:$DB$600,MATCH(1,(GMWA!$DA$2:$DA$600=AR$3)*(GMWA!$CZ$2:$CZ$600=AR$4)*(GMWA!$DB$2:$DB$600=AR$1),0),$A8-1966)</f>
        <v>137675.5</v>
      </c>
      <c r="AS8" s="4" cm="1">
        <f t="array" ref="AS8">INDEX(GMWA!$A$2:$DB$600,MATCH(1,(GMWA!$DA$2:$DA$600=AS$3)*(GMWA!$CZ$2:$CZ$600=AS$4)*(GMWA!$DB$2:$DB$600=AS$1),0),$A8-1966)</f>
        <v>158176</v>
      </c>
      <c r="AT8" s="4" cm="1">
        <f t="array" ref="AT8">INDEX(GMWA!$A$2:$DB$600,MATCH(1,(GMWA!$DA$2:$DA$600=AT$3)*(GMWA!$CZ$2:$CZ$600=AT$4)*(GMWA!$DB$2:$DB$600=AT$1),0),$A8-1966)</f>
        <v>65666</v>
      </c>
      <c r="AU8" s="4" cm="1">
        <f t="array" ref="AU8">INDEX(GMWA!$A$2:$DB$600,MATCH(1,(GMWA!$DA$2:$DA$600=AU$3)*(GMWA!$CZ$2:$CZ$600=AU$4)*(GMWA!$DB$2:$DB$600=AU$1),0),$A8-1966)</f>
        <v>4.0000000000000001E-3</v>
      </c>
      <c r="AV8" s="4" cm="1">
        <f t="array" ref="AV8">INDEX(GMWA!$A$2:$DB$600,MATCH(1,(GMWA!$DA$2:$DA$600=AV$3)*(GMWA!$CZ$2:$CZ$600=AV$4)*(GMWA!$DB$2:$DB$600=AV$1),0),$A8-1966)</f>
        <v>268984.59999999998</v>
      </c>
      <c r="AW8" s="4" cm="1">
        <f t="array" ref="AW8">INDEX(GMWA!$A$2:$DB$600,MATCH(1,(GMWA!$DA$2:$DA$600=AW$3)*(GMWA!$CZ$2:$CZ$600=AW$4)*(GMWA!$DB$2:$DB$600=AW$1),0),$A8-1966)</f>
        <v>166.05510000000001</v>
      </c>
      <c r="AX8" s="4" cm="1">
        <f t="array" ref="AX8">INDEX(GMWA!$A$2:$DB$600,MATCH(1,(GMWA!$DA$2:$DA$600=AX$3)*(GMWA!$CZ$2:$CZ$600=AX$4)*(GMWA!$DB$2:$DB$600=AX$1),0),$A8-1966)</f>
        <v>8033.2</v>
      </c>
      <c r="AY8" s="4" cm="1">
        <f t="array" ref="AY8">INDEX(GMWA!$A$2:$DB$600,MATCH(1,(GMWA!$DA$2:$DA$600=AY$3)*(GMWA!$CZ$2:$CZ$600=AY$4)*(GMWA!$DB$2:$DB$600=AY$1),0),$A8-1966)</f>
        <v>599.3288</v>
      </c>
      <c r="AZ8" s="4" cm="1">
        <f t="array" ref="AZ8">INDEX(GMWA!$A$2:$DB$600,MATCH(1,(GMWA!$DA$2:$DA$600=AZ$3)*(GMWA!$CZ$2:$CZ$600=AZ$4)*(GMWA!$DB$2:$DB$600=AZ$1),0),$A8-1966)</f>
        <v>207.30500000000001</v>
      </c>
      <c r="BA8" s="4" cm="1">
        <f t="array" ref="BA8">INDEX(GMWA!$A$2:$DB$600,MATCH(1,(GMWA!$DA$2:$DA$600=BA$3)*(GMWA!$CZ$2:$CZ$600=BA$4)*(GMWA!$DB$2:$DB$600=BA$1),0),$A8-1966)</f>
        <v>67.409000000000006</v>
      </c>
      <c r="BB8" s="4" cm="1">
        <f t="array" ref="BB8">INDEX(GMWA!$A$2:$DB$600,MATCH(1,(GMWA!$DA$2:$DA$600=BB$3)*(GMWA!$CZ$2:$CZ$600=BB$4)*(GMWA!$DB$2:$DB$600=BB$1),0),$A8-1966)</f>
        <v>33.331620000000001</v>
      </c>
      <c r="BC8" s="4" cm="1">
        <f t="array" ref="BC8">INDEX(GMWA!$A$2:$DB$600,MATCH(1,(GMWA!$DA$2:$DA$600=BC$3)*(GMWA!$CZ$2:$CZ$600=BC$4)*(GMWA!$DB$2:$DB$600=BC$1),0),$A8-1966)</f>
        <v>138.72</v>
      </c>
      <c r="BD8" s="4" cm="1">
        <f t="array" ref="BD8">INDEX(GMWA!$A$2:$DB$600,MATCH(1,(GMWA!$DA$2:$DA$600=BD$3)*(GMWA!$CZ$2:$CZ$600=BD$4)*(GMWA!$DB$2:$DB$600=BD$1),0),$A8-1966)</f>
        <v>53.374380000000002</v>
      </c>
      <c r="BE8" s="4" cm="1">
        <f t="array" ref="BE8">INDEX(GMWA!$A$2:$DB$600,MATCH(1,(GMWA!$DA$2:$DA$600=BE$3)*(GMWA!$CZ$2:$CZ$600=BE$4)*(GMWA!$DB$2:$DB$600=BE$1),0),$A8-1966)</f>
        <v>38.609380000000002</v>
      </c>
      <c r="BF8" s="4" cm="1">
        <f t="array" ref="BF8">INDEX(GMWA!$A$2:$DB$600,MATCH(1,(GMWA!$DA$2:$DA$600=BF$3)*(GMWA!$CZ$2:$CZ$600=BF$4)*(GMWA!$DB$2:$DB$600=BF$1),0),$A8-1966)</f>
        <v>17.53783</v>
      </c>
      <c r="BG8" s="4" cm="1">
        <f t="array" ref="BG8">INDEX(GMWA!$A$2:$DB$600,MATCH(1,(GMWA!$DA$2:$DA$600=BG$3)*(GMWA!$CZ$2:$CZ$600=BG$4)*(GMWA!$DB$2:$DB$600=BG$1),0),$A8-1966)</f>
        <v>4.3077839999999998</v>
      </c>
      <c r="BH8" s="4" cm="1">
        <f t="array" ref="BH8">INDEX(GMWA!$A$2:$DB$600,MATCH(1,(GMWA!$DA$2:$DA$600=BH$3)*(GMWA!$CZ$2:$CZ$600=BH$4)*(GMWA!$DB$2:$DB$600=BH$1),0),$A8-1966)</f>
        <v>2.2320829999999998</v>
      </c>
      <c r="BI8" s="4" cm="1">
        <f t="array" ref="BI8">INDEX(GMWA!$A$2:$DB$600,MATCH(1,(GMWA!$DA$2:$DA$600=BI$3)*(GMWA!$CZ$2:$CZ$600=BI$4)*(GMWA!$DB$2:$DB$600=BI$1),0),$A8-1966)</f>
        <v>23.336030000000001</v>
      </c>
      <c r="BK8" s="12">
        <f t="shared" si="3"/>
        <v>8.4599839278736706</v>
      </c>
      <c r="BL8" s="12">
        <f t="shared" si="3"/>
        <v>5.5564032854281624</v>
      </c>
      <c r="BM8" s="12">
        <f t="shared" si="3"/>
        <v>7.237329139954034</v>
      </c>
      <c r="BN8" s="12">
        <f t="shared" si="3"/>
        <v>7.4126100815819331</v>
      </c>
      <c r="BO8" s="12">
        <f t="shared" si="3"/>
        <v>80700000</v>
      </c>
      <c r="BP8" s="12">
        <f t="shared" si="3"/>
        <v>1.2953718562874252</v>
      </c>
      <c r="BQ8" s="12">
        <f t="shared" si="3"/>
        <v>5.6119732611681279</v>
      </c>
      <c r="BR8" s="12">
        <f t="shared" si="3"/>
        <v>2.1942006708605954</v>
      </c>
      <c r="BS8" s="12">
        <f t="shared" si="3"/>
        <v>2.0767493887866953E-4</v>
      </c>
      <c r="BT8" s="12">
        <f t="shared" si="3"/>
        <v>6.2165624293572446</v>
      </c>
      <c r="BU8" s="12">
        <f t="shared" si="3"/>
        <v>2.1875594752830017</v>
      </c>
      <c r="BV8" s="12">
        <f t="shared" si="3"/>
        <v>3.1209433344251551</v>
      </c>
      <c r="BW8" s="12">
        <f t="shared" si="3"/>
        <v>94151.66</v>
      </c>
      <c r="BX8" s="12">
        <f t="shared" si="3"/>
        <v>5.4588085406849123</v>
      </c>
      <c r="BY8" s="12">
        <f t="shared" si="3"/>
        <v>5.2995622427702633</v>
      </c>
      <c r="BZ8" s="12">
        <f t="shared" si="3"/>
        <v>3.6244776299481196</v>
      </c>
      <c r="CA8" s="12">
        <f t="shared" si="4"/>
        <v>8739</v>
      </c>
      <c r="CB8" s="12">
        <f t="shared" si="4"/>
        <v>14221</v>
      </c>
      <c r="CC8" s="12">
        <f t="shared" si="4"/>
        <v>0.60992000137259184</v>
      </c>
      <c r="CD8" s="12">
        <f t="shared" si="4"/>
        <v>0.96902159101232477</v>
      </c>
      <c r="CF8" s="13">
        <f>SUMIF(DataQ!$C:$C,DataA!$A8,DataQ!H:H)</f>
        <v>6038.3249999999998</v>
      </c>
      <c r="CG8" s="13">
        <f>SUMIF(DataQ!$C:$C,DataA!$A8,DataQ!I:I)</f>
        <v>210067.04</v>
      </c>
      <c r="CH8" s="13">
        <f>SUMIF(DataQ!$C:$C,DataA!$A8,DataQ!J:J)</f>
        <v>1563.8899999999999</v>
      </c>
      <c r="CI8" s="13">
        <f>SUMIF(DataQ!$C:$C,DataA!$A8,DataQ!K:K)</f>
        <v>1041.0550000000001</v>
      </c>
      <c r="CJ8" s="13">
        <f>SUMIF(DataQ!$C:$C,DataA!$A8,DataQ!L:L)</f>
        <v>975.1377</v>
      </c>
      <c r="CK8" s="14">
        <f>AVERAGEIF(DataQ!$C:$C,DataA!$A8,DataQ!M:M)</f>
        <v>182714.27499999999</v>
      </c>
      <c r="CL8" s="13">
        <f>SUMIF(DataQ!$C:$C,DataA!$A8,DataQ!N:N)</f>
        <v>-5592</v>
      </c>
      <c r="CN8" s="13">
        <f>SUMIF(DataQ!$B:$B,DataA!$A8,DataQ!O:O)</f>
        <v>-59.765000000000001</v>
      </c>
      <c r="CO8" s="13">
        <f>SUMIF(DataQ!$B:$B,DataA!$A8,DataQ!P:P)</f>
        <v>-2482.25</v>
      </c>
      <c r="CP8" s="13">
        <f>SUMIF(DataQ!$B:$B,DataA!$A8,DataQ!Q:Q)</f>
        <v>-36.381582000000002</v>
      </c>
    </row>
    <row r="9" spans="1:94" x14ac:dyDescent="0.25">
      <c r="A9" s="4">
        <f t="shared" ref="A9:A47" si="5">+A8+1</f>
        <v>1975</v>
      </c>
      <c r="B9" s="4" cm="1">
        <f t="array" ref="B9">INDEX(GMWA!$A$2:$DB$600,MATCH(1,(GMWA!$DA$2:$DA$600=B$3)*(GMWA!$CZ$2:$CZ$600=B$4)*(GMWA!$DB$2:$DB$600=B$1),0),$A9-1966)</f>
        <v>4939</v>
      </c>
      <c r="C9" s="4" cm="1">
        <f t="array" ref="C9">INDEX(GMWA!$A$2:$DB$600,MATCH(1,(GMWA!$DA$2:$DA$600=C$3)*(GMWA!$CZ$2:$CZ$600=C$4)*(GMWA!$DB$2:$DB$600=C$1),0),$A9-1966)</f>
        <v>77.424999999999997</v>
      </c>
      <c r="D9" s="4" cm="1">
        <f t="array" ref="D9">INDEX(GMWA!$A$2:$DB$600,MATCH(1,(GMWA!$DA$2:$DA$600=D$3)*(GMWA!$CZ$2:$CZ$600=D$4)*(GMWA!$DB$2:$DB$600=D$1),0),$A9-1966)</f>
        <v>1681.87</v>
      </c>
      <c r="E9" s="4" cm="1">
        <f t="array" ref="E9">INDEX(GMWA!$A$2:$DB$600,MATCH(1,(GMWA!$DA$2:$DA$600=E$3)*(GMWA!$CZ$2:$CZ$600=E$4)*(GMWA!$DB$2:$DB$600=E$1),0),$A9-1966)</f>
        <v>6639</v>
      </c>
      <c r="F9" s="4" cm="1">
        <f t="array" ref="F9">INDEX(GMWA!$A$2:$DB$600,MATCH(1,(GMWA!$DA$2:$DA$600=F$3)*(GMWA!$CZ$2:$CZ$600=F$4)*(GMWA!$DB$2:$DB$600=F$1),0),$A9-1966)</f>
        <v>916</v>
      </c>
      <c r="G9" s="4" cm="1">
        <f t="array" ref="G9">INDEX(GMWA!$A$2:$DB$600,MATCH(1,(GMWA!$DA$2:$DA$600=G$3)*(GMWA!$CZ$2:$CZ$600=G$4)*(GMWA!$DB$2:$DB$600=G$1),0),$A9-1966)</f>
        <v>2.374895</v>
      </c>
      <c r="H9" s="4" cm="1">
        <f t="array" ref="H9">INDEX(GMWA!$A$2:$DB$600,MATCH(1,(GMWA!$DA$2:$DA$600=H$3)*(GMWA!$CZ$2:$CZ$600=H$4)*(GMWA!$DB$2:$DB$600=H$1),0),$A9-1966)</f>
        <v>5346.4</v>
      </c>
      <c r="I9" s="4" cm="1">
        <f t="array" ref="I9">INDEX(GMWA!$A$2:$DB$600,MATCH(1,(GMWA!$DA$2:$DA$600=I$3)*(GMWA!$CZ$2:$CZ$600=I$4)*(GMWA!$DB$2:$DB$600=I$1),0),$A9-1966)</f>
        <v>2.686347</v>
      </c>
      <c r="J9" s="4" cm="1">
        <f t="array" ref="J9">INDEX(GMWA!$A$2:$DB$600,MATCH(1,(GMWA!$DA$2:$DA$600=J$3)*(GMWA!$CZ$2:$CZ$600=J$4)*(GMWA!$DB$2:$DB$600=J$1),0),$A9-1966)</f>
        <v>30.704409999999999</v>
      </c>
      <c r="K9" s="4" cm="1">
        <f t="array" ref="K9">INDEX(GMWA!$A$2:$DB$600,MATCH(1,(GMWA!$DA$2:$DA$600=K$3)*(GMWA!$CZ$2:$CZ$600=K$4)*(GMWA!$DB$2:$DB$600=K$1),0),$A9-1966)</f>
        <v>7.7502500000000003</v>
      </c>
      <c r="L9" s="4" cm="1">
        <f t="array" ref="L9">INDEX(GMWA!$A$2:$DB$600,MATCH(1,(GMWA!$DA$2:$DA$600=L$3)*(GMWA!$CZ$2:$CZ$600=L$4)*(GMWA!$DB$2:$DB$600=L$1),0),$A9-1966)</f>
        <v>2.294</v>
      </c>
      <c r="M9" s="4" cm="1">
        <f t="array" ref="M9">INDEX(GMWA!$A$2:$DB$600,MATCH(1,(GMWA!$DA$2:$DA$600=M$3)*(GMWA!$CZ$2:$CZ$600=M$4)*(GMWA!$DB$2:$DB$600=M$1),0),$A9-1966)</f>
        <v>2.094433</v>
      </c>
      <c r="N9" s="4" cm="1">
        <f t="array" ref="N9">INDEX(GMWA!$A$2:$DB$600,MATCH(1,(GMWA!$DA$2:$DA$600=N$3)*(GMWA!$CZ$2:$CZ$600=N$4)*(GMWA!$DB$2:$DB$600=N$1),0),$A9-1966)</f>
        <v>1.227948</v>
      </c>
      <c r="O9" s="4" cm="1">
        <f t="array" ref="O9">INDEX(GMWA!$A$2:$DB$600,MATCH(1,(GMWA!$DA$2:$DA$600=O$3)*(GMWA!$CZ$2:$CZ$600=O$4)*(GMWA!$DB$2:$DB$600=O$1),0),$A9-1966)</f>
        <v>3.2018</v>
      </c>
      <c r="P9" s="4" cm="1">
        <f t="array" ref="P9">INDEX(GMWA!$A$2:$DB$600,MATCH(1,(GMWA!$DA$2:$DA$600=P$3)*(GMWA!$CZ$2:$CZ$600=P$4)*(GMWA!$DB$2:$DB$600=P$1),0),$A9-1966)</f>
        <v>2.2591429999999999</v>
      </c>
      <c r="Q9" s="4" cm="1">
        <f t="array" ref="Q9">INDEX(GMWA!$A$2:$DB$600,MATCH(1,(GMWA!$DA$2:$DA$600=Q$3)*(GMWA!$CZ$2:$CZ$600=Q$4)*(GMWA!$DB$2:$DB$600=Q$1),0),$A9-1966)</f>
        <v>0.52805630000000003</v>
      </c>
      <c r="R9" s="4" cm="1">
        <f t="array" ref="R9">INDEX(GMWA!$A$2:$DB$600,MATCH(1,(GMWA!$DA$2:$DA$600=R$3)*(GMWA!$CZ$2:$CZ$600=R$4)*(GMWA!$DB$2:$DB$600=R$1),0),$A9-1966)</f>
        <v>0.104</v>
      </c>
      <c r="S9" s="4" cm="1">
        <f t="array" ref="S9">INDEX(GMWA!$A$2:$DB$600,MATCH(1,(GMWA!$DA$2:$DA$600=S$3)*(GMWA!$CZ$2:$CZ$600=S$4)*(GMWA!$DB$2:$DB$600=S$1),0),$A9-1966)</f>
        <v>0.20696999999999999</v>
      </c>
      <c r="T9" s="4" cm="1">
        <f t="array" ref="T9">INDEX(GMWA!$A$2:$DB$600,MATCH(1,(GMWA!$DA$2:$DA$600=T$3)*(GMWA!$CZ$2:$CZ$600=T$4)*(GMWA!$DB$2:$DB$600=T$1),0),$A9-1966)</f>
        <v>1.6202870000000001E-2</v>
      </c>
      <c r="U9" s="4" cm="1">
        <f t="array" ref="U9">INDEX(GMWA!$A$2:$DB$600,MATCH(1,(GMWA!$DA$2:$DA$600=U$3)*(GMWA!$CZ$2:$CZ$600=U$4)*(GMWA!$DB$2:$DB$600=U$1),0),$A9-1966)</f>
        <v>4.0000000000000001E-3</v>
      </c>
      <c r="V9" s="4" cm="1">
        <f t="array" ref="V9">INDEX(GMWA!$A$2:$DB$600,MATCH(1,(GMWA!$DA$2:$DA$600=V$3)*(GMWA!$CZ$2:$CZ$600=V$4)*(GMWA!$DB$2:$DB$600=V$1),0),$A9-1966)</f>
        <v>62646</v>
      </c>
      <c r="W9" s="4" cm="1">
        <f t="array" ref="W9">INDEX(GMWA!$A$2:$DB$600,MATCH(1,(GMWA!$DA$2:$DA$600=W$3)*(GMWA!$CZ$2:$CZ$600=W$4)*(GMWA!$DB$2:$DB$600=W$1),0),$A9-1966)</f>
        <v>1412.028</v>
      </c>
      <c r="X9" s="4" cm="1">
        <f t="array" ref="X9">INDEX(GMWA!$A$2:$DB$600,MATCH(1,(GMWA!$DA$2:$DA$600=X$3)*(GMWA!$CZ$2:$CZ$600=X$4)*(GMWA!$DB$2:$DB$600=X$1),0),$A9-1966)</f>
        <v>29223</v>
      </c>
      <c r="Y9" s="4" cm="1">
        <f t="array" ref="Y9">INDEX(GMWA!$A$2:$DB$600,MATCH(1,(GMWA!$DA$2:$DA$600=Y$3)*(GMWA!$CZ$2:$CZ$600=Y$4)*(GMWA!$DB$2:$DB$600=Y$1),0),$A9-1966)</f>
        <v>82299</v>
      </c>
      <c r="Z9" s="4" cm="1">
        <f t="array" ref="Z9">INDEX(GMWA!$A$2:$DB$600,MATCH(1,(GMWA!$DA$2:$DA$600=Z$3)*(GMWA!$CZ$2:$CZ$600=Z$4)*(GMWA!$DB$2:$DB$600=Z$1),0),$A9-1966)</f>
        <v>1E-3</v>
      </c>
      <c r="AA9" s="4" cm="1">
        <f t="array" ref="AA9">INDEX(GMWA!$A$2:$DB$600,MATCH(1,(GMWA!$DA$2:$DA$600=AA$3)*(GMWA!$CZ$2:$CZ$600=AA$4)*(GMWA!$DB$2:$DB$600=AA$1),0),$A9-1966)</f>
        <v>167</v>
      </c>
      <c r="AB9" s="4" cm="1">
        <f t="array" ref="AB9">INDEX(GMWA!$A$2:$DB$600,MATCH(1,(GMWA!$DA$2:$DA$600=AB$3)*(GMWA!$CZ$2:$CZ$600=AB$4)*(GMWA!$DB$2:$DB$600=AB$1),0),$A9-1966)</f>
        <v>89440.26</v>
      </c>
      <c r="AC9" s="4" cm="1">
        <f t="array" ref="AC9">INDEX(GMWA!$A$2:$DB$600,MATCH(1,(GMWA!$DA$2:$DA$600=AC$3)*(GMWA!$CZ$2:$CZ$600=AC$4)*(GMWA!$DB$2:$DB$600=AC$1),0),$A9-1966)</f>
        <v>106.98090000000001</v>
      </c>
      <c r="AD9" s="4" cm="1">
        <f t="array" ref="AD9">INDEX(GMWA!$A$2:$DB$600,MATCH(1,(GMWA!$DA$2:$DA$600=AD$3)*(GMWA!$CZ$2:$CZ$600=AD$4)*(GMWA!$DB$2:$DB$600=AD$1),0),$A9-1966)</f>
        <v>2531.4110000000001</v>
      </c>
      <c r="AE9" s="4" cm="1">
        <f t="array" ref="AE9">INDEX(GMWA!$A$2:$DB$600,MATCH(1,(GMWA!$DA$2:$DA$600=AE$3)*(GMWA!$CZ$2:$CZ$600=AE$4)*(GMWA!$DB$2:$DB$600=AE$1),0),$A9-1966)</f>
        <v>136.74610000000001</v>
      </c>
      <c r="AF9" s="4" cm="1">
        <f t="array" ref="AF9">INDEX(GMWA!$A$2:$DB$600,MATCH(1,(GMWA!$DA$2:$DA$600=AF$3)*(GMWA!$CZ$2:$CZ$600=AF$4)*(GMWA!$DB$2:$DB$600=AF$1),0),$A9-1966)</f>
        <v>70.287930000000003</v>
      </c>
      <c r="AG9" s="4" cm="1">
        <f t="array" ref="AG9">INDEX(GMWA!$A$2:$DB$600,MATCH(1,(GMWA!$DA$2:$DA$600=AG$3)*(GMWA!$CZ$2:$CZ$600=AG$4)*(GMWA!$DB$2:$DB$600=AG$1),0),$A9-1966)</f>
        <v>61.44</v>
      </c>
      <c r="AH9" s="4" cm="1">
        <f t="array" ref="AH9">INDEX(GMWA!$A$2:$DB$600,MATCH(1,(GMWA!$DA$2:$DA$600=AH$3)*(GMWA!$CZ$2:$CZ$600=AH$4)*(GMWA!$DB$2:$DB$600=AH$1),0),$A9-1966)</f>
        <v>1E-3</v>
      </c>
      <c r="AI9" s="4" cm="1">
        <f t="array" ref="AI9">INDEX(GMWA!$A$2:$DB$600,MATCH(1,(GMWA!$DA$2:$DA$600=AI$3)*(GMWA!$CZ$2:$CZ$600=AI$4)*(GMWA!$DB$2:$DB$600=AI$1),0),$A9-1966)</f>
        <v>57.825200000000002</v>
      </c>
      <c r="AJ9" s="4" cm="1">
        <f t="array" ref="AJ9">INDEX(GMWA!$A$2:$DB$600,MATCH(1,(GMWA!$DA$2:$DA$600=AJ$3)*(GMWA!$CZ$2:$CZ$600=AJ$4)*(GMWA!$DB$2:$DB$600=AJ$1),0),$A9-1966)</f>
        <v>40.850349999999999</v>
      </c>
      <c r="AK9" s="4" cm="1">
        <f t="array" ref="AK9">INDEX(GMWA!$A$2:$DB$600,MATCH(1,(GMWA!$DA$2:$DA$600=AK$3)*(GMWA!$CZ$2:$CZ$600=AK$4)*(GMWA!$DB$2:$DB$600=AK$1),0),$A9-1966)</f>
        <v>15.766220000000001</v>
      </c>
      <c r="AL9" s="4" cm="1">
        <f t="array" ref="AL9">INDEX(GMWA!$A$2:$DB$600,MATCH(1,(GMWA!$DA$2:$DA$600=AL$3)*(GMWA!$CZ$2:$CZ$600=AL$4)*(GMWA!$DB$2:$DB$600=AL$1),0),$A9-1966)</f>
        <v>1.473355</v>
      </c>
      <c r="AM9" s="4" cm="1">
        <f t="array" ref="AM9">INDEX(GMWA!$A$2:$DB$600,MATCH(1,(GMWA!$DA$2:$DA$600=AM$3)*(GMWA!$CZ$2:$CZ$600=AM$4)*(GMWA!$DB$2:$DB$600=AM$1),0),$A9-1966)</f>
        <v>1E-3</v>
      </c>
      <c r="AN9" s="4" cm="1">
        <f t="array" ref="AN9">INDEX(GMWA!$A$2:$DB$600,MATCH(1,(GMWA!$DA$2:$DA$600=AN$3)*(GMWA!$CZ$2:$CZ$600=AN$4)*(GMWA!$DB$2:$DB$600=AN$1),0),$A9-1966)</f>
        <v>0.57061799999999996</v>
      </c>
      <c r="AO9" s="4" cm="1">
        <f t="array" ref="AO9">INDEX(GMWA!$A$2:$DB$600,MATCH(1,(GMWA!$DA$2:$DA$600=AO$3)*(GMWA!$CZ$2:$CZ$600=AO$4)*(GMWA!$DB$2:$DB$600=AO$1),0),$A9-1966)</f>
        <v>0.66556939999999998</v>
      </c>
      <c r="AP9" s="4" cm="1">
        <f t="array" ref="AP9">INDEX(GMWA!$A$2:$DB$600,MATCH(1,(GMWA!$DA$2:$DA$600=AP$3)*(GMWA!$CZ$2:$CZ$600=AP$4)*(GMWA!$DB$2:$DB$600=AP$1),0),$A9-1966)</f>
        <v>115095</v>
      </c>
      <c r="AQ9" s="4" cm="1">
        <f t="array" ref="AQ9">INDEX(GMWA!$A$2:$DB$600,MATCH(1,(GMWA!$DA$2:$DA$600=AQ$3)*(GMWA!$CZ$2:$CZ$600=AQ$4)*(GMWA!$DB$2:$DB$600=AQ$1),0),$A9-1966)</f>
        <v>1684.9</v>
      </c>
      <c r="AR9" s="4" cm="1">
        <f t="array" ref="AR9">INDEX(GMWA!$A$2:$DB$600,MATCH(1,(GMWA!$DA$2:$DA$600=AR$3)*(GMWA!$CZ$2:$CZ$600=AR$4)*(GMWA!$DB$2:$DB$600=AR$1),0),$A9-1966)</f>
        <v>152524.1</v>
      </c>
      <c r="AS9" s="4" cm="1">
        <f t="array" ref="AS9">INDEX(GMWA!$A$2:$DB$600,MATCH(1,(GMWA!$DA$2:$DA$600=AS$3)*(GMWA!$CZ$2:$CZ$600=AS$4)*(GMWA!$DB$2:$DB$600=AS$1),0),$A9-1966)</f>
        <v>177928</v>
      </c>
      <c r="AT9" s="4" cm="1">
        <f t="array" ref="AT9">INDEX(GMWA!$A$2:$DB$600,MATCH(1,(GMWA!$DA$2:$DA$600=AT$3)*(GMWA!$CZ$2:$CZ$600=AT$4)*(GMWA!$DB$2:$DB$600=AT$1),0),$A9-1966)</f>
        <v>76569</v>
      </c>
      <c r="AU9" s="4" cm="1">
        <f t="array" ref="AU9">INDEX(GMWA!$A$2:$DB$600,MATCH(1,(GMWA!$DA$2:$DA$600=AU$3)*(GMWA!$CZ$2:$CZ$600=AU$4)*(GMWA!$DB$2:$DB$600=AU$1),0),$A9-1966)</f>
        <v>4.0000000000000001E-3</v>
      </c>
      <c r="AV9" s="4" cm="1">
        <f t="array" ref="AV9">INDEX(GMWA!$A$2:$DB$600,MATCH(1,(GMWA!$DA$2:$DA$600=AV$3)*(GMWA!$CZ$2:$CZ$600=AV$4)*(GMWA!$DB$2:$DB$600=AV$1),0),$A9-1966)</f>
        <v>315883.90000000002</v>
      </c>
      <c r="AW9" s="4" cm="1">
        <f t="array" ref="AW9">INDEX(GMWA!$A$2:$DB$600,MATCH(1,(GMWA!$DA$2:$DA$600=AW$3)*(GMWA!$CZ$2:$CZ$600=AW$4)*(GMWA!$DB$2:$DB$600=AW$1),0),$A9-1966)</f>
        <v>164.94290000000001</v>
      </c>
      <c r="AX9" s="4" cm="1">
        <f t="array" ref="AX9">INDEX(GMWA!$A$2:$DB$600,MATCH(1,(GMWA!$DA$2:$DA$600=AX$3)*(GMWA!$CZ$2:$CZ$600=AX$4)*(GMWA!$DB$2:$DB$600=AX$1),0),$A9-1966)</f>
        <v>10709</v>
      </c>
      <c r="AY9" s="4" cm="1">
        <f t="array" ref="AY9">INDEX(GMWA!$A$2:$DB$600,MATCH(1,(GMWA!$DA$2:$DA$600=AY$3)*(GMWA!$CZ$2:$CZ$600=AY$4)*(GMWA!$DB$2:$DB$600=AY$1),0),$A9-1966)</f>
        <v>627.64089999999999</v>
      </c>
      <c r="AZ9" s="4" cm="1">
        <f t="array" ref="AZ9">INDEX(GMWA!$A$2:$DB$600,MATCH(1,(GMWA!$DA$2:$DA$600=AZ$3)*(GMWA!$CZ$2:$CZ$600=AZ$4)*(GMWA!$DB$2:$DB$600=AZ$1),0),$A9-1966)</f>
        <v>233.583</v>
      </c>
      <c r="BA9" s="4" cm="1">
        <f t="array" ref="BA9">INDEX(GMWA!$A$2:$DB$600,MATCH(1,(GMWA!$DA$2:$DA$600=BA$3)*(GMWA!$CZ$2:$CZ$600=BA$4)*(GMWA!$DB$2:$DB$600=BA$1),0),$A9-1966)</f>
        <v>76.901989999999998</v>
      </c>
      <c r="BB9" s="4" cm="1">
        <f t="array" ref="BB9">INDEX(GMWA!$A$2:$DB$600,MATCH(1,(GMWA!$DA$2:$DA$600=BB$3)*(GMWA!$CZ$2:$CZ$600=BB$4)*(GMWA!$DB$2:$DB$600=BB$1),0),$A9-1966)</f>
        <v>39.132730000000002</v>
      </c>
      <c r="BC9" s="4" cm="1">
        <f t="array" ref="BC9">INDEX(GMWA!$A$2:$DB$600,MATCH(1,(GMWA!$DA$2:$DA$600=BC$3)*(GMWA!$CZ$2:$CZ$600=BC$4)*(GMWA!$DB$2:$DB$600=BC$1),0),$A9-1966)</f>
        <v>138.72</v>
      </c>
      <c r="BD9" s="4" cm="1">
        <f t="array" ref="BD9">INDEX(GMWA!$A$2:$DB$600,MATCH(1,(GMWA!$DA$2:$DA$600=BD$3)*(GMWA!$CZ$2:$CZ$600=BD$4)*(GMWA!$DB$2:$DB$600=BD$1),0),$A9-1966)</f>
        <v>59.008580000000002</v>
      </c>
      <c r="BE9" s="4" cm="1">
        <f t="array" ref="BE9">INDEX(GMWA!$A$2:$DB$600,MATCH(1,(GMWA!$DA$2:$DA$600=BE$3)*(GMWA!$CZ$2:$CZ$600=BE$4)*(GMWA!$DB$2:$DB$600=BE$1),0),$A9-1966)</f>
        <v>40.952590000000001</v>
      </c>
      <c r="BF9" s="4" cm="1">
        <f t="array" ref="BF9">INDEX(GMWA!$A$2:$DB$600,MATCH(1,(GMWA!$DA$2:$DA$600=BF$3)*(GMWA!$CZ$2:$CZ$600=BF$4)*(GMWA!$DB$2:$DB$600=BF$1),0),$A9-1966)</f>
        <v>18.378</v>
      </c>
      <c r="BG9" s="4" cm="1">
        <f t="array" ref="BG9">INDEX(GMWA!$A$2:$DB$600,MATCH(1,(GMWA!$DA$2:$DA$600=BG$3)*(GMWA!$CZ$2:$CZ$600=BG$4)*(GMWA!$DB$2:$DB$600=BG$1),0),$A9-1966)</f>
        <v>5.4164789999999998</v>
      </c>
      <c r="BH9" s="4" cm="1">
        <f t="array" ref="BH9">INDEX(GMWA!$A$2:$DB$600,MATCH(1,(GMWA!$DA$2:$DA$600=BH$3)*(GMWA!$CZ$2:$CZ$600=BH$4)*(GMWA!$DB$2:$DB$600=BH$1),0),$A9-1966)</f>
        <v>2.6855579999999999</v>
      </c>
      <c r="BI9" s="4" cm="1">
        <f t="array" ref="BI9">INDEX(GMWA!$A$2:$DB$600,MATCH(1,(GMWA!$DA$2:$DA$600=BI$3)*(GMWA!$CZ$2:$CZ$600=BI$4)*(GMWA!$DB$2:$DB$600=BI$1),0),$A9-1966)</f>
        <v>23.336030000000001</v>
      </c>
      <c r="BK9" s="12">
        <f t="shared" si="3"/>
        <v>7.8839830156753816</v>
      </c>
      <c r="BL9" s="12">
        <f t="shared" si="3"/>
        <v>5.4832482075426263</v>
      </c>
      <c r="BM9" s="12">
        <f t="shared" si="3"/>
        <v>5.7552954864319199</v>
      </c>
      <c r="BN9" s="12">
        <f t="shared" si="3"/>
        <v>8.0669266941275097</v>
      </c>
      <c r="BO9" s="12">
        <f t="shared" si="3"/>
        <v>91600000</v>
      </c>
      <c r="BP9" s="12">
        <f t="shared" si="3"/>
        <v>1.4220928143712575</v>
      </c>
      <c r="BQ9" s="12">
        <f t="shared" si="3"/>
        <v>5.9776212636233392</v>
      </c>
      <c r="BR9" s="12">
        <f t="shared" si="3"/>
        <v>2.5110529075750905</v>
      </c>
      <c r="BS9" s="12">
        <f t="shared" si="3"/>
        <v>1.2129365796387863</v>
      </c>
      <c r="BT9" s="12">
        <f t="shared" si="3"/>
        <v>5.6676205025225581</v>
      </c>
      <c r="BU9" s="12">
        <f t="shared" si="3"/>
        <v>3.2637182514835756</v>
      </c>
      <c r="BV9" s="12">
        <f t="shared" si="3"/>
        <v>3.4089078776041672</v>
      </c>
      <c r="BW9" s="12">
        <f t="shared" si="3"/>
        <v>122794.8</v>
      </c>
      <c r="BX9" s="12">
        <f t="shared" si="3"/>
        <v>5.5370322973374932</v>
      </c>
      <c r="BY9" s="12">
        <f t="shared" si="3"/>
        <v>5.5302904381480209</v>
      </c>
      <c r="BZ9" s="12">
        <f t="shared" si="3"/>
        <v>3.3492891764798407</v>
      </c>
      <c r="CA9" s="12">
        <f t="shared" si="4"/>
        <v>7.0587197247099303</v>
      </c>
      <c r="CB9" s="12">
        <f t="shared" si="4"/>
        <v>20696.999999999996</v>
      </c>
      <c r="CC9" s="12">
        <f t="shared" si="4"/>
        <v>2.8395301234801571</v>
      </c>
      <c r="CD9" s="12">
        <f t="shared" si="4"/>
        <v>0.60098916807172931</v>
      </c>
      <c r="CF9" s="13">
        <f>SUMIF(DataQ!$C:$C,DataA!$A9,DataQ!H:H)</f>
        <v>6152.5</v>
      </c>
      <c r="CG9" s="13">
        <f>SUMIF(DataQ!$C:$C,DataA!$A9,DataQ!I:I)</f>
        <v>218644.28999999998</v>
      </c>
      <c r="CH9" s="13">
        <f>SUMIF(DataQ!$C:$C,DataA!$A9,DataQ!J:J)</f>
        <v>1571.03</v>
      </c>
      <c r="CI9" s="13">
        <f>SUMIF(DataQ!$C:$C,DataA!$A9,DataQ!K:K)</f>
        <v>1041.1610000000001</v>
      </c>
      <c r="CJ9" s="13">
        <f>SUMIF(DataQ!$C:$C,DataA!$A9,DataQ!L:L)</f>
        <v>971.92200000000003</v>
      </c>
      <c r="CK9" s="14">
        <f>AVERAGEIF(DataQ!$C:$C,DataA!$A9,DataQ!M:M)</f>
        <v>188382.77499999999</v>
      </c>
      <c r="CL9" s="13">
        <f>SUMIF(DataQ!$C:$C,DataA!$A9,DataQ!N:N)</f>
        <v>-7651</v>
      </c>
      <c r="CN9" s="13">
        <f>SUMIF(DataQ!$B:$B,DataA!$A9,DataQ!O:O)</f>
        <v>-128.60600000000002</v>
      </c>
      <c r="CO9" s="13">
        <f>SUMIF(DataQ!$B:$B,DataA!$A9,DataQ!P:P)</f>
        <v>-7342</v>
      </c>
      <c r="CP9" s="13">
        <f>SUMIF(DataQ!$B:$B,DataA!$A9,DataQ!Q:Q)</f>
        <v>-62.448850000000007</v>
      </c>
    </row>
    <row r="10" spans="1:94" x14ac:dyDescent="0.25">
      <c r="A10" s="4">
        <f t="shared" si="5"/>
        <v>1976</v>
      </c>
      <c r="B10" s="4" cm="1">
        <f t="array" ref="B10">INDEX(GMWA!$A$2:$DB$600,MATCH(1,(GMWA!$DA$2:$DA$600=B$3)*(GMWA!$CZ$2:$CZ$600=B$4)*(GMWA!$DB$2:$DB$600=B$1),0),$A10-1966)</f>
        <v>6380</v>
      </c>
      <c r="C10" s="4" cm="1">
        <f t="array" ref="C10">INDEX(GMWA!$A$2:$DB$600,MATCH(1,(GMWA!$DA$2:$DA$600=C$3)*(GMWA!$CZ$2:$CZ$600=C$4)*(GMWA!$DB$2:$DB$600=C$1),0),$A10-1966)</f>
        <v>86.724999999999994</v>
      </c>
      <c r="D10" s="4" cm="1">
        <f t="array" ref="D10">INDEX(GMWA!$A$2:$DB$600,MATCH(1,(GMWA!$DA$2:$DA$600=D$3)*(GMWA!$CZ$2:$CZ$600=D$4)*(GMWA!$DB$2:$DB$600=D$1),0),$A10-1966)</f>
        <v>2416.8589999999999</v>
      </c>
      <c r="E10" s="4" cm="1">
        <f t="array" ref="E10">INDEX(GMWA!$A$2:$DB$600,MATCH(1,(GMWA!$DA$2:$DA$600=E$3)*(GMWA!$CZ$2:$CZ$600=E$4)*(GMWA!$DB$2:$DB$600=E$1),0),$A10-1966)</f>
        <v>8242</v>
      </c>
      <c r="F10" s="4" cm="1">
        <f t="array" ref="F10">INDEX(GMWA!$A$2:$DB$600,MATCH(1,(GMWA!$DA$2:$DA$600=F$3)*(GMWA!$CZ$2:$CZ$600=F$4)*(GMWA!$DB$2:$DB$600=F$1),0),$A10-1966)</f>
        <v>1191</v>
      </c>
      <c r="G10" s="4" cm="1">
        <f t="array" ref="G10">INDEX(GMWA!$A$2:$DB$600,MATCH(1,(GMWA!$DA$2:$DA$600=G$3)*(GMWA!$CZ$2:$CZ$600=G$4)*(GMWA!$DB$2:$DB$600=G$1),0),$A10-1966)</f>
        <v>3.0832489999999999</v>
      </c>
      <c r="H10" s="4" cm="1">
        <f t="array" ref="H10">INDEX(GMWA!$A$2:$DB$600,MATCH(1,(GMWA!$DA$2:$DA$600=H$3)*(GMWA!$CZ$2:$CZ$600=H$4)*(GMWA!$DB$2:$DB$600=H$1),0),$A10-1966)</f>
        <v>5906.2240000000002</v>
      </c>
      <c r="I10" s="4" cm="1">
        <f t="array" ref="I10">INDEX(GMWA!$A$2:$DB$600,MATCH(1,(GMWA!$DA$2:$DA$600=I$3)*(GMWA!$CZ$2:$CZ$600=I$4)*(GMWA!$DB$2:$DB$600=I$1),0),$A10-1966)</f>
        <v>2.8778709999999998</v>
      </c>
      <c r="J10" s="4" cm="1">
        <f t="array" ref="J10">INDEX(GMWA!$A$2:$DB$600,MATCH(1,(GMWA!$DA$2:$DA$600=J$3)*(GMWA!$CZ$2:$CZ$600=J$4)*(GMWA!$DB$2:$DB$600=J$1),0),$A10-1966)</f>
        <v>45.524410000000003</v>
      </c>
      <c r="K10" s="4" cm="1">
        <f t="array" ref="K10">INDEX(GMWA!$A$2:$DB$600,MATCH(1,(GMWA!$DA$2:$DA$600=K$3)*(GMWA!$CZ$2:$CZ$600=K$4)*(GMWA!$DB$2:$DB$600=K$1),0),$A10-1966)</f>
        <v>9.6902500000000007</v>
      </c>
      <c r="L10" s="4" cm="1">
        <f t="array" ref="L10">INDEX(GMWA!$A$2:$DB$600,MATCH(1,(GMWA!$DA$2:$DA$600=L$3)*(GMWA!$CZ$2:$CZ$600=L$4)*(GMWA!$DB$2:$DB$600=L$1),0),$A10-1966)</f>
        <v>2.4049999999999998</v>
      </c>
      <c r="M10" s="4" cm="1">
        <f t="array" ref="M10">INDEX(GMWA!$A$2:$DB$600,MATCH(1,(GMWA!$DA$2:$DA$600=M$3)*(GMWA!$CZ$2:$CZ$600=M$4)*(GMWA!$DB$2:$DB$600=M$1),0),$A10-1966)</f>
        <v>2.9760909999999998</v>
      </c>
      <c r="N10" s="4" cm="1">
        <f t="array" ref="N10">INDEX(GMWA!$A$2:$DB$600,MATCH(1,(GMWA!$DA$2:$DA$600=N$3)*(GMWA!$CZ$2:$CZ$600=N$4)*(GMWA!$DB$2:$DB$600=N$1),0),$A10-1966)</f>
        <v>1.23817</v>
      </c>
      <c r="O10" s="4" cm="1">
        <f t="array" ref="O10">INDEX(GMWA!$A$2:$DB$600,MATCH(1,(GMWA!$DA$2:$DA$600=O$3)*(GMWA!$CZ$2:$CZ$600=O$4)*(GMWA!$DB$2:$DB$600=O$1),0),$A10-1966)</f>
        <v>3.6652</v>
      </c>
      <c r="P10" s="4" cm="1">
        <f t="array" ref="P10">INDEX(GMWA!$A$2:$DB$600,MATCH(1,(GMWA!$DA$2:$DA$600=P$3)*(GMWA!$CZ$2:$CZ$600=P$4)*(GMWA!$DB$2:$DB$600=P$1),0),$A10-1966)</f>
        <v>2.6084909999999999</v>
      </c>
      <c r="Q10" s="4" cm="1">
        <f t="array" ref="Q10">INDEX(GMWA!$A$2:$DB$600,MATCH(1,(GMWA!$DA$2:$DA$600=Q$3)*(GMWA!$CZ$2:$CZ$600=Q$4)*(GMWA!$DB$2:$DB$600=Q$1),0),$A10-1966)</f>
        <v>0.75055190000000005</v>
      </c>
      <c r="R10" s="4" cm="1">
        <f t="array" ref="R10">INDEX(GMWA!$A$2:$DB$600,MATCH(1,(GMWA!$DA$2:$DA$600=R$3)*(GMWA!$CZ$2:$CZ$600=R$4)*(GMWA!$DB$2:$DB$600=R$1),0),$A10-1966)</f>
        <v>0.123</v>
      </c>
      <c r="S10" s="4" cm="1">
        <f t="array" ref="S10">INDEX(GMWA!$A$2:$DB$600,MATCH(1,(GMWA!$DA$2:$DA$600=S$3)*(GMWA!$CZ$2:$CZ$600=S$4)*(GMWA!$DB$2:$DB$600=S$1),0),$A10-1966)</f>
        <v>0.29331000000000002</v>
      </c>
      <c r="T10" s="4" cm="1">
        <f t="array" ref="T10">INDEX(GMWA!$A$2:$DB$600,MATCH(1,(GMWA!$DA$2:$DA$600=T$3)*(GMWA!$CZ$2:$CZ$600=T$4)*(GMWA!$DB$2:$DB$600=T$1),0),$A10-1966)</f>
        <v>3.4875379999999997E-2</v>
      </c>
      <c r="U10" s="4" cm="1">
        <f t="array" ref="U10">INDEX(GMWA!$A$2:$DB$600,MATCH(1,(GMWA!$DA$2:$DA$600=U$3)*(GMWA!$CZ$2:$CZ$600=U$4)*(GMWA!$DB$2:$DB$600=U$1),0),$A10-1966)</f>
        <v>4.0000000000000001E-3</v>
      </c>
      <c r="V10" s="4" cm="1">
        <f t="array" ref="V10">INDEX(GMWA!$A$2:$DB$600,MATCH(1,(GMWA!$DA$2:$DA$600=V$3)*(GMWA!$CZ$2:$CZ$600=V$4)*(GMWA!$DB$2:$DB$600=V$1),0),$A10-1966)</f>
        <v>73402.75</v>
      </c>
      <c r="W10" s="4" cm="1">
        <f t="array" ref="W10">INDEX(GMWA!$A$2:$DB$600,MATCH(1,(GMWA!$DA$2:$DA$600=W$3)*(GMWA!$CZ$2:$CZ$600=W$4)*(GMWA!$DB$2:$DB$600=W$1),0),$A10-1966)</f>
        <v>1521.4770000000001</v>
      </c>
      <c r="X10" s="4" cm="1">
        <f t="array" ref="X10">INDEX(GMWA!$A$2:$DB$600,MATCH(1,(GMWA!$DA$2:$DA$600=X$3)*(GMWA!$CZ$2:$CZ$600=X$4)*(GMWA!$DB$2:$DB$600=X$1),0),$A10-1966)</f>
        <v>44086</v>
      </c>
      <c r="Y10" s="4" cm="1">
        <f t="array" ref="Y10">INDEX(GMWA!$A$2:$DB$600,MATCH(1,(GMWA!$DA$2:$DA$600=Y$3)*(GMWA!$CZ$2:$CZ$600=Y$4)*(GMWA!$DB$2:$DB$600=Y$1),0),$A10-1966)</f>
        <v>91437</v>
      </c>
      <c r="Z10" s="4" cm="1">
        <f t="array" ref="Z10">INDEX(GMWA!$A$2:$DB$600,MATCH(1,(GMWA!$DA$2:$DA$600=Z$3)*(GMWA!$CZ$2:$CZ$600=Z$4)*(GMWA!$DB$2:$DB$600=Z$1),0),$A10-1966)</f>
        <v>1E-3</v>
      </c>
      <c r="AA10" s="4" cm="1">
        <f t="array" ref="AA10">INDEX(GMWA!$A$2:$DB$600,MATCH(1,(GMWA!$DA$2:$DA$600=AA$3)*(GMWA!$CZ$2:$CZ$600=AA$4)*(GMWA!$DB$2:$DB$600=AA$1),0),$A10-1966)</f>
        <v>167</v>
      </c>
      <c r="AB10" s="4" cm="1">
        <f t="array" ref="AB10">INDEX(GMWA!$A$2:$DB$600,MATCH(1,(GMWA!$DA$2:$DA$600=AB$3)*(GMWA!$CZ$2:$CZ$600=AB$4)*(GMWA!$DB$2:$DB$600=AB$1),0),$A10-1966)</f>
        <v>94375.58</v>
      </c>
      <c r="AC10" s="4" cm="1">
        <f t="array" ref="AC10">INDEX(GMWA!$A$2:$DB$600,MATCH(1,(GMWA!$DA$2:$DA$600=AC$3)*(GMWA!$CZ$2:$CZ$600=AC$4)*(GMWA!$DB$2:$DB$600=AC$1),0),$A10-1966)</f>
        <v>109.443</v>
      </c>
      <c r="AD10" s="4" cm="1">
        <f t="array" ref="AD10">INDEX(GMWA!$A$2:$DB$600,MATCH(1,(GMWA!$DA$2:$DA$600=AD$3)*(GMWA!$CZ$2:$CZ$600=AD$4)*(GMWA!$DB$2:$DB$600=AD$1),0),$A10-1966)</f>
        <v>3137.1149999999998</v>
      </c>
      <c r="AE10" s="4" cm="1">
        <f t="array" ref="AE10">INDEX(GMWA!$A$2:$DB$600,MATCH(1,(GMWA!$DA$2:$DA$600=AE$3)*(GMWA!$CZ$2:$CZ$600=AE$4)*(GMWA!$DB$2:$DB$600=AE$1),0),$A10-1966)</f>
        <v>155.01509999999999</v>
      </c>
      <c r="AF10" s="4" cm="1">
        <f t="array" ref="AF10">INDEX(GMWA!$A$2:$DB$600,MATCH(1,(GMWA!$DA$2:$DA$600=AF$3)*(GMWA!$CZ$2:$CZ$600=AF$4)*(GMWA!$DB$2:$DB$600=AF$1),0),$A10-1966)</f>
        <v>77.048749999999998</v>
      </c>
      <c r="AG10" s="4" cm="1">
        <f t="array" ref="AG10">INDEX(GMWA!$A$2:$DB$600,MATCH(1,(GMWA!$DA$2:$DA$600=AG$3)*(GMWA!$CZ$2:$CZ$600=AG$4)*(GMWA!$DB$2:$DB$600=AG$1),0),$A10-1966)</f>
        <v>76.945999999999998</v>
      </c>
      <c r="AH10" s="4" cm="1">
        <f t="array" ref="AH10">INDEX(GMWA!$A$2:$DB$600,MATCH(1,(GMWA!$DA$2:$DA$600=AH$3)*(GMWA!$CZ$2:$CZ$600=AH$4)*(GMWA!$DB$2:$DB$600=AH$1),0),$A10-1966)</f>
        <v>6.0169079999999999</v>
      </c>
      <c r="AI10" s="4" cm="1">
        <f t="array" ref="AI10">INDEX(GMWA!$A$2:$DB$600,MATCH(1,(GMWA!$DA$2:$DA$600=AI$3)*(GMWA!$CZ$2:$CZ$600=AI$4)*(GMWA!$DB$2:$DB$600=AI$1),0),$A10-1966)</f>
        <v>64.720070000000007</v>
      </c>
      <c r="AJ10" s="4" cm="1">
        <f t="array" ref="AJ10">INDEX(GMWA!$A$2:$DB$600,MATCH(1,(GMWA!$DA$2:$DA$600=AJ$3)*(GMWA!$CZ$2:$CZ$600=AJ$4)*(GMWA!$DB$2:$DB$600=AJ$1),0),$A10-1966)</f>
        <v>46.932879999999997</v>
      </c>
      <c r="AK10" s="4" cm="1">
        <f t="array" ref="AK10">INDEX(GMWA!$A$2:$DB$600,MATCH(1,(GMWA!$DA$2:$DA$600=AK$3)*(GMWA!$CZ$2:$CZ$600=AK$4)*(GMWA!$DB$2:$DB$600=AK$1),0),$A10-1966)</f>
        <v>19.96322</v>
      </c>
      <c r="AL10" s="4" cm="1">
        <f t="array" ref="AL10">INDEX(GMWA!$A$2:$DB$600,MATCH(1,(GMWA!$DA$2:$DA$600=AL$3)*(GMWA!$CZ$2:$CZ$600=AL$4)*(GMWA!$DB$2:$DB$600=AL$1),0),$A10-1966)</f>
        <v>1.516359</v>
      </c>
      <c r="AM10" s="4" cm="1">
        <f t="array" ref="AM10">INDEX(GMWA!$A$2:$DB$600,MATCH(1,(GMWA!$DA$2:$DA$600=AM$3)*(GMWA!$CZ$2:$CZ$600=AM$4)*(GMWA!$DB$2:$DB$600=AM$1),0),$A10-1966)</f>
        <v>1E-3</v>
      </c>
      <c r="AN10" s="4" cm="1">
        <f t="array" ref="AN10">INDEX(GMWA!$A$2:$DB$600,MATCH(1,(GMWA!$DA$2:$DA$600=AN$3)*(GMWA!$CZ$2:$CZ$600=AN$4)*(GMWA!$DB$2:$DB$600=AN$1),0),$A10-1966)</f>
        <v>0.68191239999999997</v>
      </c>
      <c r="AO10" s="4" cm="1">
        <f t="array" ref="AO10">INDEX(GMWA!$A$2:$DB$600,MATCH(1,(GMWA!$DA$2:$DA$600=AO$3)*(GMWA!$CZ$2:$CZ$600=AO$4)*(GMWA!$DB$2:$DB$600=AO$1),0),$A10-1966)</f>
        <v>1.0084379999999999</v>
      </c>
      <c r="AP10" s="4" cm="1">
        <f t="array" ref="AP10">INDEX(GMWA!$A$2:$DB$600,MATCH(1,(GMWA!$DA$2:$DA$600=AP$3)*(GMWA!$CZ$2:$CZ$600=AP$4)*(GMWA!$DB$2:$DB$600=AP$1),0),$A10-1966)</f>
        <v>136995</v>
      </c>
      <c r="AQ10" s="4" cm="1">
        <f t="array" ref="AQ10">INDEX(GMWA!$A$2:$DB$600,MATCH(1,(GMWA!$DA$2:$DA$600=AQ$3)*(GMWA!$CZ$2:$CZ$600=AQ$4)*(GMWA!$DB$2:$DB$600=AQ$1),0),$A10-1966)</f>
        <v>1873.425</v>
      </c>
      <c r="AR10" s="4" cm="1">
        <f t="array" ref="AR10">INDEX(GMWA!$A$2:$DB$600,MATCH(1,(GMWA!$DA$2:$DA$600=AR$3)*(GMWA!$CZ$2:$CZ$600=AR$4)*(GMWA!$DB$2:$DB$600=AR$1),0),$A10-1966)</f>
        <v>171384.2</v>
      </c>
      <c r="AS10" s="4" cm="1">
        <f t="array" ref="AS10">INDEX(GMWA!$A$2:$DB$600,MATCH(1,(GMWA!$DA$2:$DA$600=AS$3)*(GMWA!$CZ$2:$CZ$600=AS$4)*(GMWA!$DB$2:$DB$600=AS$1),0),$A10-1966)</f>
        <v>205986</v>
      </c>
      <c r="AT10" s="4" cm="1">
        <f t="array" ref="AT10">INDEX(GMWA!$A$2:$DB$600,MATCH(1,(GMWA!$DA$2:$DA$600=AT$3)*(GMWA!$CZ$2:$CZ$600=AT$4)*(GMWA!$DB$2:$DB$600=AT$1),0),$A10-1966)</f>
        <v>90309</v>
      </c>
      <c r="AU10" s="4" cm="1">
        <f t="array" ref="AU10">INDEX(GMWA!$A$2:$DB$600,MATCH(1,(GMWA!$DA$2:$DA$600=AU$3)*(GMWA!$CZ$2:$CZ$600=AU$4)*(GMWA!$DB$2:$DB$600=AU$1),0),$A10-1966)</f>
        <v>4.0000000000000001E-3</v>
      </c>
      <c r="AV10" s="4" cm="1">
        <f t="array" ref="AV10">INDEX(GMWA!$A$2:$DB$600,MATCH(1,(GMWA!$DA$2:$DA$600=AV$3)*(GMWA!$CZ$2:$CZ$600=AV$4)*(GMWA!$DB$2:$DB$600=AV$1),0),$A10-1966)</f>
        <v>357275.7</v>
      </c>
      <c r="AW10" s="4" cm="1">
        <f t="array" ref="AW10">INDEX(GMWA!$A$2:$DB$600,MATCH(1,(GMWA!$DA$2:$DA$600=AW$3)*(GMWA!$CZ$2:$CZ$600=AW$4)*(GMWA!$DB$2:$DB$600=AW$1),0),$A10-1966)</f>
        <v>167.06710000000001</v>
      </c>
      <c r="AX10" s="4" cm="1">
        <f t="array" ref="AX10">INDEX(GMWA!$A$2:$DB$600,MATCH(1,(GMWA!$DA$2:$DA$600=AX$3)*(GMWA!$CZ$2:$CZ$600=AX$4)*(GMWA!$DB$2:$DB$600=AX$1),0),$A10-1966)</f>
        <v>14699.6</v>
      </c>
      <c r="AY10" s="4" cm="1">
        <f t="array" ref="AY10">INDEX(GMWA!$A$2:$DB$600,MATCH(1,(GMWA!$DA$2:$DA$600=AY$3)*(GMWA!$CZ$2:$CZ$600=AY$4)*(GMWA!$DB$2:$DB$600=AY$1),0),$A10-1966)</f>
        <v>677.23670000000004</v>
      </c>
      <c r="AZ10" s="4" cm="1">
        <f t="array" ref="AZ10">INDEX(GMWA!$A$2:$DB$600,MATCH(1,(GMWA!$DA$2:$DA$600=AZ$3)*(GMWA!$CZ$2:$CZ$600=AZ$4)*(GMWA!$DB$2:$DB$600=AZ$1),0),$A10-1966)</f>
        <v>269.714</v>
      </c>
      <c r="BA10" s="4" cm="1">
        <f t="array" ref="BA10">INDEX(GMWA!$A$2:$DB$600,MATCH(1,(GMWA!$DA$2:$DA$600=BA$3)*(GMWA!$CZ$2:$CZ$600=BA$4)*(GMWA!$DB$2:$DB$600=BA$1),0),$A10-1966)</f>
        <v>96.561999999999998</v>
      </c>
      <c r="BB10" s="4" cm="1">
        <f t="array" ref="BB10">INDEX(GMWA!$A$2:$DB$600,MATCH(1,(GMWA!$DA$2:$DA$600=BB$3)*(GMWA!$CZ$2:$CZ$600=BB$4)*(GMWA!$DB$2:$DB$600=BB$1),0),$A10-1966)</f>
        <v>47.091360000000002</v>
      </c>
      <c r="BC10" s="4" cm="1">
        <f t="array" ref="BC10">INDEX(GMWA!$A$2:$DB$600,MATCH(1,(GMWA!$DA$2:$DA$600=BC$3)*(GMWA!$CZ$2:$CZ$600=BC$4)*(GMWA!$DB$2:$DB$600=BC$1),0),$A10-1966)</f>
        <v>138.72</v>
      </c>
      <c r="BD10" s="4" cm="1">
        <f t="array" ref="BD10">INDEX(GMWA!$A$2:$DB$600,MATCH(1,(GMWA!$DA$2:$DA$600=BD$3)*(GMWA!$CZ$2:$CZ$600=BD$4)*(GMWA!$DB$2:$DB$600=BD$1),0),$A10-1966)</f>
        <v>67.027150000000006</v>
      </c>
      <c r="BE10" s="4" cm="1">
        <f t="array" ref="BE10">INDEX(GMWA!$A$2:$DB$600,MATCH(1,(GMWA!$DA$2:$DA$600=BE$3)*(GMWA!$CZ$2:$CZ$600=BE$4)*(GMWA!$DB$2:$DB$600=BE$1),0),$A10-1966)</f>
        <v>45.156239999999997</v>
      </c>
      <c r="BF10" s="4" cm="1">
        <f t="array" ref="BF10">INDEX(GMWA!$A$2:$DB$600,MATCH(1,(GMWA!$DA$2:$DA$600=BF$3)*(GMWA!$CZ$2:$CZ$600=BF$4)*(GMWA!$DB$2:$DB$600=BF$1),0),$A10-1966)</f>
        <v>20.789000000000001</v>
      </c>
      <c r="BG10" s="4" cm="1">
        <f t="array" ref="BG10">INDEX(GMWA!$A$2:$DB$600,MATCH(1,(GMWA!$DA$2:$DA$600=BG$3)*(GMWA!$CZ$2:$CZ$600=BG$4)*(GMWA!$DB$2:$DB$600=BG$1),0),$A10-1966)</f>
        <v>6.6719229999999996</v>
      </c>
      <c r="BH10" s="4" cm="1">
        <f t="array" ref="BH10">INDEX(GMWA!$A$2:$DB$600,MATCH(1,(GMWA!$DA$2:$DA$600=BH$3)*(GMWA!$CZ$2:$CZ$600=BH$4)*(GMWA!$DB$2:$DB$600=BH$1),0),$A10-1966)</f>
        <v>3.3405520000000002</v>
      </c>
      <c r="BI10" s="4" cm="1">
        <f t="array" ref="BI10">INDEX(GMWA!$A$2:$DB$600,MATCH(1,(GMWA!$DA$2:$DA$600=BI$3)*(GMWA!$CZ$2:$CZ$600=BI$4)*(GMWA!$DB$2:$DB$600=BI$1),0),$A10-1966)</f>
        <v>23.336030000000001</v>
      </c>
      <c r="BK10" s="12">
        <f t="shared" si="3"/>
        <v>8.691772447217577</v>
      </c>
      <c r="BL10" s="12">
        <f t="shared" si="3"/>
        <v>5.700053303467616</v>
      </c>
      <c r="BM10" s="12">
        <f t="shared" si="3"/>
        <v>5.4821462595835406</v>
      </c>
      <c r="BN10" s="12">
        <f t="shared" si="3"/>
        <v>9.0138565351006701</v>
      </c>
      <c r="BO10" s="12">
        <f t="shared" si="3"/>
        <v>119100000</v>
      </c>
      <c r="BP10" s="12">
        <f t="shared" si="3"/>
        <v>1.8462568862275448</v>
      </c>
      <c r="BQ10" s="12">
        <f t="shared" si="3"/>
        <v>6.2582121349611848</v>
      </c>
      <c r="BR10" s="12">
        <f t="shared" si="3"/>
        <v>2.6295615069031366</v>
      </c>
      <c r="BS10" s="12">
        <f t="shared" si="3"/>
        <v>1.4511552812058215</v>
      </c>
      <c r="BT10" s="12">
        <f t="shared" si="3"/>
        <v>6.2511652090667305</v>
      </c>
      <c r="BU10" s="12">
        <f t="shared" si="3"/>
        <v>3.1214004120767695</v>
      </c>
      <c r="BV10" s="12">
        <f t="shared" si="3"/>
        <v>3.8677657058196653</v>
      </c>
      <c r="BW10" s="12">
        <f t="shared" si="3"/>
        <v>20.578177362858131</v>
      </c>
      <c r="BX10" s="12">
        <f t="shared" si="3"/>
        <v>5.6631582753232488</v>
      </c>
      <c r="BY10" s="12">
        <f t="shared" si="3"/>
        <v>5.5579180310264364</v>
      </c>
      <c r="BZ10" s="12">
        <f t="shared" si="3"/>
        <v>3.7596735396393974</v>
      </c>
      <c r="CA10" s="12">
        <f t="shared" si="4"/>
        <v>8.1115355928246533</v>
      </c>
      <c r="CB10" s="12">
        <f t="shared" si="4"/>
        <v>29331</v>
      </c>
      <c r="CC10" s="12">
        <f t="shared" si="4"/>
        <v>5.1143489984930612</v>
      </c>
      <c r="CD10" s="12">
        <f t="shared" si="4"/>
        <v>0.39665304163468651</v>
      </c>
      <c r="CF10" s="13">
        <f>SUMIF(DataQ!$C:$C,DataA!$A10,DataQ!H:H)</f>
        <v>6438.45</v>
      </c>
      <c r="CG10" s="13">
        <f>SUMIF(DataQ!$C:$C,DataA!$A10,DataQ!I:I)</f>
        <v>226948.07</v>
      </c>
      <c r="CH10" s="13">
        <f>SUMIF(DataQ!$C:$C,DataA!$A10,DataQ!J:J)</f>
        <v>1644.1200000000001</v>
      </c>
      <c r="CI10" s="13">
        <f>SUMIF(DataQ!$C:$C,DataA!$A10,DataQ!K:K)</f>
        <v>1090.008</v>
      </c>
      <c r="CJ10" s="13">
        <f>SUMIF(DataQ!$C:$C,DataA!$A10,DataQ!L:L)</f>
        <v>1039.9586999999999</v>
      </c>
      <c r="CK10" s="14">
        <f>AVERAGEIF(DataQ!$C:$C,DataA!$A10,DataQ!M:M)</f>
        <v>198585.84999999998</v>
      </c>
      <c r="CL10" s="13">
        <f>SUMIF(DataQ!$C:$C,DataA!$A10,DataQ!N:N)</f>
        <v>-7004</v>
      </c>
      <c r="CN10" s="13">
        <f>SUMIF(DataQ!$B:$B,DataA!$A10,DataQ!O:O)</f>
        <v>-104.50225</v>
      </c>
      <c r="CO10" s="13">
        <f>SUMIF(DataQ!$B:$B,DataA!$A10,DataQ!P:P)</f>
        <v>-9301</v>
      </c>
      <c r="CP10" s="13">
        <f>SUMIF(DataQ!$B:$B,DataA!$A10,DataQ!Q:Q)</f>
        <v>-53.174279999999996</v>
      </c>
    </row>
    <row r="11" spans="1:94" x14ac:dyDescent="0.25">
      <c r="A11" s="4">
        <f t="shared" si="5"/>
        <v>1977</v>
      </c>
      <c r="B11" s="4" cm="1">
        <f t="array" ref="B11">INDEX(GMWA!$A$2:$DB$600,MATCH(1,(GMWA!$DA$2:$DA$600=B$3)*(GMWA!$CZ$2:$CZ$600=B$4)*(GMWA!$DB$2:$DB$600=B$1),0),$A11-1966)</f>
        <v>7333</v>
      </c>
      <c r="C11" s="4" cm="1">
        <f t="array" ref="C11">INDEX(GMWA!$A$2:$DB$600,MATCH(1,(GMWA!$DA$2:$DA$600=C$3)*(GMWA!$CZ$2:$CZ$600=C$4)*(GMWA!$DB$2:$DB$600=C$1),0),$A11-1966)</f>
        <v>95.75</v>
      </c>
      <c r="D11" s="4" cm="1">
        <f t="array" ref="D11">INDEX(GMWA!$A$2:$DB$600,MATCH(1,(GMWA!$DA$2:$DA$600=D$3)*(GMWA!$CZ$2:$CZ$600=D$4)*(GMWA!$DB$2:$DB$600=D$1),0),$A11-1966)</f>
        <v>3374.9679999999998</v>
      </c>
      <c r="E11" s="4" cm="1">
        <f t="array" ref="E11">INDEX(GMWA!$A$2:$DB$600,MATCH(1,(GMWA!$DA$2:$DA$600=E$3)*(GMWA!$CZ$2:$CZ$600=E$4)*(GMWA!$DB$2:$DB$600=E$1),0),$A11-1966)</f>
        <v>9432</v>
      </c>
      <c r="F11" s="4" cm="1">
        <f t="array" ref="F11">INDEX(GMWA!$A$2:$DB$600,MATCH(1,(GMWA!$DA$2:$DA$600=F$3)*(GMWA!$CZ$2:$CZ$600=F$4)*(GMWA!$DB$2:$DB$600=F$1),0),$A11-1966)</f>
        <v>1532</v>
      </c>
      <c r="G11" s="4" cm="1">
        <f t="array" ref="G11">INDEX(GMWA!$A$2:$DB$600,MATCH(1,(GMWA!$DA$2:$DA$600=G$3)*(GMWA!$CZ$2:$CZ$600=G$4)*(GMWA!$DB$2:$DB$600=G$1),0),$A11-1966)</f>
        <v>4.6596539999999997</v>
      </c>
      <c r="H11" s="4" cm="1">
        <f t="array" ref="H11">INDEX(GMWA!$A$2:$DB$600,MATCH(1,(GMWA!$DA$2:$DA$600=H$3)*(GMWA!$CZ$2:$CZ$600=H$4)*(GMWA!$DB$2:$DB$600=H$1),0),$A11-1966)</f>
        <v>7658.6890000000003</v>
      </c>
      <c r="I11" s="4" cm="1">
        <f t="array" ref="I11">INDEX(GMWA!$A$2:$DB$600,MATCH(1,(GMWA!$DA$2:$DA$600=I$3)*(GMWA!$CZ$2:$CZ$600=I$4)*(GMWA!$DB$2:$DB$600=I$1),0),$A11-1966)</f>
        <v>3.113591</v>
      </c>
      <c r="J11" s="4" cm="1">
        <f t="array" ref="J11">INDEX(GMWA!$A$2:$DB$600,MATCH(1,(GMWA!$DA$2:$DA$600=J$3)*(GMWA!$CZ$2:$CZ$600=J$4)*(GMWA!$DB$2:$DB$600=J$1),0),$A11-1966)</f>
        <v>64.847700000000003</v>
      </c>
      <c r="K11" s="4" cm="1">
        <f t="array" ref="K11">INDEX(GMWA!$A$2:$DB$600,MATCH(1,(GMWA!$DA$2:$DA$600=K$3)*(GMWA!$CZ$2:$CZ$600=K$4)*(GMWA!$DB$2:$DB$600=K$1),0),$A11-1966)</f>
        <v>10.62</v>
      </c>
      <c r="L11" s="4" cm="1">
        <f t="array" ref="L11">INDEX(GMWA!$A$2:$DB$600,MATCH(1,(GMWA!$DA$2:$DA$600=L$3)*(GMWA!$CZ$2:$CZ$600=L$4)*(GMWA!$DB$2:$DB$600=L$1),0),$A11-1966)</f>
        <v>3.0529999999999999</v>
      </c>
      <c r="M11" s="4" cm="1">
        <f t="array" ref="M11">INDEX(GMWA!$A$2:$DB$600,MATCH(1,(GMWA!$DA$2:$DA$600=M$3)*(GMWA!$CZ$2:$CZ$600=M$4)*(GMWA!$DB$2:$DB$600=M$1),0),$A11-1966)</f>
        <v>3.93188</v>
      </c>
      <c r="N11" s="4" cm="1">
        <f t="array" ref="N11">INDEX(GMWA!$A$2:$DB$600,MATCH(1,(GMWA!$DA$2:$DA$600=N$3)*(GMWA!$CZ$2:$CZ$600=N$4)*(GMWA!$DB$2:$DB$600=N$1),0),$A11-1966)</f>
        <v>1.968513</v>
      </c>
      <c r="O11" s="4" cm="1">
        <f t="array" ref="O11">INDEX(GMWA!$A$2:$DB$600,MATCH(1,(GMWA!$DA$2:$DA$600=O$3)*(GMWA!$CZ$2:$CZ$600=O$4)*(GMWA!$DB$2:$DB$600=O$1),0),$A11-1966)</f>
        <v>4.0425000000000004</v>
      </c>
      <c r="P11" s="4" cm="1">
        <f t="array" ref="P11">INDEX(GMWA!$A$2:$DB$600,MATCH(1,(GMWA!$DA$2:$DA$600=P$3)*(GMWA!$CZ$2:$CZ$600=P$4)*(GMWA!$DB$2:$DB$600=P$1),0),$A11-1966)</f>
        <v>3.1951969999999998</v>
      </c>
      <c r="Q11" s="4" cm="1">
        <f t="array" ref="Q11">INDEX(GMWA!$A$2:$DB$600,MATCH(1,(GMWA!$DA$2:$DA$600=Q$3)*(GMWA!$CZ$2:$CZ$600=Q$4)*(GMWA!$DB$2:$DB$600=Q$1),0),$A11-1966)</f>
        <v>0.91371539999999996</v>
      </c>
      <c r="R11" s="4" cm="1">
        <f t="array" ref="R11">INDEX(GMWA!$A$2:$DB$600,MATCH(1,(GMWA!$DA$2:$DA$600=R$3)*(GMWA!$CZ$2:$CZ$600=R$4)*(GMWA!$DB$2:$DB$600=R$1),0),$A11-1966)</f>
        <v>0.16300000000000001</v>
      </c>
      <c r="S11" s="4" cm="1">
        <f t="array" ref="S11">INDEX(GMWA!$A$2:$DB$600,MATCH(1,(GMWA!$DA$2:$DA$600=S$3)*(GMWA!$CZ$2:$CZ$600=S$4)*(GMWA!$DB$2:$DB$600=S$1),0),$A11-1966)</f>
        <v>0.37584000000000001</v>
      </c>
      <c r="T11" s="4" cm="1">
        <f t="array" ref="T11">INDEX(GMWA!$A$2:$DB$600,MATCH(1,(GMWA!$DA$2:$DA$600=T$3)*(GMWA!$CZ$2:$CZ$600=T$4)*(GMWA!$DB$2:$DB$600=T$1),0),$A11-1966)</f>
        <v>5.3190420000000002E-2</v>
      </c>
      <c r="U11" s="4" cm="1">
        <f t="array" ref="U11">INDEX(GMWA!$A$2:$DB$600,MATCH(1,(GMWA!$DA$2:$DA$600=U$3)*(GMWA!$CZ$2:$CZ$600=U$4)*(GMWA!$DB$2:$DB$600=U$1),0),$A11-1966)</f>
        <v>4.0000000000000001E-3</v>
      </c>
      <c r="V11" s="4" cm="1">
        <f t="array" ref="V11">INDEX(GMWA!$A$2:$DB$600,MATCH(1,(GMWA!$DA$2:$DA$600=V$3)*(GMWA!$CZ$2:$CZ$600=V$4)*(GMWA!$DB$2:$DB$600=V$1),0),$A11-1966)</f>
        <v>83765.5</v>
      </c>
      <c r="W11" s="4" cm="1">
        <f t="array" ref="W11">INDEX(GMWA!$A$2:$DB$600,MATCH(1,(GMWA!$DA$2:$DA$600=W$3)*(GMWA!$CZ$2:$CZ$600=W$4)*(GMWA!$DB$2:$DB$600=W$1),0),$A11-1966)</f>
        <v>1639.1120000000001</v>
      </c>
      <c r="X11" s="4" cm="1">
        <f t="array" ref="X11">INDEX(GMWA!$A$2:$DB$600,MATCH(1,(GMWA!$DA$2:$DA$600=X$3)*(GMWA!$CZ$2:$CZ$600=X$4)*(GMWA!$DB$2:$DB$600=X$1),0),$A11-1966)</f>
        <v>58926</v>
      </c>
      <c r="Y11" s="4" cm="1">
        <f t="array" ref="Y11">INDEX(GMWA!$A$2:$DB$600,MATCH(1,(GMWA!$DA$2:$DA$600=Y$3)*(GMWA!$CZ$2:$CZ$600=Y$4)*(GMWA!$DB$2:$DB$600=Y$1),0),$A11-1966)</f>
        <v>104504</v>
      </c>
      <c r="Z11" s="4" cm="1">
        <f t="array" ref="Z11">INDEX(GMWA!$A$2:$DB$600,MATCH(1,(GMWA!$DA$2:$DA$600=Z$3)*(GMWA!$CZ$2:$CZ$600=Z$4)*(GMWA!$DB$2:$DB$600=Z$1),0),$A11-1966)</f>
        <v>1E-3</v>
      </c>
      <c r="AA11" s="4" cm="1">
        <f t="array" ref="AA11">INDEX(GMWA!$A$2:$DB$600,MATCH(1,(GMWA!$DA$2:$DA$600=AA$3)*(GMWA!$CZ$2:$CZ$600=AA$4)*(GMWA!$DB$2:$DB$600=AA$1),0),$A11-1966)</f>
        <v>167</v>
      </c>
      <c r="AB11" s="4" cm="1">
        <f t="array" ref="AB11">INDEX(GMWA!$A$2:$DB$600,MATCH(1,(GMWA!$DA$2:$DA$600=AB$3)*(GMWA!$CZ$2:$CZ$600=AB$4)*(GMWA!$DB$2:$DB$600=AB$1),0),$A11-1966)</f>
        <v>111397.4</v>
      </c>
      <c r="AC11" s="4" cm="1">
        <f t="array" ref="AC11">INDEX(GMWA!$A$2:$DB$600,MATCH(1,(GMWA!$DA$2:$DA$600=AC$3)*(GMWA!$CZ$2:$CZ$600=AC$4)*(GMWA!$DB$2:$DB$600=AC$1),0),$A11-1966)</f>
        <v>111.01990000000001</v>
      </c>
      <c r="AD11" s="4" cm="1">
        <f t="array" ref="AD11">INDEX(GMWA!$A$2:$DB$600,MATCH(1,(GMWA!$DA$2:$DA$600=AD$3)*(GMWA!$CZ$2:$CZ$600=AD$4)*(GMWA!$DB$2:$DB$600=AD$1),0),$A11-1966)</f>
        <v>3960.1439999999998</v>
      </c>
      <c r="AE11" s="4" cm="1">
        <f t="array" ref="AE11">INDEX(GMWA!$A$2:$DB$600,MATCH(1,(GMWA!$DA$2:$DA$600=AE$3)*(GMWA!$CZ$2:$CZ$600=AE$4)*(GMWA!$DB$2:$DB$600=AE$1),0),$A11-1966)</f>
        <v>172.10300000000001</v>
      </c>
      <c r="AF11" s="4" cm="1">
        <f t="array" ref="AF11">INDEX(GMWA!$A$2:$DB$600,MATCH(1,(GMWA!$DA$2:$DA$600=AF$3)*(GMWA!$CZ$2:$CZ$600=AF$4)*(GMWA!$DB$2:$DB$600=AF$1),0),$A11-1966)</f>
        <v>85.557360000000003</v>
      </c>
      <c r="AG11" s="4" cm="1">
        <f t="array" ref="AG11">INDEX(GMWA!$A$2:$DB$600,MATCH(1,(GMWA!$DA$2:$DA$600=AG$3)*(GMWA!$CZ$2:$CZ$600=AG$4)*(GMWA!$DB$2:$DB$600=AG$1),0),$A11-1966)</f>
        <v>97.55</v>
      </c>
      <c r="AH11" s="4" cm="1">
        <f t="array" ref="AH11">INDEX(GMWA!$A$2:$DB$600,MATCH(1,(GMWA!$DA$2:$DA$600=AH$3)*(GMWA!$CZ$2:$CZ$600=AH$4)*(GMWA!$DB$2:$DB$600=AH$1),0),$A11-1966)</f>
        <v>8.2038609999999998</v>
      </c>
      <c r="AI11" s="4" cm="1">
        <f t="array" ref="AI11">INDEX(GMWA!$A$2:$DB$600,MATCH(1,(GMWA!$DA$2:$DA$600=AI$3)*(GMWA!$CZ$2:$CZ$600=AI$4)*(GMWA!$DB$2:$DB$600=AI$1),0),$A11-1966)</f>
        <v>70.034210000000002</v>
      </c>
      <c r="AJ11" s="4" cm="1">
        <f t="array" ref="AJ11">INDEX(GMWA!$A$2:$DB$600,MATCH(1,(GMWA!$DA$2:$DA$600=AJ$3)*(GMWA!$CZ$2:$CZ$600=AJ$4)*(GMWA!$DB$2:$DB$600=AJ$1),0),$A11-1966)</f>
        <v>53.70805</v>
      </c>
      <c r="AK11" s="4" cm="1">
        <f t="array" ref="AK11">INDEX(GMWA!$A$2:$DB$600,MATCH(1,(GMWA!$DA$2:$DA$600=AK$3)*(GMWA!$CZ$2:$CZ$600=AK$4)*(GMWA!$DB$2:$DB$600=AK$1),0),$A11-1966)</f>
        <v>24.024280000000001</v>
      </c>
      <c r="AL11" s="4" cm="1">
        <f t="array" ref="AL11">INDEX(GMWA!$A$2:$DB$600,MATCH(1,(GMWA!$DA$2:$DA$600=AL$3)*(GMWA!$CZ$2:$CZ$600=AL$4)*(GMWA!$DB$2:$DB$600=AL$1),0),$A11-1966)</f>
        <v>2.0987830000000001</v>
      </c>
      <c r="AM11" s="4" cm="1">
        <f t="array" ref="AM11">INDEX(GMWA!$A$2:$DB$600,MATCH(1,(GMWA!$DA$2:$DA$600=AM$3)*(GMWA!$CZ$2:$CZ$600=AM$4)*(GMWA!$DB$2:$DB$600=AM$1),0),$A11-1966)</f>
        <v>1E-3</v>
      </c>
      <c r="AN11" s="4" cm="1">
        <f t="array" ref="AN11">INDEX(GMWA!$A$2:$DB$600,MATCH(1,(GMWA!$DA$2:$DA$600=AN$3)*(GMWA!$CZ$2:$CZ$600=AN$4)*(GMWA!$DB$2:$DB$600=AN$1),0),$A11-1966)</f>
        <v>0.89238969999999995</v>
      </c>
      <c r="AO11" s="4" cm="1">
        <f t="array" ref="AO11">INDEX(GMWA!$A$2:$DB$600,MATCH(1,(GMWA!$DA$2:$DA$600=AO$3)*(GMWA!$CZ$2:$CZ$600=AO$4)*(GMWA!$DB$2:$DB$600=AO$1),0),$A11-1966)</f>
        <v>1.40778</v>
      </c>
      <c r="AP11" s="4" cm="1">
        <f t="array" ref="AP11">INDEX(GMWA!$A$2:$DB$600,MATCH(1,(GMWA!$DA$2:$DA$600=AP$3)*(GMWA!$CZ$2:$CZ$600=AP$4)*(GMWA!$DB$2:$DB$600=AP$1),0),$A11-1966)</f>
        <v>159775</v>
      </c>
      <c r="AQ11" s="4" cm="1">
        <f t="array" ref="AQ11">INDEX(GMWA!$A$2:$DB$600,MATCH(1,(GMWA!$DA$2:$DA$600=AQ$3)*(GMWA!$CZ$2:$CZ$600=AQ$4)*(GMWA!$DB$2:$DB$600=AQ$1),0),$A11-1966)</f>
        <v>2081.8249999999998</v>
      </c>
      <c r="AR11" s="4" cm="1">
        <f t="array" ref="AR11">INDEX(GMWA!$A$2:$DB$600,MATCH(1,(GMWA!$DA$2:$DA$600=AR$3)*(GMWA!$CZ$2:$CZ$600=AR$4)*(GMWA!$DB$2:$DB$600=AR$1),0),$A11-1966)</f>
        <v>191055.8</v>
      </c>
      <c r="AS11" s="4" cm="1">
        <f t="array" ref="AS11">INDEX(GMWA!$A$2:$DB$600,MATCH(1,(GMWA!$DA$2:$DA$600=AS$3)*(GMWA!$CZ$2:$CZ$600=AS$4)*(GMWA!$DB$2:$DB$600=AS$1),0),$A11-1966)</f>
        <v>227601</v>
      </c>
      <c r="AT11" s="4" cm="1">
        <f t="array" ref="AT11">INDEX(GMWA!$A$2:$DB$600,MATCH(1,(GMWA!$DA$2:$DA$600=AT$3)*(GMWA!$CZ$2:$CZ$600=AT$4)*(GMWA!$DB$2:$DB$600=AT$1),0),$A11-1966)</f>
        <v>100554</v>
      </c>
      <c r="AU11" s="4" cm="1">
        <f t="array" ref="AU11">INDEX(GMWA!$A$2:$DB$600,MATCH(1,(GMWA!$DA$2:$DA$600=AU$3)*(GMWA!$CZ$2:$CZ$600=AU$4)*(GMWA!$DB$2:$DB$600=AU$1),0),$A11-1966)</f>
        <v>285.73509999999999</v>
      </c>
      <c r="AV11" s="4" cm="1">
        <f t="array" ref="AV11">INDEX(GMWA!$A$2:$DB$600,MATCH(1,(GMWA!$DA$2:$DA$600=AV$3)*(GMWA!$CZ$2:$CZ$600=AV$4)*(GMWA!$DB$2:$DB$600=AV$1),0),$A11-1966)</f>
        <v>388592</v>
      </c>
      <c r="AW11" s="4" cm="1">
        <f t="array" ref="AW11">INDEX(GMWA!$A$2:$DB$600,MATCH(1,(GMWA!$DA$2:$DA$600=AW$3)*(GMWA!$CZ$2:$CZ$600=AW$4)*(GMWA!$DB$2:$DB$600=AW$1),0),$A11-1966)</f>
        <v>171.5746</v>
      </c>
      <c r="AX11" s="4" cm="1">
        <f t="array" ref="AX11">INDEX(GMWA!$A$2:$DB$600,MATCH(1,(GMWA!$DA$2:$DA$600=AX$3)*(GMWA!$CZ$2:$CZ$600=AX$4)*(GMWA!$DB$2:$DB$600=AX$1),0),$A11-1966)</f>
        <v>18907.3</v>
      </c>
      <c r="AY11" s="4" cm="1">
        <f t="array" ref="AY11">INDEX(GMWA!$A$2:$DB$600,MATCH(1,(GMWA!$DA$2:$DA$600=AY$3)*(GMWA!$CZ$2:$CZ$600=AY$4)*(GMWA!$DB$2:$DB$600=AY$1),0),$A11-1966)</f>
        <v>722.70759999999996</v>
      </c>
      <c r="AZ11" s="4" cm="1">
        <f t="array" ref="AZ11">INDEX(GMWA!$A$2:$DB$600,MATCH(1,(GMWA!$DA$2:$DA$600=AZ$3)*(GMWA!$CZ$2:$CZ$600=AZ$4)*(GMWA!$DB$2:$DB$600=AZ$1),0),$A11-1966)</f>
        <v>303.90699999999998</v>
      </c>
      <c r="BA11" s="4" cm="1">
        <f t="array" ref="BA11">INDEX(GMWA!$A$2:$DB$600,MATCH(1,(GMWA!$DA$2:$DA$600=BA$3)*(GMWA!$CZ$2:$CZ$600=BA$4)*(GMWA!$DB$2:$DB$600=BA$1),0),$A11-1966)</f>
        <v>117.316</v>
      </c>
      <c r="BB11" s="4" cm="1">
        <f t="array" ref="BB11">INDEX(GMWA!$A$2:$DB$600,MATCH(1,(GMWA!$DA$2:$DA$600=BB$3)*(GMWA!$CZ$2:$CZ$600=BB$4)*(GMWA!$DB$2:$DB$600=BB$1),0),$A11-1966)</f>
        <v>59.744790000000002</v>
      </c>
      <c r="BC11" s="4" cm="1">
        <f t="array" ref="BC11">INDEX(GMWA!$A$2:$DB$600,MATCH(1,(GMWA!$DA$2:$DA$600=BC$3)*(GMWA!$CZ$2:$CZ$600=BC$4)*(GMWA!$DB$2:$DB$600=BC$1),0),$A11-1966)</f>
        <v>142.446</v>
      </c>
      <c r="BD11" s="4" cm="1">
        <f t="array" ref="BD11">INDEX(GMWA!$A$2:$DB$600,MATCH(1,(GMWA!$DA$2:$DA$600=BD$3)*(GMWA!$CZ$2:$CZ$600=BD$4)*(GMWA!$DB$2:$DB$600=BD$1),0),$A11-1966)</f>
        <v>72.416439999999994</v>
      </c>
      <c r="BE11" s="4" cm="1">
        <f t="array" ref="BE11">INDEX(GMWA!$A$2:$DB$600,MATCH(1,(GMWA!$DA$2:$DA$600=BE$3)*(GMWA!$CZ$2:$CZ$600=BE$4)*(GMWA!$DB$2:$DB$600=BE$1),0),$A11-1966)</f>
        <v>49.990789999999997</v>
      </c>
      <c r="BF11" s="4" cm="1">
        <f t="array" ref="BF11">INDEX(GMWA!$A$2:$DB$600,MATCH(1,(GMWA!$DA$2:$DA$600=BF$3)*(GMWA!$CZ$2:$CZ$600=BF$4)*(GMWA!$DB$2:$DB$600=BF$1),0),$A11-1966)</f>
        <v>22.945</v>
      </c>
      <c r="BG11" s="4" cm="1">
        <f t="array" ref="BG11">INDEX(GMWA!$A$2:$DB$600,MATCH(1,(GMWA!$DA$2:$DA$600=BG$3)*(GMWA!$CZ$2:$CZ$600=BG$4)*(GMWA!$DB$2:$DB$600=BG$1),0),$A11-1966)</f>
        <v>8.120984</v>
      </c>
      <c r="BH11" s="4" cm="1">
        <f t="array" ref="BH11">INDEX(GMWA!$A$2:$DB$600,MATCH(1,(GMWA!$DA$2:$DA$600=BH$3)*(GMWA!$CZ$2:$CZ$600=BH$4)*(GMWA!$DB$2:$DB$600=BH$1),0),$A11-1966)</f>
        <v>3.9126089999999998</v>
      </c>
      <c r="BI11" s="4" cm="1">
        <f t="array" ref="BI11">INDEX(GMWA!$A$2:$DB$600,MATCH(1,(GMWA!$DA$2:$DA$600=BI$3)*(GMWA!$CZ$2:$CZ$600=BI$4)*(GMWA!$DB$2:$DB$600=BI$1),0),$A11-1966)</f>
        <v>23.336030000000001</v>
      </c>
      <c r="BK11" s="12">
        <f t="shared" si="3"/>
        <v>8.7542007150915353</v>
      </c>
      <c r="BL11" s="12">
        <f t="shared" si="3"/>
        <v>5.8415776347192869</v>
      </c>
      <c r="BM11" s="12">
        <f t="shared" si="3"/>
        <v>5.7274683501340666</v>
      </c>
      <c r="BN11" s="12">
        <f t="shared" si="3"/>
        <v>9.0254918472020211</v>
      </c>
      <c r="BO11" s="12">
        <f t="shared" si="3"/>
        <v>153200000</v>
      </c>
      <c r="BP11" s="12">
        <f t="shared" si="3"/>
        <v>2.7902119760479041</v>
      </c>
      <c r="BQ11" s="12">
        <f t="shared" si="3"/>
        <v>6.875105702646561</v>
      </c>
      <c r="BR11" s="12">
        <f t="shared" si="3"/>
        <v>2.8045341420772312</v>
      </c>
      <c r="BS11" s="12">
        <f t="shared" si="3"/>
        <v>1.6375086360495985</v>
      </c>
      <c r="BT11" s="12">
        <f t="shared" si="3"/>
        <v>6.1707233459033253</v>
      </c>
      <c r="BU11" s="12">
        <f t="shared" si="3"/>
        <v>3.5683662983523567</v>
      </c>
      <c r="BV11" s="12">
        <f t="shared" si="3"/>
        <v>4.0306304459251665</v>
      </c>
      <c r="BW11" s="12">
        <f t="shared" si="3"/>
        <v>23.994957983807868</v>
      </c>
      <c r="BX11" s="12">
        <f t="shared" si="3"/>
        <v>5.7721790536367878</v>
      </c>
      <c r="BY11" s="12">
        <f t="shared" si="3"/>
        <v>5.9491956978516249</v>
      </c>
      <c r="BZ11" s="12">
        <f t="shared" si="3"/>
        <v>3.8032998283403288</v>
      </c>
      <c r="CA11" s="12">
        <f t="shared" si="4"/>
        <v>7.766405578852126</v>
      </c>
      <c r="CB11" s="12">
        <f t="shared" si="4"/>
        <v>37584</v>
      </c>
      <c r="CC11" s="12">
        <f t="shared" si="4"/>
        <v>5.9604475488679451</v>
      </c>
      <c r="CD11" s="12">
        <f t="shared" si="4"/>
        <v>0.28413530523235164</v>
      </c>
      <c r="CF11" s="13">
        <f>SUMIF(DataQ!$C:$C,DataA!$A11,DataQ!H:H)</f>
        <v>6749.9749999999995</v>
      </c>
      <c r="CG11" s="13">
        <f>SUMIF(DataQ!$C:$C,DataA!$A11,DataQ!I:I)</f>
        <v>237285.12</v>
      </c>
      <c r="CH11" s="13">
        <f>SUMIF(DataQ!$C:$C,DataA!$A11,DataQ!J:J)</f>
        <v>1695.0900000000001</v>
      </c>
      <c r="CI11" s="13">
        <f>SUMIF(DataQ!$C:$C,DataA!$A11,DataQ!K:K)</f>
        <v>1125.8040000000001</v>
      </c>
      <c r="CJ11" s="13">
        <f>SUMIF(DataQ!$C:$C,DataA!$A11,DataQ!L:L)</f>
        <v>1051.1926999999998</v>
      </c>
      <c r="CK11" s="14">
        <f>AVERAGEIF(DataQ!$C:$C,DataA!$A11,DataQ!M:M)</f>
        <v>205230.4</v>
      </c>
      <c r="CL11" s="13">
        <f>SUMIF(DataQ!$C:$C,DataA!$A11,DataQ!N:N)</f>
        <v>-6424</v>
      </c>
      <c r="CN11" s="13">
        <f>SUMIF(DataQ!$B:$B,DataA!$A11,DataQ!O:O)</f>
        <v>-88.150999999999982</v>
      </c>
      <c r="CO11" s="13">
        <f>SUMIF(DataQ!$B:$B,DataA!$A11,DataQ!P:P)</f>
        <v>-10191.75</v>
      </c>
      <c r="CP11" s="13">
        <f>SUMIF(DataQ!$B:$B,DataA!$A11,DataQ!Q:Q)</f>
        <v>-44.70044</v>
      </c>
    </row>
    <row r="12" spans="1:94" x14ac:dyDescent="0.25">
      <c r="A12" s="4">
        <f t="shared" si="5"/>
        <v>1978</v>
      </c>
      <c r="B12" s="4" cm="1">
        <f t="array" ref="B12">INDEX(GMWA!$A$2:$DB$600,MATCH(1,(GMWA!$DA$2:$DA$600=B$3)*(GMWA!$CZ$2:$CZ$600=B$4)*(GMWA!$DB$2:$DB$600=B$1),0),$A12-1966)</f>
        <v>8160</v>
      </c>
      <c r="C12" s="4" cm="1">
        <f t="array" ref="C12">INDEX(GMWA!$A$2:$DB$600,MATCH(1,(GMWA!$DA$2:$DA$600=C$3)*(GMWA!$CZ$2:$CZ$600=C$4)*(GMWA!$DB$2:$DB$600=C$1),0),$A12-1966)</f>
        <v>112.45</v>
      </c>
      <c r="D12" s="4" cm="1">
        <f t="array" ref="D12">INDEX(GMWA!$A$2:$DB$600,MATCH(1,(GMWA!$DA$2:$DA$600=D$3)*(GMWA!$CZ$2:$CZ$600=D$4)*(GMWA!$DB$2:$DB$600=D$1),0),$A12-1966)</f>
        <v>4369.6679999999997</v>
      </c>
      <c r="E12" s="4" cm="1">
        <f t="array" ref="E12">INDEX(GMWA!$A$2:$DB$600,MATCH(1,(GMWA!$DA$2:$DA$600=E$3)*(GMWA!$CZ$2:$CZ$600=E$4)*(GMWA!$DB$2:$DB$600=E$1),0),$A12-1966)</f>
        <v>11741</v>
      </c>
      <c r="F12" s="4" cm="1">
        <f t="array" ref="F12">INDEX(GMWA!$A$2:$DB$600,MATCH(1,(GMWA!$DA$2:$DA$600=F$3)*(GMWA!$CZ$2:$CZ$600=F$4)*(GMWA!$DB$2:$DB$600=F$1),0),$A12-1966)</f>
        <v>1796</v>
      </c>
      <c r="G12" s="4" cm="1">
        <f t="array" ref="G12">INDEX(GMWA!$A$2:$DB$600,MATCH(1,(GMWA!$DA$2:$DA$600=G$3)*(GMWA!$CZ$2:$CZ$600=G$4)*(GMWA!$DB$2:$DB$600=G$1),0),$A12-1966)</f>
        <v>6.2096070000000001</v>
      </c>
      <c r="H12" s="4" cm="1">
        <f t="array" ref="H12">INDEX(GMWA!$A$2:$DB$600,MATCH(1,(GMWA!$DA$2:$DA$600=H$3)*(GMWA!$CZ$2:$CZ$600=H$4)*(GMWA!$DB$2:$DB$600=H$1),0),$A12-1966)</f>
        <v>9006.9220000000005</v>
      </c>
      <c r="I12" s="4" cm="1">
        <f t="array" ref="I12">INDEX(GMWA!$A$2:$DB$600,MATCH(1,(GMWA!$DA$2:$DA$600=I$3)*(GMWA!$CZ$2:$CZ$600=I$4)*(GMWA!$DB$2:$DB$600=I$1),0),$A12-1966)</f>
        <v>3.064492</v>
      </c>
      <c r="J12" s="4" cm="1">
        <f t="array" ref="J12">INDEX(GMWA!$A$2:$DB$600,MATCH(1,(GMWA!$DA$2:$DA$600=J$3)*(GMWA!$CZ$2:$CZ$600=J$4)*(GMWA!$DB$2:$DB$600=J$1),0),$A12-1966)</f>
        <v>97.435320000000004</v>
      </c>
      <c r="K12" s="4" cm="1">
        <f t="array" ref="K12">INDEX(GMWA!$A$2:$DB$600,MATCH(1,(GMWA!$DA$2:$DA$600=K$3)*(GMWA!$CZ$2:$CZ$600=K$4)*(GMWA!$DB$2:$DB$600=K$1),0),$A12-1966)</f>
        <v>11.47025</v>
      </c>
      <c r="L12" s="4" cm="1">
        <f t="array" ref="L12">INDEX(GMWA!$A$2:$DB$600,MATCH(1,(GMWA!$DA$2:$DA$600=L$3)*(GMWA!$CZ$2:$CZ$600=L$4)*(GMWA!$DB$2:$DB$600=L$1),0),$A12-1966)</f>
        <v>3.6019999999999999</v>
      </c>
      <c r="M12" s="4" cm="1">
        <f t="array" ref="M12">INDEX(GMWA!$A$2:$DB$600,MATCH(1,(GMWA!$DA$2:$DA$600=M$3)*(GMWA!$CZ$2:$CZ$600=M$4)*(GMWA!$DB$2:$DB$600=M$1),0),$A12-1966)</f>
        <v>5.4787369999999997</v>
      </c>
      <c r="N12" s="4" cm="1">
        <f t="array" ref="N12">INDEX(GMWA!$A$2:$DB$600,MATCH(1,(GMWA!$DA$2:$DA$600=N$3)*(GMWA!$CZ$2:$CZ$600=N$4)*(GMWA!$DB$2:$DB$600=N$1),0),$A12-1966)</f>
        <v>1.5524579999999999</v>
      </c>
      <c r="O12" s="4" cm="1">
        <f t="array" ref="O12">INDEX(GMWA!$A$2:$DB$600,MATCH(1,(GMWA!$DA$2:$DA$600=O$3)*(GMWA!$CZ$2:$CZ$600=O$4)*(GMWA!$DB$2:$DB$600=O$1),0),$A12-1966)</f>
        <v>4.5868989999999998</v>
      </c>
      <c r="P12" s="4" cm="1">
        <f t="array" ref="P12">INDEX(GMWA!$A$2:$DB$600,MATCH(1,(GMWA!$DA$2:$DA$600=P$3)*(GMWA!$CZ$2:$CZ$600=P$4)*(GMWA!$DB$2:$DB$600=P$1),0),$A12-1966)</f>
        <v>3.6531859999999998</v>
      </c>
      <c r="Q12" s="4" cm="1">
        <f t="array" ref="Q12">INDEX(GMWA!$A$2:$DB$600,MATCH(1,(GMWA!$DA$2:$DA$600=Q$3)*(GMWA!$CZ$2:$CZ$600=Q$4)*(GMWA!$DB$2:$DB$600=Q$1),0),$A12-1966)</f>
        <v>1.174777</v>
      </c>
      <c r="R12" s="4" cm="1">
        <f t="array" ref="R12">INDEX(GMWA!$A$2:$DB$600,MATCH(1,(GMWA!$DA$2:$DA$600=R$3)*(GMWA!$CZ$2:$CZ$600=R$4)*(GMWA!$DB$2:$DB$600=R$1),0),$A12-1966)</f>
        <v>0.193</v>
      </c>
      <c r="S12" s="4" cm="1">
        <f t="array" ref="S12">INDEX(GMWA!$A$2:$DB$600,MATCH(1,(GMWA!$DA$2:$DA$600=S$3)*(GMWA!$CZ$2:$CZ$600=S$4)*(GMWA!$DB$2:$DB$600=S$1),0),$A12-1966)</f>
        <v>0.48504009999999997</v>
      </c>
      <c r="T12" s="4" cm="1">
        <f t="array" ref="T12">INDEX(GMWA!$A$2:$DB$600,MATCH(1,(GMWA!$DA$2:$DA$600=T$3)*(GMWA!$CZ$2:$CZ$600=T$4)*(GMWA!$DB$2:$DB$600=T$1),0),$A12-1966)</f>
        <v>8.3566420000000002E-2</v>
      </c>
      <c r="U12" s="4" cm="1">
        <f t="array" ref="U12">INDEX(GMWA!$A$2:$DB$600,MATCH(1,(GMWA!$DA$2:$DA$600=U$3)*(GMWA!$CZ$2:$CZ$600=U$4)*(GMWA!$DB$2:$DB$600=U$1),0),$A12-1966)</f>
        <v>4.0000000000000001E-3</v>
      </c>
      <c r="V12" s="4" cm="1">
        <f t="array" ref="V12">INDEX(GMWA!$A$2:$DB$600,MATCH(1,(GMWA!$DA$2:$DA$600=V$3)*(GMWA!$CZ$2:$CZ$600=V$4)*(GMWA!$DB$2:$DB$600=V$1),0),$A12-1966)</f>
        <v>94137.5</v>
      </c>
      <c r="W12" s="4" cm="1">
        <f t="array" ref="W12">INDEX(GMWA!$A$2:$DB$600,MATCH(1,(GMWA!$DA$2:$DA$600=W$3)*(GMWA!$CZ$2:$CZ$600=W$4)*(GMWA!$DB$2:$DB$600=W$1),0),$A12-1966)</f>
        <v>1778.414</v>
      </c>
      <c r="X12" s="4" cm="1">
        <f t="array" ref="X12">INDEX(GMWA!$A$2:$DB$600,MATCH(1,(GMWA!$DA$2:$DA$600=X$3)*(GMWA!$CZ$2:$CZ$600=X$4)*(GMWA!$DB$2:$DB$600=X$1),0),$A12-1966)</f>
        <v>82162</v>
      </c>
      <c r="Y12" s="4" cm="1">
        <f t="array" ref="Y12">INDEX(GMWA!$A$2:$DB$600,MATCH(1,(GMWA!$DA$2:$DA$600=Y$3)*(GMWA!$CZ$2:$CZ$600=Y$4)*(GMWA!$DB$2:$DB$600=Y$1),0),$A12-1966)</f>
        <v>123288</v>
      </c>
      <c r="Z12" s="4" cm="1">
        <f t="array" ref="Z12">INDEX(GMWA!$A$2:$DB$600,MATCH(1,(GMWA!$DA$2:$DA$600=Z$3)*(GMWA!$CZ$2:$CZ$600=Z$4)*(GMWA!$DB$2:$DB$600=Z$1),0),$A12-1966)</f>
        <v>1E-3</v>
      </c>
      <c r="AA12" s="4" cm="1">
        <f t="array" ref="AA12">INDEX(GMWA!$A$2:$DB$600,MATCH(1,(GMWA!$DA$2:$DA$600=AA$3)*(GMWA!$CZ$2:$CZ$600=AA$4)*(GMWA!$DB$2:$DB$600=AA$1),0),$A12-1966)</f>
        <v>167</v>
      </c>
      <c r="AB12" s="4" cm="1">
        <f t="array" ref="AB12">INDEX(GMWA!$A$2:$DB$600,MATCH(1,(GMWA!$DA$2:$DA$600=AB$3)*(GMWA!$CZ$2:$CZ$600=AB$4)*(GMWA!$DB$2:$DB$600=AB$1),0),$A12-1966)</f>
        <v>143426.70000000001</v>
      </c>
      <c r="AC12" s="4" cm="1">
        <f t="array" ref="AC12">INDEX(GMWA!$A$2:$DB$600,MATCH(1,(GMWA!$DA$2:$DA$600=AC$3)*(GMWA!$CZ$2:$CZ$600=AC$4)*(GMWA!$DB$2:$DB$600=AC$1),0),$A12-1966)</f>
        <v>112.7911</v>
      </c>
      <c r="AD12" s="4" cm="1">
        <f t="array" ref="AD12">INDEX(GMWA!$A$2:$DB$600,MATCH(1,(GMWA!$DA$2:$DA$600=AD$3)*(GMWA!$CZ$2:$CZ$600=AD$4)*(GMWA!$DB$2:$DB$600=AD$1),0),$A12-1966)</f>
        <v>4917.5609999999997</v>
      </c>
      <c r="AE12" s="4" cm="1">
        <f t="array" ref="AE12">INDEX(GMWA!$A$2:$DB$600,MATCH(1,(GMWA!$DA$2:$DA$600=AE$3)*(GMWA!$CZ$2:$CZ$600=AE$4)*(GMWA!$DB$2:$DB$600=AE$1),0),$A12-1966)</f>
        <v>193.93610000000001</v>
      </c>
      <c r="AF12" s="4" cm="1">
        <f t="array" ref="AF12">INDEX(GMWA!$A$2:$DB$600,MATCH(1,(GMWA!$DA$2:$DA$600=AF$3)*(GMWA!$CZ$2:$CZ$600=AF$4)*(GMWA!$DB$2:$DB$600=AF$1),0),$A12-1966)</f>
        <v>100.80629999999999</v>
      </c>
      <c r="AG12" s="4" cm="1">
        <f t="array" ref="AG12">INDEX(GMWA!$A$2:$DB$600,MATCH(1,(GMWA!$DA$2:$DA$600=AG$3)*(GMWA!$CZ$2:$CZ$600=AG$4)*(GMWA!$DB$2:$DB$600=AG$1),0),$A12-1966)</f>
        <v>121.67400000000001</v>
      </c>
      <c r="AH12" s="4" cm="1">
        <f t="array" ref="AH12">INDEX(GMWA!$A$2:$DB$600,MATCH(1,(GMWA!$DA$2:$DA$600=AH$3)*(GMWA!$CZ$2:$CZ$600=AH$4)*(GMWA!$DB$2:$DB$600=AH$1),0),$A12-1966)</f>
        <v>9.8995350000000002</v>
      </c>
      <c r="AI12" s="4" cm="1">
        <f t="array" ref="AI12">INDEX(GMWA!$A$2:$DB$600,MATCH(1,(GMWA!$DA$2:$DA$600=AI$3)*(GMWA!$CZ$2:$CZ$600=AI$4)*(GMWA!$DB$2:$DB$600=AI$1),0),$A12-1966)</f>
        <v>78.349689999999995</v>
      </c>
      <c r="AJ12" s="4" cm="1">
        <f t="array" ref="AJ12">INDEX(GMWA!$A$2:$DB$600,MATCH(1,(GMWA!$DA$2:$DA$600=AJ$3)*(GMWA!$CZ$2:$CZ$600=AJ$4)*(GMWA!$DB$2:$DB$600=AJ$1),0),$A12-1966)</f>
        <v>60.998989999999999</v>
      </c>
      <c r="AK12" s="4" cm="1">
        <f t="array" ref="AK12">INDEX(GMWA!$A$2:$DB$600,MATCH(1,(GMWA!$DA$2:$DA$600=AK$3)*(GMWA!$CZ$2:$CZ$600=AK$4)*(GMWA!$DB$2:$DB$600=AK$1),0),$A12-1966)</f>
        <v>28.626819999999999</v>
      </c>
      <c r="AL12" s="4" cm="1">
        <f t="array" ref="AL12">INDEX(GMWA!$A$2:$DB$600,MATCH(1,(GMWA!$DA$2:$DA$600=AL$3)*(GMWA!$CZ$2:$CZ$600=AL$4)*(GMWA!$DB$2:$DB$600=AL$1),0),$A12-1966)</f>
        <v>3.073852</v>
      </c>
      <c r="AM12" s="4" cm="1">
        <f t="array" ref="AM12">INDEX(GMWA!$A$2:$DB$600,MATCH(1,(GMWA!$DA$2:$DA$600=AM$3)*(GMWA!$CZ$2:$CZ$600=AM$4)*(GMWA!$DB$2:$DB$600=AM$1),0),$A12-1966)</f>
        <v>1E-3</v>
      </c>
      <c r="AN12" s="4" cm="1">
        <f t="array" ref="AN12">INDEX(GMWA!$A$2:$DB$600,MATCH(1,(GMWA!$DA$2:$DA$600=AN$3)*(GMWA!$CZ$2:$CZ$600=AN$4)*(GMWA!$DB$2:$DB$600=AN$1),0),$A12-1966)</f>
        <v>1.2853699999999999</v>
      </c>
      <c r="AO12" s="4" cm="1">
        <f t="array" ref="AO12">INDEX(GMWA!$A$2:$DB$600,MATCH(1,(GMWA!$DA$2:$DA$600=AO$3)*(GMWA!$CZ$2:$CZ$600=AO$4)*(GMWA!$DB$2:$DB$600=AO$1),0),$A12-1966)</f>
        <v>1.987296</v>
      </c>
      <c r="AP12" s="4" cm="1">
        <f t="array" ref="AP12">INDEX(GMWA!$A$2:$DB$600,MATCH(1,(GMWA!$DA$2:$DA$600=AP$3)*(GMWA!$CZ$2:$CZ$600=AP$4)*(GMWA!$DB$2:$DB$600=AP$1),0),$A12-1966)</f>
        <v>186141</v>
      </c>
      <c r="AQ12" s="4" cm="1">
        <f t="array" ref="AQ12">INDEX(GMWA!$A$2:$DB$600,MATCH(1,(GMWA!$DA$2:$DA$600=AQ$3)*(GMWA!$CZ$2:$CZ$600=AQ$4)*(GMWA!$DB$2:$DB$600=AQ$1),0),$A12-1966)</f>
        <v>2351.6</v>
      </c>
      <c r="AR12" s="4" cm="1">
        <f t="array" ref="AR12">INDEX(GMWA!$A$2:$DB$600,MATCH(1,(GMWA!$DA$2:$DA$600=AR$3)*(GMWA!$CZ$2:$CZ$600=AR$4)*(GMWA!$DB$2:$DB$600=AR$1),0),$A12-1966)</f>
        <v>210468.7</v>
      </c>
      <c r="AS12" s="4" cm="1">
        <f t="array" ref="AS12">INDEX(GMWA!$A$2:$DB$600,MATCH(1,(GMWA!$DA$2:$DA$600=AS$3)*(GMWA!$CZ$2:$CZ$600=AS$4)*(GMWA!$DB$2:$DB$600=AS$1),0),$A12-1966)</f>
        <v>252075</v>
      </c>
      <c r="AT12" s="4" cm="1">
        <f t="array" ref="AT12">INDEX(GMWA!$A$2:$DB$600,MATCH(1,(GMWA!$DA$2:$DA$600=AT$3)*(GMWA!$CZ$2:$CZ$600=AT$4)*(GMWA!$DB$2:$DB$600=AT$1),0),$A12-1966)</f>
        <v>111274</v>
      </c>
      <c r="AU12" s="4" cm="1">
        <f t="array" ref="AU12">INDEX(GMWA!$A$2:$DB$600,MATCH(1,(GMWA!$DA$2:$DA$600=AU$3)*(GMWA!$CZ$2:$CZ$600=AU$4)*(GMWA!$DB$2:$DB$600=AU$1),0),$A12-1966)</f>
        <v>318.53980000000001</v>
      </c>
      <c r="AV12" s="4" cm="1">
        <f t="array" ref="AV12">INDEX(GMWA!$A$2:$DB$600,MATCH(1,(GMWA!$DA$2:$DA$600=AV$3)*(GMWA!$CZ$2:$CZ$600=AV$4)*(GMWA!$DB$2:$DB$600=AV$1),0),$A12-1966)</f>
        <v>433156.2</v>
      </c>
      <c r="AW12" s="4" cm="1">
        <f t="array" ref="AW12">INDEX(GMWA!$A$2:$DB$600,MATCH(1,(GMWA!$DA$2:$DA$600=AW$3)*(GMWA!$CZ$2:$CZ$600=AW$4)*(GMWA!$DB$2:$DB$600=AW$1),0),$A12-1966)</f>
        <v>178.50030000000001</v>
      </c>
      <c r="AX12" s="4" cm="1">
        <f t="array" ref="AX12">INDEX(GMWA!$A$2:$DB$600,MATCH(1,(GMWA!$DA$2:$DA$600=AX$3)*(GMWA!$CZ$2:$CZ$600=AX$4)*(GMWA!$DB$2:$DB$600=AX$1),0),$A12-1966)</f>
        <v>25567.200000000001</v>
      </c>
      <c r="AY12" s="4" cm="1">
        <f t="array" ref="AY12">INDEX(GMWA!$A$2:$DB$600,MATCH(1,(GMWA!$DA$2:$DA$600=AY$3)*(GMWA!$CZ$2:$CZ$600=AY$4)*(GMWA!$DB$2:$DB$600=AY$1),0),$A12-1966)</f>
        <v>771.56640000000004</v>
      </c>
      <c r="AZ12" s="4" cm="1">
        <f t="array" ref="AZ12">INDEX(GMWA!$A$2:$DB$600,MATCH(1,(GMWA!$DA$2:$DA$600=AZ$3)*(GMWA!$CZ$2:$CZ$600=AZ$4)*(GMWA!$DB$2:$DB$600=AZ$1),0),$A12-1966)</f>
        <v>345.18700000000001</v>
      </c>
      <c r="BA12" s="4" cm="1">
        <f t="array" ref="BA12">INDEX(GMWA!$A$2:$DB$600,MATCH(1,(GMWA!$DA$2:$DA$600=BA$3)*(GMWA!$CZ$2:$CZ$600=BA$4)*(GMWA!$DB$2:$DB$600=BA$1),0),$A12-1966)</f>
        <v>138.02199999999999</v>
      </c>
      <c r="BB12" s="4" cm="1">
        <f t="array" ref="BB12">INDEX(GMWA!$A$2:$DB$600,MATCH(1,(GMWA!$DA$2:$DA$600=BB$3)*(GMWA!$CZ$2:$CZ$600=BB$4)*(GMWA!$DB$2:$DB$600=BB$1),0),$A12-1966)</f>
        <v>73.137069999999994</v>
      </c>
      <c r="BC12" s="4" cm="1">
        <f t="array" ref="BC12">INDEX(GMWA!$A$2:$DB$600,MATCH(1,(GMWA!$DA$2:$DA$600=BC$3)*(GMWA!$CZ$2:$CZ$600=BC$4)*(GMWA!$DB$2:$DB$600=BC$1),0),$A12-1966)</f>
        <v>153.72200000000001</v>
      </c>
      <c r="BD12" s="4" cm="1">
        <f t="array" ref="BD12">INDEX(GMWA!$A$2:$DB$600,MATCH(1,(GMWA!$DA$2:$DA$600=BD$3)*(GMWA!$CZ$2:$CZ$600=BD$4)*(GMWA!$DB$2:$DB$600=BD$1),0),$A12-1966)</f>
        <v>77.725589999999997</v>
      </c>
      <c r="BE12" s="4" cm="1">
        <f t="array" ref="BE12">INDEX(GMWA!$A$2:$DB$600,MATCH(1,(GMWA!$DA$2:$DA$600=BE$3)*(GMWA!$CZ$2:$CZ$600=BE$4)*(GMWA!$DB$2:$DB$600=BE$1),0),$A12-1966)</f>
        <v>52.794840000000001</v>
      </c>
      <c r="BF12" s="4" cm="1">
        <f t="array" ref="BF12">INDEX(GMWA!$A$2:$DB$600,MATCH(1,(GMWA!$DA$2:$DA$600=BF$3)*(GMWA!$CZ$2:$CZ$600=BF$4)*(GMWA!$DB$2:$DB$600=BF$1),0),$A12-1966)</f>
        <v>25.396999999999998</v>
      </c>
      <c r="BG12" s="4" cm="1">
        <f t="array" ref="BG12">INDEX(GMWA!$A$2:$DB$600,MATCH(1,(GMWA!$DA$2:$DA$600=BG$3)*(GMWA!$CZ$2:$CZ$600=BG$4)*(GMWA!$DB$2:$DB$600=BG$1),0),$A12-1966)</f>
        <v>9.5981860000000001</v>
      </c>
      <c r="BH12" s="4" cm="1">
        <f t="array" ref="BH12">INDEX(GMWA!$A$2:$DB$600,MATCH(1,(GMWA!$DA$2:$DA$600=BH$3)*(GMWA!$CZ$2:$CZ$600=BH$4)*(GMWA!$DB$2:$DB$600=BH$1),0),$A12-1966)</f>
        <v>4.7738990000000001</v>
      </c>
      <c r="BI12" s="4" cm="1">
        <f t="array" ref="BI12">INDEX(GMWA!$A$2:$DB$600,MATCH(1,(GMWA!$DA$2:$DA$600=BI$3)*(GMWA!$CZ$2:$CZ$600=BI$4)*(GMWA!$DB$2:$DB$600=BI$1),0),$A12-1966)</f>
        <v>23.336030000000001</v>
      </c>
      <c r="BK12" s="12">
        <f t="shared" si="3"/>
        <v>8.6681715575620757</v>
      </c>
      <c r="BL12" s="12">
        <f t="shared" si="3"/>
        <v>6.3230496386105823</v>
      </c>
      <c r="BM12" s="12">
        <f t="shared" si="3"/>
        <v>5.3183564178087188</v>
      </c>
      <c r="BN12" s="12">
        <f t="shared" si="3"/>
        <v>9.5232301602751281</v>
      </c>
      <c r="BO12" s="12">
        <f t="shared" si="3"/>
        <v>179600000</v>
      </c>
      <c r="BP12" s="12">
        <f t="shared" si="3"/>
        <v>3.71832754491018</v>
      </c>
      <c r="BQ12" s="12">
        <f t="shared" si="3"/>
        <v>6.279808431763402</v>
      </c>
      <c r="BR12" s="12">
        <f t="shared" si="3"/>
        <v>2.7169625972261997</v>
      </c>
      <c r="BS12" s="12">
        <f t="shared" si="3"/>
        <v>1.9813749132954326</v>
      </c>
      <c r="BT12" s="12">
        <f t="shared" si="3"/>
        <v>5.9144481094546082</v>
      </c>
      <c r="BU12" s="12">
        <f t="shared" si="3"/>
        <v>3.573189374076819</v>
      </c>
      <c r="BV12" s="12">
        <f t="shared" si="3"/>
        <v>4.502800105199138</v>
      </c>
      <c r="BW12" s="12">
        <f t="shared" si="3"/>
        <v>15.682130524312504</v>
      </c>
      <c r="BX12" s="12">
        <f t="shared" si="3"/>
        <v>5.8543932975357018</v>
      </c>
      <c r="BY12" s="12">
        <f t="shared" si="3"/>
        <v>5.9889286691468167</v>
      </c>
      <c r="BZ12" s="12">
        <f t="shared" si="3"/>
        <v>4.1037635336373377</v>
      </c>
      <c r="CA12" s="12">
        <f t="shared" si="4"/>
        <v>6.2787668371801901</v>
      </c>
      <c r="CB12" s="12">
        <f t="shared" si="4"/>
        <v>48504.009999999995</v>
      </c>
      <c r="CC12" s="12">
        <f t="shared" si="4"/>
        <v>6.5013513618646783</v>
      </c>
      <c r="CD12" s="12">
        <f t="shared" si="4"/>
        <v>0.20127852116644929</v>
      </c>
      <c r="CF12" s="13">
        <f>SUMIF(DataQ!$C:$C,DataA!$A12,DataQ!H:H)</f>
        <v>7163.3249999999998</v>
      </c>
      <c r="CG12" s="13">
        <f>SUMIF(DataQ!$C:$C,DataA!$A12,DataQ!I:I)</f>
        <v>250526.41999999998</v>
      </c>
      <c r="CH12" s="13">
        <f>SUMIF(DataQ!$C:$C,DataA!$A12,DataQ!J:J)</f>
        <v>1749.2200000000003</v>
      </c>
      <c r="CI12" s="13">
        <f>SUMIF(DataQ!$C:$C,DataA!$A12,DataQ!K:K)</f>
        <v>1172.0039999999999</v>
      </c>
      <c r="CJ12" s="13">
        <f>SUMIF(DataQ!$C:$C,DataA!$A12,DataQ!L:L)</f>
        <v>1101.4476</v>
      </c>
      <c r="CK12" s="14">
        <f>AVERAGEIF(DataQ!$C:$C,DataA!$A12,DataQ!M:M)</f>
        <v>212796.95</v>
      </c>
      <c r="CL12" s="13">
        <f>SUMIF(DataQ!$C:$C,DataA!$A12,DataQ!N:N)</f>
        <v>-8685</v>
      </c>
      <c r="CN12" s="13">
        <f>SUMIF(DataQ!$B:$B,DataA!$A12,DataQ!O:O)</f>
        <v>-81.169250000000005</v>
      </c>
      <c r="CO12" s="13">
        <f>SUMIF(DataQ!$B:$B,DataA!$A12,DataQ!P:P)</f>
        <v>-13458</v>
      </c>
      <c r="CP12" s="13">
        <f>SUMIF(DataQ!$B:$B,DataA!$A12,DataQ!Q:Q)</f>
        <v>-52.052880000000002</v>
      </c>
    </row>
    <row r="13" spans="1:94" x14ac:dyDescent="0.25">
      <c r="A13" s="4">
        <f t="shared" si="5"/>
        <v>1979</v>
      </c>
      <c r="B13" s="4" cm="1">
        <f t="array" ref="B13">INDEX(GMWA!$A$2:$DB$600,MATCH(1,(GMWA!$DA$2:$DA$600=B$3)*(GMWA!$CZ$2:$CZ$600=B$4)*(GMWA!$DB$2:$DB$600=B$1),0),$A13-1966)</f>
        <v>9791</v>
      </c>
      <c r="C13" s="4" cm="1">
        <f t="array" ref="C13">INDEX(GMWA!$A$2:$DB$600,MATCH(1,(GMWA!$DA$2:$DA$600=C$3)*(GMWA!$CZ$2:$CZ$600=C$4)*(GMWA!$DB$2:$DB$600=C$1),0),$A13-1966)</f>
        <v>128.47499999999999</v>
      </c>
      <c r="D13" s="4" cm="1">
        <f t="array" ref="D13">INDEX(GMWA!$A$2:$DB$600,MATCH(1,(GMWA!$DA$2:$DA$600=D$3)*(GMWA!$CZ$2:$CZ$600=D$4)*(GMWA!$DB$2:$DB$600=D$1),0),$A13-1966)</f>
        <v>5571.2240000000002</v>
      </c>
      <c r="E13" s="4" cm="1">
        <f t="array" ref="E13">INDEX(GMWA!$A$2:$DB$600,MATCH(1,(GMWA!$DA$2:$DA$600=E$3)*(GMWA!$CZ$2:$CZ$600=E$4)*(GMWA!$DB$2:$DB$600=E$1),0),$A13-1966)</f>
        <v>14057</v>
      </c>
      <c r="F13" s="4" cm="1">
        <f t="array" ref="F13">INDEX(GMWA!$A$2:$DB$600,MATCH(1,(GMWA!$DA$2:$DA$600=F$3)*(GMWA!$CZ$2:$CZ$600=F$4)*(GMWA!$DB$2:$DB$600=F$1),0),$A13-1966)</f>
        <v>2136</v>
      </c>
      <c r="G13" s="4" cm="1">
        <f t="array" ref="G13">INDEX(GMWA!$A$2:$DB$600,MATCH(1,(GMWA!$DA$2:$DA$600=G$3)*(GMWA!$CZ$2:$CZ$600=G$4)*(GMWA!$DB$2:$DB$600=G$1),0),$A13-1966)</f>
        <v>11.058350000000001</v>
      </c>
      <c r="H13" s="4" cm="1">
        <f t="array" ref="H13">INDEX(GMWA!$A$2:$DB$600,MATCH(1,(GMWA!$DA$2:$DA$600=H$3)*(GMWA!$CZ$2:$CZ$600=H$4)*(GMWA!$DB$2:$DB$600=H$1),0),$A13-1966)</f>
        <v>11487.63</v>
      </c>
      <c r="I13" s="4" cm="1">
        <f t="array" ref="I13">INDEX(GMWA!$A$2:$DB$600,MATCH(1,(GMWA!$DA$2:$DA$600=I$3)*(GMWA!$CZ$2:$CZ$600=I$4)*(GMWA!$DB$2:$DB$600=I$1),0),$A13-1966)</f>
        <v>2.9711759999999998</v>
      </c>
      <c r="J13" s="4" cm="1">
        <f t="array" ref="J13">INDEX(GMWA!$A$2:$DB$600,MATCH(1,(GMWA!$DA$2:$DA$600=J$3)*(GMWA!$CZ$2:$CZ$600=J$4)*(GMWA!$DB$2:$DB$600=J$1),0),$A13-1966)</f>
        <v>116.51300000000001</v>
      </c>
      <c r="K13" s="4" cm="1">
        <f t="array" ref="K13">INDEX(GMWA!$A$2:$DB$600,MATCH(1,(GMWA!$DA$2:$DA$600=K$3)*(GMWA!$CZ$2:$CZ$600=K$4)*(GMWA!$DB$2:$DB$600=K$1),0),$A13-1966)</f>
        <v>13.17</v>
      </c>
      <c r="L13" s="4" cm="1">
        <f t="array" ref="L13">INDEX(GMWA!$A$2:$DB$600,MATCH(1,(GMWA!$DA$2:$DA$600=L$3)*(GMWA!$CZ$2:$CZ$600=L$4)*(GMWA!$DB$2:$DB$600=L$1),0),$A13-1966)</f>
        <v>4.516</v>
      </c>
      <c r="M13" s="4" cm="1">
        <f t="array" ref="M13">INDEX(GMWA!$A$2:$DB$600,MATCH(1,(GMWA!$DA$2:$DA$600=M$3)*(GMWA!$CZ$2:$CZ$600=M$4)*(GMWA!$DB$2:$DB$600=M$1),0),$A13-1966)</f>
        <v>6.6154039999999998</v>
      </c>
      <c r="N13" s="4" cm="1">
        <f t="array" ref="N13">INDEX(GMWA!$A$2:$DB$600,MATCH(1,(GMWA!$DA$2:$DA$600=N$3)*(GMWA!$CZ$2:$CZ$600=N$4)*(GMWA!$DB$2:$DB$600=N$1),0),$A13-1966)</f>
        <v>1.223624</v>
      </c>
      <c r="O13" s="4" cm="1">
        <f t="array" ref="O13">INDEX(GMWA!$A$2:$DB$600,MATCH(1,(GMWA!$DA$2:$DA$600=O$3)*(GMWA!$CZ$2:$CZ$600=O$4)*(GMWA!$DB$2:$DB$600=O$1),0),$A13-1966)</f>
        <v>5.1364000000000001</v>
      </c>
      <c r="P13" s="4" cm="1">
        <f t="array" ref="P13">INDEX(GMWA!$A$2:$DB$600,MATCH(1,(GMWA!$DA$2:$DA$600=P$3)*(GMWA!$CZ$2:$CZ$600=P$4)*(GMWA!$DB$2:$DB$600=P$1),0),$A13-1966)</f>
        <v>4.4500909999999996</v>
      </c>
      <c r="Q13" s="4" cm="1">
        <f t="array" ref="Q13">INDEX(GMWA!$A$2:$DB$600,MATCH(1,(GMWA!$DA$2:$DA$600=Q$3)*(GMWA!$CZ$2:$CZ$600=Q$4)*(GMWA!$DB$2:$DB$600=Q$1),0),$A13-1966)</f>
        <v>1.351785</v>
      </c>
      <c r="R13" s="4" cm="1">
        <f t="array" ref="R13">INDEX(GMWA!$A$2:$DB$600,MATCH(1,(GMWA!$DA$2:$DA$600=R$3)*(GMWA!$CZ$2:$CZ$600=R$4)*(GMWA!$DB$2:$DB$600=R$1),0),$A13-1966)</f>
        <v>0.25800000000000001</v>
      </c>
      <c r="S13" s="4" cm="1">
        <f t="array" ref="S13">INDEX(GMWA!$A$2:$DB$600,MATCH(1,(GMWA!$DA$2:$DA$600=S$3)*(GMWA!$CZ$2:$CZ$600=S$4)*(GMWA!$DB$2:$DB$600=S$1),0),$A13-1966)</f>
        <v>0.60185999999999995</v>
      </c>
      <c r="T13" s="4" cm="1">
        <f t="array" ref="T13">INDEX(GMWA!$A$2:$DB$600,MATCH(1,(GMWA!$DA$2:$DA$600=T$3)*(GMWA!$CZ$2:$CZ$600=T$4)*(GMWA!$DB$2:$DB$600=T$1),0),$A13-1966)</f>
        <v>0.1205557</v>
      </c>
      <c r="U13" s="4" cm="1">
        <f t="array" ref="U13">INDEX(GMWA!$A$2:$DB$600,MATCH(1,(GMWA!$DA$2:$DA$600=U$3)*(GMWA!$CZ$2:$CZ$600=U$4)*(GMWA!$DB$2:$DB$600=U$1),0),$A13-1966)</f>
        <v>4.0000000000000001E-3</v>
      </c>
      <c r="V13" s="4" cm="1">
        <f t="array" ref="V13">INDEX(GMWA!$A$2:$DB$600,MATCH(1,(GMWA!$DA$2:$DA$600=V$3)*(GMWA!$CZ$2:$CZ$600=V$4)*(GMWA!$DB$2:$DB$600=V$1),0),$A13-1966)</f>
        <v>104807</v>
      </c>
      <c r="W13" s="4" cm="1">
        <f t="array" ref="W13">INDEX(GMWA!$A$2:$DB$600,MATCH(1,(GMWA!$DA$2:$DA$600=W$3)*(GMWA!$CZ$2:$CZ$600=W$4)*(GMWA!$DB$2:$DB$600=W$1),0),$A13-1966)</f>
        <v>1922.42</v>
      </c>
      <c r="X13" s="4" cm="1">
        <f t="array" ref="X13">INDEX(GMWA!$A$2:$DB$600,MATCH(1,(GMWA!$DA$2:$DA$600=X$3)*(GMWA!$CZ$2:$CZ$600=X$4)*(GMWA!$DB$2:$DB$600=X$1),0),$A13-1966)</f>
        <v>98956</v>
      </c>
      <c r="Y13" s="4" cm="1">
        <f t="array" ref="Y13">INDEX(GMWA!$A$2:$DB$600,MATCH(1,(GMWA!$DA$2:$DA$600=Y$3)*(GMWA!$CZ$2:$CZ$600=Y$4)*(GMWA!$DB$2:$DB$600=Y$1),0),$A13-1966)</f>
        <v>132680</v>
      </c>
      <c r="Z13" s="4" cm="1">
        <f t="array" ref="Z13">INDEX(GMWA!$A$2:$DB$600,MATCH(1,(GMWA!$DA$2:$DA$600=Z$3)*(GMWA!$CZ$2:$CZ$600=Z$4)*(GMWA!$DB$2:$DB$600=Z$1),0),$A13-1966)</f>
        <v>1E-3</v>
      </c>
      <c r="AA13" s="4" cm="1">
        <f t="array" ref="AA13">INDEX(GMWA!$A$2:$DB$600,MATCH(1,(GMWA!$DA$2:$DA$600=AA$3)*(GMWA!$CZ$2:$CZ$600=AA$4)*(GMWA!$DB$2:$DB$600=AA$1),0),$A13-1966)</f>
        <v>167</v>
      </c>
      <c r="AB13" s="4" cm="1">
        <f t="array" ref="AB13">INDEX(GMWA!$A$2:$DB$600,MATCH(1,(GMWA!$DA$2:$DA$600=AB$3)*(GMWA!$CZ$2:$CZ$600=AB$4)*(GMWA!$DB$2:$DB$600=AB$1),0),$A13-1966)</f>
        <v>184218.7</v>
      </c>
      <c r="AC13" s="4" cm="1">
        <f t="array" ref="AC13">INDEX(GMWA!$A$2:$DB$600,MATCH(1,(GMWA!$DA$2:$DA$600=AC$3)*(GMWA!$CZ$2:$CZ$600=AC$4)*(GMWA!$DB$2:$DB$600=AC$1),0),$A13-1966)</f>
        <v>117.2068</v>
      </c>
      <c r="AD13" s="4" cm="1">
        <f t="array" ref="AD13">INDEX(GMWA!$A$2:$DB$600,MATCH(1,(GMWA!$DA$2:$DA$600=AD$3)*(GMWA!$CZ$2:$CZ$600=AD$4)*(GMWA!$DB$2:$DB$600=AD$1),0),$A13-1966)</f>
        <v>6313.1019999999999</v>
      </c>
      <c r="AE13" s="4" cm="1">
        <f t="array" ref="AE13">INDEX(GMWA!$A$2:$DB$600,MATCH(1,(GMWA!$DA$2:$DA$600=AE$3)*(GMWA!$CZ$2:$CZ$600=AE$4)*(GMWA!$DB$2:$DB$600=AE$1),0),$A13-1966)</f>
        <v>217.64449999999999</v>
      </c>
      <c r="AF13" s="4" cm="1">
        <f t="array" ref="AF13">INDEX(GMWA!$A$2:$DB$600,MATCH(1,(GMWA!$DA$2:$DA$600=AF$3)*(GMWA!$CZ$2:$CZ$600=AF$4)*(GMWA!$DB$2:$DB$600=AF$1),0),$A13-1966)</f>
        <v>115.7283</v>
      </c>
      <c r="AG13" s="4" cm="1">
        <f t="array" ref="AG13">INDEX(GMWA!$A$2:$DB$600,MATCH(1,(GMWA!$DA$2:$DA$600=AG$3)*(GMWA!$CZ$2:$CZ$600=AG$4)*(GMWA!$DB$2:$DB$600=AG$1),0),$A13-1966)</f>
        <v>146.61099999999999</v>
      </c>
      <c r="AH13" s="4" cm="1">
        <f t="array" ref="AH13">INDEX(GMWA!$A$2:$DB$600,MATCH(1,(GMWA!$DA$2:$DA$600=AH$3)*(GMWA!$CZ$2:$CZ$600=AH$4)*(GMWA!$DB$2:$DB$600=AH$1),0),$A13-1966)</f>
        <v>13.278729999999999</v>
      </c>
      <c r="AI13" s="4" cm="1">
        <f t="array" ref="AI13">INDEX(GMWA!$A$2:$DB$600,MATCH(1,(GMWA!$DA$2:$DA$600=AI$3)*(GMWA!$CZ$2:$CZ$600=AI$4)*(GMWA!$DB$2:$DB$600=AI$1),0),$A13-1966)</f>
        <v>87.776949999999999</v>
      </c>
      <c r="AJ13" s="4" cm="1">
        <f t="array" ref="AJ13">INDEX(GMWA!$A$2:$DB$600,MATCH(1,(GMWA!$DA$2:$DA$600=AJ$3)*(GMWA!$CZ$2:$CZ$600=AJ$4)*(GMWA!$DB$2:$DB$600=AJ$1),0),$A13-1966)</f>
        <v>68.187629999999999</v>
      </c>
      <c r="AK13" s="4" cm="1">
        <f t="array" ref="AK13">INDEX(GMWA!$A$2:$DB$600,MATCH(1,(GMWA!$DA$2:$DA$600=AK$3)*(GMWA!$CZ$2:$CZ$600=AK$4)*(GMWA!$DB$2:$DB$600=AK$1),0),$A13-1966)</f>
        <v>33.160260000000001</v>
      </c>
      <c r="AL13" s="4" cm="1">
        <f t="array" ref="AL13">INDEX(GMWA!$A$2:$DB$600,MATCH(1,(GMWA!$DA$2:$DA$600=AL$3)*(GMWA!$CZ$2:$CZ$600=AL$4)*(GMWA!$DB$2:$DB$600=AL$1),0),$A13-1966)</f>
        <v>3.8114650000000001</v>
      </c>
      <c r="AM13" s="4" cm="1">
        <f t="array" ref="AM13">INDEX(GMWA!$A$2:$DB$600,MATCH(1,(GMWA!$DA$2:$DA$600=AM$3)*(GMWA!$CZ$2:$CZ$600=AM$4)*(GMWA!$DB$2:$DB$600=AM$1),0),$A13-1966)</f>
        <v>1E-3</v>
      </c>
      <c r="AN13" s="4" cm="1">
        <f t="array" ref="AN13">INDEX(GMWA!$A$2:$DB$600,MATCH(1,(GMWA!$DA$2:$DA$600=AN$3)*(GMWA!$CZ$2:$CZ$600=AN$4)*(GMWA!$DB$2:$DB$600=AN$1),0),$A13-1966)</f>
        <v>1.4765740000000001</v>
      </c>
      <c r="AO13" s="4" cm="1">
        <f t="array" ref="AO13">INDEX(GMWA!$A$2:$DB$600,MATCH(1,(GMWA!$DA$2:$DA$600=AO$3)*(GMWA!$CZ$2:$CZ$600=AO$4)*(GMWA!$DB$2:$DB$600=AO$1),0),$A13-1966)</f>
        <v>1.7103120000000001</v>
      </c>
      <c r="AP13" s="4" cm="1">
        <f t="array" ref="AP13">INDEX(GMWA!$A$2:$DB$600,MATCH(1,(GMWA!$DA$2:$DA$600=AP$3)*(GMWA!$CZ$2:$CZ$600=AP$4)*(GMWA!$DB$2:$DB$600=AP$1),0),$A13-1966)</f>
        <v>220966</v>
      </c>
      <c r="AQ13" s="4" cm="1">
        <f t="array" ref="AQ13">INDEX(GMWA!$A$2:$DB$600,MATCH(1,(GMWA!$DA$2:$DA$600=AQ$3)*(GMWA!$CZ$2:$CZ$600=AQ$4)*(GMWA!$DB$2:$DB$600=AQ$1),0),$A13-1966)</f>
        <v>2627.3249999999998</v>
      </c>
      <c r="AR13" s="4" cm="1">
        <f t="array" ref="AR13">INDEX(GMWA!$A$2:$DB$600,MATCH(1,(GMWA!$DA$2:$DA$600=AR$3)*(GMWA!$CZ$2:$CZ$600=AR$4)*(GMWA!$DB$2:$DB$600=AR$1),0),$A13-1966)</f>
        <v>227860.6</v>
      </c>
      <c r="AS13" s="4" cm="1">
        <f t="array" ref="AS13">INDEX(GMWA!$A$2:$DB$600,MATCH(1,(GMWA!$DA$2:$DA$600=AS$3)*(GMWA!$CZ$2:$CZ$600=AS$4)*(GMWA!$DB$2:$DB$600=AS$1),0),$A13-1966)</f>
        <v>287608</v>
      </c>
      <c r="AT13" s="4" cm="1">
        <f t="array" ref="AT13">INDEX(GMWA!$A$2:$DB$600,MATCH(1,(GMWA!$DA$2:$DA$600=AT$3)*(GMWA!$CZ$2:$CZ$600=AT$4)*(GMWA!$DB$2:$DB$600=AT$1),0),$A13-1966)</f>
        <v>126793</v>
      </c>
      <c r="AU13" s="4" cm="1">
        <f t="array" ref="AU13">INDEX(GMWA!$A$2:$DB$600,MATCH(1,(GMWA!$DA$2:$DA$600=AU$3)*(GMWA!$CZ$2:$CZ$600=AU$4)*(GMWA!$DB$2:$DB$600=AU$1),0),$A13-1966)</f>
        <v>354.87279999999998</v>
      </c>
      <c r="AV13" s="4" cm="1">
        <f t="array" ref="AV13">INDEX(GMWA!$A$2:$DB$600,MATCH(1,(GMWA!$DA$2:$DA$600=AV$3)*(GMWA!$CZ$2:$CZ$600=AV$4)*(GMWA!$DB$2:$DB$600=AV$1),0),$A13-1966)</f>
        <v>485518.4</v>
      </c>
      <c r="AW13" s="4" cm="1">
        <f t="array" ref="AW13">INDEX(GMWA!$A$2:$DB$600,MATCH(1,(GMWA!$DA$2:$DA$600=AW$3)*(GMWA!$CZ$2:$CZ$600=AW$4)*(GMWA!$DB$2:$DB$600=AW$1),0),$A13-1966)</f>
        <v>186.58539999999999</v>
      </c>
      <c r="AX13" s="4" cm="1">
        <f t="array" ref="AX13">INDEX(GMWA!$A$2:$DB$600,MATCH(1,(GMWA!$DA$2:$DA$600=AX$3)*(GMWA!$CZ$2:$CZ$600=AX$4)*(GMWA!$DB$2:$DB$600=AX$1),0),$A13-1966)</f>
        <v>32952.6</v>
      </c>
      <c r="AY13" s="4" cm="1">
        <f t="array" ref="AY13">INDEX(GMWA!$A$2:$DB$600,MATCH(1,(GMWA!$DA$2:$DA$600=AY$3)*(GMWA!$CZ$2:$CZ$600=AY$4)*(GMWA!$DB$2:$DB$600=AY$1),0),$A13-1966)</f>
        <v>839.02509999999995</v>
      </c>
      <c r="AZ13" s="4" cm="1">
        <f t="array" ref="AZ13">INDEX(GMWA!$A$2:$DB$600,MATCH(1,(GMWA!$DA$2:$DA$600=AZ$3)*(GMWA!$CZ$2:$CZ$600=AZ$4)*(GMWA!$DB$2:$DB$600=AZ$1),0),$A13-1966)</f>
        <v>394.49099999999999</v>
      </c>
      <c r="BA13" s="4" cm="1">
        <f t="array" ref="BA13">INDEX(GMWA!$A$2:$DB$600,MATCH(1,(GMWA!$DA$2:$DA$600=BA$3)*(GMWA!$CZ$2:$CZ$600=BA$4)*(GMWA!$DB$2:$DB$600=BA$1),0),$A13-1966)</f>
        <v>168.88399999999999</v>
      </c>
      <c r="BB13" s="4" cm="1">
        <f t="array" ref="BB13">INDEX(GMWA!$A$2:$DB$600,MATCH(1,(GMWA!$DA$2:$DA$600=BB$3)*(GMWA!$CZ$2:$CZ$600=BB$4)*(GMWA!$DB$2:$DB$600=BB$1),0),$A13-1966)</f>
        <v>85.645449999999997</v>
      </c>
      <c r="BC13" s="4" cm="1">
        <f t="array" ref="BC13">INDEX(GMWA!$A$2:$DB$600,MATCH(1,(GMWA!$DA$2:$DA$600=BC$3)*(GMWA!$CZ$2:$CZ$600=BC$4)*(GMWA!$DB$2:$DB$600=BC$1),0),$A13-1966)</f>
        <v>162.96700000000001</v>
      </c>
      <c r="BD13" s="4" cm="1">
        <f t="array" ref="BD13">INDEX(GMWA!$A$2:$DB$600,MATCH(1,(GMWA!$DA$2:$DA$600=BD$3)*(GMWA!$CZ$2:$CZ$600=BD$4)*(GMWA!$DB$2:$DB$600=BD$1),0),$A13-1966)</f>
        <v>83.002470000000002</v>
      </c>
      <c r="BE13" s="4" cm="1">
        <f t="array" ref="BE13">INDEX(GMWA!$A$2:$DB$600,MATCH(1,(GMWA!$DA$2:$DA$600=BE$3)*(GMWA!$CZ$2:$CZ$600=BE$4)*(GMWA!$DB$2:$DB$600=BE$1),0),$A13-1966)</f>
        <v>57.62086</v>
      </c>
      <c r="BF13" s="4" cm="1">
        <f t="array" ref="BF13">INDEX(GMWA!$A$2:$DB$600,MATCH(1,(GMWA!$DA$2:$DA$600=BF$3)*(GMWA!$CZ$2:$CZ$600=BF$4)*(GMWA!$DB$2:$DB$600=BF$1),0),$A13-1966)</f>
        <v>29.405000000000001</v>
      </c>
      <c r="BG13" s="4" cm="1">
        <f t="array" ref="BG13">INDEX(GMWA!$A$2:$DB$600,MATCH(1,(GMWA!$DA$2:$DA$600=BG$3)*(GMWA!$CZ$2:$CZ$600=BG$4)*(GMWA!$DB$2:$DB$600=BG$1),0),$A13-1966)</f>
        <v>11.370010000000001</v>
      </c>
      <c r="BH13" s="4" cm="1">
        <f t="array" ref="BH13">INDEX(GMWA!$A$2:$DB$600,MATCH(1,(GMWA!$DA$2:$DA$600=BH$3)*(GMWA!$CZ$2:$CZ$600=BH$4)*(GMWA!$DB$2:$DB$600=BH$1),0),$A13-1966)</f>
        <v>5.924302</v>
      </c>
      <c r="BI13" s="4" cm="1">
        <f t="array" ref="BI13">INDEX(GMWA!$A$2:$DB$600,MATCH(1,(GMWA!$DA$2:$DA$600=BI$3)*(GMWA!$CZ$2:$CZ$600=BI$4)*(GMWA!$DB$2:$DB$600=BI$1),0),$A13-1966)</f>
        <v>23.336030000000001</v>
      </c>
      <c r="BK13" s="12">
        <f t="shared" si="3"/>
        <v>9.3419332678160814</v>
      </c>
      <c r="BL13" s="12">
        <f t="shared" si="3"/>
        <v>6.6829829069610174</v>
      </c>
      <c r="BM13" s="12">
        <f t="shared" si="3"/>
        <v>5.6300012126601722</v>
      </c>
      <c r="BN13" s="12">
        <f t="shared" si="3"/>
        <v>10.594663852879108</v>
      </c>
      <c r="BO13" s="12">
        <f t="shared" si="3"/>
        <v>213600000</v>
      </c>
      <c r="BP13" s="12">
        <f t="shared" si="3"/>
        <v>6.6217664670658687</v>
      </c>
      <c r="BQ13" s="12">
        <f t="shared" si="3"/>
        <v>6.2358653057480042</v>
      </c>
      <c r="BR13" s="12">
        <f t="shared" si="3"/>
        <v>2.534986024701638</v>
      </c>
      <c r="BS13" s="12">
        <f t="shared" si="3"/>
        <v>1.8455744893714692</v>
      </c>
      <c r="BT13" s="12">
        <f t="shared" si="3"/>
        <v>6.0511522230058654</v>
      </c>
      <c r="BU13" s="12">
        <f t="shared" si="3"/>
        <v>3.9022434443433451</v>
      </c>
      <c r="BV13" s="12">
        <f t="shared" si="3"/>
        <v>4.5122153180866373</v>
      </c>
      <c r="BW13" s="12">
        <f t="shared" si="3"/>
        <v>9.2149173904432136</v>
      </c>
      <c r="BX13" s="12">
        <f t="shared" si="3"/>
        <v>5.8516501199916382</v>
      </c>
      <c r="BY13" s="12">
        <f t="shared" si="3"/>
        <v>6.5262438363087263</v>
      </c>
      <c r="BZ13" s="12">
        <f t="shared" si="3"/>
        <v>4.0765211129225163</v>
      </c>
      <c r="CA13" s="12">
        <f t="shared" si="4"/>
        <v>6.7690507455794551</v>
      </c>
      <c r="CB13" s="12">
        <f t="shared" si="4"/>
        <v>60185.999999999993</v>
      </c>
      <c r="CC13" s="12">
        <f t="shared" si="4"/>
        <v>8.1645552474850565</v>
      </c>
      <c r="CD13" s="12">
        <f t="shared" si="4"/>
        <v>0.2338754566418291</v>
      </c>
      <c r="CF13" s="13">
        <f>SUMIF(DataQ!$C:$C,DataA!$A13,DataQ!H:H)</f>
        <v>7301.7250000000004</v>
      </c>
      <c r="CG13" s="13">
        <f>SUMIF(DataQ!$C:$C,DataA!$A13,DataQ!I:I)</f>
        <v>264833.65000000002</v>
      </c>
      <c r="CH13" s="13">
        <f>SUMIF(DataQ!$C:$C,DataA!$A13,DataQ!J:J)</f>
        <v>1830.7299999999998</v>
      </c>
      <c r="CI13" s="13">
        <f>SUMIF(DataQ!$C:$C,DataA!$A13,DataQ!K:K)</f>
        <v>1213.5360000000001</v>
      </c>
      <c r="CJ13" s="13">
        <f>SUMIF(DataQ!$C:$C,DataA!$A13,DataQ!L:L)</f>
        <v>1160.2021</v>
      </c>
      <c r="CK13" s="14">
        <f>AVERAGEIF(DataQ!$C:$C,DataA!$A13,DataQ!M:M)</f>
        <v>220753.84999999998</v>
      </c>
      <c r="CL13" s="13">
        <f>SUMIF(DataQ!$C:$C,DataA!$A13,DataQ!N:N)</f>
        <v>-8546</v>
      </c>
      <c r="CN13" s="13">
        <f>SUMIF(DataQ!$B:$B,DataA!$A13,DataQ!O:O)</f>
        <v>-78.562250000000006</v>
      </c>
      <c r="CO13" s="13">
        <f>SUMIF(DataQ!$B:$B,DataA!$A13,DataQ!P:P)</f>
        <v>-12426.5</v>
      </c>
      <c r="CP13" s="13">
        <f>SUMIF(DataQ!$B:$B,DataA!$A13,DataQ!Q:Q)</f>
        <v>-58.440359999999998</v>
      </c>
    </row>
    <row r="14" spans="1:94" x14ac:dyDescent="0.25">
      <c r="A14" s="4">
        <f t="shared" si="5"/>
        <v>1980</v>
      </c>
      <c r="B14" s="4" cm="1">
        <f t="array" ref="B14">INDEX(GMWA!$A$2:$DB$600,MATCH(1,(GMWA!$DA$2:$DA$600=B$3)*(GMWA!$CZ$2:$CZ$600=B$4)*(GMWA!$DB$2:$DB$600=B$1),0),$A14-1966)</f>
        <v>11972</v>
      </c>
      <c r="C14" s="4" cm="1">
        <f t="array" ref="C14">INDEX(GMWA!$A$2:$DB$600,MATCH(1,(GMWA!$DA$2:$DA$600=C$3)*(GMWA!$CZ$2:$CZ$600=C$4)*(GMWA!$DB$2:$DB$600=C$1),0),$A14-1966)</f>
        <v>148.77500000000001</v>
      </c>
      <c r="D14" s="4" cm="1">
        <f t="array" ref="D14">INDEX(GMWA!$A$2:$DB$600,MATCH(1,(GMWA!$DA$2:$DA$600=D$3)*(GMWA!$CZ$2:$CZ$600=D$4)*(GMWA!$DB$2:$DB$600=D$1),0),$A14-1966)</f>
        <v>7259.8689999999997</v>
      </c>
      <c r="E14" s="4" cm="1">
        <f t="array" ref="E14">INDEX(GMWA!$A$2:$DB$600,MATCH(1,(GMWA!$DA$2:$DA$600=E$3)*(GMWA!$CZ$2:$CZ$600=E$4)*(GMWA!$DB$2:$DB$600=E$1),0),$A14-1966)</f>
        <v>17033</v>
      </c>
      <c r="F14" s="4" cm="1">
        <f t="array" ref="F14">INDEX(GMWA!$A$2:$DB$600,MATCH(1,(GMWA!$DA$2:$DA$600=F$3)*(GMWA!$CZ$2:$CZ$600=F$4)*(GMWA!$DB$2:$DB$600=F$1),0),$A14-1966)</f>
        <v>2396</v>
      </c>
      <c r="G14" s="4" cm="1">
        <f t="array" ref="G14">INDEX(GMWA!$A$2:$DB$600,MATCH(1,(GMWA!$DA$2:$DA$600=G$3)*(GMWA!$CZ$2:$CZ$600=G$4)*(GMWA!$DB$2:$DB$600=G$1),0),$A14-1966)</f>
        <v>13.37152</v>
      </c>
      <c r="H14" s="4" cm="1">
        <f t="array" ref="H14">INDEX(GMWA!$A$2:$DB$600,MATCH(1,(GMWA!$DA$2:$DA$600=H$3)*(GMWA!$CZ$2:$CZ$600=H$4)*(GMWA!$DB$2:$DB$600=H$1),0),$A14-1966)</f>
        <v>16780.39</v>
      </c>
      <c r="I14" s="4" cm="1">
        <f t="array" ref="I14">INDEX(GMWA!$A$2:$DB$600,MATCH(1,(GMWA!$DA$2:$DA$600=I$3)*(GMWA!$CZ$2:$CZ$600=I$4)*(GMWA!$DB$2:$DB$600=I$1),0),$A14-1966)</f>
        <v>3.154236</v>
      </c>
      <c r="J14" s="4" cm="1">
        <f t="array" ref="J14">INDEX(GMWA!$A$2:$DB$600,MATCH(1,(GMWA!$DA$2:$DA$600=J$3)*(GMWA!$CZ$2:$CZ$600=J$4)*(GMWA!$DB$2:$DB$600=J$1),0),$A14-1966)</f>
        <v>177.92179999999999</v>
      </c>
      <c r="K14" s="4" cm="1">
        <f t="array" ref="K14">INDEX(GMWA!$A$2:$DB$600,MATCH(1,(GMWA!$DA$2:$DA$600=K$3)*(GMWA!$CZ$2:$CZ$600=K$4)*(GMWA!$DB$2:$DB$600=K$1),0),$A14-1966)</f>
        <v>16.739999999999998</v>
      </c>
      <c r="L14" s="4" cm="1">
        <f t="array" ref="L14">INDEX(GMWA!$A$2:$DB$600,MATCH(1,(GMWA!$DA$2:$DA$600=L$3)*(GMWA!$CZ$2:$CZ$600=L$4)*(GMWA!$DB$2:$DB$600=L$1),0),$A14-1966)</f>
        <v>5.516</v>
      </c>
      <c r="M14" s="4" cm="1">
        <f t="array" ref="M14">INDEX(GMWA!$A$2:$DB$600,MATCH(1,(GMWA!$DA$2:$DA$600=M$3)*(GMWA!$CZ$2:$CZ$600=M$4)*(GMWA!$DB$2:$DB$600=M$1),0),$A14-1966)</f>
        <v>8.8976349999999993</v>
      </c>
      <c r="N14" s="4" cm="1">
        <f t="array" ref="N14">INDEX(GMWA!$A$2:$DB$600,MATCH(1,(GMWA!$DA$2:$DA$600=N$3)*(GMWA!$CZ$2:$CZ$600=N$4)*(GMWA!$DB$2:$DB$600=N$1),0),$A14-1966)</f>
        <v>2.7622089999999999</v>
      </c>
      <c r="O14" s="4" cm="1">
        <f t="array" ref="O14">INDEX(GMWA!$A$2:$DB$600,MATCH(1,(GMWA!$DA$2:$DA$600=O$3)*(GMWA!$CZ$2:$CZ$600=O$4)*(GMWA!$DB$2:$DB$600=O$1),0),$A14-1966)</f>
        <v>6.1832000000000003</v>
      </c>
      <c r="P14" s="4" cm="1">
        <f t="array" ref="P14">INDEX(GMWA!$A$2:$DB$600,MATCH(1,(GMWA!$DA$2:$DA$600=P$3)*(GMWA!$CZ$2:$CZ$600=P$4)*(GMWA!$DB$2:$DB$600=P$1),0),$A14-1966)</f>
        <v>5.5218480000000003</v>
      </c>
      <c r="Q14" s="4" cm="1">
        <f t="array" ref="Q14">INDEX(GMWA!$A$2:$DB$600,MATCH(1,(GMWA!$DA$2:$DA$600=Q$3)*(GMWA!$CZ$2:$CZ$600=Q$4)*(GMWA!$DB$2:$DB$600=Q$1),0),$A14-1966)</f>
        <v>1.5851580000000001</v>
      </c>
      <c r="R14" s="4" cm="1">
        <f t="array" ref="R14">INDEX(GMWA!$A$2:$DB$600,MATCH(1,(GMWA!$DA$2:$DA$600=R$3)*(GMWA!$CZ$2:$CZ$600=R$4)*(GMWA!$DB$2:$DB$600=R$1),0),$A14-1966)</f>
        <v>0.32200000000000001</v>
      </c>
      <c r="S14" s="4" cm="1">
        <f t="array" ref="S14">INDEX(GMWA!$A$2:$DB$600,MATCH(1,(GMWA!$DA$2:$DA$600=S$3)*(GMWA!$CZ$2:$CZ$600=S$4)*(GMWA!$DB$2:$DB$600=S$1),0),$A14-1966)</f>
        <v>0.76310999999999996</v>
      </c>
      <c r="T14" s="4" cm="1">
        <f t="array" ref="T14">INDEX(GMWA!$A$2:$DB$600,MATCH(1,(GMWA!$DA$2:$DA$600=T$3)*(GMWA!$CZ$2:$CZ$600=T$4)*(GMWA!$DB$2:$DB$600=T$1),0),$A14-1966)</f>
        <v>0.1569082</v>
      </c>
      <c r="U14" s="4" cm="1">
        <f t="array" ref="U14">INDEX(GMWA!$A$2:$DB$600,MATCH(1,(GMWA!$DA$2:$DA$600=U$3)*(GMWA!$CZ$2:$CZ$600=U$4)*(GMWA!$DB$2:$DB$600=U$1),0),$A14-1966)</f>
        <v>4.0000000000000001E-3</v>
      </c>
      <c r="V14" s="4" cm="1">
        <f t="array" ref="V14">INDEX(GMWA!$A$2:$DB$600,MATCH(1,(GMWA!$DA$2:$DA$600=V$3)*(GMWA!$CZ$2:$CZ$600=V$4)*(GMWA!$DB$2:$DB$600=V$1),0),$A14-1966)</f>
        <v>121541.3</v>
      </c>
      <c r="W14" s="4" cm="1">
        <f t="array" ref="W14">INDEX(GMWA!$A$2:$DB$600,MATCH(1,(GMWA!$DA$2:$DA$600=W$3)*(GMWA!$CZ$2:$CZ$600=W$4)*(GMWA!$DB$2:$DB$600=W$1),0),$A14-1966)</f>
        <v>2062.8510000000001</v>
      </c>
      <c r="X14" s="4" cm="1">
        <f t="array" ref="X14">INDEX(GMWA!$A$2:$DB$600,MATCH(1,(GMWA!$DA$2:$DA$600=X$3)*(GMWA!$CZ$2:$CZ$600=X$4)*(GMWA!$DB$2:$DB$600=X$1),0),$A14-1966)</f>
        <v>117360</v>
      </c>
      <c r="Y14" s="4" cm="1">
        <f t="array" ref="Y14">INDEX(GMWA!$A$2:$DB$600,MATCH(1,(GMWA!$DA$2:$DA$600=Y$3)*(GMWA!$CZ$2:$CZ$600=Y$4)*(GMWA!$DB$2:$DB$600=Y$1),0),$A14-1966)</f>
        <v>150393</v>
      </c>
      <c r="Z14" s="4" cm="1">
        <f t="array" ref="Z14">INDEX(GMWA!$A$2:$DB$600,MATCH(1,(GMWA!$DA$2:$DA$600=Z$3)*(GMWA!$CZ$2:$CZ$600=Z$4)*(GMWA!$DB$2:$DB$600=Z$1),0),$A14-1966)</f>
        <v>1E-3</v>
      </c>
      <c r="AA14" s="4" cm="1">
        <f t="array" ref="AA14">INDEX(GMWA!$A$2:$DB$600,MATCH(1,(GMWA!$DA$2:$DA$600=AA$3)*(GMWA!$CZ$2:$CZ$600=AA$4)*(GMWA!$DB$2:$DB$600=AA$1),0),$A14-1966)</f>
        <v>177.57599999999999</v>
      </c>
      <c r="AB14" s="4" cm="1">
        <f t="array" ref="AB14">INDEX(GMWA!$A$2:$DB$600,MATCH(1,(GMWA!$DA$2:$DA$600=AB$3)*(GMWA!$CZ$2:$CZ$600=AB$4)*(GMWA!$DB$2:$DB$600=AB$1),0),$A14-1966)</f>
        <v>261540</v>
      </c>
      <c r="AC14" s="4" cm="1">
        <f t="array" ref="AC14">INDEX(GMWA!$A$2:$DB$600,MATCH(1,(GMWA!$DA$2:$DA$600=AC$3)*(GMWA!$CZ$2:$CZ$600=AC$4)*(GMWA!$DB$2:$DB$600=AC$1),0),$A14-1966)</f>
        <v>119.87090000000001</v>
      </c>
      <c r="AD14" s="4" cm="1">
        <f t="array" ref="AD14">INDEX(GMWA!$A$2:$DB$600,MATCH(1,(GMWA!$DA$2:$DA$600=AD$3)*(GMWA!$CZ$2:$CZ$600=AD$4)*(GMWA!$DB$2:$DB$600=AD$1),0),$A14-1966)</f>
        <v>9342.0540000000001</v>
      </c>
      <c r="AE14" s="4" cm="1">
        <f t="array" ref="AE14">INDEX(GMWA!$A$2:$DB$600,MATCH(1,(GMWA!$DA$2:$DA$600=AE$3)*(GMWA!$CZ$2:$CZ$600=AE$4)*(GMWA!$DB$2:$DB$600=AE$1),0),$A14-1966)</f>
        <v>248.89420000000001</v>
      </c>
      <c r="AF14" s="4" cm="1">
        <f t="array" ref="AF14">INDEX(GMWA!$A$2:$DB$600,MATCH(1,(GMWA!$DA$2:$DA$600=AF$3)*(GMWA!$CZ$2:$CZ$600=AF$4)*(GMWA!$DB$2:$DB$600=AF$1),0),$A14-1966)</f>
        <v>129.1328</v>
      </c>
      <c r="AG14" s="4" cm="1">
        <f t="array" ref="AG14">INDEX(GMWA!$A$2:$DB$600,MATCH(1,(GMWA!$DA$2:$DA$600=AG$3)*(GMWA!$CZ$2:$CZ$600=AG$4)*(GMWA!$DB$2:$DB$600=AG$1),0),$A14-1966)</f>
        <v>178.64400000000001</v>
      </c>
      <c r="AH14" s="4" cm="1">
        <f t="array" ref="AH14">INDEX(GMWA!$A$2:$DB$600,MATCH(1,(GMWA!$DA$2:$DA$600=AH$3)*(GMWA!$CZ$2:$CZ$600=AH$4)*(GMWA!$DB$2:$DB$600=AH$1),0),$A14-1966)</f>
        <v>26.913</v>
      </c>
      <c r="AI14" s="4" cm="1">
        <f t="array" ref="AI14">INDEX(GMWA!$A$2:$DB$600,MATCH(1,(GMWA!$DA$2:$DA$600=AI$3)*(GMWA!$CZ$2:$CZ$600=AI$4)*(GMWA!$DB$2:$DB$600=AI$1),0),$A14-1966)</f>
        <v>98.929079999999999</v>
      </c>
      <c r="AJ14" s="4" cm="1">
        <f t="array" ref="AJ14">INDEX(GMWA!$A$2:$DB$600,MATCH(1,(GMWA!$DA$2:$DA$600=AJ$3)*(GMWA!$CZ$2:$CZ$600=AJ$4)*(GMWA!$DB$2:$DB$600=AJ$1),0),$A14-1966)</f>
        <v>82.905900000000003</v>
      </c>
      <c r="AK14" s="4" cm="1">
        <f t="array" ref="AK14">INDEX(GMWA!$A$2:$DB$600,MATCH(1,(GMWA!$DA$2:$DA$600=AK$3)*(GMWA!$CZ$2:$CZ$600=AK$4)*(GMWA!$DB$2:$DB$600=AK$1),0),$A14-1966)</f>
        <v>37.288159999999998</v>
      </c>
      <c r="AL14" s="4" cm="1">
        <f t="array" ref="AL14">INDEX(GMWA!$A$2:$DB$600,MATCH(1,(GMWA!$DA$2:$DA$600=AL$3)*(GMWA!$CZ$2:$CZ$600=AL$4)*(GMWA!$DB$2:$DB$600=AL$1),0),$A14-1966)</f>
        <v>4.2396349999999998</v>
      </c>
      <c r="AM14" s="4" cm="1">
        <f t="array" ref="AM14">INDEX(GMWA!$A$2:$DB$600,MATCH(1,(GMWA!$DA$2:$DA$600=AM$3)*(GMWA!$CZ$2:$CZ$600=AM$4)*(GMWA!$DB$2:$DB$600=AM$1),0),$A14-1966)</f>
        <v>7.2451030000000003</v>
      </c>
      <c r="AN14" s="4" cm="1">
        <f t="array" ref="AN14">INDEX(GMWA!$A$2:$DB$600,MATCH(1,(GMWA!$DA$2:$DA$600=AN$3)*(GMWA!$CZ$2:$CZ$600=AN$4)*(GMWA!$DB$2:$DB$600=AN$1),0),$A14-1966)</f>
        <v>1.8823920000000001</v>
      </c>
      <c r="AO14" s="4" cm="1">
        <f t="array" ref="AO14">INDEX(GMWA!$A$2:$DB$600,MATCH(1,(GMWA!$DA$2:$DA$600=AO$3)*(GMWA!$CZ$2:$CZ$600=AO$4)*(GMWA!$DB$2:$DB$600=AO$1),0),$A14-1966)</f>
        <v>3.1611180000000001</v>
      </c>
      <c r="AP14" s="4" cm="1">
        <f t="array" ref="AP14">INDEX(GMWA!$A$2:$DB$600,MATCH(1,(GMWA!$DA$2:$DA$600=AP$3)*(GMWA!$CZ$2:$CZ$600=AP$4)*(GMWA!$DB$2:$DB$600=AP$1),0),$A14-1966)</f>
        <v>259956</v>
      </c>
      <c r="AQ14" s="4" cm="1">
        <f t="array" ref="AQ14">INDEX(GMWA!$A$2:$DB$600,MATCH(1,(GMWA!$DA$2:$DA$600=AQ$3)*(GMWA!$CZ$2:$CZ$600=AQ$4)*(GMWA!$DB$2:$DB$600=AQ$1),0),$A14-1966)</f>
        <v>2857.3249999999998</v>
      </c>
      <c r="AR14" s="4" cm="1">
        <f t="array" ref="AR14">INDEX(GMWA!$A$2:$DB$600,MATCH(1,(GMWA!$DA$2:$DA$600=AR$3)*(GMWA!$CZ$2:$CZ$600=AR$4)*(GMWA!$DB$2:$DB$600=AR$1),0),$A14-1966)</f>
        <v>255596.3</v>
      </c>
      <c r="AS14" s="4" cm="1">
        <f t="array" ref="AS14">INDEX(GMWA!$A$2:$DB$600,MATCH(1,(GMWA!$DA$2:$DA$600=AS$3)*(GMWA!$CZ$2:$CZ$600=AS$4)*(GMWA!$DB$2:$DB$600=AS$1),0),$A14-1966)</f>
        <v>322782</v>
      </c>
      <c r="AT14" s="4" cm="1">
        <f t="array" ref="AT14">INDEX(GMWA!$A$2:$DB$600,MATCH(1,(GMWA!$DA$2:$DA$600=AT$3)*(GMWA!$CZ$2:$CZ$600=AT$4)*(GMWA!$DB$2:$DB$600=AT$1),0),$A14-1966)</f>
        <v>143163</v>
      </c>
      <c r="AU14" s="4" cm="1">
        <f t="array" ref="AU14">INDEX(GMWA!$A$2:$DB$600,MATCH(1,(GMWA!$DA$2:$DA$600=AU$3)*(GMWA!$CZ$2:$CZ$600=AU$4)*(GMWA!$DB$2:$DB$600=AU$1),0),$A14-1966)</f>
        <v>382.38440000000003</v>
      </c>
      <c r="AV14" s="4" cm="1">
        <f t="array" ref="AV14">INDEX(GMWA!$A$2:$DB$600,MATCH(1,(GMWA!$DA$2:$DA$600=AV$3)*(GMWA!$CZ$2:$CZ$600=AV$4)*(GMWA!$DB$2:$DB$600=AV$1),0),$A14-1966)</f>
        <v>593060.9</v>
      </c>
      <c r="AW14" s="4" cm="1">
        <f t="array" ref="AW14">INDEX(GMWA!$A$2:$DB$600,MATCH(1,(GMWA!$DA$2:$DA$600=AW$3)*(GMWA!$CZ$2:$CZ$600=AW$4)*(GMWA!$DB$2:$DB$600=AW$1),0),$A14-1966)</f>
        <v>205.2165</v>
      </c>
      <c r="AX14" s="4" cm="1">
        <f t="array" ref="AX14">INDEX(GMWA!$A$2:$DB$600,MATCH(1,(GMWA!$DA$2:$DA$600=AX$3)*(GMWA!$CZ$2:$CZ$600=AX$4)*(GMWA!$DB$2:$DB$600=AX$1),0),$A14-1966)</f>
        <v>40423.4</v>
      </c>
      <c r="AY14" s="4" cm="1">
        <f t="array" ref="AY14">INDEX(GMWA!$A$2:$DB$600,MATCH(1,(GMWA!$DA$2:$DA$600=AY$3)*(GMWA!$CZ$2:$CZ$600=AY$4)*(GMWA!$DB$2:$DB$600=AY$1),0),$A14-1966)</f>
        <v>896.45209999999997</v>
      </c>
      <c r="AZ14" s="4" cm="1">
        <f t="array" ref="AZ14">INDEX(GMWA!$A$2:$DB$600,MATCH(1,(GMWA!$DA$2:$DA$600=AZ$3)*(GMWA!$CZ$2:$CZ$600=AZ$4)*(GMWA!$DB$2:$DB$600=AZ$1),0),$A14-1966)</f>
        <v>447.34500000000003</v>
      </c>
      <c r="BA14" s="4" cm="1">
        <f t="array" ref="BA14">INDEX(GMWA!$A$2:$DB$600,MATCH(1,(GMWA!$DA$2:$DA$600=BA$3)*(GMWA!$CZ$2:$CZ$600=BA$4)*(GMWA!$DB$2:$DB$600=BA$1),0),$A14-1966)</f>
        <v>217.501</v>
      </c>
      <c r="BB14" s="4" cm="1">
        <f t="array" ref="BB14">INDEX(GMWA!$A$2:$DB$600,MATCH(1,(GMWA!$DA$2:$DA$600=BB$3)*(GMWA!$CZ$2:$CZ$600=BB$4)*(GMWA!$DB$2:$DB$600=BB$1),0),$A14-1966)</f>
        <v>100.07810000000001</v>
      </c>
      <c r="BC14" s="4" cm="1">
        <f t="array" ref="BC14">INDEX(GMWA!$A$2:$DB$600,MATCH(1,(GMWA!$DA$2:$DA$600=BC$3)*(GMWA!$CZ$2:$CZ$600=BC$4)*(GMWA!$DB$2:$DB$600=BC$1),0),$A14-1966)</f>
        <v>174.82599999999999</v>
      </c>
      <c r="BD14" s="4" cm="1">
        <f t="array" ref="BD14">INDEX(GMWA!$A$2:$DB$600,MATCH(1,(GMWA!$DA$2:$DA$600=BD$3)*(GMWA!$CZ$2:$CZ$600=BD$4)*(GMWA!$DB$2:$DB$600=BD$1),0),$A14-1966)</f>
        <v>89.06</v>
      </c>
      <c r="BE14" s="4" cm="1">
        <f t="array" ref="BE14">INDEX(GMWA!$A$2:$DB$600,MATCH(1,(GMWA!$DA$2:$DA$600=BE$3)*(GMWA!$CZ$2:$CZ$600=BE$4)*(GMWA!$DB$2:$DB$600=BE$1),0),$A14-1966)</f>
        <v>61.742759999999997</v>
      </c>
      <c r="BF14" s="4" cm="1">
        <f t="array" ref="BF14">INDEX(GMWA!$A$2:$DB$600,MATCH(1,(GMWA!$DA$2:$DA$600=BF$3)*(GMWA!$CZ$2:$CZ$600=BF$4)*(GMWA!$DB$2:$DB$600=BF$1),0),$A14-1966)</f>
        <v>33.936</v>
      </c>
      <c r="BG14" s="4" cm="1">
        <f t="array" ref="BG14">INDEX(GMWA!$A$2:$DB$600,MATCH(1,(GMWA!$DA$2:$DA$600=BG$3)*(GMWA!$CZ$2:$CZ$600=BG$4)*(GMWA!$DB$2:$DB$600=BG$1),0),$A14-1966)</f>
        <v>13.49274</v>
      </c>
      <c r="BH14" s="4" cm="1">
        <f t="array" ref="BH14">INDEX(GMWA!$A$2:$DB$600,MATCH(1,(GMWA!$DA$2:$DA$600=BH$3)*(GMWA!$CZ$2:$CZ$600=BH$4)*(GMWA!$DB$2:$DB$600=BH$1),0),$A14-1966)</f>
        <v>7.112914</v>
      </c>
      <c r="BI14" s="4" cm="1">
        <f t="array" ref="BI14">INDEX(GMWA!$A$2:$DB$600,MATCH(1,(GMWA!$DA$2:$DA$600=BI$3)*(GMWA!$CZ$2:$CZ$600=BI$4)*(GMWA!$DB$2:$DB$600=BI$1),0),$A14-1966)</f>
        <v>23.336030000000001</v>
      </c>
      <c r="BK14" s="12">
        <f t="shared" si="3"/>
        <v>9.8501497021999924</v>
      </c>
      <c r="BL14" s="12">
        <f t="shared" si="3"/>
        <v>7.2121059640274554</v>
      </c>
      <c r="BM14" s="12">
        <f t="shared" si="3"/>
        <v>6.1859824471710967</v>
      </c>
      <c r="BN14" s="12">
        <f t="shared" si="3"/>
        <v>11.325660103861217</v>
      </c>
      <c r="BO14" s="12">
        <f t="shared" si="3"/>
        <v>239600000</v>
      </c>
      <c r="BP14" s="12">
        <f t="shared" si="3"/>
        <v>7.5300265801684922</v>
      </c>
      <c r="BQ14" s="12">
        <f t="shared" si="3"/>
        <v>6.4159937294486502</v>
      </c>
      <c r="BR14" s="12">
        <f t="shared" si="3"/>
        <v>2.6313609057744625</v>
      </c>
      <c r="BS14" s="12">
        <f t="shared" si="3"/>
        <v>1.9045254930018602</v>
      </c>
      <c r="BT14" s="12">
        <f t="shared" si="3"/>
        <v>6.7257493344561663</v>
      </c>
      <c r="BU14" s="12">
        <f t="shared" si="3"/>
        <v>4.2715715914159684</v>
      </c>
      <c r="BV14" s="12">
        <f t="shared" si="3"/>
        <v>4.9806514632453363</v>
      </c>
      <c r="BW14" s="12">
        <f t="shared" si="3"/>
        <v>10.263474900605654</v>
      </c>
      <c r="BX14" s="12">
        <f t="shared" si="3"/>
        <v>6.2501339343295212</v>
      </c>
      <c r="BY14" s="12">
        <f t="shared" si="3"/>
        <v>6.6603800212047632</v>
      </c>
      <c r="BZ14" s="12">
        <f t="shared" si="3"/>
        <v>4.2511027629145559</v>
      </c>
      <c r="CA14" s="12">
        <f t="shared" si="4"/>
        <v>7.5949934369350203</v>
      </c>
      <c r="CB14" s="12">
        <f t="shared" si="4"/>
        <v>10.532769513421686</v>
      </c>
      <c r="CC14" s="12">
        <f t="shared" si="4"/>
        <v>8.3355751618153917</v>
      </c>
      <c r="CD14" s="12">
        <f t="shared" si="4"/>
        <v>0.12653750983038281</v>
      </c>
      <c r="CF14" s="13">
        <f>SUMIF(DataQ!$C:$C,DataA!$A14,DataQ!H:H)</f>
        <v>7286.6750000000002</v>
      </c>
      <c r="CG14" s="13">
        <f>SUMIF(DataQ!$C:$C,DataA!$A14,DataQ!I:I)</f>
        <v>276054.25999999995</v>
      </c>
      <c r="CH14" s="13">
        <f>SUMIF(DataQ!$C:$C,DataA!$A14,DataQ!J:J)</f>
        <v>1834.0299999999997</v>
      </c>
      <c r="CI14" s="13">
        <f>SUMIF(DataQ!$C:$C,DataA!$A14,DataQ!K:K)</f>
        <v>1221.9469999999999</v>
      </c>
      <c r="CJ14" s="13">
        <f>SUMIF(DataQ!$C:$C,DataA!$A14,DataQ!L:L)</f>
        <v>1191.0443</v>
      </c>
      <c r="CK14" s="14">
        <f>AVERAGEIF(DataQ!$C:$C,DataA!$A14,DataQ!M:M)</f>
        <v>225566.84999999998</v>
      </c>
      <c r="CL14" s="13">
        <f>SUMIF(DataQ!$C:$C,DataA!$A14,DataQ!N:N)</f>
        <v>-11537</v>
      </c>
      <c r="CN14" s="13">
        <f>SUMIF(DataQ!$B:$B,DataA!$A14,DataQ!O:O)</f>
        <v>-128.27300000000002</v>
      </c>
      <c r="CO14" s="13">
        <f>SUMIF(DataQ!$B:$B,DataA!$A14,DataQ!P:P)</f>
        <v>-11822.5</v>
      </c>
      <c r="CP14" s="13">
        <f>SUMIF(DataQ!$B:$B,DataA!$A14,DataQ!Q:Q)</f>
        <v>-62.086799999999997</v>
      </c>
    </row>
    <row r="15" spans="1:94" x14ac:dyDescent="0.25">
      <c r="A15" s="4">
        <f t="shared" si="5"/>
        <v>1981</v>
      </c>
      <c r="B15" s="4" cm="1">
        <f t="array" ref="B15">INDEX(GMWA!$A$2:$DB$600,MATCH(1,(GMWA!$DA$2:$DA$600=B$3)*(GMWA!$CZ$2:$CZ$600=B$4)*(GMWA!$DB$2:$DB$600=B$1),0),$A15-1966)</f>
        <v>14207</v>
      </c>
      <c r="C15" s="4" cm="1">
        <f t="array" ref="C15">INDEX(GMWA!$A$2:$DB$600,MATCH(1,(GMWA!$DA$2:$DA$600=C$3)*(GMWA!$CZ$2:$CZ$600=C$4)*(GMWA!$DB$2:$DB$600=C$1),0),$A15-1966)</f>
        <v>180.07499999999999</v>
      </c>
      <c r="D15" s="4" cm="1">
        <f t="array" ref="D15">INDEX(GMWA!$A$2:$DB$600,MATCH(1,(GMWA!$DA$2:$DA$600=D$3)*(GMWA!$CZ$2:$CZ$600=D$4)*(GMWA!$DB$2:$DB$600=D$1),0),$A15-1966)</f>
        <v>8747.4269999999997</v>
      </c>
      <c r="E15" s="4" cm="1">
        <f t="array" ref="E15">INDEX(GMWA!$A$2:$DB$600,MATCH(1,(GMWA!$DA$2:$DA$600=E$3)*(GMWA!$CZ$2:$CZ$600=E$4)*(GMWA!$DB$2:$DB$600=E$1),0),$A15-1966)</f>
        <v>22530</v>
      </c>
      <c r="F15" s="4" cm="1">
        <f t="array" ref="F15">INDEX(GMWA!$A$2:$DB$600,MATCH(1,(GMWA!$DA$2:$DA$600=F$3)*(GMWA!$CZ$2:$CZ$600=F$4)*(GMWA!$DB$2:$DB$600=F$1),0),$A15-1966)</f>
        <v>2661</v>
      </c>
      <c r="G15" s="4" cm="1">
        <f t="array" ref="G15">INDEX(GMWA!$A$2:$DB$600,MATCH(1,(GMWA!$DA$2:$DA$600=G$3)*(GMWA!$CZ$2:$CZ$600=G$4)*(GMWA!$DB$2:$DB$600=G$1),0),$A15-1966)</f>
        <v>19.545860000000001</v>
      </c>
      <c r="H15" s="4" cm="1">
        <f t="array" ref="H15">INDEX(GMWA!$A$2:$DB$600,MATCH(1,(GMWA!$DA$2:$DA$600=H$3)*(GMWA!$CZ$2:$CZ$600=H$4)*(GMWA!$DB$2:$DB$600=H$1),0),$A15-1966)</f>
        <v>24984.48</v>
      </c>
      <c r="I15" s="4" cm="1">
        <f t="array" ref="I15">INDEX(GMWA!$A$2:$DB$600,MATCH(1,(GMWA!$DA$2:$DA$600=I$3)*(GMWA!$CZ$2:$CZ$600=I$4)*(GMWA!$DB$2:$DB$600=I$1),0),$A15-1966)</f>
        <v>3.4021690000000002</v>
      </c>
      <c r="J15" s="4" cm="1">
        <f t="array" ref="J15">INDEX(GMWA!$A$2:$DB$600,MATCH(1,(GMWA!$DA$2:$DA$600=J$3)*(GMWA!$CZ$2:$CZ$600=J$4)*(GMWA!$DB$2:$DB$600=J$1),0),$A15-1966)</f>
        <v>251.4486</v>
      </c>
      <c r="K15" s="4" cm="1">
        <f t="array" ref="K15">INDEX(GMWA!$A$2:$DB$600,MATCH(1,(GMWA!$DA$2:$DA$600=K$3)*(GMWA!$CZ$2:$CZ$600=K$4)*(GMWA!$DB$2:$DB$600=K$1),0),$A15-1966)</f>
        <v>20.75</v>
      </c>
      <c r="L15" s="4" cm="1">
        <f t="array" ref="L15">INDEX(GMWA!$A$2:$DB$600,MATCH(1,(GMWA!$DA$2:$DA$600=L$3)*(GMWA!$CZ$2:$CZ$600=L$4)*(GMWA!$DB$2:$DB$600=L$1),0),$A15-1966)</f>
        <v>8.6739999999999995</v>
      </c>
      <c r="M15" s="4" cm="1">
        <f t="array" ref="M15">INDEX(GMWA!$A$2:$DB$600,MATCH(1,(GMWA!$DA$2:$DA$600=M$3)*(GMWA!$CZ$2:$CZ$600=M$4)*(GMWA!$DB$2:$DB$600=M$1),0),$A15-1966)</f>
        <v>12.26362</v>
      </c>
      <c r="N15" s="4" cm="1">
        <f t="array" ref="N15">INDEX(GMWA!$A$2:$DB$600,MATCH(1,(GMWA!$DA$2:$DA$600=N$3)*(GMWA!$CZ$2:$CZ$600=N$4)*(GMWA!$DB$2:$DB$600=N$1),0),$A15-1966)</f>
        <v>5.4709510000000003</v>
      </c>
      <c r="O15" s="4" cm="1">
        <f t="array" ref="O15">INDEX(GMWA!$A$2:$DB$600,MATCH(1,(GMWA!$DA$2:$DA$600=O$3)*(GMWA!$CZ$2:$CZ$600=O$4)*(GMWA!$DB$2:$DB$600=O$1),0),$A15-1966)</f>
        <v>7.6943999999999999</v>
      </c>
      <c r="P15" s="4" cm="1">
        <f t="array" ref="P15">INDEX(GMWA!$A$2:$DB$600,MATCH(1,(GMWA!$DA$2:$DA$600=P$3)*(GMWA!$CZ$2:$CZ$600=P$4)*(GMWA!$DB$2:$DB$600=P$1),0),$A15-1966)</f>
        <v>7.3489810000000002</v>
      </c>
      <c r="Q15" s="4" cm="1">
        <f t="array" ref="Q15">INDEX(GMWA!$A$2:$DB$600,MATCH(1,(GMWA!$DA$2:$DA$600=Q$3)*(GMWA!$CZ$2:$CZ$600=Q$4)*(GMWA!$DB$2:$DB$600=Q$1),0),$A15-1966)</f>
        <v>1.888741</v>
      </c>
      <c r="R15" s="4" cm="1">
        <f t="array" ref="R15">INDEX(GMWA!$A$2:$DB$600,MATCH(1,(GMWA!$DA$2:$DA$600=R$3)*(GMWA!$CZ$2:$CZ$600=R$4)*(GMWA!$DB$2:$DB$600=R$1),0),$A15-1966)</f>
        <v>0.39300000000000002</v>
      </c>
      <c r="S15" s="4" cm="1">
        <f t="array" ref="S15">INDEX(GMWA!$A$2:$DB$600,MATCH(1,(GMWA!$DA$2:$DA$600=S$3)*(GMWA!$CZ$2:$CZ$600=S$4)*(GMWA!$DB$2:$DB$600=S$1),0),$A15-1966)</f>
        <v>1.0500700000000001</v>
      </c>
      <c r="T15" s="4" cm="1">
        <f t="array" ref="T15">INDEX(GMWA!$A$2:$DB$600,MATCH(1,(GMWA!$DA$2:$DA$600=T$3)*(GMWA!$CZ$2:$CZ$600=T$4)*(GMWA!$DB$2:$DB$600=T$1),0),$A15-1966)</f>
        <v>0.2607525</v>
      </c>
      <c r="U15" s="4" cm="1">
        <f t="array" ref="U15">INDEX(GMWA!$A$2:$DB$600,MATCH(1,(GMWA!$DA$2:$DA$600=U$3)*(GMWA!$CZ$2:$CZ$600=U$4)*(GMWA!$DB$2:$DB$600=U$1),0),$A15-1966)</f>
        <v>4.0000000000000001E-3</v>
      </c>
      <c r="V15" s="4" cm="1">
        <f t="array" ref="V15">INDEX(GMWA!$A$2:$DB$600,MATCH(1,(GMWA!$DA$2:$DA$600=V$3)*(GMWA!$CZ$2:$CZ$600=V$4)*(GMWA!$DB$2:$DB$600=V$1),0),$A15-1966)</f>
        <v>131791.5</v>
      </c>
      <c r="W15" s="4" cm="1">
        <f t="array" ref="W15">INDEX(GMWA!$A$2:$DB$600,MATCH(1,(GMWA!$DA$2:$DA$600=W$3)*(GMWA!$CZ$2:$CZ$600=W$4)*(GMWA!$DB$2:$DB$600=W$1),0),$A15-1966)</f>
        <v>2256.7330000000002</v>
      </c>
      <c r="X15" s="4" cm="1">
        <f t="array" ref="X15">INDEX(GMWA!$A$2:$DB$600,MATCH(1,(GMWA!$DA$2:$DA$600=X$3)*(GMWA!$CZ$2:$CZ$600=X$4)*(GMWA!$DB$2:$DB$600=X$1),0),$A15-1966)</f>
        <v>141470</v>
      </c>
      <c r="Y15" s="4" cm="1">
        <f t="array" ref="Y15">INDEX(GMWA!$A$2:$DB$600,MATCH(1,(GMWA!$DA$2:$DA$600=Y$3)*(GMWA!$CZ$2:$CZ$600=Y$4)*(GMWA!$DB$2:$DB$600=Y$1),0),$A15-1966)</f>
        <v>177353</v>
      </c>
      <c r="Z15" s="4" cm="1">
        <f t="array" ref="Z15">INDEX(GMWA!$A$2:$DB$600,MATCH(1,(GMWA!$DA$2:$DA$600=Z$3)*(GMWA!$CZ$2:$CZ$600=Z$4)*(GMWA!$DB$2:$DB$600=Z$1),0),$A15-1966)</f>
        <v>1E-3</v>
      </c>
      <c r="AA15" s="4" cm="1">
        <f t="array" ref="AA15">INDEX(GMWA!$A$2:$DB$600,MATCH(1,(GMWA!$DA$2:$DA$600=AA$3)*(GMWA!$CZ$2:$CZ$600=AA$4)*(GMWA!$DB$2:$DB$600=AA$1),0),$A15-1966)</f>
        <v>238.18600000000001</v>
      </c>
      <c r="AB15" s="4" cm="1">
        <f t="array" ref="AB15">INDEX(GMWA!$A$2:$DB$600,MATCH(1,(GMWA!$DA$2:$DA$600=AB$3)*(GMWA!$CZ$2:$CZ$600=AB$4)*(GMWA!$DB$2:$DB$600=AB$1),0),$A15-1966)</f>
        <v>337212.6</v>
      </c>
      <c r="AC15" s="4" cm="1">
        <f t="array" ref="AC15">INDEX(GMWA!$A$2:$DB$600,MATCH(1,(GMWA!$DA$2:$DA$600=AC$3)*(GMWA!$CZ$2:$CZ$600=AC$4)*(GMWA!$DB$2:$DB$600=AC$1),0),$A15-1966)</f>
        <v>119.4041</v>
      </c>
      <c r="AD15" s="4" cm="1">
        <f t="array" ref="AD15">INDEX(GMWA!$A$2:$DB$600,MATCH(1,(GMWA!$DA$2:$DA$600=AD$3)*(GMWA!$CZ$2:$CZ$600=AD$4)*(GMWA!$DB$2:$DB$600=AD$1),0),$A15-1966)</f>
        <v>12468.82</v>
      </c>
      <c r="AE15" s="4" cm="1">
        <f t="array" ref="AE15">INDEX(GMWA!$A$2:$DB$600,MATCH(1,(GMWA!$DA$2:$DA$600=AE$3)*(GMWA!$CZ$2:$CZ$600=AE$4)*(GMWA!$DB$2:$DB$600=AE$1),0),$A15-1966)</f>
        <v>287.47710000000001</v>
      </c>
      <c r="AF15" s="4" cm="1">
        <f t="array" ref="AF15">INDEX(GMWA!$A$2:$DB$600,MATCH(1,(GMWA!$DA$2:$DA$600=AF$3)*(GMWA!$CZ$2:$CZ$600=AF$4)*(GMWA!$DB$2:$DB$600=AF$1),0),$A15-1966)</f>
        <v>141.51079999999999</v>
      </c>
      <c r="AG15" s="4" cm="1">
        <f t="array" ref="AG15">INDEX(GMWA!$A$2:$DB$600,MATCH(1,(GMWA!$DA$2:$DA$600=AG$3)*(GMWA!$CZ$2:$CZ$600=AG$4)*(GMWA!$DB$2:$DB$600=AG$1),0),$A15-1966)</f>
        <v>224.36500000000001</v>
      </c>
      <c r="AH15" s="4" cm="1">
        <f t="array" ref="AH15">INDEX(GMWA!$A$2:$DB$600,MATCH(1,(GMWA!$DA$2:$DA$600=AH$3)*(GMWA!$CZ$2:$CZ$600=AH$4)*(GMWA!$DB$2:$DB$600=AH$1),0),$A15-1966)</f>
        <v>32.902000000000001</v>
      </c>
      <c r="AI15" s="4" cm="1">
        <f t="array" ref="AI15">INDEX(GMWA!$A$2:$DB$600,MATCH(1,(GMWA!$DA$2:$DA$600=AI$3)*(GMWA!$CZ$2:$CZ$600=AI$4)*(GMWA!$DB$2:$DB$600=AI$1),0),$A15-1966)</f>
        <v>113.2244</v>
      </c>
      <c r="AJ15" s="4" cm="1">
        <f t="array" ref="AJ15">INDEX(GMWA!$A$2:$DB$600,MATCH(1,(GMWA!$DA$2:$DA$600=AJ$3)*(GMWA!$CZ$2:$CZ$600=AJ$4)*(GMWA!$DB$2:$DB$600=AJ$1),0),$A15-1966)</f>
        <v>101.4092</v>
      </c>
      <c r="AK15" s="4" cm="1">
        <f t="array" ref="AK15">INDEX(GMWA!$A$2:$DB$600,MATCH(1,(GMWA!$DA$2:$DA$600=AK$3)*(GMWA!$CZ$2:$CZ$600=AK$4)*(GMWA!$DB$2:$DB$600=AK$1),0),$A15-1966)</f>
        <v>41.64602</v>
      </c>
      <c r="AL15" s="4" cm="1">
        <f t="array" ref="AL15">INDEX(GMWA!$A$2:$DB$600,MATCH(1,(GMWA!$DA$2:$DA$600=AL$3)*(GMWA!$CZ$2:$CZ$600=AL$4)*(GMWA!$DB$2:$DB$600=AL$1),0),$A15-1966)</f>
        <v>4.9239600000000001</v>
      </c>
      <c r="AM15" s="4" cm="1">
        <f t="array" ref="AM15">INDEX(GMWA!$A$2:$DB$600,MATCH(1,(GMWA!$DA$2:$DA$600=AM$3)*(GMWA!$CZ$2:$CZ$600=AM$4)*(GMWA!$DB$2:$DB$600=AM$1),0),$A15-1966)</f>
        <v>9.3602670000000003</v>
      </c>
      <c r="AN15" s="4" cm="1">
        <f t="array" ref="AN15">INDEX(GMWA!$A$2:$DB$600,MATCH(1,(GMWA!$DA$2:$DA$600=AN$3)*(GMWA!$CZ$2:$CZ$600=AN$4)*(GMWA!$DB$2:$DB$600=AN$1),0),$A15-1966)</f>
        <v>2.669562</v>
      </c>
      <c r="AO15" s="4" cm="1">
        <f t="array" ref="AO15">INDEX(GMWA!$A$2:$DB$600,MATCH(1,(GMWA!$DA$2:$DA$600=AO$3)*(GMWA!$CZ$2:$CZ$600=AO$4)*(GMWA!$DB$2:$DB$600=AO$1),0),$A15-1966)</f>
        <v>4.7571399999999997</v>
      </c>
      <c r="AP15" s="4" cm="1">
        <f t="array" ref="AP15">INDEX(GMWA!$A$2:$DB$600,MATCH(1,(GMWA!$DA$2:$DA$600=AP$3)*(GMWA!$CZ$2:$CZ$600=AP$4)*(GMWA!$DB$2:$DB$600=AP$1),0),$A15-1966)</f>
        <v>290550</v>
      </c>
      <c r="AQ15" s="4" cm="1">
        <f t="array" ref="AQ15">INDEX(GMWA!$A$2:$DB$600,MATCH(1,(GMWA!$DA$2:$DA$600=AQ$3)*(GMWA!$CZ$2:$CZ$600=AQ$4)*(GMWA!$DB$2:$DB$600=AQ$1),0),$A15-1966)</f>
        <v>3207.0250000000001</v>
      </c>
      <c r="AR15" s="4" cm="1">
        <f t="array" ref="AR15">INDEX(GMWA!$A$2:$DB$600,MATCH(1,(GMWA!$DA$2:$DA$600=AR$3)*(GMWA!$CZ$2:$CZ$600=AR$4)*(GMWA!$DB$2:$DB$600=AR$1),0),$A15-1966)</f>
        <v>274362.5</v>
      </c>
      <c r="AS15" s="4" cm="1">
        <f t="array" ref="AS15">INDEX(GMWA!$A$2:$DB$600,MATCH(1,(GMWA!$DA$2:$DA$600=AS$3)*(GMWA!$CZ$2:$CZ$600=AS$4)*(GMWA!$DB$2:$DB$600=AS$1),0),$A15-1966)</f>
        <v>368358</v>
      </c>
      <c r="AT15" s="4" cm="1">
        <f t="array" ref="AT15">INDEX(GMWA!$A$2:$DB$600,MATCH(1,(GMWA!$DA$2:$DA$600=AT$3)*(GMWA!$CZ$2:$CZ$600=AT$4)*(GMWA!$DB$2:$DB$600=AT$1),0),$A15-1966)</f>
        <v>164060</v>
      </c>
      <c r="AU15" s="4" cm="1">
        <f t="array" ref="AU15">INDEX(GMWA!$A$2:$DB$600,MATCH(1,(GMWA!$DA$2:$DA$600=AU$3)*(GMWA!$CZ$2:$CZ$600=AU$4)*(GMWA!$DB$2:$DB$600=AU$1),0),$A15-1966)</f>
        <v>417.17180000000002</v>
      </c>
      <c r="AV15" s="4" cm="1">
        <f t="array" ref="AV15">INDEX(GMWA!$A$2:$DB$600,MATCH(1,(GMWA!$DA$2:$DA$600=AV$3)*(GMWA!$CZ$2:$CZ$600=AV$4)*(GMWA!$DB$2:$DB$600=AV$1),0),$A15-1966)</f>
        <v>647783.19999999995</v>
      </c>
      <c r="AW15" s="4" cm="1">
        <f t="array" ref="AW15">INDEX(GMWA!$A$2:$DB$600,MATCH(1,(GMWA!$DA$2:$DA$600=AW$3)*(GMWA!$CZ$2:$CZ$600=AW$4)*(GMWA!$DB$2:$DB$600=AW$1),0),$A15-1966)</f>
        <v>220.2474</v>
      </c>
      <c r="AX15" s="4" cm="1">
        <f t="array" ref="AX15">INDEX(GMWA!$A$2:$DB$600,MATCH(1,(GMWA!$DA$2:$DA$600=AX$3)*(GMWA!$CZ$2:$CZ$600=AX$4)*(GMWA!$DB$2:$DB$600=AX$1),0),$A15-1966)</f>
        <v>50591.7</v>
      </c>
      <c r="AY15" s="4" cm="1">
        <f t="array" ref="AY15">INDEX(GMWA!$A$2:$DB$600,MATCH(1,(GMWA!$DA$2:$DA$600=AY$3)*(GMWA!$CZ$2:$CZ$600=AY$4)*(GMWA!$DB$2:$DB$600=AY$1),0),$A15-1966)</f>
        <v>939.75639999999999</v>
      </c>
      <c r="AZ15" s="4" cm="1">
        <f t="array" ref="AZ15">INDEX(GMWA!$A$2:$DB$600,MATCH(1,(GMWA!$DA$2:$DA$600=AZ$3)*(GMWA!$CZ$2:$CZ$600=AZ$4)*(GMWA!$DB$2:$DB$600=AZ$1),0),$A15-1966)</f>
        <v>504.56599999999997</v>
      </c>
      <c r="BA15" s="4" cm="1">
        <f t="array" ref="BA15">INDEX(GMWA!$A$2:$DB$600,MATCH(1,(GMWA!$DA$2:$DA$600=BA$3)*(GMWA!$CZ$2:$CZ$600=BA$4)*(GMWA!$DB$2:$DB$600=BA$1),0),$A15-1966)</f>
        <v>260.06</v>
      </c>
      <c r="BB15" s="4" cm="1">
        <f t="array" ref="BB15">INDEX(GMWA!$A$2:$DB$600,MATCH(1,(GMWA!$DA$2:$DA$600=BB$3)*(GMWA!$CZ$2:$CZ$600=BB$4)*(GMWA!$DB$2:$DB$600=BB$1),0),$A15-1966)</f>
        <v>112.29089999999999</v>
      </c>
      <c r="BC15" s="4" cm="1">
        <f t="array" ref="BC15">INDEX(GMWA!$A$2:$DB$600,MATCH(1,(GMWA!$DA$2:$DA$600=BC$3)*(GMWA!$CZ$2:$CZ$600=BC$4)*(GMWA!$DB$2:$DB$600=BC$1),0),$A15-1966)</f>
        <v>183.31899999999999</v>
      </c>
      <c r="BD15" s="4" cm="1">
        <f t="array" ref="BD15">INDEX(GMWA!$A$2:$DB$600,MATCH(1,(GMWA!$DA$2:$DA$600=BD$3)*(GMWA!$CZ$2:$CZ$600=BD$4)*(GMWA!$DB$2:$DB$600=BD$1),0),$A15-1966)</f>
        <v>93.774000000000001</v>
      </c>
      <c r="BE15" s="4" cm="1">
        <f t="array" ref="BE15">INDEX(GMWA!$A$2:$DB$600,MATCH(1,(GMWA!$DA$2:$DA$600=BE$3)*(GMWA!$CZ$2:$CZ$600=BE$4)*(GMWA!$DB$2:$DB$600=BE$1),0),$A15-1966)</f>
        <v>66.637829999999994</v>
      </c>
      <c r="BF15" s="4" cm="1">
        <f t="array" ref="BF15">INDEX(GMWA!$A$2:$DB$600,MATCH(1,(GMWA!$DA$2:$DA$600=BF$3)*(GMWA!$CZ$2:$CZ$600=BF$4)*(GMWA!$DB$2:$DB$600=BF$1),0),$A15-1966)</f>
        <v>38.363999999999997</v>
      </c>
      <c r="BG15" s="4" cm="1">
        <f t="array" ref="BG15">INDEX(GMWA!$A$2:$DB$600,MATCH(1,(GMWA!$DA$2:$DA$600=BG$3)*(GMWA!$CZ$2:$CZ$600=BG$4)*(GMWA!$DB$2:$DB$600=BG$1),0),$A15-1966)</f>
        <v>16.372140000000002</v>
      </c>
      <c r="BH15" s="4" cm="1">
        <f t="array" ref="BH15">INDEX(GMWA!$A$2:$DB$600,MATCH(1,(GMWA!$DA$2:$DA$600=BH$3)*(GMWA!$CZ$2:$CZ$600=BH$4)*(GMWA!$DB$2:$DB$600=BH$1),0),$A15-1966)</f>
        <v>8.5146920000000001</v>
      </c>
      <c r="BI15" s="4" cm="1">
        <f t="array" ref="BI15">INDEX(GMWA!$A$2:$DB$600,MATCH(1,(GMWA!$DA$2:$DA$600=BI$3)*(GMWA!$CZ$2:$CZ$600=BI$4)*(GMWA!$DB$2:$DB$600=BI$1),0),$A15-1966)</f>
        <v>23.336030000000001</v>
      </c>
      <c r="BK15" s="12">
        <f t="shared" si="3"/>
        <v>10.779906139622055</v>
      </c>
      <c r="BL15" s="12">
        <f t="shared" si="3"/>
        <v>7.9794552567804864</v>
      </c>
      <c r="BM15" s="12">
        <f t="shared" si="3"/>
        <v>6.1832381423623382</v>
      </c>
      <c r="BN15" s="12">
        <f t="shared" si="3"/>
        <v>12.703478373639014</v>
      </c>
      <c r="BO15" s="12">
        <f t="shared" si="3"/>
        <v>266100000</v>
      </c>
      <c r="BP15" s="12">
        <f t="shared" si="3"/>
        <v>8.2061330220919793</v>
      </c>
      <c r="BQ15" s="12">
        <f t="shared" si="3"/>
        <v>7.4091181646237416</v>
      </c>
      <c r="BR15" s="12">
        <f t="shared" si="3"/>
        <v>2.8492899322552576</v>
      </c>
      <c r="BS15" s="12">
        <f t="shared" si="3"/>
        <v>2.0166190545697185</v>
      </c>
      <c r="BT15" s="12">
        <f t="shared" si="3"/>
        <v>7.2179662310493597</v>
      </c>
      <c r="BU15" s="12">
        <f t="shared" si="3"/>
        <v>6.1295674959084394</v>
      </c>
      <c r="BV15" s="12">
        <f t="shared" si="3"/>
        <v>5.4659238294742938</v>
      </c>
      <c r="BW15" s="12">
        <f t="shared" si="3"/>
        <v>16.628019573278223</v>
      </c>
      <c r="BX15" s="12">
        <f t="shared" si="3"/>
        <v>6.7957083455509588</v>
      </c>
      <c r="BY15" s="12">
        <f t="shared" si="3"/>
        <v>7.2468582732138698</v>
      </c>
      <c r="BZ15" s="12">
        <f t="shared" si="3"/>
        <v>4.535225695036404</v>
      </c>
      <c r="CA15" s="12">
        <f t="shared" si="4"/>
        <v>7.9813808398118598</v>
      </c>
      <c r="CB15" s="12">
        <f t="shared" si="4"/>
        <v>11.21837656981366</v>
      </c>
      <c r="CC15" s="12">
        <f t="shared" si="4"/>
        <v>9.7676135635733505</v>
      </c>
      <c r="CD15" s="12">
        <f t="shared" si="4"/>
        <v>8.4084134585065834E-2</v>
      </c>
      <c r="CF15" s="13">
        <f>SUMIF(DataQ!$C:$C,DataA!$A15,DataQ!H:H)</f>
        <v>7400.625</v>
      </c>
      <c r="CG15" s="13">
        <f>SUMIF(DataQ!$C:$C,DataA!$A15,DataQ!I:I)</f>
        <v>287278.26</v>
      </c>
      <c r="CH15" s="13">
        <f>SUMIF(DataQ!$C:$C,DataA!$A15,DataQ!J:J)</f>
        <v>1847.27</v>
      </c>
      <c r="CI15" s="13">
        <f>SUMIF(DataQ!$C:$C,DataA!$A15,DataQ!K:K)</f>
        <v>1246.444</v>
      </c>
      <c r="CJ15" s="13">
        <f>SUMIF(DataQ!$C:$C,DataA!$A15,DataQ!L:L)</f>
        <v>1200.915</v>
      </c>
      <c r="CK15" s="14">
        <f>AVERAGEIF(DataQ!$C:$C,DataA!$A15,DataQ!M:M)</f>
        <v>230470.8</v>
      </c>
      <c r="CL15" s="13">
        <f>SUMIF(DataQ!$C:$C,DataA!$A15,DataQ!N:N)</f>
        <v>-5999</v>
      </c>
      <c r="CN15" s="13">
        <f>SUMIF(DataQ!$B:$B,DataA!$A15,DataQ!O:O)</f>
        <v>-130.46899999999999</v>
      </c>
      <c r="CO15" s="13">
        <f>SUMIF(DataQ!$B:$B,DataA!$A15,DataQ!P:P)</f>
        <v>-10937.75</v>
      </c>
      <c r="CP15" s="13">
        <f>SUMIF(DataQ!$B:$B,DataA!$A15,DataQ!Q:Q)</f>
        <v>-75.167159999999996</v>
      </c>
    </row>
    <row r="16" spans="1:94" x14ac:dyDescent="0.25">
      <c r="A16" s="4">
        <f t="shared" si="5"/>
        <v>1982</v>
      </c>
      <c r="B16" s="4" cm="1">
        <f t="array" ref="B16">INDEX(GMWA!$A$2:$DB$600,MATCH(1,(GMWA!$DA$2:$DA$600=B$3)*(GMWA!$CZ$2:$CZ$600=B$4)*(GMWA!$DB$2:$DB$600=B$1),0),$A16-1966)</f>
        <v>15540</v>
      </c>
      <c r="C16" s="4" cm="1">
        <f t="array" ref="C16">INDEX(GMWA!$A$2:$DB$600,MATCH(1,(GMWA!$DA$2:$DA$600=C$3)*(GMWA!$CZ$2:$CZ$600=C$4)*(GMWA!$DB$2:$DB$600=C$1),0),$A16-1966)</f>
        <v>206.17500000000001</v>
      </c>
      <c r="D16" s="4" cm="1">
        <f t="array" ref="D16">INDEX(GMWA!$A$2:$DB$600,MATCH(1,(GMWA!$DA$2:$DA$600=D$3)*(GMWA!$CZ$2:$CZ$600=D$4)*(GMWA!$DB$2:$DB$600=D$1),0),$A16-1966)</f>
        <v>10090.23</v>
      </c>
      <c r="E16" s="4" cm="1">
        <f t="array" ref="E16">INDEX(GMWA!$A$2:$DB$600,MATCH(1,(GMWA!$DA$2:$DA$600=E$3)*(GMWA!$CZ$2:$CZ$600=E$4)*(GMWA!$DB$2:$DB$600=E$1),0),$A16-1966)</f>
        <v>27419</v>
      </c>
      <c r="F16" s="4" cm="1">
        <f t="array" ref="F16">INDEX(GMWA!$A$2:$DB$600,MATCH(1,(GMWA!$DA$2:$DA$600=F$3)*(GMWA!$CZ$2:$CZ$600=F$4)*(GMWA!$DB$2:$DB$600=F$1),0),$A16-1966)</f>
        <v>3141</v>
      </c>
      <c r="G16" s="4" cm="1">
        <f t="array" ref="G16">INDEX(GMWA!$A$2:$DB$600,MATCH(1,(GMWA!$DA$2:$DA$600=G$3)*(GMWA!$CZ$2:$CZ$600=G$4)*(GMWA!$DB$2:$DB$600=G$1),0),$A16-1966)</f>
        <v>25.321439999999999</v>
      </c>
      <c r="H16" s="4" cm="1">
        <f t="array" ref="H16">INDEX(GMWA!$A$2:$DB$600,MATCH(1,(GMWA!$DA$2:$DA$600=H$3)*(GMWA!$CZ$2:$CZ$600=H$4)*(GMWA!$DB$2:$DB$600=H$1),0),$A16-1966)</f>
        <v>36744.300000000003</v>
      </c>
      <c r="I16" s="4" cm="1">
        <f t="array" ref="I16">INDEX(GMWA!$A$2:$DB$600,MATCH(1,(GMWA!$DA$2:$DA$600=I$3)*(GMWA!$CZ$2:$CZ$600=I$4)*(GMWA!$DB$2:$DB$600=I$1),0),$A16-1966)</f>
        <v>3.559402</v>
      </c>
      <c r="J16" s="4" cm="1">
        <f t="array" ref="J16">INDEX(GMWA!$A$2:$DB$600,MATCH(1,(GMWA!$DA$2:$DA$600=J$3)*(GMWA!$CZ$2:$CZ$600=J$4)*(GMWA!$DB$2:$DB$600=J$1),0),$A16-1966)</f>
        <v>411.35719999999998</v>
      </c>
      <c r="K16" s="4" cm="1">
        <f t="array" ref="K16">INDEX(GMWA!$A$2:$DB$600,MATCH(1,(GMWA!$DA$2:$DA$600=K$3)*(GMWA!$CZ$2:$CZ$600=K$4)*(GMWA!$DB$2:$DB$600=K$1),0),$A16-1966)</f>
        <v>24.62</v>
      </c>
      <c r="L16" s="4" cm="1">
        <f t="array" ref="L16">INDEX(GMWA!$A$2:$DB$600,MATCH(1,(GMWA!$DA$2:$DA$600=L$3)*(GMWA!$CZ$2:$CZ$600=L$4)*(GMWA!$DB$2:$DB$600=L$1),0),$A16-1966)</f>
        <v>10.256</v>
      </c>
      <c r="M16" s="4" cm="1">
        <f t="array" ref="M16">INDEX(GMWA!$A$2:$DB$600,MATCH(1,(GMWA!$DA$2:$DA$600=M$3)*(GMWA!$CZ$2:$CZ$600=M$4)*(GMWA!$DB$2:$DB$600=M$1),0),$A16-1966)</f>
        <v>18.669709999999998</v>
      </c>
      <c r="N16" s="4" cm="1">
        <f t="array" ref="N16">INDEX(GMWA!$A$2:$DB$600,MATCH(1,(GMWA!$DA$2:$DA$600=N$3)*(GMWA!$CZ$2:$CZ$600=N$4)*(GMWA!$DB$2:$DB$600=N$1),0),$A16-1966)</f>
        <v>5.91256</v>
      </c>
      <c r="O16" s="4" cm="1">
        <f t="array" ref="O16">INDEX(GMWA!$A$2:$DB$600,MATCH(1,(GMWA!$DA$2:$DA$600=O$3)*(GMWA!$CZ$2:$CZ$600=O$4)*(GMWA!$DB$2:$DB$600=O$1),0),$A16-1966)</f>
        <v>9.2497000000000007</v>
      </c>
      <c r="P16" s="4" cm="1">
        <f t="array" ref="P16">INDEX(GMWA!$A$2:$DB$600,MATCH(1,(GMWA!$DA$2:$DA$600=P$3)*(GMWA!$CZ$2:$CZ$600=P$4)*(GMWA!$DB$2:$DB$600=P$1),0),$A16-1966)</f>
        <v>9.0407060000000001</v>
      </c>
      <c r="Q16" s="4" cm="1">
        <f t="array" ref="Q16">INDEX(GMWA!$A$2:$DB$600,MATCH(1,(GMWA!$DA$2:$DA$600=Q$3)*(GMWA!$CZ$2:$CZ$600=Q$4)*(GMWA!$DB$2:$DB$600=Q$1),0),$A16-1966)</f>
        <v>2.2882440000000002</v>
      </c>
      <c r="R16" s="4" cm="1">
        <f t="array" ref="R16">INDEX(GMWA!$A$2:$DB$600,MATCH(1,(GMWA!$DA$2:$DA$600=R$3)*(GMWA!$CZ$2:$CZ$600=R$4)*(GMWA!$DB$2:$DB$600=R$1),0),$A16-1966)</f>
        <v>0.503</v>
      </c>
      <c r="S16" s="4" cm="1">
        <f t="array" ref="S16">INDEX(GMWA!$A$2:$DB$600,MATCH(1,(GMWA!$DA$2:$DA$600=S$3)*(GMWA!$CZ$2:$CZ$600=S$4)*(GMWA!$DB$2:$DB$600=S$1),0),$A16-1966)</f>
        <v>1.5021</v>
      </c>
      <c r="T16" s="4" cm="1">
        <f t="array" ref="T16">INDEX(GMWA!$A$2:$DB$600,MATCH(1,(GMWA!$DA$2:$DA$600=T$3)*(GMWA!$CZ$2:$CZ$600=T$4)*(GMWA!$DB$2:$DB$600=T$1),0),$A16-1966)</f>
        <v>0.46370220000000001</v>
      </c>
      <c r="U16" s="4" cm="1">
        <f t="array" ref="U16">INDEX(GMWA!$A$2:$DB$600,MATCH(1,(GMWA!$DA$2:$DA$600=U$3)*(GMWA!$CZ$2:$CZ$600=U$4)*(GMWA!$DB$2:$DB$600=U$1),0),$A16-1966)</f>
        <v>4.0000000000000001E-3</v>
      </c>
      <c r="V16" s="4" cm="1">
        <f t="array" ref="V16">INDEX(GMWA!$A$2:$DB$600,MATCH(1,(GMWA!$DA$2:$DA$600=V$3)*(GMWA!$CZ$2:$CZ$600=V$4)*(GMWA!$DB$2:$DB$600=V$1),0),$A16-1966)</f>
        <v>140578.79999999999</v>
      </c>
      <c r="W16" s="4" cm="1">
        <f t="array" ref="W16">INDEX(GMWA!$A$2:$DB$600,MATCH(1,(GMWA!$DA$2:$DA$600=W$3)*(GMWA!$CZ$2:$CZ$600=W$4)*(GMWA!$DB$2:$DB$600=W$1),0),$A16-1966)</f>
        <v>2532.2979999999998</v>
      </c>
      <c r="X16" s="4" cm="1">
        <f t="array" ref="X16">INDEX(GMWA!$A$2:$DB$600,MATCH(1,(GMWA!$DA$2:$DA$600=X$3)*(GMWA!$CZ$2:$CZ$600=X$4)*(GMWA!$DB$2:$DB$600=X$1),0),$A16-1966)</f>
        <v>165196</v>
      </c>
      <c r="Y16" s="4" cm="1">
        <f t="array" ref="Y16">INDEX(GMWA!$A$2:$DB$600,MATCH(1,(GMWA!$DA$2:$DA$600=Y$3)*(GMWA!$CZ$2:$CZ$600=Y$4)*(GMWA!$DB$2:$DB$600=Y$1),0),$A16-1966)</f>
        <v>209732</v>
      </c>
      <c r="Z16" s="4" cm="1">
        <f t="array" ref="Z16">INDEX(GMWA!$A$2:$DB$600,MATCH(1,(GMWA!$DA$2:$DA$600=Z$3)*(GMWA!$CZ$2:$CZ$600=Z$4)*(GMWA!$DB$2:$DB$600=Z$1),0),$A16-1966)</f>
        <v>1E-3</v>
      </c>
      <c r="AA16" s="4" cm="1">
        <f t="array" ref="AA16">INDEX(GMWA!$A$2:$DB$600,MATCH(1,(GMWA!$DA$2:$DA$600=AA$3)*(GMWA!$CZ$2:$CZ$600=AA$4)*(GMWA!$DB$2:$DB$600=AA$1),0),$A16-1966)</f>
        <v>330.69600000000003</v>
      </c>
      <c r="AB16" s="4" cm="1">
        <f t="array" ref="AB16">INDEX(GMWA!$A$2:$DB$600,MATCH(1,(GMWA!$DA$2:$DA$600=AB$3)*(GMWA!$CZ$2:$CZ$600=AB$4)*(GMWA!$DB$2:$DB$600=AB$1),0),$A16-1966)</f>
        <v>436789.9</v>
      </c>
      <c r="AC16" s="4" cm="1">
        <f t="array" ref="AC16">INDEX(GMWA!$A$2:$DB$600,MATCH(1,(GMWA!$DA$2:$DA$600=AC$3)*(GMWA!$CZ$2:$CZ$600=AC$4)*(GMWA!$DB$2:$DB$600=AC$1),0),$A16-1966)</f>
        <v>117.32389999999999</v>
      </c>
      <c r="AD16" s="4" cm="1">
        <f t="array" ref="AD16">INDEX(GMWA!$A$2:$DB$600,MATCH(1,(GMWA!$DA$2:$DA$600=AD$3)*(GMWA!$CZ$2:$CZ$600=AD$4)*(GMWA!$DB$2:$DB$600=AD$1),0),$A16-1966)</f>
        <v>15261.4</v>
      </c>
      <c r="AE16" s="4" cm="1">
        <f t="array" ref="AE16">INDEX(GMWA!$A$2:$DB$600,MATCH(1,(GMWA!$DA$2:$DA$600=AE$3)*(GMWA!$CZ$2:$CZ$600=AE$4)*(GMWA!$DB$2:$DB$600=AE$1),0),$A16-1966)</f>
        <v>320.43079999999998</v>
      </c>
      <c r="AF16" s="4" cm="1">
        <f t="array" ref="AF16">INDEX(GMWA!$A$2:$DB$600,MATCH(1,(GMWA!$DA$2:$DA$600=AF$3)*(GMWA!$CZ$2:$CZ$600=AF$4)*(GMWA!$DB$2:$DB$600=AF$1),0),$A16-1966)</f>
        <v>184.3563</v>
      </c>
      <c r="AG16" s="4" cm="1">
        <f t="array" ref="AG16">INDEX(GMWA!$A$2:$DB$600,MATCH(1,(GMWA!$DA$2:$DA$600=AG$3)*(GMWA!$CZ$2:$CZ$600=AG$4)*(GMWA!$DB$2:$DB$600=AG$1),0),$A16-1966)</f>
        <v>275.67399999999998</v>
      </c>
      <c r="AH16" s="4" cm="1">
        <f t="array" ref="AH16">INDEX(GMWA!$A$2:$DB$600,MATCH(1,(GMWA!$DA$2:$DA$600=AH$3)*(GMWA!$CZ$2:$CZ$600=AH$4)*(GMWA!$DB$2:$DB$600=AH$1),0),$A16-1966)</f>
        <v>43.26</v>
      </c>
      <c r="AI16" s="4" cm="1">
        <f t="array" ref="AI16">INDEX(GMWA!$A$2:$DB$600,MATCH(1,(GMWA!$DA$2:$DA$600=AI$3)*(GMWA!$CZ$2:$CZ$600=AI$4)*(GMWA!$DB$2:$DB$600=AI$1),0),$A16-1966)</f>
        <v>130.9042</v>
      </c>
      <c r="AJ16" s="4" cm="1">
        <f t="array" ref="AJ16">INDEX(GMWA!$A$2:$DB$600,MATCH(1,(GMWA!$DA$2:$DA$600=AJ$3)*(GMWA!$CZ$2:$CZ$600=AJ$4)*(GMWA!$DB$2:$DB$600=AJ$1),0),$A16-1966)</f>
        <v>121.9362</v>
      </c>
      <c r="AK16" s="4" cm="1">
        <f t="array" ref="AK16">INDEX(GMWA!$A$2:$DB$600,MATCH(1,(GMWA!$DA$2:$DA$600=AK$3)*(GMWA!$CZ$2:$CZ$600=AK$4)*(GMWA!$DB$2:$DB$600=AK$1),0),$A16-1966)</f>
        <v>47.518419999999999</v>
      </c>
      <c r="AL16" s="4" cm="1">
        <f t="array" ref="AL16">INDEX(GMWA!$A$2:$DB$600,MATCH(1,(GMWA!$DA$2:$DA$600=AL$3)*(GMWA!$CZ$2:$CZ$600=AL$4)*(GMWA!$DB$2:$DB$600=AL$1),0),$A16-1966)</f>
        <v>6.4599510000000002</v>
      </c>
      <c r="AM16" s="4" cm="1">
        <f t="array" ref="AM16">INDEX(GMWA!$A$2:$DB$600,MATCH(1,(GMWA!$DA$2:$DA$600=AM$3)*(GMWA!$CZ$2:$CZ$600=AM$4)*(GMWA!$DB$2:$DB$600=AM$1),0),$A16-1966)</f>
        <v>11.8583</v>
      </c>
      <c r="AN16" s="4" cm="1">
        <f t="array" ref="AN16">INDEX(GMWA!$A$2:$DB$600,MATCH(1,(GMWA!$DA$2:$DA$600=AN$3)*(GMWA!$CZ$2:$CZ$600=AN$4)*(GMWA!$DB$2:$DB$600=AN$1),0),$A16-1966)</f>
        <v>3.670045</v>
      </c>
      <c r="AO16" s="4" cm="1">
        <f t="array" ref="AO16">INDEX(GMWA!$A$2:$DB$600,MATCH(1,(GMWA!$DA$2:$DA$600=AO$3)*(GMWA!$CZ$2:$CZ$600=AO$4)*(GMWA!$DB$2:$DB$600=AO$1),0),$A16-1966)</f>
        <v>6.2886220000000002</v>
      </c>
      <c r="AP16" s="4" cm="1">
        <f t="array" ref="AP16">INDEX(GMWA!$A$2:$DB$600,MATCH(1,(GMWA!$DA$2:$DA$600=AP$3)*(GMWA!$CZ$2:$CZ$600=AP$4)*(GMWA!$DB$2:$DB$600=AP$1),0),$A16-1966)</f>
        <v>320013</v>
      </c>
      <c r="AQ16" s="4" cm="1">
        <f t="array" ref="AQ16">INDEX(GMWA!$A$2:$DB$600,MATCH(1,(GMWA!$DA$2:$DA$600=AQ$3)*(GMWA!$CZ$2:$CZ$600=AQ$4)*(GMWA!$DB$2:$DB$600=AQ$1),0),$A16-1966)</f>
        <v>3343.8</v>
      </c>
      <c r="AR16" s="4" cm="1">
        <f t="array" ref="AR16">INDEX(GMWA!$A$2:$DB$600,MATCH(1,(GMWA!$DA$2:$DA$600=AR$3)*(GMWA!$CZ$2:$CZ$600=AR$4)*(GMWA!$DB$2:$DB$600=AR$1),0),$A16-1966)</f>
        <v>288540</v>
      </c>
      <c r="AS16" s="4" cm="1">
        <f t="array" ref="AS16">INDEX(GMWA!$A$2:$DB$600,MATCH(1,(GMWA!$DA$2:$DA$600=AS$3)*(GMWA!$CZ$2:$CZ$600=AS$4)*(GMWA!$DB$2:$DB$600=AS$1),0),$A16-1966)</f>
        <v>388181</v>
      </c>
      <c r="AT16" s="4" cm="1">
        <f t="array" ref="AT16">INDEX(GMWA!$A$2:$DB$600,MATCH(1,(GMWA!$DA$2:$DA$600=AT$3)*(GMWA!$CZ$2:$CZ$600=AT$4)*(GMWA!$DB$2:$DB$600=AT$1),0),$A16-1966)</f>
        <v>184102</v>
      </c>
      <c r="AU16" s="4" cm="1">
        <f t="array" ref="AU16">INDEX(GMWA!$A$2:$DB$600,MATCH(1,(GMWA!$DA$2:$DA$600=AU$3)*(GMWA!$CZ$2:$CZ$600=AU$4)*(GMWA!$DB$2:$DB$600=AU$1),0),$A16-1966)</f>
        <v>475.15050000000002</v>
      </c>
      <c r="AV16" s="4" cm="1">
        <f t="array" ref="AV16">INDEX(GMWA!$A$2:$DB$600,MATCH(1,(GMWA!$DA$2:$DA$600=AV$3)*(GMWA!$CZ$2:$CZ$600=AV$4)*(GMWA!$DB$2:$DB$600=AV$1),0),$A16-1966)</f>
        <v>708991.2</v>
      </c>
      <c r="AW16" s="4" cm="1">
        <f t="array" ref="AW16">INDEX(GMWA!$A$2:$DB$600,MATCH(1,(GMWA!$DA$2:$DA$600=AW$3)*(GMWA!$CZ$2:$CZ$600=AW$4)*(GMWA!$DB$2:$DB$600=AW$1),0),$A16-1966)</f>
        <v>233.25970000000001</v>
      </c>
      <c r="AX16" s="4" cm="1">
        <f t="array" ref="AX16">INDEX(GMWA!$A$2:$DB$600,MATCH(1,(GMWA!$DA$2:$DA$600=AX$3)*(GMWA!$CZ$2:$CZ$600=AX$4)*(GMWA!$DB$2:$DB$600=AX$1),0),$A16-1966)</f>
        <v>58429.2</v>
      </c>
      <c r="AY16" s="4" cm="1">
        <f t="array" ref="AY16">INDEX(GMWA!$A$2:$DB$600,MATCH(1,(GMWA!$DA$2:$DA$600=AY$3)*(GMWA!$CZ$2:$CZ$600=AY$4)*(GMWA!$DB$2:$DB$600=AY$1),0),$A16-1966)</f>
        <v>977.803</v>
      </c>
      <c r="AZ16" s="4" cm="1">
        <f t="array" ref="AZ16">INDEX(GMWA!$A$2:$DB$600,MATCH(1,(GMWA!$DA$2:$DA$600=AZ$3)*(GMWA!$CZ$2:$CZ$600=AZ$4)*(GMWA!$DB$2:$DB$600=AZ$1),0),$A16-1966)</f>
        <v>578.92499999999995</v>
      </c>
      <c r="BA16" s="4" cm="1">
        <f t="array" ref="BA16">INDEX(GMWA!$A$2:$DB$600,MATCH(1,(GMWA!$DA$2:$DA$600=BA$3)*(GMWA!$CZ$2:$CZ$600=BA$4)*(GMWA!$DB$2:$DB$600=BA$1),0),$A16-1966)</f>
        <v>306.68900000000002</v>
      </c>
      <c r="BB16" s="4" cm="1">
        <f t="array" ref="BB16">INDEX(GMWA!$A$2:$DB$600,MATCH(1,(GMWA!$DA$2:$DA$600=BB$3)*(GMWA!$CZ$2:$CZ$600=BB$4)*(GMWA!$DB$2:$DB$600=BB$1),0),$A16-1966)</f>
        <v>129.13310000000001</v>
      </c>
      <c r="BC16" s="4" cm="1">
        <f t="array" ref="BC16">INDEX(GMWA!$A$2:$DB$600,MATCH(1,(GMWA!$DA$2:$DA$600=BC$3)*(GMWA!$CZ$2:$CZ$600=BC$4)*(GMWA!$DB$2:$DB$600=BC$1),0),$A16-1966)</f>
        <v>190.74100000000001</v>
      </c>
      <c r="BD16" s="4" cm="1">
        <f t="array" ref="BD16">INDEX(GMWA!$A$2:$DB$600,MATCH(1,(GMWA!$DA$2:$DA$600=BD$3)*(GMWA!$CZ$2:$CZ$600=BD$4)*(GMWA!$DB$2:$DB$600=BD$1),0),$A16-1966)</f>
        <v>101.468</v>
      </c>
      <c r="BE16" s="4" cm="1">
        <f t="array" ref="BE16">INDEX(GMWA!$A$2:$DB$600,MATCH(1,(GMWA!$DA$2:$DA$600=BE$3)*(GMWA!$CZ$2:$CZ$600=BE$4)*(GMWA!$DB$2:$DB$600=BE$1),0),$A16-1966)</f>
        <v>75.821659999999994</v>
      </c>
      <c r="BF16" s="4" cm="1">
        <f t="array" ref="BF16">INDEX(GMWA!$A$2:$DB$600,MATCH(1,(GMWA!$DA$2:$DA$600=BF$3)*(GMWA!$CZ$2:$CZ$600=BF$4)*(GMWA!$DB$2:$DB$600=BF$1),0),$A16-1966)</f>
        <v>43.12</v>
      </c>
      <c r="BG16" s="4" cm="1">
        <f t="array" ref="BG16">INDEX(GMWA!$A$2:$DB$600,MATCH(1,(GMWA!$DA$2:$DA$600=BG$3)*(GMWA!$CZ$2:$CZ$600=BG$4)*(GMWA!$DB$2:$DB$600=BG$1),0),$A16-1966)</f>
        <v>19.422329999999999</v>
      </c>
      <c r="BH16" s="4" cm="1">
        <f t="array" ref="BH16">INDEX(GMWA!$A$2:$DB$600,MATCH(1,(GMWA!$DA$2:$DA$600=BH$3)*(GMWA!$CZ$2:$CZ$600=BH$4)*(GMWA!$DB$2:$DB$600=BH$1),0),$A16-1966)</f>
        <v>10.7095</v>
      </c>
      <c r="BI16" s="4" cm="1">
        <f t="array" ref="BI16">INDEX(GMWA!$A$2:$DB$600,MATCH(1,(GMWA!$DA$2:$DA$600=BI$3)*(GMWA!$CZ$2:$CZ$600=BI$4)*(GMWA!$DB$2:$DB$600=BI$1),0),$A16-1966)</f>
        <v>23.336030000000001</v>
      </c>
      <c r="BK16" s="12">
        <f t="shared" si="3"/>
        <v>11.054298372158534</v>
      </c>
      <c r="BL16" s="12">
        <f t="shared" si="3"/>
        <v>8.1418142730436944</v>
      </c>
      <c r="BM16" s="12">
        <f t="shared" si="3"/>
        <v>6.1080353035182444</v>
      </c>
      <c r="BN16" s="12">
        <f t="shared" si="3"/>
        <v>13.073350752388762</v>
      </c>
      <c r="BO16" s="12">
        <f t="shared" si="3"/>
        <v>314100000</v>
      </c>
      <c r="BP16" s="12">
        <f t="shared" si="3"/>
        <v>7.6570142971188027</v>
      </c>
      <c r="BQ16" s="12">
        <f t="shared" si="3"/>
        <v>8.4123511097669628</v>
      </c>
      <c r="BR16" s="12">
        <f t="shared" si="3"/>
        <v>3.0338251626480197</v>
      </c>
      <c r="BS16" s="12">
        <f t="shared" si="3"/>
        <v>2.6954093333508067</v>
      </c>
      <c r="BT16" s="12">
        <f t="shared" si="3"/>
        <v>7.6834062143838864</v>
      </c>
      <c r="BU16" s="12">
        <f t="shared" si="3"/>
        <v>5.5631405056404359</v>
      </c>
      <c r="BV16" s="12">
        <f t="shared" si="3"/>
        <v>6.7723869498030274</v>
      </c>
      <c r="BW16" s="12">
        <f t="shared" si="3"/>
        <v>13.667498844197873</v>
      </c>
      <c r="BX16" s="12">
        <f t="shared" si="3"/>
        <v>7.0660070494300413</v>
      </c>
      <c r="BY16" s="12">
        <f t="shared" si="3"/>
        <v>7.4142920642106285</v>
      </c>
      <c r="BZ16" s="12">
        <f t="shared" si="3"/>
        <v>4.8154883937639346</v>
      </c>
      <c r="CA16" s="12">
        <f t="shared" si="4"/>
        <v>7.7864367701860271</v>
      </c>
      <c r="CB16" s="12">
        <f t="shared" si="4"/>
        <v>12.667077068382484</v>
      </c>
      <c r="CC16" s="12">
        <f t="shared" si="4"/>
        <v>12.634782407300182</v>
      </c>
      <c r="CD16" s="12">
        <f t="shared" si="4"/>
        <v>6.3606939644329077E-2</v>
      </c>
      <c r="CF16" s="13">
        <f>SUMIF(DataQ!$C:$C,DataA!$A16,DataQ!H:H)</f>
        <v>7333.4249999999993</v>
      </c>
      <c r="CG16" s="13">
        <f>SUMIF(DataQ!$C:$C,DataA!$A16,DataQ!I:I)</f>
        <v>296695.95999999996</v>
      </c>
      <c r="CH16" s="13">
        <f>SUMIF(DataQ!$C:$C,DataA!$A16,DataQ!J:J)</f>
        <v>1834.54</v>
      </c>
      <c r="CI16" s="13">
        <f>SUMIF(DataQ!$C:$C,DataA!$A16,DataQ!K:K)</f>
        <v>1272.7429999999999</v>
      </c>
      <c r="CJ16" s="13">
        <f>SUMIF(DataQ!$C:$C,DataA!$A16,DataQ!L:L)</f>
        <v>1200.73</v>
      </c>
      <c r="CK16" s="14">
        <f>AVERAGEIF(DataQ!$C:$C,DataA!$A16,DataQ!M:M)</f>
        <v>223200.34999999998</v>
      </c>
      <c r="CL16" s="13">
        <f>SUMIF(DataQ!$C:$C,DataA!$A16,DataQ!N:N)</f>
        <v>-8542</v>
      </c>
      <c r="CN16" s="13">
        <f>SUMIF(DataQ!$B:$B,DataA!$A16,DataQ!O:O)</f>
        <v>-220.126</v>
      </c>
      <c r="CO16" s="13">
        <f>SUMIF(DataQ!$B:$B,DataA!$A16,DataQ!P:P)</f>
        <v>-11134.25</v>
      </c>
      <c r="CP16" s="13">
        <f>SUMIF(DataQ!$B:$B,DataA!$A16,DataQ!Q:Q)</f>
        <v>-74.955079999999995</v>
      </c>
    </row>
    <row r="17" spans="1:94" x14ac:dyDescent="0.25">
      <c r="A17" s="4">
        <f t="shared" si="5"/>
        <v>1983</v>
      </c>
      <c r="B17" s="4" cm="1">
        <f t="array" ref="B17">INDEX(GMWA!$A$2:$DB$600,MATCH(1,(GMWA!$DA$2:$DA$600=B$3)*(GMWA!$CZ$2:$CZ$600=B$4)*(GMWA!$DB$2:$DB$600=B$1),0),$A17-1966)</f>
        <v>15996</v>
      </c>
      <c r="C17" s="4" cm="1">
        <f t="array" ref="C17">INDEX(GMWA!$A$2:$DB$600,MATCH(1,(GMWA!$DA$2:$DA$600=C$3)*(GMWA!$CZ$2:$CZ$600=C$4)*(GMWA!$DB$2:$DB$600=C$1),0),$A17-1966)</f>
        <v>227.97499999999999</v>
      </c>
      <c r="D17" s="4" cm="1">
        <f t="array" ref="D17">INDEX(GMWA!$A$2:$DB$600,MATCH(1,(GMWA!$DA$2:$DA$600=D$3)*(GMWA!$CZ$2:$CZ$600=D$4)*(GMWA!$DB$2:$DB$600=D$1),0),$A17-1966)</f>
        <v>11534.9</v>
      </c>
      <c r="E17" s="4" cm="1">
        <f t="array" ref="E17">INDEX(GMWA!$A$2:$DB$600,MATCH(1,(GMWA!$DA$2:$DA$600=E$3)*(GMWA!$CZ$2:$CZ$600=E$4)*(GMWA!$DB$2:$DB$600=E$1),0),$A17-1966)</f>
        <v>29858</v>
      </c>
      <c r="F17" s="4" cm="1">
        <f t="array" ref="F17">INDEX(GMWA!$A$2:$DB$600,MATCH(1,(GMWA!$DA$2:$DA$600=F$3)*(GMWA!$CZ$2:$CZ$600=F$4)*(GMWA!$DB$2:$DB$600=F$1),0),$A17-1966)</f>
        <v>3764</v>
      </c>
      <c r="G17" s="4" cm="1">
        <f t="array" ref="G17">INDEX(GMWA!$A$2:$DB$600,MATCH(1,(GMWA!$DA$2:$DA$600=G$3)*(GMWA!$CZ$2:$CZ$600=G$4)*(GMWA!$DB$2:$DB$600=G$1),0),$A17-1966)</f>
        <v>37.507469999999998</v>
      </c>
      <c r="H17" s="4" cm="1">
        <f t="array" ref="H17">INDEX(GMWA!$A$2:$DB$600,MATCH(1,(GMWA!$DA$2:$DA$600=H$3)*(GMWA!$CZ$2:$CZ$600=H$4)*(GMWA!$DB$2:$DB$600=H$1),0),$A17-1966)</f>
        <v>43218.67</v>
      </c>
      <c r="I17" s="4" cm="1">
        <f t="array" ref="I17">INDEX(GMWA!$A$2:$DB$600,MATCH(1,(GMWA!$DA$2:$DA$600=I$3)*(GMWA!$CZ$2:$CZ$600=I$4)*(GMWA!$DB$2:$DB$600=I$1),0),$A17-1966)</f>
        <v>3.6574430000000002</v>
      </c>
      <c r="J17" s="4" cm="1">
        <f t="array" ref="J17">INDEX(GMWA!$A$2:$DB$600,MATCH(1,(GMWA!$DA$2:$DA$600=J$3)*(GMWA!$CZ$2:$CZ$600=J$4)*(GMWA!$DB$2:$DB$600=J$1),0),$A17-1966)</f>
        <v>483.65589999999997</v>
      </c>
      <c r="K17" s="4" cm="1">
        <f t="array" ref="K17">INDEX(GMWA!$A$2:$DB$600,MATCH(1,(GMWA!$DA$2:$DA$600=K$3)*(GMWA!$CZ$2:$CZ$600=K$4)*(GMWA!$DB$2:$DB$600=K$1),0),$A17-1966)</f>
        <v>26.82</v>
      </c>
      <c r="L17" s="4" cm="1">
        <f t="array" ref="L17">INDEX(GMWA!$A$2:$DB$600,MATCH(1,(GMWA!$DA$2:$DA$600=L$3)*(GMWA!$CZ$2:$CZ$600=L$4)*(GMWA!$DB$2:$DB$600=L$1),0),$A17-1966)</f>
        <v>14.372</v>
      </c>
      <c r="M17" s="4" cm="1">
        <f t="array" ref="M17">INDEX(GMWA!$A$2:$DB$600,MATCH(1,(GMWA!$DA$2:$DA$600=M$3)*(GMWA!$CZ$2:$CZ$600=M$4)*(GMWA!$DB$2:$DB$600=M$1),0),$A17-1966)</f>
        <v>25.846039999999999</v>
      </c>
      <c r="N17" s="4" cm="1">
        <f t="array" ref="N17">INDEX(GMWA!$A$2:$DB$600,MATCH(1,(GMWA!$DA$2:$DA$600=N$3)*(GMWA!$CZ$2:$CZ$600=N$4)*(GMWA!$DB$2:$DB$600=N$1),0),$A17-1966)</f>
        <v>5.009684</v>
      </c>
      <c r="O17" s="4" cm="1">
        <f t="array" ref="O17">INDEX(GMWA!$A$2:$DB$600,MATCH(1,(GMWA!$DA$2:$DA$600=O$3)*(GMWA!$CZ$2:$CZ$600=O$4)*(GMWA!$DB$2:$DB$600=O$1),0),$A17-1966)</f>
        <v>10.484</v>
      </c>
      <c r="P17" s="4" cm="1">
        <f t="array" ref="P17">INDEX(GMWA!$A$2:$DB$600,MATCH(1,(GMWA!$DA$2:$DA$600=P$3)*(GMWA!$CZ$2:$CZ$600=P$4)*(GMWA!$DB$2:$DB$600=P$1),0),$A17-1966)</f>
        <v>9.992407</v>
      </c>
      <c r="Q17" s="4" cm="1">
        <f t="array" ref="Q17">INDEX(GMWA!$A$2:$DB$600,MATCH(1,(GMWA!$DA$2:$DA$600=Q$3)*(GMWA!$CZ$2:$CZ$600=Q$4)*(GMWA!$DB$2:$DB$600=Q$1),0),$A17-1966)</f>
        <v>2.3802089999999998</v>
      </c>
      <c r="R17" s="4" cm="1">
        <f t="array" ref="R17">INDEX(GMWA!$A$2:$DB$600,MATCH(1,(GMWA!$DA$2:$DA$600=R$3)*(GMWA!$CZ$2:$CZ$600=R$4)*(GMWA!$DB$2:$DB$600=R$1),0),$A17-1966)</f>
        <v>0.6790001</v>
      </c>
      <c r="S17" s="4" cm="1">
        <f t="array" ref="S17">INDEX(GMWA!$A$2:$DB$600,MATCH(1,(GMWA!$DA$2:$DA$600=S$3)*(GMWA!$CZ$2:$CZ$600=S$4)*(GMWA!$DB$2:$DB$600=S$1),0),$A17-1966)</f>
        <v>1.71288</v>
      </c>
      <c r="T17" s="4" cm="1">
        <f t="array" ref="T17">INDEX(GMWA!$A$2:$DB$600,MATCH(1,(GMWA!$DA$2:$DA$600=T$3)*(GMWA!$CZ$2:$CZ$600=T$4)*(GMWA!$DB$2:$DB$600=T$1),0),$A17-1966)</f>
        <v>0.68475759999999997</v>
      </c>
      <c r="U17" s="4" cm="1">
        <f t="array" ref="U17">INDEX(GMWA!$A$2:$DB$600,MATCH(1,(GMWA!$DA$2:$DA$600=U$3)*(GMWA!$CZ$2:$CZ$600=U$4)*(GMWA!$DB$2:$DB$600=U$1),0),$A17-1966)</f>
        <v>4.0000000000000001E-3</v>
      </c>
      <c r="V17" s="4" cm="1">
        <f t="array" ref="V17">INDEX(GMWA!$A$2:$DB$600,MATCH(1,(GMWA!$DA$2:$DA$600=V$3)*(GMWA!$CZ$2:$CZ$600=V$4)*(GMWA!$DB$2:$DB$600=V$1),0),$A17-1966)</f>
        <v>152083.29999999999</v>
      </c>
      <c r="W17" s="4" cm="1">
        <f t="array" ref="W17">INDEX(GMWA!$A$2:$DB$600,MATCH(1,(GMWA!$DA$2:$DA$600=W$3)*(GMWA!$CZ$2:$CZ$600=W$4)*(GMWA!$DB$2:$DB$600=W$1),0),$A17-1966)</f>
        <v>2812.1959999999999</v>
      </c>
      <c r="X17" s="4" cm="1">
        <f t="array" ref="X17">INDEX(GMWA!$A$2:$DB$600,MATCH(1,(GMWA!$DA$2:$DA$600=X$3)*(GMWA!$CZ$2:$CZ$600=X$4)*(GMWA!$DB$2:$DB$600=X$1),0),$A17-1966)</f>
        <v>189884</v>
      </c>
      <c r="Y17" s="4" cm="1">
        <f t="array" ref="Y17">INDEX(GMWA!$A$2:$DB$600,MATCH(1,(GMWA!$DA$2:$DA$600=Y$3)*(GMWA!$CZ$2:$CZ$600=Y$4)*(GMWA!$DB$2:$DB$600=Y$1),0),$A17-1966)</f>
        <v>251868</v>
      </c>
      <c r="Z17" s="4" cm="1">
        <f t="array" ref="Z17">INDEX(GMWA!$A$2:$DB$600,MATCH(1,(GMWA!$DA$2:$DA$600=Z$3)*(GMWA!$CZ$2:$CZ$600=Z$4)*(GMWA!$DB$2:$DB$600=Z$1),0),$A17-1966)</f>
        <v>1E-3</v>
      </c>
      <c r="AA17" s="4" cm="1">
        <f t="array" ref="AA17">INDEX(GMWA!$A$2:$DB$600,MATCH(1,(GMWA!$DA$2:$DA$600=AA$3)*(GMWA!$CZ$2:$CZ$600=AA$4)*(GMWA!$DB$2:$DB$600=AA$1),0),$A17-1966)</f>
        <v>424.26900000000001</v>
      </c>
      <c r="AB17" s="4" cm="1">
        <f t="array" ref="AB17">INDEX(GMWA!$A$2:$DB$600,MATCH(1,(GMWA!$DA$2:$DA$600=AB$3)*(GMWA!$CZ$2:$CZ$600=AB$4)*(GMWA!$DB$2:$DB$600=AB$1),0),$A17-1966)</f>
        <v>520136.3</v>
      </c>
      <c r="AC17" s="4" cm="1">
        <f t="array" ref="AC17">INDEX(GMWA!$A$2:$DB$600,MATCH(1,(GMWA!$DA$2:$DA$600=AC$3)*(GMWA!$CZ$2:$CZ$600=AC$4)*(GMWA!$DB$2:$DB$600=AC$1),0),$A17-1966)</f>
        <v>117.2889</v>
      </c>
      <c r="AD17" s="4" cm="1">
        <f t="array" ref="AD17">INDEX(GMWA!$A$2:$DB$600,MATCH(1,(GMWA!$DA$2:$DA$600=AD$3)*(GMWA!$CZ$2:$CZ$600=AD$4)*(GMWA!$DB$2:$DB$600=AD$1),0),$A17-1966)</f>
        <v>17081.46</v>
      </c>
      <c r="AE17" s="4" cm="1">
        <f t="array" ref="AE17">INDEX(GMWA!$A$2:$DB$600,MATCH(1,(GMWA!$DA$2:$DA$600=AE$3)*(GMWA!$CZ$2:$CZ$600=AE$4)*(GMWA!$DB$2:$DB$600=AE$1),0),$A17-1966)</f>
        <v>347.27859999999998</v>
      </c>
      <c r="AF17" s="4" cm="1">
        <f t="array" ref="AF17">INDEX(GMWA!$A$2:$DB$600,MATCH(1,(GMWA!$DA$2:$DA$600=AF$3)*(GMWA!$CZ$2:$CZ$600=AF$4)*(GMWA!$DB$2:$DB$600=AF$1),0),$A17-1966)</f>
        <v>210.67349999999999</v>
      </c>
      <c r="AG17" s="4" cm="1">
        <f t="array" ref="AG17">INDEX(GMWA!$A$2:$DB$600,MATCH(1,(GMWA!$DA$2:$DA$600=AG$3)*(GMWA!$CZ$2:$CZ$600=AG$4)*(GMWA!$DB$2:$DB$600=AG$1),0),$A17-1966)</f>
        <v>269.12799999999999</v>
      </c>
      <c r="AH17" s="4" cm="1">
        <f t="array" ref="AH17">INDEX(GMWA!$A$2:$DB$600,MATCH(1,(GMWA!$DA$2:$DA$600=AH$3)*(GMWA!$CZ$2:$CZ$600=AH$4)*(GMWA!$DB$2:$DB$600=AH$1),0),$A17-1966)</f>
        <v>57.289000000000001</v>
      </c>
      <c r="AI17" s="4" cm="1">
        <f t="array" ref="AI17">INDEX(GMWA!$A$2:$DB$600,MATCH(1,(GMWA!$DA$2:$DA$600=AI$3)*(GMWA!$CZ$2:$CZ$600=AI$4)*(GMWA!$DB$2:$DB$600=AI$1),0),$A17-1966)</f>
        <v>149.2749</v>
      </c>
      <c r="AJ17" s="4" cm="1">
        <f t="array" ref="AJ17">INDEX(GMWA!$A$2:$DB$600,MATCH(1,(GMWA!$DA$2:$DA$600=AJ$3)*(GMWA!$CZ$2:$CZ$600=AJ$4)*(GMWA!$DB$2:$DB$600=AJ$1),0),$A17-1966)</f>
        <v>142.8776</v>
      </c>
      <c r="AK17" s="4" cm="1">
        <f t="array" ref="AK17">INDEX(GMWA!$A$2:$DB$600,MATCH(1,(GMWA!$DA$2:$DA$600=AK$3)*(GMWA!$CZ$2:$CZ$600=AK$4)*(GMWA!$DB$2:$DB$600=AK$1),0),$A17-1966)</f>
        <v>56.031359999999999</v>
      </c>
      <c r="AL17" s="4" cm="1">
        <f t="array" ref="AL17">INDEX(GMWA!$A$2:$DB$600,MATCH(1,(GMWA!$DA$2:$DA$600=AL$3)*(GMWA!$CZ$2:$CZ$600=AL$4)*(GMWA!$DB$2:$DB$600=AL$1),0),$A17-1966)</f>
        <v>7.8856279999999996</v>
      </c>
      <c r="AM17" s="4" cm="1">
        <f t="array" ref="AM17">INDEX(GMWA!$A$2:$DB$600,MATCH(1,(GMWA!$DA$2:$DA$600=AM$3)*(GMWA!$CZ$2:$CZ$600=AM$4)*(GMWA!$DB$2:$DB$600=AM$1),0),$A17-1966)</f>
        <v>15.329129999999999</v>
      </c>
      <c r="AN17" s="4" cm="1">
        <f t="array" ref="AN17">INDEX(GMWA!$A$2:$DB$600,MATCH(1,(GMWA!$DA$2:$DA$600=AN$3)*(GMWA!$CZ$2:$CZ$600=AN$4)*(GMWA!$DB$2:$DB$600=AN$1),0),$A17-1966)</f>
        <v>5.1650200000000002</v>
      </c>
      <c r="AO17" s="4" cm="1">
        <f t="array" ref="AO17">INDEX(GMWA!$A$2:$DB$600,MATCH(1,(GMWA!$DA$2:$DA$600=AO$3)*(GMWA!$CZ$2:$CZ$600=AO$4)*(GMWA!$DB$2:$DB$600=AO$1),0),$A17-1966)</f>
        <v>8.7276980000000002</v>
      </c>
      <c r="AP17" s="4" cm="1">
        <f t="array" ref="AP17">INDEX(GMWA!$A$2:$DB$600,MATCH(1,(GMWA!$DA$2:$DA$600=AP$3)*(GMWA!$CZ$2:$CZ$600=AP$4)*(GMWA!$DB$2:$DB$600=AP$1),0),$A17-1966)</f>
        <v>351900</v>
      </c>
      <c r="AQ17" s="4" cm="1">
        <f t="array" ref="AQ17">INDEX(GMWA!$A$2:$DB$600,MATCH(1,(GMWA!$DA$2:$DA$600=AQ$3)*(GMWA!$CZ$2:$CZ$600=AQ$4)*(GMWA!$DB$2:$DB$600=AQ$1),0),$A17-1966)</f>
        <v>3634.0250000000001</v>
      </c>
      <c r="AR17" s="4" cm="1">
        <f t="array" ref="AR17">INDEX(GMWA!$A$2:$DB$600,MATCH(1,(GMWA!$DA$2:$DA$600=AR$3)*(GMWA!$CZ$2:$CZ$600=AR$4)*(GMWA!$DB$2:$DB$600=AR$1),0),$A17-1966)</f>
        <v>301733.2</v>
      </c>
      <c r="AS17" s="4" cm="1">
        <f t="array" ref="AS17">INDEX(GMWA!$A$2:$DB$600,MATCH(1,(GMWA!$DA$2:$DA$600=AS$3)*(GMWA!$CZ$2:$CZ$600=AS$4)*(GMWA!$DB$2:$DB$600=AS$1),0),$A17-1966)</f>
        <v>421316</v>
      </c>
      <c r="AT17" s="4" cm="1">
        <f t="array" ref="AT17">INDEX(GMWA!$A$2:$DB$600,MATCH(1,(GMWA!$DA$2:$DA$600=AT$3)*(GMWA!$CZ$2:$CZ$600=AT$4)*(GMWA!$DB$2:$DB$600=AT$1),0),$A17-1966)</f>
        <v>199312</v>
      </c>
      <c r="AU17" s="4" cm="1">
        <f t="array" ref="AU17">INDEX(GMWA!$A$2:$DB$600,MATCH(1,(GMWA!$DA$2:$DA$600=AU$3)*(GMWA!$CZ$2:$CZ$600=AU$4)*(GMWA!$DB$2:$DB$600=AU$1),0),$A17-1966)</f>
        <v>524.33019999999999</v>
      </c>
      <c r="AV17" s="4" cm="1">
        <f t="array" ref="AV17">INDEX(GMWA!$A$2:$DB$600,MATCH(1,(GMWA!$DA$2:$DA$600=AV$3)*(GMWA!$CZ$2:$CZ$600=AV$4)*(GMWA!$DB$2:$DB$600=AV$1),0),$A17-1966)</f>
        <v>794435.1</v>
      </c>
      <c r="AW17" s="4" cm="1">
        <f t="array" ref="AW17">INDEX(GMWA!$A$2:$DB$600,MATCH(1,(GMWA!$DA$2:$DA$600=AW$3)*(GMWA!$CZ$2:$CZ$600=AW$4)*(GMWA!$DB$2:$DB$600=AW$1),0),$A17-1966)</f>
        <v>240.3877</v>
      </c>
      <c r="AX17" s="4" cm="1">
        <f t="array" ref="AX17">INDEX(GMWA!$A$2:$DB$600,MATCH(1,(GMWA!$DA$2:$DA$600=AX$3)*(GMWA!$CZ$2:$CZ$600=AX$4)*(GMWA!$DB$2:$DB$600=AX$1),0),$A17-1966)</f>
        <v>69523.399999999994</v>
      </c>
      <c r="AY17" s="4" cm="1">
        <f t="array" ref="AY17">INDEX(GMWA!$A$2:$DB$600,MATCH(1,(GMWA!$DA$2:$DA$600=AY$3)*(GMWA!$CZ$2:$CZ$600=AY$4)*(GMWA!$DB$2:$DB$600=AY$1),0),$A17-1966)</f>
        <v>1020.0839999999999</v>
      </c>
      <c r="AZ17" s="4" cm="1">
        <f t="array" ref="AZ17">INDEX(GMWA!$A$2:$DB$600,MATCH(1,(GMWA!$DA$2:$DA$600=AZ$3)*(GMWA!$CZ$2:$CZ$600=AZ$4)*(GMWA!$DB$2:$DB$600=AZ$1),0),$A17-1966)</f>
        <v>642.54</v>
      </c>
      <c r="BA17" s="4" cm="1">
        <f t="array" ref="BA17">INDEX(GMWA!$A$2:$DB$600,MATCH(1,(GMWA!$DA$2:$DA$600=BA$3)*(GMWA!$CZ$2:$CZ$600=BA$4)*(GMWA!$DB$2:$DB$600=BA$1),0),$A17-1966)</f>
        <v>357.80200000000002</v>
      </c>
      <c r="BB17" s="4" cm="1">
        <f t="array" ref="BB17">INDEX(GMWA!$A$2:$DB$600,MATCH(1,(GMWA!$DA$2:$DA$600=BB$3)*(GMWA!$CZ$2:$CZ$600=BB$4)*(GMWA!$DB$2:$DB$600=BB$1),0),$A17-1966)</f>
        <v>147.03460000000001</v>
      </c>
      <c r="BC17" s="4" cm="1">
        <f t="array" ref="BC17">INDEX(GMWA!$A$2:$DB$600,MATCH(1,(GMWA!$DA$2:$DA$600=BC$3)*(GMWA!$CZ$2:$CZ$600=BC$4)*(GMWA!$DB$2:$DB$600=BC$1),0),$A17-1966)</f>
        <v>198.167</v>
      </c>
      <c r="BD17" s="4" cm="1">
        <f t="array" ref="BD17">INDEX(GMWA!$A$2:$DB$600,MATCH(1,(GMWA!$DA$2:$DA$600=BD$3)*(GMWA!$CZ$2:$CZ$600=BD$4)*(GMWA!$DB$2:$DB$600=BD$1),0),$A17-1966)</f>
        <v>107.57599999999999</v>
      </c>
      <c r="BE17" s="4" cm="1">
        <f t="array" ref="BE17">INDEX(GMWA!$A$2:$DB$600,MATCH(1,(GMWA!$DA$2:$DA$600=BE$3)*(GMWA!$CZ$2:$CZ$600=BE$4)*(GMWA!$DB$2:$DB$600=BE$1),0),$A17-1966)</f>
        <v>84.48169</v>
      </c>
      <c r="BF17" s="4" cm="1">
        <f t="array" ref="BF17">INDEX(GMWA!$A$2:$DB$600,MATCH(1,(GMWA!$DA$2:$DA$600=BF$3)*(GMWA!$CZ$2:$CZ$600=BF$4)*(GMWA!$DB$2:$DB$600=BF$1),0),$A17-1966)</f>
        <v>48.133000000000003</v>
      </c>
      <c r="BG17" s="4" cm="1">
        <f t="array" ref="BG17">INDEX(GMWA!$A$2:$DB$600,MATCH(1,(GMWA!$DA$2:$DA$600=BG$3)*(GMWA!$CZ$2:$CZ$600=BG$4)*(GMWA!$DB$2:$DB$600=BG$1),0),$A17-1966)</f>
        <v>21.407620000000001</v>
      </c>
      <c r="BH17" s="4" cm="1">
        <f t="array" ref="BH17">INDEX(GMWA!$A$2:$DB$600,MATCH(1,(GMWA!$DA$2:$DA$600=BH$3)*(GMWA!$CZ$2:$CZ$600=BH$4)*(GMWA!$DB$2:$DB$600=BH$1),0),$A17-1966)</f>
        <v>12.778040000000001</v>
      </c>
      <c r="BI17" s="4" cm="1">
        <f t="array" ref="BI17">INDEX(GMWA!$A$2:$DB$600,MATCH(1,(GMWA!$DA$2:$DA$600=BI$3)*(GMWA!$CZ$2:$CZ$600=BI$4)*(GMWA!$DB$2:$DB$600=BI$1),0),$A17-1966)</f>
        <v>23.336030000000001</v>
      </c>
      <c r="BK17" s="12">
        <f t="shared" si="3"/>
        <v>10.517920113516738</v>
      </c>
      <c r="BL17" s="12">
        <f t="shared" si="3"/>
        <v>8.1066540170030823</v>
      </c>
      <c r="BM17" s="12">
        <f t="shared" si="3"/>
        <v>6.0747087695645758</v>
      </c>
      <c r="BN17" s="12">
        <f t="shared" si="3"/>
        <v>11.854622262454937</v>
      </c>
      <c r="BO17" s="12">
        <f t="shared" si="3"/>
        <v>376400000</v>
      </c>
      <c r="BP17" s="12">
        <f t="shared" si="3"/>
        <v>8.8404927062783276</v>
      </c>
      <c r="BQ17" s="12">
        <f t="shared" si="3"/>
        <v>8.3091047481208289</v>
      </c>
      <c r="BR17" s="12">
        <f t="shared" si="3"/>
        <v>3.1183198069041489</v>
      </c>
      <c r="BS17" s="12">
        <f t="shared" si="3"/>
        <v>2.8314669823305501</v>
      </c>
      <c r="BT17" s="12">
        <f t="shared" si="3"/>
        <v>7.7229060471909303</v>
      </c>
      <c r="BU17" s="12">
        <f t="shared" si="3"/>
        <v>6.8219306177568608</v>
      </c>
      <c r="BV17" s="12">
        <f t="shared" si="3"/>
        <v>9.6036235545911239</v>
      </c>
      <c r="BW17" s="12">
        <f t="shared" si="3"/>
        <v>8.7445827296688723</v>
      </c>
      <c r="BX17" s="12">
        <f t="shared" si="3"/>
        <v>7.0232838876462145</v>
      </c>
      <c r="BY17" s="12">
        <f t="shared" si="3"/>
        <v>6.99368340453647</v>
      </c>
      <c r="BZ17" s="12">
        <f t="shared" si="3"/>
        <v>4.2479943374567384</v>
      </c>
      <c r="CA17" s="12">
        <f t="shared" si="4"/>
        <v>8.6106027319574299</v>
      </c>
      <c r="CB17" s="12">
        <f t="shared" si="4"/>
        <v>11.174019660606962</v>
      </c>
      <c r="CC17" s="12">
        <f t="shared" si="4"/>
        <v>13.257598228080433</v>
      </c>
      <c r="CD17" s="12">
        <f t="shared" si="4"/>
        <v>4.5831100022021842E-2</v>
      </c>
      <c r="CF17" s="13">
        <f>SUMIF(DataQ!$C:$C,DataA!$A17,DataQ!H:H)</f>
        <v>7800.95</v>
      </c>
      <c r="CG17" s="13">
        <f>SUMIF(DataQ!$C:$C,DataA!$A17,DataQ!I:I)</f>
        <v>307848.46000000002</v>
      </c>
      <c r="CH17" s="13">
        <f>SUMIF(DataQ!$C:$C,DataA!$A17,DataQ!J:J)</f>
        <v>1879.96</v>
      </c>
      <c r="CI17" s="13">
        <f>SUMIF(DataQ!$C:$C,DataA!$A17,DataQ!K:K)</f>
        <v>1287.6990000000001</v>
      </c>
      <c r="CJ17" s="13">
        <f>SUMIF(DataQ!$C:$C,DataA!$A17,DataQ!L:L)</f>
        <v>1229.5870000000002</v>
      </c>
      <c r="CK17" s="14">
        <f>AVERAGEIF(DataQ!$C:$C,DataA!$A17,DataQ!M:M)</f>
        <v>233186.72499999998</v>
      </c>
      <c r="CL17" s="13">
        <f>SUMIF(DataQ!$C:$C,DataA!$A17,DataQ!N:N)</f>
        <v>-11802</v>
      </c>
      <c r="CN17" s="13">
        <f>SUMIF(DataQ!$B:$B,DataA!$A17,DataQ!O:O)</f>
        <v>-265.23725000000002</v>
      </c>
      <c r="CO17" s="13">
        <f>SUMIF(DataQ!$B:$B,DataA!$A17,DataQ!P:P)</f>
        <v>-11809.25</v>
      </c>
      <c r="CP17" s="13">
        <f>SUMIF(DataQ!$B:$B,DataA!$A17,DataQ!Q:Q)</f>
        <v>-71.176760000000002</v>
      </c>
    </row>
    <row r="18" spans="1:94" x14ac:dyDescent="0.25">
      <c r="A18" s="4">
        <f t="shared" si="5"/>
        <v>1984</v>
      </c>
      <c r="B18" s="4" cm="1">
        <f t="array" ref="B18">INDEX(GMWA!$A$2:$DB$600,MATCH(1,(GMWA!$DA$2:$DA$600=B$3)*(GMWA!$CZ$2:$CZ$600=B$4)*(GMWA!$DB$2:$DB$600=B$1),0),$A18-1966)</f>
        <v>17461</v>
      </c>
      <c r="C18" s="4" cm="1">
        <f t="array" ref="C18">INDEX(GMWA!$A$2:$DB$600,MATCH(1,(GMWA!$DA$2:$DA$600=C$3)*(GMWA!$CZ$2:$CZ$600=C$4)*(GMWA!$DB$2:$DB$600=C$1),0),$A18-1966)</f>
        <v>260.05</v>
      </c>
      <c r="D18" s="4" cm="1">
        <f t="array" ref="D18">INDEX(GMWA!$A$2:$DB$600,MATCH(1,(GMWA!$DA$2:$DA$600=D$3)*(GMWA!$CZ$2:$CZ$600=D$4)*(GMWA!$DB$2:$DB$600=D$1),0),$A18-1966)</f>
        <v>12792.81</v>
      </c>
      <c r="E18" s="4" cm="1">
        <f t="array" ref="E18">INDEX(GMWA!$A$2:$DB$600,MATCH(1,(GMWA!$DA$2:$DA$600=E$3)*(GMWA!$CZ$2:$CZ$600=E$4)*(GMWA!$DB$2:$DB$600=E$1),0),$A18-1966)</f>
        <v>35147</v>
      </c>
      <c r="F18" s="4" cm="1">
        <f t="array" ref="F18">INDEX(GMWA!$A$2:$DB$600,MATCH(1,(GMWA!$DA$2:$DA$600=F$3)*(GMWA!$CZ$2:$CZ$600=F$4)*(GMWA!$DB$2:$DB$600=F$1),0),$A18-1966)</f>
        <v>4951</v>
      </c>
      <c r="G18" s="4" cm="1">
        <f t="array" ref="G18">INDEX(GMWA!$A$2:$DB$600,MATCH(1,(GMWA!$DA$2:$DA$600=G$3)*(GMWA!$CZ$2:$CZ$600=G$4)*(GMWA!$DB$2:$DB$600=G$1),0),$A18-1966)</f>
        <v>49.155619999999999</v>
      </c>
      <c r="H18" s="4" cm="1">
        <f t="array" ref="H18">INDEX(GMWA!$A$2:$DB$600,MATCH(1,(GMWA!$DA$2:$DA$600=H$3)*(GMWA!$CZ$2:$CZ$600=H$4)*(GMWA!$DB$2:$DB$600=H$1),0),$A18-1966)</f>
        <v>51442.58</v>
      </c>
      <c r="I18" s="4" cm="1">
        <f t="array" ref="I18">INDEX(GMWA!$A$2:$DB$600,MATCH(1,(GMWA!$DA$2:$DA$600=I$3)*(GMWA!$CZ$2:$CZ$600=I$4)*(GMWA!$DB$2:$DB$600=I$1),0),$A18-1966)</f>
        <v>3.6314570000000002</v>
      </c>
      <c r="J18" s="4" cm="1">
        <f t="array" ref="J18">INDEX(GMWA!$A$2:$DB$600,MATCH(1,(GMWA!$DA$2:$DA$600=J$3)*(GMWA!$CZ$2:$CZ$600=J$4)*(GMWA!$DB$2:$DB$600=J$1),0),$A18-1966)</f>
        <v>583.71119999999996</v>
      </c>
      <c r="K18" s="4" cm="1">
        <f t="array" ref="K18">INDEX(GMWA!$A$2:$DB$600,MATCH(1,(GMWA!$DA$2:$DA$600=K$3)*(GMWA!$CZ$2:$CZ$600=K$4)*(GMWA!$DB$2:$DB$600=K$1),0),$A18-1966)</f>
        <v>28.23</v>
      </c>
      <c r="L18" s="4" cm="1">
        <f t="array" ref="L18">INDEX(GMWA!$A$2:$DB$600,MATCH(1,(GMWA!$DA$2:$DA$600=L$3)*(GMWA!$CZ$2:$CZ$600=L$4)*(GMWA!$DB$2:$DB$600=L$1),0),$A18-1966)</f>
        <v>16.478999999999999</v>
      </c>
      <c r="M18" s="4" cm="1">
        <f t="array" ref="M18">INDEX(GMWA!$A$2:$DB$600,MATCH(1,(GMWA!$DA$2:$DA$600=M$3)*(GMWA!$CZ$2:$CZ$600=M$4)*(GMWA!$DB$2:$DB$600=M$1),0),$A18-1966)</f>
        <v>31.718889999999998</v>
      </c>
      <c r="N18" s="4" cm="1">
        <f t="array" ref="N18">INDEX(GMWA!$A$2:$DB$600,MATCH(1,(GMWA!$DA$2:$DA$600=N$3)*(GMWA!$CZ$2:$CZ$600=N$4)*(GMWA!$DB$2:$DB$600=N$1),0),$A18-1966)</f>
        <v>-0.23307649999999999</v>
      </c>
      <c r="O18" s="4" cm="1">
        <f t="array" ref="O18">INDEX(GMWA!$A$2:$DB$600,MATCH(1,(GMWA!$DA$2:$DA$600=O$3)*(GMWA!$CZ$2:$CZ$600=O$4)*(GMWA!$DB$2:$DB$600=O$1),0),$A18-1966)</f>
        <v>11.7379</v>
      </c>
      <c r="P18" s="4" cm="1">
        <f t="array" ref="P18">INDEX(GMWA!$A$2:$DB$600,MATCH(1,(GMWA!$DA$2:$DA$600=P$3)*(GMWA!$CZ$2:$CZ$600=P$4)*(GMWA!$DB$2:$DB$600=P$1),0),$A18-1966)</f>
        <v>10.9818</v>
      </c>
      <c r="Q18" s="4" cm="1">
        <f t="array" ref="Q18">INDEX(GMWA!$A$2:$DB$600,MATCH(1,(GMWA!$DA$2:$DA$600=Q$3)*(GMWA!$CZ$2:$CZ$600=Q$4)*(GMWA!$DB$2:$DB$600=Q$1),0),$A18-1966)</f>
        <v>2.8380559999999999</v>
      </c>
      <c r="R18" s="4" cm="1">
        <f t="array" ref="R18">INDEX(GMWA!$A$2:$DB$600,MATCH(1,(GMWA!$DA$2:$DA$600=R$3)*(GMWA!$CZ$2:$CZ$600=R$4)*(GMWA!$DB$2:$DB$600=R$1),0),$A18-1966)</f>
        <v>0.84199990000000002</v>
      </c>
      <c r="S18" s="4" cm="1">
        <f t="array" ref="S18">INDEX(GMWA!$A$2:$DB$600,MATCH(1,(GMWA!$DA$2:$DA$600=S$3)*(GMWA!$CZ$2:$CZ$600=S$4)*(GMWA!$DB$2:$DB$600=S$1),0),$A18-1966)</f>
        <v>1.92746</v>
      </c>
      <c r="T18" s="4" cm="1">
        <f t="array" ref="T18">INDEX(GMWA!$A$2:$DB$600,MATCH(1,(GMWA!$DA$2:$DA$600=T$3)*(GMWA!$CZ$2:$CZ$600=T$4)*(GMWA!$DB$2:$DB$600=T$1),0),$A18-1966)</f>
        <v>0.99096240000000002</v>
      </c>
      <c r="U18" s="4" cm="1">
        <f t="array" ref="U18">INDEX(GMWA!$A$2:$DB$600,MATCH(1,(GMWA!$DA$2:$DA$600=U$3)*(GMWA!$CZ$2:$CZ$600=U$4)*(GMWA!$DB$2:$DB$600=U$1),0),$A18-1966)</f>
        <v>4.0000000000000001E-3</v>
      </c>
      <c r="V18" s="4" cm="1">
        <f t="array" ref="V18">INDEX(GMWA!$A$2:$DB$600,MATCH(1,(GMWA!$DA$2:$DA$600=V$3)*(GMWA!$CZ$2:$CZ$600=V$4)*(GMWA!$DB$2:$DB$600=V$1),0),$A18-1966)</f>
        <v>163648.5</v>
      </c>
      <c r="W18" s="4" cm="1">
        <f t="array" ref="W18">INDEX(GMWA!$A$2:$DB$600,MATCH(1,(GMWA!$DA$2:$DA$600=W$3)*(GMWA!$CZ$2:$CZ$600=W$4)*(GMWA!$DB$2:$DB$600=W$1),0),$A18-1966)</f>
        <v>3161.4670000000001</v>
      </c>
      <c r="X18" s="4" cm="1">
        <f t="array" ref="X18">INDEX(GMWA!$A$2:$DB$600,MATCH(1,(GMWA!$DA$2:$DA$600=X$3)*(GMWA!$CZ$2:$CZ$600=X$4)*(GMWA!$DB$2:$DB$600=X$1),0),$A18-1966)</f>
        <v>208326</v>
      </c>
      <c r="Y18" s="4" cm="1">
        <f t="array" ref="Y18">INDEX(GMWA!$A$2:$DB$600,MATCH(1,(GMWA!$DA$2:$DA$600=Y$3)*(GMWA!$CZ$2:$CZ$600=Y$4)*(GMWA!$DB$2:$DB$600=Y$1),0),$A18-1966)</f>
        <v>290671</v>
      </c>
      <c r="Z18" s="4" cm="1">
        <f t="array" ref="Z18">INDEX(GMWA!$A$2:$DB$600,MATCH(1,(GMWA!$DA$2:$DA$600=Z$3)*(GMWA!$CZ$2:$CZ$600=Z$4)*(GMWA!$DB$2:$DB$600=Z$1),0),$A18-1966)</f>
        <v>1E-3</v>
      </c>
      <c r="AA18" s="4" cm="1">
        <f t="array" ref="AA18">INDEX(GMWA!$A$2:$DB$600,MATCH(1,(GMWA!$DA$2:$DA$600=AA$3)*(GMWA!$CZ$2:$CZ$600=AA$4)*(GMWA!$DB$2:$DB$600=AA$1),0),$A18-1966)</f>
        <v>476.37200000000001</v>
      </c>
      <c r="AB18" s="4" cm="1">
        <f t="array" ref="AB18">INDEX(GMWA!$A$2:$DB$600,MATCH(1,(GMWA!$DA$2:$DA$600=AB$3)*(GMWA!$CZ$2:$CZ$600=AB$4)*(GMWA!$DB$2:$DB$600=AB$1),0),$A18-1966)</f>
        <v>594296.4</v>
      </c>
      <c r="AC18" s="4" cm="1">
        <f t="array" ref="AC18">INDEX(GMWA!$A$2:$DB$600,MATCH(1,(GMWA!$DA$2:$DA$600=AC$3)*(GMWA!$CZ$2:$CZ$600=AC$4)*(GMWA!$DB$2:$DB$600=AC$1),0),$A18-1966)</f>
        <v>116.809</v>
      </c>
      <c r="AD18" s="4" cm="1">
        <f t="array" ref="AD18">INDEX(GMWA!$A$2:$DB$600,MATCH(1,(GMWA!$DA$2:$DA$600=AD$3)*(GMWA!$CZ$2:$CZ$600=AD$4)*(GMWA!$DB$2:$DB$600=AD$1),0),$A18-1966)</f>
        <v>18511.38</v>
      </c>
      <c r="AE18" s="4" cm="1">
        <f t="array" ref="AE18">INDEX(GMWA!$A$2:$DB$600,MATCH(1,(GMWA!$DA$2:$DA$600=AE$3)*(GMWA!$CZ$2:$CZ$600=AE$4)*(GMWA!$DB$2:$DB$600=AE$1),0),$A18-1966)</f>
        <v>369.34899999999999</v>
      </c>
      <c r="AF18" s="4" cm="1">
        <f t="array" ref="AF18">INDEX(GMWA!$A$2:$DB$600,MATCH(1,(GMWA!$DA$2:$DA$600=AF$3)*(GMWA!$CZ$2:$CZ$600=AF$4)*(GMWA!$DB$2:$DB$600=AF$1),0),$A18-1966)</f>
        <v>240.8142</v>
      </c>
      <c r="AG18" s="4" cm="1">
        <f t="array" ref="AG18">INDEX(GMWA!$A$2:$DB$600,MATCH(1,(GMWA!$DA$2:$DA$600=AG$3)*(GMWA!$CZ$2:$CZ$600=AG$4)*(GMWA!$DB$2:$DB$600=AG$1),0),$A18-1966)</f>
        <v>318.72699999999998</v>
      </c>
      <c r="AH18" s="4" cm="1">
        <f t="array" ref="AH18">INDEX(GMWA!$A$2:$DB$600,MATCH(1,(GMWA!$DA$2:$DA$600=AH$3)*(GMWA!$CZ$2:$CZ$600=AH$4)*(GMWA!$DB$2:$DB$600=AH$1),0),$A18-1966)</f>
        <v>74.751000000000005</v>
      </c>
      <c r="AI18" s="4" cm="1">
        <f t="array" ref="AI18">INDEX(GMWA!$A$2:$DB$600,MATCH(1,(GMWA!$DA$2:$DA$600=AI$3)*(GMWA!$CZ$2:$CZ$600=AI$4)*(GMWA!$DB$2:$DB$600=AI$1),0),$A18-1966)</f>
        <v>166.21010000000001</v>
      </c>
      <c r="AJ18" s="4" cm="1">
        <f t="array" ref="AJ18">INDEX(GMWA!$A$2:$DB$600,MATCH(1,(GMWA!$DA$2:$DA$600=AJ$3)*(GMWA!$CZ$2:$CZ$600=AJ$4)*(GMWA!$DB$2:$DB$600=AJ$1),0),$A18-1966)</f>
        <v>160.01060000000001</v>
      </c>
      <c r="AK18" s="4" cm="1">
        <f t="array" ref="AK18">INDEX(GMWA!$A$2:$DB$600,MATCH(1,(GMWA!$DA$2:$DA$600=AK$3)*(GMWA!$CZ$2:$CZ$600=AK$4)*(GMWA!$DB$2:$DB$600=AK$1),0),$A18-1966)</f>
        <v>62.052160000000001</v>
      </c>
      <c r="AL18" s="4" cm="1">
        <f t="array" ref="AL18">INDEX(GMWA!$A$2:$DB$600,MATCH(1,(GMWA!$DA$2:$DA$600=AL$3)*(GMWA!$CZ$2:$CZ$600=AL$4)*(GMWA!$DB$2:$DB$600=AL$1),0),$A18-1966)</f>
        <v>8.5147949999999994</v>
      </c>
      <c r="AM18" s="4" cm="1">
        <f t="array" ref="AM18">INDEX(GMWA!$A$2:$DB$600,MATCH(1,(GMWA!$DA$2:$DA$600=AM$3)*(GMWA!$CZ$2:$CZ$600=AM$4)*(GMWA!$DB$2:$DB$600=AM$1),0),$A18-1966)</f>
        <v>17.781649999999999</v>
      </c>
      <c r="AN18" s="4" cm="1">
        <f t="array" ref="AN18">INDEX(GMWA!$A$2:$DB$600,MATCH(1,(GMWA!$DA$2:$DA$600=AN$3)*(GMWA!$CZ$2:$CZ$600=AN$4)*(GMWA!$DB$2:$DB$600=AN$1),0),$A18-1966)</f>
        <v>7.5714480000000002</v>
      </c>
      <c r="AO18" s="4" cm="1">
        <f t="array" ref="AO18">INDEX(GMWA!$A$2:$DB$600,MATCH(1,(GMWA!$DA$2:$DA$600=AO$3)*(GMWA!$CZ$2:$CZ$600=AO$4)*(GMWA!$DB$2:$DB$600=AO$1),0),$A18-1966)</f>
        <v>11.88613</v>
      </c>
      <c r="AP18" s="4" cm="1">
        <f t="array" ref="AP18">INDEX(GMWA!$A$2:$DB$600,MATCH(1,(GMWA!$DA$2:$DA$600=AP$3)*(GMWA!$CZ$2:$CZ$600=AP$4)*(GMWA!$DB$2:$DB$600=AP$1),0),$A18-1966)</f>
        <v>378608</v>
      </c>
      <c r="AQ18" s="4" cm="1">
        <f t="array" ref="AQ18">INDEX(GMWA!$A$2:$DB$600,MATCH(1,(GMWA!$DA$2:$DA$600=AQ$3)*(GMWA!$CZ$2:$CZ$600=AQ$4)*(GMWA!$DB$2:$DB$600=AQ$1),0),$A18-1966)</f>
        <v>4037.65</v>
      </c>
      <c r="AR18" s="4" cm="1">
        <f t="array" ref="AR18">INDEX(GMWA!$A$2:$DB$600,MATCH(1,(GMWA!$DA$2:$DA$600=AR$3)*(GMWA!$CZ$2:$CZ$600=AR$4)*(GMWA!$DB$2:$DB$600=AR$1),0),$A18-1966)</f>
        <v>319635.5</v>
      </c>
      <c r="AS18" s="4" cm="1">
        <f t="array" ref="AS18">INDEX(GMWA!$A$2:$DB$600,MATCH(1,(GMWA!$DA$2:$DA$600=AS$3)*(GMWA!$CZ$2:$CZ$600=AS$4)*(GMWA!$DB$2:$DB$600=AS$1),0),$A18-1966)</f>
        <v>461986</v>
      </c>
      <c r="AT18" s="4" cm="1">
        <f t="array" ref="AT18">INDEX(GMWA!$A$2:$DB$600,MATCH(1,(GMWA!$DA$2:$DA$600=AT$3)*(GMWA!$CZ$2:$CZ$600=AT$4)*(GMWA!$DB$2:$DB$600=AT$1),0),$A18-1966)</f>
        <v>224299</v>
      </c>
      <c r="AU18" s="4" cm="1">
        <f t="array" ref="AU18">INDEX(GMWA!$A$2:$DB$600,MATCH(1,(GMWA!$DA$2:$DA$600=AU$3)*(GMWA!$CZ$2:$CZ$600=AU$4)*(GMWA!$DB$2:$DB$600=AU$1),0),$A18-1966)</f>
        <v>578.28859999999997</v>
      </c>
      <c r="AV18" s="4" cm="1">
        <f t="array" ref="AV18">INDEX(GMWA!$A$2:$DB$600,MATCH(1,(GMWA!$DA$2:$DA$600=AV$3)*(GMWA!$CZ$2:$CZ$600=AV$4)*(GMWA!$DB$2:$DB$600=AV$1),0),$A18-1966)</f>
        <v>892680.1</v>
      </c>
      <c r="AW18" s="4" cm="1">
        <f t="array" ref="AW18">INDEX(GMWA!$A$2:$DB$600,MATCH(1,(GMWA!$DA$2:$DA$600=AW$3)*(GMWA!$CZ$2:$CZ$600=AW$4)*(GMWA!$DB$2:$DB$600=AW$1),0),$A18-1966)</f>
        <v>257.05650000000003</v>
      </c>
      <c r="AX18" s="4" cm="1">
        <f t="array" ref="AX18">INDEX(GMWA!$A$2:$DB$600,MATCH(1,(GMWA!$DA$2:$DA$600=AX$3)*(GMWA!$CZ$2:$CZ$600=AX$4)*(GMWA!$DB$2:$DB$600=AX$1),0),$A18-1966)</f>
        <v>80395.8</v>
      </c>
      <c r="AY18" s="4" cm="1">
        <f t="array" ref="AY18">INDEX(GMWA!$A$2:$DB$600,MATCH(1,(GMWA!$DA$2:$DA$600=AY$3)*(GMWA!$CZ$2:$CZ$600=AY$4)*(GMWA!$DB$2:$DB$600=AY$1),0),$A18-1966)</f>
        <v>1070.7139999999999</v>
      </c>
      <c r="AZ18" s="4" cm="1">
        <f t="array" ref="AZ18">INDEX(GMWA!$A$2:$DB$600,MATCH(1,(GMWA!$DA$2:$DA$600=AZ$3)*(GMWA!$CZ$2:$CZ$600=AZ$4)*(GMWA!$DB$2:$DB$600=AZ$1),0),$A18-1966)</f>
        <v>699.5</v>
      </c>
      <c r="BA18" s="4" cm="1">
        <f t="array" ref="BA18">INDEX(GMWA!$A$2:$DB$600,MATCH(1,(GMWA!$DA$2:$DA$600=BA$3)*(GMWA!$CZ$2:$CZ$600=BA$4)*(GMWA!$DB$2:$DB$600=BA$1),0),$A18-1966)</f>
        <v>409.02600000000001</v>
      </c>
      <c r="BB18" s="4" cm="1">
        <f t="array" ref="BB18">INDEX(GMWA!$A$2:$DB$600,MATCH(1,(GMWA!$DA$2:$DA$600=BB$3)*(GMWA!$CZ$2:$CZ$600=BB$4)*(GMWA!$DB$2:$DB$600=BB$1),0),$A18-1966)</f>
        <v>165.91849999999999</v>
      </c>
      <c r="BC18" s="4" cm="1">
        <f t="array" ref="BC18">INDEX(GMWA!$A$2:$DB$600,MATCH(1,(GMWA!$DA$2:$DA$600=BC$3)*(GMWA!$CZ$2:$CZ$600=BC$4)*(GMWA!$DB$2:$DB$600=BC$1),0),$A18-1966)</f>
        <v>207.209</v>
      </c>
      <c r="BD18" s="4" cm="1">
        <f t="array" ref="BD18">INDEX(GMWA!$A$2:$DB$600,MATCH(1,(GMWA!$DA$2:$DA$600=BD$3)*(GMWA!$CZ$2:$CZ$600=BD$4)*(GMWA!$DB$2:$DB$600=BD$1),0),$A18-1966)</f>
        <v>115.854</v>
      </c>
      <c r="BE18" s="4" cm="1">
        <f t="array" ref="BE18">INDEX(GMWA!$A$2:$DB$600,MATCH(1,(GMWA!$DA$2:$DA$600=BE$3)*(GMWA!$CZ$2:$CZ$600=BE$4)*(GMWA!$DB$2:$DB$600=BE$1),0),$A18-1966)</f>
        <v>90.064160000000001</v>
      </c>
      <c r="BF18" s="4" cm="1">
        <f t="array" ref="BF18">INDEX(GMWA!$A$2:$DB$600,MATCH(1,(GMWA!$DA$2:$DA$600=BF$3)*(GMWA!$CZ$2:$CZ$600=BF$4)*(GMWA!$DB$2:$DB$600=BF$1),0),$A18-1966)</f>
        <v>53.774999999999999</v>
      </c>
      <c r="BG18" s="4" cm="1">
        <f t="array" ref="BG18">INDEX(GMWA!$A$2:$DB$600,MATCH(1,(GMWA!$DA$2:$DA$600=BG$3)*(GMWA!$CZ$2:$CZ$600=BG$4)*(GMWA!$DB$2:$DB$600=BG$1),0),$A18-1966)</f>
        <v>23.708310000000001</v>
      </c>
      <c r="BH18" s="4" cm="1">
        <f t="array" ref="BH18">INDEX(GMWA!$A$2:$DB$600,MATCH(1,(GMWA!$DA$2:$DA$600=BH$3)*(GMWA!$CZ$2:$CZ$600=BH$4)*(GMWA!$DB$2:$DB$600=BH$1),0),$A18-1966)</f>
        <v>15.891909999999999</v>
      </c>
      <c r="BI18" s="4" cm="1">
        <f t="array" ref="BI18">INDEX(GMWA!$A$2:$DB$600,MATCH(1,(GMWA!$DA$2:$DA$600=BI$3)*(GMWA!$CZ$2:$CZ$600=BI$4)*(GMWA!$DB$2:$DB$600=BI$1),0),$A18-1966)</f>
        <v>23.336030000000001</v>
      </c>
      <c r="BK18" s="12">
        <f t="shared" si="3"/>
        <v>10.669819766145123</v>
      </c>
      <c r="BL18" s="12">
        <f t="shared" si="3"/>
        <v>8.2256117175981913</v>
      </c>
      <c r="BM18" s="12">
        <f t="shared" si="3"/>
        <v>6.1407649549264125</v>
      </c>
      <c r="BN18" s="12">
        <f t="shared" si="3"/>
        <v>12.091677532330367</v>
      </c>
      <c r="BO18" s="12">
        <f t="shared" si="3"/>
        <v>495100000</v>
      </c>
      <c r="BP18" s="12">
        <f t="shared" si="3"/>
        <v>10.318746693760337</v>
      </c>
      <c r="BQ18" s="12">
        <f t="shared" si="3"/>
        <v>8.6560477229880579</v>
      </c>
      <c r="BR18" s="12">
        <f t="shared" si="3"/>
        <v>3.1088845893723946</v>
      </c>
      <c r="BS18" s="12">
        <f t="shared" si="3"/>
        <v>3.1532559971217697</v>
      </c>
      <c r="BT18" s="12">
        <f t="shared" si="3"/>
        <v>7.6431775908422663</v>
      </c>
      <c r="BU18" s="12">
        <f t="shared" si="3"/>
        <v>6.8430350037497787</v>
      </c>
      <c r="BV18" s="12">
        <f t="shared" si="3"/>
        <v>9.951742400235938</v>
      </c>
      <c r="BW18" s="12">
        <f t="shared" si="3"/>
        <v>-0.31180385546681649</v>
      </c>
      <c r="BX18" s="12">
        <f t="shared" si="3"/>
        <v>7.0620858780543418</v>
      </c>
      <c r="BY18" s="12">
        <f t="shared" si="3"/>
        <v>6.8631703149666325</v>
      </c>
      <c r="BZ18" s="12">
        <f t="shared" si="3"/>
        <v>4.5736618999241925</v>
      </c>
      <c r="CA18" s="12">
        <f t="shared" si="4"/>
        <v>9.8886690754152049</v>
      </c>
      <c r="CB18" s="12">
        <f t="shared" si="4"/>
        <v>10.839601499298436</v>
      </c>
      <c r="CC18" s="12">
        <f t="shared" si="4"/>
        <v>13.088149056825063</v>
      </c>
      <c r="CD18" s="12">
        <f t="shared" si="4"/>
        <v>3.3652669119385373E-2</v>
      </c>
      <c r="CF18" s="13">
        <f>SUMIF(DataQ!$C:$C,DataA!$A18,DataQ!H:H)</f>
        <v>8286.7999999999993</v>
      </c>
      <c r="CG18" s="13">
        <f>SUMIF(DataQ!$C:$C,DataA!$A18,DataQ!I:I)</f>
        <v>322074.95</v>
      </c>
      <c r="CH18" s="13">
        <f>SUMIF(DataQ!$C:$C,DataA!$A18,DataQ!J:J)</f>
        <v>1924.4</v>
      </c>
      <c r="CI18" s="13">
        <f>SUMIF(DataQ!$C:$C,DataA!$A18,DataQ!K:K)</f>
        <v>1309.22</v>
      </c>
      <c r="CJ18" s="13">
        <f>SUMIF(DataQ!$C:$C,DataA!$A18,DataQ!L:L)</f>
        <v>1263.855</v>
      </c>
      <c r="CK18" s="14">
        <f>AVERAGEIF(DataQ!$C:$C,DataA!$A18,DataQ!M:M)</f>
        <v>246574.27499999999</v>
      </c>
      <c r="CL18" s="13">
        <f>SUMIF(DataQ!$C:$C,DataA!$A18,DataQ!N:N)</f>
        <v>-12535</v>
      </c>
      <c r="CN18" s="13">
        <f>SUMIF(DataQ!$B:$B,DataA!$A18,DataQ!O:O)</f>
        <v>-249.608</v>
      </c>
      <c r="CO18" s="13">
        <f>SUMIF(DataQ!$B:$B,DataA!$A18,DataQ!P:P)</f>
        <v>-8204.75</v>
      </c>
      <c r="CP18" s="13">
        <f>SUMIF(DataQ!$B:$B,DataA!$A18,DataQ!Q:Q)</f>
        <v>-66.748400000000004</v>
      </c>
    </row>
    <row r="19" spans="1:94" x14ac:dyDescent="0.25">
      <c r="A19" s="4">
        <f t="shared" si="5"/>
        <v>1985</v>
      </c>
      <c r="B19" s="4" cm="1">
        <f t="array" ref="B19">INDEX(GMWA!$A$2:$DB$600,MATCH(1,(GMWA!$DA$2:$DA$600=B$3)*(GMWA!$CZ$2:$CZ$600=B$4)*(GMWA!$DB$2:$DB$600=B$1),0),$A19-1966)</f>
        <v>19036</v>
      </c>
      <c r="C19" s="4" cm="1">
        <f t="array" ref="C19">INDEX(GMWA!$A$2:$DB$600,MATCH(1,(GMWA!$DA$2:$DA$600=C$3)*(GMWA!$CZ$2:$CZ$600=C$4)*(GMWA!$DB$2:$DB$600=C$1),0),$A19-1966)</f>
        <v>285.75</v>
      </c>
      <c r="D19" s="4" cm="1">
        <f t="array" ref="D19">INDEX(GMWA!$A$2:$DB$600,MATCH(1,(GMWA!$DA$2:$DA$600=D$3)*(GMWA!$CZ$2:$CZ$600=D$4)*(GMWA!$DB$2:$DB$600=D$1),0),$A19-1966)</f>
        <v>13766.58</v>
      </c>
      <c r="E19" s="4" cm="1">
        <f t="array" ref="E19">INDEX(GMWA!$A$2:$DB$600,MATCH(1,(GMWA!$DA$2:$DA$600=E$3)*(GMWA!$CZ$2:$CZ$600=E$4)*(GMWA!$DB$2:$DB$600=E$1),0),$A19-1966)</f>
        <v>40585</v>
      </c>
      <c r="F19" s="4" cm="1">
        <f t="array" ref="F19">INDEX(GMWA!$A$2:$DB$600,MATCH(1,(GMWA!$DA$2:$DA$600=F$3)*(GMWA!$CZ$2:$CZ$600=F$4)*(GMWA!$DB$2:$DB$600=F$1),0),$A19-1966)</f>
        <v>6665</v>
      </c>
      <c r="G19" s="4" cm="1">
        <f t="array" ref="G19">INDEX(GMWA!$A$2:$DB$600,MATCH(1,(GMWA!$DA$2:$DA$600=G$3)*(GMWA!$CZ$2:$CZ$600=G$4)*(GMWA!$DB$2:$DB$600=G$1),0),$A19-1966)</f>
        <v>55.072290000000002</v>
      </c>
      <c r="H19" s="4" cm="1">
        <f t="array" ref="H19">INDEX(GMWA!$A$2:$DB$600,MATCH(1,(GMWA!$DA$2:$DA$600=H$3)*(GMWA!$CZ$2:$CZ$600=H$4)*(GMWA!$DB$2:$DB$600=H$1),0),$A19-1966)</f>
        <v>62413.66</v>
      </c>
      <c r="I19" s="4" cm="1">
        <f t="array" ref="I19">INDEX(GMWA!$A$2:$DB$600,MATCH(1,(GMWA!$DA$2:$DA$600=I$3)*(GMWA!$CZ$2:$CZ$600=I$4)*(GMWA!$DB$2:$DB$600=I$1),0),$A19-1966)</f>
        <v>3.7354569999999998</v>
      </c>
      <c r="J19" s="4" cm="1">
        <f t="array" ref="J19">INDEX(GMWA!$A$2:$DB$600,MATCH(1,(GMWA!$DA$2:$DA$600=J$3)*(GMWA!$CZ$2:$CZ$600=J$4)*(GMWA!$DB$2:$DB$600=J$1),0),$A19-1966)</f>
        <v>593.45479999999998</v>
      </c>
      <c r="K19" s="4" cm="1">
        <f t="array" ref="K19">INDEX(GMWA!$A$2:$DB$600,MATCH(1,(GMWA!$DA$2:$DA$600=K$3)*(GMWA!$CZ$2:$CZ$600=K$4)*(GMWA!$DB$2:$DB$600=K$1),0),$A19-1966)</f>
        <v>29.25</v>
      </c>
      <c r="L19" s="4" cm="1">
        <f t="array" ref="L19">INDEX(GMWA!$A$2:$DB$600,MATCH(1,(GMWA!$DA$2:$DA$600=L$3)*(GMWA!$CZ$2:$CZ$600=L$4)*(GMWA!$DB$2:$DB$600=L$1),0),$A19-1966)</f>
        <v>19.134</v>
      </c>
      <c r="M19" s="4" cm="1">
        <f t="array" ref="M19">INDEX(GMWA!$A$2:$DB$600,MATCH(1,(GMWA!$DA$2:$DA$600=M$3)*(GMWA!$CZ$2:$CZ$600=M$4)*(GMWA!$DB$2:$DB$600=M$1),0),$A19-1966)</f>
        <v>35.775440000000003</v>
      </c>
      <c r="N19" s="4" cm="1">
        <f t="array" ref="N19">INDEX(GMWA!$A$2:$DB$600,MATCH(1,(GMWA!$DA$2:$DA$600=N$3)*(GMWA!$CZ$2:$CZ$600=N$4)*(GMWA!$DB$2:$DB$600=N$1),0),$A19-1966)</f>
        <v>1.451308</v>
      </c>
      <c r="O19" s="4" cm="1">
        <f t="array" ref="O19">INDEX(GMWA!$A$2:$DB$600,MATCH(1,(GMWA!$DA$2:$DA$600=O$3)*(GMWA!$CZ$2:$CZ$600=O$4)*(GMWA!$DB$2:$DB$600=O$1),0),$A19-1966)</f>
        <v>12.739599999999999</v>
      </c>
      <c r="P19" s="4" cm="1">
        <f t="array" ref="P19">INDEX(GMWA!$A$2:$DB$600,MATCH(1,(GMWA!$DA$2:$DA$600=P$3)*(GMWA!$CZ$2:$CZ$600=P$4)*(GMWA!$DB$2:$DB$600=P$1),0),$A19-1966)</f>
        <v>12.86463</v>
      </c>
      <c r="Q19" s="4" cm="1">
        <f t="array" ref="Q19">INDEX(GMWA!$A$2:$DB$600,MATCH(1,(GMWA!$DA$2:$DA$600=Q$3)*(GMWA!$CZ$2:$CZ$600=Q$4)*(GMWA!$DB$2:$DB$600=Q$1),0),$A19-1966)</f>
        <v>3.1505380000000001</v>
      </c>
      <c r="R19" s="4" cm="1">
        <f t="array" ref="R19">INDEX(GMWA!$A$2:$DB$600,MATCH(1,(GMWA!$DA$2:$DA$600=R$3)*(GMWA!$CZ$2:$CZ$600=R$4)*(GMWA!$DB$2:$DB$600=R$1),0),$A19-1966)</f>
        <v>1.006</v>
      </c>
      <c r="S19" s="4" cm="1">
        <f t="array" ref="S19">INDEX(GMWA!$A$2:$DB$600,MATCH(1,(GMWA!$DA$2:$DA$600=S$3)*(GMWA!$CZ$2:$CZ$600=S$4)*(GMWA!$DB$2:$DB$600=S$1),0),$A19-1966)</f>
        <v>2.2893400000000002</v>
      </c>
      <c r="T19" s="4" cm="1">
        <f t="array" ref="T19">INDEX(GMWA!$A$2:$DB$600,MATCH(1,(GMWA!$DA$2:$DA$600=T$3)*(GMWA!$CZ$2:$CZ$600=T$4)*(GMWA!$DB$2:$DB$600=T$1),0),$A19-1966)</f>
        <v>1.4809030000000001</v>
      </c>
      <c r="U19" s="4" cm="1">
        <f t="array" ref="U19">INDEX(GMWA!$A$2:$DB$600,MATCH(1,(GMWA!$DA$2:$DA$600=U$3)*(GMWA!$CZ$2:$CZ$600=U$4)*(GMWA!$DB$2:$DB$600=U$1),0),$A19-1966)</f>
        <v>4.0000000000000001E-3</v>
      </c>
      <c r="V19" s="4" cm="1">
        <f t="array" ref="V19">INDEX(GMWA!$A$2:$DB$600,MATCH(1,(GMWA!$DA$2:$DA$600=V$3)*(GMWA!$CZ$2:$CZ$600=V$4)*(GMWA!$DB$2:$DB$600=V$1),0),$A19-1966)</f>
        <v>176082.8</v>
      </c>
      <c r="W19" s="4" cm="1">
        <f t="array" ref="W19">INDEX(GMWA!$A$2:$DB$600,MATCH(1,(GMWA!$DA$2:$DA$600=W$3)*(GMWA!$CZ$2:$CZ$600=W$4)*(GMWA!$DB$2:$DB$600=W$1),0),$A19-1966)</f>
        <v>3555.5459999999998</v>
      </c>
      <c r="X19" s="4" cm="1">
        <f t="array" ref="X19">INDEX(GMWA!$A$2:$DB$600,MATCH(1,(GMWA!$DA$2:$DA$600=X$3)*(GMWA!$CZ$2:$CZ$600=X$4)*(GMWA!$DB$2:$DB$600=X$1),0),$A19-1966)</f>
        <v>231557</v>
      </c>
      <c r="Y19" s="4" cm="1">
        <f t="array" ref="Y19">INDEX(GMWA!$A$2:$DB$600,MATCH(1,(GMWA!$DA$2:$DA$600=Y$3)*(GMWA!$CZ$2:$CZ$600=Y$4)*(GMWA!$DB$2:$DB$600=Y$1),0),$A19-1966)</f>
        <v>340487</v>
      </c>
      <c r="Z19" s="4" cm="1">
        <f t="array" ref="Z19">INDEX(GMWA!$A$2:$DB$600,MATCH(1,(GMWA!$DA$2:$DA$600=Z$3)*(GMWA!$CZ$2:$CZ$600=Z$4)*(GMWA!$DB$2:$DB$600=Z$1),0),$A19-1966)</f>
        <v>1E-3</v>
      </c>
      <c r="AA19" s="4" cm="1">
        <f t="array" ref="AA19">INDEX(GMWA!$A$2:$DB$600,MATCH(1,(GMWA!$DA$2:$DA$600=AA$3)*(GMWA!$CZ$2:$CZ$600=AA$4)*(GMWA!$DB$2:$DB$600=AA$1),0),$A19-1966)</f>
        <v>500.82900000000001</v>
      </c>
      <c r="AB19" s="4" cm="1">
        <f t="array" ref="AB19">INDEX(GMWA!$A$2:$DB$600,MATCH(1,(GMWA!$DA$2:$DA$600=AB$3)*(GMWA!$CZ$2:$CZ$600=AB$4)*(GMWA!$DB$2:$DB$600=AB$1),0),$A19-1966)</f>
        <v>642838</v>
      </c>
      <c r="AC19" s="4" cm="1">
        <f t="array" ref="AC19">INDEX(GMWA!$A$2:$DB$600,MATCH(1,(GMWA!$DA$2:$DA$600=AC$3)*(GMWA!$CZ$2:$CZ$600=AC$4)*(GMWA!$DB$2:$DB$600=AC$1),0),$A19-1966)</f>
        <v>114.5501</v>
      </c>
      <c r="AD19" s="4" cm="1">
        <f t="array" ref="AD19">INDEX(GMWA!$A$2:$DB$600,MATCH(1,(GMWA!$DA$2:$DA$600=AD$3)*(GMWA!$CZ$2:$CZ$600=AD$4)*(GMWA!$DB$2:$DB$600=AD$1),0),$A19-1966)</f>
        <v>20153.330000000002</v>
      </c>
      <c r="AE19" s="4" cm="1">
        <f t="array" ref="AE19">INDEX(GMWA!$A$2:$DB$600,MATCH(1,(GMWA!$DA$2:$DA$600=AE$3)*(GMWA!$CZ$2:$CZ$600=AE$4)*(GMWA!$DB$2:$DB$600=AE$1),0),$A19-1966)</f>
        <v>390.3852</v>
      </c>
      <c r="AF19" s="4" cm="1">
        <f t="array" ref="AF19">INDEX(GMWA!$A$2:$DB$600,MATCH(1,(GMWA!$DA$2:$DA$600=AF$3)*(GMWA!$CZ$2:$CZ$600=AF$4)*(GMWA!$DB$2:$DB$600=AF$1),0),$A19-1966)</f>
        <v>269.76530000000002</v>
      </c>
      <c r="AG19" s="4" cm="1">
        <f t="array" ref="AG19">INDEX(GMWA!$A$2:$DB$600,MATCH(1,(GMWA!$DA$2:$DA$600=AG$3)*(GMWA!$CZ$2:$CZ$600=AG$4)*(GMWA!$DB$2:$DB$600=AG$1),0),$A19-1966)</f>
        <v>386.27100000000002</v>
      </c>
      <c r="AH19" s="4" cm="1">
        <f t="array" ref="AH19">INDEX(GMWA!$A$2:$DB$600,MATCH(1,(GMWA!$DA$2:$DA$600=AH$3)*(GMWA!$CZ$2:$CZ$600=AH$4)*(GMWA!$DB$2:$DB$600=AH$1),0),$A19-1966)</f>
        <v>90.02</v>
      </c>
      <c r="AI19" s="4" cm="1">
        <f t="array" ref="AI19">INDEX(GMWA!$A$2:$DB$600,MATCH(1,(GMWA!$DA$2:$DA$600=AI$3)*(GMWA!$CZ$2:$CZ$600=AI$4)*(GMWA!$DB$2:$DB$600=AI$1),0),$A19-1966)</f>
        <v>182.5883</v>
      </c>
      <c r="AJ19" s="4" cm="1">
        <f t="array" ref="AJ19">INDEX(GMWA!$A$2:$DB$600,MATCH(1,(GMWA!$DA$2:$DA$600=AJ$3)*(GMWA!$CZ$2:$CZ$600=AJ$4)*(GMWA!$DB$2:$DB$600=AJ$1),0),$A19-1966)</f>
        <v>177.1841</v>
      </c>
      <c r="AK19" s="4" cm="1">
        <f t="array" ref="AK19">INDEX(GMWA!$A$2:$DB$600,MATCH(1,(GMWA!$DA$2:$DA$600=AK$3)*(GMWA!$CZ$2:$CZ$600=AK$4)*(GMWA!$DB$2:$DB$600=AK$1),0),$A19-1966)</f>
        <v>68.462639999999993</v>
      </c>
      <c r="AL19" s="4" cm="1">
        <f t="array" ref="AL19">INDEX(GMWA!$A$2:$DB$600,MATCH(1,(GMWA!$DA$2:$DA$600=AL$3)*(GMWA!$CZ$2:$CZ$600=AL$4)*(GMWA!$DB$2:$DB$600=AL$1),0),$A19-1966)</f>
        <v>9.8395060000000001</v>
      </c>
      <c r="AM19" s="4" cm="1">
        <f t="array" ref="AM19">INDEX(GMWA!$A$2:$DB$600,MATCH(1,(GMWA!$DA$2:$DA$600=AM$3)*(GMWA!$CZ$2:$CZ$600=AM$4)*(GMWA!$DB$2:$DB$600=AM$1),0),$A19-1966)</f>
        <v>19.89949</v>
      </c>
      <c r="AN19" s="4" cm="1">
        <f t="array" ref="AN19">INDEX(GMWA!$A$2:$DB$600,MATCH(1,(GMWA!$DA$2:$DA$600=AN$3)*(GMWA!$CZ$2:$CZ$600=AN$4)*(GMWA!$DB$2:$DB$600=AN$1),0),$A19-1966)</f>
        <v>10.150980000000001</v>
      </c>
      <c r="AO19" s="4" cm="1">
        <f t="array" ref="AO19">INDEX(GMWA!$A$2:$DB$600,MATCH(1,(GMWA!$DA$2:$DA$600=AO$3)*(GMWA!$CZ$2:$CZ$600=AO$4)*(GMWA!$DB$2:$DB$600=AO$1),0),$A19-1966)</f>
        <v>15.708780000000001</v>
      </c>
      <c r="AP19" s="4" cm="1">
        <f t="array" ref="AP19">INDEX(GMWA!$A$2:$DB$600,MATCH(1,(GMWA!$DA$2:$DA$600=AP$3)*(GMWA!$CZ$2:$CZ$600=AP$4)*(GMWA!$DB$2:$DB$600=AP$1),0),$A19-1966)</f>
        <v>415455</v>
      </c>
      <c r="AQ19" s="4" cm="1">
        <f t="array" ref="AQ19">INDEX(GMWA!$A$2:$DB$600,MATCH(1,(GMWA!$DA$2:$DA$600=AQ$3)*(GMWA!$CZ$2:$CZ$600=AQ$4)*(GMWA!$DB$2:$DB$600=AQ$1),0),$A19-1966)</f>
        <v>4339</v>
      </c>
      <c r="AR19" s="4" cm="1">
        <f t="array" ref="AR19">INDEX(GMWA!$A$2:$DB$600,MATCH(1,(GMWA!$DA$2:$DA$600=AR$3)*(GMWA!$CZ$2:$CZ$600=AR$4)*(GMWA!$DB$2:$DB$600=AR$1),0),$A19-1966)</f>
        <v>340281.7</v>
      </c>
      <c r="AS19" s="4" cm="1">
        <f t="array" ref="AS19">INDEX(GMWA!$A$2:$DB$600,MATCH(1,(GMWA!$DA$2:$DA$600=AS$3)*(GMWA!$CZ$2:$CZ$600=AS$4)*(GMWA!$DB$2:$DB$600=AS$1),0),$A19-1966)</f>
        <v>500027</v>
      </c>
      <c r="AT19" s="4" cm="1">
        <f t="array" ref="AT19">INDEX(GMWA!$A$2:$DB$600,MATCH(1,(GMWA!$DA$2:$DA$600=AT$3)*(GMWA!$CZ$2:$CZ$600=AT$4)*(GMWA!$DB$2:$DB$600=AT$1),0),$A19-1966)</f>
        <v>249597</v>
      </c>
      <c r="AU19" s="4" cm="1">
        <f t="array" ref="AU19">INDEX(GMWA!$A$2:$DB$600,MATCH(1,(GMWA!$DA$2:$DA$600=AU$3)*(GMWA!$CZ$2:$CZ$600=AU$4)*(GMWA!$DB$2:$DB$600=AU$1),0),$A19-1966)</f>
        <v>629.22</v>
      </c>
      <c r="AV19" s="4" cm="1">
        <f t="array" ref="AV19">INDEX(GMWA!$A$2:$DB$600,MATCH(1,(GMWA!$DA$2:$DA$600=AV$3)*(GMWA!$CZ$2:$CZ$600=AV$4)*(GMWA!$DB$2:$DB$600=AV$1),0),$A19-1966)</f>
        <v>971464.5</v>
      </c>
      <c r="AW19" s="4" cm="1">
        <f t="array" ref="AW19">INDEX(GMWA!$A$2:$DB$600,MATCH(1,(GMWA!$DA$2:$DA$600=AW$3)*(GMWA!$CZ$2:$CZ$600=AW$4)*(GMWA!$DB$2:$DB$600=AW$1),0),$A19-1966)</f>
        <v>272.65449999999998</v>
      </c>
      <c r="AX19" s="4" cm="1">
        <f t="array" ref="AX19">INDEX(GMWA!$A$2:$DB$600,MATCH(1,(GMWA!$DA$2:$DA$600=AX$3)*(GMWA!$CZ$2:$CZ$600=AX$4)*(GMWA!$DB$2:$DB$600=AX$1),0),$A19-1966)</f>
        <v>90277</v>
      </c>
      <c r="AY19" s="4" cm="1">
        <f t="array" ref="AY19">INDEX(GMWA!$A$2:$DB$600,MATCH(1,(GMWA!$DA$2:$DA$600=AY$3)*(GMWA!$CZ$2:$CZ$600=AY$4)*(GMWA!$DB$2:$DB$600=AY$1),0),$A19-1966)</f>
        <v>1121.905</v>
      </c>
      <c r="AZ19" s="4" cm="1">
        <f t="array" ref="AZ19">INDEX(GMWA!$A$2:$DB$600,MATCH(1,(GMWA!$DA$2:$DA$600=AZ$3)*(GMWA!$CZ$2:$CZ$600=AZ$4)*(GMWA!$DB$2:$DB$600=AZ$1),0),$A19-1966)</f>
        <v>750.14099999999996</v>
      </c>
      <c r="BA19" s="4" cm="1">
        <f t="array" ref="BA19">INDEX(GMWA!$A$2:$DB$600,MATCH(1,(GMWA!$DA$2:$DA$600=BA$3)*(GMWA!$CZ$2:$CZ$600=BA$4)*(GMWA!$DB$2:$DB$600=BA$1),0),$A19-1966)</f>
        <v>459.22899999999998</v>
      </c>
      <c r="BB19" s="4" cm="1">
        <f t="array" ref="BB19">INDEX(GMWA!$A$2:$DB$600,MATCH(1,(GMWA!$DA$2:$DA$600=BB$3)*(GMWA!$CZ$2:$CZ$600=BB$4)*(GMWA!$DB$2:$DB$600=BB$1),0),$A19-1966)</f>
        <v>184.35749999999999</v>
      </c>
      <c r="BC19" s="4" cm="1">
        <f t="array" ref="BC19">INDEX(GMWA!$A$2:$DB$600,MATCH(1,(GMWA!$DA$2:$DA$600=BC$3)*(GMWA!$CZ$2:$CZ$600=BC$4)*(GMWA!$DB$2:$DB$600=BC$1),0),$A19-1966)</f>
        <v>216.54400000000001</v>
      </c>
      <c r="BD19" s="4" cm="1">
        <f t="array" ref="BD19">INDEX(GMWA!$A$2:$DB$600,MATCH(1,(GMWA!$DA$2:$DA$600=BD$3)*(GMWA!$CZ$2:$CZ$600=BD$4)*(GMWA!$DB$2:$DB$600=BD$1),0),$A19-1966)</f>
        <v>123.40600000000001</v>
      </c>
      <c r="BE19" s="4" cm="1">
        <f t="array" ref="BE19">INDEX(GMWA!$A$2:$DB$600,MATCH(1,(GMWA!$DA$2:$DA$600=BE$3)*(GMWA!$CZ$2:$CZ$600=BE$4)*(GMWA!$DB$2:$DB$600=BE$1),0),$A19-1966)</f>
        <v>95.48706</v>
      </c>
      <c r="BF19" s="4" cm="1">
        <f t="array" ref="BF19">INDEX(GMWA!$A$2:$DB$600,MATCH(1,(GMWA!$DA$2:$DA$600=BF$3)*(GMWA!$CZ$2:$CZ$600=BF$4)*(GMWA!$DB$2:$DB$600=BF$1),0),$A19-1966)</f>
        <v>58.515999999999998</v>
      </c>
      <c r="BG19" s="4" cm="1">
        <f t="array" ref="BG19">INDEX(GMWA!$A$2:$DB$600,MATCH(1,(GMWA!$DA$2:$DA$600=BG$3)*(GMWA!$CZ$2:$CZ$600=BG$4)*(GMWA!$DB$2:$DB$600=BG$1),0),$A19-1966)</f>
        <v>25.753889999999998</v>
      </c>
      <c r="BH19" s="4" cm="1">
        <f t="array" ref="BH19">INDEX(GMWA!$A$2:$DB$600,MATCH(1,(GMWA!$DA$2:$DA$600=BH$3)*(GMWA!$CZ$2:$CZ$600=BH$4)*(GMWA!$DB$2:$DB$600=BH$1),0),$A19-1966)</f>
        <v>19.389949999999999</v>
      </c>
      <c r="BI19" s="4" cm="1">
        <f t="array" ref="BI19">INDEX(GMWA!$A$2:$DB$600,MATCH(1,(GMWA!$DA$2:$DA$600=BI$3)*(GMWA!$CZ$2:$CZ$600=BI$4)*(GMWA!$DB$2:$DB$600=BI$1),0),$A19-1966)</f>
        <v>23.336030000000001</v>
      </c>
      <c r="BK19" s="12">
        <f t="shared" si="3"/>
        <v>10.810823090046275</v>
      </c>
      <c r="BL19" s="12">
        <f t="shared" si="3"/>
        <v>8.0367403487396878</v>
      </c>
      <c r="BM19" s="12">
        <f t="shared" si="3"/>
        <v>5.9452229904515947</v>
      </c>
      <c r="BN19" s="12">
        <f t="shared" si="3"/>
        <v>11.919691500703404</v>
      </c>
      <c r="BO19" s="12">
        <f t="shared" si="3"/>
        <v>666500000</v>
      </c>
      <c r="BP19" s="12">
        <f t="shared" si="3"/>
        <v>10.996226256866116</v>
      </c>
      <c r="BQ19" s="12">
        <f t="shared" si="3"/>
        <v>9.7090806704021855</v>
      </c>
      <c r="BR19" s="12">
        <f t="shared" si="3"/>
        <v>3.2609810030720179</v>
      </c>
      <c r="BS19" s="12">
        <f t="shared" si="3"/>
        <v>2.9446984691859854</v>
      </c>
      <c r="BT19" s="12">
        <f t="shared" si="3"/>
        <v>7.4925996169936768</v>
      </c>
      <c r="BU19" s="12">
        <f t="shared" si="3"/>
        <v>7.0928321767106439</v>
      </c>
      <c r="BV19" s="12">
        <f t="shared" si="3"/>
        <v>9.261746286933267</v>
      </c>
      <c r="BW19" s="12">
        <f t="shared" si="3"/>
        <v>1.6122061764052433</v>
      </c>
      <c r="BX19" s="12">
        <f t="shared" si="3"/>
        <v>6.9772269088435559</v>
      </c>
      <c r="BY19" s="12">
        <f t="shared" si="3"/>
        <v>7.2606006972408919</v>
      </c>
      <c r="BZ19" s="12">
        <f t="shared" si="3"/>
        <v>4.6018353951877993</v>
      </c>
      <c r="CA19" s="12">
        <f t="shared" si="4"/>
        <v>10.224090518365454</v>
      </c>
      <c r="CB19" s="12">
        <f t="shared" si="4"/>
        <v>11.504515944881</v>
      </c>
      <c r="CC19" s="12">
        <f t="shared" si="4"/>
        <v>14.588768769123769</v>
      </c>
      <c r="CD19" s="12">
        <f t="shared" si="4"/>
        <v>2.5463466927412564E-2</v>
      </c>
      <c r="CF19" s="13">
        <f>SUMIF(DataQ!$C:$C,DataA!$A19,DataQ!H:H)</f>
        <v>8624.0750000000007</v>
      </c>
      <c r="CG19" s="13">
        <f>SUMIF(DataQ!$C:$C,DataA!$A19,DataQ!I:I)</f>
        <v>339010.33999999997</v>
      </c>
      <c r="CH19" s="13">
        <f>SUMIF(DataQ!$C:$C,DataA!$A19,DataQ!J:J)</f>
        <v>1978.8700000000001</v>
      </c>
      <c r="CI19" s="13">
        <f>SUMIF(DataQ!$C:$C,DataA!$A19,DataQ!K:K)</f>
        <v>1334.1859999999999</v>
      </c>
      <c r="CJ19" s="13">
        <f>SUMIF(DataQ!$C:$C,DataA!$A19,DataQ!L:L)</f>
        <v>1304.0030000000002</v>
      </c>
      <c r="CK19" s="14">
        <f>AVERAGEIF(DataQ!$C:$C,DataA!$A19,DataQ!M:M)</f>
        <v>256722.57500000001</v>
      </c>
      <c r="CL19" s="13">
        <f>SUMIF(DataQ!$C:$C,DataA!$A19,DataQ!N:N)</f>
        <v>-9034</v>
      </c>
      <c r="CN19" s="13">
        <f>SUMIF(DataQ!$B:$B,DataA!$A19,DataQ!O:O)</f>
        <v>-270.54324000000003</v>
      </c>
      <c r="CO19" s="13">
        <f>SUMIF(DataQ!$B:$B,DataA!$A19,DataQ!P:P)</f>
        <v>-4308.75</v>
      </c>
      <c r="CP19" s="13">
        <f>SUMIF(DataQ!$B:$B,DataA!$A19,DataQ!Q:Q)</f>
        <v>-82.985280000000003</v>
      </c>
    </row>
    <row r="20" spans="1:94" x14ac:dyDescent="0.25">
      <c r="A20" s="4">
        <f t="shared" si="5"/>
        <v>1986</v>
      </c>
      <c r="B20" s="4" cm="1">
        <f t="array" ref="B20">INDEX(GMWA!$A$2:$DB$600,MATCH(1,(GMWA!$DA$2:$DA$600=B$3)*(GMWA!$CZ$2:$CZ$600=B$4)*(GMWA!$DB$2:$DB$600=B$1),0),$A20-1966)</f>
        <v>19204</v>
      </c>
      <c r="C20" s="4" cm="1">
        <f t="array" ref="C20">INDEX(GMWA!$A$2:$DB$600,MATCH(1,(GMWA!$DA$2:$DA$600=C$3)*(GMWA!$CZ$2:$CZ$600=C$4)*(GMWA!$DB$2:$DB$600=C$1),0),$A20-1966)</f>
        <v>302.7</v>
      </c>
      <c r="D20" s="4" cm="1">
        <f t="array" ref="D20">INDEX(GMWA!$A$2:$DB$600,MATCH(1,(GMWA!$DA$2:$DA$600=D$3)*(GMWA!$CZ$2:$CZ$600=D$4)*(GMWA!$DB$2:$DB$600=D$1),0),$A20-1966)</f>
        <v>14237.08</v>
      </c>
      <c r="E20" s="4" cm="1">
        <f t="array" ref="E20">INDEX(GMWA!$A$2:$DB$600,MATCH(1,(GMWA!$DA$2:$DA$600=E$3)*(GMWA!$CZ$2:$CZ$600=E$4)*(GMWA!$DB$2:$DB$600=E$1),0),$A20-1966)</f>
        <v>43222</v>
      </c>
      <c r="F20" s="4" cm="1">
        <f t="array" ref="F20">INDEX(GMWA!$A$2:$DB$600,MATCH(1,(GMWA!$DA$2:$DA$600=F$3)*(GMWA!$CZ$2:$CZ$600=F$4)*(GMWA!$DB$2:$DB$600=F$1),0),$A20-1966)</f>
        <v>7518</v>
      </c>
      <c r="G20" s="4" cm="1">
        <f t="array" ref="G20">INDEX(GMWA!$A$2:$DB$600,MATCH(1,(GMWA!$DA$2:$DA$600=G$3)*(GMWA!$CZ$2:$CZ$600=G$4)*(GMWA!$DB$2:$DB$600=G$1),0),$A20-1966)</f>
        <v>53.292099999999998</v>
      </c>
      <c r="H20" s="4" cm="1">
        <f t="array" ref="H20">INDEX(GMWA!$A$2:$DB$600,MATCH(1,(GMWA!$DA$2:$DA$600=H$3)*(GMWA!$CZ$2:$CZ$600=H$4)*(GMWA!$DB$2:$DB$600=H$1),0),$A20-1966)</f>
        <v>58973.91</v>
      </c>
      <c r="I20" s="4" cm="1">
        <f t="array" ref="I20">INDEX(GMWA!$A$2:$DB$600,MATCH(1,(GMWA!$DA$2:$DA$600=I$3)*(GMWA!$CZ$2:$CZ$600=I$4)*(GMWA!$DB$2:$DB$600=I$1),0),$A20-1966)</f>
        <v>3.788996</v>
      </c>
      <c r="J20" s="4" cm="1">
        <f t="array" ref="J20">INDEX(GMWA!$A$2:$DB$600,MATCH(1,(GMWA!$DA$2:$DA$600=J$3)*(GMWA!$CZ$2:$CZ$600=J$4)*(GMWA!$DB$2:$DB$600=J$1),0),$A20-1966)</f>
        <v>761.71489999999994</v>
      </c>
      <c r="K20" s="4" cm="1">
        <f t="array" ref="K20">INDEX(GMWA!$A$2:$DB$600,MATCH(1,(GMWA!$DA$2:$DA$600=K$3)*(GMWA!$CZ$2:$CZ$600=K$4)*(GMWA!$DB$2:$DB$600=K$1),0),$A20-1966)</f>
        <v>28.93</v>
      </c>
      <c r="L20" s="4" cm="1">
        <f t="array" ref="L20">INDEX(GMWA!$A$2:$DB$600,MATCH(1,(GMWA!$DA$2:$DA$600=L$3)*(GMWA!$CZ$2:$CZ$600=L$4)*(GMWA!$DB$2:$DB$600=L$1),0),$A20-1966)</f>
        <v>20.81</v>
      </c>
      <c r="M20" s="4" cm="1">
        <f t="array" ref="M20">INDEX(GMWA!$A$2:$DB$600,MATCH(1,(GMWA!$DA$2:$DA$600=M$3)*(GMWA!$CZ$2:$CZ$600=M$4)*(GMWA!$DB$2:$DB$600=M$1),0),$A20-1966)</f>
        <v>41.22128</v>
      </c>
      <c r="N20" s="4" cm="1">
        <f t="array" ref="N20">INDEX(GMWA!$A$2:$DB$600,MATCH(1,(GMWA!$DA$2:$DA$600=N$3)*(GMWA!$CZ$2:$CZ$600=N$4)*(GMWA!$DB$2:$DB$600=N$1),0),$A20-1966)</f>
        <v>0.46441189999999999</v>
      </c>
      <c r="O20" s="4" cm="1">
        <f t="array" ref="O20">INDEX(GMWA!$A$2:$DB$600,MATCH(1,(GMWA!$DA$2:$DA$600=O$3)*(GMWA!$CZ$2:$CZ$600=O$4)*(GMWA!$DB$2:$DB$600=O$1),0),$A20-1966)</f>
        <v>13.129099999999999</v>
      </c>
      <c r="P20" s="4" cm="1">
        <f t="array" ref="P20">INDEX(GMWA!$A$2:$DB$600,MATCH(1,(GMWA!$DA$2:$DA$600=P$3)*(GMWA!$CZ$2:$CZ$600=P$4)*(GMWA!$DB$2:$DB$600=P$1),0),$A20-1966)</f>
        <v>13.702669999999999</v>
      </c>
      <c r="Q20" s="4" cm="1">
        <f t="array" ref="Q20">INDEX(GMWA!$A$2:$DB$600,MATCH(1,(GMWA!$DA$2:$DA$600=Q$3)*(GMWA!$CZ$2:$CZ$600=Q$4)*(GMWA!$DB$2:$DB$600=Q$1),0),$A20-1966)</f>
        <v>3.4234659999999999</v>
      </c>
      <c r="R20" s="4" cm="1">
        <f t="array" ref="R20">INDEX(GMWA!$A$2:$DB$600,MATCH(1,(GMWA!$DA$2:$DA$600=R$3)*(GMWA!$CZ$2:$CZ$600=R$4)*(GMWA!$DB$2:$DB$600=R$1),0),$A20-1966)</f>
        <v>1.02</v>
      </c>
      <c r="S20" s="4" cm="1">
        <f t="array" ref="S20">INDEX(GMWA!$A$2:$DB$600,MATCH(1,(GMWA!$DA$2:$DA$600=S$3)*(GMWA!$CZ$2:$CZ$600=S$4)*(GMWA!$DB$2:$DB$600=S$1),0),$A20-1966)</f>
        <v>2.2804500000000001</v>
      </c>
      <c r="T20" s="4" cm="1">
        <f t="array" ref="T20">INDEX(GMWA!$A$2:$DB$600,MATCH(1,(GMWA!$DA$2:$DA$600=T$3)*(GMWA!$CZ$2:$CZ$600=T$4)*(GMWA!$DB$2:$DB$600=T$1),0),$A20-1966)</f>
        <v>2.1306409999999998</v>
      </c>
      <c r="U20" s="4" cm="1">
        <f t="array" ref="U20">INDEX(GMWA!$A$2:$DB$600,MATCH(1,(GMWA!$DA$2:$DA$600=U$3)*(GMWA!$CZ$2:$CZ$600=U$4)*(GMWA!$DB$2:$DB$600=U$1),0),$A20-1966)</f>
        <v>4.0000000000000001E-3</v>
      </c>
      <c r="V20" s="4" cm="1">
        <f t="array" ref="V20">INDEX(GMWA!$A$2:$DB$600,MATCH(1,(GMWA!$DA$2:$DA$600=V$3)*(GMWA!$CZ$2:$CZ$600=V$4)*(GMWA!$DB$2:$DB$600=V$1),0),$A20-1966)</f>
        <v>187833.8</v>
      </c>
      <c r="W20" s="4" cm="1">
        <f t="array" ref="W20">INDEX(GMWA!$A$2:$DB$600,MATCH(1,(GMWA!$DA$2:$DA$600=W$3)*(GMWA!$CZ$2:$CZ$600=W$4)*(GMWA!$DB$2:$DB$600=W$1),0),$A20-1966)</f>
        <v>3882.9740000000002</v>
      </c>
      <c r="X20" s="4" cm="1">
        <f t="array" ref="X20">INDEX(GMWA!$A$2:$DB$600,MATCH(1,(GMWA!$DA$2:$DA$600=X$3)*(GMWA!$CZ$2:$CZ$600=X$4)*(GMWA!$DB$2:$DB$600=X$1),0),$A20-1966)</f>
        <v>262232</v>
      </c>
      <c r="Y20" s="4" cm="1">
        <f t="array" ref="Y20">INDEX(GMWA!$A$2:$DB$600,MATCH(1,(GMWA!$DA$2:$DA$600=Y$3)*(GMWA!$CZ$2:$CZ$600=Y$4)*(GMWA!$DB$2:$DB$600=Y$1),0),$A20-1966)</f>
        <v>381478</v>
      </c>
      <c r="Z20" s="4" cm="1">
        <f t="array" ref="Z20">INDEX(GMWA!$A$2:$DB$600,MATCH(1,(GMWA!$DA$2:$DA$600=Z$3)*(GMWA!$CZ$2:$CZ$600=Z$4)*(GMWA!$DB$2:$DB$600=Z$1),0),$A20-1966)</f>
        <v>1E-3</v>
      </c>
      <c r="AA20" s="4" cm="1">
        <f t="array" ref="AA20">INDEX(GMWA!$A$2:$DB$600,MATCH(1,(GMWA!$DA$2:$DA$600=AA$3)*(GMWA!$CZ$2:$CZ$600=AA$4)*(GMWA!$DB$2:$DB$600=AA$1),0),$A20-1966)</f>
        <v>519.96900000000005</v>
      </c>
      <c r="AB20" s="4" cm="1">
        <f t="array" ref="AB20">INDEX(GMWA!$A$2:$DB$600,MATCH(1,(GMWA!$DA$2:$DA$600=AB$3)*(GMWA!$CZ$2:$CZ$600=AB$4)*(GMWA!$DB$2:$DB$600=AB$1),0),$A20-1966)</f>
        <v>697476.3</v>
      </c>
      <c r="AC20" s="4" cm="1">
        <f t="array" ref="AC20">INDEX(GMWA!$A$2:$DB$600,MATCH(1,(GMWA!$DA$2:$DA$600=AC$3)*(GMWA!$CZ$2:$CZ$600=AC$4)*(GMWA!$DB$2:$DB$600=AC$1),0),$A20-1966)</f>
        <v>110.1491</v>
      </c>
      <c r="AD20" s="4" cm="1">
        <f t="array" ref="AD20">INDEX(GMWA!$A$2:$DB$600,MATCH(1,(GMWA!$DA$2:$DA$600=AD$3)*(GMWA!$CZ$2:$CZ$600=AD$4)*(GMWA!$DB$2:$DB$600=AD$1),0),$A20-1966)</f>
        <v>21390.639999999999</v>
      </c>
      <c r="AE20" s="4" cm="1">
        <f t="array" ref="AE20">INDEX(GMWA!$A$2:$DB$600,MATCH(1,(GMWA!$DA$2:$DA$600=AE$3)*(GMWA!$CZ$2:$CZ$600=AE$4)*(GMWA!$DB$2:$DB$600=AE$1),0),$A20-1966)</f>
        <v>411.90100000000001</v>
      </c>
      <c r="AF20" s="4" cm="1">
        <f t="array" ref="AF20">INDEX(GMWA!$A$2:$DB$600,MATCH(1,(GMWA!$DA$2:$DA$600=AF$3)*(GMWA!$CZ$2:$CZ$600=AF$4)*(GMWA!$DB$2:$DB$600=AF$1),0),$A20-1966)</f>
        <v>296.54410000000001</v>
      </c>
      <c r="AG20" s="4" cm="1">
        <f t="array" ref="AG20">INDEX(GMWA!$A$2:$DB$600,MATCH(1,(GMWA!$DA$2:$DA$600=AG$3)*(GMWA!$CZ$2:$CZ$600=AG$4)*(GMWA!$DB$2:$DB$600=AG$1),0),$A20-1966)</f>
        <v>446.226</v>
      </c>
      <c r="AH20" s="4" cm="1">
        <f t="array" ref="AH20">INDEX(GMWA!$A$2:$DB$600,MATCH(1,(GMWA!$DA$2:$DA$600=AH$3)*(GMWA!$CZ$2:$CZ$600=AH$4)*(GMWA!$DB$2:$DB$600=AH$1),0),$A20-1966)</f>
        <v>104.745</v>
      </c>
      <c r="AI20" s="4" cm="1">
        <f t="array" ref="AI20">INDEX(GMWA!$A$2:$DB$600,MATCH(1,(GMWA!$DA$2:$DA$600=AI$3)*(GMWA!$CZ$2:$CZ$600=AI$4)*(GMWA!$DB$2:$DB$600=AI$1),0),$A20-1966)</f>
        <v>184.3715</v>
      </c>
      <c r="AJ20" s="4" cm="1">
        <f t="array" ref="AJ20">INDEX(GMWA!$A$2:$DB$600,MATCH(1,(GMWA!$DA$2:$DA$600=AJ$3)*(GMWA!$CZ$2:$CZ$600=AJ$4)*(GMWA!$DB$2:$DB$600=AJ$1),0),$A20-1966)</f>
        <v>193.6371</v>
      </c>
      <c r="AK20" s="4" cm="1">
        <f t="array" ref="AK20">INDEX(GMWA!$A$2:$DB$600,MATCH(1,(GMWA!$DA$2:$DA$600=AK$3)*(GMWA!$CZ$2:$CZ$600=AK$4)*(GMWA!$DB$2:$DB$600=AK$1),0),$A20-1966)</f>
        <v>78.856020000000001</v>
      </c>
      <c r="AL20" s="4" cm="1">
        <f t="array" ref="AL20">INDEX(GMWA!$A$2:$DB$600,MATCH(1,(GMWA!$DA$2:$DA$600=AL$3)*(GMWA!$CZ$2:$CZ$600=AL$4)*(GMWA!$DB$2:$DB$600=AL$1),0),$A20-1966)</f>
        <v>11.166090000000001</v>
      </c>
      <c r="AM20" s="4" cm="1">
        <f t="array" ref="AM20">INDEX(GMWA!$A$2:$DB$600,MATCH(1,(GMWA!$DA$2:$DA$600=AM$3)*(GMWA!$CZ$2:$CZ$600=AM$4)*(GMWA!$DB$2:$DB$600=AM$1),0),$A20-1966)</f>
        <v>24.452000000000002</v>
      </c>
      <c r="AN20" s="4" cm="1">
        <f t="array" ref="AN20">INDEX(GMWA!$A$2:$DB$600,MATCH(1,(GMWA!$DA$2:$DA$600=AN$3)*(GMWA!$CZ$2:$CZ$600=AN$4)*(GMWA!$DB$2:$DB$600=AN$1),0),$A20-1966)</f>
        <v>12.293810000000001</v>
      </c>
      <c r="AO20" s="4" cm="1">
        <f t="array" ref="AO20">INDEX(GMWA!$A$2:$DB$600,MATCH(1,(GMWA!$DA$2:$DA$600=AO$3)*(GMWA!$CZ$2:$CZ$600=AO$4)*(GMWA!$DB$2:$DB$600=AO$1),0),$A20-1966)</f>
        <v>19.060829999999999</v>
      </c>
      <c r="AP20" s="4" cm="1">
        <f t="array" ref="AP20">INDEX(GMWA!$A$2:$DB$600,MATCH(1,(GMWA!$DA$2:$DA$600=AP$3)*(GMWA!$CZ$2:$CZ$600=AP$4)*(GMWA!$DB$2:$DB$600=AP$1),0),$A20-1966)</f>
        <v>447561</v>
      </c>
      <c r="AQ20" s="4" cm="1">
        <f t="array" ref="AQ20">INDEX(GMWA!$A$2:$DB$600,MATCH(1,(GMWA!$DA$2:$DA$600=AQ$3)*(GMWA!$CZ$2:$CZ$600=AQ$4)*(GMWA!$DB$2:$DB$600=AQ$1),0),$A20-1966)</f>
        <v>4579.625</v>
      </c>
      <c r="AR20" s="4" cm="1">
        <f t="array" ref="AR20">INDEX(GMWA!$A$2:$DB$600,MATCH(1,(GMWA!$DA$2:$DA$600=AR$3)*(GMWA!$CZ$2:$CZ$600=AR$4)*(GMWA!$DB$2:$DB$600=AR$1),0),$A20-1966)</f>
        <v>357296.9</v>
      </c>
      <c r="AS20" s="4" cm="1">
        <f t="array" ref="AS20">INDEX(GMWA!$A$2:$DB$600,MATCH(1,(GMWA!$DA$2:$DA$600=AS$3)*(GMWA!$CZ$2:$CZ$600=AS$4)*(GMWA!$DB$2:$DB$600=AS$1),0),$A20-1966)</f>
        <v>526630</v>
      </c>
      <c r="AT20" s="4" cm="1">
        <f t="array" ref="AT20">INDEX(GMWA!$A$2:$DB$600,MATCH(1,(GMWA!$DA$2:$DA$600=AT$3)*(GMWA!$CZ$2:$CZ$600=AT$4)*(GMWA!$DB$2:$DB$600=AT$1),0),$A20-1966)</f>
        <v>271690</v>
      </c>
      <c r="AU20" s="4" cm="1">
        <f t="array" ref="AU20">INDEX(GMWA!$A$2:$DB$600,MATCH(1,(GMWA!$DA$2:$DA$600=AU$3)*(GMWA!$CZ$2:$CZ$600=AU$4)*(GMWA!$DB$2:$DB$600=AU$1),0),$A20-1966)</f>
        <v>681.82780000000002</v>
      </c>
      <c r="AV20" s="4" cm="1">
        <f t="array" ref="AV20">INDEX(GMWA!$A$2:$DB$600,MATCH(1,(GMWA!$DA$2:$DA$600=AV$3)*(GMWA!$CZ$2:$CZ$600=AV$4)*(GMWA!$DB$2:$DB$600=AV$1),0),$A20-1966)</f>
        <v>1063519</v>
      </c>
      <c r="AW20" s="4" cm="1">
        <f t="array" ref="AW20">INDEX(GMWA!$A$2:$DB$600,MATCH(1,(GMWA!$DA$2:$DA$600=AW$3)*(GMWA!$CZ$2:$CZ$600=AW$4)*(GMWA!$DB$2:$DB$600=AW$1),0),$A20-1966)</f>
        <v>286.16129999999998</v>
      </c>
      <c r="AX20" s="4" cm="1">
        <f t="array" ref="AX20">INDEX(GMWA!$A$2:$DB$600,MATCH(1,(GMWA!$DA$2:$DA$600=AX$3)*(GMWA!$CZ$2:$CZ$600=AX$4)*(GMWA!$DB$2:$DB$600=AX$1),0),$A20-1966)</f>
        <v>105744.6</v>
      </c>
      <c r="AY20" s="4" cm="1">
        <f t="array" ref="AY20">INDEX(GMWA!$A$2:$DB$600,MATCH(1,(GMWA!$DA$2:$DA$600=AY$3)*(GMWA!$CZ$2:$CZ$600=AY$4)*(GMWA!$DB$2:$DB$600=AY$1),0),$A20-1966)</f>
        <v>1181.6199999999999</v>
      </c>
      <c r="AZ20" s="4" cm="1">
        <f t="array" ref="AZ20">INDEX(GMWA!$A$2:$DB$600,MATCH(1,(GMWA!$DA$2:$DA$600=AZ$3)*(GMWA!$CZ$2:$CZ$600=AZ$4)*(GMWA!$DB$2:$DB$600=AZ$1),0),$A20-1966)</f>
        <v>807.92</v>
      </c>
      <c r="BA20" s="4" cm="1">
        <f t="array" ref="BA20">INDEX(GMWA!$A$2:$DB$600,MATCH(1,(GMWA!$DA$2:$DA$600=BA$3)*(GMWA!$CZ$2:$CZ$600=BA$4)*(GMWA!$DB$2:$DB$600=BA$1),0),$A20-1966)</f>
        <v>508.267</v>
      </c>
      <c r="BB20" s="4" cm="1">
        <f t="array" ref="BB20">INDEX(GMWA!$A$2:$DB$600,MATCH(1,(GMWA!$DA$2:$DA$600=BB$3)*(GMWA!$CZ$2:$CZ$600=BB$4)*(GMWA!$DB$2:$DB$600=BB$1),0),$A20-1966)</f>
        <v>211.07050000000001</v>
      </c>
      <c r="BC20" s="4" cm="1">
        <f t="array" ref="BC20">INDEX(GMWA!$A$2:$DB$600,MATCH(1,(GMWA!$DA$2:$DA$600=BC$3)*(GMWA!$CZ$2:$CZ$600=BC$4)*(GMWA!$DB$2:$DB$600=BC$1),0),$A20-1966)</f>
        <v>223.53399999999999</v>
      </c>
      <c r="BD20" s="4" cm="1">
        <f t="array" ref="BD20">INDEX(GMWA!$A$2:$DB$600,MATCH(1,(GMWA!$DA$2:$DA$600=BD$3)*(GMWA!$CZ$2:$CZ$600=BD$4)*(GMWA!$DB$2:$DB$600=BD$1),0),$A20-1966)</f>
        <v>129.20500000000001</v>
      </c>
      <c r="BE20" s="4" cm="1">
        <f t="array" ref="BE20">INDEX(GMWA!$A$2:$DB$600,MATCH(1,(GMWA!$DA$2:$DA$600=BE$3)*(GMWA!$CZ$2:$CZ$600=BE$4)*(GMWA!$DB$2:$DB$600=BE$1),0),$A20-1966)</f>
        <v>105.0188</v>
      </c>
      <c r="BF20" s="4" cm="1">
        <f t="array" ref="BF20">INDEX(GMWA!$A$2:$DB$600,MATCH(1,(GMWA!$DA$2:$DA$600=BF$3)*(GMWA!$CZ$2:$CZ$600=BF$4)*(GMWA!$DB$2:$DB$600=BF$1),0),$A20-1966)</f>
        <v>63.006999999999998</v>
      </c>
      <c r="BG20" s="4" cm="1">
        <f t="array" ref="BG20">INDEX(GMWA!$A$2:$DB$600,MATCH(1,(GMWA!$DA$2:$DA$600=BG$3)*(GMWA!$CZ$2:$CZ$600=BG$4)*(GMWA!$DB$2:$DB$600=BG$1),0),$A20-1966)</f>
        <v>27.43299</v>
      </c>
      <c r="BH20" s="4" cm="1">
        <f t="array" ref="BH20">INDEX(GMWA!$A$2:$DB$600,MATCH(1,(GMWA!$DA$2:$DA$600=BH$3)*(GMWA!$CZ$2:$CZ$600=BH$4)*(GMWA!$DB$2:$DB$600=BH$1),0),$A20-1966)</f>
        <v>23.170470000000002</v>
      </c>
      <c r="BI20" s="4" cm="1">
        <f t="array" ref="BI20">INDEX(GMWA!$A$2:$DB$600,MATCH(1,(GMWA!$DA$2:$DA$600=BI$3)*(GMWA!$CZ$2:$CZ$600=BI$4)*(GMWA!$DB$2:$DB$600=BI$1),0),$A20-1966)</f>
        <v>26.497800000000002</v>
      </c>
      <c r="BK20" s="12">
        <f t="shared" si="3"/>
        <v>10.223932007977265</v>
      </c>
      <c r="BL20" s="12">
        <f t="shared" si="3"/>
        <v>7.7955711266673431</v>
      </c>
      <c r="BM20" s="12">
        <f t="shared" si="3"/>
        <v>5.429192470789225</v>
      </c>
      <c r="BN20" s="12">
        <f t="shared" si="3"/>
        <v>11.330142236249536</v>
      </c>
      <c r="BO20" s="12">
        <f t="shared" si="3"/>
        <v>751800000</v>
      </c>
      <c r="BP20" s="12">
        <f t="shared" si="3"/>
        <v>10.24909177277876</v>
      </c>
      <c r="BQ20" s="12">
        <f t="shared" si="3"/>
        <v>8.4553281595374639</v>
      </c>
      <c r="BR20" s="12">
        <f t="shared" si="3"/>
        <v>3.4398792182596138</v>
      </c>
      <c r="BS20" s="12">
        <f t="shared" si="3"/>
        <v>3.5609729302162068</v>
      </c>
      <c r="BT20" s="12">
        <f t="shared" si="3"/>
        <v>7.0235323536480845</v>
      </c>
      <c r="BU20" s="12">
        <f t="shared" si="3"/>
        <v>7.0175059965785849</v>
      </c>
      <c r="BV20" s="12">
        <f t="shared" si="3"/>
        <v>9.2377584452721262</v>
      </c>
      <c r="BW20" s="12">
        <f t="shared" si="3"/>
        <v>0.44337381259248648</v>
      </c>
      <c r="BX20" s="12">
        <f t="shared" si="3"/>
        <v>7.1210029749717281</v>
      </c>
      <c r="BY20" s="12">
        <f t="shared" si="3"/>
        <v>7.0764693336142717</v>
      </c>
      <c r="BZ20" s="12">
        <f t="shared" si="3"/>
        <v>4.3414136295491446</v>
      </c>
      <c r="CA20" s="12">
        <f t="shared" si="4"/>
        <v>9.1348000956467299</v>
      </c>
      <c r="CB20" s="12">
        <f t="shared" si="4"/>
        <v>9.326230983150662</v>
      </c>
      <c r="CC20" s="12">
        <f t="shared" si="4"/>
        <v>17.331006417050528</v>
      </c>
      <c r="CD20" s="12">
        <f t="shared" si="4"/>
        <v>2.0985445019970274E-2</v>
      </c>
      <c r="CF20" s="13">
        <f>SUMIF(DataQ!$C:$C,DataA!$A20,DataQ!H:H)</f>
        <v>8891.9249999999993</v>
      </c>
      <c r="CG20" s="13">
        <f>SUMIF(DataQ!$C:$C,DataA!$A20,DataQ!I:I)</f>
        <v>348205.26</v>
      </c>
      <c r="CH20" s="13">
        <f>SUMIF(DataQ!$C:$C,DataA!$A20,DataQ!J:J)</f>
        <v>2014.03</v>
      </c>
      <c r="CI20" s="13">
        <f>SUMIF(DataQ!$C:$C,DataA!$A20,DataQ!K:K)</f>
        <v>1363.931</v>
      </c>
      <c r="CJ20" s="13">
        <f>SUMIF(DataQ!$C:$C,DataA!$A20,DataQ!L:L)</f>
        <v>1339.607</v>
      </c>
      <c r="CK20" s="14">
        <f>AVERAGEIF(DataQ!$C:$C,DataA!$A20,DataQ!M:M)</f>
        <v>261663.27499999999</v>
      </c>
      <c r="CL20" s="13">
        <f>SUMIF(DataQ!$C:$C,DataA!$A20,DataQ!N:N)</f>
        <v>-8740</v>
      </c>
      <c r="CN20" s="13">
        <f>SUMIF(DataQ!$B:$B,DataA!$A20,DataQ!O:O)</f>
        <v>-296.66524999999996</v>
      </c>
      <c r="CO20" s="13">
        <f>SUMIF(DataQ!$B:$B,DataA!$A20,DataQ!P:P)</f>
        <v>-4419.5</v>
      </c>
      <c r="CP20" s="13">
        <f>SUMIF(DataQ!$B:$B,DataA!$A20,DataQ!Q:Q)</f>
        <v>-84.669280000000001</v>
      </c>
    </row>
    <row r="21" spans="1:94" x14ac:dyDescent="0.25">
      <c r="A21" s="4">
        <f t="shared" si="5"/>
        <v>1987</v>
      </c>
      <c r="B21" s="4" cm="1">
        <f t="array" ref="B21">INDEX(GMWA!$A$2:$DB$600,MATCH(1,(GMWA!$DA$2:$DA$600=B$3)*(GMWA!$CZ$2:$CZ$600=B$4)*(GMWA!$DB$2:$DB$600=B$1),0),$A21-1966)</f>
        <v>19892</v>
      </c>
      <c r="C21" s="4" cm="1">
        <f t="array" ref="C21">INDEX(GMWA!$A$2:$DB$600,MATCH(1,(GMWA!$DA$2:$DA$600=C$3)*(GMWA!$CZ$2:$CZ$600=C$4)*(GMWA!$DB$2:$DB$600=C$1),0),$A21-1966)</f>
        <v>314.64999999999998</v>
      </c>
      <c r="D21" s="4" cm="1">
        <f t="array" ref="D21">INDEX(GMWA!$A$2:$DB$600,MATCH(1,(GMWA!$DA$2:$DA$600=D$3)*(GMWA!$CZ$2:$CZ$600=D$4)*(GMWA!$DB$2:$DB$600=D$1),0),$A21-1966)</f>
        <v>14640.47</v>
      </c>
      <c r="E21" s="4" cm="1">
        <f t="array" ref="E21">INDEX(GMWA!$A$2:$DB$600,MATCH(1,(GMWA!$DA$2:$DA$600=E$3)*(GMWA!$CZ$2:$CZ$600=E$4)*(GMWA!$DB$2:$DB$600=E$1),0),$A21-1966)</f>
        <v>46279</v>
      </c>
      <c r="F21" s="4" cm="1">
        <f t="array" ref="F21">INDEX(GMWA!$A$2:$DB$600,MATCH(1,(GMWA!$DA$2:$DA$600=F$3)*(GMWA!$CZ$2:$CZ$600=F$4)*(GMWA!$DB$2:$DB$600=F$1),0),$A21-1966)</f>
        <v>7774</v>
      </c>
      <c r="G21" s="4" cm="1">
        <f t="array" ref="G21">INDEX(GMWA!$A$2:$DB$600,MATCH(1,(GMWA!$DA$2:$DA$600=G$3)*(GMWA!$CZ$2:$CZ$600=G$4)*(GMWA!$DB$2:$DB$600=G$1),0),$A21-1966)</f>
        <v>52.39367</v>
      </c>
      <c r="H21" s="4" cm="1">
        <f t="array" ref="H21">INDEX(GMWA!$A$2:$DB$600,MATCH(1,(GMWA!$DA$2:$DA$600=H$3)*(GMWA!$CZ$2:$CZ$600=H$4)*(GMWA!$DB$2:$DB$600=H$1),0),$A21-1966)</f>
        <v>54716.82</v>
      </c>
      <c r="I21" s="4" cm="1">
        <f t="array" ref="I21">INDEX(GMWA!$A$2:$DB$600,MATCH(1,(GMWA!$DA$2:$DA$600=I$3)*(GMWA!$CZ$2:$CZ$600=I$4)*(GMWA!$DB$2:$DB$600=I$1),0),$A21-1966)</f>
        <v>3.761018</v>
      </c>
      <c r="J21" s="4" cm="1">
        <f t="array" ref="J21">INDEX(GMWA!$A$2:$DB$600,MATCH(1,(GMWA!$DA$2:$DA$600=J$3)*(GMWA!$CZ$2:$CZ$600=J$4)*(GMWA!$DB$2:$DB$600=J$1),0),$A21-1966)</f>
        <v>798.56029999999998</v>
      </c>
      <c r="K21" s="4" cm="1">
        <f t="array" ref="K21">INDEX(GMWA!$A$2:$DB$600,MATCH(1,(GMWA!$DA$2:$DA$600=K$3)*(GMWA!$CZ$2:$CZ$600=K$4)*(GMWA!$DB$2:$DB$600=K$1),0),$A21-1966)</f>
        <v>29.39</v>
      </c>
      <c r="L21" s="4" cm="1">
        <f t="array" ref="L21">INDEX(GMWA!$A$2:$DB$600,MATCH(1,(GMWA!$DA$2:$DA$600=L$3)*(GMWA!$CZ$2:$CZ$600=L$4)*(GMWA!$DB$2:$DB$600=L$1),0),$A21-1966)</f>
        <v>21.094999999999999</v>
      </c>
      <c r="M21" s="4" cm="1">
        <f t="array" ref="M21">INDEX(GMWA!$A$2:$DB$600,MATCH(1,(GMWA!$DA$2:$DA$600=M$3)*(GMWA!$CZ$2:$CZ$600=M$4)*(GMWA!$DB$2:$DB$600=M$1),0),$A21-1966)</f>
        <v>40.576680000000003</v>
      </c>
      <c r="N21" s="4" cm="1">
        <f t="array" ref="N21">INDEX(GMWA!$A$2:$DB$600,MATCH(1,(GMWA!$DA$2:$DA$600=N$3)*(GMWA!$CZ$2:$CZ$600=N$4)*(GMWA!$DB$2:$DB$600=N$1),0),$A21-1966)</f>
        <v>-2.6189369999999998</v>
      </c>
      <c r="O21" s="4" cm="1">
        <f t="array" ref="O21">INDEX(GMWA!$A$2:$DB$600,MATCH(1,(GMWA!$DA$2:$DA$600=O$3)*(GMWA!$CZ$2:$CZ$600=O$4)*(GMWA!$DB$2:$DB$600=O$1),0),$A21-1966)</f>
        <v>13.0656</v>
      </c>
      <c r="P21" s="4" cm="1">
        <f t="array" ref="P21">INDEX(GMWA!$A$2:$DB$600,MATCH(1,(GMWA!$DA$2:$DA$600=P$3)*(GMWA!$CZ$2:$CZ$600=P$4)*(GMWA!$DB$2:$DB$600=P$1),0),$A21-1966)</f>
        <v>13.49906</v>
      </c>
      <c r="Q21" s="4" cm="1">
        <f t="array" ref="Q21">INDEX(GMWA!$A$2:$DB$600,MATCH(1,(GMWA!$DA$2:$DA$600=Q$3)*(GMWA!$CZ$2:$CZ$600=Q$4)*(GMWA!$DB$2:$DB$600=Q$1),0),$A21-1966)</f>
        <v>3.8526359999999999</v>
      </c>
      <c r="R21" s="4" cm="1">
        <f t="array" ref="R21">INDEX(GMWA!$A$2:$DB$600,MATCH(1,(GMWA!$DA$2:$DA$600=R$3)*(GMWA!$CZ$2:$CZ$600=R$4)*(GMWA!$DB$2:$DB$600=R$1),0),$A21-1966)</f>
        <v>1.081</v>
      </c>
      <c r="S21" s="4" cm="1">
        <f t="array" ref="S21">INDEX(GMWA!$A$2:$DB$600,MATCH(1,(GMWA!$DA$2:$DA$600=S$3)*(GMWA!$CZ$2:$CZ$600=S$4)*(GMWA!$DB$2:$DB$600=S$1),0),$A21-1966)</f>
        <v>2.3997999999999999</v>
      </c>
      <c r="T21" s="4" cm="1">
        <f t="array" ref="T21">INDEX(GMWA!$A$2:$DB$600,MATCH(1,(GMWA!$DA$2:$DA$600=T$3)*(GMWA!$CZ$2:$CZ$600=T$4)*(GMWA!$DB$2:$DB$600=T$1),0),$A21-1966)</f>
        <v>2.8016049999999999</v>
      </c>
      <c r="U21" s="4" cm="1">
        <f t="array" ref="U21">INDEX(GMWA!$A$2:$DB$600,MATCH(1,(GMWA!$DA$2:$DA$600=U$3)*(GMWA!$CZ$2:$CZ$600=U$4)*(GMWA!$DB$2:$DB$600=U$1),0),$A21-1966)</f>
        <v>4.0000000000000001E-3</v>
      </c>
      <c r="V21" s="4" cm="1">
        <f t="array" ref="V21">INDEX(GMWA!$A$2:$DB$600,MATCH(1,(GMWA!$DA$2:$DA$600=V$3)*(GMWA!$CZ$2:$CZ$600=V$4)*(GMWA!$DB$2:$DB$600=V$1),0),$A21-1966)</f>
        <v>198357.3</v>
      </c>
      <c r="W21" s="4" cm="1">
        <f t="array" ref="W21">INDEX(GMWA!$A$2:$DB$600,MATCH(1,(GMWA!$DA$2:$DA$600=W$3)*(GMWA!$CZ$2:$CZ$600=W$4)*(GMWA!$DB$2:$DB$600=W$1),0),$A21-1966)</f>
        <v>4166.5630000000001</v>
      </c>
      <c r="X21" s="4" cm="1">
        <f t="array" ref="X21">INDEX(GMWA!$A$2:$DB$600,MATCH(1,(GMWA!$DA$2:$DA$600=X$3)*(GMWA!$CZ$2:$CZ$600=X$4)*(GMWA!$DB$2:$DB$600=X$1),0),$A21-1966)</f>
        <v>278995</v>
      </c>
      <c r="Y21" s="4" cm="1">
        <f t="array" ref="Y21">INDEX(GMWA!$A$2:$DB$600,MATCH(1,(GMWA!$DA$2:$DA$600=Y$3)*(GMWA!$CZ$2:$CZ$600=Y$4)*(GMWA!$DB$2:$DB$600=Y$1),0),$A21-1966)</f>
        <v>418659</v>
      </c>
      <c r="Z21" s="4" cm="1">
        <f t="array" ref="Z21">INDEX(GMWA!$A$2:$DB$600,MATCH(1,(GMWA!$DA$2:$DA$600=Z$3)*(GMWA!$CZ$2:$CZ$600=Z$4)*(GMWA!$DB$2:$DB$600=Z$1),0),$A21-1966)</f>
        <v>1E-3</v>
      </c>
      <c r="AA21" s="4" cm="1">
        <f t="array" ref="AA21">INDEX(GMWA!$A$2:$DB$600,MATCH(1,(GMWA!$DA$2:$DA$600=AA$3)*(GMWA!$CZ$2:$CZ$600=AA$4)*(GMWA!$DB$2:$DB$600=AA$1),0),$A21-1966)</f>
        <v>522.09500000000003</v>
      </c>
      <c r="AB21" s="4" cm="1">
        <f t="array" ref="AB21">INDEX(GMWA!$A$2:$DB$600,MATCH(1,(GMWA!$DA$2:$DA$600=AB$3)*(GMWA!$CZ$2:$CZ$600=AB$4)*(GMWA!$DB$2:$DB$600=AB$1),0),$A21-1966)</f>
        <v>672140.4</v>
      </c>
      <c r="AC21" s="4" cm="1">
        <f t="array" ref="AC21">INDEX(GMWA!$A$2:$DB$600,MATCH(1,(GMWA!$DA$2:$DA$600=AC$3)*(GMWA!$CZ$2:$CZ$600=AC$4)*(GMWA!$DB$2:$DB$600=AC$1),0),$A21-1966)</f>
        <v>106.4216</v>
      </c>
      <c r="AD21" s="4" cm="1">
        <f t="array" ref="AD21">INDEX(GMWA!$A$2:$DB$600,MATCH(1,(GMWA!$DA$2:$DA$600=AD$3)*(GMWA!$CZ$2:$CZ$600=AD$4)*(GMWA!$DB$2:$DB$600=AD$1),0),$A21-1966)</f>
        <v>21907.19</v>
      </c>
      <c r="AE21" s="4" cm="1">
        <f t="array" ref="AE21">INDEX(GMWA!$A$2:$DB$600,MATCH(1,(GMWA!$DA$2:$DA$600=AE$3)*(GMWA!$CZ$2:$CZ$600=AE$4)*(GMWA!$DB$2:$DB$600=AE$1),0),$A21-1966)</f>
        <v>437.25279999999998</v>
      </c>
      <c r="AF21" s="4" cm="1">
        <f t="array" ref="AF21">INDEX(GMWA!$A$2:$DB$600,MATCH(1,(GMWA!$DA$2:$DA$600=AF$3)*(GMWA!$CZ$2:$CZ$600=AF$4)*(GMWA!$DB$2:$DB$600=AF$1),0),$A21-1966)</f>
        <v>323.2029</v>
      </c>
      <c r="AG21" s="4" cm="1">
        <f t="array" ref="AG21">INDEX(GMWA!$A$2:$DB$600,MATCH(1,(GMWA!$DA$2:$DA$600=AG$3)*(GMWA!$CZ$2:$CZ$600=AG$4)*(GMWA!$DB$2:$DB$600=AG$1),0),$A21-1966)</f>
        <v>506.44799999999998</v>
      </c>
      <c r="AH21" s="4" cm="1">
        <f t="array" ref="AH21">INDEX(GMWA!$A$2:$DB$600,MATCH(1,(GMWA!$DA$2:$DA$600=AH$3)*(GMWA!$CZ$2:$CZ$600=AH$4)*(GMWA!$DB$2:$DB$600=AH$1),0),$A21-1966)</f>
        <v>113.499</v>
      </c>
      <c r="AI21" s="4" cm="1">
        <f t="array" ref="AI21">INDEX(GMWA!$A$2:$DB$600,MATCH(1,(GMWA!$DA$2:$DA$600=AI$3)*(GMWA!$CZ$2:$CZ$600=AI$4)*(GMWA!$DB$2:$DB$600=AI$1),0),$A21-1966)</f>
        <v>185.34950000000001</v>
      </c>
      <c r="AJ21" s="4" cm="1">
        <f t="array" ref="AJ21">INDEX(GMWA!$A$2:$DB$600,MATCH(1,(GMWA!$DA$2:$DA$600=AJ$3)*(GMWA!$CZ$2:$CZ$600=AJ$4)*(GMWA!$DB$2:$DB$600=AJ$1),0),$A21-1966)</f>
        <v>208.92869999999999</v>
      </c>
      <c r="AK21" s="4" cm="1">
        <f t="array" ref="AK21">INDEX(GMWA!$A$2:$DB$600,MATCH(1,(GMWA!$DA$2:$DA$600=AK$3)*(GMWA!$CZ$2:$CZ$600=AK$4)*(GMWA!$DB$2:$DB$600=AK$1),0),$A21-1966)</f>
        <v>88.31371</v>
      </c>
      <c r="AL21" s="4" cm="1">
        <f t="array" ref="AL21">INDEX(GMWA!$A$2:$DB$600,MATCH(1,(GMWA!$DA$2:$DA$600=AL$3)*(GMWA!$CZ$2:$CZ$600=AL$4)*(GMWA!$DB$2:$DB$600=AL$1),0),$A21-1966)</f>
        <v>12.457140000000001</v>
      </c>
      <c r="AM21" s="4" cm="1">
        <f t="array" ref="AM21">INDEX(GMWA!$A$2:$DB$600,MATCH(1,(GMWA!$DA$2:$DA$600=AM$3)*(GMWA!$CZ$2:$CZ$600=AM$4)*(GMWA!$DB$2:$DB$600=AM$1),0),$A21-1966)</f>
        <v>26.384209999999999</v>
      </c>
      <c r="AN21" s="4" cm="1">
        <f t="array" ref="AN21">INDEX(GMWA!$A$2:$DB$600,MATCH(1,(GMWA!$DA$2:$DA$600=AN$3)*(GMWA!$CZ$2:$CZ$600=AN$4)*(GMWA!$DB$2:$DB$600=AN$1),0),$A21-1966)</f>
        <v>16.200119999999998</v>
      </c>
      <c r="AO21" s="4" cm="1">
        <f t="array" ref="AO21">INDEX(GMWA!$A$2:$DB$600,MATCH(1,(GMWA!$DA$2:$DA$600=AO$3)*(GMWA!$CZ$2:$CZ$600=AO$4)*(GMWA!$DB$2:$DB$600=AO$1),0),$A21-1966)</f>
        <v>25.12087</v>
      </c>
      <c r="AP21" s="4" cm="1">
        <f t="array" ref="AP21">INDEX(GMWA!$A$2:$DB$600,MATCH(1,(GMWA!$DA$2:$DA$600=AP$3)*(GMWA!$CZ$2:$CZ$600=AP$4)*(GMWA!$DB$2:$DB$600=AP$1),0),$A21-1966)</f>
        <v>498040</v>
      </c>
      <c r="AQ21" s="4" cm="1">
        <f t="array" ref="AQ21">INDEX(GMWA!$A$2:$DB$600,MATCH(1,(GMWA!$DA$2:$DA$600=AQ$3)*(GMWA!$CZ$2:$CZ$600=AQ$4)*(GMWA!$DB$2:$DB$600=AQ$1),0),$A21-1966)</f>
        <v>4855.25</v>
      </c>
      <c r="AR21" s="4" cm="1">
        <f t="array" ref="AR21">INDEX(GMWA!$A$2:$DB$600,MATCH(1,(GMWA!$DA$2:$DA$600=AR$3)*(GMWA!$CZ$2:$CZ$600=AR$4)*(GMWA!$DB$2:$DB$600=AR$1),0),$A21-1966)</f>
        <v>373021.4</v>
      </c>
      <c r="AS21" s="4" cm="1">
        <f t="array" ref="AS21">INDEX(GMWA!$A$2:$DB$600,MATCH(1,(GMWA!$DA$2:$DA$600=AS$3)*(GMWA!$CZ$2:$CZ$600=AS$4)*(GMWA!$DB$2:$DB$600=AS$1),0),$A21-1966)</f>
        <v>574336</v>
      </c>
      <c r="AT21" s="4" cm="1">
        <f t="array" ref="AT21">INDEX(GMWA!$A$2:$DB$600,MATCH(1,(GMWA!$DA$2:$DA$600=AT$3)*(GMWA!$CZ$2:$CZ$600=AT$4)*(GMWA!$DB$2:$DB$600=AT$1),0),$A21-1966)</f>
        <v>304659</v>
      </c>
      <c r="AU21" s="4" cm="1">
        <f t="array" ref="AU21">INDEX(GMWA!$A$2:$DB$600,MATCH(1,(GMWA!$DA$2:$DA$600=AU$3)*(GMWA!$CZ$2:$CZ$600=AU$4)*(GMWA!$DB$2:$DB$600=AU$1),0),$A21-1966)</f>
        <v>716.0104</v>
      </c>
      <c r="AV21" s="4" cm="1">
        <f t="array" ref="AV21">INDEX(GMWA!$A$2:$DB$600,MATCH(1,(GMWA!$DA$2:$DA$600=AV$3)*(GMWA!$CZ$2:$CZ$600=AV$4)*(GMWA!$DB$2:$DB$600=AV$1),0),$A21-1966)</f>
        <v>1152830</v>
      </c>
      <c r="AW21" s="4" cm="1">
        <f t="array" ref="AW21">INDEX(GMWA!$A$2:$DB$600,MATCH(1,(GMWA!$DA$2:$DA$600=AW$3)*(GMWA!$CZ$2:$CZ$600=AW$4)*(GMWA!$DB$2:$DB$600=AW$1),0),$A21-1966)</f>
        <v>296.87529999999998</v>
      </c>
      <c r="AX21" s="4" cm="1">
        <f t="array" ref="AX21">INDEX(GMWA!$A$2:$DB$600,MATCH(1,(GMWA!$DA$2:$DA$600=AX$3)*(GMWA!$CZ$2:$CZ$600=AX$4)*(GMWA!$DB$2:$DB$600=AX$1),0),$A21-1966)</f>
        <v>125228.1</v>
      </c>
      <c r="AY21" s="4" cm="1">
        <f t="array" ref="AY21">INDEX(GMWA!$A$2:$DB$600,MATCH(1,(GMWA!$DA$2:$DA$600=AY$3)*(GMWA!$CZ$2:$CZ$600=AY$4)*(GMWA!$DB$2:$DB$600=AY$1),0),$A21-1966)</f>
        <v>1212.0989999999999</v>
      </c>
      <c r="AZ21" s="4" cm="1">
        <f t="array" ref="AZ21">INDEX(GMWA!$A$2:$DB$600,MATCH(1,(GMWA!$DA$2:$DA$600=AZ$3)*(GMWA!$CZ$2:$CZ$600=AZ$4)*(GMWA!$DB$2:$DB$600=AZ$1),0),$A21-1966)</f>
        <v>849.11900000000003</v>
      </c>
      <c r="BA21" s="4" cm="1">
        <f t="array" ref="BA21">INDEX(GMWA!$A$2:$DB$600,MATCH(1,(GMWA!$DA$2:$DA$600=BA$3)*(GMWA!$CZ$2:$CZ$600=BA$4)*(GMWA!$DB$2:$DB$600=BA$1),0),$A21-1966)</f>
        <v>554.75599999999997</v>
      </c>
      <c r="BB21" s="4" cm="1">
        <f t="array" ref="BB21">INDEX(GMWA!$A$2:$DB$600,MATCH(1,(GMWA!$DA$2:$DA$600=BB$3)*(GMWA!$CZ$2:$CZ$600=BB$4)*(GMWA!$DB$2:$DB$600=BB$1),0),$A21-1966)</f>
        <v>236.0179</v>
      </c>
      <c r="BC21" s="4" cm="1">
        <f t="array" ref="BC21">INDEX(GMWA!$A$2:$DB$600,MATCH(1,(GMWA!$DA$2:$DA$600=BC$3)*(GMWA!$CZ$2:$CZ$600=BC$4)*(GMWA!$DB$2:$DB$600=BC$1),0),$A21-1966)</f>
        <v>226.959</v>
      </c>
      <c r="BD21" s="4" cm="1">
        <f t="array" ref="BD21">INDEX(GMWA!$A$2:$DB$600,MATCH(1,(GMWA!$DA$2:$DA$600=BD$3)*(GMWA!$CZ$2:$CZ$600=BD$4)*(GMWA!$DB$2:$DB$600=BD$1),0),$A21-1966)</f>
        <v>134.52000000000001</v>
      </c>
      <c r="BE21" s="4" cm="1">
        <f t="array" ref="BE21">INDEX(GMWA!$A$2:$DB$600,MATCH(1,(GMWA!$DA$2:$DA$600=BE$3)*(GMWA!$CZ$2:$CZ$600=BE$4)*(GMWA!$DB$2:$DB$600=BE$1),0),$A21-1966)</f>
        <v>111.9289</v>
      </c>
      <c r="BF21" s="4" cm="1">
        <f t="array" ref="BF21">INDEX(GMWA!$A$2:$DB$600,MATCH(1,(GMWA!$DA$2:$DA$600=BF$3)*(GMWA!$CZ$2:$CZ$600=BF$4)*(GMWA!$DB$2:$DB$600=BF$1),0),$A21-1966)</f>
        <v>68.465999999999994</v>
      </c>
      <c r="BG21" s="4" cm="1">
        <f t="array" ref="BG21">INDEX(GMWA!$A$2:$DB$600,MATCH(1,(GMWA!$DA$2:$DA$600=BG$3)*(GMWA!$CZ$2:$CZ$600=BG$4)*(GMWA!$DB$2:$DB$600=BG$1),0),$A21-1966)</f>
        <v>29.31831</v>
      </c>
      <c r="BH21" s="4" cm="1">
        <f t="array" ref="BH21">INDEX(GMWA!$A$2:$DB$600,MATCH(1,(GMWA!$DA$2:$DA$600=BH$3)*(GMWA!$CZ$2:$CZ$600=BH$4)*(GMWA!$DB$2:$DB$600=BH$1),0),$A21-1966)</f>
        <v>26.101569999999999</v>
      </c>
      <c r="BI21" s="4" cm="1">
        <f t="array" ref="BI21">INDEX(GMWA!$A$2:$DB$600,MATCH(1,(GMWA!$DA$2:$DA$600=BI$3)*(GMWA!$CZ$2:$CZ$600=BI$4)*(GMWA!$DB$2:$DB$600=BI$1),0),$A21-1966)</f>
        <v>31.045300000000001</v>
      </c>
      <c r="BK21" s="12">
        <f t="shared" si="3"/>
        <v>10.028368000572705</v>
      </c>
      <c r="BL21" s="12">
        <f t="shared" si="3"/>
        <v>7.5517878884826652</v>
      </c>
      <c r="BM21" s="12">
        <f t="shared" si="3"/>
        <v>5.2475743292890549</v>
      </c>
      <c r="BN21" s="12">
        <f t="shared" si="3"/>
        <v>11.054103697758796</v>
      </c>
      <c r="BO21" s="12">
        <f t="shared" si="3"/>
        <v>777400000</v>
      </c>
      <c r="BP21" s="12">
        <f t="shared" si="3"/>
        <v>10.035275189381244</v>
      </c>
      <c r="BQ21" s="12">
        <f t="shared" si="3"/>
        <v>8.1406831072793722</v>
      </c>
      <c r="BR21" s="12">
        <f t="shared" si="3"/>
        <v>3.5340739098077831</v>
      </c>
      <c r="BS21" s="12">
        <f t="shared" si="3"/>
        <v>3.6451973073680382</v>
      </c>
      <c r="BT21" s="12">
        <f t="shared" si="3"/>
        <v>6.7215121321121325</v>
      </c>
      <c r="BU21" s="12">
        <f t="shared" si="3"/>
        <v>6.5268597528054357</v>
      </c>
      <c r="BV21" s="12">
        <f t="shared" si="3"/>
        <v>8.012013079328975</v>
      </c>
      <c r="BW21" s="12">
        <f t="shared" si="3"/>
        <v>-2.307453810165728</v>
      </c>
      <c r="BX21" s="12">
        <f t="shared" si="3"/>
        <v>7.0491692721048604</v>
      </c>
      <c r="BY21" s="12">
        <f t="shared" si="3"/>
        <v>6.461084570956503</v>
      </c>
      <c r="BZ21" s="12">
        <f t="shared" si="3"/>
        <v>4.3624438379952561</v>
      </c>
      <c r="CA21" s="12">
        <f t="shared" si="4"/>
        <v>8.6777542838885964</v>
      </c>
      <c r="CB21" s="12">
        <f t="shared" si="4"/>
        <v>9.0955916436383735</v>
      </c>
      <c r="CC21" s="12">
        <f t="shared" si="4"/>
        <v>17.293729922988227</v>
      </c>
      <c r="CD21" s="12">
        <f t="shared" si="4"/>
        <v>1.5923015405119329E-2</v>
      </c>
      <c r="CF21" s="13">
        <f>SUMIF(DataQ!$C:$C,DataA!$A21,DataQ!H:H)</f>
        <v>9233.0249999999996</v>
      </c>
      <c r="CG21" s="13">
        <f>SUMIF(DataQ!$C:$C,DataA!$A21,DataQ!I:I)</f>
        <v>368837.2</v>
      </c>
      <c r="CH21" s="13">
        <f>SUMIF(DataQ!$C:$C,DataA!$A21,DataQ!J:J)</f>
        <v>2056.25</v>
      </c>
      <c r="CI21" s="13">
        <f>SUMIF(DataQ!$C:$C,DataA!$A21,DataQ!K:K)</f>
        <v>1409.682</v>
      </c>
      <c r="CJ21" s="13">
        <f>SUMIF(DataQ!$C:$C,DataA!$A21,DataQ!L:L)</f>
        <v>1385.702</v>
      </c>
      <c r="CK21" s="14">
        <f>AVERAGEIF(DataQ!$C:$C,DataA!$A21,DataQ!M:M)</f>
        <v>274541.07500000001</v>
      </c>
      <c r="CL21" s="13">
        <f>SUMIF(DataQ!$C:$C,DataA!$A21,DataQ!N:N)</f>
        <v>-5074</v>
      </c>
      <c r="CN21" s="13">
        <f>SUMIF(DataQ!$B:$B,DataA!$A21,DataQ!O:O)</f>
        <v>-261.34048000000001</v>
      </c>
      <c r="CO21" s="13">
        <f>SUMIF(DataQ!$B:$B,DataA!$A21,DataQ!P:P)</f>
        <v>-953.5</v>
      </c>
      <c r="CP21" s="13">
        <f>SUMIF(DataQ!$B:$B,DataA!$A21,DataQ!Q:Q)</f>
        <v>-94.03716</v>
      </c>
    </row>
    <row r="22" spans="1:94" x14ac:dyDescent="0.25">
      <c r="A22" s="4">
        <f t="shared" si="5"/>
        <v>1988</v>
      </c>
      <c r="B22" s="4" cm="1">
        <f t="array" ref="B22">INDEX(GMWA!$A$2:$DB$600,MATCH(1,(GMWA!$DA$2:$DA$600=B$3)*(GMWA!$CZ$2:$CZ$600=B$4)*(GMWA!$DB$2:$DB$600=B$1),0),$A22-1966)</f>
        <v>20216</v>
      </c>
      <c r="C22" s="4" cm="1">
        <f t="array" ref="C22">INDEX(GMWA!$A$2:$DB$600,MATCH(1,(GMWA!$DA$2:$DA$600=C$3)*(GMWA!$CZ$2:$CZ$600=C$4)*(GMWA!$DB$2:$DB$600=C$1),0),$A22-1966)</f>
        <v>333.75</v>
      </c>
      <c r="D22" s="4" cm="1">
        <f t="array" ref="D22">INDEX(GMWA!$A$2:$DB$600,MATCH(1,(GMWA!$DA$2:$DA$600=D$3)*(GMWA!$CZ$2:$CZ$600=D$4)*(GMWA!$DB$2:$DB$600=D$1),0),$A22-1966)</f>
        <v>14858</v>
      </c>
      <c r="E22" s="4" cm="1">
        <f t="array" ref="E22">INDEX(GMWA!$A$2:$DB$600,MATCH(1,(GMWA!$DA$2:$DA$600=E$3)*(GMWA!$CZ$2:$CZ$600=E$4)*(GMWA!$DB$2:$DB$600=E$1),0),$A22-1966)</f>
        <v>50806</v>
      </c>
      <c r="F22" s="4" cm="1">
        <f t="array" ref="F22">INDEX(GMWA!$A$2:$DB$600,MATCH(1,(GMWA!$DA$2:$DA$600=F$3)*(GMWA!$CZ$2:$CZ$600=F$4)*(GMWA!$DB$2:$DB$600=F$1),0),$A22-1966)</f>
        <v>7203</v>
      </c>
      <c r="G22" s="4" cm="1">
        <f t="array" ref="G22">INDEX(GMWA!$A$2:$DB$600,MATCH(1,(GMWA!$DA$2:$DA$600=G$3)*(GMWA!$CZ$2:$CZ$600=G$4)*(GMWA!$DB$2:$DB$600=G$1),0),$A22-1966)</f>
        <v>51.604979999999998</v>
      </c>
      <c r="H22" s="4" cm="1">
        <f t="array" ref="H22">INDEX(GMWA!$A$2:$DB$600,MATCH(1,(GMWA!$DA$2:$DA$600=H$3)*(GMWA!$CZ$2:$CZ$600=H$4)*(GMWA!$DB$2:$DB$600=H$1),0),$A22-1966)</f>
        <v>49995.3</v>
      </c>
      <c r="I22" s="4" cm="1">
        <f t="array" ref="I22">INDEX(GMWA!$A$2:$DB$600,MATCH(1,(GMWA!$DA$2:$DA$600=I$3)*(GMWA!$CZ$2:$CZ$600=I$4)*(GMWA!$DB$2:$DB$600=I$1),0),$A22-1966)</f>
        <v>3.795655</v>
      </c>
      <c r="J22" s="4" cm="1">
        <f t="array" ref="J22">INDEX(GMWA!$A$2:$DB$600,MATCH(1,(GMWA!$DA$2:$DA$600=J$3)*(GMWA!$CZ$2:$CZ$600=J$4)*(GMWA!$DB$2:$DB$600=J$1),0),$A22-1966)</f>
        <v>824.51570000000004</v>
      </c>
      <c r="K22" s="4" cm="1">
        <f t="array" ref="K22">INDEX(GMWA!$A$2:$DB$600,MATCH(1,(GMWA!$DA$2:$DA$600=K$3)*(GMWA!$CZ$2:$CZ$600=K$4)*(GMWA!$DB$2:$DB$600=K$1),0),$A22-1966)</f>
        <v>30.32</v>
      </c>
      <c r="L22" s="4" cm="1">
        <f t="array" ref="L22">INDEX(GMWA!$A$2:$DB$600,MATCH(1,(GMWA!$DA$2:$DA$600=L$3)*(GMWA!$CZ$2:$CZ$600=L$4)*(GMWA!$DB$2:$DB$600=L$1),0),$A22-1966)</f>
        <v>21.907</v>
      </c>
      <c r="M22" s="4" cm="1">
        <f t="array" ref="M22">INDEX(GMWA!$A$2:$DB$600,MATCH(1,(GMWA!$DA$2:$DA$600=M$3)*(GMWA!$CZ$2:$CZ$600=M$4)*(GMWA!$DB$2:$DB$600=M$1),0),$A22-1966)</f>
        <v>47.329079999999998</v>
      </c>
      <c r="N22" s="4" cm="1">
        <f t="array" ref="N22">INDEX(GMWA!$A$2:$DB$600,MATCH(1,(GMWA!$DA$2:$DA$600=N$3)*(GMWA!$CZ$2:$CZ$600=N$4)*(GMWA!$DB$2:$DB$600=N$1),0),$A22-1966)</f>
        <v>5.9999500000000001</v>
      </c>
      <c r="O22" s="4" cm="1">
        <f t="array" ref="O22">INDEX(GMWA!$A$2:$DB$600,MATCH(1,(GMWA!$DA$2:$DA$600=O$3)*(GMWA!$CZ$2:$CZ$600=O$4)*(GMWA!$DB$2:$DB$600=O$1),0),$A22-1966)</f>
        <v>13.4603</v>
      </c>
      <c r="P22" s="4" cm="1">
        <f t="array" ref="P22">INDEX(GMWA!$A$2:$DB$600,MATCH(1,(GMWA!$DA$2:$DA$600=P$3)*(GMWA!$CZ$2:$CZ$600=P$4)*(GMWA!$DB$2:$DB$600=P$1),0),$A22-1966)</f>
        <v>14.16371</v>
      </c>
      <c r="Q22" s="4" cm="1">
        <f t="array" ref="Q22">INDEX(GMWA!$A$2:$DB$600,MATCH(1,(GMWA!$DA$2:$DA$600=Q$3)*(GMWA!$CZ$2:$CZ$600=Q$4)*(GMWA!$DB$2:$DB$600=Q$1),0),$A22-1966)</f>
        <v>4.056343</v>
      </c>
      <c r="R22" s="4" cm="1">
        <f t="array" ref="R22">INDEX(GMWA!$A$2:$DB$600,MATCH(1,(GMWA!$DA$2:$DA$600=R$3)*(GMWA!$CZ$2:$CZ$600=R$4)*(GMWA!$DB$2:$DB$600=R$1),0),$A22-1966)</f>
        <v>1.1930000000000001</v>
      </c>
      <c r="S22" s="4" cm="1">
        <f t="array" ref="S22">INDEX(GMWA!$A$2:$DB$600,MATCH(1,(GMWA!$DA$2:$DA$600=S$3)*(GMWA!$CZ$2:$CZ$600=S$4)*(GMWA!$DB$2:$DB$600=S$1),0),$A22-1966)</f>
        <v>2.4442499999999998</v>
      </c>
      <c r="T22" s="4" cm="1">
        <f t="array" ref="T22">INDEX(GMWA!$A$2:$DB$600,MATCH(1,(GMWA!$DA$2:$DA$600=T$3)*(GMWA!$CZ$2:$CZ$600=T$4)*(GMWA!$DB$2:$DB$600=T$1),0),$A22-1966)</f>
        <v>3.6739000000000002</v>
      </c>
      <c r="U22" s="4" cm="1">
        <f t="array" ref="U22">INDEX(GMWA!$A$2:$DB$600,MATCH(1,(GMWA!$DA$2:$DA$600=U$3)*(GMWA!$CZ$2:$CZ$600=U$4)*(GMWA!$DB$2:$DB$600=U$1),0),$A22-1966)</f>
        <v>4.0000000000000001E-3</v>
      </c>
      <c r="V22" s="4" cm="1">
        <f t="array" ref="V22">INDEX(GMWA!$A$2:$DB$600,MATCH(1,(GMWA!$DA$2:$DA$600=V$3)*(GMWA!$CZ$2:$CZ$600=V$4)*(GMWA!$DB$2:$DB$600=V$1),0),$A22-1966)</f>
        <v>196661.8</v>
      </c>
      <c r="W22" s="4" cm="1">
        <f t="array" ref="W22">INDEX(GMWA!$A$2:$DB$600,MATCH(1,(GMWA!$DA$2:$DA$600=W$3)*(GMWA!$CZ$2:$CZ$600=W$4)*(GMWA!$DB$2:$DB$600=W$1),0),$A22-1966)</f>
        <v>4456.3980000000001</v>
      </c>
      <c r="X22" s="4" cm="1">
        <f t="array" ref="X22">INDEX(GMWA!$A$2:$DB$600,MATCH(1,(GMWA!$DA$2:$DA$600=X$3)*(GMWA!$CZ$2:$CZ$600=X$4)*(GMWA!$DB$2:$DB$600=X$1),0),$A22-1966)</f>
        <v>284139</v>
      </c>
      <c r="Y22" s="4" cm="1">
        <f t="array" ref="Y22">INDEX(GMWA!$A$2:$DB$600,MATCH(1,(GMWA!$DA$2:$DA$600=Y$3)*(GMWA!$CZ$2:$CZ$600=Y$4)*(GMWA!$DB$2:$DB$600=Y$1),0),$A22-1966)</f>
        <v>456865</v>
      </c>
      <c r="Z22" s="4" cm="1">
        <f t="array" ref="Z22">INDEX(GMWA!$A$2:$DB$600,MATCH(1,(GMWA!$DA$2:$DA$600=Z$3)*(GMWA!$CZ$2:$CZ$600=Z$4)*(GMWA!$DB$2:$DB$600=Z$1),0),$A22-1966)</f>
        <v>99508</v>
      </c>
      <c r="AA22" s="4" cm="1">
        <f t="array" ref="AA22">INDEX(GMWA!$A$2:$DB$600,MATCH(1,(GMWA!$DA$2:$DA$600=AA$3)*(GMWA!$CZ$2:$CZ$600=AA$4)*(GMWA!$DB$2:$DB$600=AA$1),0),$A22-1966)</f>
        <v>530.60199999999998</v>
      </c>
      <c r="AB22" s="4" cm="1">
        <f t="array" ref="AB22">INDEX(GMWA!$A$2:$DB$600,MATCH(1,(GMWA!$DA$2:$DA$600=AB$3)*(GMWA!$CZ$2:$CZ$600=AB$4)*(GMWA!$DB$2:$DB$600=AB$1),0),$A22-1966)</f>
        <v>658676.1</v>
      </c>
      <c r="AC22" s="4" cm="1">
        <f t="array" ref="AC22">INDEX(GMWA!$A$2:$DB$600,MATCH(1,(GMWA!$DA$2:$DA$600=AC$3)*(GMWA!$CZ$2:$CZ$600=AC$4)*(GMWA!$DB$2:$DB$600=AC$1),0),$A22-1966)</f>
        <v>102.82340000000001</v>
      </c>
      <c r="AD22" s="4" cm="1">
        <f t="array" ref="AD22">INDEX(GMWA!$A$2:$DB$600,MATCH(1,(GMWA!$DA$2:$DA$600=AD$3)*(GMWA!$CZ$2:$CZ$600=AD$4)*(GMWA!$DB$2:$DB$600=AD$1),0),$A22-1966)</f>
        <v>20979.51</v>
      </c>
      <c r="AE22" s="4" cm="1">
        <f t="array" ref="AE22">INDEX(GMWA!$A$2:$DB$600,MATCH(1,(GMWA!$DA$2:$DA$600=AE$3)*(GMWA!$CZ$2:$CZ$600=AE$4)*(GMWA!$DB$2:$DB$600=AE$1),0),$A22-1966)</f>
        <v>460.66950000000003</v>
      </c>
      <c r="AF22" s="4" cm="1">
        <f t="array" ref="AF22">INDEX(GMWA!$A$2:$DB$600,MATCH(1,(GMWA!$DA$2:$DA$600=AF$3)*(GMWA!$CZ$2:$CZ$600=AF$4)*(GMWA!$DB$2:$DB$600=AF$1),0),$A22-1966)</f>
        <v>346.60520000000002</v>
      </c>
      <c r="AG22" s="4" cm="1">
        <f t="array" ref="AG22">INDEX(GMWA!$A$2:$DB$600,MATCH(1,(GMWA!$DA$2:$DA$600=AG$3)*(GMWA!$CZ$2:$CZ$600=AG$4)*(GMWA!$DB$2:$DB$600=AG$1),0),$A22-1966)</f>
        <v>576.70600000000002</v>
      </c>
      <c r="AH22" s="4" cm="1">
        <f t="array" ref="AH22">INDEX(GMWA!$A$2:$DB$600,MATCH(1,(GMWA!$DA$2:$DA$600=AH$3)*(GMWA!$CZ$2:$CZ$600=AH$4)*(GMWA!$DB$2:$DB$600=AH$1),0),$A22-1966)</f>
        <v>117.494</v>
      </c>
      <c r="AI22" s="4" cm="1">
        <f t="array" ref="AI22">INDEX(GMWA!$A$2:$DB$600,MATCH(1,(GMWA!$DA$2:$DA$600=AI$3)*(GMWA!$CZ$2:$CZ$600=AI$4)*(GMWA!$DB$2:$DB$600=AI$1),0),$A22-1966)</f>
        <v>197.22450000000001</v>
      </c>
      <c r="AJ22" s="4" cm="1">
        <f t="array" ref="AJ22">INDEX(GMWA!$A$2:$DB$600,MATCH(1,(GMWA!$DA$2:$DA$600=AJ$3)*(GMWA!$CZ$2:$CZ$600=AJ$4)*(GMWA!$DB$2:$DB$600=AJ$1),0),$A22-1966)</f>
        <v>223.8665</v>
      </c>
      <c r="AK22" s="4" cm="1">
        <f t="array" ref="AK22">INDEX(GMWA!$A$2:$DB$600,MATCH(1,(GMWA!$DA$2:$DA$600=AK$3)*(GMWA!$CZ$2:$CZ$600=AK$4)*(GMWA!$DB$2:$DB$600=AK$1),0),$A22-1966)</f>
        <v>94.256349999999998</v>
      </c>
      <c r="AL22" s="4" cm="1">
        <f t="array" ref="AL22">INDEX(GMWA!$A$2:$DB$600,MATCH(1,(GMWA!$DA$2:$DA$600=AL$3)*(GMWA!$CZ$2:$CZ$600=AL$4)*(GMWA!$DB$2:$DB$600=AL$1),0),$A22-1966)</f>
        <v>13.343400000000001</v>
      </c>
      <c r="AM22" s="4" cm="1">
        <f t="array" ref="AM22">INDEX(GMWA!$A$2:$DB$600,MATCH(1,(GMWA!$DA$2:$DA$600=AM$3)*(GMWA!$CZ$2:$CZ$600=AM$4)*(GMWA!$DB$2:$DB$600=AM$1),0),$A22-1966)</f>
        <v>27.72738</v>
      </c>
      <c r="AN22" s="4" cm="1">
        <f t="array" ref="AN22">INDEX(GMWA!$A$2:$DB$600,MATCH(1,(GMWA!$DA$2:$DA$600=AN$3)*(GMWA!$CZ$2:$CZ$600=AN$4)*(GMWA!$DB$2:$DB$600=AN$1),0),$A22-1966)</f>
        <v>22.344239999999999</v>
      </c>
      <c r="AO22" s="4" cm="1">
        <f t="array" ref="AO22">INDEX(GMWA!$A$2:$DB$600,MATCH(1,(GMWA!$DA$2:$DA$600=AO$3)*(GMWA!$CZ$2:$CZ$600=AO$4)*(GMWA!$DB$2:$DB$600=AO$1),0),$A22-1966)</f>
        <v>30.13214</v>
      </c>
      <c r="AP22" s="4" cm="1">
        <f t="array" ref="AP22">INDEX(GMWA!$A$2:$DB$600,MATCH(1,(GMWA!$DA$2:$DA$600=AP$3)*(GMWA!$CZ$2:$CZ$600=AP$4)*(GMWA!$DB$2:$DB$600=AP$1),0),$A22-1966)</f>
        <v>557277</v>
      </c>
      <c r="AQ22" s="4" cm="1">
        <f t="array" ref="AQ22">INDEX(GMWA!$A$2:$DB$600,MATCH(1,(GMWA!$DA$2:$DA$600=AQ$3)*(GMWA!$CZ$2:$CZ$600=AQ$4)*(GMWA!$DB$2:$DB$600=AQ$1),0),$A22-1966)</f>
        <v>5236.4250000000002</v>
      </c>
      <c r="AR22" s="4" cm="1">
        <f t="array" ref="AR22">INDEX(GMWA!$A$2:$DB$600,MATCH(1,(GMWA!$DA$2:$DA$600=AR$3)*(GMWA!$CZ$2:$CZ$600=AR$4)*(GMWA!$DB$2:$DB$600=AR$1),0),$A22-1966)</f>
        <v>400505.1</v>
      </c>
      <c r="AS22" s="4" cm="1">
        <f t="array" ref="AS22">INDEX(GMWA!$A$2:$DB$600,MATCH(1,(GMWA!$DA$2:$DA$600=AS$3)*(GMWA!$CZ$2:$CZ$600=AS$4)*(GMWA!$DB$2:$DB$600=AS$1),0),$A22-1966)</f>
        <v>626894</v>
      </c>
      <c r="AT22" s="4" cm="1">
        <f t="array" ref="AT22">INDEX(GMWA!$A$2:$DB$600,MATCH(1,(GMWA!$DA$2:$DA$600=AT$3)*(GMWA!$CZ$2:$CZ$600=AT$4)*(GMWA!$DB$2:$DB$600=AT$1),0),$A22-1966)</f>
        <v>345737</v>
      </c>
      <c r="AU22" s="4" cm="1">
        <f t="array" ref="AU22">INDEX(GMWA!$A$2:$DB$600,MATCH(1,(GMWA!$DA$2:$DA$600=AU$3)*(GMWA!$CZ$2:$CZ$600=AU$4)*(GMWA!$DB$2:$DB$600=AU$1),0),$A22-1966)</f>
        <v>765.48699999999997</v>
      </c>
      <c r="AV22" s="4" cm="1">
        <f t="array" ref="AV22">INDEX(GMWA!$A$2:$DB$600,MATCH(1,(GMWA!$DA$2:$DA$600=AV$3)*(GMWA!$CZ$2:$CZ$600=AV$4)*(GMWA!$DB$2:$DB$600=AV$1),0),$A22-1966)</f>
        <v>1261433</v>
      </c>
      <c r="AW22" s="4" cm="1">
        <f t="array" ref="AW22">INDEX(GMWA!$A$2:$DB$600,MATCH(1,(GMWA!$DA$2:$DA$600=AW$3)*(GMWA!$CZ$2:$CZ$600=AW$4)*(GMWA!$DB$2:$DB$600=AW$1),0),$A22-1966)</f>
        <v>315.13630000000001</v>
      </c>
      <c r="AX22" s="4" cm="1">
        <f t="array" ref="AX22">INDEX(GMWA!$A$2:$DB$600,MATCH(1,(GMWA!$DA$2:$DA$600=AX$3)*(GMWA!$CZ$2:$CZ$600=AX$4)*(GMWA!$DB$2:$DB$600=AX$1),0),$A22-1966)</f>
        <v>150300.4</v>
      </c>
      <c r="AY22" s="4" cm="1">
        <f t="array" ref="AY22">INDEX(GMWA!$A$2:$DB$600,MATCH(1,(GMWA!$DA$2:$DA$600=AY$3)*(GMWA!$CZ$2:$CZ$600=AY$4)*(GMWA!$DB$2:$DB$600=AY$1),0),$A22-1966)</f>
        <v>1275.1020000000001</v>
      </c>
      <c r="AZ22" s="4" cm="1">
        <f t="array" ref="AZ22">INDEX(GMWA!$A$2:$DB$600,MATCH(1,(GMWA!$DA$2:$DA$600=AZ$3)*(GMWA!$CZ$2:$CZ$600=AZ$4)*(GMWA!$DB$2:$DB$600=AZ$1),0),$A22-1966)</f>
        <v>917.11</v>
      </c>
      <c r="BA22" s="4" cm="1">
        <f t="array" ref="BA22">INDEX(GMWA!$A$2:$DB$600,MATCH(1,(GMWA!$DA$2:$DA$600=BA$3)*(GMWA!$CZ$2:$CZ$600=BA$4)*(GMWA!$DB$2:$DB$600=BA$1),0),$A22-1966)</f>
        <v>617.08500000000004</v>
      </c>
      <c r="BB22" s="4" cm="1">
        <f t="array" ref="BB22">INDEX(GMWA!$A$2:$DB$600,MATCH(1,(GMWA!$DA$2:$DA$600=BB$3)*(GMWA!$CZ$2:$CZ$600=BB$4)*(GMWA!$DB$2:$DB$600=BB$1),0),$A22-1966)</f>
        <v>262.75920000000002</v>
      </c>
      <c r="BC22" s="4" cm="1">
        <f t="array" ref="BC22">INDEX(GMWA!$A$2:$DB$600,MATCH(1,(GMWA!$DA$2:$DA$600=BC$3)*(GMWA!$CZ$2:$CZ$600=BC$4)*(GMWA!$DB$2:$DB$600=BC$1),0),$A22-1966)</f>
        <v>236.82</v>
      </c>
      <c r="BD22" s="4" cm="1">
        <f t="array" ref="BD22">INDEX(GMWA!$A$2:$DB$600,MATCH(1,(GMWA!$DA$2:$DA$600=BD$3)*(GMWA!$CZ$2:$CZ$600=BD$4)*(GMWA!$DB$2:$DB$600=BD$1),0),$A22-1966)</f>
        <v>143.73099999999999</v>
      </c>
      <c r="BE22" s="4" cm="1">
        <f t="array" ref="BE22">INDEX(GMWA!$A$2:$DB$600,MATCH(1,(GMWA!$DA$2:$DA$600=BE$3)*(GMWA!$CZ$2:$CZ$600=BE$4)*(GMWA!$DB$2:$DB$600=BE$1),0),$A22-1966)</f>
        <v>117.8034</v>
      </c>
      <c r="BF22" s="4" cm="1">
        <f t="array" ref="BF22">INDEX(GMWA!$A$2:$DB$600,MATCH(1,(GMWA!$DA$2:$DA$600=BF$3)*(GMWA!$CZ$2:$CZ$600=BF$4)*(GMWA!$DB$2:$DB$600=BF$1),0),$A22-1966)</f>
        <v>77.677000000000007</v>
      </c>
      <c r="BG22" s="4" cm="1">
        <f t="array" ref="BG22">INDEX(GMWA!$A$2:$DB$600,MATCH(1,(GMWA!$DA$2:$DA$600=BG$3)*(GMWA!$CZ$2:$CZ$600=BG$4)*(GMWA!$DB$2:$DB$600=BG$1),0),$A22-1966)</f>
        <v>31.31916</v>
      </c>
      <c r="BH22" s="4" cm="1">
        <f t="array" ref="BH22">INDEX(GMWA!$A$2:$DB$600,MATCH(1,(GMWA!$DA$2:$DA$600=BH$3)*(GMWA!$CZ$2:$CZ$600=BH$4)*(GMWA!$DB$2:$DB$600=BH$1),0),$A22-1966)</f>
        <v>31.760760000000001</v>
      </c>
      <c r="BI22" s="4" cm="1">
        <f t="array" ref="BI22">INDEX(GMWA!$A$2:$DB$600,MATCH(1,(GMWA!$DA$2:$DA$600=BI$3)*(GMWA!$CZ$2:$CZ$600=BI$4)*(GMWA!$DB$2:$DB$600=BI$1),0),$A22-1966)</f>
        <v>37.0304</v>
      </c>
      <c r="BK22" s="12">
        <f t="shared" si="3"/>
        <v>10.279576409856922</v>
      </c>
      <c r="BL22" s="12">
        <f t="shared" si="3"/>
        <v>7.4892323351729351</v>
      </c>
      <c r="BM22" s="12">
        <f t="shared" si="3"/>
        <v>5.2291308127360203</v>
      </c>
      <c r="BN22" s="12">
        <f t="shared" si="3"/>
        <v>11.120571722500081</v>
      </c>
      <c r="BO22" s="12">
        <f t="shared" si="3"/>
        <v>7.2386139807854644</v>
      </c>
      <c r="BP22" s="12">
        <f t="shared" si="3"/>
        <v>9.7257417047052215</v>
      </c>
      <c r="BQ22" s="12">
        <f t="shared" si="3"/>
        <v>7.5902708478416026</v>
      </c>
      <c r="BR22" s="12">
        <f t="shared" si="3"/>
        <v>3.6914311333801448</v>
      </c>
      <c r="BS22" s="12">
        <f t="shared" si="3"/>
        <v>3.9300998927048352</v>
      </c>
      <c r="BT22" s="12">
        <f t="shared" si="3"/>
        <v>6.5817250762205877</v>
      </c>
      <c r="BU22" s="12">
        <f t="shared" si="3"/>
        <v>6.3204475870529357</v>
      </c>
      <c r="BV22" s="12">
        <f t="shared" si="3"/>
        <v>8.2067951434526432</v>
      </c>
      <c r="BW22" s="12">
        <f t="shared" si="3"/>
        <v>5.1066011881457776</v>
      </c>
      <c r="BX22" s="12">
        <f t="shared" si="3"/>
        <v>6.8248620227202998</v>
      </c>
      <c r="BY22" s="12">
        <f t="shared" si="3"/>
        <v>6.3268555143355529</v>
      </c>
      <c r="BZ22" s="12">
        <f t="shared" ref="BZ22:CD53" si="6">100*(Q22/AK22)</f>
        <v>4.3035222560602024</v>
      </c>
      <c r="CA22" s="12">
        <f t="shared" si="4"/>
        <v>8.9407497339508666</v>
      </c>
      <c r="CB22" s="12">
        <f t="shared" si="4"/>
        <v>8.8152937637815043</v>
      </c>
      <c r="CC22" s="12">
        <f t="shared" si="4"/>
        <v>16.442268790524984</v>
      </c>
      <c r="CD22" s="12">
        <f t="shared" si="4"/>
        <v>1.3274861991216023E-2</v>
      </c>
      <c r="CF22" s="13">
        <f>SUMIF(DataQ!$C:$C,DataA!$A22,DataQ!H:H)</f>
        <v>9620.4750000000022</v>
      </c>
      <c r="CG22" s="13">
        <f>SUMIF(DataQ!$C:$C,DataA!$A22,DataQ!I:I)</f>
        <v>391985.41</v>
      </c>
      <c r="CH22" s="13">
        <f>SUMIF(DataQ!$C:$C,DataA!$A22,DataQ!J:J)</f>
        <v>2135.3700000000003</v>
      </c>
      <c r="CI22" s="13">
        <f>SUMIF(DataQ!$C:$C,DataA!$A22,DataQ!K:K)</f>
        <v>1473.1480000000001</v>
      </c>
      <c r="CJ22" s="13">
        <f>SUMIF(DataQ!$C:$C,DataA!$A22,DataQ!L:L)</f>
        <v>1443.183</v>
      </c>
      <c r="CK22" s="14">
        <f>AVERAGEIF(DataQ!$C:$C,DataA!$A22,DataQ!M:M)</f>
        <v>284661.65000000002</v>
      </c>
      <c r="CL22" s="13">
        <f>SUMIF(DataQ!$C:$C,DataA!$A22,DataQ!N:N)</f>
        <v>5530</v>
      </c>
      <c r="CN22" s="13">
        <f>SUMIF(DataQ!$B:$B,DataA!$A22,DataQ!O:O)</f>
        <v>-243.44325000000001</v>
      </c>
      <c r="CO22" s="13">
        <f>SUMIF(DataQ!$B:$B,DataA!$A22,DataQ!P:P)</f>
        <v>2420.5</v>
      </c>
      <c r="CP22" s="13">
        <f>SUMIF(DataQ!$B:$B,DataA!$A22,DataQ!Q:Q)</f>
        <v>-100.9734</v>
      </c>
    </row>
    <row r="23" spans="1:94" x14ac:dyDescent="0.25">
      <c r="A23" s="4">
        <f t="shared" si="5"/>
        <v>1989</v>
      </c>
      <c r="B23" s="4" cm="1">
        <f t="array" ref="B23">INDEX(GMWA!$A$2:$DB$600,MATCH(1,(GMWA!$DA$2:$DA$600=B$3)*(GMWA!$CZ$2:$CZ$600=B$4)*(GMWA!$DB$2:$DB$600=B$1),0),$A23-1966)</f>
        <v>21148</v>
      </c>
      <c r="C23" s="4" cm="1">
        <f t="array" ref="C23">INDEX(GMWA!$A$2:$DB$600,MATCH(1,(GMWA!$DA$2:$DA$600=C$3)*(GMWA!$CZ$2:$CZ$600=C$4)*(GMWA!$DB$2:$DB$600=C$1),0),$A23-1966)</f>
        <v>362.125</v>
      </c>
      <c r="D23" s="4" cm="1">
        <f t="array" ref="D23">INDEX(GMWA!$A$2:$DB$600,MATCH(1,(GMWA!$DA$2:$DA$600=D$3)*(GMWA!$CZ$2:$CZ$600=D$4)*(GMWA!$DB$2:$DB$600=D$1),0),$A23-1966)</f>
        <v>15121.2</v>
      </c>
      <c r="E23" s="4" cm="1">
        <f t="array" ref="E23">INDEX(GMWA!$A$2:$DB$600,MATCH(1,(GMWA!$DA$2:$DA$600=E$3)*(GMWA!$CZ$2:$CZ$600=E$4)*(GMWA!$DB$2:$DB$600=E$1),0),$A23-1966)</f>
        <v>58285</v>
      </c>
      <c r="F23" s="4" cm="1">
        <f t="array" ref="F23">INDEX(GMWA!$A$2:$DB$600,MATCH(1,(GMWA!$DA$2:$DA$600=F$3)*(GMWA!$CZ$2:$CZ$600=F$4)*(GMWA!$DB$2:$DB$600=F$1),0),$A23-1966)</f>
        <v>7406</v>
      </c>
      <c r="G23" s="4" cm="1">
        <f t="array" ref="G23">INDEX(GMWA!$A$2:$DB$600,MATCH(1,(GMWA!$DA$2:$DA$600=G$3)*(GMWA!$CZ$2:$CZ$600=G$4)*(GMWA!$DB$2:$DB$600=G$1),0),$A23-1966)</f>
        <v>51.782310000000003</v>
      </c>
      <c r="H23" s="4" cm="1">
        <f t="array" ref="H23">INDEX(GMWA!$A$2:$DB$600,MATCH(1,(GMWA!$DA$2:$DA$600=H$3)*(GMWA!$CZ$2:$CZ$600=H$4)*(GMWA!$DB$2:$DB$600=H$1),0),$A23-1966)</f>
        <v>53073.58</v>
      </c>
      <c r="I23" s="4" cm="1">
        <f t="array" ref="I23">INDEX(GMWA!$A$2:$DB$600,MATCH(1,(GMWA!$DA$2:$DA$600=I$3)*(GMWA!$CZ$2:$CZ$600=I$4)*(GMWA!$DB$2:$DB$600=I$1),0),$A23-1966)</f>
        <v>3.9940449999999998</v>
      </c>
      <c r="J23" s="4" cm="1">
        <f t="array" ref="J23">INDEX(GMWA!$A$2:$DB$600,MATCH(1,(GMWA!$DA$2:$DA$600=J$3)*(GMWA!$CZ$2:$CZ$600=J$4)*(GMWA!$DB$2:$DB$600=J$1),0),$A23-1966)</f>
        <v>863.24419999999998</v>
      </c>
      <c r="K23" s="4" cm="1">
        <f t="array" ref="K23">INDEX(GMWA!$A$2:$DB$600,MATCH(1,(GMWA!$DA$2:$DA$600=K$3)*(GMWA!$CZ$2:$CZ$600=K$4)*(GMWA!$DB$2:$DB$600=K$1),0),$A23-1966)</f>
        <v>32.06</v>
      </c>
      <c r="L23" s="4" cm="1">
        <f t="array" ref="L23">INDEX(GMWA!$A$2:$DB$600,MATCH(1,(GMWA!$DA$2:$DA$600=L$3)*(GMWA!$CZ$2:$CZ$600=L$4)*(GMWA!$DB$2:$DB$600=L$1),0),$A23-1966)</f>
        <v>24.440999999999999</v>
      </c>
      <c r="M23" s="4" cm="1">
        <f t="array" ref="M23">INDEX(GMWA!$A$2:$DB$600,MATCH(1,(GMWA!$DA$2:$DA$600=M$3)*(GMWA!$CZ$2:$CZ$600=M$4)*(GMWA!$DB$2:$DB$600=M$1),0),$A23-1966)</f>
        <v>57.417830000000002</v>
      </c>
      <c r="N23" s="4" cm="1">
        <f t="array" ref="N23">INDEX(GMWA!$A$2:$DB$600,MATCH(1,(GMWA!$DA$2:$DA$600=N$3)*(GMWA!$CZ$2:$CZ$600=N$4)*(GMWA!$DB$2:$DB$600=N$1),0),$A23-1966)</f>
        <v>8.9142489999999999</v>
      </c>
      <c r="O23" s="4" cm="1">
        <f t="array" ref="O23">INDEX(GMWA!$A$2:$DB$600,MATCH(1,(GMWA!$DA$2:$DA$600=O$3)*(GMWA!$CZ$2:$CZ$600=O$4)*(GMWA!$DB$2:$DB$600=O$1),0),$A23-1966)</f>
        <v>13.5444</v>
      </c>
      <c r="P23" s="4" cm="1">
        <f t="array" ref="P23">INDEX(GMWA!$A$2:$DB$600,MATCH(1,(GMWA!$DA$2:$DA$600=P$3)*(GMWA!$CZ$2:$CZ$600=P$4)*(GMWA!$DB$2:$DB$600=P$1),0),$A23-1966)</f>
        <v>17.433199999999999</v>
      </c>
      <c r="Q23" s="4" cm="1">
        <f t="array" ref="Q23">INDEX(GMWA!$A$2:$DB$600,MATCH(1,(GMWA!$DA$2:$DA$600=Q$3)*(GMWA!$CZ$2:$CZ$600=Q$4)*(GMWA!$DB$2:$DB$600=Q$1),0),$A23-1966)</f>
        <v>4.4420019999999996</v>
      </c>
      <c r="R23" s="4" cm="1">
        <f t="array" ref="R23">INDEX(GMWA!$A$2:$DB$600,MATCH(1,(GMWA!$DA$2:$DA$600=R$3)*(GMWA!$CZ$2:$CZ$600=R$4)*(GMWA!$DB$2:$DB$600=R$1),0),$A23-1966)</f>
        <v>1.204</v>
      </c>
      <c r="S23" s="4" cm="1">
        <f t="array" ref="S23">INDEX(GMWA!$A$2:$DB$600,MATCH(1,(GMWA!$DA$2:$DA$600=S$3)*(GMWA!$CZ$2:$CZ$600=S$4)*(GMWA!$DB$2:$DB$600=S$1),0),$A23-1966)</f>
        <v>2.4582099999999998</v>
      </c>
      <c r="T23" s="4" cm="1">
        <f t="array" ref="T23">INDEX(GMWA!$A$2:$DB$600,MATCH(1,(GMWA!$DA$2:$DA$600=T$3)*(GMWA!$CZ$2:$CZ$600=T$4)*(GMWA!$DB$2:$DB$600=T$1),0),$A23-1966)</f>
        <v>4.7809150000000002</v>
      </c>
      <c r="U23" s="4" cm="1">
        <f t="array" ref="U23">INDEX(GMWA!$A$2:$DB$600,MATCH(1,(GMWA!$DA$2:$DA$600=U$3)*(GMWA!$CZ$2:$CZ$600=U$4)*(GMWA!$DB$2:$DB$600=U$1),0),$A23-1966)</f>
        <v>4.0000000000000001E-3</v>
      </c>
      <c r="V23" s="4" cm="1">
        <f t="array" ref="V23">INDEX(GMWA!$A$2:$DB$600,MATCH(1,(GMWA!$DA$2:$DA$600=V$3)*(GMWA!$CZ$2:$CZ$600=V$4)*(GMWA!$DB$2:$DB$600=V$1),0),$A23-1966)</f>
        <v>188804.5</v>
      </c>
      <c r="W23" s="4" cm="1">
        <f t="array" ref="W23">INDEX(GMWA!$A$2:$DB$600,MATCH(1,(GMWA!$DA$2:$DA$600=W$3)*(GMWA!$CZ$2:$CZ$600=W$4)*(GMWA!$DB$2:$DB$600=W$1),0),$A23-1966)</f>
        <v>4818.7309999999998</v>
      </c>
      <c r="X23" s="4" cm="1">
        <f t="array" ref="X23">INDEX(GMWA!$A$2:$DB$600,MATCH(1,(GMWA!$DA$2:$DA$600=X$3)*(GMWA!$CZ$2:$CZ$600=X$4)*(GMWA!$DB$2:$DB$600=X$1),0),$A23-1966)</f>
        <v>280343</v>
      </c>
      <c r="Y23" s="4" cm="1">
        <f t="array" ref="Y23">INDEX(GMWA!$A$2:$DB$600,MATCH(1,(GMWA!$DA$2:$DA$600=Y$3)*(GMWA!$CZ$2:$CZ$600=Y$4)*(GMWA!$DB$2:$DB$600=Y$1),0),$A23-1966)</f>
        <v>498148</v>
      </c>
      <c r="Z23" s="4" cm="1">
        <f t="array" ref="Z23">INDEX(GMWA!$A$2:$DB$600,MATCH(1,(GMWA!$DA$2:$DA$600=Z$3)*(GMWA!$CZ$2:$CZ$600=Z$4)*(GMWA!$DB$2:$DB$600=Z$1),0),$A23-1966)</f>
        <v>96441</v>
      </c>
      <c r="AA23" s="4" cm="1">
        <f t="array" ref="AA23">INDEX(GMWA!$A$2:$DB$600,MATCH(1,(GMWA!$DA$2:$DA$600=AA$3)*(GMWA!$CZ$2:$CZ$600=AA$4)*(GMWA!$DB$2:$DB$600=AA$1),0),$A23-1966)</f>
        <v>545.48900000000003</v>
      </c>
      <c r="AB23" s="4" cm="1">
        <f t="array" ref="AB23">INDEX(GMWA!$A$2:$DB$600,MATCH(1,(GMWA!$DA$2:$DA$600=AB$3)*(GMWA!$CZ$2:$CZ$600=AB$4)*(GMWA!$DB$2:$DB$600=AB$1),0),$A23-1966)</f>
        <v>663860.19999999995</v>
      </c>
      <c r="AC23" s="4" cm="1">
        <f t="array" ref="AC23">INDEX(GMWA!$A$2:$DB$600,MATCH(1,(GMWA!$DA$2:$DA$600=AC$3)*(GMWA!$CZ$2:$CZ$600=AC$4)*(GMWA!$DB$2:$DB$600=AC$1),0),$A23-1966)</f>
        <v>100.2261</v>
      </c>
      <c r="AD23" s="4" cm="1">
        <f t="array" ref="AD23">INDEX(GMWA!$A$2:$DB$600,MATCH(1,(GMWA!$DA$2:$DA$600=AD$3)*(GMWA!$CZ$2:$CZ$600=AD$4)*(GMWA!$DB$2:$DB$600=AD$1),0),$A23-1966)</f>
        <v>22213.88</v>
      </c>
      <c r="AE23" s="4" cm="1">
        <f t="array" ref="AE23">INDEX(GMWA!$A$2:$DB$600,MATCH(1,(GMWA!$DA$2:$DA$600=AE$3)*(GMWA!$CZ$2:$CZ$600=AE$4)*(GMWA!$DB$2:$DB$600=AE$1),0),$A23-1966)</f>
        <v>486.90699999999998</v>
      </c>
      <c r="AF23" s="4" cm="1">
        <f t="array" ref="AF23">INDEX(GMWA!$A$2:$DB$600,MATCH(1,(GMWA!$DA$2:$DA$600=AF$3)*(GMWA!$CZ$2:$CZ$600=AF$4)*(GMWA!$DB$2:$DB$600=AF$1),0),$A23-1966)</f>
        <v>372.41699999999997</v>
      </c>
      <c r="AG23" s="4" cm="1">
        <f t="array" ref="AG23">INDEX(GMWA!$A$2:$DB$600,MATCH(1,(GMWA!$DA$2:$DA$600=AG$3)*(GMWA!$CZ$2:$CZ$600=AG$4)*(GMWA!$DB$2:$DB$600=AG$1),0),$A23-1966)</f>
        <v>612.70600000000002</v>
      </c>
      <c r="AH23" s="4" cm="1">
        <f t="array" ref="AH23">INDEX(GMWA!$A$2:$DB$600,MATCH(1,(GMWA!$DA$2:$DA$600=AH$3)*(GMWA!$CZ$2:$CZ$600=AH$4)*(GMWA!$DB$2:$DB$600=AH$1),0),$A23-1966)</f>
        <v>133.09399999999999</v>
      </c>
      <c r="AI23" s="4" cm="1">
        <f t="array" ref="AI23">INDEX(GMWA!$A$2:$DB$600,MATCH(1,(GMWA!$DA$2:$DA$600=AI$3)*(GMWA!$CZ$2:$CZ$600=AI$4)*(GMWA!$DB$2:$DB$600=AI$1),0),$A23-1966)</f>
        <v>210.67339999999999</v>
      </c>
      <c r="AJ23" s="4" cm="1">
        <f t="array" ref="AJ23">INDEX(GMWA!$A$2:$DB$600,MATCH(1,(GMWA!$DA$2:$DA$600=AJ$3)*(GMWA!$CZ$2:$CZ$600=AJ$4)*(GMWA!$DB$2:$DB$600=AJ$1),0),$A23-1966)</f>
        <v>236.8244</v>
      </c>
      <c r="AK23" s="4" cm="1">
        <f t="array" ref="AK23">INDEX(GMWA!$A$2:$DB$600,MATCH(1,(GMWA!$DA$2:$DA$600=AK$3)*(GMWA!$CZ$2:$CZ$600=AK$4)*(GMWA!$DB$2:$DB$600=AK$1),0),$A23-1966)</f>
        <v>99.008420000000001</v>
      </c>
      <c r="AL23" s="4" cm="1">
        <f t="array" ref="AL23">INDEX(GMWA!$A$2:$DB$600,MATCH(1,(GMWA!$DA$2:$DA$600=AL$3)*(GMWA!$CZ$2:$CZ$600=AL$4)*(GMWA!$DB$2:$DB$600=AL$1),0),$A23-1966)</f>
        <v>13.11436</v>
      </c>
      <c r="AM23" s="4" cm="1">
        <f t="array" ref="AM23">INDEX(GMWA!$A$2:$DB$600,MATCH(1,(GMWA!$DA$2:$DA$600=AM$3)*(GMWA!$CZ$2:$CZ$600=AM$4)*(GMWA!$DB$2:$DB$600=AM$1),0),$A23-1966)</f>
        <v>28.278040000000001</v>
      </c>
      <c r="AN23" s="4" cm="1">
        <f t="array" ref="AN23">INDEX(GMWA!$A$2:$DB$600,MATCH(1,(GMWA!$DA$2:$DA$600=AN$3)*(GMWA!$CZ$2:$CZ$600=AN$4)*(GMWA!$DB$2:$DB$600=AN$1),0),$A23-1966)</f>
        <v>29.204840000000001</v>
      </c>
      <c r="AO23" s="4" cm="1">
        <f t="array" ref="AO23">INDEX(GMWA!$A$2:$DB$600,MATCH(1,(GMWA!$DA$2:$DA$600=AO$3)*(GMWA!$CZ$2:$CZ$600=AO$4)*(GMWA!$DB$2:$DB$600=AO$1),0),$A23-1966)</f>
        <v>34.268079999999998</v>
      </c>
      <c r="AP23" s="4" cm="1">
        <f t="array" ref="AP23">INDEX(GMWA!$A$2:$DB$600,MATCH(1,(GMWA!$DA$2:$DA$600=AP$3)*(GMWA!$CZ$2:$CZ$600=AP$4)*(GMWA!$DB$2:$DB$600=AP$1),0),$A23-1966)</f>
        <v>616595</v>
      </c>
      <c r="AQ23" s="4" cm="1">
        <f t="array" ref="AQ23">INDEX(GMWA!$A$2:$DB$600,MATCH(1,(GMWA!$DA$2:$DA$600=AQ$3)*(GMWA!$CZ$2:$CZ$600=AQ$4)*(GMWA!$DB$2:$DB$600=AQ$1),0),$A23-1966)</f>
        <v>5641.6</v>
      </c>
      <c r="AR23" s="4" cm="1">
        <f t="array" ref="AR23">INDEX(GMWA!$A$2:$DB$600,MATCH(1,(GMWA!$DA$2:$DA$600=AR$3)*(GMWA!$CZ$2:$CZ$600=AR$4)*(GMWA!$DB$2:$DB$600=AR$1),0),$A23-1966)</f>
        <v>428693.4</v>
      </c>
      <c r="AS23" s="4" cm="1">
        <f t="array" ref="AS23">INDEX(GMWA!$A$2:$DB$600,MATCH(1,(GMWA!$DA$2:$DA$600=AS$3)*(GMWA!$CZ$2:$CZ$600=AS$4)*(GMWA!$DB$2:$DB$600=AS$1),0),$A23-1966)</f>
        <v>671579</v>
      </c>
      <c r="AT23" s="4" cm="1">
        <f t="array" ref="AT23">INDEX(GMWA!$A$2:$DB$600,MATCH(1,(GMWA!$DA$2:$DA$600=AT$3)*(GMWA!$CZ$2:$CZ$600=AT$4)*(GMWA!$DB$2:$DB$600=AT$1),0),$A23-1966)</f>
        <v>389241</v>
      </c>
      <c r="AU23" s="4" cm="1">
        <f t="array" ref="AU23">INDEX(GMWA!$A$2:$DB$600,MATCH(1,(GMWA!$DA$2:$DA$600=AU$3)*(GMWA!$CZ$2:$CZ$600=AU$4)*(GMWA!$DB$2:$DB$600=AU$1),0),$A23-1966)</f>
        <v>806.74069999999995</v>
      </c>
      <c r="AV23" s="4" cm="1">
        <f t="array" ref="AV23">INDEX(GMWA!$A$2:$DB$600,MATCH(1,(GMWA!$DA$2:$DA$600=AV$3)*(GMWA!$CZ$2:$CZ$600=AV$4)*(GMWA!$DB$2:$DB$600=AV$1),0),$A23-1966)</f>
        <v>1395806</v>
      </c>
      <c r="AW23" s="4" cm="1">
        <f t="array" ref="AW23">INDEX(GMWA!$A$2:$DB$600,MATCH(1,(GMWA!$DA$2:$DA$600=AW$3)*(GMWA!$CZ$2:$CZ$600=AW$4)*(GMWA!$DB$2:$DB$600=AW$1),0),$A23-1966)</f>
        <v>340.49349999999998</v>
      </c>
      <c r="AX23" s="4" cm="1">
        <f t="array" ref="AX23">INDEX(GMWA!$A$2:$DB$600,MATCH(1,(GMWA!$DA$2:$DA$600=AX$3)*(GMWA!$CZ$2:$CZ$600=AX$4)*(GMWA!$DB$2:$DB$600=AX$1),0),$A23-1966)</f>
        <v>170708.5</v>
      </c>
      <c r="AY23" s="4" cm="1">
        <f t="array" ref="AY23">INDEX(GMWA!$A$2:$DB$600,MATCH(1,(GMWA!$DA$2:$DA$600=AY$3)*(GMWA!$CZ$2:$CZ$600=AY$4)*(GMWA!$DB$2:$DB$600=AY$1),0),$A23-1966)</f>
        <v>1364.7470000000001</v>
      </c>
      <c r="AZ23" s="4" cm="1">
        <f t="array" ref="AZ23">INDEX(GMWA!$A$2:$DB$600,MATCH(1,(GMWA!$DA$2:$DA$600=AZ$3)*(GMWA!$CZ$2:$CZ$600=AZ$4)*(GMWA!$DB$2:$DB$600=AZ$1),0),$A23-1966)</f>
        <v>989.6</v>
      </c>
      <c r="BA23" s="4" cm="1">
        <f t="array" ref="BA23">INDEX(GMWA!$A$2:$DB$600,MATCH(1,(GMWA!$DA$2:$DA$600=BA$3)*(GMWA!$CZ$2:$CZ$600=BA$4)*(GMWA!$DB$2:$DB$600=BA$1),0),$A23-1966)</f>
        <v>678.09900000000005</v>
      </c>
      <c r="BB23" s="4" cm="1">
        <f t="array" ref="BB23">INDEX(GMWA!$A$2:$DB$600,MATCH(1,(GMWA!$DA$2:$DA$600=BB$3)*(GMWA!$CZ$2:$CZ$600=BB$4)*(GMWA!$DB$2:$DB$600=BB$1),0),$A23-1966)</f>
        <v>294.44490000000002</v>
      </c>
      <c r="BC23" s="4" cm="1">
        <f t="array" ref="BC23">INDEX(GMWA!$A$2:$DB$600,MATCH(1,(GMWA!$DA$2:$DA$600=BC$3)*(GMWA!$CZ$2:$CZ$600=BC$4)*(GMWA!$DB$2:$DB$600=BC$1),0),$A23-1966)</f>
        <v>250.79900000000001</v>
      </c>
      <c r="BD23" s="4" cm="1">
        <f t="array" ref="BD23">INDEX(GMWA!$A$2:$DB$600,MATCH(1,(GMWA!$DA$2:$DA$600=BD$3)*(GMWA!$CZ$2:$CZ$600=BD$4)*(GMWA!$DB$2:$DB$600=BD$1),0),$A23-1966)</f>
        <v>156.083</v>
      </c>
      <c r="BE23" s="4" cm="1">
        <f t="array" ref="BE23">INDEX(GMWA!$A$2:$DB$600,MATCH(1,(GMWA!$DA$2:$DA$600=BE$3)*(GMWA!$CZ$2:$CZ$600=BE$4)*(GMWA!$DB$2:$DB$600=BE$1),0),$A23-1966)</f>
        <v>126.3338</v>
      </c>
      <c r="BF23" s="4" cm="1">
        <f t="array" ref="BF23">INDEX(GMWA!$A$2:$DB$600,MATCH(1,(GMWA!$DA$2:$DA$600=BF$3)*(GMWA!$CZ$2:$CZ$600=BF$4)*(GMWA!$DB$2:$DB$600=BF$1),0),$A23-1966)</f>
        <v>86.802000000000007</v>
      </c>
      <c r="BG23" s="4" cm="1">
        <f t="array" ref="BG23">INDEX(GMWA!$A$2:$DB$600,MATCH(1,(GMWA!$DA$2:$DA$600=BG$3)*(GMWA!$CZ$2:$CZ$600=BG$4)*(GMWA!$DB$2:$DB$600=BG$1),0),$A23-1966)</f>
        <v>34.742049999999999</v>
      </c>
      <c r="BH23" s="4" cm="1">
        <f t="array" ref="BH23">INDEX(GMWA!$A$2:$DB$600,MATCH(1,(GMWA!$DA$2:$DA$600=BH$3)*(GMWA!$CZ$2:$CZ$600=BH$4)*(GMWA!$DB$2:$DB$600=BH$1),0),$A23-1966)</f>
        <v>37.747019999999999</v>
      </c>
      <c r="BI23" s="4" cm="1">
        <f t="array" ref="BI23">INDEX(GMWA!$A$2:$DB$600,MATCH(1,(GMWA!$DA$2:$DA$600=BI$3)*(GMWA!$CZ$2:$CZ$600=BI$4)*(GMWA!$DB$2:$DB$600=BI$1),0),$A23-1966)</f>
        <v>43.770299999999999</v>
      </c>
      <c r="BK23" s="12">
        <f t="shared" ref="BK23:BY39" si="7">100*(B23/V23)</f>
        <v>11.201004213352965</v>
      </c>
      <c r="BL23" s="12">
        <f t="shared" si="7"/>
        <v>7.5149453248168445</v>
      </c>
      <c r="BM23" s="12">
        <f t="shared" si="7"/>
        <v>5.3938211405314203</v>
      </c>
      <c r="BN23" s="12">
        <f t="shared" si="7"/>
        <v>11.700338052145145</v>
      </c>
      <c r="BO23" s="12">
        <f t="shared" si="7"/>
        <v>7.6793065190116234</v>
      </c>
      <c r="BP23" s="12">
        <f t="shared" si="7"/>
        <v>9.4928238699588796</v>
      </c>
      <c r="BQ23" s="12">
        <f t="shared" si="7"/>
        <v>7.9946922559900422</v>
      </c>
      <c r="BR23" s="12">
        <f t="shared" si="7"/>
        <v>3.9850348362352719</v>
      </c>
      <c r="BS23" s="12">
        <f t="shared" si="7"/>
        <v>3.8860577260703666</v>
      </c>
      <c r="BT23" s="12">
        <f t="shared" si="7"/>
        <v>6.5844196119587526</v>
      </c>
      <c r="BU23" s="12">
        <f t="shared" si="7"/>
        <v>6.5628045980715175</v>
      </c>
      <c r="BV23" s="12">
        <f t="shared" si="7"/>
        <v>9.3711878127519554</v>
      </c>
      <c r="BW23" s="12">
        <f t="shared" si="7"/>
        <v>6.6977091379025353</v>
      </c>
      <c r="BX23" s="12">
        <f t="shared" si="7"/>
        <v>6.4290983104653936</v>
      </c>
      <c r="BY23" s="12">
        <f t="shared" si="7"/>
        <v>7.3612347376368303</v>
      </c>
      <c r="BZ23" s="12">
        <f t="shared" si="6"/>
        <v>4.48648912890439</v>
      </c>
      <c r="CA23" s="12">
        <f t="shared" si="4"/>
        <v>9.1807758823152632</v>
      </c>
      <c r="CB23" s="12">
        <f t="shared" si="4"/>
        <v>8.6929999391754151</v>
      </c>
      <c r="CC23" s="12">
        <f t="shared" si="4"/>
        <v>16.370283144848592</v>
      </c>
      <c r="CD23" s="12">
        <f t="shared" si="4"/>
        <v>1.167267031009616E-2</v>
      </c>
      <c r="CF23" s="13">
        <f>SUMIF(DataQ!$C:$C,DataA!$A23,DataQ!H:H)</f>
        <v>9937.9249999999993</v>
      </c>
      <c r="CG23" s="13">
        <f>SUMIF(DataQ!$C:$C,DataA!$A23,DataQ!I:I)</f>
        <v>407677.02999999997</v>
      </c>
      <c r="CH23" s="13">
        <f>SUMIF(DataQ!$C:$C,DataA!$A23,DataQ!J:J)</f>
        <v>2218.3799999999997</v>
      </c>
      <c r="CI23" s="13">
        <f>SUMIF(DataQ!$C:$C,DataA!$A23,DataQ!K:K)</f>
        <v>1538.8200000000002</v>
      </c>
      <c r="CJ23" s="13">
        <f>SUMIF(DataQ!$C:$C,DataA!$A23,DataQ!L:L)</f>
        <v>1490.152</v>
      </c>
      <c r="CK23" s="14">
        <f>AVERAGEIF(DataQ!$C:$C,DataA!$A23,DataQ!M:M)</f>
        <v>290422.60000000003</v>
      </c>
      <c r="CL23" s="13">
        <f>SUMIF(DataQ!$C:$C,DataA!$A23,DataQ!N:N)</f>
        <v>-124</v>
      </c>
      <c r="CN23" s="13">
        <f>SUMIF(DataQ!$B:$B,DataA!$A23,DataQ!O:O)</f>
        <v>-249.66125999999997</v>
      </c>
      <c r="CO23" s="13">
        <f>SUMIF(DataQ!$B:$B,DataA!$A23,DataQ!P:P)</f>
        <v>5986</v>
      </c>
      <c r="CP23" s="13">
        <f>SUMIF(DataQ!$B:$B,DataA!$A23,DataQ!Q:Q)</f>
        <v>-76.218239999999994</v>
      </c>
    </row>
    <row r="24" spans="1:94" x14ac:dyDescent="0.25">
      <c r="A24" s="4">
        <f t="shared" si="5"/>
        <v>1990</v>
      </c>
      <c r="B24" s="4" cm="1">
        <f t="array" ref="B24">INDEX(GMWA!$A$2:$DB$600,MATCH(1,(GMWA!$DA$2:$DA$600=B$3)*(GMWA!$CZ$2:$CZ$600=B$4)*(GMWA!$DB$2:$DB$600=B$1),0),$A24-1966)</f>
        <v>21078</v>
      </c>
      <c r="C24" s="4" cm="1">
        <f t="array" ref="C24">INDEX(GMWA!$A$2:$DB$600,MATCH(1,(GMWA!$DA$2:$DA$600=C$3)*(GMWA!$CZ$2:$CZ$600=C$4)*(GMWA!$DB$2:$DB$600=C$1),0),$A24-1966)</f>
        <v>383.32499999999999</v>
      </c>
      <c r="D24" s="4" cm="1">
        <f t="array" ref="D24">INDEX(GMWA!$A$2:$DB$600,MATCH(1,(GMWA!$DA$2:$DA$600=D$3)*(GMWA!$CZ$2:$CZ$600=D$4)*(GMWA!$DB$2:$DB$600=D$1),0),$A24-1966)</f>
        <v>15902.85</v>
      </c>
      <c r="E24" s="4" cm="1">
        <f t="array" ref="E24">INDEX(GMWA!$A$2:$DB$600,MATCH(1,(GMWA!$DA$2:$DA$600=E$3)*(GMWA!$CZ$2:$CZ$600=E$4)*(GMWA!$DB$2:$DB$600=E$1),0),$A24-1966)</f>
        <v>64448</v>
      </c>
      <c r="F24" s="4" cm="1">
        <f t="array" ref="F24">INDEX(GMWA!$A$2:$DB$600,MATCH(1,(GMWA!$DA$2:$DA$600=F$3)*(GMWA!$CZ$2:$CZ$600=F$4)*(GMWA!$DB$2:$DB$600=F$1),0),$A24-1966)</f>
        <v>6774</v>
      </c>
      <c r="G24" s="4" cm="1">
        <f t="array" ref="G24">INDEX(GMWA!$A$2:$DB$600,MATCH(1,(GMWA!$DA$2:$DA$600=G$3)*(GMWA!$CZ$2:$CZ$600=G$4)*(GMWA!$DB$2:$DB$600=G$1),0),$A24-1966)</f>
        <v>54.643160000000002</v>
      </c>
      <c r="H24" s="4" cm="1">
        <f t="array" ref="H24">INDEX(GMWA!$A$2:$DB$600,MATCH(1,(GMWA!$DA$2:$DA$600=H$3)*(GMWA!$CZ$2:$CZ$600=H$4)*(GMWA!$DB$2:$DB$600=H$1),0),$A24-1966)</f>
        <v>53234.98</v>
      </c>
      <c r="I24" s="4" cm="1">
        <f t="array" ref="I24">INDEX(GMWA!$A$2:$DB$600,MATCH(1,(GMWA!$DA$2:$DA$600=I$3)*(GMWA!$CZ$2:$CZ$600=I$4)*(GMWA!$DB$2:$DB$600=I$1),0),$A24-1966)</f>
        <v>4.5163500000000001</v>
      </c>
      <c r="J24" s="4" cm="1">
        <f t="array" ref="J24">INDEX(GMWA!$A$2:$DB$600,MATCH(1,(GMWA!$DA$2:$DA$600=J$3)*(GMWA!$CZ$2:$CZ$600=J$4)*(GMWA!$DB$2:$DB$600=J$1),0),$A24-1966)</f>
        <v>1163.7380000000001</v>
      </c>
      <c r="K24" s="4" cm="1">
        <f t="array" ref="K24">INDEX(GMWA!$A$2:$DB$600,MATCH(1,(GMWA!$DA$2:$DA$600=K$3)*(GMWA!$CZ$2:$CZ$600=K$4)*(GMWA!$DB$2:$DB$600=K$1),0),$A24-1966)</f>
        <v>34.86</v>
      </c>
      <c r="L24" s="4" cm="1">
        <f t="array" ref="L24">INDEX(GMWA!$A$2:$DB$600,MATCH(1,(GMWA!$DA$2:$DA$600=L$3)*(GMWA!$CZ$2:$CZ$600=L$4)*(GMWA!$DB$2:$DB$600=L$1),0),$A24-1966)</f>
        <v>28.132999999999999</v>
      </c>
      <c r="M24" s="4" cm="1">
        <f t="array" ref="M24">INDEX(GMWA!$A$2:$DB$600,MATCH(1,(GMWA!$DA$2:$DA$600=M$3)*(GMWA!$CZ$2:$CZ$600=M$4)*(GMWA!$DB$2:$DB$600=M$1),0),$A24-1966)</f>
        <v>69.898020000000002</v>
      </c>
      <c r="N24" s="4" cm="1">
        <f t="array" ref="N24">INDEX(GMWA!$A$2:$DB$600,MATCH(1,(GMWA!$DA$2:$DA$600=N$3)*(GMWA!$CZ$2:$CZ$600=N$4)*(GMWA!$DB$2:$DB$600=N$1),0),$A24-1966)</f>
        <v>10.6945</v>
      </c>
      <c r="O24" s="4" cm="1">
        <f t="array" ref="O24">INDEX(GMWA!$A$2:$DB$600,MATCH(1,(GMWA!$DA$2:$DA$600=O$3)*(GMWA!$CZ$2:$CZ$600=O$4)*(GMWA!$DB$2:$DB$600=O$1),0),$A24-1966)</f>
        <v>14.4763</v>
      </c>
      <c r="P24" s="4" cm="1">
        <f t="array" ref="P24">INDEX(GMWA!$A$2:$DB$600,MATCH(1,(GMWA!$DA$2:$DA$600=P$3)*(GMWA!$CZ$2:$CZ$600=P$4)*(GMWA!$DB$2:$DB$600=P$1),0),$A24-1966)</f>
        <v>19.35491</v>
      </c>
      <c r="Q24" s="4" cm="1">
        <f t="array" ref="Q24">INDEX(GMWA!$A$2:$DB$600,MATCH(1,(GMWA!$DA$2:$DA$600=Q$3)*(GMWA!$CZ$2:$CZ$600=Q$4)*(GMWA!$DB$2:$DB$600=Q$1),0),$A24-1966)</f>
        <v>4.9987349999999999</v>
      </c>
      <c r="R24" s="4" cm="1">
        <f t="array" ref="R24">INDEX(GMWA!$A$2:$DB$600,MATCH(1,(GMWA!$DA$2:$DA$600=R$3)*(GMWA!$CZ$2:$CZ$600=R$4)*(GMWA!$DB$2:$DB$600=R$1),0),$A24-1966)</f>
        <v>1.2470000000000001</v>
      </c>
      <c r="S24" s="4" cm="1">
        <f t="array" ref="S24">INDEX(GMWA!$A$2:$DB$600,MATCH(1,(GMWA!$DA$2:$DA$600=S$3)*(GMWA!$CZ$2:$CZ$600=S$4)*(GMWA!$DB$2:$DB$600=S$1),0),$A24-1966)</f>
        <v>2.8403999999999998</v>
      </c>
      <c r="T24" s="4" cm="1">
        <f t="array" ref="T24">INDEX(GMWA!$A$2:$DB$600,MATCH(1,(GMWA!$DA$2:$DA$600=T$3)*(GMWA!$CZ$2:$CZ$600=T$4)*(GMWA!$DB$2:$DB$600=T$1),0),$A24-1966)</f>
        <v>6.6268000000000002</v>
      </c>
      <c r="U24" s="4" cm="1">
        <f t="array" ref="U24">INDEX(GMWA!$A$2:$DB$600,MATCH(1,(GMWA!$DA$2:$DA$600=U$3)*(GMWA!$CZ$2:$CZ$600=U$4)*(GMWA!$DB$2:$DB$600=U$1),0),$A24-1966)</f>
        <v>4.0000000000000001E-3</v>
      </c>
      <c r="V24" s="4" cm="1">
        <f t="array" ref="V24">INDEX(GMWA!$A$2:$DB$600,MATCH(1,(GMWA!$DA$2:$DA$600=V$3)*(GMWA!$CZ$2:$CZ$600=V$4)*(GMWA!$DB$2:$DB$600=V$1),0),$A24-1966)</f>
        <v>187903.8</v>
      </c>
      <c r="W24" s="4" cm="1">
        <f t="array" ref="W24">INDEX(GMWA!$A$2:$DB$600,MATCH(1,(GMWA!$DA$2:$DA$600=W$3)*(GMWA!$CZ$2:$CZ$600=W$4)*(GMWA!$DB$2:$DB$600=W$1),0),$A24-1966)</f>
        <v>5240.1509999999998</v>
      </c>
      <c r="X24" s="4" cm="1">
        <f t="array" ref="X24">INDEX(GMWA!$A$2:$DB$600,MATCH(1,(GMWA!$DA$2:$DA$600=X$3)*(GMWA!$CZ$2:$CZ$600=X$4)*(GMWA!$DB$2:$DB$600=X$1),0),$A24-1966)</f>
        <v>290151</v>
      </c>
      <c r="Y24" s="4" cm="1">
        <f t="array" ref="Y24">INDEX(GMWA!$A$2:$DB$600,MATCH(1,(GMWA!$DA$2:$DA$600=Y$3)*(GMWA!$CZ$2:$CZ$600=Y$4)*(GMWA!$DB$2:$DB$600=Y$1),0),$A24-1966)</f>
        <v>540348</v>
      </c>
      <c r="Z24" s="4" cm="1">
        <f t="array" ref="Z24">INDEX(GMWA!$A$2:$DB$600,MATCH(1,(GMWA!$DA$2:$DA$600=Z$3)*(GMWA!$CZ$2:$CZ$600=Z$4)*(GMWA!$DB$2:$DB$600=Z$1),0),$A24-1966)</f>
        <v>107123</v>
      </c>
      <c r="AA24" s="4" cm="1">
        <f t="array" ref="AA24">INDEX(GMWA!$A$2:$DB$600,MATCH(1,(GMWA!$DA$2:$DA$600=AA$3)*(GMWA!$CZ$2:$CZ$600=AA$4)*(GMWA!$DB$2:$DB$600=AA$1),0),$A24-1966)</f>
        <v>577.38900000000001</v>
      </c>
      <c r="AB24" s="4" cm="1">
        <f t="array" ref="AB24">INDEX(GMWA!$A$2:$DB$600,MATCH(1,(GMWA!$DA$2:$DA$600=AB$3)*(GMWA!$CZ$2:$CZ$600=AB$4)*(GMWA!$DB$2:$DB$600=AB$1),0),$A24-1966)</f>
        <v>669732</v>
      </c>
      <c r="AC24" s="4" cm="1">
        <f t="array" ref="AC24">INDEX(GMWA!$A$2:$DB$600,MATCH(1,(GMWA!$DA$2:$DA$600=AC$3)*(GMWA!$CZ$2:$CZ$600=AC$4)*(GMWA!$DB$2:$DB$600=AC$1),0),$A24-1966)</f>
        <v>99.063469999999995</v>
      </c>
      <c r="AD24" s="4" cm="1">
        <f t="array" ref="AD24">INDEX(GMWA!$A$2:$DB$600,MATCH(1,(GMWA!$DA$2:$DA$600=AD$3)*(GMWA!$CZ$2:$CZ$600=AD$4)*(GMWA!$DB$2:$DB$600=AD$1),0),$A24-1966)</f>
        <v>23373.26</v>
      </c>
      <c r="AE24" s="4" cm="1">
        <f t="array" ref="AE24">INDEX(GMWA!$A$2:$DB$600,MATCH(1,(GMWA!$DA$2:$DA$600=AE$3)*(GMWA!$CZ$2:$CZ$600=AE$4)*(GMWA!$DB$2:$DB$600=AE$1),0),$A24-1966)</f>
        <v>553.05280000000005</v>
      </c>
      <c r="AF24" s="4" cm="1">
        <f t="array" ref="AF24">INDEX(GMWA!$A$2:$DB$600,MATCH(1,(GMWA!$DA$2:$DA$600=AF$3)*(GMWA!$CZ$2:$CZ$600=AF$4)*(GMWA!$DB$2:$DB$600=AF$1),0),$A24-1966)</f>
        <v>421.28899999999999</v>
      </c>
      <c r="AG24" s="4" cm="1">
        <f t="array" ref="AG24">INDEX(GMWA!$A$2:$DB$600,MATCH(1,(GMWA!$DA$2:$DA$600=AG$3)*(GMWA!$CZ$2:$CZ$600=AG$4)*(GMWA!$DB$2:$DB$600=AG$1),0),$A24-1966)</f>
        <v>691.51800000000003</v>
      </c>
      <c r="AH24" s="4" cm="1">
        <f t="array" ref="AH24">INDEX(GMWA!$A$2:$DB$600,MATCH(1,(GMWA!$DA$2:$DA$600=AH$3)*(GMWA!$CZ$2:$CZ$600=AH$4)*(GMWA!$DB$2:$DB$600=AH$1),0),$A24-1966)</f>
        <v>154.31200000000001</v>
      </c>
      <c r="AI24" s="4" cm="1">
        <f t="array" ref="AI24">INDEX(GMWA!$A$2:$DB$600,MATCH(1,(GMWA!$DA$2:$DA$600=AI$3)*(GMWA!$CZ$2:$CZ$600=AI$4)*(GMWA!$DB$2:$DB$600=AI$1),0),$A24-1966)</f>
        <v>221.88470000000001</v>
      </c>
      <c r="AJ24" s="4" cm="1">
        <f t="array" ref="AJ24">INDEX(GMWA!$A$2:$DB$600,MATCH(1,(GMWA!$DA$2:$DA$600=AJ$3)*(GMWA!$CZ$2:$CZ$600=AJ$4)*(GMWA!$DB$2:$DB$600=AJ$1),0),$A24-1966)</f>
        <v>258.87939999999998</v>
      </c>
      <c r="AK24" s="4" cm="1">
        <f t="array" ref="AK24">INDEX(GMWA!$A$2:$DB$600,MATCH(1,(GMWA!$DA$2:$DA$600=AK$3)*(GMWA!$CZ$2:$CZ$600=AK$4)*(GMWA!$DB$2:$DB$600=AK$1),0),$A24-1966)</f>
        <v>105.63639999999999</v>
      </c>
      <c r="AL24" s="4" cm="1">
        <f t="array" ref="AL24">INDEX(GMWA!$A$2:$DB$600,MATCH(1,(GMWA!$DA$2:$DA$600=AL$3)*(GMWA!$CZ$2:$CZ$600=AL$4)*(GMWA!$DB$2:$DB$600=AL$1),0),$A24-1966)</f>
        <v>13.67995</v>
      </c>
      <c r="AM24" s="4" cm="1">
        <f t="array" ref="AM24">INDEX(GMWA!$A$2:$DB$600,MATCH(1,(GMWA!$DA$2:$DA$600=AM$3)*(GMWA!$CZ$2:$CZ$600=AM$4)*(GMWA!$DB$2:$DB$600=AM$1),0),$A24-1966)</f>
        <v>29.011649999999999</v>
      </c>
      <c r="AN24" s="4" cm="1">
        <f t="array" ref="AN24">INDEX(GMWA!$A$2:$DB$600,MATCH(1,(GMWA!$DA$2:$DA$600=AN$3)*(GMWA!$CZ$2:$CZ$600=AN$4)*(GMWA!$DB$2:$DB$600=AN$1),0),$A24-1966)</f>
        <v>41.058639999999997</v>
      </c>
      <c r="AO24" s="4" cm="1">
        <f t="array" ref="AO24">INDEX(GMWA!$A$2:$DB$600,MATCH(1,(GMWA!$DA$2:$DA$600=AO$3)*(GMWA!$CZ$2:$CZ$600=AO$4)*(GMWA!$DB$2:$DB$600=AO$1),0),$A24-1966)</f>
        <v>39.818530000000003</v>
      </c>
      <c r="AP24" s="4" cm="1">
        <f t="array" ref="AP24">INDEX(GMWA!$A$2:$DB$600,MATCH(1,(GMWA!$DA$2:$DA$600=AP$3)*(GMWA!$CZ$2:$CZ$600=AP$4)*(GMWA!$DB$2:$DB$600=AP$1),0),$A24-1966)</f>
        <v>672977</v>
      </c>
      <c r="AQ24" s="4" cm="1">
        <f t="array" ref="AQ24">INDEX(GMWA!$A$2:$DB$600,MATCH(1,(GMWA!$DA$2:$DA$600=AQ$3)*(GMWA!$CZ$2:$CZ$600=AQ$4)*(GMWA!$DB$2:$DB$600=AQ$1),0),$A24-1966)</f>
        <v>5963.125</v>
      </c>
      <c r="AR24" s="4" cm="1">
        <f t="array" ref="AR24">INDEX(GMWA!$A$2:$DB$600,MATCH(1,(GMWA!$DA$2:$DA$600=AR$3)*(GMWA!$CZ$2:$CZ$600=AR$4)*(GMWA!$DB$2:$DB$600=AR$1),0),$A24-1966)</f>
        <v>460995.4</v>
      </c>
      <c r="AS24" s="4" cm="1">
        <f t="array" ref="AS24">INDEX(GMWA!$A$2:$DB$600,MATCH(1,(GMWA!$DA$2:$DA$600=AS$3)*(GMWA!$CZ$2:$CZ$600=AS$4)*(GMWA!$DB$2:$DB$600=AS$1),0),$A24-1966)</f>
        <v>695501</v>
      </c>
      <c r="AT24" s="4" cm="1">
        <f t="array" ref="AT24">INDEX(GMWA!$A$2:$DB$600,MATCH(1,(GMWA!$DA$2:$DA$600=AT$3)*(GMWA!$CZ$2:$CZ$600=AT$4)*(GMWA!$DB$2:$DB$600=AT$1),0),$A24-1966)</f>
        <v>414938</v>
      </c>
      <c r="AU24" s="4" cm="1">
        <f t="array" ref="AU24">INDEX(GMWA!$A$2:$DB$600,MATCH(1,(GMWA!$DA$2:$DA$600=AU$3)*(GMWA!$CZ$2:$CZ$600=AU$4)*(GMWA!$DB$2:$DB$600=AU$1),0),$A24-1966)</f>
        <v>855.375</v>
      </c>
      <c r="AV24" s="4" cm="1">
        <f t="array" ref="AV24">INDEX(GMWA!$A$2:$DB$600,MATCH(1,(GMWA!$DA$2:$DA$600=AV$3)*(GMWA!$CZ$2:$CZ$600=AV$4)*(GMWA!$DB$2:$DB$600=AV$1),0),$A24-1966)</f>
        <v>1534256</v>
      </c>
      <c r="AW24" s="4" cm="1">
        <f t="array" ref="AW24">INDEX(GMWA!$A$2:$DB$600,MATCH(1,(GMWA!$DA$2:$DA$600=AW$3)*(GMWA!$CZ$2:$CZ$600=AW$4)*(GMWA!$DB$2:$DB$600=AW$1),0),$A24-1966)</f>
        <v>369.3922</v>
      </c>
      <c r="AX24" s="4" cm="1">
        <f t="array" ref="AX24">INDEX(GMWA!$A$2:$DB$600,MATCH(1,(GMWA!$DA$2:$DA$600=AX$3)*(GMWA!$CZ$2:$CZ$600=AX$4)*(GMWA!$DB$2:$DB$600=AX$1),0),$A24-1966)</f>
        <v>206712.7</v>
      </c>
      <c r="AY24" s="4" cm="1">
        <f t="array" ref="AY24">INDEX(GMWA!$A$2:$DB$600,MATCH(1,(GMWA!$DA$2:$DA$600=AY$3)*(GMWA!$CZ$2:$CZ$600=AY$4)*(GMWA!$DB$2:$DB$600=AY$1),0),$A24-1966)</f>
        <v>1488.675</v>
      </c>
      <c r="AZ24" s="4" cm="1">
        <f t="array" ref="AZ24">INDEX(GMWA!$A$2:$DB$600,MATCH(1,(GMWA!$DA$2:$DA$600=AZ$3)*(GMWA!$CZ$2:$CZ$600=AZ$4)*(GMWA!$DB$2:$DB$600=AZ$1),0),$A24-1966)</f>
        <v>1044.5039999999999</v>
      </c>
      <c r="BA24" s="4" cm="1">
        <f t="array" ref="BA24">INDEX(GMWA!$A$2:$DB$600,MATCH(1,(GMWA!$DA$2:$DA$600=BA$3)*(GMWA!$CZ$2:$CZ$600=BA$4)*(GMWA!$DB$2:$DB$600=BA$1),0),$A24-1966)</f>
        <v>735.84</v>
      </c>
      <c r="BB24" s="4" cm="1">
        <f t="array" ref="BB24">INDEX(GMWA!$A$2:$DB$600,MATCH(1,(GMWA!$DA$2:$DA$600=BB$3)*(GMWA!$CZ$2:$CZ$600=BB$4)*(GMWA!$DB$2:$DB$600=BB$1),0),$A24-1966)</f>
        <v>327.96460000000002</v>
      </c>
      <c r="BC24" s="4" cm="1">
        <f t="array" ref="BC24">INDEX(GMWA!$A$2:$DB$600,MATCH(1,(GMWA!$DA$2:$DA$600=BC$3)*(GMWA!$CZ$2:$CZ$600=BC$4)*(GMWA!$DB$2:$DB$600=BC$1),0),$A24-1966)</f>
        <v>265.32299999999998</v>
      </c>
      <c r="BD24" s="4" cm="1">
        <f t="array" ref="BD24">INDEX(GMWA!$A$2:$DB$600,MATCH(1,(GMWA!$DA$2:$DA$600=BD$3)*(GMWA!$CZ$2:$CZ$600=BD$4)*(GMWA!$DB$2:$DB$600=BD$1),0),$A24-1966)</f>
        <v>165.392</v>
      </c>
      <c r="BE24" s="4" cm="1">
        <f t="array" ref="BE24">INDEX(GMWA!$A$2:$DB$600,MATCH(1,(GMWA!$DA$2:$DA$600=BE$3)*(GMWA!$CZ$2:$CZ$600=BE$4)*(GMWA!$DB$2:$DB$600=BE$1),0),$A24-1966)</f>
        <v>135.65940000000001</v>
      </c>
      <c r="BF24" s="4" cm="1">
        <f t="array" ref="BF24">INDEX(GMWA!$A$2:$DB$600,MATCH(1,(GMWA!$DA$2:$DA$600=BF$3)*(GMWA!$CZ$2:$CZ$600=BF$4)*(GMWA!$DB$2:$DB$600=BF$1),0),$A24-1966)</f>
        <v>90.963999999999999</v>
      </c>
      <c r="BG24" s="4" cm="1">
        <f t="array" ref="BG24">INDEX(GMWA!$A$2:$DB$600,MATCH(1,(GMWA!$DA$2:$DA$600=BG$3)*(GMWA!$CZ$2:$CZ$600=BG$4)*(GMWA!$DB$2:$DB$600=BG$1),0),$A24-1966)</f>
        <v>37.668419999999998</v>
      </c>
      <c r="BH24" s="4" cm="1">
        <f t="array" ref="BH24">INDEX(GMWA!$A$2:$DB$600,MATCH(1,(GMWA!$DA$2:$DA$600=BH$3)*(GMWA!$CZ$2:$CZ$600=BH$4)*(GMWA!$DB$2:$DB$600=BH$1),0),$A24-1966)</f>
        <v>45.558160000000001</v>
      </c>
      <c r="BI24" s="4" cm="1">
        <f t="array" ref="BI24">INDEX(GMWA!$A$2:$DB$600,MATCH(1,(GMWA!$DA$2:$DA$600=BI$3)*(GMWA!$CZ$2:$CZ$600=BI$4)*(GMWA!$DB$2:$DB$600=BI$1),0),$A24-1966)</f>
        <v>51.5197</v>
      </c>
      <c r="BK24" s="12">
        <f t="shared" si="7"/>
        <v>11.217442116657567</v>
      </c>
      <c r="BL24" s="12">
        <f t="shared" si="7"/>
        <v>7.31515179619824</v>
      </c>
      <c r="BM24" s="12">
        <f t="shared" si="7"/>
        <v>5.4808875378682131</v>
      </c>
      <c r="BN24" s="12">
        <f t="shared" si="7"/>
        <v>11.927128443151451</v>
      </c>
      <c r="BO24" s="12">
        <f t="shared" si="7"/>
        <v>6.3235719686715282</v>
      </c>
      <c r="BP24" s="12">
        <f t="shared" si="7"/>
        <v>9.4638380710404952</v>
      </c>
      <c r="BQ24" s="12">
        <f t="shared" si="7"/>
        <v>7.94869888253809</v>
      </c>
      <c r="BR24" s="12">
        <f t="shared" si="7"/>
        <v>4.5590468413836103</v>
      </c>
      <c r="BS24" s="12">
        <f t="shared" si="7"/>
        <v>4.9789289127832408</v>
      </c>
      <c r="BT24" s="12">
        <f t="shared" si="7"/>
        <v>6.3031956442495183</v>
      </c>
      <c r="BU24" s="12">
        <f t="shared" si="7"/>
        <v>6.6778387282839091</v>
      </c>
      <c r="BV24" s="12">
        <f t="shared" si="7"/>
        <v>10.107910423156014</v>
      </c>
      <c r="BW24" s="12">
        <f t="shared" si="7"/>
        <v>6.9304396288039802</v>
      </c>
      <c r="BX24" s="12">
        <f t="shared" si="7"/>
        <v>6.5242443485287627</v>
      </c>
      <c r="BY24" s="12">
        <f t="shared" si="7"/>
        <v>7.476419521985914</v>
      </c>
      <c r="BZ24" s="12">
        <f t="shared" si="6"/>
        <v>4.7320194554149895</v>
      </c>
      <c r="CA24" s="12">
        <f t="shared" si="4"/>
        <v>9.1155303930204425</v>
      </c>
      <c r="CB24" s="12">
        <f t="shared" si="4"/>
        <v>9.7905496584992573</v>
      </c>
      <c r="CC24" s="12">
        <f t="shared" si="4"/>
        <v>16.13984291734943</v>
      </c>
      <c r="CD24" s="12">
        <f t="shared" si="4"/>
        <v>1.0045574259019606E-2</v>
      </c>
      <c r="CF24" s="13">
        <f>SUMIF(DataQ!$C:$C,DataA!$A24,DataQ!H:H)</f>
        <v>10031.275</v>
      </c>
      <c r="CG24" s="13">
        <f>SUMIF(DataQ!$C:$C,DataA!$A24,DataQ!I:I)</f>
        <v>430628</v>
      </c>
      <c r="CH24" s="13">
        <f>SUMIF(DataQ!$C:$C,DataA!$A24,DataQ!J:J)</f>
        <v>2356.73</v>
      </c>
      <c r="CI24" s="13">
        <f>SUMIF(DataQ!$C:$C,DataA!$A24,DataQ!K:K)</f>
        <v>1572.4639999999999</v>
      </c>
      <c r="CJ24" s="13">
        <f>SUMIF(DataQ!$C:$C,DataA!$A24,DataQ!L:L)</f>
        <v>1511.3580000000002</v>
      </c>
      <c r="CK24" s="14">
        <f>AVERAGEIF(DataQ!$C:$C,DataA!$A24,DataQ!M:M)</f>
        <v>287426.40000000002</v>
      </c>
      <c r="CL24" s="13">
        <f>SUMIF(DataQ!$C:$C,DataA!$A24,DataQ!N:N)</f>
        <v>-7315</v>
      </c>
      <c r="CN24" s="13">
        <f>SUMIF(DataQ!$B:$B,DataA!$A24,DataQ!O:O)</f>
        <v>-322.24474000000004</v>
      </c>
      <c r="CO24" s="13">
        <f>SUMIF(DataQ!$B:$B,DataA!$A24,DataQ!P:P)</f>
        <v>9775.75</v>
      </c>
      <c r="CP24" s="13">
        <f>SUMIF(DataQ!$B:$B,DataA!$A24,DataQ!Q:Q)</f>
        <v>-93.456000000000003</v>
      </c>
    </row>
    <row r="25" spans="1:94" x14ac:dyDescent="0.25">
      <c r="A25" s="4">
        <f t="shared" si="5"/>
        <v>1991</v>
      </c>
      <c r="B25" s="4" cm="1">
        <f t="array" ref="B25">INDEX(GMWA!$A$2:$DB$600,MATCH(1,(GMWA!$DA$2:$DA$600=B$3)*(GMWA!$CZ$2:$CZ$600=B$4)*(GMWA!$DB$2:$DB$600=B$1),0),$A25-1966)</f>
        <v>18964</v>
      </c>
      <c r="C25" s="4" cm="1">
        <f t="array" ref="C25">INDEX(GMWA!$A$2:$DB$600,MATCH(1,(GMWA!$DA$2:$DA$600=C$3)*(GMWA!$CZ$2:$CZ$600=C$4)*(GMWA!$DB$2:$DB$600=C$1),0),$A25-1966)</f>
        <v>408.7</v>
      </c>
      <c r="D25" s="4" cm="1">
        <f t="array" ref="D25">INDEX(GMWA!$A$2:$DB$600,MATCH(1,(GMWA!$DA$2:$DA$600=D$3)*(GMWA!$CZ$2:$CZ$600=D$4)*(GMWA!$DB$2:$DB$600=D$1),0),$A25-1966)</f>
        <v>16376.83</v>
      </c>
      <c r="E25" s="4" cm="1">
        <f t="array" ref="E25">INDEX(GMWA!$A$2:$DB$600,MATCH(1,(GMWA!$DA$2:$DA$600=E$3)*(GMWA!$CZ$2:$CZ$600=E$4)*(GMWA!$DB$2:$DB$600=E$1),0),$A25-1966)</f>
        <v>64692</v>
      </c>
      <c r="F25" s="4" cm="1">
        <f t="array" ref="F25">INDEX(GMWA!$A$2:$DB$600,MATCH(1,(GMWA!$DA$2:$DA$600=F$3)*(GMWA!$CZ$2:$CZ$600=F$4)*(GMWA!$DB$2:$DB$600=F$1),0),$A25-1966)</f>
        <v>5776</v>
      </c>
      <c r="G25" s="4" cm="1">
        <f t="array" ref="G25">INDEX(GMWA!$A$2:$DB$600,MATCH(1,(GMWA!$DA$2:$DA$600=G$3)*(GMWA!$CZ$2:$CZ$600=G$4)*(GMWA!$DB$2:$DB$600=G$1),0),$A25-1966)</f>
        <v>56.736870000000003</v>
      </c>
      <c r="H25" s="4" cm="1">
        <f t="array" ref="H25">INDEX(GMWA!$A$2:$DB$600,MATCH(1,(GMWA!$DA$2:$DA$600=H$3)*(GMWA!$CZ$2:$CZ$600=H$4)*(GMWA!$DB$2:$DB$600=H$1),0),$A25-1966)</f>
        <v>58021.440000000002</v>
      </c>
      <c r="I25" s="4" cm="1">
        <f t="array" ref="I25">INDEX(GMWA!$A$2:$DB$600,MATCH(1,(GMWA!$DA$2:$DA$600=I$3)*(GMWA!$CZ$2:$CZ$600=I$4)*(GMWA!$DB$2:$DB$600=I$1),0),$A25-1966)</f>
        <v>5.206969</v>
      </c>
      <c r="J25" s="4" cm="1">
        <f t="array" ref="J25">INDEX(GMWA!$A$2:$DB$600,MATCH(1,(GMWA!$DA$2:$DA$600=J$3)*(GMWA!$CZ$2:$CZ$600=J$4)*(GMWA!$DB$2:$DB$600=J$1),0),$A25-1966)</f>
        <v>1714.78</v>
      </c>
      <c r="K25" s="4" cm="1">
        <f t="array" ref="K25">INDEX(GMWA!$A$2:$DB$600,MATCH(1,(GMWA!$DA$2:$DA$600=K$3)*(GMWA!$CZ$2:$CZ$600=K$4)*(GMWA!$DB$2:$DB$600=K$1),0),$A25-1966)</f>
        <v>41.37</v>
      </c>
      <c r="L25" s="4" cm="1">
        <f t="array" ref="L25">INDEX(GMWA!$A$2:$DB$600,MATCH(1,(GMWA!$DA$2:$DA$600=L$3)*(GMWA!$CZ$2:$CZ$600=L$4)*(GMWA!$DB$2:$DB$600=L$1),0),$A25-1966)</f>
        <v>30.565000000000001</v>
      </c>
      <c r="M25" s="4" cm="1">
        <f t="array" ref="M25">INDEX(GMWA!$A$2:$DB$600,MATCH(1,(GMWA!$DA$2:$DA$600=M$3)*(GMWA!$CZ$2:$CZ$600=M$4)*(GMWA!$DB$2:$DB$600=M$1),0),$A25-1966)</f>
        <v>85.894350000000003</v>
      </c>
      <c r="N25" s="4" cm="1">
        <f t="array" ref="N25">INDEX(GMWA!$A$2:$DB$600,MATCH(1,(GMWA!$DA$2:$DA$600=N$3)*(GMWA!$CZ$2:$CZ$600=N$4)*(GMWA!$DB$2:$DB$600=N$1),0),$A25-1966)</f>
        <v>25.26004</v>
      </c>
      <c r="O25" s="4" cm="1">
        <f t="array" ref="O25">INDEX(GMWA!$A$2:$DB$600,MATCH(1,(GMWA!$DA$2:$DA$600=O$3)*(GMWA!$CZ$2:$CZ$600=O$4)*(GMWA!$DB$2:$DB$600=O$1),0),$A25-1966)</f>
        <v>15.854200000000001</v>
      </c>
      <c r="P25" s="4" cm="1">
        <f t="array" ref="P25">INDEX(GMWA!$A$2:$DB$600,MATCH(1,(GMWA!$DA$2:$DA$600=P$3)*(GMWA!$CZ$2:$CZ$600=P$4)*(GMWA!$DB$2:$DB$600=P$1),0),$A25-1966)</f>
        <v>19.64686</v>
      </c>
      <c r="Q25" s="4" cm="1">
        <f t="array" ref="Q25">INDEX(GMWA!$A$2:$DB$600,MATCH(1,(GMWA!$DA$2:$DA$600=Q$3)*(GMWA!$CZ$2:$CZ$600=Q$4)*(GMWA!$DB$2:$DB$600=Q$1),0),$A25-1966)</f>
        <v>5.5475580000000004</v>
      </c>
      <c r="R25" s="4" cm="1">
        <f t="array" ref="R25">INDEX(GMWA!$A$2:$DB$600,MATCH(1,(GMWA!$DA$2:$DA$600=R$3)*(GMWA!$CZ$2:$CZ$600=R$4)*(GMWA!$DB$2:$DB$600=R$1),0),$A25-1966)</f>
        <v>1.597</v>
      </c>
      <c r="S25" s="4" cm="1">
        <f t="array" ref="S25">INDEX(GMWA!$A$2:$DB$600,MATCH(1,(GMWA!$DA$2:$DA$600=S$3)*(GMWA!$CZ$2:$CZ$600=S$4)*(GMWA!$DB$2:$DB$600=S$1),0),$A25-1966)</f>
        <v>2.8531</v>
      </c>
      <c r="T25" s="4" cm="1">
        <f t="array" ref="T25">INDEX(GMWA!$A$2:$DB$600,MATCH(1,(GMWA!$DA$2:$DA$600=T$3)*(GMWA!$CZ$2:$CZ$600=T$4)*(GMWA!$DB$2:$DB$600=T$1),0),$A25-1966)</f>
        <v>7.0475000000000003</v>
      </c>
      <c r="U25" s="4" cm="1">
        <f t="array" ref="U25">INDEX(GMWA!$A$2:$DB$600,MATCH(1,(GMWA!$DA$2:$DA$600=U$3)*(GMWA!$CZ$2:$CZ$600=U$4)*(GMWA!$DB$2:$DB$600=U$1),0),$A25-1966)</f>
        <v>4.0000000000000001E-3</v>
      </c>
      <c r="V25" s="4" cm="1">
        <f t="array" ref="V25">INDEX(GMWA!$A$2:$DB$600,MATCH(1,(GMWA!$DA$2:$DA$600=V$3)*(GMWA!$CZ$2:$CZ$600=V$4)*(GMWA!$DB$2:$DB$600=V$1),0),$A25-1966)</f>
        <v>200592</v>
      </c>
      <c r="W25" s="4" cm="1">
        <f t="array" ref="W25">INDEX(GMWA!$A$2:$DB$600,MATCH(1,(GMWA!$DA$2:$DA$600=W$3)*(GMWA!$CZ$2:$CZ$600=W$4)*(GMWA!$DB$2:$DB$600=W$1),0),$A25-1966)</f>
        <v>5676.2449999999999</v>
      </c>
      <c r="X25" s="4" cm="1">
        <f t="array" ref="X25">INDEX(GMWA!$A$2:$DB$600,MATCH(1,(GMWA!$DA$2:$DA$600=X$3)*(GMWA!$CZ$2:$CZ$600=X$4)*(GMWA!$DB$2:$DB$600=X$1),0),$A25-1966)</f>
        <v>304315</v>
      </c>
      <c r="Y25" s="4" cm="1">
        <f t="array" ref="Y25">INDEX(GMWA!$A$2:$DB$600,MATCH(1,(GMWA!$DA$2:$DA$600=Y$3)*(GMWA!$CZ$2:$CZ$600=Y$4)*(GMWA!$DB$2:$DB$600=Y$1),0),$A25-1966)</f>
        <v>616390</v>
      </c>
      <c r="Z25" s="4" cm="1">
        <f t="array" ref="Z25">INDEX(GMWA!$A$2:$DB$600,MATCH(1,(GMWA!$DA$2:$DA$600=Z$3)*(GMWA!$CZ$2:$CZ$600=Z$4)*(GMWA!$DB$2:$DB$600=Z$1),0),$A25-1966)</f>
        <v>129760</v>
      </c>
      <c r="AA25" s="4" cm="1">
        <f t="array" ref="AA25">INDEX(GMWA!$A$2:$DB$600,MATCH(1,(GMWA!$DA$2:$DA$600=AA$3)*(GMWA!$CZ$2:$CZ$600=AA$4)*(GMWA!$DB$2:$DB$600=AA$1),0),$A25-1966)</f>
        <v>608.22500000000002</v>
      </c>
      <c r="AB25" s="4" cm="1">
        <f t="array" ref="AB25">INDEX(GMWA!$A$2:$DB$600,MATCH(1,(GMWA!$DA$2:$DA$600=AB$3)*(GMWA!$CZ$2:$CZ$600=AB$4)*(GMWA!$DB$2:$DB$600=AB$1),0),$A25-1966)</f>
        <v>857365.6</v>
      </c>
      <c r="AC25" s="4" cm="1">
        <f t="array" ref="AC25">INDEX(GMWA!$A$2:$DB$600,MATCH(1,(GMWA!$DA$2:$DA$600=AC$3)*(GMWA!$CZ$2:$CZ$600=AC$4)*(GMWA!$DB$2:$DB$600=AC$1),0),$A25-1966)</f>
        <v>110.9729</v>
      </c>
      <c r="AD25" s="4" cm="1">
        <f t="array" ref="AD25">INDEX(GMWA!$A$2:$DB$600,MATCH(1,(GMWA!$DA$2:$DA$600=AD$3)*(GMWA!$CZ$2:$CZ$600=AD$4)*(GMWA!$DB$2:$DB$600=AD$1),0),$A25-1966)</f>
        <v>26294.98</v>
      </c>
      <c r="AE25" s="4" cm="1">
        <f t="array" ref="AE25">INDEX(GMWA!$A$2:$DB$600,MATCH(1,(GMWA!$DA$2:$DA$600=AE$3)*(GMWA!$CZ$2:$CZ$600=AE$4)*(GMWA!$DB$2:$DB$600=AE$1),0),$A25-1966)</f>
        <v>620.46579999999994</v>
      </c>
      <c r="AF25" s="4" cm="1">
        <f t="array" ref="AF25">INDEX(GMWA!$A$2:$DB$600,MATCH(1,(GMWA!$DA$2:$DA$600=AF$3)*(GMWA!$CZ$2:$CZ$600=AF$4)*(GMWA!$DB$2:$DB$600=AF$1),0),$A25-1966)</f>
        <v>466.59800000000001</v>
      </c>
      <c r="AG25" s="4" cm="1">
        <f t="array" ref="AG25">INDEX(GMWA!$A$2:$DB$600,MATCH(1,(GMWA!$DA$2:$DA$600=AG$3)*(GMWA!$CZ$2:$CZ$600=AG$4)*(GMWA!$DB$2:$DB$600=AG$1),0),$A25-1966)</f>
        <v>776.94500000000005</v>
      </c>
      <c r="AH25" s="4" cm="1">
        <f t="array" ref="AH25">INDEX(GMWA!$A$2:$DB$600,MATCH(1,(GMWA!$DA$2:$DA$600=AH$3)*(GMWA!$CZ$2:$CZ$600=AH$4)*(GMWA!$DB$2:$DB$600=AH$1),0),$A25-1966)</f>
        <v>175.87100000000001</v>
      </c>
      <c r="AI25" s="4" cm="1">
        <f t="array" ref="AI25">INDEX(GMWA!$A$2:$DB$600,MATCH(1,(GMWA!$DA$2:$DA$600=AI$3)*(GMWA!$CZ$2:$CZ$600=AI$4)*(GMWA!$DB$2:$DB$600=AI$1),0),$A25-1966)</f>
        <v>236.72190000000001</v>
      </c>
      <c r="AJ25" s="4" cm="1">
        <f t="array" ref="AJ25">INDEX(GMWA!$A$2:$DB$600,MATCH(1,(GMWA!$DA$2:$DA$600=AJ$3)*(GMWA!$CZ$2:$CZ$600=AJ$4)*(GMWA!$DB$2:$DB$600=AJ$1),0),$A25-1966)</f>
        <v>274.6388</v>
      </c>
      <c r="AK25" s="4" cm="1">
        <f t="array" ref="AK25">INDEX(GMWA!$A$2:$DB$600,MATCH(1,(GMWA!$DA$2:$DA$600=AK$3)*(GMWA!$CZ$2:$CZ$600=AK$4)*(GMWA!$DB$2:$DB$600=AK$1),0),$A25-1966)</f>
        <v>113.6645</v>
      </c>
      <c r="AL25" s="4" cm="1">
        <f t="array" ref="AL25">INDEX(GMWA!$A$2:$DB$600,MATCH(1,(GMWA!$DA$2:$DA$600=AL$3)*(GMWA!$CZ$2:$CZ$600=AL$4)*(GMWA!$DB$2:$DB$600=AL$1),0),$A25-1966)</f>
        <v>19.749130000000001</v>
      </c>
      <c r="AM25" s="4" cm="1">
        <f t="array" ref="AM25">INDEX(GMWA!$A$2:$DB$600,MATCH(1,(GMWA!$DA$2:$DA$600=AM$3)*(GMWA!$CZ$2:$CZ$600=AM$4)*(GMWA!$DB$2:$DB$600=AM$1),0),$A25-1966)</f>
        <v>30.546710000000001</v>
      </c>
      <c r="AN25" s="4" cm="1">
        <f t="array" ref="AN25">INDEX(GMWA!$A$2:$DB$600,MATCH(1,(GMWA!$DA$2:$DA$600=AN$3)*(GMWA!$CZ$2:$CZ$600=AN$4)*(GMWA!$DB$2:$DB$600=AN$1),0),$A25-1966)</f>
        <v>51.413760000000003</v>
      </c>
      <c r="AO25" s="4" cm="1">
        <f t="array" ref="AO25">INDEX(GMWA!$A$2:$DB$600,MATCH(1,(GMWA!$DA$2:$DA$600=AO$3)*(GMWA!$CZ$2:$CZ$600=AO$4)*(GMWA!$DB$2:$DB$600=AO$1),0),$A25-1966)</f>
        <v>47.689720000000001</v>
      </c>
      <c r="AP25" s="4" cm="1">
        <f t="array" ref="AP25">INDEX(GMWA!$A$2:$DB$600,MATCH(1,(GMWA!$DA$2:$DA$600=AP$3)*(GMWA!$CZ$2:$CZ$600=AP$4)*(GMWA!$DB$2:$DB$600=AP$1),0),$A25-1966)</f>
        <v>708072</v>
      </c>
      <c r="AQ25" s="4" cm="1">
        <f t="array" ref="AQ25">INDEX(GMWA!$A$2:$DB$600,MATCH(1,(GMWA!$DA$2:$DA$600=AQ$3)*(GMWA!$CZ$2:$CZ$600=AQ$4)*(GMWA!$DB$2:$DB$600=AQ$1),0),$A25-1966)</f>
        <v>6158.125</v>
      </c>
      <c r="AR25" s="4" cm="1">
        <f t="array" ref="AR25">INDEX(GMWA!$A$2:$DB$600,MATCH(1,(GMWA!$DA$2:$DA$600=AR$3)*(GMWA!$CZ$2:$CZ$600=AR$4)*(GMWA!$DB$2:$DB$600=AR$1),0),$A25-1966)</f>
        <v>491194.5</v>
      </c>
      <c r="AS25" s="4" cm="1">
        <f t="array" ref="AS25">INDEX(GMWA!$A$2:$DB$600,MATCH(1,(GMWA!$DA$2:$DA$600=AS$3)*(GMWA!$CZ$2:$CZ$600=AS$4)*(GMWA!$DB$2:$DB$600=AS$1),0),$A25-1966)</f>
        <v>701773</v>
      </c>
      <c r="AT25" s="4" cm="1">
        <f t="array" ref="AT25">INDEX(GMWA!$A$2:$DB$600,MATCH(1,(GMWA!$DA$2:$DA$600=AT$3)*(GMWA!$CZ$2:$CZ$600=AT$4)*(GMWA!$DB$2:$DB$600=AT$1),0),$A25-1966)</f>
        <v>416440</v>
      </c>
      <c r="AU25" s="4" cm="1">
        <f t="array" ref="AU25">INDEX(GMWA!$A$2:$DB$600,MATCH(1,(GMWA!$DA$2:$DA$600=AU$3)*(GMWA!$CZ$2:$CZ$600=AU$4)*(GMWA!$DB$2:$DB$600=AU$1),0),$A25-1966)</f>
        <v>890.26700000000005</v>
      </c>
      <c r="AV25" s="4" cm="1">
        <f t="array" ref="AV25">INDEX(GMWA!$A$2:$DB$600,MATCH(1,(GMWA!$DA$2:$DA$600=AV$3)*(GMWA!$CZ$2:$CZ$600=AV$4)*(GMWA!$DB$2:$DB$600=AV$1),0),$A25-1966)</f>
        <v>1642713</v>
      </c>
      <c r="AW25" s="4" cm="1">
        <f t="array" ref="AW25">INDEX(GMWA!$A$2:$DB$600,MATCH(1,(GMWA!$DA$2:$DA$600=AW$3)*(GMWA!$CZ$2:$CZ$600=AW$4)*(GMWA!$DB$2:$DB$600=AW$1),0),$A25-1966)</f>
        <v>385.74790000000002</v>
      </c>
      <c r="AX25" s="4" cm="1">
        <f t="array" ref="AX25">INDEX(GMWA!$A$2:$DB$600,MATCH(1,(GMWA!$DA$2:$DA$600=AX$3)*(GMWA!$CZ$2:$CZ$600=AX$4)*(GMWA!$DB$2:$DB$600=AX$1),0),$A25-1966)</f>
        <v>249965</v>
      </c>
      <c r="AY25" s="4" cm="1">
        <f t="array" ref="AY25">INDEX(GMWA!$A$2:$DB$600,MATCH(1,(GMWA!$DA$2:$DA$600=AY$3)*(GMWA!$CZ$2:$CZ$600=AY$4)*(GMWA!$DB$2:$DB$600=AY$1),0),$A25-1966)</f>
        <v>1596.722</v>
      </c>
      <c r="AZ25" s="4" cm="1">
        <f t="array" ref="AZ25">INDEX(GMWA!$A$2:$DB$600,MATCH(1,(GMWA!$DA$2:$DA$600=AZ$3)*(GMWA!$CZ$2:$CZ$600=AZ$4)*(GMWA!$DB$2:$DB$600=AZ$1),0),$A25-1966)</f>
        <v>1083.7840000000001</v>
      </c>
      <c r="BA25" s="4" cm="1">
        <f t="array" ref="BA25">INDEX(GMWA!$A$2:$DB$600,MATCH(1,(GMWA!$DA$2:$DA$600=BA$3)*(GMWA!$CZ$2:$CZ$600=BA$4)*(GMWA!$DB$2:$DB$600=BA$1),0),$A25-1966)</f>
        <v>803.65499999999997</v>
      </c>
      <c r="BB25" s="4" cm="1">
        <f t="array" ref="BB25">INDEX(GMWA!$A$2:$DB$600,MATCH(1,(GMWA!$DA$2:$DA$600=BB$3)*(GMWA!$CZ$2:$CZ$600=BB$4)*(GMWA!$DB$2:$DB$600=BB$1),0),$A25-1966)</f>
        <v>359.6429</v>
      </c>
      <c r="BC25" s="4" cm="1">
        <f t="array" ref="BC25">INDEX(GMWA!$A$2:$DB$600,MATCH(1,(GMWA!$DA$2:$DA$600=BC$3)*(GMWA!$CZ$2:$CZ$600=BC$4)*(GMWA!$DB$2:$DB$600=BC$1),0),$A25-1966)</f>
        <v>280.30500000000001</v>
      </c>
      <c r="BD25" s="4" cm="1">
        <f t="array" ref="BD25">INDEX(GMWA!$A$2:$DB$600,MATCH(1,(GMWA!$DA$2:$DA$600=BD$3)*(GMWA!$CZ$2:$CZ$600=BD$4)*(GMWA!$DB$2:$DB$600=BD$1),0),$A25-1966)</f>
        <v>173.19900000000001</v>
      </c>
      <c r="BE25" s="4" cm="1">
        <f t="array" ref="BE25">INDEX(GMWA!$A$2:$DB$600,MATCH(1,(GMWA!$DA$2:$DA$600=BE$3)*(GMWA!$CZ$2:$CZ$600=BE$4)*(GMWA!$DB$2:$DB$600=BE$1),0),$A25-1966)</f>
        <v>145.172</v>
      </c>
      <c r="BF25" s="4" cm="1">
        <f t="array" ref="BF25">INDEX(GMWA!$A$2:$DB$600,MATCH(1,(GMWA!$DA$2:$DA$600=BF$3)*(GMWA!$CZ$2:$CZ$600=BF$4)*(GMWA!$DB$2:$DB$600=BF$1),0),$A25-1966)</f>
        <v>86.912989999999994</v>
      </c>
      <c r="BG25" s="4" cm="1">
        <f t="array" ref="BG25">INDEX(GMWA!$A$2:$DB$600,MATCH(1,(GMWA!$DA$2:$DA$600=BG$3)*(GMWA!$CZ$2:$CZ$600=BG$4)*(GMWA!$DB$2:$DB$600=BG$1),0),$A25-1966)</f>
        <v>39.193519999999999</v>
      </c>
      <c r="BH25" s="4" cm="1">
        <f t="array" ref="BH25">INDEX(GMWA!$A$2:$DB$600,MATCH(1,(GMWA!$DA$2:$DA$600=BH$3)*(GMWA!$CZ$2:$CZ$600=BH$4)*(GMWA!$DB$2:$DB$600=BH$1),0),$A25-1966)</f>
        <v>56.264850000000003</v>
      </c>
      <c r="BI25" s="4" cm="1">
        <f t="array" ref="BI25">INDEX(GMWA!$A$2:$DB$600,MATCH(1,(GMWA!$DA$2:$DA$600=BI$3)*(GMWA!$CZ$2:$CZ$600=BI$4)*(GMWA!$DB$2:$DB$600=BI$1),0),$A25-1966)</f>
        <v>59.210900000000002</v>
      </c>
      <c r="BK25" s="12">
        <f t="shared" si="7"/>
        <v>9.4540161123075706</v>
      </c>
      <c r="BL25" s="12">
        <f t="shared" si="7"/>
        <v>7.2001825150253387</v>
      </c>
      <c r="BM25" s="12">
        <f t="shared" si="7"/>
        <v>5.3815388659776877</v>
      </c>
      <c r="BN25" s="12">
        <f t="shared" si="7"/>
        <v>10.495303298236507</v>
      </c>
      <c r="BO25" s="12">
        <f t="shared" si="7"/>
        <v>4.4512946979038226</v>
      </c>
      <c r="BP25" s="12">
        <f t="shared" si="7"/>
        <v>9.3282699658843349</v>
      </c>
      <c r="BQ25" s="12">
        <f t="shared" si="7"/>
        <v>6.7674093758835205</v>
      </c>
      <c r="BR25" s="12">
        <f t="shared" si="7"/>
        <v>4.6921086139048365</v>
      </c>
      <c r="BS25" s="12">
        <f t="shared" si="7"/>
        <v>6.5213207996355198</v>
      </c>
      <c r="BT25" s="12">
        <f t="shared" si="7"/>
        <v>6.6675713633209117</v>
      </c>
      <c r="BU25" s="12">
        <f t="shared" si="7"/>
        <v>6.5506067321334429</v>
      </c>
      <c r="BV25" s="12">
        <f t="shared" si="7"/>
        <v>11.055396456634639</v>
      </c>
      <c r="BW25" s="12">
        <f t="shared" si="7"/>
        <v>14.362822750766185</v>
      </c>
      <c r="BX25" s="12">
        <f t="shared" si="7"/>
        <v>6.6973947066156532</v>
      </c>
      <c r="BY25" s="12">
        <f t="shared" si="7"/>
        <v>7.1537087986111203</v>
      </c>
      <c r="BZ25" s="12">
        <f t="shared" si="6"/>
        <v>4.8806425928939996</v>
      </c>
      <c r="CA25" s="12">
        <f t="shared" si="4"/>
        <v>8.0864321618218113</v>
      </c>
      <c r="CB25" s="12">
        <f t="shared" si="4"/>
        <v>9.3401220622449994</v>
      </c>
      <c r="CC25" s="12">
        <f t="shared" si="4"/>
        <v>13.707419959170464</v>
      </c>
      <c r="CD25" s="12">
        <f t="shared" si="4"/>
        <v>8.3875518665238544E-3</v>
      </c>
      <c r="CF25" s="13">
        <f>SUMIF(DataQ!$C:$C,DataA!$A25,DataQ!H:H)</f>
        <v>10115.35</v>
      </c>
      <c r="CG25" s="13">
        <f>SUMIF(DataQ!$C:$C,DataA!$A25,DataQ!I:I)</f>
        <v>441410.29999999993</v>
      </c>
      <c r="CH25" s="13">
        <f>SUMIF(DataQ!$C:$C,DataA!$A25,DataQ!J:J)</f>
        <v>2454.69</v>
      </c>
      <c r="CI25" s="13">
        <f>SUMIF(DataQ!$C:$C,DataA!$A25,DataQ!K:K)</f>
        <v>1595.068</v>
      </c>
      <c r="CJ25" s="13">
        <f>SUMIF(DataQ!$C:$C,DataA!$A25,DataQ!L:L)</f>
        <v>1520.3130000000001</v>
      </c>
      <c r="CK25" s="14">
        <f>AVERAGEIF(DataQ!$C:$C,DataA!$A25,DataQ!M:M)</f>
        <v>284462.375</v>
      </c>
      <c r="CL25" s="13">
        <f>SUMIF(DataQ!$C:$C,DataA!$A25,DataQ!N:N)</f>
        <v>-23764</v>
      </c>
      <c r="CN25" s="13">
        <f>SUMIF(DataQ!$B:$B,DataA!$A25,DataQ!O:O)</f>
        <v>-382.92049000000003</v>
      </c>
      <c r="CO25" s="13">
        <f>SUMIF(DataQ!$B:$B,DataA!$A25,DataQ!P:P)</f>
        <v>9471</v>
      </c>
      <c r="CP25" s="13">
        <f>SUMIF(DataQ!$B:$B,DataA!$A25,DataQ!Q:Q)</f>
        <v>-51.085000000000001</v>
      </c>
    </row>
    <row r="26" spans="1:94" x14ac:dyDescent="0.25">
      <c r="A26" s="4">
        <f t="shared" si="5"/>
        <v>1992</v>
      </c>
      <c r="B26" s="4" cm="1">
        <f t="array" ref="B26">INDEX(GMWA!$A$2:$DB$600,MATCH(1,(GMWA!$DA$2:$DA$600=B$3)*(GMWA!$CZ$2:$CZ$600=B$4)*(GMWA!$DB$2:$DB$600=B$1),0),$A26-1966)</f>
        <v>19229</v>
      </c>
      <c r="C26" s="4" cm="1">
        <f t="array" ref="C26">INDEX(GMWA!$A$2:$DB$600,MATCH(1,(GMWA!$DA$2:$DA$600=C$3)*(GMWA!$CZ$2:$CZ$600=C$4)*(GMWA!$DB$2:$DB$600=C$1),0),$A26-1966)</f>
        <v>417.2</v>
      </c>
      <c r="D26" s="4" cm="1">
        <f t="array" ref="D26">INDEX(GMWA!$A$2:$DB$600,MATCH(1,(GMWA!$DA$2:$DA$600=D$3)*(GMWA!$CZ$2:$CZ$600=D$4)*(GMWA!$DB$2:$DB$600=D$1),0),$A26-1966)</f>
        <v>16643.21</v>
      </c>
      <c r="E26" s="4" cm="1">
        <f t="array" ref="E26">INDEX(GMWA!$A$2:$DB$600,MATCH(1,(GMWA!$DA$2:$DA$600=E$3)*(GMWA!$CZ$2:$CZ$600=E$4)*(GMWA!$DB$2:$DB$600=E$1),0),$A26-1966)</f>
        <v>65417</v>
      </c>
      <c r="F26" s="4" cm="1">
        <f t="array" ref="F26">INDEX(GMWA!$A$2:$DB$600,MATCH(1,(GMWA!$DA$2:$DA$600=F$3)*(GMWA!$CZ$2:$CZ$600=F$4)*(GMWA!$DB$2:$DB$600=F$1),0),$A26-1966)</f>
        <v>5328</v>
      </c>
      <c r="G26" s="4" cm="1">
        <f t="array" ref="G26">INDEX(GMWA!$A$2:$DB$600,MATCH(1,(GMWA!$DA$2:$DA$600=G$3)*(GMWA!$CZ$2:$CZ$600=G$4)*(GMWA!$DB$2:$DB$600=G$1),0),$A26-1966)</f>
        <v>53.617370000000001</v>
      </c>
      <c r="H26" s="4" cm="1">
        <f t="array" ref="H26">INDEX(GMWA!$A$2:$DB$600,MATCH(1,(GMWA!$DA$2:$DA$600=H$3)*(GMWA!$CZ$2:$CZ$600=H$4)*(GMWA!$DB$2:$DB$600=H$1),0),$A26-1966)</f>
        <v>59443.98</v>
      </c>
      <c r="I26" s="4" cm="1">
        <f t="array" ref="I26">INDEX(GMWA!$A$2:$DB$600,MATCH(1,(GMWA!$DA$2:$DA$600=I$3)*(GMWA!$CZ$2:$CZ$600=I$4)*(GMWA!$DB$2:$DB$600=I$1),0),$A26-1966)</f>
        <v>6.3746510000000001</v>
      </c>
      <c r="J26" s="4" cm="1">
        <f t="array" ref="J26">INDEX(GMWA!$A$2:$DB$600,MATCH(1,(GMWA!$DA$2:$DA$600=J$3)*(GMWA!$CZ$2:$CZ$600=J$4)*(GMWA!$DB$2:$DB$600=J$1),0),$A26-1966)</f>
        <v>2127.1190000000001</v>
      </c>
      <c r="K26" s="4" cm="1">
        <f t="array" ref="K26">INDEX(GMWA!$A$2:$DB$600,MATCH(1,(GMWA!$DA$2:$DA$600=K$3)*(GMWA!$CZ$2:$CZ$600=K$4)*(GMWA!$DB$2:$DB$600=K$1),0),$A26-1966)</f>
        <v>52.12</v>
      </c>
      <c r="L26" s="4" cm="1">
        <f t="array" ref="L26">INDEX(GMWA!$A$2:$DB$600,MATCH(1,(GMWA!$DA$2:$DA$600=L$3)*(GMWA!$CZ$2:$CZ$600=L$4)*(GMWA!$DB$2:$DB$600=L$1),0),$A26-1966)</f>
        <v>33.619</v>
      </c>
      <c r="M26" s="4" cm="1">
        <f t="array" ref="M26">INDEX(GMWA!$A$2:$DB$600,MATCH(1,(GMWA!$DA$2:$DA$600=M$3)*(GMWA!$CZ$2:$CZ$600=M$4)*(GMWA!$DB$2:$DB$600=M$1),0),$A26-1966)</f>
        <v>97.378519999999995</v>
      </c>
      <c r="N26" s="4" cm="1">
        <f t="array" ref="N26">INDEX(GMWA!$A$2:$DB$600,MATCH(1,(GMWA!$DA$2:$DA$600=N$3)*(GMWA!$CZ$2:$CZ$600=N$4)*(GMWA!$DB$2:$DB$600=N$1),0),$A26-1966)</f>
        <v>27.644279999999998</v>
      </c>
      <c r="O26" s="4" cm="1">
        <f t="array" ref="O26">INDEX(GMWA!$A$2:$DB$600,MATCH(1,(GMWA!$DA$2:$DA$600=O$3)*(GMWA!$CZ$2:$CZ$600=O$4)*(GMWA!$DB$2:$DB$600=O$1),0),$A26-1966)</f>
        <v>17.124500000000001</v>
      </c>
      <c r="P26" s="4" cm="1">
        <f t="array" ref="P26">INDEX(GMWA!$A$2:$DB$600,MATCH(1,(GMWA!$DA$2:$DA$600=P$3)*(GMWA!$CZ$2:$CZ$600=P$4)*(GMWA!$DB$2:$DB$600=P$1),0),$A26-1966)</f>
        <v>20</v>
      </c>
      <c r="Q26" s="4" cm="1">
        <f t="array" ref="Q26">INDEX(GMWA!$A$2:$DB$600,MATCH(1,(GMWA!$DA$2:$DA$600=Q$3)*(GMWA!$CZ$2:$CZ$600=Q$4)*(GMWA!$DB$2:$DB$600=Q$1),0),$A26-1966)</f>
        <v>5.9678279999999999</v>
      </c>
      <c r="R26" s="4" cm="1">
        <f t="array" ref="R26">INDEX(GMWA!$A$2:$DB$600,MATCH(1,(GMWA!$DA$2:$DA$600=R$3)*(GMWA!$CZ$2:$CZ$600=R$4)*(GMWA!$DB$2:$DB$600=R$1),0),$A26-1966)</f>
        <v>2.0990000000000002</v>
      </c>
      <c r="S26" s="4" cm="1">
        <f t="array" ref="S26">INDEX(GMWA!$A$2:$DB$600,MATCH(1,(GMWA!$DA$2:$DA$600=S$3)*(GMWA!$CZ$2:$CZ$600=S$4)*(GMWA!$DB$2:$DB$600=S$1),0),$A26-1966)</f>
        <v>2.81501</v>
      </c>
      <c r="T26" s="4" cm="1">
        <f t="array" ref="T26">INDEX(GMWA!$A$2:$DB$600,MATCH(1,(GMWA!$DA$2:$DA$600=T$3)*(GMWA!$CZ$2:$CZ$600=T$4)*(GMWA!$DB$2:$DB$600=T$1),0),$A26-1966)</f>
        <v>8.8667999999999996</v>
      </c>
      <c r="U26" s="4" cm="1">
        <f t="array" ref="U26">INDEX(GMWA!$A$2:$DB$600,MATCH(1,(GMWA!$DA$2:$DA$600=U$3)*(GMWA!$CZ$2:$CZ$600=U$4)*(GMWA!$DB$2:$DB$600=U$1),0),$A26-1966)</f>
        <v>4.0000000000000001E-3</v>
      </c>
      <c r="V26" s="4" cm="1">
        <f t="array" ref="V26">INDEX(GMWA!$A$2:$DB$600,MATCH(1,(GMWA!$DA$2:$DA$600=V$3)*(GMWA!$CZ$2:$CZ$600=V$4)*(GMWA!$DB$2:$DB$600=V$1),0),$A26-1966)</f>
        <v>237655.3</v>
      </c>
      <c r="W26" s="4" cm="1">
        <f t="array" ref="W26">INDEX(GMWA!$A$2:$DB$600,MATCH(1,(GMWA!$DA$2:$DA$600=W$3)*(GMWA!$CZ$2:$CZ$600=W$4)*(GMWA!$DB$2:$DB$600=W$1),0),$A26-1966)</f>
        <v>6272.5159999999996</v>
      </c>
      <c r="X26" s="4" cm="1">
        <f t="array" ref="X26">INDEX(GMWA!$A$2:$DB$600,MATCH(1,(GMWA!$DA$2:$DA$600=X$3)*(GMWA!$CZ$2:$CZ$600=X$4)*(GMWA!$DB$2:$DB$600=X$1),0),$A26-1966)</f>
        <v>333277</v>
      </c>
      <c r="Y26" s="4" cm="1">
        <f t="array" ref="Y26">INDEX(GMWA!$A$2:$DB$600,MATCH(1,(GMWA!$DA$2:$DA$600=Y$3)*(GMWA!$CZ$2:$CZ$600=Y$4)*(GMWA!$DB$2:$DB$600=Y$1),0),$A26-1966)</f>
        <v>665461</v>
      </c>
      <c r="Z26" s="4" cm="1">
        <f t="array" ref="Z26">INDEX(GMWA!$A$2:$DB$600,MATCH(1,(GMWA!$DA$2:$DA$600=Z$3)*(GMWA!$CZ$2:$CZ$600=Z$4)*(GMWA!$DB$2:$DB$600=Z$1),0),$A26-1966)</f>
        <v>147410</v>
      </c>
      <c r="AA26" s="4" cm="1">
        <f t="array" ref="AA26">INDEX(GMWA!$A$2:$DB$600,MATCH(1,(GMWA!$DA$2:$DA$600=AA$3)*(GMWA!$CZ$2:$CZ$600=AA$4)*(GMWA!$DB$2:$DB$600=AA$1),0),$A26-1966)</f>
        <v>666.70799999999997</v>
      </c>
      <c r="AB26" s="4" cm="1">
        <f t="array" ref="AB26">INDEX(GMWA!$A$2:$DB$600,MATCH(1,(GMWA!$DA$2:$DA$600=AB$3)*(GMWA!$CZ$2:$CZ$600=AB$4)*(GMWA!$DB$2:$DB$600=AB$1),0),$A26-1966)</f>
        <v>1140244</v>
      </c>
      <c r="AC26" s="4" cm="1">
        <f t="array" ref="AC26">INDEX(GMWA!$A$2:$DB$600,MATCH(1,(GMWA!$DA$2:$DA$600=AC$3)*(GMWA!$CZ$2:$CZ$600=AC$4)*(GMWA!$DB$2:$DB$600=AC$1),0),$A26-1966)</f>
        <v>133.71039999999999</v>
      </c>
      <c r="AD26" s="4" cm="1">
        <f t="array" ref="AD26">INDEX(GMWA!$A$2:$DB$600,MATCH(1,(GMWA!$DA$2:$DA$600=AD$3)*(GMWA!$CZ$2:$CZ$600=AD$4)*(GMWA!$DB$2:$DB$600=AD$1),0),$A26-1966)</f>
        <v>28926.66</v>
      </c>
      <c r="AE26" s="4" cm="1">
        <f t="array" ref="AE26">INDEX(GMWA!$A$2:$DB$600,MATCH(1,(GMWA!$DA$2:$DA$600=AE$3)*(GMWA!$CZ$2:$CZ$600=AE$4)*(GMWA!$DB$2:$DB$600=AE$1),0),$A26-1966)</f>
        <v>707.18399999999997</v>
      </c>
      <c r="AF26" s="4" cm="1">
        <f t="array" ref="AF26">INDEX(GMWA!$A$2:$DB$600,MATCH(1,(GMWA!$DA$2:$DA$600=AF$3)*(GMWA!$CZ$2:$CZ$600=AF$4)*(GMWA!$DB$2:$DB$600=AF$1),0),$A26-1966)</f>
        <v>528.38400000000001</v>
      </c>
      <c r="AG26" s="4" cm="1">
        <f t="array" ref="AG26">INDEX(GMWA!$A$2:$DB$600,MATCH(1,(GMWA!$DA$2:$DA$600=AG$3)*(GMWA!$CZ$2:$CZ$600=AG$4)*(GMWA!$DB$2:$DB$600=AG$1),0),$A26-1966)</f>
        <v>869.15899999999999</v>
      </c>
      <c r="AH26" s="4" cm="1">
        <f t="array" ref="AH26">INDEX(GMWA!$A$2:$DB$600,MATCH(1,(GMWA!$DA$2:$DA$600=AH$3)*(GMWA!$CZ$2:$CZ$600=AH$4)*(GMWA!$DB$2:$DB$600=AH$1),0),$A26-1966)</f>
        <v>199.07</v>
      </c>
      <c r="AI26" s="4" cm="1">
        <f t="array" ref="AI26">INDEX(GMWA!$A$2:$DB$600,MATCH(1,(GMWA!$DA$2:$DA$600=AI$3)*(GMWA!$CZ$2:$CZ$600=AI$4)*(GMWA!$DB$2:$DB$600=AI$1),0),$A26-1966)</f>
        <v>256.48259999999999</v>
      </c>
      <c r="AJ26" s="4" cm="1">
        <f t="array" ref="AJ26">INDEX(GMWA!$A$2:$DB$600,MATCH(1,(GMWA!$DA$2:$DA$600=AJ$3)*(GMWA!$CZ$2:$CZ$600=AJ$4)*(GMWA!$DB$2:$DB$600=AJ$1),0),$A26-1966)</f>
        <v>309.27229999999997</v>
      </c>
      <c r="AK26" s="4" cm="1">
        <f t="array" ref="AK26">INDEX(GMWA!$A$2:$DB$600,MATCH(1,(GMWA!$DA$2:$DA$600=AK$3)*(GMWA!$CZ$2:$CZ$600=AK$4)*(GMWA!$DB$2:$DB$600=AK$1),0),$A26-1966)</f>
        <v>119.8507</v>
      </c>
      <c r="AL26" s="4" cm="1">
        <f t="array" ref="AL26">INDEX(GMWA!$A$2:$DB$600,MATCH(1,(GMWA!$DA$2:$DA$600=AL$3)*(GMWA!$CZ$2:$CZ$600=AL$4)*(GMWA!$DB$2:$DB$600=AL$1),0),$A26-1966)</f>
        <v>34.622909999999997</v>
      </c>
      <c r="AM26" s="4" cm="1">
        <f t="array" ref="AM26">INDEX(GMWA!$A$2:$DB$600,MATCH(1,(GMWA!$DA$2:$DA$600=AM$3)*(GMWA!$CZ$2:$CZ$600=AM$4)*(GMWA!$DB$2:$DB$600=AM$1),0),$A26-1966)</f>
        <v>31.426690000000001</v>
      </c>
      <c r="AN26" s="4" cm="1">
        <f t="array" ref="AN26">INDEX(GMWA!$A$2:$DB$600,MATCH(1,(GMWA!$DA$2:$DA$600=AN$3)*(GMWA!$CZ$2:$CZ$600=AN$4)*(GMWA!$DB$2:$DB$600=AN$1),0),$A26-1966)</f>
        <v>66.384910000000005</v>
      </c>
      <c r="AO26" s="4" cm="1">
        <f t="array" ref="AO26">INDEX(GMWA!$A$2:$DB$600,MATCH(1,(GMWA!$DA$2:$DA$600=AO$3)*(GMWA!$CZ$2:$CZ$600=AO$4)*(GMWA!$DB$2:$DB$600=AO$1),0),$A26-1966)</f>
        <v>48.156300000000002</v>
      </c>
      <c r="AP26" s="4" cm="1">
        <f t="array" ref="AP26">INDEX(GMWA!$A$2:$DB$600,MATCH(1,(GMWA!$DA$2:$DA$600=AP$3)*(GMWA!$CZ$2:$CZ$600=AP$4)*(GMWA!$DB$2:$DB$600=AP$1),0),$A26-1966)</f>
        <v>733221</v>
      </c>
      <c r="AQ26" s="4" cm="1">
        <f t="array" ref="AQ26">INDEX(GMWA!$A$2:$DB$600,MATCH(1,(GMWA!$DA$2:$DA$600=AQ$3)*(GMWA!$CZ$2:$CZ$600=AQ$4)*(GMWA!$DB$2:$DB$600=AQ$1),0),$A26-1966)</f>
        <v>6520.3249999999998</v>
      </c>
      <c r="AR26" s="4" cm="1">
        <f t="array" ref="AR26">INDEX(GMWA!$A$2:$DB$600,MATCH(1,(GMWA!$DA$2:$DA$600=AR$3)*(GMWA!$CZ$2:$CZ$600=AR$4)*(GMWA!$DB$2:$DB$600=AR$1),0),$A26-1966)</f>
        <v>504109.2</v>
      </c>
      <c r="AS26" s="4" cm="1">
        <f t="array" ref="AS26">INDEX(GMWA!$A$2:$DB$600,MATCH(1,(GMWA!$DA$2:$DA$600=AS$3)*(GMWA!$CZ$2:$CZ$600=AS$4)*(GMWA!$DB$2:$DB$600=AS$1),0),$A26-1966)</f>
        <v>718436</v>
      </c>
      <c r="AT26" s="4" cm="1">
        <f t="array" ref="AT26">INDEX(GMWA!$A$2:$DB$600,MATCH(1,(GMWA!$DA$2:$DA$600=AT$3)*(GMWA!$CZ$2:$CZ$600=AT$4)*(GMWA!$DB$2:$DB$600=AT$1),0),$A26-1966)</f>
        <v>432499</v>
      </c>
      <c r="AU26" s="4" cm="1">
        <f t="array" ref="AU26">INDEX(GMWA!$A$2:$DB$600,MATCH(1,(GMWA!$DA$2:$DA$600=AU$3)*(GMWA!$CZ$2:$CZ$600=AU$4)*(GMWA!$DB$2:$DB$600=AU$1),0),$A26-1966)</f>
        <v>923.32</v>
      </c>
      <c r="AV26" s="4" cm="1">
        <f t="array" ref="AV26">INDEX(GMWA!$A$2:$DB$600,MATCH(1,(GMWA!$DA$2:$DA$600=AV$3)*(GMWA!$CZ$2:$CZ$600=AV$4)*(GMWA!$DB$2:$DB$600=AV$1),0),$A26-1966)</f>
        <v>1644477</v>
      </c>
      <c r="AW26" s="4" cm="1">
        <f t="array" ref="AW26">INDEX(GMWA!$A$2:$DB$600,MATCH(1,(GMWA!$DA$2:$DA$600=AW$3)*(GMWA!$CZ$2:$CZ$600=AW$4)*(GMWA!$DB$2:$DB$600=AW$1),0),$A26-1966)</f>
        <v>393.40870000000001</v>
      </c>
      <c r="AX26" s="4" cm="1">
        <f t="array" ref="AX26">INDEX(GMWA!$A$2:$DB$600,MATCH(1,(GMWA!$DA$2:$DA$600=AX$3)*(GMWA!$CZ$2:$CZ$600=AX$4)*(GMWA!$DB$2:$DB$600=AX$1),0),$A26-1966)</f>
        <v>286437.5</v>
      </c>
      <c r="AY26" s="4" cm="1">
        <f t="array" ref="AY26">INDEX(GMWA!$A$2:$DB$600,MATCH(1,(GMWA!$DA$2:$DA$600=AY$3)*(GMWA!$CZ$2:$CZ$600=AY$4)*(GMWA!$DB$2:$DB$600=AY$1),0),$A26-1966)</f>
        <v>1708.336</v>
      </c>
      <c r="AZ26" s="4" cm="1">
        <f t="array" ref="AZ26">INDEX(GMWA!$A$2:$DB$600,MATCH(1,(GMWA!$DA$2:$DA$600=AZ$3)*(GMWA!$CZ$2:$CZ$600=AZ$4)*(GMWA!$DB$2:$DB$600=AZ$1),0),$A26-1966)</f>
        <v>1121.3309999999999</v>
      </c>
      <c r="BA26" s="4" cm="1">
        <f t="array" ref="BA26">INDEX(GMWA!$A$2:$DB$600,MATCH(1,(GMWA!$DA$2:$DA$600=BA$3)*(GMWA!$CZ$2:$CZ$600=BA$4)*(GMWA!$DB$2:$DB$600=BA$1),0),$A26-1966)</f>
        <v>844.63300000000004</v>
      </c>
      <c r="BB26" s="4" cm="1">
        <f t="array" ref="BB26">INDEX(GMWA!$A$2:$DB$600,MATCH(1,(GMWA!$DA$2:$DA$600=BB$3)*(GMWA!$CZ$2:$CZ$600=BB$4)*(GMWA!$DB$2:$DB$600=BB$1),0),$A26-1966)</f>
        <v>387.34589999999997</v>
      </c>
      <c r="BC26" s="4" cm="1">
        <f t="array" ref="BC26">INDEX(GMWA!$A$2:$DB$600,MATCH(1,(GMWA!$DA$2:$DA$600=BC$3)*(GMWA!$CZ$2:$CZ$600=BC$4)*(GMWA!$DB$2:$DB$600=BC$1),0),$A26-1966)</f>
        <v>291.846</v>
      </c>
      <c r="BD26" s="4" cm="1">
        <f t="array" ref="BD26">INDEX(GMWA!$A$2:$DB$600,MATCH(1,(GMWA!$DA$2:$DA$600=BD$3)*(GMWA!$CZ$2:$CZ$600=BD$4)*(GMWA!$DB$2:$DB$600=BD$1),0),$A26-1966)</f>
        <v>181.51300000000001</v>
      </c>
      <c r="BE26" s="4" cm="1">
        <f t="array" ref="BE26">INDEX(GMWA!$A$2:$DB$600,MATCH(1,(GMWA!$DA$2:$DA$600=BE$3)*(GMWA!$CZ$2:$CZ$600=BE$4)*(GMWA!$DB$2:$DB$600=BE$1),0),$A26-1966)</f>
        <v>153.11099999999999</v>
      </c>
      <c r="BF26" s="4" cm="1">
        <f t="array" ref="BF26">INDEX(GMWA!$A$2:$DB$600,MATCH(1,(GMWA!$DA$2:$DA$600=BF$3)*(GMWA!$CZ$2:$CZ$600=BF$4)*(GMWA!$DB$2:$DB$600=BF$1),0),$A26-1966)</f>
        <v>84.786000000000001</v>
      </c>
      <c r="BG26" s="4" cm="1">
        <f t="array" ref="BG26">INDEX(GMWA!$A$2:$DB$600,MATCH(1,(GMWA!$DA$2:$DA$600=BG$3)*(GMWA!$CZ$2:$CZ$600=BG$4)*(GMWA!$DB$2:$DB$600=BG$1),0),$A26-1966)</f>
        <v>41.74503</v>
      </c>
      <c r="BH26" s="4" cm="1">
        <f t="array" ref="BH26">INDEX(GMWA!$A$2:$DB$600,MATCH(1,(GMWA!$DA$2:$DA$600=BH$3)*(GMWA!$CZ$2:$CZ$600=BH$4)*(GMWA!$DB$2:$DB$600=BH$1),0),$A26-1966)</f>
        <v>65.043499999999995</v>
      </c>
      <c r="BI26" s="4" cm="1">
        <f t="array" ref="BI26">INDEX(GMWA!$A$2:$DB$600,MATCH(1,(GMWA!$DA$2:$DA$600=BI$3)*(GMWA!$CZ$2:$CZ$600=BI$4)*(GMWA!$DB$2:$DB$600=BI$1),0),$A26-1966)</f>
        <v>66.733699999999999</v>
      </c>
      <c r="BK26" s="12">
        <f t="shared" si="7"/>
        <v>8.0911303051099637</v>
      </c>
      <c r="BL26" s="12">
        <f t="shared" si="7"/>
        <v>6.6512385141783623</v>
      </c>
      <c r="BM26" s="12">
        <f t="shared" si="7"/>
        <v>4.9938069533751204</v>
      </c>
      <c r="BN26" s="12">
        <f t="shared" si="7"/>
        <v>9.8303281484564842</v>
      </c>
      <c r="BO26" s="12">
        <f t="shared" si="7"/>
        <v>3.6144087918051695</v>
      </c>
      <c r="BP26" s="12">
        <f t="shared" si="7"/>
        <v>8.0421068893728584</v>
      </c>
      <c r="BQ26" s="12">
        <f t="shared" si="7"/>
        <v>5.2132683881695501</v>
      </c>
      <c r="BR26" s="12">
        <f t="shared" si="7"/>
        <v>4.767505743756657</v>
      </c>
      <c r="BS26" s="12">
        <f t="shared" si="7"/>
        <v>7.3534898256487278</v>
      </c>
      <c r="BT26" s="12">
        <f t="shared" si="7"/>
        <v>7.3700762460689155</v>
      </c>
      <c r="BU26" s="12">
        <f t="shared" si="7"/>
        <v>6.3626074975775184</v>
      </c>
      <c r="BV26" s="12">
        <f t="shared" si="7"/>
        <v>11.203763638183577</v>
      </c>
      <c r="BW26" s="12">
        <f t="shared" si="7"/>
        <v>13.886713216456522</v>
      </c>
      <c r="BX26" s="12">
        <f t="shared" si="7"/>
        <v>6.6766712439752256</v>
      </c>
      <c r="BY26" s="12">
        <f t="shared" si="7"/>
        <v>6.4667931786972197</v>
      </c>
      <c r="BZ26" s="12">
        <f t="shared" si="6"/>
        <v>4.9793851850677546</v>
      </c>
      <c r="CA26" s="12">
        <f t="shared" si="4"/>
        <v>6.0624597990174722</v>
      </c>
      <c r="CB26" s="12">
        <f t="shared" si="4"/>
        <v>8.9573862217115447</v>
      </c>
      <c r="CC26" s="12">
        <f t="shared" si="4"/>
        <v>13.356649877208538</v>
      </c>
      <c r="CD26" s="12">
        <f t="shared" si="4"/>
        <v>8.3062859895797654E-3</v>
      </c>
      <c r="CF26" s="13">
        <f>SUMIF(DataQ!$C:$C,DataA!$A26,DataQ!H:H)</f>
        <v>10483</v>
      </c>
      <c r="CG26" s="13">
        <f>SUMIF(DataQ!$C:$C,DataA!$A26,DataQ!I:I)</f>
        <v>444388.6</v>
      </c>
      <c r="CH26" s="13">
        <f>SUMIF(DataQ!$C:$C,DataA!$A26,DataQ!J:J)</f>
        <v>2468.33</v>
      </c>
      <c r="CI26" s="13">
        <f>SUMIF(DataQ!$C:$C,DataA!$A26,DataQ!K:K)</f>
        <v>1607.4740000000002</v>
      </c>
      <c r="CJ26" s="13">
        <f>SUMIF(DataQ!$C:$C,DataA!$A26,DataQ!L:L)</f>
        <v>1523.1680000000001</v>
      </c>
      <c r="CK26" s="14">
        <f>AVERAGEIF(DataQ!$C:$C,DataA!$A26,DataQ!M:M)</f>
        <v>287715.72500000003</v>
      </c>
      <c r="CL26" s="13">
        <f>SUMIF(DataQ!$C:$C,DataA!$A26,DataQ!N:N)</f>
        <v>-46347</v>
      </c>
      <c r="CN26" s="13">
        <f>SUMIF(DataQ!$B:$B,DataA!$A26,DataQ!O:O)</f>
        <v>-469.90499999999997</v>
      </c>
      <c r="CO26" s="13">
        <f>SUMIF(DataQ!$B:$B,DataA!$A26,DataQ!P:P)</f>
        <v>3161.75</v>
      </c>
      <c r="CP26" s="13">
        <f>SUMIF(DataQ!$B:$B,DataA!$A26,DataQ!Q:Q)</f>
        <v>-44.998000000000005</v>
      </c>
    </row>
    <row r="27" spans="1:94" x14ac:dyDescent="0.25">
      <c r="A27" s="4">
        <f t="shared" si="5"/>
        <v>1993</v>
      </c>
      <c r="B27" s="4" cm="1">
        <f t="array" ref="B27">INDEX(GMWA!$A$2:$DB$600,MATCH(1,(GMWA!$DA$2:$DA$600=B$3)*(GMWA!$CZ$2:$CZ$600=B$4)*(GMWA!$DB$2:$DB$600=B$1),0),$A27-1966)</f>
        <v>20439</v>
      </c>
      <c r="C27" s="4" cm="1">
        <f t="array" ref="C27">INDEX(GMWA!$A$2:$DB$600,MATCH(1,(GMWA!$DA$2:$DA$600=C$3)*(GMWA!$CZ$2:$CZ$600=C$4)*(GMWA!$DB$2:$DB$600=C$1),0),$A27-1966)</f>
        <v>422.75</v>
      </c>
      <c r="D27" s="4" cm="1">
        <f t="array" ref="D27">INDEX(GMWA!$A$2:$DB$600,MATCH(1,(GMWA!$DA$2:$DA$600=D$3)*(GMWA!$CZ$2:$CZ$600=D$4)*(GMWA!$DB$2:$DB$600=D$1),0),$A27-1966)</f>
        <v>16495.37</v>
      </c>
      <c r="E27" s="4" cm="1">
        <f t="array" ref="E27">INDEX(GMWA!$A$2:$DB$600,MATCH(1,(GMWA!$DA$2:$DA$600=E$3)*(GMWA!$CZ$2:$CZ$600=E$4)*(GMWA!$DB$2:$DB$600=E$1),0),$A27-1966)</f>
        <v>67037</v>
      </c>
      <c r="F27" s="4" cm="1">
        <f t="array" ref="F27">INDEX(GMWA!$A$2:$DB$600,MATCH(1,(GMWA!$DA$2:$DA$600=F$3)*(GMWA!$CZ$2:$CZ$600=F$4)*(GMWA!$DB$2:$DB$600=F$1),0),$A27-1966)</f>
        <v>5567</v>
      </c>
      <c r="G27" s="4" cm="1">
        <f t="array" ref="G27">INDEX(GMWA!$A$2:$DB$600,MATCH(1,(GMWA!$DA$2:$DA$600=G$3)*(GMWA!$CZ$2:$CZ$600=G$4)*(GMWA!$DB$2:$DB$600=G$1),0),$A27-1966)</f>
        <v>60.000390000000003</v>
      </c>
      <c r="H27" s="4" cm="1">
        <f t="array" ref="H27">INDEX(GMWA!$A$2:$DB$600,MATCH(1,(GMWA!$DA$2:$DA$600=H$3)*(GMWA!$CZ$2:$CZ$600=H$4)*(GMWA!$DB$2:$DB$600=H$1),0),$A27-1966)</f>
        <v>71700.45</v>
      </c>
      <c r="I27" s="4" cm="1">
        <f t="array" ref="I27">INDEX(GMWA!$A$2:$DB$600,MATCH(1,(GMWA!$DA$2:$DA$600=I$3)*(GMWA!$CZ$2:$CZ$600=I$4)*(GMWA!$DB$2:$DB$600=I$1),0),$A27-1966)</f>
        <v>6.7757149999999999</v>
      </c>
      <c r="J27" s="4" cm="1">
        <f t="array" ref="J27">INDEX(GMWA!$A$2:$DB$600,MATCH(1,(GMWA!$DA$2:$DA$600=J$3)*(GMWA!$CZ$2:$CZ$600=J$4)*(GMWA!$DB$2:$DB$600=J$1),0),$A27-1966)</f>
        <v>2499.5839999999998</v>
      </c>
      <c r="K27" s="4" cm="1">
        <f t="array" ref="K27">INDEX(GMWA!$A$2:$DB$600,MATCH(1,(GMWA!$DA$2:$DA$600=K$3)*(GMWA!$CZ$2:$CZ$600=K$4)*(GMWA!$DB$2:$DB$600=K$1),0),$A27-1966)</f>
        <v>54.689990000000002</v>
      </c>
      <c r="L27" s="4" cm="1">
        <f t="array" ref="L27">INDEX(GMWA!$A$2:$DB$600,MATCH(1,(GMWA!$DA$2:$DA$600=L$3)*(GMWA!$CZ$2:$CZ$600=L$4)*(GMWA!$DB$2:$DB$600=L$1),0),$A27-1966)</f>
        <v>36.587000000000003</v>
      </c>
      <c r="M27" s="4" cm="1">
        <f t="array" ref="M27">INDEX(GMWA!$A$2:$DB$600,MATCH(1,(GMWA!$DA$2:$DA$600=M$3)*(GMWA!$CZ$2:$CZ$600=M$4)*(GMWA!$DB$2:$DB$600=M$1),0),$A27-1966)</f>
        <v>103.8091</v>
      </c>
      <c r="N27" s="4" cm="1">
        <f t="array" ref="N27">INDEX(GMWA!$A$2:$DB$600,MATCH(1,(GMWA!$DA$2:$DA$600=N$3)*(GMWA!$CZ$2:$CZ$600=N$4)*(GMWA!$DB$2:$DB$600=N$1),0),$A27-1966)</f>
        <v>25.016369999999998</v>
      </c>
      <c r="O27" s="4" cm="1">
        <f t="array" ref="O27">INDEX(GMWA!$A$2:$DB$600,MATCH(1,(GMWA!$DA$2:$DA$600=O$3)*(GMWA!$CZ$2:$CZ$600=O$4)*(GMWA!$DB$2:$DB$600=O$1),0),$A27-1966)</f>
        <v>17.205500000000001</v>
      </c>
      <c r="P27" s="4" cm="1">
        <f t="array" ref="P27">INDEX(GMWA!$A$2:$DB$600,MATCH(1,(GMWA!$DA$2:$DA$600=P$3)*(GMWA!$CZ$2:$CZ$600=P$4)*(GMWA!$DB$2:$DB$600=P$1),0),$A27-1966)</f>
        <v>20.434889999999999</v>
      </c>
      <c r="Q27" s="4" cm="1">
        <f t="array" ref="Q27">INDEX(GMWA!$A$2:$DB$600,MATCH(1,(GMWA!$DA$2:$DA$600=Q$3)*(GMWA!$CZ$2:$CZ$600=Q$4)*(GMWA!$DB$2:$DB$600=Q$1),0),$A27-1966)</f>
        <v>6.2239449999999996</v>
      </c>
      <c r="R27" s="4" cm="1">
        <f t="array" ref="R27">INDEX(GMWA!$A$2:$DB$600,MATCH(1,(GMWA!$DA$2:$DA$600=R$3)*(GMWA!$CZ$2:$CZ$600=R$4)*(GMWA!$DB$2:$DB$600=R$1),0),$A27-1966)</f>
        <v>3.6930000000000001</v>
      </c>
      <c r="S27" s="4" cm="1">
        <f t="array" ref="S27">INDEX(GMWA!$A$2:$DB$600,MATCH(1,(GMWA!$DA$2:$DA$600=S$3)*(GMWA!$CZ$2:$CZ$600=S$4)*(GMWA!$DB$2:$DB$600=S$1),0),$A27-1966)</f>
        <v>2.84802</v>
      </c>
      <c r="T27" s="4" cm="1">
        <f t="array" ref="T27">INDEX(GMWA!$A$2:$DB$600,MATCH(1,(GMWA!$DA$2:$DA$600=T$3)*(GMWA!$CZ$2:$CZ$600=T$4)*(GMWA!$DB$2:$DB$600=T$1),0),$A27-1966)</f>
        <v>10.0588</v>
      </c>
      <c r="U27" s="4" cm="1">
        <f t="array" ref="U27">INDEX(GMWA!$A$2:$DB$600,MATCH(1,(GMWA!$DA$2:$DA$600=U$3)*(GMWA!$CZ$2:$CZ$600=U$4)*(GMWA!$DB$2:$DB$600=U$1),0),$A27-1966)</f>
        <v>4.0000000000000001E-3</v>
      </c>
      <c r="V27" s="4" cm="1">
        <f t="array" ref="V27">INDEX(GMWA!$A$2:$DB$600,MATCH(1,(GMWA!$DA$2:$DA$600=V$3)*(GMWA!$CZ$2:$CZ$600=V$4)*(GMWA!$DB$2:$DB$600=V$1),0),$A27-1966)</f>
        <v>286197.8</v>
      </c>
      <c r="W27" s="4" cm="1">
        <f t="array" ref="W27">INDEX(GMWA!$A$2:$DB$600,MATCH(1,(GMWA!$DA$2:$DA$600=W$3)*(GMWA!$CZ$2:$CZ$600=W$4)*(GMWA!$DB$2:$DB$600=W$1),0),$A27-1966)</f>
        <v>6684.2569999999996</v>
      </c>
      <c r="X27" s="4" cm="1">
        <f t="array" ref="X27">INDEX(GMWA!$A$2:$DB$600,MATCH(1,(GMWA!$DA$2:$DA$600=X$3)*(GMWA!$CZ$2:$CZ$600=X$4)*(GMWA!$DB$2:$DB$600=X$1),0),$A27-1966)</f>
        <v>366379</v>
      </c>
      <c r="Y27" s="4" cm="1">
        <f t="array" ref="Y27">INDEX(GMWA!$A$2:$DB$600,MATCH(1,(GMWA!$DA$2:$DA$600=Y$3)*(GMWA!$CZ$2:$CZ$600=Y$4)*(GMWA!$DB$2:$DB$600=Y$1),0),$A27-1966)</f>
        <v>777123</v>
      </c>
      <c r="Z27" s="4" cm="1">
        <f t="array" ref="Z27">INDEX(GMWA!$A$2:$DB$600,MATCH(1,(GMWA!$DA$2:$DA$600=Z$3)*(GMWA!$CZ$2:$CZ$600=Z$4)*(GMWA!$DB$2:$DB$600=Z$1),0),$A27-1966)</f>
        <v>177899</v>
      </c>
      <c r="AA27" s="4" cm="1">
        <f t="array" ref="AA27">INDEX(GMWA!$A$2:$DB$600,MATCH(1,(GMWA!$DA$2:$DA$600=AA$3)*(GMWA!$CZ$2:$CZ$600=AA$4)*(GMWA!$DB$2:$DB$600=AA$1),0),$A27-1966)</f>
        <v>801.75099999999998</v>
      </c>
      <c r="AB27" s="4" cm="1">
        <f t="array" ref="AB27">INDEX(GMWA!$A$2:$DB$600,MATCH(1,(GMWA!$DA$2:$DA$600=AB$3)*(GMWA!$CZ$2:$CZ$600=AB$4)*(GMWA!$DB$2:$DB$600=AB$1),0),$A27-1966)</f>
        <v>1228733</v>
      </c>
      <c r="AC27" s="4" cm="1">
        <f t="array" ref="AC27">INDEX(GMWA!$A$2:$DB$600,MATCH(1,(GMWA!$DA$2:$DA$600=AC$3)*(GMWA!$CZ$2:$CZ$600=AC$4)*(GMWA!$DB$2:$DB$600=AC$1),0),$A27-1966)</f>
        <v>155.55029999999999</v>
      </c>
      <c r="AD27" s="4" cm="1">
        <f t="array" ref="AD27">INDEX(GMWA!$A$2:$DB$600,MATCH(1,(GMWA!$DA$2:$DA$600=AD$3)*(GMWA!$CZ$2:$CZ$600=AD$4)*(GMWA!$DB$2:$DB$600=AD$1),0),$A27-1966)</f>
        <v>30445.09</v>
      </c>
      <c r="AE27" s="4" cm="1">
        <f t="array" ref="AE27">INDEX(GMWA!$A$2:$DB$600,MATCH(1,(GMWA!$DA$2:$DA$600=AE$3)*(GMWA!$CZ$2:$CZ$600=AE$4)*(GMWA!$DB$2:$DB$600=AE$1),0),$A27-1966)</f>
        <v>787.65530000000001</v>
      </c>
      <c r="AF27" s="4" cm="1">
        <f t="array" ref="AF27">INDEX(GMWA!$A$2:$DB$600,MATCH(1,(GMWA!$DA$2:$DA$600=AF$3)*(GMWA!$CZ$2:$CZ$600=AF$4)*(GMWA!$DB$2:$DB$600=AF$1),0),$A27-1966)</f>
        <v>665.99300000000005</v>
      </c>
      <c r="AG27" s="4" cm="1">
        <f t="array" ref="AG27">INDEX(GMWA!$A$2:$DB$600,MATCH(1,(GMWA!$DA$2:$DA$600=AG$3)*(GMWA!$CZ$2:$CZ$600=AG$4)*(GMWA!$DB$2:$DB$600=AG$1),0),$A27-1966)</f>
        <v>973.65899999999999</v>
      </c>
      <c r="AH27" s="4" cm="1">
        <f t="array" ref="AH27">INDEX(GMWA!$A$2:$DB$600,MATCH(1,(GMWA!$DA$2:$DA$600=AH$3)*(GMWA!$CZ$2:$CZ$600=AH$4)*(GMWA!$DB$2:$DB$600=AH$1),0),$A27-1966)</f>
        <v>259.19299999999998</v>
      </c>
      <c r="AI27" s="4" cm="1">
        <f t="array" ref="AI27">INDEX(GMWA!$A$2:$DB$600,MATCH(1,(GMWA!$DA$2:$DA$600=AI$3)*(GMWA!$CZ$2:$CZ$600=AI$4)*(GMWA!$DB$2:$DB$600=AI$1),0),$A27-1966)</f>
        <v>276.97019999999998</v>
      </c>
      <c r="AJ27" s="4" cm="1">
        <f t="array" ref="AJ27">INDEX(GMWA!$A$2:$DB$600,MATCH(1,(GMWA!$DA$2:$DA$600=AJ$3)*(GMWA!$CZ$2:$CZ$600=AJ$4)*(GMWA!$DB$2:$DB$600=AJ$1),0),$A27-1966)</f>
        <v>328.13369999999998</v>
      </c>
      <c r="AK27" s="4" cm="1">
        <f t="array" ref="AK27">INDEX(GMWA!$A$2:$DB$600,MATCH(1,(GMWA!$DA$2:$DA$600=AK$3)*(GMWA!$CZ$2:$CZ$600=AK$4)*(GMWA!$DB$2:$DB$600=AK$1),0),$A27-1966)</f>
        <v>133.97890000000001</v>
      </c>
      <c r="AL27" s="4" cm="1">
        <f t="array" ref="AL27">INDEX(GMWA!$A$2:$DB$600,MATCH(1,(GMWA!$DA$2:$DA$600=AL$3)*(GMWA!$CZ$2:$CZ$600=AL$4)*(GMWA!$DB$2:$DB$600=AL$1),0),$A27-1966)</f>
        <v>45.295380000000002</v>
      </c>
      <c r="AM27" s="4" cm="1">
        <f t="array" ref="AM27">INDEX(GMWA!$A$2:$DB$600,MATCH(1,(GMWA!$DA$2:$DA$600=AM$3)*(GMWA!$CZ$2:$CZ$600=AM$4)*(GMWA!$DB$2:$DB$600=AM$1),0),$A27-1966)</f>
        <v>34.893949999999997</v>
      </c>
      <c r="AN27" s="4" cm="1">
        <f t="array" ref="AN27">INDEX(GMWA!$A$2:$DB$600,MATCH(1,(GMWA!$DA$2:$DA$600=AN$3)*(GMWA!$CZ$2:$CZ$600=AN$4)*(GMWA!$DB$2:$DB$600=AN$1),0),$A27-1966)</f>
        <v>87.227890000000002</v>
      </c>
      <c r="AO27" s="4" cm="1">
        <f t="array" ref="AO27">INDEX(GMWA!$A$2:$DB$600,MATCH(1,(GMWA!$DA$2:$DA$600=AO$3)*(GMWA!$CZ$2:$CZ$600=AO$4)*(GMWA!$DB$2:$DB$600=AO$1),0),$A27-1966)</f>
        <v>54.997540000000001</v>
      </c>
      <c r="AP27" s="4" cm="1">
        <f t="array" ref="AP27">INDEX(GMWA!$A$2:$DB$600,MATCH(1,(GMWA!$DA$2:$DA$600=AP$3)*(GMWA!$CZ$2:$CZ$600=AP$4)*(GMWA!$DB$2:$DB$600=AP$1),0),$A27-1966)</f>
        <v>772390</v>
      </c>
      <c r="AQ27" s="4" cm="1">
        <f t="array" ref="AQ27">INDEX(GMWA!$A$2:$DB$600,MATCH(1,(GMWA!$DA$2:$DA$600=AQ$3)*(GMWA!$CZ$2:$CZ$600=AQ$4)*(GMWA!$DB$2:$DB$600=AQ$1),0),$A27-1966)</f>
        <v>6858.55</v>
      </c>
      <c r="AR27" s="4" cm="1">
        <f t="array" ref="AR27">INDEX(GMWA!$A$2:$DB$600,MATCH(1,(GMWA!$DA$2:$DA$600=AR$3)*(GMWA!$CZ$2:$CZ$600=AR$4)*(GMWA!$DB$2:$DB$600=AR$1),0),$A27-1966)</f>
        <v>504425.6</v>
      </c>
      <c r="AS27" s="4" cm="1">
        <f t="array" ref="AS27">INDEX(GMWA!$A$2:$DB$600,MATCH(1,(GMWA!$DA$2:$DA$600=AS$3)*(GMWA!$CZ$2:$CZ$600=AS$4)*(GMWA!$DB$2:$DB$600=AS$1),0),$A27-1966)</f>
        <v>747037</v>
      </c>
      <c r="AT27" s="4" cm="1">
        <f t="array" ref="AT27">INDEX(GMWA!$A$2:$DB$600,MATCH(1,(GMWA!$DA$2:$DA$600=AT$3)*(GMWA!$CZ$2:$CZ$600=AT$4)*(GMWA!$DB$2:$DB$600=AT$1),0),$A27-1966)</f>
        <v>454579</v>
      </c>
      <c r="AU27" s="4" cm="1">
        <f t="array" ref="AU27">INDEX(GMWA!$A$2:$DB$600,MATCH(1,(GMWA!$DA$2:$DA$600=AU$3)*(GMWA!$CZ$2:$CZ$600=AU$4)*(GMWA!$DB$2:$DB$600=AU$1),0),$A27-1966)</f>
        <v>927.92</v>
      </c>
      <c r="AV27" s="4" cm="1">
        <f t="array" ref="AV27">INDEX(GMWA!$A$2:$DB$600,MATCH(1,(GMWA!$DA$2:$DA$600=AV$3)*(GMWA!$CZ$2:$CZ$600=AV$4)*(GMWA!$DB$2:$DB$600=AV$1),0),$A27-1966)</f>
        <v>1653706</v>
      </c>
      <c r="AW27" s="4" cm="1">
        <f t="array" ref="AW27">INDEX(GMWA!$A$2:$DB$600,MATCH(1,(GMWA!$DA$2:$DA$600=AW$3)*(GMWA!$CZ$2:$CZ$600=AW$4)*(GMWA!$DB$2:$DB$600=AW$1),0),$A27-1966)</f>
        <v>401.92059999999998</v>
      </c>
      <c r="AX27" s="4" cm="1">
        <f t="array" ref="AX27">INDEX(GMWA!$A$2:$DB$600,MATCH(1,(GMWA!$DA$2:$DA$600=AX$3)*(GMWA!$CZ$2:$CZ$600=AX$4)*(GMWA!$DB$2:$DB$600=AX$1),0),$A27-1966)</f>
        <v>325647.8</v>
      </c>
      <c r="AY27" s="4" cm="1">
        <f t="array" ref="AY27">INDEX(GMWA!$A$2:$DB$600,MATCH(1,(GMWA!$DA$2:$DA$600=AY$3)*(GMWA!$CZ$2:$CZ$600=AY$4)*(GMWA!$DB$2:$DB$600=AY$1),0),$A27-1966)</f>
        <v>1755.52</v>
      </c>
      <c r="AZ27" s="4" cm="1">
        <f t="array" ref="AZ27">INDEX(GMWA!$A$2:$DB$600,MATCH(1,(GMWA!$DA$2:$DA$600=AZ$3)*(GMWA!$CZ$2:$CZ$600=AZ$4)*(GMWA!$DB$2:$DB$600=AZ$1),0),$A27-1966)</f>
        <v>1134.2729999999999</v>
      </c>
      <c r="BA27" s="4" cm="1">
        <f t="array" ref="BA27">INDEX(GMWA!$A$2:$DB$600,MATCH(1,(GMWA!$DA$2:$DA$600=BA$3)*(GMWA!$CZ$2:$CZ$600=BA$4)*(GMWA!$DB$2:$DB$600=BA$1),0),$A27-1966)</f>
        <v>869.92499999999995</v>
      </c>
      <c r="BB27" s="4" cm="1">
        <f t="array" ref="BB27">INDEX(GMWA!$A$2:$DB$600,MATCH(1,(GMWA!$DA$2:$DA$600=BB$3)*(GMWA!$CZ$2:$CZ$600=BB$4)*(GMWA!$DB$2:$DB$600=BB$1),0),$A27-1966)</f>
        <v>400.7355</v>
      </c>
      <c r="BC27" s="4" cm="1">
        <f t="array" ref="BC27">INDEX(GMWA!$A$2:$DB$600,MATCH(1,(GMWA!$DA$2:$DA$600=BC$3)*(GMWA!$CZ$2:$CZ$600=BC$4)*(GMWA!$DB$2:$DB$600=BC$1),0),$A27-1966)</f>
        <v>300.233</v>
      </c>
      <c r="BD27" s="4" cm="1">
        <f t="array" ref="BD27">INDEX(GMWA!$A$2:$DB$600,MATCH(1,(GMWA!$DA$2:$DA$600=BD$3)*(GMWA!$CZ$2:$CZ$600=BD$4)*(GMWA!$DB$2:$DB$600=BD$1),0),$A27-1966)</f>
        <v>187.46</v>
      </c>
      <c r="BE27" s="4" cm="1">
        <f t="array" ref="BE27">INDEX(GMWA!$A$2:$DB$600,MATCH(1,(GMWA!$DA$2:$DA$600=BE$3)*(GMWA!$CZ$2:$CZ$600=BE$4)*(GMWA!$DB$2:$DB$600=BE$1),0),$A27-1966)</f>
        <v>158.6919</v>
      </c>
      <c r="BF27" s="4" cm="1">
        <f t="array" ref="BF27">INDEX(GMWA!$A$2:$DB$600,MATCH(1,(GMWA!$DA$2:$DA$600=BF$3)*(GMWA!$CZ$2:$CZ$600=BF$4)*(GMWA!$DB$2:$DB$600=BF$1),0),$A27-1966)</f>
        <v>85.61</v>
      </c>
      <c r="BG27" s="4" cm="1">
        <f t="array" ref="BG27">INDEX(GMWA!$A$2:$DB$600,MATCH(1,(GMWA!$DA$2:$DA$600=BG$3)*(GMWA!$CZ$2:$CZ$600=BG$4)*(GMWA!$DB$2:$DB$600=BG$1),0),$A27-1966)</f>
        <v>44.960799999999999</v>
      </c>
      <c r="BH27" s="4" cm="1">
        <f t="array" ref="BH27">INDEX(GMWA!$A$2:$DB$600,MATCH(1,(GMWA!$DA$2:$DA$600=BH$3)*(GMWA!$CZ$2:$CZ$600=BH$4)*(GMWA!$DB$2:$DB$600=BH$1),0),$A27-1966)</f>
        <v>73.237629999999996</v>
      </c>
      <c r="BI27" s="4" cm="1">
        <f t="array" ref="BI27">INDEX(GMWA!$A$2:$DB$600,MATCH(1,(GMWA!$DA$2:$DA$600=BI$3)*(GMWA!$CZ$2:$CZ$600=BI$4)*(GMWA!$DB$2:$DB$600=BI$1),0),$A27-1966)</f>
        <v>70.411299999999997</v>
      </c>
      <c r="BK27" s="12">
        <f t="shared" si="7"/>
        <v>7.1415643306831855</v>
      </c>
      <c r="BL27" s="12">
        <f t="shared" si="7"/>
        <v>6.3245623260745374</v>
      </c>
      <c r="BM27" s="12">
        <f t="shared" si="7"/>
        <v>4.5022695078047592</v>
      </c>
      <c r="BN27" s="12">
        <f t="shared" si="7"/>
        <v>8.6263049736013482</v>
      </c>
      <c r="BO27" s="12">
        <f t="shared" si="7"/>
        <v>3.1293037060354476</v>
      </c>
      <c r="BP27" s="12">
        <f t="shared" si="7"/>
        <v>7.4836688697613107</v>
      </c>
      <c r="BQ27" s="12">
        <f t="shared" si="7"/>
        <v>5.8353157276641872</v>
      </c>
      <c r="BR27" s="12">
        <f t="shared" si="7"/>
        <v>4.3559639550679101</v>
      </c>
      <c r="BS27" s="12">
        <f t="shared" si="7"/>
        <v>8.2101383178699745</v>
      </c>
      <c r="BT27" s="12">
        <f t="shared" si="7"/>
        <v>6.9433913540605889</v>
      </c>
      <c r="BU27" s="12">
        <f t="shared" si="7"/>
        <v>5.493601284097581</v>
      </c>
      <c r="BV27" s="12">
        <f t="shared" si="7"/>
        <v>10.661751188044274</v>
      </c>
      <c r="BW27" s="12">
        <f t="shared" si="7"/>
        <v>9.6516379686179796</v>
      </c>
      <c r="BX27" s="12">
        <f t="shared" si="7"/>
        <v>6.2120401400583898</v>
      </c>
      <c r="BY27" s="12">
        <f t="shared" si="7"/>
        <v>6.2276108793458285</v>
      </c>
      <c r="BZ27" s="12">
        <f t="shared" si="6"/>
        <v>4.6454665622721185</v>
      </c>
      <c r="CA27" s="12">
        <f t="shared" si="4"/>
        <v>8.1531493940441617</v>
      </c>
      <c r="CB27" s="12">
        <f t="shared" si="4"/>
        <v>8.1619306498691042</v>
      </c>
      <c r="CC27" s="12">
        <f t="shared" si="4"/>
        <v>11.531632829820829</v>
      </c>
      <c r="CD27" s="12">
        <f t="shared" si="4"/>
        <v>7.2730525765334229E-3</v>
      </c>
      <c r="CF27" s="13">
        <f>SUMIF(DataQ!$C:$C,DataA!$A27,DataQ!H:H)</f>
        <v>10774.875</v>
      </c>
      <c r="CG27" s="13">
        <f>SUMIF(DataQ!$C:$C,DataA!$A27,DataQ!I:I)</f>
        <v>441999.8</v>
      </c>
      <c r="CH27" s="13">
        <f>SUMIF(DataQ!$C:$C,DataA!$A27,DataQ!J:J)</f>
        <v>2467.5899999999997</v>
      </c>
      <c r="CI27" s="13">
        <f>SUMIF(DataQ!$C:$C,DataA!$A27,DataQ!K:K)</f>
        <v>1607.0250000000001</v>
      </c>
      <c r="CJ27" s="13">
        <f>SUMIF(DataQ!$C:$C,DataA!$A27,DataQ!L:L)</f>
        <v>1518.4480000000001</v>
      </c>
      <c r="CK27" s="14">
        <f>AVERAGEIF(DataQ!$C:$C,DataA!$A27,DataQ!M:M)</f>
        <v>296765.45</v>
      </c>
      <c r="CL27" s="13">
        <f>SUMIF(DataQ!$C:$C,DataA!$A27,DataQ!N:N)</f>
        <v>-51342</v>
      </c>
      <c r="CN27" s="13">
        <f>SUMIF(DataQ!$B:$B,DataA!$A27,DataQ!O:O)</f>
        <v>-436.62845000000004</v>
      </c>
      <c r="CO27" s="13">
        <f>SUMIF(DataQ!$B:$B,DataA!$A27,DataQ!P:P)</f>
        <v>-12357.75</v>
      </c>
      <c r="CP27" s="13">
        <f>SUMIF(DataQ!$B:$B,DataA!$A27,DataQ!Q:Q)</f>
        <v>-54.655999999999999</v>
      </c>
    </row>
    <row r="28" spans="1:94" x14ac:dyDescent="0.25">
      <c r="A28" s="4">
        <f t="shared" si="5"/>
        <v>1994</v>
      </c>
      <c r="B28" s="4" cm="1">
        <f t="array" ref="B28">INDEX(GMWA!$A$2:$DB$600,MATCH(1,(GMWA!$DA$2:$DA$600=B$3)*(GMWA!$CZ$2:$CZ$600=B$4)*(GMWA!$DB$2:$DB$600=B$1),0),$A28-1966)</f>
        <v>23342</v>
      </c>
      <c r="C28" s="4" cm="1">
        <f t="array" ref="C28">INDEX(GMWA!$A$2:$DB$600,MATCH(1,(GMWA!$DA$2:$DA$600=C$3)*(GMWA!$CZ$2:$CZ$600=C$4)*(GMWA!$DB$2:$DB$600=C$1),0),$A28-1966)</f>
        <v>434.05</v>
      </c>
      <c r="D28" s="4" cm="1">
        <f t="array" ref="D28">INDEX(GMWA!$A$2:$DB$600,MATCH(1,(GMWA!$DA$2:$DA$600=D$3)*(GMWA!$CZ$2:$CZ$600=D$4)*(GMWA!$DB$2:$DB$600=D$1),0),$A28-1966)</f>
        <v>16449.900000000001</v>
      </c>
      <c r="E28" s="4" cm="1">
        <f t="array" ref="E28">INDEX(GMWA!$A$2:$DB$600,MATCH(1,(GMWA!$DA$2:$DA$600=E$3)*(GMWA!$CZ$2:$CZ$600=E$4)*(GMWA!$DB$2:$DB$600=E$1),0),$A28-1966)</f>
        <v>69791</v>
      </c>
      <c r="F28" s="4" cm="1">
        <f t="array" ref="F28">INDEX(GMWA!$A$2:$DB$600,MATCH(1,(GMWA!$DA$2:$DA$600=F$3)*(GMWA!$CZ$2:$CZ$600=F$4)*(GMWA!$DB$2:$DB$600=F$1),0),$A28-1966)</f>
        <v>7576</v>
      </c>
      <c r="G28" s="4" cm="1">
        <f t="array" ref="G28">INDEX(GMWA!$A$2:$DB$600,MATCH(1,(GMWA!$DA$2:$DA$600=G$3)*(GMWA!$CZ$2:$CZ$600=G$4)*(GMWA!$DB$2:$DB$600=G$1),0),$A28-1966)</f>
        <v>58.950110000000002</v>
      </c>
      <c r="H28" s="4" cm="1">
        <f t="array" ref="H28">INDEX(GMWA!$A$2:$DB$600,MATCH(1,(GMWA!$DA$2:$DA$600=H$3)*(GMWA!$CZ$2:$CZ$600=H$4)*(GMWA!$DB$2:$DB$600=H$1),0),$A28-1966)</f>
        <v>83792.539999999994</v>
      </c>
      <c r="I28" s="4" cm="1">
        <f t="array" ref="I28">INDEX(GMWA!$A$2:$DB$600,MATCH(1,(GMWA!$DA$2:$DA$600=I$3)*(GMWA!$CZ$2:$CZ$600=I$4)*(GMWA!$DB$2:$DB$600=I$1),0),$A28-1966)</f>
        <v>7.541112</v>
      </c>
      <c r="J28" s="4" cm="1">
        <f t="array" ref="J28">INDEX(GMWA!$A$2:$DB$600,MATCH(1,(GMWA!$DA$2:$DA$600=J$3)*(GMWA!$CZ$2:$CZ$600=J$4)*(GMWA!$DB$2:$DB$600=J$1),0),$A28-1966)</f>
        <v>2577.0410000000002</v>
      </c>
      <c r="K28" s="4" cm="1">
        <f t="array" ref="K28">INDEX(GMWA!$A$2:$DB$600,MATCH(1,(GMWA!$DA$2:$DA$600=K$3)*(GMWA!$CZ$2:$CZ$600=K$4)*(GMWA!$DB$2:$DB$600=K$1),0),$A28-1966)</f>
        <v>59.37</v>
      </c>
      <c r="L28" s="4" cm="1">
        <f t="array" ref="L28">INDEX(GMWA!$A$2:$DB$600,MATCH(1,(GMWA!$DA$2:$DA$600=L$3)*(GMWA!$CZ$2:$CZ$600=L$4)*(GMWA!$DB$2:$DB$600=L$1),0),$A28-1966)</f>
        <v>39.137</v>
      </c>
      <c r="M28" s="4" cm="1">
        <f t="array" ref="M28">INDEX(GMWA!$A$2:$DB$600,MATCH(1,(GMWA!$DA$2:$DA$600=M$3)*(GMWA!$CZ$2:$CZ$600=M$4)*(GMWA!$DB$2:$DB$600=M$1),0),$A28-1966)</f>
        <v>98.534909999999996</v>
      </c>
      <c r="N28" s="4" cm="1">
        <f t="array" ref="N28">INDEX(GMWA!$A$2:$DB$600,MATCH(1,(GMWA!$DA$2:$DA$600=N$3)*(GMWA!$CZ$2:$CZ$600=N$4)*(GMWA!$DB$2:$DB$600=N$1),0),$A28-1966)</f>
        <v>22.388459999999998</v>
      </c>
      <c r="O28" s="4" cm="1">
        <f t="array" ref="O28">INDEX(GMWA!$A$2:$DB$600,MATCH(1,(GMWA!$DA$2:$DA$600=O$3)*(GMWA!$CZ$2:$CZ$600=O$4)*(GMWA!$DB$2:$DB$600=O$1),0),$A28-1966)</f>
        <v>16.4786</v>
      </c>
      <c r="P28" s="4" cm="1">
        <f t="array" ref="P28">INDEX(GMWA!$A$2:$DB$600,MATCH(1,(GMWA!$DA$2:$DA$600=P$3)*(GMWA!$CZ$2:$CZ$600=P$4)*(GMWA!$DB$2:$DB$600=P$1),0),$A28-1966)</f>
        <v>18.390840000000001</v>
      </c>
      <c r="Q28" s="4" cm="1">
        <f t="array" ref="Q28">INDEX(GMWA!$A$2:$DB$600,MATCH(1,(GMWA!$DA$2:$DA$600=Q$3)*(GMWA!$CZ$2:$CZ$600=Q$4)*(GMWA!$DB$2:$DB$600=Q$1),0),$A28-1966)</f>
        <v>6.061769</v>
      </c>
      <c r="R28" s="4" cm="1">
        <f t="array" ref="R28">INDEX(GMWA!$A$2:$DB$600,MATCH(1,(GMWA!$DA$2:$DA$600=R$3)*(GMWA!$CZ$2:$CZ$600=R$4)*(GMWA!$DB$2:$DB$600=R$1),0),$A28-1966)</f>
        <v>3.6480000000000001</v>
      </c>
      <c r="S28" s="4" cm="1">
        <f t="array" ref="S28">INDEX(GMWA!$A$2:$DB$600,MATCH(1,(GMWA!$DA$2:$DA$600=S$3)*(GMWA!$CZ$2:$CZ$600=S$4)*(GMWA!$DB$2:$DB$600=S$1),0),$A28-1966)</f>
        <v>2.7972299999999999</v>
      </c>
      <c r="T28" s="4" cm="1">
        <f t="array" ref="T28">INDEX(GMWA!$A$2:$DB$600,MATCH(1,(GMWA!$DA$2:$DA$600=T$3)*(GMWA!$CZ$2:$CZ$600=T$4)*(GMWA!$DB$2:$DB$600=T$1),0),$A28-1966)</f>
        <v>11.7371</v>
      </c>
      <c r="U28" s="4" cm="1">
        <f t="array" ref="U28">INDEX(GMWA!$A$2:$DB$600,MATCH(1,(GMWA!$DA$2:$DA$600=U$3)*(GMWA!$CZ$2:$CZ$600=U$4)*(GMWA!$DB$2:$DB$600=U$1),0),$A28-1966)</f>
        <v>4.0000000000000001E-3</v>
      </c>
      <c r="V28" s="4" cm="1">
        <f t="array" ref="V28">INDEX(GMWA!$A$2:$DB$600,MATCH(1,(GMWA!$DA$2:$DA$600=V$3)*(GMWA!$CZ$2:$CZ$600=V$4)*(GMWA!$DB$2:$DB$600=V$1),0),$A28-1966)</f>
        <v>329627</v>
      </c>
      <c r="W28" s="4" cm="1">
        <f t="array" ref="W28">INDEX(GMWA!$A$2:$DB$600,MATCH(1,(GMWA!$DA$2:$DA$600=W$3)*(GMWA!$CZ$2:$CZ$600=W$4)*(GMWA!$DB$2:$DB$600=W$1),0),$A28-1966)</f>
        <v>7016.2860000000001</v>
      </c>
      <c r="X28" s="4" cm="1">
        <f t="array" ref="X28">INDEX(GMWA!$A$2:$DB$600,MATCH(1,(GMWA!$DA$2:$DA$600=X$3)*(GMWA!$CZ$2:$CZ$600=X$4)*(GMWA!$DB$2:$DB$600=X$1),0),$A28-1966)</f>
        <v>396059</v>
      </c>
      <c r="Y28" s="4" cm="1">
        <f t="array" ref="Y28">INDEX(GMWA!$A$2:$DB$600,MATCH(1,(GMWA!$DA$2:$DA$600=Y$3)*(GMWA!$CZ$2:$CZ$600=Y$4)*(GMWA!$DB$2:$DB$600=Y$1),0),$A28-1966)</f>
        <v>808152</v>
      </c>
      <c r="Z28" s="4" cm="1">
        <f t="array" ref="Z28">INDEX(GMWA!$A$2:$DB$600,MATCH(1,(GMWA!$DA$2:$DA$600=Z$3)*(GMWA!$CZ$2:$CZ$600=Z$4)*(GMWA!$DB$2:$DB$600=Z$1),0),$A28-1966)</f>
        <v>188579</v>
      </c>
      <c r="AA28" s="4" cm="1">
        <f t="array" ref="AA28">INDEX(GMWA!$A$2:$DB$600,MATCH(1,(GMWA!$DA$2:$DA$600=AA$3)*(GMWA!$CZ$2:$CZ$600=AA$4)*(GMWA!$DB$2:$DB$600=AA$1),0),$A28-1966)</f>
        <v>797.49800000000005</v>
      </c>
      <c r="AB28" s="4" cm="1">
        <f t="array" ref="AB28">INDEX(GMWA!$A$2:$DB$600,MATCH(1,(GMWA!$DA$2:$DA$600=AB$3)*(GMWA!$CZ$2:$CZ$600=AB$4)*(GMWA!$DB$2:$DB$600=AB$1),0),$A28-1966)</f>
        <v>1383822</v>
      </c>
      <c r="AC28" s="4" cm="1">
        <f t="array" ref="AC28">INDEX(GMWA!$A$2:$DB$600,MATCH(1,(GMWA!$DA$2:$DA$600=AC$3)*(GMWA!$CZ$2:$CZ$600=AC$4)*(GMWA!$DB$2:$DB$600=AC$1),0),$A28-1966)</f>
        <v>165.06559999999999</v>
      </c>
      <c r="AD28" s="4" cm="1">
        <f t="array" ref="AD28">INDEX(GMWA!$A$2:$DB$600,MATCH(1,(GMWA!$DA$2:$DA$600=AD$3)*(GMWA!$CZ$2:$CZ$600=AD$4)*(GMWA!$DB$2:$DB$600=AD$1),0),$A28-1966)</f>
        <v>31761.91</v>
      </c>
      <c r="AE28" s="4" cm="1">
        <f t="array" ref="AE28">INDEX(GMWA!$A$2:$DB$600,MATCH(1,(GMWA!$DA$2:$DA$600=AE$3)*(GMWA!$CZ$2:$CZ$600=AE$4)*(GMWA!$DB$2:$DB$600=AE$1),0),$A28-1966)</f>
        <v>890.72389999999996</v>
      </c>
      <c r="AF28" s="4" cm="1">
        <f t="array" ref="AF28">INDEX(GMWA!$A$2:$DB$600,MATCH(1,(GMWA!$DA$2:$DA$600=AF$3)*(GMWA!$CZ$2:$CZ$600=AF$4)*(GMWA!$DB$2:$DB$600=AF$1),0),$A28-1966)</f>
        <v>676.23099999999999</v>
      </c>
      <c r="AG28" s="4" cm="1">
        <f t="array" ref="AG28">INDEX(GMWA!$A$2:$DB$600,MATCH(1,(GMWA!$DA$2:$DA$600=AG$3)*(GMWA!$CZ$2:$CZ$600=AG$4)*(GMWA!$DB$2:$DB$600=AG$1),0),$A28-1966)</f>
        <v>1072.683</v>
      </c>
      <c r="AH28" s="4" cm="1">
        <f t="array" ref="AH28">INDEX(GMWA!$A$2:$DB$600,MATCH(1,(GMWA!$DA$2:$DA$600=AH$3)*(GMWA!$CZ$2:$CZ$600=AH$4)*(GMWA!$DB$2:$DB$600=AH$1),0),$A28-1966)</f>
        <v>270.48599999999999</v>
      </c>
      <c r="AI28" s="4" cm="1">
        <f t="array" ref="AI28">INDEX(GMWA!$A$2:$DB$600,MATCH(1,(GMWA!$DA$2:$DA$600=AI$3)*(GMWA!$CZ$2:$CZ$600=AI$4)*(GMWA!$DB$2:$DB$600=AI$1),0),$A28-1966)</f>
        <v>260.7928</v>
      </c>
      <c r="AJ28" s="4" cm="1">
        <f t="array" ref="AJ28">INDEX(GMWA!$A$2:$DB$600,MATCH(1,(GMWA!$DA$2:$DA$600=AJ$3)*(GMWA!$CZ$2:$CZ$600=AJ$4)*(GMWA!$DB$2:$DB$600=AJ$1),0),$A28-1966)</f>
        <v>338.62360000000001</v>
      </c>
      <c r="AK28" s="4" cm="1">
        <f t="array" ref="AK28">INDEX(GMWA!$A$2:$DB$600,MATCH(1,(GMWA!$DA$2:$DA$600=AK$3)*(GMWA!$CZ$2:$CZ$600=AK$4)*(GMWA!$DB$2:$DB$600=AK$1),0),$A28-1966)</f>
        <v>147.85220000000001</v>
      </c>
      <c r="AL28" s="4" cm="1">
        <f t="array" ref="AL28">INDEX(GMWA!$A$2:$DB$600,MATCH(1,(GMWA!$DA$2:$DA$600=AL$3)*(GMWA!$CZ$2:$CZ$600=AL$4)*(GMWA!$DB$2:$DB$600=AL$1),0),$A28-1966)</f>
        <v>50.118369999999999</v>
      </c>
      <c r="AM28" s="4" cm="1">
        <f t="array" ref="AM28">INDEX(GMWA!$A$2:$DB$600,MATCH(1,(GMWA!$DA$2:$DA$600=AM$3)*(GMWA!$CZ$2:$CZ$600=AM$4)*(GMWA!$DB$2:$DB$600=AM$1),0),$A28-1966)</f>
        <v>35.357140000000001</v>
      </c>
      <c r="AN28" s="4" cm="1">
        <f t="array" ref="AN28">INDEX(GMWA!$A$2:$DB$600,MATCH(1,(GMWA!$DA$2:$DA$600=AN$3)*(GMWA!$CZ$2:$CZ$600=AN$4)*(GMWA!$DB$2:$DB$600=AN$1),0),$A28-1966)</f>
        <v>95.942329999999998</v>
      </c>
      <c r="AO28" s="4" cm="1">
        <f t="array" ref="AO28">INDEX(GMWA!$A$2:$DB$600,MATCH(1,(GMWA!$DA$2:$DA$600=AO$3)*(GMWA!$CZ$2:$CZ$600=AO$4)*(GMWA!$DB$2:$DB$600=AO$1),0),$A28-1966)</f>
        <v>62.581000000000003</v>
      </c>
      <c r="AP28" s="4" cm="1">
        <f t="array" ref="AP28">INDEX(GMWA!$A$2:$DB$600,MATCH(1,(GMWA!$DA$2:$DA$600=AP$3)*(GMWA!$CZ$2:$CZ$600=AP$4)*(GMWA!$DB$2:$DB$600=AP$1),0),$A28-1966)</f>
        <v>813527</v>
      </c>
      <c r="AQ28" s="4" cm="1">
        <f t="array" ref="AQ28">INDEX(GMWA!$A$2:$DB$600,MATCH(1,(GMWA!$DA$2:$DA$600=AQ$3)*(GMWA!$CZ$2:$CZ$600=AQ$4)*(GMWA!$DB$2:$DB$600=AQ$1),0),$A28-1966)</f>
        <v>7287.25</v>
      </c>
      <c r="AR28" s="4" cm="1">
        <f t="array" ref="AR28">INDEX(GMWA!$A$2:$DB$600,MATCH(1,(GMWA!$DA$2:$DA$600=AR$3)*(GMWA!$CZ$2:$CZ$600=AR$4)*(GMWA!$DB$2:$DB$600=AR$1),0),$A28-1966)</f>
        <v>510925.1</v>
      </c>
      <c r="AS28" s="4" cm="1">
        <f t="array" ref="AS28">INDEX(GMWA!$A$2:$DB$600,MATCH(1,(GMWA!$DA$2:$DA$600=AS$3)*(GMWA!$CZ$2:$CZ$600=AS$4)*(GMWA!$DB$2:$DB$600=AS$1),0),$A28-1966)</f>
        <v>791972</v>
      </c>
      <c r="AT28" s="4" cm="1">
        <f t="array" ref="AT28">INDEX(GMWA!$A$2:$DB$600,MATCH(1,(GMWA!$DA$2:$DA$600=AT$3)*(GMWA!$CZ$2:$CZ$600=AT$4)*(GMWA!$DB$2:$DB$600=AT$1),0),$A28-1966)</f>
        <v>482972</v>
      </c>
      <c r="AU28" s="4" cm="1">
        <f t="array" ref="AU28">INDEX(GMWA!$A$2:$DB$600,MATCH(1,(GMWA!$DA$2:$DA$600=AU$3)*(GMWA!$CZ$2:$CZ$600=AU$4)*(GMWA!$DB$2:$DB$600=AU$1),0),$A28-1966)</f>
        <v>992.36800000000005</v>
      </c>
      <c r="AV28" s="4" cm="1">
        <f t="array" ref="AV28">INDEX(GMWA!$A$2:$DB$600,MATCH(1,(GMWA!$DA$2:$DA$600=AV$3)*(GMWA!$CZ$2:$CZ$600=AV$4)*(GMWA!$DB$2:$DB$600=AV$1),0),$A28-1966)</f>
        <v>1762862</v>
      </c>
      <c r="AW28" s="4" cm="1">
        <f t="array" ref="AW28">INDEX(GMWA!$A$2:$DB$600,MATCH(1,(GMWA!$DA$2:$DA$600=AW$3)*(GMWA!$CZ$2:$CZ$600=AW$4)*(GMWA!$DB$2:$DB$600=AW$1),0),$A28-1966)</f>
        <v>412.01159999999999</v>
      </c>
      <c r="AX28" s="4" cm="1">
        <f t="array" ref="AX28">INDEX(GMWA!$A$2:$DB$600,MATCH(1,(GMWA!$DA$2:$DA$600=AX$3)*(GMWA!$CZ$2:$CZ$600=AX$4)*(GMWA!$DB$2:$DB$600=AX$1),0),$A28-1966)</f>
        <v>384996.6</v>
      </c>
      <c r="AY28" s="4" cm="1">
        <f t="array" ref="AY28">INDEX(GMWA!$A$2:$DB$600,MATCH(1,(GMWA!$DA$2:$DA$600=AY$3)*(GMWA!$CZ$2:$CZ$600=AY$4)*(GMWA!$DB$2:$DB$600=AY$1),0),$A28-1966)</f>
        <v>1837.3230000000001</v>
      </c>
      <c r="AZ28" s="4" cm="1">
        <f t="array" ref="AZ28">INDEX(GMWA!$A$2:$DB$600,MATCH(1,(GMWA!$DA$2:$DA$600=AZ$3)*(GMWA!$CZ$2:$CZ$600=AZ$4)*(GMWA!$DB$2:$DB$600=AZ$1),0),$A28-1966)</f>
        <v>1172.316</v>
      </c>
      <c r="BA28" s="4" cm="1">
        <f t="array" ref="BA28">INDEX(GMWA!$A$2:$DB$600,MATCH(1,(GMWA!$DA$2:$DA$600=BA$3)*(GMWA!$CZ$2:$CZ$600=BA$4)*(GMWA!$DB$2:$DB$600=BA$1),0),$A28-1966)</f>
        <v>921.28099999999995</v>
      </c>
      <c r="BB28" s="4" cm="1">
        <f t="array" ref="BB28">INDEX(GMWA!$A$2:$DB$600,MATCH(1,(GMWA!$DA$2:$DA$600=BB$3)*(GMWA!$CZ$2:$CZ$600=BB$4)*(GMWA!$DB$2:$DB$600=BB$1),0),$A28-1966)</f>
        <v>426.21089999999998</v>
      </c>
      <c r="BC28" s="4" cm="1">
        <f t="array" ref="BC28">INDEX(GMWA!$A$2:$DB$600,MATCH(1,(GMWA!$DA$2:$DA$600=BC$3)*(GMWA!$CZ$2:$CZ$600=BC$4)*(GMWA!$DB$2:$DB$600=BC$1),0),$A28-1966)</f>
        <v>315.68299999999999</v>
      </c>
      <c r="BD28" s="4" cm="1">
        <f t="array" ref="BD28">INDEX(GMWA!$A$2:$DB$600,MATCH(1,(GMWA!$DA$2:$DA$600=BD$3)*(GMWA!$CZ$2:$CZ$600=BD$4)*(GMWA!$DB$2:$DB$600=BD$1),0),$A28-1966)</f>
        <v>197.678</v>
      </c>
      <c r="BE28" s="4" cm="1">
        <f t="array" ref="BE28">INDEX(GMWA!$A$2:$DB$600,MATCH(1,(GMWA!$DA$2:$DA$600=BE$3)*(GMWA!$CZ$2:$CZ$600=BE$4)*(GMWA!$DB$2:$DB$600=BE$1),0),$A28-1966)</f>
        <v>166.6078</v>
      </c>
      <c r="BF28" s="4" cm="1">
        <f t="array" ref="BF28">INDEX(GMWA!$A$2:$DB$600,MATCH(1,(GMWA!$DA$2:$DA$600=BF$3)*(GMWA!$CZ$2:$CZ$600=BF$4)*(GMWA!$DB$2:$DB$600=BF$1),0),$A28-1966)</f>
        <v>90.646000000000001</v>
      </c>
      <c r="BG28" s="4" cm="1">
        <f t="array" ref="BG28">INDEX(GMWA!$A$2:$DB$600,MATCH(1,(GMWA!$DA$2:$DA$600=BG$3)*(GMWA!$CZ$2:$CZ$600=BG$4)*(GMWA!$DB$2:$DB$600=BG$1),0),$A28-1966)</f>
        <v>48.325360000000003</v>
      </c>
      <c r="BH28" s="4" cm="1">
        <f t="array" ref="BH28">INDEX(GMWA!$A$2:$DB$600,MATCH(1,(GMWA!$DA$2:$DA$600=BH$3)*(GMWA!$CZ$2:$CZ$600=BH$4)*(GMWA!$DB$2:$DB$600=BH$1),0),$A28-1966)</f>
        <v>83.055549999999997</v>
      </c>
      <c r="BI28" s="4" cm="1">
        <f t="array" ref="BI28">INDEX(GMWA!$A$2:$DB$600,MATCH(1,(GMWA!$DA$2:$DA$600=BI$3)*(GMWA!$CZ$2:$CZ$600=BI$4)*(GMWA!$DB$2:$DB$600=BI$1),0),$A28-1966)</f>
        <v>76.5458</v>
      </c>
      <c r="BK28" s="12">
        <f t="shared" si="7"/>
        <v>7.0813373904443502</v>
      </c>
      <c r="BL28" s="12">
        <f t="shared" si="7"/>
        <v>6.1863213671734592</v>
      </c>
      <c r="BM28" s="12">
        <f t="shared" si="7"/>
        <v>4.1533963374143754</v>
      </c>
      <c r="BN28" s="12">
        <f t="shared" si="7"/>
        <v>8.6358754293746713</v>
      </c>
      <c r="BO28" s="12">
        <f t="shared" si="7"/>
        <v>4.0174144522985058</v>
      </c>
      <c r="BP28" s="12">
        <f t="shared" si="7"/>
        <v>7.3918818605187715</v>
      </c>
      <c r="BQ28" s="12">
        <f t="shared" si="7"/>
        <v>6.0551530471404558</v>
      </c>
      <c r="BR28" s="12">
        <f t="shared" si="7"/>
        <v>4.5685545625496777</v>
      </c>
      <c r="BS28" s="12">
        <f t="shared" si="7"/>
        <v>8.1136210007521594</v>
      </c>
      <c r="BT28" s="12">
        <f t="shared" si="7"/>
        <v>6.6653651035971979</v>
      </c>
      <c r="BU28" s="12">
        <f t="shared" si="7"/>
        <v>5.7875193535936686</v>
      </c>
      <c r="BV28" s="12">
        <f t="shared" si="7"/>
        <v>9.1858368222485112</v>
      </c>
      <c r="BW28" s="12">
        <f t="shared" si="7"/>
        <v>8.2771234001020382</v>
      </c>
      <c r="BX28" s="12">
        <f t="shared" si="7"/>
        <v>6.3186560365163462</v>
      </c>
      <c r="BY28" s="12">
        <f t="shared" si="7"/>
        <v>5.4310567839926094</v>
      </c>
      <c r="BZ28" s="12">
        <f t="shared" si="6"/>
        <v>4.0998842086894882</v>
      </c>
      <c r="CA28" s="12">
        <f t="shared" si="4"/>
        <v>7.2787682440590151</v>
      </c>
      <c r="CB28" s="12">
        <f t="shared" si="4"/>
        <v>7.9113582150592485</v>
      </c>
      <c r="CC28" s="12">
        <f t="shared" si="4"/>
        <v>12.233494850500296</v>
      </c>
      <c r="CD28" s="12">
        <f t="shared" si="4"/>
        <v>6.391716335629025E-3</v>
      </c>
      <c r="CF28" s="13">
        <f>SUMIF(DataQ!$C:$C,DataA!$A28,DataQ!H:H)</f>
        <v>11209.875</v>
      </c>
      <c r="CG28" s="13">
        <f>SUMIF(DataQ!$C:$C,DataA!$A28,DataQ!I:I)</f>
        <v>447983.2</v>
      </c>
      <c r="CH28" s="13">
        <f>SUMIF(DataQ!$C:$C,DataA!$A28,DataQ!J:J)</f>
        <v>2532.63</v>
      </c>
      <c r="CI28" s="13">
        <f>SUMIF(DataQ!$C:$C,DataA!$A28,DataQ!K:K)</f>
        <v>1654.8440000000001</v>
      </c>
      <c r="CJ28" s="13">
        <f>SUMIF(DataQ!$C:$C,DataA!$A28,DataQ!L:L)</f>
        <v>1562.588</v>
      </c>
      <c r="CK28" s="14">
        <f>AVERAGEIF(DataQ!$C:$C,DataA!$A28,DataQ!M:M)</f>
        <v>310564.15000000002</v>
      </c>
      <c r="CL28" s="13">
        <f>SUMIF(DataQ!$C:$C,DataA!$A28,DataQ!N:N)</f>
        <v>-43924</v>
      </c>
      <c r="CN28" s="13">
        <f>SUMIF(DataQ!$B:$B,DataA!$A28,DataQ!O:O)</f>
        <v>-362.45825000000002</v>
      </c>
      <c r="CO28" s="13">
        <f>SUMIF(DataQ!$B:$B,DataA!$A28,DataQ!P:P)</f>
        <v>-19220.25</v>
      </c>
      <c r="CP28" s="13">
        <f>SUMIF(DataQ!$B:$B,DataA!$A28,DataQ!Q:Q)</f>
        <v>-46.727000000000004</v>
      </c>
    </row>
    <row r="29" spans="1:94" x14ac:dyDescent="0.25">
      <c r="A29" s="4">
        <f t="shared" si="5"/>
        <v>1995</v>
      </c>
      <c r="B29" s="4" cm="1">
        <f t="array" ref="B29">INDEX(GMWA!$A$2:$DB$600,MATCH(1,(GMWA!$DA$2:$DA$600=B$3)*(GMWA!$CZ$2:$CZ$600=B$4)*(GMWA!$DB$2:$DB$600=B$1),0),$A29-1966)</f>
        <v>26561</v>
      </c>
      <c r="C29" s="4" cm="1">
        <f t="array" ref="C29">INDEX(GMWA!$A$2:$DB$600,MATCH(1,(GMWA!$DA$2:$DA$600=C$3)*(GMWA!$CZ$2:$CZ$600=C$4)*(GMWA!$DB$2:$DB$600=C$1),0),$A29-1966)</f>
        <v>472.97500000000002</v>
      </c>
      <c r="D29" s="4" cm="1">
        <f t="array" ref="D29">INDEX(GMWA!$A$2:$DB$600,MATCH(1,(GMWA!$DA$2:$DA$600=D$3)*(GMWA!$CZ$2:$CZ$600=D$4)*(GMWA!$DB$2:$DB$600=D$1),0),$A29-1966)</f>
        <v>16990.8</v>
      </c>
      <c r="E29" s="4" cm="1">
        <f t="array" ref="E29">INDEX(GMWA!$A$2:$DB$600,MATCH(1,(GMWA!$DA$2:$DA$600=E$3)*(GMWA!$CZ$2:$CZ$600=E$4)*(GMWA!$DB$2:$DB$600=E$1),0),$A29-1966)</f>
        <v>77737</v>
      </c>
      <c r="F29" s="4" cm="1">
        <f t="array" ref="F29">INDEX(GMWA!$A$2:$DB$600,MATCH(1,(GMWA!$DA$2:$DA$600=F$3)*(GMWA!$CZ$2:$CZ$600=F$4)*(GMWA!$DB$2:$DB$600=F$1),0),$A29-1966)</f>
        <v>8693</v>
      </c>
      <c r="G29" s="4" cm="1">
        <f t="array" ref="G29">INDEX(GMWA!$A$2:$DB$600,MATCH(1,(GMWA!$DA$2:$DA$600=G$3)*(GMWA!$CZ$2:$CZ$600=G$4)*(GMWA!$DB$2:$DB$600=G$1),0),$A29-1966)</f>
        <v>59.355719999999998</v>
      </c>
      <c r="H29" s="4" cm="1">
        <f t="array" ref="H29">INDEX(GMWA!$A$2:$DB$600,MATCH(1,(GMWA!$DA$2:$DA$600=H$3)*(GMWA!$CZ$2:$CZ$600=H$4)*(GMWA!$DB$2:$DB$600=H$1),0),$A29-1966)</f>
        <v>96586.48</v>
      </c>
      <c r="I29" s="4" cm="1">
        <f t="array" ref="I29">INDEX(GMWA!$A$2:$DB$600,MATCH(1,(GMWA!$DA$2:$DA$600=I$3)*(GMWA!$CZ$2:$CZ$600=I$4)*(GMWA!$DB$2:$DB$600=I$1),0),$A29-1966)</f>
        <v>7.7954489999999996</v>
      </c>
      <c r="J29" s="4" cm="1">
        <f t="array" ref="J29">INDEX(GMWA!$A$2:$DB$600,MATCH(1,(GMWA!$DA$2:$DA$600=J$3)*(GMWA!$CZ$2:$CZ$600=J$4)*(GMWA!$DB$2:$DB$600=J$1),0),$A29-1966)</f>
        <v>2896.203</v>
      </c>
      <c r="K29" s="4" cm="1">
        <f t="array" ref="K29">INDEX(GMWA!$A$2:$DB$600,MATCH(1,(GMWA!$DA$2:$DA$600=K$3)*(GMWA!$CZ$2:$CZ$600=K$4)*(GMWA!$DB$2:$DB$600=K$1),0),$A29-1966)</f>
        <v>65.3</v>
      </c>
      <c r="L29" s="4" cm="1">
        <f t="array" ref="L29">INDEX(GMWA!$A$2:$DB$600,MATCH(1,(GMWA!$DA$2:$DA$600=L$3)*(GMWA!$CZ$2:$CZ$600=L$4)*(GMWA!$DB$2:$DB$600=L$1),0),$A29-1966)</f>
        <v>41.981999999999999</v>
      </c>
      <c r="M29" s="4" cm="1">
        <f t="array" ref="M29">INDEX(GMWA!$A$2:$DB$600,MATCH(1,(GMWA!$DA$2:$DA$600=M$3)*(GMWA!$CZ$2:$CZ$600=M$4)*(GMWA!$DB$2:$DB$600=M$1),0),$A29-1966)</f>
        <v>109.776</v>
      </c>
      <c r="N29" s="4" cm="1">
        <f t="array" ref="N29">INDEX(GMWA!$A$2:$DB$600,MATCH(1,(GMWA!$DA$2:$DA$600=N$3)*(GMWA!$CZ$2:$CZ$600=N$4)*(GMWA!$DB$2:$DB$600=N$1),0),$A29-1966)</f>
        <v>22.729369999999999</v>
      </c>
      <c r="O29" s="4" cm="1">
        <f t="array" ref="O29">INDEX(GMWA!$A$2:$DB$600,MATCH(1,(GMWA!$DA$2:$DA$600=O$3)*(GMWA!$CZ$2:$CZ$600=O$4)*(GMWA!$DB$2:$DB$600=O$1),0),$A29-1966)</f>
        <v>17.632999999999999</v>
      </c>
      <c r="P29" s="4" cm="1">
        <f t="array" ref="P29">INDEX(GMWA!$A$2:$DB$600,MATCH(1,(GMWA!$DA$2:$DA$600=P$3)*(GMWA!$CZ$2:$CZ$600=P$4)*(GMWA!$DB$2:$DB$600=P$1),0),$A29-1966)</f>
        <v>18.944739999999999</v>
      </c>
      <c r="Q29" s="4" cm="1">
        <f t="array" ref="Q29">INDEX(GMWA!$A$2:$DB$600,MATCH(1,(GMWA!$DA$2:$DA$600=Q$3)*(GMWA!$CZ$2:$CZ$600=Q$4)*(GMWA!$DB$2:$DB$600=Q$1),0),$A29-1966)</f>
        <v>6.980429</v>
      </c>
      <c r="R29" s="4" cm="1">
        <f t="array" ref="R29">INDEX(GMWA!$A$2:$DB$600,MATCH(1,(GMWA!$DA$2:$DA$600=R$3)*(GMWA!$CZ$2:$CZ$600=R$4)*(GMWA!$DB$2:$DB$600=R$1),0),$A29-1966)</f>
        <v>3.778</v>
      </c>
      <c r="S29" s="4" cm="1">
        <f t="array" ref="S29">INDEX(GMWA!$A$2:$DB$600,MATCH(1,(GMWA!$DA$2:$DA$600=S$3)*(GMWA!$CZ$2:$CZ$600=S$4)*(GMWA!$DB$2:$DB$600=S$1),0),$A29-1966)</f>
        <v>2.7854000000000001</v>
      </c>
      <c r="T29" s="4" cm="1">
        <f t="array" ref="T29">INDEX(GMWA!$A$2:$DB$600,MATCH(1,(GMWA!$DA$2:$DA$600=T$3)*(GMWA!$CZ$2:$CZ$600=T$4)*(GMWA!$DB$2:$DB$600=T$1),0),$A29-1966)</f>
        <v>11.4771</v>
      </c>
      <c r="U29" s="4" cm="1">
        <f t="array" ref="U29">INDEX(GMWA!$A$2:$DB$600,MATCH(1,(GMWA!$DA$2:$DA$600=U$3)*(GMWA!$CZ$2:$CZ$600=U$4)*(GMWA!$DB$2:$DB$600=U$1),0),$A29-1966)</f>
        <v>4.0000000000000001E-3</v>
      </c>
      <c r="V29" s="4" cm="1">
        <f t="array" ref="V29">INDEX(GMWA!$A$2:$DB$600,MATCH(1,(GMWA!$DA$2:$DA$600=V$3)*(GMWA!$CZ$2:$CZ$600=V$4)*(GMWA!$DB$2:$DB$600=V$1),0),$A29-1966)</f>
        <v>367999</v>
      </c>
      <c r="W29" s="4" cm="1">
        <f t="array" ref="W29">INDEX(GMWA!$A$2:$DB$600,MATCH(1,(GMWA!$DA$2:$DA$600=W$3)*(GMWA!$CZ$2:$CZ$600=W$4)*(GMWA!$DB$2:$DB$600=W$1),0),$A29-1966)</f>
        <v>7203.951</v>
      </c>
      <c r="X29" s="4" cm="1">
        <f t="array" ref="X29">INDEX(GMWA!$A$2:$DB$600,MATCH(1,(GMWA!$DA$2:$DA$600=X$3)*(GMWA!$CZ$2:$CZ$600=X$4)*(GMWA!$DB$2:$DB$600=X$1),0),$A29-1966)</f>
        <v>439647</v>
      </c>
      <c r="Y29" s="4" cm="1">
        <f t="array" ref="Y29">INDEX(GMWA!$A$2:$DB$600,MATCH(1,(GMWA!$DA$2:$DA$600=Y$3)*(GMWA!$CZ$2:$CZ$600=Y$4)*(GMWA!$DB$2:$DB$600=Y$1),0),$A29-1966)</f>
        <v>866026</v>
      </c>
      <c r="Z29" s="4" cm="1">
        <f t="array" ref="Z29">INDEX(GMWA!$A$2:$DB$600,MATCH(1,(GMWA!$DA$2:$DA$600=Z$3)*(GMWA!$CZ$2:$CZ$600=Z$4)*(GMWA!$DB$2:$DB$600=Z$1),0),$A29-1966)</f>
        <v>205222</v>
      </c>
      <c r="AA29" s="4" cm="1">
        <f t="array" ref="AA29">INDEX(GMWA!$A$2:$DB$600,MATCH(1,(GMWA!$DA$2:$DA$600=AA$3)*(GMWA!$CZ$2:$CZ$600=AA$4)*(GMWA!$DB$2:$DB$600=AA$1),0),$A29-1966)</f>
        <v>855.29300000000001</v>
      </c>
      <c r="AB29" s="4" cm="1">
        <f t="array" ref="AB29">INDEX(GMWA!$A$2:$DB$600,MATCH(1,(GMWA!$DA$2:$DA$600=AB$3)*(GMWA!$CZ$2:$CZ$600=AB$4)*(GMWA!$DB$2:$DB$600=AB$1),0),$A29-1966)</f>
        <v>1465676</v>
      </c>
      <c r="AC29" s="4" cm="1">
        <f t="array" ref="AC29">INDEX(GMWA!$A$2:$DB$600,MATCH(1,(GMWA!$DA$2:$DA$600=AC$3)*(GMWA!$CZ$2:$CZ$600=AC$4)*(GMWA!$DB$2:$DB$600=AC$1),0),$A29-1966)</f>
        <v>175.2406</v>
      </c>
      <c r="AD29" s="4" cm="1">
        <f t="array" ref="AD29">INDEX(GMWA!$A$2:$DB$600,MATCH(1,(GMWA!$DA$2:$DA$600=AD$3)*(GMWA!$CZ$2:$CZ$600=AD$4)*(GMWA!$DB$2:$DB$600=AD$1),0),$A29-1966)</f>
        <v>32820.870000000003</v>
      </c>
      <c r="AE29" s="4" cm="1">
        <f t="array" ref="AE29">INDEX(GMWA!$A$2:$DB$600,MATCH(1,(GMWA!$DA$2:$DA$600=AE$3)*(GMWA!$CZ$2:$CZ$600=AE$4)*(GMWA!$DB$2:$DB$600=AE$1),0),$A29-1966)</f>
        <v>1036.001</v>
      </c>
      <c r="AF29" s="4" cm="1">
        <f t="array" ref="AF29">INDEX(GMWA!$A$2:$DB$600,MATCH(1,(GMWA!$DA$2:$DA$600=AF$3)*(GMWA!$CZ$2:$CZ$600=AF$4)*(GMWA!$DB$2:$DB$600=AF$1),0),$A29-1966)</f>
        <v>905.63800000000003</v>
      </c>
      <c r="AG29" s="4" cm="1">
        <f t="array" ref="AG29">INDEX(GMWA!$A$2:$DB$600,MATCH(1,(GMWA!$DA$2:$DA$600=AG$3)*(GMWA!$CZ$2:$CZ$600=AG$4)*(GMWA!$DB$2:$DB$600=AG$1),0),$A29-1966)</f>
        <v>1174.1210000000001</v>
      </c>
      <c r="AH29" s="4" cm="1">
        <f t="array" ref="AH29">INDEX(GMWA!$A$2:$DB$600,MATCH(1,(GMWA!$DA$2:$DA$600=AH$3)*(GMWA!$CZ$2:$CZ$600=AH$4)*(GMWA!$DB$2:$DB$600=AH$1),0),$A29-1966)</f>
        <v>314.20600000000002</v>
      </c>
      <c r="AI29" s="4" cm="1">
        <f t="array" ref="AI29">INDEX(GMWA!$A$2:$DB$600,MATCH(1,(GMWA!$DA$2:$DA$600=AI$3)*(GMWA!$CZ$2:$CZ$600=AI$4)*(GMWA!$DB$2:$DB$600=AI$1),0),$A29-1966)</f>
        <v>283.91500000000002</v>
      </c>
      <c r="AJ29" s="4" cm="1">
        <f t="array" ref="AJ29">INDEX(GMWA!$A$2:$DB$600,MATCH(1,(GMWA!$DA$2:$DA$600=AJ$3)*(GMWA!$CZ$2:$CZ$600=AJ$4)*(GMWA!$DB$2:$DB$600=AJ$1),0),$A29-1966)</f>
        <v>316.79349999999999</v>
      </c>
      <c r="AK29" s="4" cm="1">
        <f t="array" ref="AK29">INDEX(GMWA!$A$2:$DB$600,MATCH(1,(GMWA!$DA$2:$DA$600=AK$3)*(GMWA!$CZ$2:$CZ$600=AK$4)*(GMWA!$DB$2:$DB$600=AK$1),0),$A29-1966)</f>
        <v>141.78720000000001</v>
      </c>
      <c r="AL29" s="4" cm="1">
        <f t="array" ref="AL29">INDEX(GMWA!$A$2:$DB$600,MATCH(1,(GMWA!$DA$2:$DA$600=AL$3)*(GMWA!$CZ$2:$CZ$600=AL$4)*(GMWA!$DB$2:$DB$600=AL$1),0),$A29-1966)</f>
        <v>58.579880000000003</v>
      </c>
      <c r="AM29" s="4" cm="1">
        <f t="array" ref="AM29">INDEX(GMWA!$A$2:$DB$600,MATCH(1,(GMWA!$DA$2:$DA$600=AM$3)*(GMWA!$CZ$2:$CZ$600=AM$4)*(GMWA!$DB$2:$DB$600=AM$1),0),$A29-1966)</f>
        <v>36.98948</v>
      </c>
      <c r="AN29" s="4" cm="1">
        <f t="array" ref="AN29">INDEX(GMWA!$A$2:$DB$600,MATCH(1,(GMWA!$DA$2:$DA$600=AN$3)*(GMWA!$CZ$2:$CZ$600=AN$4)*(GMWA!$DB$2:$DB$600=AN$1),0),$A29-1966)</f>
        <v>107.8664</v>
      </c>
      <c r="AO29" s="4" cm="1">
        <f t="array" ref="AO29">INDEX(GMWA!$A$2:$DB$600,MATCH(1,(GMWA!$DA$2:$DA$600=AO$3)*(GMWA!$CZ$2:$CZ$600=AO$4)*(GMWA!$DB$2:$DB$600=AO$1),0),$A29-1966)</f>
        <v>67.947999999999993</v>
      </c>
      <c r="AP29" s="4" cm="1">
        <f t="array" ref="AP29">INDEX(GMWA!$A$2:$DB$600,MATCH(1,(GMWA!$DA$2:$DA$600=AP$3)*(GMWA!$CZ$2:$CZ$600=AP$4)*(GMWA!$DB$2:$DB$600=AP$1),0),$A29-1966)</f>
        <v>854921</v>
      </c>
      <c r="AQ29" s="4" cm="1">
        <f t="array" ref="AQ29">INDEX(GMWA!$A$2:$DB$600,MATCH(1,(GMWA!$DA$2:$DA$600=AQ$3)*(GMWA!$CZ$2:$CZ$600=AQ$4)*(GMWA!$DB$2:$DB$600=AQ$1),0),$A29-1966)</f>
        <v>7639.75</v>
      </c>
      <c r="AR29" s="4" cm="1">
        <f t="array" ref="AR29">INDEX(GMWA!$A$2:$DB$600,MATCH(1,(GMWA!$DA$2:$DA$600=AR$3)*(GMWA!$CZ$2:$CZ$600=AR$4)*(GMWA!$DB$2:$DB$600=AR$1),0),$A29-1966)</f>
        <v>521522.4</v>
      </c>
      <c r="AS29" s="4" cm="1">
        <f t="array" ref="AS29">INDEX(GMWA!$A$2:$DB$600,MATCH(1,(GMWA!$DA$2:$DA$600=AS$3)*(GMWA!$CZ$2:$CZ$600=AS$4)*(GMWA!$DB$2:$DB$600=AS$1),0),$A29-1966)</f>
        <v>831621</v>
      </c>
      <c r="AT29" s="4" cm="1">
        <f t="array" ref="AT29">INDEX(GMWA!$A$2:$DB$600,MATCH(1,(GMWA!$DA$2:$DA$600=AT$3)*(GMWA!$CZ$2:$CZ$600=AT$4)*(GMWA!$DB$2:$DB$600=AT$1),0),$A29-1966)</f>
        <v>511435</v>
      </c>
      <c r="AU29" s="4" cm="1">
        <f t="array" ref="AU29">INDEX(GMWA!$A$2:$DB$600,MATCH(1,(GMWA!$DA$2:$DA$600=AU$3)*(GMWA!$CZ$2:$CZ$600=AU$4)*(GMWA!$DB$2:$DB$600=AU$1),0),$A29-1966)</f>
        <v>1035.595</v>
      </c>
      <c r="AV29" s="4" cm="1">
        <f t="array" ref="AV29">INDEX(GMWA!$A$2:$DB$600,MATCH(1,(GMWA!$DA$2:$DA$600=AV$3)*(GMWA!$CZ$2:$CZ$600=AV$4)*(GMWA!$DB$2:$DB$600=AV$1),0),$A29-1966)</f>
        <v>1903604</v>
      </c>
      <c r="AW29" s="4" cm="1">
        <f t="array" ref="AW29">INDEX(GMWA!$A$2:$DB$600,MATCH(1,(GMWA!$DA$2:$DA$600=AW$3)*(GMWA!$CZ$2:$CZ$600=AW$4)*(GMWA!$DB$2:$DB$600=AW$1),0),$A29-1966)</f>
        <v>417.4862</v>
      </c>
      <c r="AX29" s="4" cm="1">
        <f t="array" ref="AX29">INDEX(GMWA!$A$2:$DB$600,MATCH(1,(GMWA!$DA$2:$DA$600=AX$3)*(GMWA!$CZ$2:$CZ$600=AX$4)*(GMWA!$DB$2:$DB$600=AX$1),0),$A29-1966)</f>
        <v>452187.1</v>
      </c>
      <c r="AY29" s="4" cm="1">
        <f t="array" ref="AY29">INDEX(GMWA!$A$2:$DB$600,MATCH(1,(GMWA!$DA$2:$DA$600=AY$3)*(GMWA!$CZ$2:$CZ$600=AY$4)*(GMWA!$DB$2:$DB$600=AY$1),0),$A29-1966)</f>
        <v>1900.509</v>
      </c>
      <c r="AZ29" s="4" cm="1">
        <f t="array" ref="AZ29">INDEX(GMWA!$A$2:$DB$600,MATCH(1,(GMWA!$DA$2:$DA$600=AZ$3)*(GMWA!$CZ$2:$CZ$600=AZ$4)*(GMWA!$DB$2:$DB$600=AZ$1),0),$A29-1966)</f>
        <v>1214.9090000000001</v>
      </c>
      <c r="BA29" s="4" cm="1">
        <f t="array" ref="BA29">INDEX(GMWA!$A$2:$DB$600,MATCH(1,(GMWA!$DA$2:$DA$600=BA$3)*(GMWA!$CZ$2:$CZ$600=BA$4)*(GMWA!$DB$2:$DB$600=BA$1),0),$A29-1966)</f>
        <v>991.36900000000003</v>
      </c>
      <c r="BB29" s="4" cm="1">
        <f t="array" ref="BB29">INDEX(GMWA!$A$2:$DB$600,MATCH(1,(GMWA!$DA$2:$DA$600=BB$3)*(GMWA!$CZ$2:$CZ$600=BB$4)*(GMWA!$DB$2:$DB$600=BB$1),0),$A29-1966)</f>
        <v>460.25900000000001</v>
      </c>
      <c r="BC29" s="4" cm="1">
        <f t="array" ref="BC29">INDEX(GMWA!$A$2:$DB$600,MATCH(1,(GMWA!$DA$2:$DA$600=BC$3)*(GMWA!$CZ$2:$CZ$600=BC$4)*(GMWA!$DB$2:$DB$600=BC$1),0),$A29-1966)</f>
        <v>330.06099999999998</v>
      </c>
      <c r="BD29" s="4" cm="1">
        <f t="array" ref="BD29">INDEX(GMWA!$A$2:$DB$600,MATCH(1,(GMWA!$DA$2:$DA$600=BD$3)*(GMWA!$CZ$2:$CZ$600=BD$4)*(GMWA!$DB$2:$DB$600=BD$1),0),$A29-1966)</f>
        <v>210.49</v>
      </c>
      <c r="BE29" s="4" cm="1">
        <f t="array" ref="BE29">INDEX(GMWA!$A$2:$DB$600,MATCH(1,(GMWA!$DA$2:$DA$600=BE$3)*(GMWA!$CZ$2:$CZ$600=BE$4)*(GMWA!$DB$2:$DB$600=BE$1),0),$A29-1966)</f>
        <v>176.00559999999999</v>
      </c>
      <c r="BF29" s="4" cm="1">
        <f t="array" ref="BF29">INDEX(GMWA!$A$2:$DB$600,MATCH(1,(GMWA!$DA$2:$DA$600=BF$3)*(GMWA!$CZ$2:$CZ$600=BF$4)*(GMWA!$DB$2:$DB$600=BF$1),0),$A29-1966)</f>
        <v>98.453999999999994</v>
      </c>
      <c r="BG29" s="4" cm="1">
        <f t="array" ref="BG29">INDEX(GMWA!$A$2:$DB$600,MATCH(1,(GMWA!$DA$2:$DA$600=BG$3)*(GMWA!$CZ$2:$CZ$600=BG$4)*(GMWA!$DB$2:$DB$600=BG$1),0),$A29-1966)</f>
        <v>54.741</v>
      </c>
      <c r="BH29" s="4" cm="1">
        <f t="array" ref="BH29">INDEX(GMWA!$A$2:$DB$600,MATCH(1,(GMWA!$DA$2:$DA$600=BH$3)*(GMWA!$CZ$2:$CZ$600=BH$4)*(GMWA!$DB$2:$DB$600=BH$1),0),$A29-1966)</f>
        <v>91.617000000000004</v>
      </c>
      <c r="BI29" s="4" cm="1">
        <f t="array" ref="BI29">INDEX(GMWA!$A$2:$DB$600,MATCH(1,(GMWA!$DA$2:$DA$600=BI$3)*(GMWA!$CZ$2:$CZ$600=BI$4)*(GMWA!$DB$2:$DB$600=BI$1),0),$A29-1966)</f>
        <v>89.028499999999994</v>
      </c>
      <c r="BK29" s="12">
        <f t="shared" si="7"/>
        <v>7.2176826567463497</v>
      </c>
      <c r="BL29" s="12">
        <f t="shared" si="7"/>
        <v>6.5654944071662902</v>
      </c>
      <c r="BM29" s="12">
        <f t="shared" si="7"/>
        <v>3.8646459545953906</v>
      </c>
      <c r="BN29" s="12">
        <f t="shared" si="7"/>
        <v>8.9762893954684966</v>
      </c>
      <c r="BO29" s="12">
        <f t="shared" si="7"/>
        <v>4.2359006344349046</v>
      </c>
      <c r="BP29" s="12">
        <f t="shared" si="7"/>
        <v>6.9398112693544789</v>
      </c>
      <c r="BQ29" s="12">
        <f t="shared" si="7"/>
        <v>6.5898929913568898</v>
      </c>
      <c r="BR29" s="12">
        <f t="shared" si="7"/>
        <v>4.4484263349931465</v>
      </c>
      <c r="BS29" s="12">
        <f t="shared" si="7"/>
        <v>8.8242724827221206</v>
      </c>
      <c r="BT29" s="12">
        <f t="shared" si="7"/>
        <v>6.3030827190321244</v>
      </c>
      <c r="BU29" s="12">
        <f t="shared" si="7"/>
        <v>4.6356270386180789</v>
      </c>
      <c r="BV29" s="12">
        <f t="shared" si="7"/>
        <v>9.3496326187846055</v>
      </c>
      <c r="BW29" s="12">
        <f t="shared" si="7"/>
        <v>7.233907054607486</v>
      </c>
      <c r="BX29" s="12">
        <f t="shared" si="7"/>
        <v>6.2106616416885325</v>
      </c>
      <c r="BY29" s="12">
        <f t="shared" si="7"/>
        <v>5.9801542645287853</v>
      </c>
      <c r="BZ29" s="12">
        <f t="shared" si="6"/>
        <v>4.923172895719782</v>
      </c>
      <c r="CA29" s="12">
        <f t="shared" si="4"/>
        <v>6.449313313717953</v>
      </c>
      <c r="CB29" s="12">
        <f t="shared" si="4"/>
        <v>7.5302491411071468</v>
      </c>
      <c r="CC29" s="12">
        <f t="shared" si="4"/>
        <v>10.640106650449074</v>
      </c>
      <c r="CD29" s="12">
        <f t="shared" si="4"/>
        <v>5.8868546535586043E-3</v>
      </c>
      <c r="CF29" s="13">
        <f>SUMIF(DataQ!$C:$C,DataA!$A29,DataQ!H:H)</f>
        <v>11486.625</v>
      </c>
      <c r="CG29" s="13">
        <f>SUMIF(DataQ!$C:$C,DataA!$A29,DataQ!I:I)</f>
        <v>461891.6</v>
      </c>
      <c r="CH29" s="13">
        <f>SUMIF(DataQ!$C:$C,DataA!$A29,DataQ!J:J)</f>
        <v>2562.9399999999996</v>
      </c>
      <c r="CI29" s="13">
        <f>SUMIF(DataQ!$C:$C,DataA!$A29,DataQ!K:K)</f>
        <v>1687.7349999999999</v>
      </c>
      <c r="CJ29" s="13">
        <f>SUMIF(DataQ!$C:$C,DataA!$A29,DataQ!L:L)</f>
        <v>1600.9290000000001</v>
      </c>
      <c r="CK29" s="14">
        <f>AVERAGEIF(DataQ!$C:$C,DataA!$A29,DataQ!M:M)</f>
        <v>316015.95</v>
      </c>
      <c r="CL29" s="13">
        <f>SUMIF(DataQ!$C:$C,DataA!$A29,DataQ!N:N)</f>
        <v>-35535</v>
      </c>
      <c r="CN29" s="13">
        <f>SUMIF(DataQ!$B:$B,DataA!$A29,DataQ!O:O)</f>
        <v>-362.31601999999998</v>
      </c>
      <c r="CO29" s="13">
        <f>SUMIF(DataQ!$B:$B,DataA!$A29,DataQ!P:P)</f>
        <v>-22406.5</v>
      </c>
      <c r="CP29" s="13">
        <f>SUMIF(DataQ!$B:$B,DataA!$A29,DataQ!Q:Q)</f>
        <v>-179.29000000000002</v>
      </c>
    </row>
    <row r="30" spans="1:94" x14ac:dyDescent="0.25">
      <c r="A30" s="4">
        <f t="shared" si="5"/>
        <v>1996</v>
      </c>
      <c r="B30" s="4" cm="1">
        <f t="array" ref="B30">INDEX(GMWA!$A$2:$DB$600,MATCH(1,(GMWA!$DA$2:$DA$600=B$3)*(GMWA!$CZ$2:$CZ$600=B$4)*(GMWA!$DB$2:$DB$600=B$1),0),$A30-1966)</f>
        <v>27996</v>
      </c>
      <c r="C30" s="4" cm="1">
        <f t="array" ref="C30">INDEX(GMWA!$A$2:$DB$600,MATCH(1,(GMWA!$DA$2:$DA$600=C$3)*(GMWA!$CZ$2:$CZ$600=C$4)*(GMWA!$DB$2:$DB$600=C$1),0),$A30-1966)</f>
        <v>479.35</v>
      </c>
      <c r="D30" s="4" cm="1">
        <f t="array" ref="D30">INDEX(GMWA!$A$2:$DB$600,MATCH(1,(GMWA!$DA$2:$DA$600=D$3)*(GMWA!$CZ$2:$CZ$600=D$4)*(GMWA!$DB$2:$DB$600=D$1),0),$A30-1966)</f>
        <v>17292.8</v>
      </c>
      <c r="E30" s="4" cm="1">
        <f t="array" ref="E30">INDEX(GMWA!$A$2:$DB$600,MATCH(1,(GMWA!$DA$2:$DA$600=E$3)*(GMWA!$CZ$2:$CZ$600=E$4)*(GMWA!$DB$2:$DB$600=E$1),0),$A30-1966)</f>
        <v>76508</v>
      </c>
      <c r="F30" s="4" cm="1">
        <f t="array" ref="F30">INDEX(GMWA!$A$2:$DB$600,MATCH(1,(GMWA!$DA$2:$DA$600=F$3)*(GMWA!$CZ$2:$CZ$600=F$4)*(GMWA!$DB$2:$DB$600=F$1),0),$A30-1966)</f>
        <v>9348</v>
      </c>
      <c r="G30" s="4" cm="1">
        <f t="array" ref="G30">INDEX(GMWA!$A$2:$DB$600,MATCH(1,(GMWA!$DA$2:$DA$600=G$3)*(GMWA!$CZ$2:$CZ$600=G$4)*(GMWA!$DB$2:$DB$600=G$1),0),$A30-1966)</f>
        <v>59.997459999999997</v>
      </c>
      <c r="H30" s="4" cm="1">
        <f t="array" ref="H30">INDEX(GMWA!$A$2:$DB$600,MATCH(1,(GMWA!$DA$2:$DA$600=H$3)*(GMWA!$CZ$2:$CZ$600=H$4)*(GMWA!$DB$2:$DB$600=H$1),0),$A30-1966)</f>
        <v>100418</v>
      </c>
      <c r="I30" s="4" cm="1">
        <f t="array" ref="I30">INDEX(GMWA!$A$2:$DB$600,MATCH(1,(GMWA!$DA$2:$DA$600=I$3)*(GMWA!$CZ$2:$CZ$600=I$4)*(GMWA!$DB$2:$DB$600=I$1),0),$A30-1966)</f>
        <v>7.5470170000000003</v>
      </c>
      <c r="J30" s="4" cm="1">
        <f t="array" ref="J30">INDEX(GMWA!$A$2:$DB$600,MATCH(1,(GMWA!$DA$2:$DA$600=J$3)*(GMWA!$CZ$2:$CZ$600=J$4)*(GMWA!$DB$2:$DB$600=J$1),0),$A30-1966)</f>
        <v>2559.4380000000001</v>
      </c>
      <c r="K30" s="4" cm="1">
        <f t="array" ref="K30">INDEX(GMWA!$A$2:$DB$600,MATCH(1,(GMWA!$DA$2:$DA$600=K$3)*(GMWA!$CZ$2:$CZ$600=K$4)*(GMWA!$DB$2:$DB$600=K$1),0),$A30-1966)</f>
        <v>65.739999999999995</v>
      </c>
      <c r="L30" s="4" cm="1">
        <f t="array" ref="L30">INDEX(GMWA!$A$2:$DB$600,MATCH(1,(GMWA!$DA$2:$DA$600=L$3)*(GMWA!$CZ$2:$CZ$600=L$4)*(GMWA!$DB$2:$DB$600=L$1),0),$A30-1966)</f>
        <v>45.073</v>
      </c>
      <c r="M30" s="4" cm="1">
        <f t="array" ref="M30">INDEX(GMWA!$A$2:$DB$600,MATCH(1,(GMWA!$DA$2:$DA$600=M$3)*(GMWA!$CZ$2:$CZ$600=M$4)*(GMWA!$DB$2:$DB$600=M$1),0),$A30-1966)</f>
        <v>115.57</v>
      </c>
      <c r="N30" s="4" cm="1">
        <f t="array" ref="N30">INDEX(GMWA!$A$2:$DB$600,MATCH(1,(GMWA!$DA$2:$DA$600=N$3)*(GMWA!$CZ$2:$CZ$600=N$4)*(GMWA!$DB$2:$DB$600=N$1),0),$A30-1966)</f>
        <v>24.58268</v>
      </c>
      <c r="O30" s="4" cm="1">
        <f t="array" ref="O30">INDEX(GMWA!$A$2:$DB$600,MATCH(1,(GMWA!$DA$2:$DA$600=O$3)*(GMWA!$CZ$2:$CZ$600=O$4)*(GMWA!$DB$2:$DB$600=O$1),0),$A30-1966)</f>
        <v>17.248000000000001</v>
      </c>
      <c r="P30" s="4" cm="1">
        <f t="array" ref="P30">INDEX(GMWA!$A$2:$DB$600,MATCH(1,(GMWA!$DA$2:$DA$600=P$3)*(GMWA!$CZ$2:$CZ$600=P$4)*(GMWA!$DB$2:$DB$600=P$1),0),$A30-1966)</f>
        <v>18.373670000000001</v>
      </c>
      <c r="Q30" s="4" cm="1">
        <f t="array" ref="Q30">INDEX(GMWA!$A$2:$DB$600,MATCH(1,(GMWA!$DA$2:$DA$600=Q$3)*(GMWA!$CZ$2:$CZ$600=Q$4)*(GMWA!$DB$2:$DB$600=Q$1),0),$A30-1966)</f>
        <v>7.078328</v>
      </c>
      <c r="R30" s="4" cm="1">
        <f t="array" ref="R30">INDEX(GMWA!$A$2:$DB$600,MATCH(1,(GMWA!$DA$2:$DA$600=R$3)*(GMWA!$CZ$2:$CZ$600=R$4)*(GMWA!$DB$2:$DB$600=R$1),0),$A30-1966)</f>
        <v>4.1429999999999998</v>
      </c>
      <c r="S30" s="4" cm="1">
        <f t="array" ref="S30">INDEX(GMWA!$A$2:$DB$600,MATCH(1,(GMWA!$DA$2:$DA$600=S$3)*(GMWA!$CZ$2:$CZ$600=S$4)*(GMWA!$DB$2:$DB$600=S$1),0),$A30-1966)</f>
        <v>2.62161</v>
      </c>
      <c r="T30" s="4" cm="1">
        <f t="array" ref="T30">INDEX(GMWA!$A$2:$DB$600,MATCH(1,(GMWA!$DA$2:$DA$600=T$3)*(GMWA!$CZ$2:$CZ$600=T$4)*(GMWA!$DB$2:$DB$600=T$1),0),$A30-1966)</f>
        <v>11.2171</v>
      </c>
      <c r="U30" s="4" cm="1">
        <f t="array" ref="U30">INDEX(GMWA!$A$2:$DB$600,MATCH(1,(GMWA!$DA$2:$DA$600=U$3)*(GMWA!$CZ$2:$CZ$600=U$4)*(GMWA!$DB$2:$DB$600=U$1),0),$A30-1966)</f>
        <v>4.0000000000000001E-3</v>
      </c>
      <c r="V30" s="4" cm="1">
        <f t="array" ref="V30">INDEX(GMWA!$A$2:$DB$600,MATCH(1,(GMWA!$DA$2:$DA$600=V$3)*(GMWA!$CZ$2:$CZ$600=V$4)*(GMWA!$DB$2:$DB$600=V$1),0),$A30-1966)</f>
        <v>400613.3</v>
      </c>
      <c r="W30" s="4" cm="1">
        <f t="array" ref="W30">INDEX(GMWA!$A$2:$DB$600,MATCH(1,(GMWA!$DA$2:$DA$600=W$3)*(GMWA!$CZ$2:$CZ$600=W$4)*(GMWA!$DB$2:$DB$600=W$1),0),$A30-1966)</f>
        <v>7400.8770000000004</v>
      </c>
      <c r="X30" s="4" cm="1">
        <f t="array" ref="X30">INDEX(GMWA!$A$2:$DB$600,MATCH(1,(GMWA!$DA$2:$DA$600=X$3)*(GMWA!$CZ$2:$CZ$600=X$4)*(GMWA!$DB$2:$DB$600=X$1),0),$A30-1966)</f>
        <v>487974</v>
      </c>
      <c r="Y30" s="4" cm="1">
        <f t="array" ref="Y30">INDEX(GMWA!$A$2:$DB$600,MATCH(1,(GMWA!$DA$2:$DA$600=Y$3)*(GMWA!$CZ$2:$CZ$600=Y$4)*(GMWA!$DB$2:$DB$600=Y$1),0),$A30-1966)</f>
        <v>951233</v>
      </c>
      <c r="Z30" s="4" cm="1">
        <f t="array" ref="Z30">INDEX(GMWA!$A$2:$DB$600,MATCH(1,(GMWA!$DA$2:$DA$600=Z$3)*(GMWA!$CZ$2:$CZ$600=Z$4)*(GMWA!$DB$2:$DB$600=Z$1),0),$A30-1966)</f>
        <v>200550</v>
      </c>
      <c r="AA30" s="4" cm="1">
        <f t="array" ref="AA30">INDEX(GMWA!$A$2:$DB$600,MATCH(1,(GMWA!$DA$2:$DA$600=AA$3)*(GMWA!$CZ$2:$CZ$600=AA$4)*(GMWA!$DB$2:$DB$600=AA$1),0),$A30-1966)</f>
        <v>872.51099999999997</v>
      </c>
      <c r="AB30" s="4" cm="1">
        <f t="array" ref="AB30">INDEX(GMWA!$A$2:$DB$600,MATCH(1,(GMWA!$DA$2:$DA$600=AB$3)*(GMWA!$CZ$2:$CZ$600=AB$4)*(GMWA!$DB$2:$DB$600=AB$1),0),$A30-1966)</f>
        <v>1556666</v>
      </c>
      <c r="AC30" s="4" cm="1">
        <f t="array" ref="AC30">INDEX(GMWA!$A$2:$DB$600,MATCH(1,(GMWA!$DA$2:$DA$600=AC$3)*(GMWA!$CZ$2:$CZ$600=AC$4)*(GMWA!$DB$2:$DB$600=AC$1),0),$A30-1966)</f>
        <v>183.191</v>
      </c>
      <c r="AD30" s="4" cm="1">
        <f t="array" ref="AD30">INDEX(GMWA!$A$2:$DB$600,MATCH(1,(GMWA!$DA$2:$DA$600=AD$3)*(GMWA!$CZ$2:$CZ$600=AD$4)*(GMWA!$DB$2:$DB$600=AD$1),0),$A30-1966)</f>
        <v>37203.68</v>
      </c>
      <c r="AE30" s="4" cm="1">
        <f t="array" ref="AE30">INDEX(GMWA!$A$2:$DB$600,MATCH(1,(GMWA!$DA$2:$DA$600=AE$3)*(GMWA!$CZ$2:$CZ$600=AE$4)*(GMWA!$DB$2:$DB$600=AE$1),0),$A30-1966)</f>
        <v>1086.2059999999999</v>
      </c>
      <c r="AF30" s="4" cm="1">
        <f t="array" ref="AF30">INDEX(GMWA!$A$2:$DB$600,MATCH(1,(GMWA!$DA$2:$DA$600=AF$3)*(GMWA!$CZ$2:$CZ$600=AF$4)*(GMWA!$DB$2:$DB$600=AF$1),0),$A30-1966)</f>
        <v>982.20699999999999</v>
      </c>
      <c r="AG30" s="4" cm="1">
        <f t="array" ref="AG30">INDEX(GMWA!$A$2:$DB$600,MATCH(1,(GMWA!$DA$2:$DA$600=AG$3)*(GMWA!$CZ$2:$CZ$600=AG$4)*(GMWA!$DB$2:$DB$600=AG$1),0),$A30-1966)</f>
        <v>1305.748</v>
      </c>
      <c r="AH30" s="4" cm="1">
        <f t="array" ref="AH30">INDEX(GMWA!$A$2:$DB$600,MATCH(1,(GMWA!$DA$2:$DA$600=AH$3)*(GMWA!$CZ$2:$CZ$600=AH$4)*(GMWA!$DB$2:$DB$600=AH$1),0),$A30-1966)</f>
        <v>365.161</v>
      </c>
      <c r="AI30" s="4" cm="1">
        <f t="array" ref="AI30">INDEX(GMWA!$A$2:$DB$600,MATCH(1,(GMWA!$DA$2:$DA$600=AI$3)*(GMWA!$CZ$2:$CZ$600=AI$4)*(GMWA!$DB$2:$DB$600=AI$1),0),$A30-1966)</f>
        <v>292.65499999999997</v>
      </c>
      <c r="AJ30" s="4" cm="1">
        <f t="array" ref="AJ30">INDEX(GMWA!$A$2:$DB$600,MATCH(1,(GMWA!$DA$2:$DA$600=AJ$3)*(GMWA!$CZ$2:$CZ$600=AJ$4)*(GMWA!$DB$2:$DB$600=AJ$1),0),$A30-1966)</f>
        <v>327.21300000000002</v>
      </c>
      <c r="AK30" s="4" cm="1">
        <f t="array" ref="AK30">INDEX(GMWA!$A$2:$DB$600,MATCH(1,(GMWA!$DA$2:$DA$600=AK$3)*(GMWA!$CZ$2:$CZ$600=AK$4)*(GMWA!$DB$2:$DB$600=AK$1),0),$A30-1966)</f>
        <v>146.3261</v>
      </c>
      <c r="AL30" s="4" cm="1">
        <f t="array" ref="AL30">INDEX(GMWA!$A$2:$DB$600,MATCH(1,(GMWA!$DA$2:$DA$600=AL$3)*(GMWA!$CZ$2:$CZ$600=AL$4)*(GMWA!$DB$2:$DB$600=AL$1),0),$A30-1966)</f>
        <v>61.338679999999997</v>
      </c>
      <c r="AM30" s="4" cm="1">
        <f t="array" ref="AM30">INDEX(GMWA!$A$2:$DB$600,MATCH(1,(GMWA!$DA$2:$DA$600=AM$3)*(GMWA!$CZ$2:$CZ$600=AM$4)*(GMWA!$DB$2:$DB$600=AM$1),0),$A30-1966)</f>
        <v>36.619990000000001</v>
      </c>
      <c r="AN30" s="4" cm="1">
        <f t="array" ref="AN30">INDEX(GMWA!$A$2:$DB$600,MATCH(1,(GMWA!$DA$2:$DA$600=AN$3)*(GMWA!$CZ$2:$CZ$600=AN$4)*(GMWA!$DB$2:$DB$600=AN$1),0),$A30-1966)</f>
        <v>119.2856</v>
      </c>
      <c r="AO30" s="4" cm="1">
        <f t="array" ref="AO30">INDEX(GMWA!$A$2:$DB$600,MATCH(1,(GMWA!$DA$2:$DA$600=AO$3)*(GMWA!$CZ$2:$CZ$600=AO$4)*(GMWA!$DB$2:$DB$600=AO$1),0),$A30-1966)</f>
        <v>73.13</v>
      </c>
      <c r="AP30" s="4" cm="1">
        <f t="array" ref="AP30">INDEX(GMWA!$A$2:$DB$600,MATCH(1,(GMWA!$DA$2:$DA$600=AP$3)*(GMWA!$CZ$2:$CZ$600=AP$4)*(GMWA!$DB$2:$DB$600=AP$1),0),$A30-1966)</f>
        <v>913609</v>
      </c>
      <c r="AQ30" s="4" cm="1">
        <f t="array" ref="AQ30">INDEX(GMWA!$A$2:$DB$600,MATCH(1,(GMWA!$DA$2:$DA$600=AQ$3)*(GMWA!$CZ$2:$CZ$600=AQ$4)*(GMWA!$DB$2:$DB$600=AQ$1),0),$A30-1966)</f>
        <v>8073.125</v>
      </c>
      <c r="AR30" s="4" cm="1">
        <f t="array" ref="AR30">INDEX(GMWA!$A$2:$DB$600,MATCH(1,(GMWA!$DA$2:$DA$600=AR$3)*(GMWA!$CZ$2:$CZ$600=AR$4)*(GMWA!$DB$2:$DB$600=AR$1),0),$A30-1966)</f>
        <v>535580.9</v>
      </c>
      <c r="AS30" s="4" cm="1">
        <f t="array" ref="AS30">INDEX(GMWA!$A$2:$DB$600,MATCH(1,(GMWA!$DA$2:$DA$600=AS$3)*(GMWA!$CZ$2:$CZ$600=AS$4)*(GMWA!$DB$2:$DB$600=AS$1),0),$A30-1966)</f>
        <v>859834</v>
      </c>
      <c r="AT30" s="4" cm="1">
        <f t="array" ref="AT30">INDEX(GMWA!$A$2:$DB$600,MATCH(1,(GMWA!$DA$2:$DA$600=AT$3)*(GMWA!$CZ$2:$CZ$600=AT$4)*(GMWA!$DB$2:$DB$600=AT$1),0),$A30-1966)</f>
        <v>542399</v>
      </c>
      <c r="AU30" s="4" cm="1">
        <f t="array" ref="AU30">INDEX(GMWA!$A$2:$DB$600,MATCH(1,(GMWA!$DA$2:$DA$600=AU$3)*(GMWA!$CZ$2:$CZ$600=AU$4)*(GMWA!$DB$2:$DB$600=AU$1),0),$A30-1966)</f>
        <v>1087.146</v>
      </c>
      <c r="AV30" s="4" cm="1">
        <f t="array" ref="AV30">INDEX(GMWA!$A$2:$DB$600,MATCH(1,(GMWA!$DA$2:$DA$600=AV$3)*(GMWA!$CZ$2:$CZ$600=AV$4)*(GMWA!$DB$2:$DB$600=AV$1),0),$A30-1966)</f>
        <v>1957475</v>
      </c>
      <c r="AW30" s="4" cm="1">
        <f t="array" ref="AW30">INDEX(GMWA!$A$2:$DB$600,MATCH(1,(GMWA!$DA$2:$DA$600=AW$3)*(GMWA!$CZ$2:$CZ$600=AW$4)*(GMWA!$DB$2:$DB$600=AW$1),0),$A30-1966)</f>
        <v>420.5727</v>
      </c>
      <c r="AX30" s="4" cm="1">
        <f t="array" ref="AX30">INDEX(GMWA!$A$2:$DB$600,MATCH(1,(GMWA!$DA$2:$DA$600=AX$3)*(GMWA!$CZ$2:$CZ$600=AX$4)*(GMWA!$DB$2:$DB$600=AX$1),0),$A30-1966)</f>
        <v>507768.3</v>
      </c>
      <c r="AY30" s="4" cm="1">
        <f t="array" ref="AY30">INDEX(GMWA!$A$2:$DB$600,MATCH(1,(GMWA!$DA$2:$DA$600=AY$3)*(GMWA!$CZ$2:$CZ$600=AY$4)*(GMWA!$DB$2:$DB$600=AY$1),0),$A30-1966)</f>
        <v>1929.7470000000001</v>
      </c>
      <c r="AZ30" s="4" cm="1">
        <f t="array" ref="AZ30">INDEX(GMWA!$A$2:$DB$600,MATCH(1,(GMWA!$DA$2:$DA$600=AZ$3)*(GMWA!$CZ$2:$CZ$600=AZ$4)*(GMWA!$DB$2:$DB$600=AZ$1),0),$A30-1966)</f>
        <v>1247.433</v>
      </c>
      <c r="BA30" s="4" cm="1">
        <f t="array" ref="BA30">INDEX(GMWA!$A$2:$DB$600,MATCH(1,(GMWA!$DA$2:$DA$600=BA$3)*(GMWA!$CZ$2:$CZ$600=BA$4)*(GMWA!$DB$2:$DB$600=BA$1),0),$A30-1966)</f>
        <v>1046.83</v>
      </c>
      <c r="BB30" s="4" cm="1">
        <f t="array" ref="BB30">INDEX(GMWA!$A$2:$DB$600,MATCH(1,(GMWA!$DA$2:$DA$600=BB$3)*(GMWA!$CZ$2:$CZ$600=BB$4)*(GMWA!$DB$2:$DB$600=BB$1),0),$A30-1966)</f>
        <v>488.94600000000003</v>
      </c>
      <c r="BC30" s="4" cm="1">
        <f t="array" ref="BC30">INDEX(GMWA!$A$2:$DB$600,MATCH(1,(GMWA!$DA$2:$DA$600=BC$3)*(GMWA!$CZ$2:$CZ$600=BC$4)*(GMWA!$DB$2:$DB$600=BC$1),0),$A30-1966)</f>
        <v>345.18799999999999</v>
      </c>
      <c r="BD30" s="4" cm="1">
        <f t="array" ref="BD30">INDEX(GMWA!$A$2:$DB$600,MATCH(1,(GMWA!$DA$2:$DA$600=BD$3)*(GMWA!$CZ$2:$CZ$600=BD$4)*(GMWA!$DB$2:$DB$600=BD$1),0),$A30-1966)</f>
        <v>214.28700000000001</v>
      </c>
      <c r="BE30" s="4" cm="1">
        <f t="array" ref="BE30">INDEX(GMWA!$A$2:$DB$600,MATCH(1,(GMWA!$DA$2:$DA$600=BE$3)*(GMWA!$CZ$2:$CZ$600=BE$4)*(GMWA!$DB$2:$DB$600=BE$1),0),$A30-1966)</f>
        <v>181.38829999999999</v>
      </c>
      <c r="BF30" s="4" cm="1">
        <f t="array" ref="BF30">INDEX(GMWA!$A$2:$DB$600,MATCH(1,(GMWA!$DA$2:$DA$600=BF$3)*(GMWA!$CZ$2:$CZ$600=BF$4)*(GMWA!$DB$2:$DB$600=BF$1),0),$A30-1966)</f>
        <v>101.977</v>
      </c>
      <c r="BG30" s="4" cm="1">
        <f t="array" ref="BG30">INDEX(GMWA!$A$2:$DB$600,MATCH(1,(GMWA!$DA$2:$DA$600=BG$3)*(GMWA!$CZ$2:$CZ$600=BG$4)*(GMWA!$DB$2:$DB$600=BG$1),0),$A30-1966)</f>
        <v>60.018000000000001</v>
      </c>
      <c r="BH30" s="4" cm="1">
        <f t="array" ref="BH30">INDEX(GMWA!$A$2:$DB$600,MATCH(1,(GMWA!$DA$2:$DA$600=BH$3)*(GMWA!$CZ$2:$CZ$600=BH$4)*(GMWA!$DB$2:$DB$600=BH$1),0),$A30-1966)</f>
        <v>100.443</v>
      </c>
      <c r="BI30" s="4" cm="1">
        <f t="array" ref="BI30">INDEX(GMWA!$A$2:$DB$600,MATCH(1,(GMWA!$DA$2:$DA$600=BI$3)*(GMWA!$CZ$2:$CZ$600=BI$4)*(GMWA!$DB$2:$DB$600=BI$1),0),$A30-1966)</f>
        <v>94.351600000000005</v>
      </c>
      <c r="BK30" s="12">
        <f t="shared" si="7"/>
        <v>6.9882852116991616</v>
      </c>
      <c r="BL30" s="12">
        <f t="shared" si="7"/>
        <v>6.4769350983673961</v>
      </c>
      <c r="BM30" s="12">
        <f t="shared" si="7"/>
        <v>3.5437953661465569</v>
      </c>
      <c r="BN30" s="12">
        <f t="shared" si="7"/>
        <v>8.0430346718417045</v>
      </c>
      <c r="BO30" s="12">
        <f t="shared" si="7"/>
        <v>4.6611817501869854</v>
      </c>
      <c r="BP30" s="12">
        <f t="shared" si="7"/>
        <v>6.8764130194347111</v>
      </c>
      <c r="BQ30" s="12">
        <f t="shared" si="7"/>
        <v>6.4508378804444888</v>
      </c>
      <c r="BR30" s="12">
        <f t="shared" si="7"/>
        <v>4.1197531538121419</v>
      </c>
      <c r="BS30" s="12">
        <f t="shared" si="7"/>
        <v>6.879529121850311</v>
      </c>
      <c r="BT30" s="12">
        <f t="shared" si="7"/>
        <v>6.0522589637693036</v>
      </c>
      <c r="BU30" s="12">
        <f t="shared" si="7"/>
        <v>4.5889512088592319</v>
      </c>
      <c r="BV30" s="12">
        <f t="shared" si="7"/>
        <v>8.850865557519521</v>
      </c>
      <c r="BW30" s="12">
        <f t="shared" si="7"/>
        <v>6.7320113593729882</v>
      </c>
      <c r="BX30" s="12">
        <f t="shared" si="7"/>
        <v>5.8936290171020493</v>
      </c>
      <c r="BY30" s="12">
        <f t="shared" si="7"/>
        <v>5.6152017187581178</v>
      </c>
      <c r="BZ30" s="12">
        <f t="shared" si="6"/>
        <v>4.8373653094013989</v>
      </c>
      <c r="CA30" s="12">
        <f t="shared" si="4"/>
        <v>6.7543025053685533</v>
      </c>
      <c r="CB30" s="12">
        <f t="shared" si="4"/>
        <v>7.1589588091094498</v>
      </c>
      <c r="CC30" s="12">
        <f t="shared" si="4"/>
        <v>9.4035658956319956</v>
      </c>
      <c r="CD30" s="12">
        <f t="shared" si="4"/>
        <v>5.469711472719815E-3</v>
      </c>
      <c r="CF30" s="13">
        <f>SUMIF(DataQ!$C:$C,DataA!$A30,DataQ!H:H)</f>
        <v>11968.875</v>
      </c>
      <c r="CG30" s="13">
        <f>SUMIF(DataQ!$C:$C,DataA!$A30,DataQ!I:I)</f>
        <v>475935.4</v>
      </c>
      <c r="CH30" s="13">
        <f>SUMIF(DataQ!$C:$C,DataA!$A30,DataQ!J:J)</f>
        <v>2601.9499999999998</v>
      </c>
      <c r="CI30" s="13">
        <f>SUMIF(DataQ!$C:$C,DataA!$A30,DataQ!K:K)</f>
        <v>1710.15</v>
      </c>
      <c r="CJ30" s="13">
        <f>SUMIF(DataQ!$C:$C,DataA!$A30,DataQ!L:L)</f>
        <v>1614.883</v>
      </c>
      <c r="CK30" s="14">
        <f>AVERAGEIF(DataQ!$C:$C,DataA!$A30,DataQ!M:M)</f>
        <v>323733.27500000002</v>
      </c>
      <c r="CL30" s="13">
        <f>SUMIF(DataQ!$C:$C,DataA!$A30,DataQ!N:N)</f>
        <v>-28924.001</v>
      </c>
      <c r="CN30" s="13">
        <f>SUMIF(DataQ!$B:$B,DataA!$A30,DataQ!O:O)</f>
        <v>-287.34226000000001</v>
      </c>
      <c r="CO30" s="13">
        <f>SUMIF(DataQ!$B:$B,DataA!$A30,DataQ!P:P)</f>
        <v>-26077.5</v>
      </c>
      <c r="CP30" s="13">
        <f>SUMIF(DataQ!$B:$B,DataA!$A30,DataQ!Q:Q)</f>
        <v>-70.168999999999997</v>
      </c>
    </row>
    <row r="31" spans="1:94" x14ac:dyDescent="0.25">
      <c r="A31" s="4">
        <f t="shared" si="5"/>
        <v>1997</v>
      </c>
      <c r="B31" s="4" cm="1">
        <f t="array" ref="B31">INDEX(GMWA!$A$2:$DB$600,MATCH(1,(GMWA!$DA$2:$DA$600=B$3)*(GMWA!$CZ$2:$CZ$600=B$4)*(GMWA!$DB$2:$DB$600=B$1),0),$A31-1966)</f>
        <v>34394</v>
      </c>
      <c r="C31" s="4" cm="1">
        <f t="array" ref="C31">INDEX(GMWA!$A$2:$DB$600,MATCH(1,(GMWA!$DA$2:$DA$600=C$3)*(GMWA!$CZ$2:$CZ$600=C$4)*(GMWA!$DB$2:$DB$600=C$1),0),$A31-1966)</f>
        <v>485.35</v>
      </c>
      <c r="D31" s="4" cm="1">
        <f t="array" ref="D31">INDEX(GMWA!$A$2:$DB$600,MATCH(1,(GMWA!$DA$2:$DA$600=D$3)*(GMWA!$CZ$2:$CZ$600=D$4)*(GMWA!$DB$2:$DB$600=D$1),0),$A31-1966)</f>
        <v>17471.5</v>
      </c>
      <c r="E31" s="4" cm="1">
        <f t="array" ref="E31">INDEX(GMWA!$A$2:$DB$600,MATCH(1,(GMWA!$DA$2:$DA$600=E$3)*(GMWA!$CZ$2:$CZ$600=E$4)*(GMWA!$DB$2:$DB$600=E$1),0),$A31-1966)</f>
        <v>74286</v>
      </c>
      <c r="F31" s="4" cm="1">
        <f t="array" ref="F31">INDEX(GMWA!$A$2:$DB$600,MATCH(1,(GMWA!$DA$2:$DA$600=F$3)*(GMWA!$CZ$2:$CZ$600=F$4)*(GMWA!$DB$2:$DB$600=F$1),0),$A31-1966)</f>
        <v>9173</v>
      </c>
      <c r="G31" s="4" cm="1">
        <f t="array" ref="G31">INDEX(GMWA!$A$2:$DB$600,MATCH(1,(GMWA!$DA$2:$DA$600=G$3)*(GMWA!$CZ$2:$CZ$600=G$4)*(GMWA!$DB$2:$DB$600=G$1),0),$A31-1966)</f>
        <v>56.468420000000002</v>
      </c>
      <c r="H31" s="4" cm="1">
        <f t="array" ref="H31">INDEX(GMWA!$A$2:$DB$600,MATCH(1,(GMWA!$DA$2:$DA$600=H$3)*(GMWA!$CZ$2:$CZ$600=H$4)*(GMWA!$DB$2:$DB$600=H$1),0),$A31-1966)</f>
        <v>101913</v>
      </c>
      <c r="I31" s="4" cm="1">
        <f t="array" ref="I31">INDEX(GMWA!$A$2:$DB$600,MATCH(1,(GMWA!$DA$2:$DA$600=I$3)*(GMWA!$CZ$2:$CZ$600=I$4)*(GMWA!$DB$2:$DB$600=I$1),0),$A31-1966)</f>
        <v>7.7226900000000001</v>
      </c>
      <c r="J31" s="4" cm="1">
        <f t="array" ref="J31">INDEX(GMWA!$A$2:$DB$600,MATCH(1,(GMWA!$DA$2:$DA$600=J$3)*(GMWA!$CZ$2:$CZ$600=J$4)*(GMWA!$DB$2:$DB$600=J$1),0),$A31-1966)</f>
        <v>2677.3420000000001</v>
      </c>
      <c r="K31" s="4" cm="1">
        <f t="array" ref="K31">INDEX(GMWA!$A$2:$DB$600,MATCH(1,(GMWA!$DA$2:$DA$600=K$3)*(GMWA!$CZ$2:$CZ$600=K$4)*(GMWA!$DB$2:$DB$600=K$1),0),$A31-1966)</f>
        <v>65.600009999999997</v>
      </c>
      <c r="L31" s="4" cm="1">
        <f t="array" ref="L31">INDEX(GMWA!$A$2:$DB$600,MATCH(1,(GMWA!$DA$2:$DA$600=L$3)*(GMWA!$CZ$2:$CZ$600=L$4)*(GMWA!$DB$2:$DB$600=L$1),0),$A31-1966)</f>
        <v>45.796999999999997</v>
      </c>
      <c r="M31" s="4" cm="1">
        <f t="array" ref="M31">INDEX(GMWA!$A$2:$DB$600,MATCH(1,(GMWA!$DA$2:$DA$600=M$3)*(GMWA!$CZ$2:$CZ$600=M$4)*(GMWA!$DB$2:$DB$600=M$1),0),$A31-1966)</f>
        <v>99.866010000000003</v>
      </c>
      <c r="N31" s="4" cm="1">
        <f t="array" ref="N31">INDEX(GMWA!$A$2:$DB$600,MATCH(1,(GMWA!$DA$2:$DA$600=N$3)*(GMWA!$CZ$2:$CZ$600=N$4)*(GMWA!$DB$2:$DB$600=N$1),0),$A31-1966)</f>
        <v>23.51567</v>
      </c>
      <c r="O31" s="4" cm="1">
        <f t="array" ref="O31">INDEX(GMWA!$A$2:$DB$600,MATCH(1,(GMWA!$DA$2:$DA$600=O$3)*(GMWA!$CZ$2:$CZ$600=O$4)*(GMWA!$DB$2:$DB$600=O$1),0),$A31-1966)</f>
        <v>17.184999999999999</v>
      </c>
      <c r="P31" s="4" cm="1">
        <f t="array" ref="P31">INDEX(GMWA!$A$2:$DB$600,MATCH(1,(GMWA!$DA$2:$DA$600=P$3)*(GMWA!$CZ$2:$CZ$600=P$4)*(GMWA!$DB$2:$DB$600=P$1),0),$A31-1966)</f>
        <v>17.515619999999998</v>
      </c>
      <c r="Q31" s="4" cm="1">
        <f t="array" ref="Q31">INDEX(GMWA!$A$2:$DB$600,MATCH(1,(GMWA!$DA$2:$DA$600=Q$3)*(GMWA!$CZ$2:$CZ$600=Q$4)*(GMWA!$DB$2:$DB$600=Q$1),0),$A31-1966)</f>
        <v>6.7193680000000002</v>
      </c>
      <c r="R31" s="4" cm="1">
        <f t="array" ref="R31">INDEX(GMWA!$A$2:$DB$600,MATCH(1,(GMWA!$DA$2:$DA$600=R$3)*(GMWA!$CZ$2:$CZ$600=R$4)*(GMWA!$DB$2:$DB$600=R$1),0),$A31-1966)</f>
        <v>4.4960000000000004</v>
      </c>
      <c r="S31" s="4" cm="1">
        <f t="array" ref="S31">INDEX(GMWA!$A$2:$DB$600,MATCH(1,(GMWA!$DA$2:$DA$600=S$3)*(GMWA!$CZ$2:$CZ$600=S$4)*(GMWA!$DB$2:$DB$600=S$1),0),$A31-1966)</f>
        <v>2.53756</v>
      </c>
      <c r="T31" s="4" cm="1">
        <f t="array" ref="T31">INDEX(GMWA!$A$2:$DB$600,MATCH(1,(GMWA!$DA$2:$DA$600=T$3)*(GMWA!$CZ$2:$CZ$600=T$4)*(GMWA!$DB$2:$DB$600=T$1),0),$A31-1966)</f>
        <v>10.957100000000001</v>
      </c>
      <c r="U31" s="4" cm="1">
        <f t="array" ref="U31">INDEX(GMWA!$A$2:$DB$600,MATCH(1,(GMWA!$DA$2:$DA$600=U$3)*(GMWA!$CZ$2:$CZ$600=U$4)*(GMWA!$DB$2:$DB$600=U$1),0),$A31-1966)</f>
        <v>4.0000000000000001E-3</v>
      </c>
      <c r="V31" s="4" cm="1">
        <f t="array" ref="V31">INDEX(GMWA!$A$2:$DB$600,MATCH(1,(GMWA!$DA$2:$DA$600=V$3)*(GMWA!$CZ$2:$CZ$600=V$4)*(GMWA!$DB$2:$DB$600=V$1),0),$A31-1966)</f>
        <v>420757</v>
      </c>
      <c r="W31" s="4" cm="1">
        <f t="array" ref="W31">INDEX(GMWA!$A$2:$DB$600,MATCH(1,(GMWA!$DA$2:$DA$600=W$3)*(GMWA!$CZ$2:$CZ$600=W$4)*(GMWA!$DB$2:$DB$600=W$1),0),$A31-1966)</f>
        <v>7429.3959999999997</v>
      </c>
      <c r="X31" s="4" cm="1">
        <f t="array" ref="X31">INDEX(GMWA!$A$2:$DB$600,MATCH(1,(GMWA!$DA$2:$DA$600=X$3)*(GMWA!$CZ$2:$CZ$600=X$4)*(GMWA!$DB$2:$DB$600=X$1),0),$A31-1966)</f>
        <v>542355</v>
      </c>
      <c r="Y31" s="4" cm="1">
        <f t="array" ref="Y31">INDEX(GMWA!$A$2:$DB$600,MATCH(1,(GMWA!$DA$2:$DA$600=Y$3)*(GMWA!$CZ$2:$CZ$600=Y$4)*(GMWA!$DB$2:$DB$600=Y$1),0),$A31-1966)</f>
        <v>950251</v>
      </c>
      <c r="Z31" s="4" cm="1">
        <f t="array" ref="Z31">INDEX(GMWA!$A$2:$DB$600,MATCH(1,(GMWA!$DA$2:$DA$600=Z$3)*(GMWA!$CZ$2:$CZ$600=Z$4)*(GMWA!$DB$2:$DB$600=Z$1),0),$A31-1966)</f>
        <v>206527</v>
      </c>
      <c r="AA31" s="4" cm="1">
        <f t="array" ref="AA31">INDEX(GMWA!$A$2:$DB$600,MATCH(1,(GMWA!$DA$2:$DA$600=AA$3)*(GMWA!$CZ$2:$CZ$600=AA$4)*(GMWA!$DB$2:$DB$600=AA$1),0),$A31-1966)</f>
        <v>873.00900000000001</v>
      </c>
      <c r="AB31" s="4" cm="1">
        <f t="array" ref="AB31">INDEX(GMWA!$A$2:$DB$600,MATCH(1,(GMWA!$DA$2:$DA$600=AB$3)*(GMWA!$CZ$2:$CZ$600=AB$4)*(GMWA!$DB$2:$DB$600=AB$1),0),$A31-1966)</f>
        <v>1598407</v>
      </c>
      <c r="AC31" s="4" cm="1">
        <f t="array" ref="AC31">INDEX(GMWA!$A$2:$DB$600,MATCH(1,(GMWA!$DA$2:$DA$600=AC$3)*(GMWA!$CZ$2:$CZ$600=AC$4)*(GMWA!$DB$2:$DB$600=AC$1),0),$A31-1966)</f>
        <v>197.04949999999999</v>
      </c>
      <c r="AD31" s="4" cm="1">
        <f t="array" ref="AD31">INDEX(GMWA!$A$2:$DB$600,MATCH(1,(GMWA!$DA$2:$DA$600=AD$3)*(GMWA!$CZ$2:$CZ$600=AD$4)*(GMWA!$DB$2:$DB$600=AD$1),0),$A31-1966)</f>
        <v>52498.45</v>
      </c>
      <c r="AE31" s="4" cm="1">
        <f t="array" ref="AE31">INDEX(GMWA!$A$2:$DB$600,MATCH(1,(GMWA!$DA$2:$DA$600=AE$3)*(GMWA!$CZ$2:$CZ$600=AE$4)*(GMWA!$DB$2:$DB$600=AE$1),0),$A31-1966)</f>
        <v>1128.9860000000001</v>
      </c>
      <c r="AF31" s="4" cm="1">
        <f t="array" ref="AF31">INDEX(GMWA!$A$2:$DB$600,MATCH(1,(GMWA!$DA$2:$DA$600=AF$3)*(GMWA!$CZ$2:$CZ$600=AF$4)*(GMWA!$DB$2:$DB$600=AF$1),0),$A31-1966)</f>
        <v>1047.212</v>
      </c>
      <c r="AG31" s="4" cm="1">
        <f t="array" ref="AG31">INDEX(GMWA!$A$2:$DB$600,MATCH(1,(GMWA!$DA$2:$DA$600=AG$3)*(GMWA!$CZ$2:$CZ$600=AG$4)*(GMWA!$DB$2:$DB$600=AG$1),0),$A31-1966)</f>
        <v>1384.0619999999999</v>
      </c>
      <c r="AH31" s="4" cm="1">
        <f t="array" ref="AH31">INDEX(GMWA!$A$2:$DB$600,MATCH(1,(GMWA!$DA$2:$DA$600=AH$3)*(GMWA!$CZ$2:$CZ$600=AH$4)*(GMWA!$DB$2:$DB$600=AH$1),0),$A31-1966)</f>
        <v>382.63</v>
      </c>
      <c r="AI31" s="4" cm="1">
        <f t="array" ref="AI31">INDEX(GMWA!$A$2:$DB$600,MATCH(1,(GMWA!$DA$2:$DA$600=AI$3)*(GMWA!$CZ$2:$CZ$600=AI$4)*(GMWA!$DB$2:$DB$600=AI$1),0),$A31-1966)</f>
        <v>293.87299999999999</v>
      </c>
      <c r="AJ31" s="4" cm="1">
        <f t="array" ref="AJ31">INDEX(GMWA!$A$2:$DB$600,MATCH(1,(GMWA!$DA$2:$DA$600=AJ$3)*(GMWA!$CZ$2:$CZ$600=AJ$4)*(GMWA!$DB$2:$DB$600=AJ$1),0),$A31-1966)</f>
        <v>329.47430000000003</v>
      </c>
      <c r="AK31" s="4" cm="1">
        <f t="array" ref="AK31">INDEX(GMWA!$A$2:$DB$600,MATCH(1,(GMWA!$DA$2:$DA$600=AK$3)*(GMWA!$CZ$2:$CZ$600=AK$4)*(GMWA!$DB$2:$DB$600=AK$1),0),$A31-1966)</f>
        <v>140.56489999999999</v>
      </c>
      <c r="AL31" s="4" cm="1">
        <f t="array" ref="AL31">INDEX(GMWA!$A$2:$DB$600,MATCH(1,(GMWA!$DA$2:$DA$600=AL$3)*(GMWA!$CZ$2:$CZ$600=AL$4)*(GMWA!$DB$2:$DB$600=AL$1),0),$A31-1966)</f>
        <v>64.873429999999999</v>
      </c>
      <c r="AM31" s="4" cm="1">
        <f t="array" ref="AM31">INDEX(GMWA!$A$2:$DB$600,MATCH(1,(GMWA!$DA$2:$DA$600=AM$3)*(GMWA!$CZ$2:$CZ$600=AM$4)*(GMWA!$DB$2:$DB$600=AM$1),0),$A31-1966)</f>
        <v>37.071579999999997</v>
      </c>
      <c r="AN31" s="4" cm="1">
        <f t="array" ref="AN31">INDEX(GMWA!$A$2:$DB$600,MATCH(1,(GMWA!$DA$2:$DA$600=AN$3)*(GMWA!$CZ$2:$CZ$600=AN$4)*(GMWA!$DB$2:$DB$600=AN$1),0),$A31-1966)</f>
        <v>127.36499999999999</v>
      </c>
      <c r="AO31" s="4" cm="1">
        <f t="array" ref="AO31">INDEX(GMWA!$A$2:$DB$600,MATCH(1,(GMWA!$DA$2:$DA$600=AO$3)*(GMWA!$CZ$2:$CZ$600=AO$4)*(GMWA!$DB$2:$DB$600=AO$1),0),$A31-1966)</f>
        <v>75.802000000000007</v>
      </c>
      <c r="AP31" s="4" cm="1">
        <f t="array" ref="AP31">INDEX(GMWA!$A$2:$DB$600,MATCH(1,(GMWA!$DA$2:$DA$600=AP$3)*(GMWA!$CZ$2:$CZ$600=AP$4)*(GMWA!$DB$2:$DB$600=AP$1),0),$A31-1966)</f>
        <v>958539</v>
      </c>
      <c r="AQ31" s="4" cm="1">
        <f t="array" ref="AQ31">INDEX(GMWA!$A$2:$DB$600,MATCH(1,(GMWA!$DA$2:$DA$600=AQ$3)*(GMWA!$CZ$2:$CZ$600=AQ$4)*(GMWA!$DB$2:$DB$600=AQ$1),0),$A31-1966)</f>
        <v>8577.5509999999995</v>
      </c>
      <c r="AR31" s="4" cm="1">
        <f t="array" ref="AR31">INDEX(GMWA!$A$2:$DB$600,MATCH(1,(GMWA!$DA$2:$DA$600=AR$3)*(GMWA!$CZ$2:$CZ$600=AR$4)*(GMWA!$DB$2:$DB$600=AR$1),0),$A31-1966)</f>
        <v>543806.9</v>
      </c>
      <c r="AS31" s="4" cm="1">
        <f t="array" ref="AS31">INDEX(GMWA!$A$2:$DB$600,MATCH(1,(GMWA!$DA$2:$DA$600=AS$3)*(GMWA!$CZ$2:$CZ$600=AS$4)*(GMWA!$DB$2:$DB$600=AS$1),0),$A31-1966)</f>
        <v>906926</v>
      </c>
      <c r="AT31" s="4" cm="1">
        <f t="array" ref="AT31">INDEX(GMWA!$A$2:$DB$600,MATCH(1,(GMWA!$DA$2:$DA$600=AT$3)*(GMWA!$CZ$2:$CZ$600=AT$4)*(GMWA!$DB$2:$DB$600=AT$1),0),$A31-1966)</f>
        <v>573075</v>
      </c>
      <c r="AU31" s="4" cm="1">
        <f t="array" ref="AU31">INDEX(GMWA!$A$2:$DB$600,MATCH(1,(GMWA!$DA$2:$DA$600=AU$3)*(GMWA!$CZ$2:$CZ$600=AU$4)*(GMWA!$DB$2:$DB$600=AU$1),0),$A31-1966)</f>
        <v>1144.173</v>
      </c>
      <c r="AV31" s="4" cm="1">
        <f t="array" ref="AV31">INDEX(GMWA!$A$2:$DB$600,MATCH(1,(GMWA!$DA$2:$DA$600=AV$3)*(GMWA!$CZ$2:$CZ$600=AV$4)*(GMWA!$DB$2:$DB$600=AV$1),0),$A31-1966)</f>
        <v>2046302</v>
      </c>
      <c r="AW31" s="4" cm="1">
        <f t="array" ref="AW31">INDEX(GMWA!$A$2:$DB$600,MATCH(1,(GMWA!$DA$2:$DA$600=AW$3)*(GMWA!$CZ$2:$CZ$600=AW$4)*(GMWA!$DB$2:$DB$600=AW$1),0),$A31-1966)</f>
        <v>427.90699999999998</v>
      </c>
      <c r="AX31" s="4" cm="1">
        <f t="array" ref="AX31">INDEX(GMWA!$A$2:$DB$600,MATCH(1,(GMWA!$DA$2:$DA$600=AX$3)*(GMWA!$CZ$2:$CZ$600=AX$4)*(GMWA!$DB$2:$DB$600=AX$1),0),$A31-1966)</f>
        <v>560502</v>
      </c>
      <c r="AY31" s="4" cm="1">
        <f t="array" ref="AY31">INDEX(GMWA!$A$2:$DB$600,MATCH(1,(GMWA!$DA$2:$DA$600=AY$3)*(GMWA!$CZ$2:$CZ$600=AY$4)*(GMWA!$DB$2:$DB$600=AY$1),0),$A31-1966)</f>
        <v>1969.864</v>
      </c>
      <c r="AZ31" s="4" cm="1">
        <f t="array" ref="AZ31">INDEX(GMWA!$A$2:$DB$600,MATCH(1,(GMWA!$DA$2:$DA$600=AZ$3)*(GMWA!$CZ$2:$CZ$600=AZ$4)*(GMWA!$DB$2:$DB$600=AZ$1),0),$A31-1966)</f>
        <v>1290.1110000000001</v>
      </c>
      <c r="BA31" s="4" cm="1">
        <f t="array" ref="BA31">INDEX(GMWA!$A$2:$DB$600,MATCH(1,(GMWA!$DA$2:$DA$600=BA$3)*(GMWA!$CZ$2:$CZ$600=BA$4)*(GMWA!$DB$2:$DB$600=BA$1),0),$A31-1966)</f>
        <v>1094.6659999999999</v>
      </c>
      <c r="BB31" s="4" cm="1">
        <f t="array" ref="BB31">INDEX(GMWA!$A$2:$DB$600,MATCH(1,(GMWA!$DA$2:$DA$600=BB$3)*(GMWA!$CZ$2:$CZ$600=BB$4)*(GMWA!$DB$2:$DB$600=BB$1),0),$A31-1966)</f>
        <v>518.971</v>
      </c>
      <c r="BC31" s="4" cm="1">
        <f t="array" ref="BC31">INDEX(GMWA!$A$2:$DB$600,MATCH(1,(GMWA!$DA$2:$DA$600=BC$3)*(GMWA!$CZ$2:$CZ$600=BC$4)*(GMWA!$DB$2:$DB$600=BC$1),0),$A31-1966)</f>
        <v>369.97699999999998</v>
      </c>
      <c r="BD31" s="4" cm="1">
        <f t="array" ref="BD31">INDEX(GMWA!$A$2:$DB$600,MATCH(1,(GMWA!$DA$2:$DA$600=BD$3)*(GMWA!$CZ$2:$CZ$600=BD$4)*(GMWA!$DB$2:$DB$600=BD$1),0),$A31-1966)</f>
        <v>224.101</v>
      </c>
      <c r="BE31" s="4" cm="1">
        <f t="array" ref="BE31">INDEX(GMWA!$A$2:$DB$600,MATCH(1,(GMWA!$DA$2:$DA$600=BE$3)*(GMWA!$CZ$2:$CZ$600=BE$4)*(GMWA!$DB$2:$DB$600=BE$1),0),$A31-1966)</f>
        <v>187.78729999999999</v>
      </c>
      <c r="BF31" s="4" cm="1">
        <f t="array" ref="BF31">INDEX(GMWA!$A$2:$DB$600,MATCH(1,(GMWA!$DA$2:$DA$600=BF$3)*(GMWA!$CZ$2:$CZ$600=BF$4)*(GMWA!$DB$2:$DB$600=BF$1),0),$A31-1966)</f>
        <v>110.764</v>
      </c>
      <c r="BG31" s="4" cm="1">
        <f t="array" ref="BG31">INDEX(GMWA!$A$2:$DB$600,MATCH(1,(GMWA!$DA$2:$DA$600=BG$3)*(GMWA!$CZ$2:$CZ$600=BG$4)*(GMWA!$DB$2:$DB$600=BG$1),0),$A31-1966)</f>
        <v>69.403000000000006</v>
      </c>
      <c r="BH31" s="4" cm="1">
        <f t="array" ref="BH31">INDEX(GMWA!$A$2:$DB$600,MATCH(1,(GMWA!$DA$2:$DA$600=BH$3)*(GMWA!$CZ$2:$CZ$600=BH$4)*(GMWA!$DB$2:$DB$600=BH$1),0),$A31-1966)</f>
        <v>111.03700000000001</v>
      </c>
      <c r="BI31" s="4" cm="1">
        <f t="array" ref="BI31">INDEX(GMWA!$A$2:$DB$600,MATCH(1,(GMWA!$DA$2:$DA$600=BI$3)*(GMWA!$CZ$2:$CZ$600=BI$4)*(GMWA!$DB$2:$DB$600=BI$1),0),$A31-1966)</f>
        <v>102.3309</v>
      </c>
      <c r="BK31" s="12">
        <f t="shared" si="7"/>
        <v>8.1743143904914231</v>
      </c>
      <c r="BL31" s="12">
        <f t="shared" si="7"/>
        <v>6.5328325478948761</v>
      </c>
      <c r="BM31" s="12">
        <f t="shared" si="7"/>
        <v>3.2214140184934221</v>
      </c>
      <c r="BN31" s="12">
        <f t="shared" si="7"/>
        <v>7.8175134780179141</v>
      </c>
      <c r="BO31" s="12">
        <f t="shared" si="7"/>
        <v>4.4415500152522425</v>
      </c>
      <c r="BP31" s="12">
        <f t="shared" si="7"/>
        <v>6.4682517591456667</v>
      </c>
      <c r="BQ31" s="12">
        <f t="shared" si="7"/>
        <v>6.3759105159073997</v>
      </c>
      <c r="BR31" s="12">
        <f t="shared" si="7"/>
        <v>3.9191624439544381</v>
      </c>
      <c r="BS31" s="12">
        <f t="shared" si="7"/>
        <v>5.0998496146076695</v>
      </c>
      <c r="BT31" s="12">
        <f t="shared" si="7"/>
        <v>5.8105246654962945</v>
      </c>
      <c r="BU31" s="12">
        <f t="shared" si="7"/>
        <v>4.3732310172152342</v>
      </c>
      <c r="BV31" s="12">
        <f t="shared" si="7"/>
        <v>7.2154289330969288</v>
      </c>
      <c r="BW31" s="12">
        <f t="shared" si="7"/>
        <v>6.1457988134751593</v>
      </c>
      <c r="BX31" s="12">
        <f t="shared" si="7"/>
        <v>5.8477641702368031</v>
      </c>
      <c r="BY31" s="12">
        <f t="shared" si="7"/>
        <v>5.3162325559231771</v>
      </c>
      <c r="BZ31" s="12">
        <f t="shared" si="6"/>
        <v>4.7802602214350811</v>
      </c>
      <c r="CA31" s="12">
        <f t="shared" si="4"/>
        <v>6.9304182004867032</v>
      </c>
      <c r="CB31" s="12">
        <f t="shared" si="4"/>
        <v>6.8450279162636187</v>
      </c>
      <c r="CC31" s="12">
        <f t="shared" si="4"/>
        <v>8.6029128881560872</v>
      </c>
      <c r="CD31" s="12">
        <f t="shared" si="4"/>
        <v>5.2769056225429409E-3</v>
      </c>
      <c r="CF31" s="13">
        <f>SUMIF(DataQ!$C:$C,DataA!$A31,DataQ!H:H)</f>
        <v>12517.349999999999</v>
      </c>
      <c r="CG31" s="13">
        <f>SUMIF(DataQ!$C:$C,DataA!$A31,DataQ!I:I)</f>
        <v>475395.4</v>
      </c>
      <c r="CH31" s="13">
        <f>SUMIF(DataQ!$C:$C,DataA!$A31,DataQ!J:J)</f>
        <v>2659.2799999999997</v>
      </c>
      <c r="CI31" s="13">
        <f>SUMIF(DataQ!$C:$C,DataA!$A31,DataQ!K:K)</f>
        <v>1764.508</v>
      </c>
      <c r="CJ31" s="13">
        <f>SUMIF(DataQ!$C:$C,DataA!$A31,DataQ!L:L)</f>
        <v>1658.0650000000001</v>
      </c>
      <c r="CK31" s="14">
        <f>AVERAGEIF(DataQ!$C:$C,DataA!$A31,DataQ!M:M)</f>
        <v>338426.9</v>
      </c>
      <c r="CL31" s="13">
        <f>SUMIF(DataQ!$C:$C,DataA!$A31,DataQ!N:N)</f>
        <v>-10534</v>
      </c>
      <c r="CN31" s="13">
        <f>SUMIF(DataQ!$B:$B,DataA!$A31,DataQ!O:O)</f>
        <v>-184.52925999999997</v>
      </c>
      <c r="CO31" s="13">
        <f>SUMIF(DataQ!$B:$B,DataA!$A31,DataQ!P:P)</f>
        <v>-19167.249</v>
      </c>
      <c r="CP31" s="13">
        <f>SUMIF(DataQ!$B:$B,DataA!$A31,DataQ!Q:Q)</f>
        <v>-59.551000000000009</v>
      </c>
    </row>
    <row r="32" spans="1:94" x14ac:dyDescent="0.25">
      <c r="A32" s="4">
        <f t="shared" si="5"/>
        <v>1998</v>
      </c>
      <c r="B32" s="4" cm="1">
        <f t="array" ref="B32">INDEX(GMWA!$A$2:$DB$600,MATCH(1,(GMWA!$DA$2:$DA$600=B$3)*(GMWA!$CZ$2:$CZ$600=B$4)*(GMWA!$DB$2:$DB$600=B$1),0),$A32-1966)</f>
        <v>37036</v>
      </c>
      <c r="C32" s="4" cm="1">
        <f t="array" ref="C32">INDEX(GMWA!$A$2:$DB$600,MATCH(1,(GMWA!$DA$2:$DA$600=C$3)*(GMWA!$CZ$2:$CZ$600=C$4)*(GMWA!$DB$2:$DB$600=C$1),0),$A32-1966)</f>
        <v>479.25</v>
      </c>
      <c r="D32" s="4" cm="1">
        <f t="array" ref="D32">INDEX(GMWA!$A$2:$DB$600,MATCH(1,(GMWA!$DA$2:$DA$600=D$3)*(GMWA!$CZ$2:$CZ$600=D$4)*(GMWA!$DB$2:$DB$600=D$1),0),$A32-1966)</f>
        <v>17510.3</v>
      </c>
      <c r="E32" s="4" cm="1">
        <f t="array" ref="E32">INDEX(GMWA!$A$2:$DB$600,MATCH(1,(GMWA!$DA$2:$DA$600=E$3)*(GMWA!$CZ$2:$CZ$600=E$4)*(GMWA!$DB$2:$DB$600=E$1),0),$A32-1966)</f>
        <v>75733</v>
      </c>
      <c r="F32" s="4" cm="1">
        <f t="array" ref="F32">INDEX(GMWA!$A$2:$DB$600,MATCH(1,(GMWA!$DA$2:$DA$600=F$3)*(GMWA!$CZ$2:$CZ$600=F$4)*(GMWA!$DB$2:$DB$600=F$1),0),$A32-1966)</f>
        <v>7643</v>
      </c>
      <c r="G32" s="4" cm="1">
        <f t="array" ref="G32">INDEX(GMWA!$A$2:$DB$600,MATCH(1,(GMWA!$DA$2:$DA$600=G$3)*(GMWA!$CZ$2:$CZ$600=G$4)*(GMWA!$DB$2:$DB$600=G$1),0),$A32-1966)</f>
        <v>52.684660000000001</v>
      </c>
      <c r="H32" s="4" cm="1">
        <f t="array" ref="H32">INDEX(GMWA!$A$2:$DB$600,MATCH(1,(GMWA!$DA$2:$DA$600=H$3)*(GMWA!$CZ$2:$CZ$600=H$4)*(GMWA!$DB$2:$DB$600=H$1),0),$A32-1966)</f>
        <v>92937.96</v>
      </c>
      <c r="I32" s="4" cm="1">
        <f t="array" ref="I32">INDEX(GMWA!$A$2:$DB$600,MATCH(1,(GMWA!$DA$2:$DA$600=I$3)*(GMWA!$CZ$2:$CZ$600=I$4)*(GMWA!$DB$2:$DB$600=I$1),0),$A32-1966)</f>
        <v>7.9103839999999996</v>
      </c>
      <c r="J32" s="4" cm="1">
        <f t="array" ref="J32">INDEX(GMWA!$A$2:$DB$600,MATCH(1,(GMWA!$DA$2:$DA$600=J$3)*(GMWA!$CZ$2:$CZ$600=J$4)*(GMWA!$DB$2:$DB$600=J$1),0),$A32-1966)</f>
        <v>4603.3680000000004</v>
      </c>
      <c r="K32" s="4" cm="1">
        <f t="array" ref="K32">INDEX(GMWA!$A$2:$DB$600,MATCH(1,(GMWA!$DA$2:$DA$600=K$3)*(GMWA!$CZ$2:$CZ$600=K$4)*(GMWA!$DB$2:$DB$600=K$1),0),$A32-1966)</f>
        <v>66.649990000000003</v>
      </c>
      <c r="L32" s="4" cm="1">
        <f t="array" ref="L32">INDEX(GMWA!$A$2:$DB$600,MATCH(1,(GMWA!$DA$2:$DA$600=L$3)*(GMWA!$CZ$2:$CZ$600=L$4)*(GMWA!$DB$2:$DB$600=L$1),0),$A32-1966)</f>
        <v>45.585999999999999</v>
      </c>
      <c r="M32" s="4" cm="1">
        <f t="array" ref="M32">INDEX(GMWA!$A$2:$DB$600,MATCH(1,(GMWA!$DA$2:$DA$600=M$3)*(GMWA!$CZ$2:$CZ$600=M$4)*(GMWA!$DB$2:$DB$600=M$1),0),$A32-1966)</f>
        <v>89.382999999999996</v>
      </c>
      <c r="N32" s="4" cm="1">
        <f t="array" ref="N32">INDEX(GMWA!$A$2:$DB$600,MATCH(1,(GMWA!$DA$2:$DA$600=N$3)*(GMWA!$CZ$2:$CZ$600=N$4)*(GMWA!$DB$2:$DB$600=N$1),0),$A32-1966)</f>
        <v>22.55866</v>
      </c>
      <c r="O32" s="4" cm="1">
        <f t="array" ref="O32">INDEX(GMWA!$A$2:$DB$600,MATCH(1,(GMWA!$DA$2:$DA$600=O$3)*(GMWA!$CZ$2:$CZ$600=O$4)*(GMWA!$DB$2:$DB$600=O$1),0),$A32-1966)</f>
        <v>17.207000000000001</v>
      </c>
      <c r="P32" s="4" cm="1">
        <f t="array" ref="P32">INDEX(GMWA!$A$2:$DB$600,MATCH(1,(GMWA!$DA$2:$DA$600=P$3)*(GMWA!$CZ$2:$CZ$600=P$4)*(GMWA!$DB$2:$DB$600=P$1),0),$A32-1966)</f>
        <v>17.375</v>
      </c>
      <c r="Q32" s="4" cm="1">
        <f t="array" ref="Q32">INDEX(GMWA!$A$2:$DB$600,MATCH(1,(GMWA!$DA$2:$DA$600=Q$3)*(GMWA!$CZ$2:$CZ$600=Q$4)*(GMWA!$DB$2:$DB$600=Q$1),0),$A32-1966)</f>
        <v>6.9448299999999996</v>
      </c>
      <c r="R32" s="4" cm="1">
        <f t="array" ref="R32">INDEX(GMWA!$A$2:$DB$600,MATCH(1,(GMWA!$DA$2:$DA$600=R$3)*(GMWA!$CZ$2:$CZ$600=R$4)*(GMWA!$DB$2:$DB$600=R$1),0),$A32-1966)</f>
        <v>4.1109999999999998</v>
      </c>
      <c r="S32" s="4" cm="1">
        <f t="array" ref="S32">INDEX(GMWA!$A$2:$DB$600,MATCH(1,(GMWA!$DA$2:$DA$600=S$3)*(GMWA!$CZ$2:$CZ$600=S$4)*(GMWA!$DB$2:$DB$600=S$1),0),$A32-1966)</f>
        <v>2.6600999999999999</v>
      </c>
      <c r="T32" s="4" cm="1">
        <f t="array" ref="T32">INDEX(GMWA!$A$2:$DB$600,MATCH(1,(GMWA!$DA$2:$DA$600=T$3)*(GMWA!$CZ$2:$CZ$600=T$4)*(GMWA!$DB$2:$DB$600=T$1),0),$A32-1966)</f>
        <v>10.697100000000001</v>
      </c>
      <c r="U32" s="4" cm="1">
        <f t="array" ref="U32">INDEX(GMWA!$A$2:$DB$600,MATCH(1,(GMWA!$DA$2:$DA$600=U$3)*(GMWA!$CZ$2:$CZ$600=U$4)*(GMWA!$DB$2:$DB$600=U$1),0),$A32-1966)</f>
        <v>4.0000000000000001E-3</v>
      </c>
      <c r="V32" s="4" cm="1">
        <f t="array" ref="V32">INDEX(GMWA!$A$2:$DB$600,MATCH(1,(GMWA!$DA$2:$DA$600=V$3)*(GMWA!$CZ$2:$CZ$600=V$4)*(GMWA!$DB$2:$DB$600=V$1),0),$A32-1966)</f>
        <v>419066</v>
      </c>
      <c r="W32" s="4" cm="1">
        <f t="array" ref="W32">INDEX(GMWA!$A$2:$DB$600,MATCH(1,(GMWA!$DA$2:$DA$600=W$3)*(GMWA!$CZ$2:$CZ$600=W$4)*(GMWA!$DB$2:$DB$600=W$1),0),$A32-1966)</f>
        <v>7435.4430000000002</v>
      </c>
      <c r="X32" s="4" cm="1">
        <f t="array" ref="X32">INDEX(GMWA!$A$2:$DB$600,MATCH(1,(GMWA!$DA$2:$DA$600=X$3)*(GMWA!$CZ$2:$CZ$600=X$4)*(GMWA!$DB$2:$DB$600=X$1),0),$A32-1966)</f>
        <v>590198</v>
      </c>
      <c r="Y32" s="4" cm="1">
        <f t="array" ref="Y32">INDEX(GMWA!$A$2:$DB$600,MATCH(1,(GMWA!$DA$2:$DA$600=Y$3)*(GMWA!$CZ$2:$CZ$600=Y$4)*(GMWA!$DB$2:$DB$600=Y$1),0),$A32-1966)</f>
        <v>961277</v>
      </c>
      <c r="Z32" s="4" cm="1">
        <f t="array" ref="Z32">INDEX(GMWA!$A$2:$DB$600,MATCH(1,(GMWA!$DA$2:$DA$600=Z$3)*(GMWA!$CZ$2:$CZ$600=Z$4)*(GMWA!$DB$2:$DB$600=Z$1),0),$A32-1966)</f>
        <v>201803</v>
      </c>
      <c r="AA32" s="4" cm="1">
        <f t="array" ref="AA32">INDEX(GMWA!$A$2:$DB$600,MATCH(1,(GMWA!$DA$2:$DA$600=AA$3)*(GMWA!$CZ$2:$CZ$600=AA$4)*(GMWA!$DB$2:$DB$600=AA$1),0),$A32-1966)</f>
        <v>877.12800000000004</v>
      </c>
      <c r="AB32" s="4" cm="1">
        <f t="array" ref="AB32">INDEX(GMWA!$A$2:$DB$600,MATCH(1,(GMWA!$DA$2:$DA$600=AB$3)*(GMWA!$CZ$2:$CZ$600=AB$4)*(GMWA!$DB$2:$DB$600=AB$1),0),$A32-1966)</f>
        <v>1673947</v>
      </c>
      <c r="AC32" s="4" cm="1">
        <f t="array" ref="AC32">INDEX(GMWA!$A$2:$DB$600,MATCH(1,(GMWA!$DA$2:$DA$600=AC$3)*(GMWA!$CZ$2:$CZ$600=AC$4)*(GMWA!$DB$2:$DB$600=AC$1),0),$A32-1966)</f>
        <v>211.84909999999999</v>
      </c>
      <c r="AD32" s="4" cm="1">
        <f t="array" ref="AD32">INDEX(GMWA!$A$2:$DB$600,MATCH(1,(GMWA!$DA$2:$DA$600=AD$3)*(GMWA!$CZ$2:$CZ$600=AD$4)*(GMWA!$DB$2:$DB$600=AD$1),0),$A32-1966)</f>
        <v>71434.41</v>
      </c>
      <c r="AE32" s="4" cm="1">
        <f t="array" ref="AE32">INDEX(GMWA!$A$2:$DB$600,MATCH(1,(GMWA!$DA$2:$DA$600=AE$3)*(GMWA!$CZ$2:$CZ$600=AE$4)*(GMWA!$DB$2:$DB$600=AE$1),0),$A32-1966)</f>
        <v>1160.441</v>
      </c>
      <c r="AF32" s="4" cm="1">
        <f t="array" ref="AF32">INDEX(GMWA!$A$2:$DB$600,MATCH(1,(GMWA!$DA$2:$DA$600=AF$3)*(GMWA!$CZ$2:$CZ$600=AF$4)*(GMWA!$DB$2:$DB$600=AF$1),0),$A32-1966)</f>
        <v>1100.1320000000001</v>
      </c>
      <c r="AG32" s="4" cm="1">
        <f t="array" ref="AG32">INDEX(GMWA!$A$2:$DB$600,MATCH(1,(GMWA!$DA$2:$DA$600=AG$3)*(GMWA!$CZ$2:$CZ$600=AG$4)*(GMWA!$DB$2:$DB$600=AG$1),0),$A32-1966)</f>
        <v>1457.787</v>
      </c>
      <c r="AH32" s="4" cm="1">
        <f t="array" ref="AH32">INDEX(GMWA!$A$2:$DB$600,MATCH(1,(GMWA!$DA$2:$DA$600=AH$3)*(GMWA!$CZ$2:$CZ$600=AH$4)*(GMWA!$DB$2:$DB$600=AH$1),0),$A32-1966)</f>
        <v>409.43599999999998</v>
      </c>
      <c r="AI32" s="4" cm="1">
        <f t="array" ref="AI32">INDEX(GMWA!$A$2:$DB$600,MATCH(1,(GMWA!$DA$2:$DA$600=AI$3)*(GMWA!$CZ$2:$CZ$600=AI$4)*(GMWA!$DB$2:$DB$600=AI$1),0),$A32-1966)</f>
        <v>305.23899999999998</v>
      </c>
      <c r="AJ32" s="4" cm="1">
        <f t="array" ref="AJ32">INDEX(GMWA!$A$2:$DB$600,MATCH(1,(GMWA!$DA$2:$DA$600=AJ$3)*(GMWA!$CZ$2:$CZ$600=AJ$4)*(GMWA!$DB$2:$DB$600=AJ$1),0),$A32-1966)</f>
        <v>345.548</v>
      </c>
      <c r="AK32" s="4" cm="1">
        <f t="array" ref="AK32">INDEX(GMWA!$A$2:$DB$600,MATCH(1,(GMWA!$DA$2:$DA$600=AK$3)*(GMWA!$CZ$2:$CZ$600=AK$4)*(GMWA!$DB$2:$DB$600=AK$1),0),$A32-1966)</f>
        <v>147.03</v>
      </c>
      <c r="AL32" s="4" cm="1">
        <f t="array" ref="AL32">INDEX(GMWA!$A$2:$DB$600,MATCH(1,(GMWA!$DA$2:$DA$600=AL$3)*(GMWA!$CZ$2:$CZ$600=AL$4)*(GMWA!$DB$2:$DB$600=AL$1),0),$A32-1966)</f>
        <v>66.681470000000004</v>
      </c>
      <c r="AM32" s="4" cm="1">
        <f t="array" ref="AM32">INDEX(GMWA!$A$2:$DB$600,MATCH(1,(GMWA!$DA$2:$DA$600=AM$3)*(GMWA!$CZ$2:$CZ$600=AM$4)*(GMWA!$DB$2:$DB$600=AM$1),0),$A32-1966)</f>
        <v>35.433</v>
      </c>
      <c r="AN32" s="4" cm="1">
        <f t="array" ref="AN32">INDEX(GMWA!$A$2:$DB$600,MATCH(1,(GMWA!$DA$2:$DA$600=AN$3)*(GMWA!$CZ$2:$CZ$600=AN$4)*(GMWA!$DB$2:$DB$600=AN$1),0),$A32-1966)</f>
        <v>136.80799999999999</v>
      </c>
      <c r="AO32" s="4" cm="1">
        <f t="array" ref="AO32">INDEX(GMWA!$A$2:$DB$600,MATCH(1,(GMWA!$DA$2:$DA$600=AO$3)*(GMWA!$CZ$2:$CZ$600=AO$4)*(GMWA!$DB$2:$DB$600=AO$1),0),$A32-1966)</f>
        <v>80.858000000000004</v>
      </c>
      <c r="AP32" s="4" cm="1">
        <f t="array" ref="AP32">INDEX(GMWA!$A$2:$DB$600,MATCH(1,(GMWA!$DA$2:$DA$600=AP$3)*(GMWA!$CZ$2:$CZ$600=AP$4)*(GMWA!$DB$2:$DB$600=AP$1),0),$A32-1966)</f>
        <v>1002804</v>
      </c>
      <c r="AQ32" s="4" cm="1">
        <f t="array" ref="AQ32">INDEX(GMWA!$A$2:$DB$600,MATCH(1,(GMWA!$DA$2:$DA$600=AQ$3)*(GMWA!$CZ$2:$CZ$600=AQ$4)*(GMWA!$DB$2:$DB$600=AQ$1),0),$A32-1966)</f>
        <v>9062.8240000000005</v>
      </c>
      <c r="AR32" s="4" cm="1">
        <f t="array" ref="AR32">INDEX(GMWA!$A$2:$DB$600,MATCH(1,(GMWA!$DA$2:$DA$600=AR$3)*(GMWA!$CZ$2:$CZ$600=AR$4)*(GMWA!$DB$2:$DB$600=AR$1),0),$A32-1966)</f>
        <v>536497.1</v>
      </c>
      <c r="AS32" s="4" cm="1">
        <f t="array" ref="AS32">INDEX(GMWA!$A$2:$DB$600,MATCH(1,(GMWA!$DA$2:$DA$600=AS$3)*(GMWA!$CZ$2:$CZ$600=AS$4)*(GMWA!$DB$2:$DB$600=AS$1),0),$A32-1966)</f>
        <v>940548</v>
      </c>
      <c r="AT32" s="4" cm="1">
        <f t="array" ref="AT32">INDEX(GMWA!$A$2:$DB$600,MATCH(1,(GMWA!$DA$2:$DA$600=AT$3)*(GMWA!$CZ$2:$CZ$600=AT$4)*(GMWA!$DB$2:$DB$600=AT$1),0),$A32-1966)</f>
        <v>606134</v>
      </c>
      <c r="AU32" s="4" cm="1">
        <f t="array" ref="AU32">INDEX(GMWA!$A$2:$DB$600,MATCH(1,(GMWA!$DA$2:$DA$600=AU$3)*(GMWA!$CZ$2:$CZ$600=AU$4)*(GMWA!$DB$2:$DB$600=AU$1),0),$A32-1966)</f>
        <v>1185.2180000000001</v>
      </c>
      <c r="AV32" s="4" cm="1">
        <f t="array" ref="AV32">INDEX(GMWA!$A$2:$DB$600,MATCH(1,(GMWA!$DA$2:$DA$600=AV$3)*(GMWA!$CZ$2:$CZ$600=AV$4)*(GMWA!$DB$2:$DB$600=AV$1),0),$A32-1966)</f>
        <v>2152167</v>
      </c>
      <c r="AW32" s="4" cm="1">
        <f t="array" ref="AW32">INDEX(GMWA!$A$2:$DB$600,MATCH(1,(GMWA!$DA$2:$DA$600=AW$3)*(GMWA!$CZ$2:$CZ$600=AW$4)*(GMWA!$DB$2:$DB$600=AW$1),0),$A32-1966)</f>
        <v>439.64569999999998</v>
      </c>
      <c r="AX32" s="4" cm="1">
        <f t="array" ref="AX32">INDEX(GMWA!$A$2:$DB$600,MATCH(1,(GMWA!$DA$2:$DA$600=AX$3)*(GMWA!$CZ$2:$CZ$600=AX$4)*(GMWA!$DB$2:$DB$600=AX$1),0),$A32-1966)</f>
        <v>556787</v>
      </c>
      <c r="AY32" s="4" cm="1">
        <f t="array" ref="AY32">INDEX(GMWA!$A$2:$DB$600,MATCH(1,(GMWA!$DA$2:$DA$600=AY$3)*(GMWA!$CZ$2:$CZ$600=AY$4)*(GMWA!$DB$2:$DB$600=AY$1),0),$A32-1966)</f>
        <v>2020.682</v>
      </c>
      <c r="AZ32" s="4" cm="1">
        <f t="array" ref="AZ32">INDEX(GMWA!$A$2:$DB$600,MATCH(1,(GMWA!$DA$2:$DA$600=AZ$3)*(GMWA!$CZ$2:$CZ$600=AZ$4)*(GMWA!$DB$2:$DB$600=AZ$1),0),$A32-1966)</f>
        <v>1346.951</v>
      </c>
      <c r="BA32" s="4" cm="1">
        <f t="array" ref="BA32">INDEX(GMWA!$A$2:$DB$600,MATCH(1,(GMWA!$DA$2:$DA$600=BA$3)*(GMWA!$CZ$2:$CZ$600=BA$4)*(GMWA!$DB$2:$DB$600=BA$1),0),$A32-1966)</f>
        <v>1138.9780000000001</v>
      </c>
      <c r="BB32" s="4" cm="1">
        <f t="array" ref="BB32">INDEX(GMWA!$A$2:$DB$600,MATCH(1,(GMWA!$DA$2:$DA$600=BB$3)*(GMWA!$CZ$2:$CZ$600=BB$4)*(GMWA!$DB$2:$DB$600=BB$1),0),$A32-1966)</f>
        <v>555.55899999999997</v>
      </c>
      <c r="BC32" s="4" cm="1">
        <f t="array" ref="BC32">INDEX(GMWA!$A$2:$DB$600,MATCH(1,(GMWA!$DA$2:$DA$600=BC$3)*(GMWA!$CZ$2:$CZ$600=BC$4)*(GMWA!$DB$2:$DB$600=BC$1),0),$A32-1966)</f>
        <v>395.01</v>
      </c>
      <c r="BD32" s="4" cm="1">
        <f t="array" ref="BD32">INDEX(GMWA!$A$2:$DB$600,MATCH(1,(GMWA!$DA$2:$DA$600=BD$3)*(GMWA!$CZ$2:$CZ$600=BD$4)*(GMWA!$DB$2:$DB$600=BD$1),0),$A32-1966)</f>
        <v>232.624</v>
      </c>
      <c r="BE32" s="4" cm="1">
        <f t="array" ref="BE32">INDEX(GMWA!$A$2:$DB$600,MATCH(1,(GMWA!$DA$2:$DA$600=BE$3)*(GMWA!$CZ$2:$CZ$600=BE$4)*(GMWA!$DB$2:$DB$600=BE$1),0),$A32-1966)</f>
        <v>195.1756</v>
      </c>
      <c r="BF32" s="4" cm="1">
        <f t="array" ref="BF32">INDEX(GMWA!$A$2:$DB$600,MATCH(1,(GMWA!$DA$2:$DA$600=BF$3)*(GMWA!$CZ$2:$CZ$600=BF$4)*(GMWA!$DB$2:$DB$600=BF$1),0),$A32-1966)</f>
        <v>120.431</v>
      </c>
      <c r="BG32" s="4" cm="1">
        <f t="array" ref="BG32">INDEX(GMWA!$A$2:$DB$600,MATCH(1,(GMWA!$DA$2:$DA$600=BG$3)*(GMWA!$CZ$2:$CZ$600=BG$4)*(GMWA!$DB$2:$DB$600=BG$1),0),$A32-1966)</f>
        <v>80.703000000000003</v>
      </c>
      <c r="BH32" s="4" cm="1">
        <f t="array" ref="BH32">INDEX(GMWA!$A$2:$DB$600,MATCH(1,(GMWA!$DA$2:$DA$600=BH$3)*(GMWA!$CZ$2:$CZ$600=BH$4)*(GMWA!$DB$2:$DB$600=BH$1),0),$A32-1966)</f>
        <v>120.926</v>
      </c>
      <c r="BI32" s="4" cm="1">
        <f t="array" ref="BI32">INDEX(GMWA!$A$2:$DB$600,MATCH(1,(GMWA!$DA$2:$DA$600=BI$3)*(GMWA!$CZ$2:$CZ$600=BI$4)*(GMWA!$DB$2:$DB$600=BI$1),0),$A32-1966)</f>
        <v>111.35339999999999</v>
      </c>
      <c r="BK32" s="12">
        <f t="shared" si="7"/>
        <v>8.8377487078407704</v>
      </c>
      <c r="BL32" s="12">
        <f t="shared" si="7"/>
        <v>6.44548011463473</v>
      </c>
      <c r="BM32" s="12">
        <f t="shared" si="7"/>
        <v>2.966851802276524</v>
      </c>
      <c r="BN32" s="12">
        <f t="shared" si="7"/>
        <v>7.8783742875362677</v>
      </c>
      <c r="BO32" s="12">
        <f t="shared" si="7"/>
        <v>3.7873569768536641</v>
      </c>
      <c r="BP32" s="12">
        <f t="shared" si="7"/>
        <v>6.0064962012385879</v>
      </c>
      <c r="BQ32" s="12">
        <f t="shared" si="7"/>
        <v>5.5520252433320776</v>
      </c>
      <c r="BR32" s="12">
        <f t="shared" si="7"/>
        <v>3.7339710199382488</v>
      </c>
      <c r="BS32" s="12">
        <f t="shared" si="7"/>
        <v>6.44418845203593</v>
      </c>
      <c r="BT32" s="12">
        <f t="shared" si="7"/>
        <v>5.7435052708409993</v>
      </c>
      <c r="BU32" s="12">
        <f t="shared" si="7"/>
        <v>4.1436845760326939</v>
      </c>
      <c r="BV32" s="12">
        <f t="shared" si="7"/>
        <v>6.1314170039930387</v>
      </c>
      <c r="BW32" s="12">
        <f t="shared" si="7"/>
        <v>5.5096913803378307</v>
      </c>
      <c r="BX32" s="12">
        <f t="shared" si="7"/>
        <v>5.6372219801532575</v>
      </c>
      <c r="BY32" s="12">
        <f t="shared" si="7"/>
        <v>5.0282449905657094</v>
      </c>
      <c r="BZ32" s="12">
        <f t="shared" si="6"/>
        <v>4.7234101883969251</v>
      </c>
      <c r="CA32" s="12">
        <f t="shared" si="4"/>
        <v>6.1651310326541982</v>
      </c>
      <c r="CB32" s="12">
        <f t="shared" si="4"/>
        <v>7.5074083481500296</v>
      </c>
      <c r="CC32" s="12">
        <f t="shared" si="4"/>
        <v>7.8190602888719969</v>
      </c>
      <c r="CD32" s="12">
        <f t="shared" si="4"/>
        <v>4.9469440253283531E-3</v>
      </c>
      <c r="CF32" s="13">
        <f>SUMIF(DataQ!$C:$C,DataA!$A32,DataQ!H:H)</f>
        <v>13077.85</v>
      </c>
      <c r="CG32" s="13">
        <f>SUMIF(DataQ!$C:$C,DataA!$A32,DataQ!I:I)</f>
        <v>470181.69999999995</v>
      </c>
      <c r="CH32" s="13">
        <f>SUMIF(DataQ!$C:$C,DataA!$A32,DataQ!J:J)</f>
        <v>2695.66</v>
      </c>
      <c r="CI32" s="13">
        <f>SUMIF(DataQ!$C:$C,DataA!$A32,DataQ!K:K)</f>
        <v>1819.42</v>
      </c>
      <c r="CJ32" s="13">
        <f>SUMIF(DataQ!$C:$C,DataA!$A32,DataQ!L:L)</f>
        <v>1675.913</v>
      </c>
      <c r="CK32" s="14">
        <f>AVERAGEIF(DataQ!$C:$C,DataA!$A32,DataQ!M:M)</f>
        <v>351126.32500000001</v>
      </c>
      <c r="CL32" s="13">
        <f>SUMIF(DataQ!$C:$C,DataA!$A32,DataQ!N:N)</f>
        <v>-123.0010000000002</v>
      </c>
      <c r="CN32" s="13">
        <f>SUMIF(DataQ!$B:$B,DataA!$A32,DataQ!O:O)</f>
        <v>-86.677999999999997</v>
      </c>
      <c r="CO32" s="13">
        <f>SUMIF(DataQ!$B:$B,DataA!$A32,DataQ!P:P)</f>
        <v>-53901</v>
      </c>
      <c r="CP32" s="13">
        <f>SUMIF(DataQ!$B:$B,DataA!$A32,DataQ!Q:Q)</f>
        <v>-53.582999999999998</v>
      </c>
    </row>
    <row r="33" spans="1:94" x14ac:dyDescent="0.25">
      <c r="A33" s="4">
        <f t="shared" si="5"/>
        <v>1999</v>
      </c>
      <c r="B33" s="4" cm="1">
        <f t="array" ref="B33">INDEX(GMWA!$A$2:$DB$600,MATCH(1,(GMWA!$DA$2:$DA$600=B$3)*(GMWA!$CZ$2:$CZ$600=B$4)*(GMWA!$DB$2:$DB$600=B$1),0),$A33-1966)</f>
        <v>33743</v>
      </c>
      <c r="C33" s="4" cm="1">
        <f t="array" ref="C33">INDEX(GMWA!$A$2:$DB$600,MATCH(1,(GMWA!$DA$2:$DA$600=C$3)*(GMWA!$CZ$2:$CZ$600=C$4)*(GMWA!$DB$2:$DB$600=C$1),0),$A33-1966)</f>
        <v>465.57499999999999</v>
      </c>
      <c r="D33" s="4" cm="1">
        <f t="array" ref="D33">INDEX(GMWA!$A$2:$DB$600,MATCH(1,(GMWA!$DA$2:$DA$600=D$3)*(GMWA!$CZ$2:$CZ$600=D$4)*(GMWA!$DB$2:$DB$600=D$1),0),$A33-1966)</f>
        <v>17149</v>
      </c>
      <c r="E33" s="4" cm="1">
        <f t="array" ref="E33">INDEX(GMWA!$A$2:$DB$600,MATCH(1,(GMWA!$DA$2:$DA$600=E$3)*(GMWA!$CZ$2:$CZ$600=E$4)*(GMWA!$DB$2:$DB$600=E$1),0),$A33-1966)</f>
        <v>75293</v>
      </c>
      <c r="F33" s="4" cm="1">
        <f t="array" ref="F33">INDEX(GMWA!$A$2:$DB$600,MATCH(1,(GMWA!$DA$2:$DA$600=F$3)*(GMWA!$CZ$2:$CZ$600=F$4)*(GMWA!$DB$2:$DB$600=F$1),0),$A33-1966)</f>
        <v>8045</v>
      </c>
      <c r="G33" s="4" cm="1">
        <f t="array" ref="G33">INDEX(GMWA!$A$2:$DB$600,MATCH(1,(GMWA!$DA$2:$DA$600=G$3)*(GMWA!$CZ$2:$CZ$600=G$4)*(GMWA!$DB$2:$DB$600=G$1),0),$A33-1966)</f>
        <v>52.195979999999999</v>
      </c>
      <c r="H33" s="4" cm="1">
        <f t="array" ref="H33">INDEX(GMWA!$A$2:$DB$600,MATCH(1,(GMWA!$DA$2:$DA$600=H$3)*(GMWA!$CZ$2:$CZ$600=H$4)*(GMWA!$DB$2:$DB$600=H$1),0),$A33-1966)</f>
        <v>86214.22</v>
      </c>
      <c r="I33" s="4" cm="1">
        <f t="array" ref="I33">INDEX(GMWA!$A$2:$DB$600,MATCH(1,(GMWA!$DA$2:$DA$600=I$3)*(GMWA!$CZ$2:$CZ$600=I$4)*(GMWA!$DB$2:$DB$600=I$1),0),$A33-1966)</f>
        <v>7.9947330000000001</v>
      </c>
      <c r="J33" s="4" cm="1">
        <f t="array" ref="J33">INDEX(GMWA!$A$2:$DB$600,MATCH(1,(GMWA!$DA$2:$DA$600=J$3)*(GMWA!$CZ$2:$CZ$600=J$4)*(GMWA!$DB$2:$DB$600=J$1),0),$A33-1966)</f>
        <v>6234.2219999999998</v>
      </c>
      <c r="K33" s="4" cm="1">
        <f t="array" ref="K33">INDEX(GMWA!$A$2:$DB$600,MATCH(1,(GMWA!$DA$2:$DA$600=K$3)*(GMWA!$CZ$2:$CZ$600=K$4)*(GMWA!$DB$2:$DB$600=K$1),0),$A33-1966)</f>
        <v>64.277760000000001</v>
      </c>
      <c r="L33" s="4" cm="1">
        <f t="array" ref="L33">INDEX(GMWA!$A$2:$DB$600,MATCH(1,(GMWA!$DA$2:$DA$600=L$3)*(GMWA!$CZ$2:$CZ$600=L$4)*(GMWA!$DB$2:$DB$600=L$1),0),$A33-1966)</f>
        <v>42.944000000000003</v>
      </c>
      <c r="M33" s="4" cm="1">
        <f t="array" ref="M33">INDEX(GMWA!$A$2:$DB$600,MATCH(1,(GMWA!$DA$2:$DA$600=M$3)*(GMWA!$CZ$2:$CZ$600=M$4)*(GMWA!$DB$2:$DB$600=M$1),0),$A33-1966)</f>
        <v>74.996989999999997</v>
      </c>
      <c r="N33" s="4" cm="1">
        <f t="array" ref="N33">INDEX(GMWA!$A$2:$DB$600,MATCH(1,(GMWA!$DA$2:$DA$600=N$3)*(GMWA!$CZ$2:$CZ$600=N$4)*(GMWA!$DB$2:$DB$600=N$1),0),$A33-1966)</f>
        <v>20.27815</v>
      </c>
      <c r="O33" s="4" cm="1">
        <f t="array" ref="O33">INDEX(GMWA!$A$2:$DB$600,MATCH(1,(GMWA!$DA$2:$DA$600=O$3)*(GMWA!$CZ$2:$CZ$600=O$4)*(GMWA!$DB$2:$DB$600=O$1),0),$A33-1966)</f>
        <v>16.97</v>
      </c>
      <c r="P33" s="4" cm="1">
        <f t="array" ref="P33">INDEX(GMWA!$A$2:$DB$600,MATCH(1,(GMWA!$DA$2:$DA$600=P$3)*(GMWA!$CZ$2:$CZ$600=P$4)*(GMWA!$DB$2:$DB$600=P$1),0),$A33-1966)</f>
        <v>16.806629999999998</v>
      </c>
      <c r="Q33" s="4" cm="1">
        <f t="array" ref="Q33">INDEX(GMWA!$A$2:$DB$600,MATCH(1,(GMWA!$DA$2:$DA$600=Q$3)*(GMWA!$CZ$2:$CZ$600=Q$4)*(GMWA!$DB$2:$DB$600=Q$1),0),$A33-1966)</f>
        <v>6.923076</v>
      </c>
      <c r="R33" s="4" cm="1">
        <f t="array" ref="R33">INDEX(GMWA!$A$2:$DB$600,MATCH(1,(GMWA!$DA$2:$DA$600=R$3)*(GMWA!$CZ$2:$CZ$600=R$4)*(GMWA!$DB$2:$DB$600=R$1),0),$A33-1966)</f>
        <v>3.6796509999999998</v>
      </c>
      <c r="S33" s="4" cm="1">
        <f t="array" ref="S33">INDEX(GMWA!$A$2:$DB$600,MATCH(1,(GMWA!$DA$2:$DA$600=S$3)*(GMWA!$CZ$2:$CZ$600=S$4)*(GMWA!$DB$2:$DB$600=S$1),0),$A33-1966)</f>
        <v>2.1642700000000001</v>
      </c>
      <c r="T33" s="4" cm="1">
        <f t="array" ref="T33">INDEX(GMWA!$A$2:$DB$600,MATCH(1,(GMWA!$DA$2:$DA$600=T$3)*(GMWA!$CZ$2:$CZ$600=T$4)*(GMWA!$DB$2:$DB$600=T$1),0),$A33-1966)</f>
        <v>10.437099999999999</v>
      </c>
      <c r="U33" s="4" cm="1">
        <f t="array" ref="U33">INDEX(GMWA!$A$2:$DB$600,MATCH(1,(GMWA!$DA$2:$DA$600=U$3)*(GMWA!$CZ$2:$CZ$600=U$4)*(GMWA!$DB$2:$DB$600=U$1),0),$A33-1966)</f>
        <v>3.5135800000000001</v>
      </c>
      <c r="V33" s="4" cm="1">
        <f t="array" ref="V33">INDEX(GMWA!$A$2:$DB$600,MATCH(1,(GMWA!$DA$2:$DA$600=V$3)*(GMWA!$CZ$2:$CZ$600=V$4)*(GMWA!$DB$2:$DB$600=V$1),0),$A33-1966)</f>
        <v>421574</v>
      </c>
      <c r="W33" s="4" cm="1">
        <f t="array" ref="W33">INDEX(GMWA!$A$2:$DB$600,MATCH(1,(GMWA!$DA$2:$DA$600=W$3)*(GMWA!$CZ$2:$CZ$600=W$4)*(GMWA!$DB$2:$DB$600=W$1),0),$A33-1966)</f>
        <v>7378.7669999999998</v>
      </c>
      <c r="X33" s="4" cm="1">
        <f t="array" ref="X33">INDEX(GMWA!$A$2:$DB$600,MATCH(1,(GMWA!$DA$2:$DA$600=X$3)*(GMWA!$CZ$2:$CZ$600=X$4)*(GMWA!$DB$2:$DB$600=X$1),0),$A33-1966)</f>
        <v>642406</v>
      </c>
      <c r="Y33" s="4" cm="1">
        <f t="array" ref="Y33">INDEX(GMWA!$A$2:$DB$600,MATCH(1,(GMWA!$DA$2:$DA$600=Y$3)*(GMWA!$CZ$2:$CZ$600=Y$4)*(GMWA!$DB$2:$DB$600=Y$1),0),$A33-1966)</f>
        <v>937355</v>
      </c>
      <c r="Z33" s="4" cm="1">
        <f t="array" ref="Z33">INDEX(GMWA!$A$2:$DB$600,MATCH(1,(GMWA!$DA$2:$DA$600=Z$3)*(GMWA!$CZ$2:$CZ$600=Z$4)*(GMWA!$DB$2:$DB$600=Z$1),0),$A33-1966)</f>
        <v>165165</v>
      </c>
      <c r="AA33" s="4" cm="1">
        <f t="array" ref="AA33">INDEX(GMWA!$A$2:$DB$600,MATCH(1,(GMWA!$DA$2:$DA$600=AA$3)*(GMWA!$CZ$2:$CZ$600=AA$4)*(GMWA!$DB$2:$DB$600=AA$1),0),$A33-1966)</f>
        <v>849.60500000000002</v>
      </c>
      <c r="AB33" s="4" cm="1">
        <f t="array" ref="AB33">INDEX(GMWA!$A$2:$DB$600,MATCH(1,(GMWA!$DA$2:$DA$600=AB$3)*(GMWA!$CZ$2:$CZ$600=AB$4)*(GMWA!$DB$2:$DB$600=AB$1),0),$A33-1966)</f>
        <v>1552420</v>
      </c>
      <c r="AC33" s="4" cm="1">
        <f t="array" ref="AC33">INDEX(GMWA!$A$2:$DB$600,MATCH(1,(GMWA!$DA$2:$DA$600=AC$3)*(GMWA!$CZ$2:$CZ$600=AC$4)*(GMWA!$DB$2:$DB$600=AC$1),0),$A33-1966)</f>
        <v>199.51949999999999</v>
      </c>
      <c r="AD33" s="4" cm="1">
        <f t="array" ref="AD33">INDEX(GMWA!$A$2:$DB$600,MATCH(1,(GMWA!$DA$2:$DA$600=AD$3)*(GMWA!$CZ$2:$CZ$600=AD$4)*(GMWA!$DB$2:$DB$600=AD$1),0),$A33-1966)</f>
        <v>85988.85</v>
      </c>
      <c r="AE33" s="4" cm="1">
        <f t="array" ref="AE33">INDEX(GMWA!$A$2:$DB$600,MATCH(1,(GMWA!$DA$2:$DA$600=AE$3)*(GMWA!$CZ$2:$CZ$600=AE$4)*(GMWA!$DB$2:$DB$600=AE$1),0),$A33-1966)</f>
        <v>1187.6510000000001</v>
      </c>
      <c r="AF33" s="4" cm="1">
        <f t="array" ref="AF33">INDEX(GMWA!$A$2:$DB$600,MATCH(1,(GMWA!$DA$2:$DA$600=AF$3)*(GMWA!$CZ$2:$CZ$600=AF$4)*(GMWA!$DB$2:$DB$600=AF$1),0),$A33-1966)</f>
        <v>1094.1479999999999</v>
      </c>
      <c r="AG33" s="4" cm="1">
        <f t="array" ref="AG33">INDEX(GMWA!$A$2:$DB$600,MATCH(1,(GMWA!$DA$2:$DA$600=AG$3)*(GMWA!$CZ$2:$CZ$600=AG$4)*(GMWA!$DB$2:$DB$600=AG$1),0),$A33-1966)</f>
        <v>1438.827</v>
      </c>
      <c r="AH33" s="4" cm="1">
        <f t="array" ref="AH33">INDEX(GMWA!$A$2:$DB$600,MATCH(1,(GMWA!$DA$2:$DA$600=AH$3)*(GMWA!$CZ$2:$CZ$600=AH$4)*(GMWA!$DB$2:$DB$600=AH$1),0),$A33-1966)</f>
        <v>406.577</v>
      </c>
      <c r="AI33" s="4" cm="1">
        <f t="array" ref="AI33">INDEX(GMWA!$A$2:$DB$600,MATCH(1,(GMWA!$DA$2:$DA$600=AI$3)*(GMWA!$CZ$2:$CZ$600=AI$4)*(GMWA!$DB$2:$DB$600=AI$1),0),$A33-1966)</f>
        <v>288.59899999999999</v>
      </c>
      <c r="AJ33" s="4" cm="1">
        <f t="array" ref="AJ33">INDEX(GMWA!$A$2:$DB$600,MATCH(1,(GMWA!$DA$2:$DA$600=AJ$3)*(GMWA!$CZ$2:$CZ$600=AJ$4)*(GMWA!$DB$2:$DB$600=AJ$1),0),$A33-1966)</f>
        <v>330.72300000000001</v>
      </c>
      <c r="AK33" s="4" cm="1">
        <f t="array" ref="AK33">INDEX(GMWA!$A$2:$DB$600,MATCH(1,(GMWA!$DA$2:$DA$600=AK$3)*(GMWA!$CZ$2:$CZ$600=AK$4)*(GMWA!$DB$2:$DB$600=AK$1),0),$A33-1966)</f>
        <v>156.28299999999999</v>
      </c>
      <c r="AL33" s="4" cm="1">
        <f t="array" ref="AL33">INDEX(GMWA!$A$2:$DB$600,MATCH(1,(GMWA!$DA$2:$DA$600=AL$3)*(GMWA!$CZ$2:$CZ$600=AL$4)*(GMWA!$DB$2:$DB$600=AL$1),0),$A33-1966)</f>
        <v>62.744729999999997</v>
      </c>
      <c r="AM33" s="4" cm="1">
        <f t="array" ref="AM33">INDEX(GMWA!$A$2:$DB$600,MATCH(1,(GMWA!$DA$2:$DA$600=AM$3)*(GMWA!$CZ$2:$CZ$600=AM$4)*(GMWA!$DB$2:$DB$600=AM$1),0),$A33-1966)</f>
        <v>31.702000000000002</v>
      </c>
      <c r="AN33" s="4" cm="1">
        <f t="array" ref="AN33">INDEX(GMWA!$A$2:$DB$600,MATCH(1,(GMWA!$DA$2:$DA$600=AN$3)*(GMWA!$CZ$2:$CZ$600=AN$4)*(GMWA!$DB$2:$DB$600=AN$1),0),$A33-1966)</f>
        <v>147.32400000000001</v>
      </c>
      <c r="AO33" s="4" cm="1">
        <f t="array" ref="AO33">INDEX(GMWA!$A$2:$DB$600,MATCH(1,(GMWA!$DA$2:$DA$600=AO$3)*(GMWA!$CZ$2:$CZ$600=AO$4)*(GMWA!$DB$2:$DB$600=AO$1),0),$A33-1966)</f>
        <v>83.177999999999997</v>
      </c>
      <c r="AP33" s="4" cm="1">
        <f t="array" ref="AP33">INDEX(GMWA!$A$2:$DB$600,MATCH(1,(GMWA!$DA$2:$DA$600=AP$3)*(GMWA!$CZ$2:$CZ$600=AP$4)*(GMWA!$DB$2:$DB$600=AP$1),0),$A33-1966)</f>
        <v>1046727</v>
      </c>
      <c r="AQ33" s="4" cm="1">
        <f t="array" ref="AQ33">INDEX(GMWA!$A$2:$DB$600,MATCH(1,(GMWA!$DA$2:$DA$600=AQ$3)*(GMWA!$CZ$2:$CZ$600=AQ$4)*(GMWA!$DB$2:$DB$600=AQ$1),0),$A33-1966)</f>
        <v>9631.1749999999993</v>
      </c>
      <c r="AR33" s="4" cm="1">
        <f t="array" ref="AR33">INDEX(GMWA!$A$2:$DB$600,MATCH(1,(GMWA!$DA$2:$DA$600=AR$3)*(GMWA!$CZ$2:$CZ$600=AR$4)*(GMWA!$DB$2:$DB$600=AR$1),0),$A33-1966)</f>
        <v>528634.6</v>
      </c>
      <c r="AS33" s="4" cm="1">
        <f t="array" ref="AS33">INDEX(GMWA!$A$2:$DB$600,MATCH(1,(GMWA!$DA$2:$DA$600=AS$3)*(GMWA!$CZ$2:$CZ$600=AS$4)*(GMWA!$DB$2:$DB$600=AS$1),0),$A33-1966)</f>
        <v>1007927</v>
      </c>
      <c r="AT33" s="4" cm="1">
        <f t="array" ref="AT33">INDEX(GMWA!$A$2:$DB$600,MATCH(1,(GMWA!$DA$2:$DA$600=AT$3)*(GMWA!$CZ$2:$CZ$600=AT$4)*(GMWA!$DB$2:$DB$600=AT$1),0),$A33-1966)</f>
        <v>638384</v>
      </c>
      <c r="AU33" s="4" cm="1">
        <f t="array" ref="AU33">INDEX(GMWA!$A$2:$DB$600,MATCH(1,(GMWA!$DA$2:$DA$600=AU$3)*(GMWA!$CZ$2:$CZ$600=AU$4)*(GMWA!$DB$2:$DB$600=AU$1),0),$A33-1966)</f>
        <v>1240.98</v>
      </c>
      <c r="AV33" s="4" cm="1">
        <f t="array" ref="AV33">INDEX(GMWA!$A$2:$DB$600,MATCH(1,(GMWA!$DA$2:$DA$600=AV$3)*(GMWA!$CZ$2:$CZ$600=AV$4)*(GMWA!$DB$2:$DB$600=AV$1),0),$A33-1966)</f>
        <v>2265588</v>
      </c>
      <c r="AW33" s="4" cm="1">
        <f t="array" ref="AW33">INDEX(GMWA!$A$2:$DB$600,MATCH(1,(GMWA!$DA$2:$DA$600=AW$3)*(GMWA!$CZ$2:$CZ$600=AW$4)*(GMWA!$DB$2:$DB$600=AW$1),0),$A33-1966)</f>
        <v>447.01249999999999</v>
      </c>
      <c r="AX33" s="4" cm="1">
        <f t="array" ref="AX33">INDEX(GMWA!$A$2:$DB$600,MATCH(1,(GMWA!$DA$2:$DA$600=AX$3)*(GMWA!$CZ$2:$CZ$600=AX$4)*(GMWA!$DB$2:$DB$600=AX$1),0),$A33-1966)</f>
        <v>613069.30000000005</v>
      </c>
      <c r="AY33" s="4" cm="1">
        <f t="array" ref="AY33">INDEX(GMWA!$A$2:$DB$600,MATCH(1,(GMWA!$DA$2:$DA$600=AY$3)*(GMWA!$CZ$2:$CZ$600=AY$4)*(GMWA!$DB$2:$DB$600=AY$1),0),$A33-1966)</f>
        <v>2072.8389999999999</v>
      </c>
      <c r="AZ33" s="4" cm="1">
        <f t="array" ref="AZ33">INDEX(GMWA!$A$2:$DB$600,MATCH(1,(GMWA!$DA$2:$DA$600=AZ$3)*(GMWA!$CZ$2:$CZ$600=AZ$4)*(GMWA!$DB$2:$DB$600=AZ$1),0),$A33-1966)</f>
        <v>1394.0540000000001</v>
      </c>
      <c r="BA33" s="4" cm="1">
        <f t="array" ref="BA33">INDEX(GMWA!$A$2:$DB$600,MATCH(1,(GMWA!$DA$2:$DA$600=BA$3)*(GMWA!$CZ$2:$CZ$600=BA$4)*(GMWA!$DB$2:$DB$600=BA$1),0),$A33-1966)</f>
        <v>1174.6479999999999</v>
      </c>
      <c r="BB33" s="4" cm="1">
        <f t="array" ref="BB33">INDEX(GMWA!$A$2:$DB$600,MATCH(1,(GMWA!$DA$2:$DA$600=BB$3)*(GMWA!$CZ$2:$CZ$600=BB$4)*(GMWA!$DB$2:$DB$600=BB$1),0),$A33-1966)</f>
        <v>595.24199999999996</v>
      </c>
      <c r="BC33" s="4" cm="1">
        <f t="array" ref="BC33">INDEX(GMWA!$A$2:$DB$600,MATCH(1,(GMWA!$DA$2:$DA$600=BC$3)*(GMWA!$CZ$2:$CZ$600=BC$4)*(GMWA!$DB$2:$DB$600=BC$1),0),$A33-1966)</f>
        <v>419.98</v>
      </c>
      <c r="BD33" s="4" cm="1">
        <f t="array" ref="BD33">INDEX(GMWA!$A$2:$DB$600,MATCH(1,(GMWA!$DA$2:$DA$600=BD$3)*(GMWA!$CZ$2:$CZ$600=BD$4)*(GMWA!$DB$2:$DB$600=BD$1),0),$A33-1966)</f>
        <v>242.30799999999999</v>
      </c>
      <c r="BE33" s="4" cm="1">
        <f t="array" ref="BE33">INDEX(GMWA!$A$2:$DB$600,MATCH(1,(GMWA!$DA$2:$DA$600=BE$3)*(GMWA!$CZ$2:$CZ$600=BE$4)*(GMWA!$DB$2:$DB$600=BE$1),0),$A33-1966)</f>
        <v>202.76339999999999</v>
      </c>
      <c r="BF33" s="4" cm="1">
        <f t="array" ref="BF33">INDEX(GMWA!$A$2:$DB$600,MATCH(1,(GMWA!$DA$2:$DA$600=BF$3)*(GMWA!$CZ$2:$CZ$600=BF$4)*(GMWA!$DB$2:$DB$600=BF$1),0),$A33-1966)</f>
        <v>126.88800000000001</v>
      </c>
      <c r="BG33" s="4" cm="1">
        <f t="array" ref="BG33">INDEX(GMWA!$A$2:$DB$600,MATCH(1,(GMWA!$DA$2:$DA$600=BG$3)*(GMWA!$CZ$2:$CZ$600=BG$4)*(GMWA!$DB$2:$DB$600=BG$1),0),$A33-1966)</f>
        <v>92.78</v>
      </c>
      <c r="BH33" s="4" cm="1">
        <f t="array" ref="BH33">INDEX(GMWA!$A$2:$DB$600,MATCH(1,(GMWA!$DA$2:$DA$600=BH$3)*(GMWA!$CZ$2:$CZ$600=BH$4)*(GMWA!$DB$2:$DB$600=BH$1),0),$A33-1966)</f>
        <v>128.738</v>
      </c>
      <c r="BI33" s="4" cm="1">
        <f t="array" ref="BI33">INDEX(GMWA!$A$2:$DB$600,MATCH(1,(GMWA!$DA$2:$DA$600=BI$3)*(GMWA!$CZ$2:$CZ$600=BI$4)*(GMWA!$DB$2:$DB$600=BI$1),0),$A33-1966)</f>
        <v>119.6033</v>
      </c>
      <c r="BK33" s="12">
        <f t="shared" si="7"/>
        <v>8.0040514832508656</v>
      </c>
      <c r="BL33" s="12">
        <f t="shared" si="7"/>
        <v>6.309658510696976</v>
      </c>
      <c r="BM33" s="12">
        <f t="shared" si="7"/>
        <v>2.6694956149226501</v>
      </c>
      <c r="BN33" s="12">
        <f t="shared" si="7"/>
        <v>8.0324956926671334</v>
      </c>
      <c r="BO33" s="12">
        <f t="shared" si="7"/>
        <v>4.8708866890685067</v>
      </c>
      <c r="BP33" s="12">
        <f t="shared" si="7"/>
        <v>6.1435584771746869</v>
      </c>
      <c r="BQ33" s="12">
        <f t="shared" si="7"/>
        <v>5.5535370582703134</v>
      </c>
      <c r="BR33" s="12">
        <f t="shared" si="7"/>
        <v>4.0069933014066299</v>
      </c>
      <c r="BS33" s="12">
        <f t="shared" si="7"/>
        <v>7.2500353243472846</v>
      </c>
      <c r="BT33" s="12">
        <f t="shared" si="7"/>
        <v>5.4121757991194386</v>
      </c>
      <c r="BU33" s="12">
        <f t="shared" si="7"/>
        <v>3.9248803635340015</v>
      </c>
      <c r="BV33" s="12">
        <f t="shared" si="7"/>
        <v>5.2123702154602327</v>
      </c>
      <c r="BW33" s="12">
        <f t="shared" si="7"/>
        <v>4.9875300373606972</v>
      </c>
      <c r="BX33" s="12">
        <f t="shared" si="7"/>
        <v>5.8801312547860523</v>
      </c>
      <c r="BY33" s="12">
        <f t="shared" si="7"/>
        <v>5.0817844540597417</v>
      </c>
      <c r="BZ33" s="12">
        <f t="shared" si="6"/>
        <v>4.4298330592578852</v>
      </c>
      <c r="CA33" s="12">
        <f t="shared" si="4"/>
        <v>5.8644781800798249</v>
      </c>
      <c r="CB33" s="12">
        <f t="shared" si="4"/>
        <v>6.8269194372594795</v>
      </c>
      <c r="CC33" s="12">
        <f t="shared" si="4"/>
        <v>7.0844533137845822</v>
      </c>
      <c r="CD33" s="12">
        <f t="shared" si="4"/>
        <v>4.2241698526052565</v>
      </c>
      <c r="CF33" s="13">
        <f>SUMIF(DataQ!$C:$C,DataA!$A33,DataQ!H:H)</f>
        <v>13684.4</v>
      </c>
      <c r="CG33" s="13">
        <f>SUMIF(DataQ!$C:$C,DataA!$A33,DataQ!I:I)</f>
        <v>473171.8</v>
      </c>
      <c r="CH33" s="13">
        <f>SUMIF(DataQ!$C:$C,DataA!$A33,DataQ!J:J)</f>
        <v>2763.75</v>
      </c>
      <c r="CI33" s="13">
        <f>SUMIF(DataQ!$C:$C,DataA!$A33,DataQ!K:K)</f>
        <v>1887.6170000000002</v>
      </c>
      <c r="CJ33" s="13">
        <f>SUMIF(DataQ!$C:$C,DataA!$A33,DataQ!L:L)</f>
        <v>1717.7469999999998</v>
      </c>
      <c r="CK33" s="14">
        <f>AVERAGEIF(DataQ!$C:$C,DataA!$A33,DataQ!M:M)</f>
        <v>370296.82500000001</v>
      </c>
      <c r="CL33" s="13">
        <f>SUMIF(DataQ!$C:$C,DataA!$A33,DataQ!N:N)</f>
        <v>11404</v>
      </c>
      <c r="CN33" s="13">
        <f>SUMIF(DataQ!$B:$B,DataA!$A33,DataQ!O:O)</f>
        <v>-44.702248999999995</v>
      </c>
      <c r="CO33" s="13">
        <f>SUMIF(DataQ!$B:$B,DataA!$A33,DataQ!P:P)</f>
        <v>-35637.5</v>
      </c>
      <c r="CP33" s="13">
        <f>SUMIF(DataQ!$B:$B,DataA!$A33,DataQ!Q:Q)</f>
        <v>-38.771000000000001</v>
      </c>
    </row>
    <row r="34" spans="1:94" x14ac:dyDescent="0.25">
      <c r="A34" s="4">
        <f t="shared" si="5"/>
        <v>2000</v>
      </c>
      <c r="B34" s="4" cm="1">
        <f t="array" ref="B34">INDEX(GMWA!$A$2:$DB$600,MATCH(1,(GMWA!$DA$2:$DA$600=B$3)*(GMWA!$CZ$2:$CZ$600=B$4)*(GMWA!$DB$2:$DB$600=B$1),0),$A34-1966)</f>
        <v>34244</v>
      </c>
      <c r="C34" s="4" cm="1">
        <f t="array" ref="C34">INDEX(GMWA!$A$2:$DB$600,MATCH(1,(GMWA!$DA$2:$DA$600=C$3)*(GMWA!$CZ$2:$CZ$600=C$4)*(GMWA!$DB$2:$DB$600=C$1),0),$A34-1966)</f>
        <v>464.8</v>
      </c>
      <c r="D34" s="4" cm="1">
        <f t="array" ref="D34">INDEX(GMWA!$A$2:$DB$600,MATCH(1,(GMWA!$DA$2:$DA$600=D$3)*(GMWA!$CZ$2:$CZ$600=D$4)*(GMWA!$DB$2:$DB$600=D$1),0),$A34-1966)</f>
        <v>16522.8</v>
      </c>
      <c r="E34" s="4" cm="1">
        <f t="array" ref="E34">INDEX(GMWA!$A$2:$DB$600,MATCH(1,(GMWA!$DA$2:$DA$600=E$3)*(GMWA!$CZ$2:$CZ$600=E$4)*(GMWA!$DB$2:$DB$600=E$1),0),$A34-1966)</f>
        <v>76777</v>
      </c>
      <c r="F34" s="4" cm="1">
        <f t="array" ref="F34">INDEX(GMWA!$A$2:$DB$600,MATCH(1,(GMWA!$DA$2:$DA$600=F$3)*(GMWA!$CZ$2:$CZ$600=F$4)*(GMWA!$DB$2:$DB$600=F$1),0),$A34-1966)</f>
        <v>10396</v>
      </c>
      <c r="G34" s="4" cm="1">
        <f t="array" ref="G34">INDEX(GMWA!$A$2:$DB$600,MATCH(1,(GMWA!$DA$2:$DA$600=G$3)*(GMWA!$CZ$2:$CZ$600=G$4)*(GMWA!$DB$2:$DB$600=G$1),0),$A34-1966)</f>
        <v>50.777500000000003</v>
      </c>
      <c r="H34" s="4" cm="1">
        <f t="array" ref="H34">INDEX(GMWA!$A$2:$DB$600,MATCH(1,(GMWA!$DA$2:$DA$600=H$3)*(GMWA!$CZ$2:$CZ$600=H$4)*(GMWA!$DB$2:$DB$600=H$1),0),$A34-1966)</f>
        <v>79752.759999999995</v>
      </c>
      <c r="I34" s="4" cm="1">
        <f t="array" ref="I34">INDEX(GMWA!$A$2:$DB$600,MATCH(1,(GMWA!$DA$2:$DA$600=I$3)*(GMWA!$CZ$2:$CZ$600=I$4)*(GMWA!$DB$2:$DB$600=I$1),0),$A34-1966)</f>
        <v>7.8339749999999997</v>
      </c>
      <c r="J34" s="4" cm="1">
        <f t="array" ref="J34">INDEX(GMWA!$A$2:$DB$600,MATCH(1,(GMWA!$DA$2:$DA$600=J$3)*(GMWA!$CZ$2:$CZ$600=J$4)*(GMWA!$DB$2:$DB$600=J$1),0),$A34-1966)</f>
        <v>6888</v>
      </c>
      <c r="K34" s="4" cm="1">
        <f t="array" ref="K34">INDEX(GMWA!$A$2:$DB$600,MATCH(1,(GMWA!$DA$2:$DA$600=K$3)*(GMWA!$CZ$2:$CZ$600=K$4)*(GMWA!$DB$2:$DB$600=K$1),0),$A34-1966)</f>
        <v>67.538550000000001</v>
      </c>
      <c r="L34" s="4" cm="1">
        <f t="array" ref="L34">INDEX(GMWA!$A$2:$DB$600,MATCH(1,(GMWA!$DA$2:$DA$600=L$3)*(GMWA!$CZ$2:$CZ$600=L$4)*(GMWA!$DB$2:$DB$600=L$1),0),$A34-1966)</f>
        <v>43.606000000000002</v>
      </c>
      <c r="M34" s="4" cm="1">
        <f t="array" ref="M34">INDEX(GMWA!$A$2:$DB$600,MATCH(1,(GMWA!$DA$2:$DA$600=M$3)*(GMWA!$CZ$2:$CZ$600=M$4)*(GMWA!$DB$2:$DB$600=M$1),0),$A34-1966)</f>
        <v>75.961010000000002</v>
      </c>
      <c r="N34" s="4" cm="1">
        <f t="array" ref="N34">INDEX(GMWA!$A$2:$DB$600,MATCH(1,(GMWA!$DA$2:$DA$600=N$3)*(GMWA!$CZ$2:$CZ$600=N$4)*(GMWA!$DB$2:$DB$600=N$1),0),$A34-1966)</f>
        <v>20.455269999999999</v>
      </c>
      <c r="O34" s="4" cm="1">
        <f t="array" ref="O34">INDEX(GMWA!$A$2:$DB$600,MATCH(1,(GMWA!$DA$2:$DA$600=O$3)*(GMWA!$CZ$2:$CZ$600=O$4)*(GMWA!$DB$2:$DB$600=O$1),0),$A34-1966)</f>
        <v>15.548999999999999</v>
      </c>
      <c r="P34" s="4" cm="1">
        <f t="array" ref="P34">INDEX(GMWA!$A$2:$DB$600,MATCH(1,(GMWA!$DA$2:$DA$600=P$3)*(GMWA!$CZ$2:$CZ$600=P$4)*(GMWA!$DB$2:$DB$600=P$1),0),$A34-1966)</f>
        <v>17.211919999999999</v>
      </c>
      <c r="Q34" s="4" cm="1">
        <f t="array" ref="Q34">INDEX(GMWA!$A$2:$DB$600,MATCH(1,(GMWA!$DA$2:$DA$600=Q$3)*(GMWA!$CZ$2:$CZ$600=Q$4)*(GMWA!$DB$2:$DB$600=Q$1),0),$A34-1966)</f>
        <v>7.5193640000000004</v>
      </c>
      <c r="R34" s="4" cm="1">
        <f t="array" ref="R34">INDEX(GMWA!$A$2:$DB$600,MATCH(1,(GMWA!$DA$2:$DA$600=R$3)*(GMWA!$CZ$2:$CZ$600=R$4)*(GMWA!$DB$2:$DB$600=R$1),0),$A34-1966)</f>
        <v>3.699157</v>
      </c>
      <c r="S34" s="4" cm="1">
        <f t="array" ref="S34">INDEX(GMWA!$A$2:$DB$600,MATCH(1,(GMWA!$DA$2:$DA$600=S$3)*(GMWA!$CZ$2:$CZ$600=S$4)*(GMWA!$DB$2:$DB$600=S$1),0),$A34-1966)</f>
        <v>2.07138</v>
      </c>
      <c r="T34" s="4" cm="1">
        <f t="array" ref="T34">INDEX(GMWA!$A$2:$DB$600,MATCH(1,(GMWA!$DA$2:$DA$600=T$3)*(GMWA!$CZ$2:$CZ$600=T$4)*(GMWA!$DB$2:$DB$600=T$1),0),$A34-1966)</f>
        <v>10.177099999999999</v>
      </c>
      <c r="U34" s="4" cm="1">
        <f t="array" ref="U34">INDEX(GMWA!$A$2:$DB$600,MATCH(1,(GMWA!$DA$2:$DA$600=U$3)*(GMWA!$CZ$2:$CZ$600=U$4)*(GMWA!$DB$2:$DB$600=U$1),0),$A34-1966)</f>
        <v>3.8546800000000001</v>
      </c>
      <c r="V34" s="4" cm="1">
        <f t="array" ref="V34">INDEX(GMWA!$A$2:$DB$600,MATCH(1,(GMWA!$DA$2:$DA$600=V$3)*(GMWA!$CZ$2:$CZ$600=V$4)*(GMWA!$DB$2:$DB$600=V$1),0),$A34-1966)</f>
        <v>414826</v>
      </c>
      <c r="W34" s="4" cm="1">
        <f t="array" ref="W34">INDEX(GMWA!$A$2:$DB$600,MATCH(1,(GMWA!$DA$2:$DA$600=W$3)*(GMWA!$CZ$2:$CZ$600=W$4)*(GMWA!$DB$2:$DB$600=W$1),0),$A34-1966)</f>
        <v>7441.7150000000001</v>
      </c>
      <c r="X34" s="4" cm="1">
        <f t="array" ref="X34">INDEX(GMWA!$A$2:$DB$600,MATCH(1,(GMWA!$DA$2:$DA$600=X$3)*(GMWA!$CZ$2:$CZ$600=X$4)*(GMWA!$DB$2:$DB$600=X$1),0),$A34-1966)</f>
        <v>699794</v>
      </c>
      <c r="Y34" s="4" cm="1">
        <f t="array" ref="Y34">INDEX(GMWA!$A$2:$DB$600,MATCH(1,(GMWA!$DA$2:$DA$600=Y$3)*(GMWA!$CZ$2:$CZ$600=Y$4)*(GMWA!$DB$2:$DB$600=Y$1),0),$A34-1966)</f>
        <v>941783</v>
      </c>
      <c r="Z34" s="4" cm="1">
        <f t="array" ref="Z34">INDEX(GMWA!$A$2:$DB$600,MATCH(1,(GMWA!$DA$2:$DA$600=Z$3)*(GMWA!$CZ$2:$CZ$600=Z$4)*(GMWA!$DB$2:$DB$600=Z$1),0),$A34-1966)</f>
        <v>156556</v>
      </c>
      <c r="AA34" s="4" cm="1">
        <f t="array" ref="AA34">INDEX(GMWA!$A$2:$DB$600,MATCH(1,(GMWA!$DA$2:$DA$600=AA$3)*(GMWA!$CZ$2:$CZ$600=AA$4)*(GMWA!$DB$2:$DB$600=AA$1),0),$A34-1966)</f>
        <v>821.57500000000005</v>
      </c>
      <c r="AB34" s="4" cm="1">
        <f t="array" ref="AB34">INDEX(GMWA!$A$2:$DB$600,MATCH(1,(GMWA!$DA$2:$DA$600=AB$3)*(GMWA!$CZ$2:$CZ$600=AB$4)*(GMWA!$DB$2:$DB$600=AB$1),0),$A34-1966)</f>
        <v>1416139</v>
      </c>
      <c r="AC34" s="4" cm="1">
        <f t="array" ref="AC34">INDEX(GMWA!$A$2:$DB$600,MATCH(1,(GMWA!$DA$2:$DA$600=AC$3)*(GMWA!$CZ$2:$CZ$600=AC$4)*(GMWA!$DB$2:$DB$600=AC$1),0),$A34-1966)</f>
        <v>208.51740000000001</v>
      </c>
      <c r="AD34" s="4" cm="1">
        <f t="array" ref="AD34">INDEX(GMWA!$A$2:$DB$600,MATCH(1,(GMWA!$DA$2:$DA$600=AD$3)*(GMWA!$CZ$2:$CZ$600=AD$4)*(GMWA!$DB$2:$DB$600=AD$1),0),$A34-1966)</f>
        <v>95915.23</v>
      </c>
      <c r="AE34" s="4" cm="1">
        <f t="array" ref="AE34">INDEX(GMWA!$A$2:$DB$600,MATCH(1,(GMWA!$DA$2:$DA$600=AE$3)*(GMWA!$CZ$2:$CZ$600=AE$4)*(GMWA!$DB$2:$DB$600=AE$1),0),$A34-1966)</f>
        <v>1197.2860000000001</v>
      </c>
      <c r="AF34" s="4" cm="1">
        <f t="array" ref="AF34">INDEX(GMWA!$A$2:$DB$600,MATCH(1,(GMWA!$DA$2:$DA$600=AF$3)*(GMWA!$CZ$2:$CZ$600=AF$4)*(GMWA!$DB$2:$DB$600=AF$1),0),$A34-1966)</f>
        <v>1128.596</v>
      </c>
      <c r="AG34" s="4" cm="1">
        <f t="array" ref="AG34">INDEX(GMWA!$A$2:$DB$600,MATCH(1,(GMWA!$DA$2:$DA$600=AG$3)*(GMWA!$CZ$2:$CZ$600=AG$4)*(GMWA!$DB$2:$DB$600=AG$1),0),$A34-1966)</f>
        <v>1470.633</v>
      </c>
      <c r="AH34" s="4" cm="1">
        <f t="array" ref="AH34">INDEX(GMWA!$A$2:$DB$600,MATCH(1,(GMWA!$DA$2:$DA$600=AH$3)*(GMWA!$CZ$2:$CZ$600=AH$4)*(GMWA!$DB$2:$DB$600=AH$1),0),$A34-1966)</f>
        <v>424.11</v>
      </c>
      <c r="AI34" s="4" cm="1">
        <f t="array" ref="AI34">INDEX(GMWA!$A$2:$DB$600,MATCH(1,(GMWA!$DA$2:$DA$600=AI$3)*(GMWA!$CZ$2:$CZ$600=AI$4)*(GMWA!$DB$2:$DB$600=AI$1),0),$A34-1966)</f>
        <v>282.97500000000002</v>
      </c>
      <c r="AJ34" s="4" cm="1">
        <f t="array" ref="AJ34">INDEX(GMWA!$A$2:$DB$600,MATCH(1,(GMWA!$DA$2:$DA$600=AJ$3)*(GMWA!$CZ$2:$CZ$600=AJ$4)*(GMWA!$DB$2:$DB$600=AJ$1),0),$A34-1966)</f>
        <v>333.61399999999998</v>
      </c>
      <c r="AK34" s="4" cm="1">
        <f t="array" ref="AK34">INDEX(GMWA!$A$2:$DB$600,MATCH(1,(GMWA!$DA$2:$DA$600=AK$3)*(GMWA!$CZ$2:$CZ$600=AK$4)*(GMWA!$DB$2:$DB$600=AK$1),0),$A34-1966)</f>
        <v>166.33</v>
      </c>
      <c r="AL34" s="4" cm="1">
        <f t="array" ref="AL34">INDEX(GMWA!$A$2:$DB$600,MATCH(1,(GMWA!$DA$2:$DA$600=AL$3)*(GMWA!$CZ$2:$CZ$600=AL$4)*(GMWA!$DB$2:$DB$600=AL$1),0),$A34-1966)</f>
        <v>60.604570000000002</v>
      </c>
      <c r="AM34" s="4" cm="1">
        <f t="array" ref="AM34">INDEX(GMWA!$A$2:$DB$600,MATCH(1,(GMWA!$DA$2:$DA$600=AM$3)*(GMWA!$CZ$2:$CZ$600=AM$4)*(GMWA!$DB$2:$DB$600=AM$1),0),$A34-1966)</f>
        <v>26.648</v>
      </c>
      <c r="AN34" s="4" cm="1">
        <f t="array" ref="AN34">INDEX(GMWA!$A$2:$DB$600,MATCH(1,(GMWA!$DA$2:$DA$600=AN$3)*(GMWA!$CZ$2:$CZ$600=AN$4)*(GMWA!$DB$2:$DB$600=AN$1),0),$A34-1966)</f>
        <v>169.98400000000001</v>
      </c>
      <c r="AO34" s="4" cm="1">
        <f t="array" ref="AO34">INDEX(GMWA!$A$2:$DB$600,MATCH(1,(GMWA!$DA$2:$DA$600=AO$3)*(GMWA!$CZ$2:$CZ$600=AO$4)*(GMWA!$DB$2:$DB$600=AO$1),0),$A34-1966)</f>
        <v>86.784999999999997</v>
      </c>
      <c r="AP34" s="4" cm="1">
        <f t="array" ref="AP34">INDEX(GMWA!$A$2:$DB$600,MATCH(1,(GMWA!$DA$2:$DA$600=AP$3)*(GMWA!$CZ$2:$CZ$600=AP$4)*(GMWA!$DB$2:$DB$600=AP$1),0),$A34-1966)</f>
        <v>1104759</v>
      </c>
      <c r="AQ34" s="4" cm="1">
        <f t="array" ref="AQ34">INDEX(GMWA!$A$2:$DB$600,MATCH(1,(GMWA!$DA$2:$DA$600=AQ$3)*(GMWA!$CZ$2:$CZ$600=AQ$4)*(GMWA!$DB$2:$DB$600=AQ$1),0),$A34-1966)</f>
        <v>10250.950000000001</v>
      </c>
      <c r="AR34" s="4" cm="1">
        <f t="array" ref="AR34">INDEX(GMWA!$A$2:$DB$600,MATCH(1,(GMWA!$DA$2:$DA$600=AR$3)*(GMWA!$CZ$2:$CZ$600=AR$4)*(GMWA!$DB$2:$DB$600=AR$1),0),$A34-1966)</f>
        <v>535694</v>
      </c>
      <c r="AS34" s="4" cm="1">
        <f t="array" ref="AS34">INDEX(GMWA!$A$2:$DB$600,MATCH(1,(GMWA!$DA$2:$DA$600=AS$3)*(GMWA!$CZ$2:$CZ$600=AS$4)*(GMWA!$DB$2:$DB$600=AS$1),0),$A34-1966)</f>
        <v>1106071</v>
      </c>
      <c r="AT34" s="4" cm="1">
        <f t="array" ref="AT34">INDEX(GMWA!$A$2:$DB$600,MATCH(1,(GMWA!$DA$2:$DA$600=AT$3)*(GMWA!$CZ$2:$CZ$600=AT$4)*(GMWA!$DB$2:$DB$600=AT$1),0),$A34-1966)</f>
        <v>687429</v>
      </c>
      <c r="AU34" s="4" cm="1">
        <f t="array" ref="AU34">INDEX(GMWA!$A$2:$DB$600,MATCH(1,(GMWA!$DA$2:$DA$600=AU$3)*(GMWA!$CZ$2:$CZ$600=AU$4)*(GMWA!$DB$2:$DB$600=AU$1),0),$A34-1966)</f>
        <v>1325.9829999999999</v>
      </c>
      <c r="AV34" s="4" cm="1">
        <f t="array" ref="AV34">INDEX(GMWA!$A$2:$DB$600,MATCH(1,(GMWA!$DA$2:$DA$600=AV$3)*(GMWA!$CZ$2:$CZ$600=AV$4)*(GMWA!$DB$2:$DB$600=AV$1),0),$A34-1966)</f>
        <v>2408335</v>
      </c>
      <c r="AW34" s="4" cm="1">
        <f t="array" ref="AW34">INDEX(GMWA!$A$2:$DB$600,MATCH(1,(GMWA!$DA$2:$DA$600=AW$3)*(GMWA!$CZ$2:$CZ$600=AW$4)*(GMWA!$DB$2:$DB$600=AW$1),0),$A34-1966)</f>
        <v>471.6671</v>
      </c>
      <c r="AX34" s="4" cm="1">
        <f t="array" ref="AX34">INDEX(GMWA!$A$2:$DB$600,MATCH(1,(GMWA!$DA$2:$DA$600=AX$3)*(GMWA!$CZ$2:$CZ$600=AX$4)*(GMWA!$DB$2:$DB$600=AX$1),0),$A34-1966)</f>
        <v>675732.5</v>
      </c>
      <c r="AY34" s="4" cm="1">
        <f t="array" ref="AY34">INDEX(GMWA!$A$2:$DB$600,MATCH(1,(GMWA!$DA$2:$DA$600=AY$3)*(GMWA!$CZ$2:$CZ$600=AY$4)*(GMWA!$DB$2:$DB$600=AY$1),0),$A34-1966)</f>
        <v>2129.884</v>
      </c>
      <c r="AZ34" s="4" cm="1">
        <f t="array" ref="AZ34">INDEX(GMWA!$A$2:$DB$600,MATCH(1,(GMWA!$DA$2:$DA$600=AZ$3)*(GMWA!$CZ$2:$CZ$600=AZ$4)*(GMWA!$DB$2:$DB$600=AZ$1),0),$A34-1966)</f>
        <v>1475.47</v>
      </c>
      <c r="BA34" s="4" cm="1">
        <f t="array" ref="BA34">INDEX(GMWA!$A$2:$DB$600,MATCH(1,(GMWA!$DA$2:$DA$600=BA$3)*(GMWA!$CZ$2:$CZ$600=BA$4)*(GMWA!$DB$2:$DB$600=BA$1),0),$A34-1966)</f>
        <v>1245.558</v>
      </c>
      <c r="BB34" s="4" cm="1">
        <f t="array" ref="BB34">INDEX(GMWA!$A$2:$DB$600,MATCH(1,(GMWA!$DA$2:$DA$600=BB$3)*(GMWA!$CZ$2:$CZ$600=BB$4)*(GMWA!$DB$2:$DB$600=BB$1),0),$A34-1966)</f>
        <v>647.56899999999996</v>
      </c>
      <c r="BC34" s="4" cm="1">
        <f t="array" ref="BC34">INDEX(GMWA!$A$2:$DB$600,MATCH(1,(GMWA!$DA$2:$DA$600=BC$3)*(GMWA!$CZ$2:$CZ$600=BC$4)*(GMWA!$DB$2:$DB$600=BC$1),0),$A34-1966)</f>
        <v>452.37599999999998</v>
      </c>
      <c r="BD34" s="4" cm="1">
        <f t="array" ref="BD34">INDEX(GMWA!$A$2:$DB$600,MATCH(1,(GMWA!$DA$2:$DA$600=BD$3)*(GMWA!$CZ$2:$CZ$600=BD$4)*(GMWA!$DB$2:$DB$600=BD$1),0),$A34-1966)</f>
        <v>256.37700000000001</v>
      </c>
      <c r="BE34" s="4" cm="1">
        <f t="array" ref="BE34">INDEX(GMWA!$A$2:$DB$600,MATCH(1,(GMWA!$DA$2:$DA$600=BE$3)*(GMWA!$CZ$2:$CZ$600=BE$4)*(GMWA!$DB$2:$DB$600=BE$1),0),$A34-1966)</f>
        <v>212.7022</v>
      </c>
      <c r="BF34" s="4" cm="1">
        <f t="array" ref="BF34">INDEX(GMWA!$A$2:$DB$600,MATCH(1,(GMWA!$DA$2:$DA$600=BF$3)*(GMWA!$CZ$2:$CZ$600=BF$4)*(GMWA!$DB$2:$DB$600=BF$1),0),$A34-1966)</f>
        <v>136.386</v>
      </c>
      <c r="BG34" s="4" cm="1">
        <f t="array" ref="BG34">INDEX(GMWA!$A$2:$DB$600,MATCH(1,(GMWA!$DA$2:$DA$600=BG$3)*(GMWA!$CZ$2:$CZ$600=BG$4)*(GMWA!$DB$2:$DB$600=BG$1),0),$A34-1966)</f>
        <v>108.29900000000001</v>
      </c>
      <c r="BH34" s="4" cm="1">
        <f t="array" ref="BH34">INDEX(GMWA!$A$2:$DB$600,MATCH(1,(GMWA!$DA$2:$DA$600=BH$3)*(GMWA!$CZ$2:$CZ$600=BH$4)*(GMWA!$DB$2:$DB$600=BH$1),0),$A34-1966)</f>
        <v>136.33699999999999</v>
      </c>
      <c r="BI34" s="4" cm="1">
        <f t="array" ref="BI34">INDEX(GMWA!$A$2:$DB$600,MATCH(1,(GMWA!$DA$2:$DA$600=BI$3)*(GMWA!$CZ$2:$CZ$600=BI$4)*(GMWA!$DB$2:$DB$600=BI$1),0),$A34-1966)</f>
        <v>128.4145</v>
      </c>
      <c r="BK34" s="12">
        <f t="shared" si="7"/>
        <v>8.2550274090823628</v>
      </c>
      <c r="BL34" s="12">
        <f t="shared" si="7"/>
        <v>6.2458720872809561</v>
      </c>
      <c r="BM34" s="12">
        <f t="shared" si="7"/>
        <v>2.3610948364804498</v>
      </c>
      <c r="BN34" s="12">
        <f t="shared" si="7"/>
        <v>8.1523026004928951</v>
      </c>
      <c r="BO34" s="12">
        <f t="shared" si="7"/>
        <v>6.640435371368711</v>
      </c>
      <c r="BP34" s="12">
        <f t="shared" si="7"/>
        <v>6.1805069531083587</v>
      </c>
      <c r="BQ34" s="12">
        <f t="shared" si="7"/>
        <v>5.6317042324235116</v>
      </c>
      <c r="BR34" s="12">
        <f t="shared" si="7"/>
        <v>3.7569886254096776</v>
      </c>
      <c r="BS34" s="12">
        <f t="shared" si="7"/>
        <v>7.181341273956181</v>
      </c>
      <c r="BT34" s="12">
        <f t="shared" si="7"/>
        <v>5.6409704949360471</v>
      </c>
      <c r="BU34" s="12">
        <f t="shared" si="7"/>
        <v>3.8637386629050607</v>
      </c>
      <c r="BV34" s="12">
        <f t="shared" si="7"/>
        <v>5.1651914515722135</v>
      </c>
      <c r="BW34" s="12">
        <f t="shared" si="7"/>
        <v>4.8231048548725566</v>
      </c>
      <c r="BX34" s="12">
        <f t="shared" si="7"/>
        <v>5.4948316989133303</v>
      </c>
      <c r="BY34" s="12">
        <f t="shared" si="7"/>
        <v>5.1592319267177036</v>
      </c>
      <c r="BZ34" s="12">
        <f t="shared" si="6"/>
        <v>4.5207503156375877</v>
      </c>
      <c r="CA34" s="12">
        <f t="shared" si="4"/>
        <v>6.1037591719568338</v>
      </c>
      <c r="CB34" s="12">
        <f t="shared" si="4"/>
        <v>7.7731161813269294</v>
      </c>
      <c r="CC34" s="12">
        <f t="shared" si="4"/>
        <v>5.9870929028614457</v>
      </c>
      <c r="CD34" s="12">
        <f t="shared" si="4"/>
        <v>4.4416431410958124</v>
      </c>
      <c r="CF34" s="13">
        <f>SUMIF(DataQ!$C:$C,DataA!$A34,DataQ!H:H)</f>
        <v>14172.275</v>
      </c>
      <c r="CG34" s="13">
        <f>SUMIF(DataQ!$C:$C,DataA!$A34,DataQ!I:I)</f>
        <v>485459.30000000005</v>
      </c>
      <c r="CH34" s="13">
        <f>SUMIF(DataQ!$C:$C,DataA!$A34,DataQ!J:J)</f>
        <v>2844.59</v>
      </c>
      <c r="CI34" s="13">
        <f>SUMIF(DataQ!$C:$C,DataA!$A34,DataQ!K:K)</f>
        <v>1962.7380000000001</v>
      </c>
      <c r="CJ34" s="13">
        <f>SUMIF(DataQ!$C:$C,DataA!$A34,DataQ!L:L)</f>
        <v>1786.1410000000001</v>
      </c>
      <c r="CK34" s="14">
        <f>AVERAGEIF(DataQ!$C:$C,DataA!$A34,DataQ!M:M)</f>
        <v>386999.7</v>
      </c>
      <c r="CL34" s="13">
        <f>SUMIF(DataQ!$C:$C,DataA!$A34,DataQ!N:N)</f>
        <v>16295</v>
      </c>
      <c r="CN34" s="13">
        <f>SUMIF(DataQ!$B:$B,DataA!$A34,DataQ!O:O)</f>
        <v>39.950749999999999</v>
      </c>
      <c r="CO34" s="13">
        <f>SUMIF(DataQ!$B:$B,DataA!$A34,DataQ!P:P)</f>
        <v>-38988.25</v>
      </c>
      <c r="CP34" s="13">
        <f>SUMIF(DataQ!$B:$B,DataA!$A34,DataQ!Q:Q)</f>
        <v>-36.509</v>
      </c>
    </row>
    <row r="35" spans="1:94" x14ac:dyDescent="0.25">
      <c r="A35" s="4">
        <f t="shared" si="5"/>
        <v>2001</v>
      </c>
      <c r="B35" s="4" cm="1">
        <f t="array" ref="B35">INDEX(GMWA!$A$2:$DB$600,MATCH(1,(GMWA!$DA$2:$DA$600=B$3)*(GMWA!$CZ$2:$CZ$600=B$4)*(GMWA!$DB$2:$DB$600=B$1),0),$A35-1966)</f>
        <v>32272</v>
      </c>
      <c r="C35" s="4" cm="1">
        <f t="array" ref="C35">INDEX(GMWA!$A$2:$DB$600,MATCH(1,(GMWA!$DA$2:$DA$600=C$3)*(GMWA!$CZ$2:$CZ$600=C$4)*(GMWA!$DB$2:$DB$600=C$1),0),$A35-1966)</f>
        <v>459.82499999999999</v>
      </c>
      <c r="D35" s="4" cm="1">
        <f t="array" ref="D35">INDEX(GMWA!$A$2:$DB$600,MATCH(1,(GMWA!$DA$2:$DA$600=D$3)*(GMWA!$CZ$2:$CZ$600=D$4)*(GMWA!$DB$2:$DB$600=D$1),0),$A35-1966)</f>
        <v>14247</v>
      </c>
      <c r="E35" s="4" cm="1">
        <f t="array" ref="E35">INDEX(GMWA!$A$2:$DB$600,MATCH(1,(GMWA!$DA$2:$DA$600=E$3)*(GMWA!$CZ$2:$CZ$600=E$4)*(GMWA!$DB$2:$DB$600=E$1),0),$A35-1966)</f>
        <v>73530</v>
      </c>
      <c r="F35" s="4" cm="1">
        <f t="array" ref="F35">INDEX(GMWA!$A$2:$DB$600,MATCH(1,(GMWA!$DA$2:$DA$600=F$3)*(GMWA!$CZ$2:$CZ$600=F$4)*(GMWA!$DB$2:$DB$600=F$1),0),$A35-1966)</f>
        <v>8802</v>
      </c>
      <c r="G35" s="4" cm="1">
        <f t="array" ref="G35">INDEX(GMWA!$A$2:$DB$600,MATCH(1,(GMWA!$DA$2:$DA$600=G$3)*(GMWA!$CZ$2:$CZ$600=G$4)*(GMWA!$DB$2:$DB$600=G$1),0),$A35-1966)</f>
        <v>44.69894</v>
      </c>
      <c r="H35" s="4" cm="1">
        <f t="array" ref="H35">INDEX(GMWA!$A$2:$DB$600,MATCH(1,(GMWA!$DA$2:$DA$600=H$3)*(GMWA!$CZ$2:$CZ$600=H$4)*(GMWA!$DB$2:$DB$600=H$1),0),$A35-1966)</f>
        <v>66858.05</v>
      </c>
      <c r="I35" s="4" cm="1">
        <f t="array" ref="I35">INDEX(GMWA!$A$2:$DB$600,MATCH(1,(GMWA!$DA$2:$DA$600=I$3)*(GMWA!$CZ$2:$CZ$600=I$4)*(GMWA!$DB$2:$DB$600=I$1),0),$A35-1966)</f>
        <v>7.4638429999999998</v>
      </c>
      <c r="J35" s="4" cm="1">
        <f t="array" ref="J35">INDEX(GMWA!$A$2:$DB$600,MATCH(1,(GMWA!$DA$2:$DA$600=J$3)*(GMWA!$CZ$2:$CZ$600=J$4)*(GMWA!$DB$2:$DB$600=J$1),0),$A35-1966)</f>
        <v>7198</v>
      </c>
      <c r="K35" s="4" cm="1">
        <f t="array" ref="K35">INDEX(GMWA!$A$2:$DB$600,MATCH(1,(GMWA!$DA$2:$DA$600=K$3)*(GMWA!$CZ$2:$CZ$600=K$4)*(GMWA!$DB$2:$DB$600=K$1),0),$A35-1966)</f>
        <v>66.215239999999994</v>
      </c>
      <c r="L35" s="4" cm="1">
        <f t="array" ref="L35">INDEX(GMWA!$A$2:$DB$600,MATCH(1,(GMWA!$DA$2:$DA$600=L$3)*(GMWA!$CZ$2:$CZ$600=L$4)*(GMWA!$DB$2:$DB$600=L$1),0),$A35-1966)</f>
        <v>46.707000000000001</v>
      </c>
      <c r="M35" s="4" cm="1">
        <f t="array" ref="M35">INDEX(GMWA!$A$2:$DB$600,MATCH(1,(GMWA!$DA$2:$DA$600=M$3)*(GMWA!$CZ$2:$CZ$600=M$4)*(GMWA!$DB$2:$DB$600=M$1),0),$A35-1966)</f>
        <v>79.081999999999994</v>
      </c>
      <c r="N35" s="4" cm="1">
        <f t="array" ref="N35">INDEX(GMWA!$A$2:$DB$600,MATCH(1,(GMWA!$DA$2:$DA$600=N$3)*(GMWA!$CZ$2:$CZ$600=N$4)*(GMWA!$DB$2:$DB$600=N$1),0),$A35-1966)</f>
        <v>20.794910000000002</v>
      </c>
      <c r="O35" s="4" cm="1">
        <f t="array" ref="O35">INDEX(GMWA!$A$2:$DB$600,MATCH(1,(GMWA!$DA$2:$DA$600=O$3)*(GMWA!$CZ$2:$CZ$600=O$4)*(GMWA!$DB$2:$DB$600=O$1),0),$A35-1966)</f>
        <v>14.539</v>
      </c>
      <c r="P35" s="4" cm="1">
        <f t="array" ref="P35">INDEX(GMWA!$A$2:$DB$600,MATCH(1,(GMWA!$DA$2:$DA$600=P$3)*(GMWA!$CZ$2:$CZ$600=P$4)*(GMWA!$DB$2:$DB$600=P$1),0),$A35-1966)</f>
        <v>17.368030000000001</v>
      </c>
      <c r="Q35" s="4" cm="1">
        <f t="array" ref="Q35">INDEX(GMWA!$A$2:$DB$600,MATCH(1,(GMWA!$DA$2:$DA$600=Q$3)*(GMWA!$CZ$2:$CZ$600=Q$4)*(GMWA!$DB$2:$DB$600=Q$1),0),$A35-1966)</f>
        <v>8.0212620000000001</v>
      </c>
      <c r="R35" s="4" cm="1">
        <f t="array" ref="R35">INDEX(GMWA!$A$2:$DB$600,MATCH(1,(GMWA!$DA$2:$DA$600=R$3)*(GMWA!$CZ$2:$CZ$600=R$4)*(GMWA!$DB$2:$DB$600=R$1),0),$A35-1966)</f>
        <v>3.692142</v>
      </c>
      <c r="S35" s="4" cm="1">
        <f t="array" ref="S35">INDEX(GMWA!$A$2:$DB$600,MATCH(1,(GMWA!$DA$2:$DA$600=S$3)*(GMWA!$CZ$2:$CZ$600=S$4)*(GMWA!$DB$2:$DB$600=S$1),0),$A35-1966)</f>
        <v>1.71454</v>
      </c>
      <c r="T35" s="4" cm="1">
        <f t="array" ref="T35">INDEX(GMWA!$A$2:$DB$600,MATCH(1,(GMWA!$DA$2:$DA$600=T$3)*(GMWA!$CZ$2:$CZ$600=T$4)*(GMWA!$DB$2:$DB$600=T$1),0),$A35-1966)</f>
        <v>9.457001</v>
      </c>
      <c r="U35" s="4" cm="1">
        <f t="array" ref="U35">INDEX(GMWA!$A$2:$DB$600,MATCH(1,(GMWA!$DA$2:$DA$600=U$3)*(GMWA!$CZ$2:$CZ$600=U$4)*(GMWA!$DB$2:$DB$600=U$1),0),$A35-1966)</f>
        <v>4.04915</v>
      </c>
      <c r="V35" s="4" cm="1">
        <f t="array" ref="V35">INDEX(GMWA!$A$2:$DB$600,MATCH(1,(GMWA!$DA$2:$DA$600=V$3)*(GMWA!$CZ$2:$CZ$600=V$4)*(GMWA!$DB$2:$DB$600=V$1),0),$A35-1966)</f>
        <v>400663</v>
      </c>
      <c r="W35" s="4" cm="1">
        <f t="array" ref="W35">INDEX(GMWA!$A$2:$DB$600,MATCH(1,(GMWA!$DA$2:$DA$600=W$3)*(GMWA!$CZ$2:$CZ$600=W$4)*(GMWA!$DB$2:$DB$600=W$1),0),$A35-1966)</f>
        <v>7963.0420000000004</v>
      </c>
      <c r="X35" s="4" cm="1">
        <f t="array" ref="X35">INDEX(GMWA!$A$2:$DB$600,MATCH(1,(GMWA!$DA$2:$DA$600=X$3)*(GMWA!$CZ$2:$CZ$600=X$4)*(GMWA!$DB$2:$DB$600=X$1),0),$A35-1966)</f>
        <v>722779</v>
      </c>
      <c r="Y35" s="4" cm="1">
        <f t="array" ref="Y35">INDEX(GMWA!$A$2:$DB$600,MATCH(1,(GMWA!$DA$2:$DA$600=Y$3)*(GMWA!$CZ$2:$CZ$600=Y$4)*(GMWA!$DB$2:$DB$600=Y$1),0),$A35-1966)</f>
        <v>982166</v>
      </c>
      <c r="Z35" s="4" cm="1">
        <f t="array" ref="Z35">INDEX(GMWA!$A$2:$DB$600,MATCH(1,(GMWA!$DA$2:$DA$600=Z$3)*(GMWA!$CZ$2:$CZ$600=Z$4)*(GMWA!$DB$2:$DB$600=Z$1),0),$A35-1966)</f>
        <v>163899</v>
      </c>
      <c r="AA35" s="4" cm="1">
        <f t="array" ref="AA35">INDEX(GMWA!$A$2:$DB$600,MATCH(1,(GMWA!$DA$2:$DA$600=AA$3)*(GMWA!$CZ$2:$CZ$600=AA$4)*(GMWA!$DB$2:$DB$600=AA$1),0),$A35-1966)</f>
        <v>821.39099999999996</v>
      </c>
      <c r="AB35" s="4" cm="1">
        <f t="array" ref="AB35">INDEX(GMWA!$A$2:$DB$600,MATCH(1,(GMWA!$DA$2:$DA$600=AB$3)*(GMWA!$CZ$2:$CZ$600=AB$4)*(GMWA!$DB$2:$DB$600=AB$1),0),$A35-1966)</f>
        <v>1520064</v>
      </c>
      <c r="AC35" s="4" cm="1">
        <f t="array" ref="AC35">INDEX(GMWA!$A$2:$DB$600,MATCH(1,(GMWA!$DA$2:$DA$600=AC$3)*(GMWA!$CZ$2:$CZ$600=AC$4)*(GMWA!$DB$2:$DB$600=AC$1),0),$A35-1966)</f>
        <v>205.21559999999999</v>
      </c>
      <c r="AD35" s="4" cm="1">
        <f t="array" ref="AD35">INDEX(GMWA!$A$2:$DB$600,MATCH(1,(GMWA!$DA$2:$DA$600=AD$3)*(GMWA!$CZ$2:$CZ$600=AD$4)*(GMWA!$DB$2:$DB$600=AD$1),0),$A35-1966)</f>
        <v>106769</v>
      </c>
      <c r="AE35" s="4" cm="1">
        <f t="array" ref="AE35">INDEX(GMWA!$A$2:$DB$600,MATCH(1,(GMWA!$DA$2:$DA$600=AE$3)*(GMWA!$CZ$2:$CZ$600=AE$4)*(GMWA!$DB$2:$DB$600=AE$1),0),$A35-1966)</f>
        <v>1221.5889999999999</v>
      </c>
      <c r="AF35" s="4" cm="1">
        <f t="array" ref="AF35">INDEX(GMWA!$A$2:$DB$600,MATCH(1,(GMWA!$DA$2:$DA$600=AF$3)*(GMWA!$CZ$2:$CZ$600=AF$4)*(GMWA!$DB$2:$DB$600=AF$1),0),$A35-1966)</f>
        <v>1174.0730000000001</v>
      </c>
      <c r="AG35" s="4" cm="1">
        <f t="array" ref="AG35">INDEX(GMWA!$A$2:$DB$600,MATCH(1,(GMWA!$DA$2:$DA$600=AG$3)*(GMWA!$CZ$2:$CZ$600=AG$4)*(GMWA!$DB$2:$DB$600=AG$1),0),$A35-1966)</f>
        <v>1530.4860000000001</v>
      </c>
      <c r="AH35" s="4" cm="1">
        <f t="array" ref="AH35">INDEX(GMWA!$A$2:$DB$600,MATCH(1,(GMWA!$DA$2:$DA$600=AH$3)*(GMWA!$CZ$2:$CZ$600=AH$4)*(GMWA!$DB$2:$DB$600=AH$1),0),$A35-1966)</f>
        <v>427.01</v>
      </c>
      <c r="AI35" s="4" cm="1">
        <f t="array" ref="AI35">INDEX(GMWA!$A$2:$DB$600,MATCH(1,(GMWA!$DA$2:$DA$600=AI$3)*(GMWA!$CZ$2:$CZ$600=AI$4)*(GMWA!$DB$2:$DB$600=AI$1),0),$A35-1966)</f>
        <v>282.61200000000002</v>
      </c>
      <c r="AJ35" s="4" cm="1">
        <f t="array" ref="AJ35">INDEX(GMWA!$A$2:$DB$600,MATCH(1,(GMWA!$DA$2:$DA$600=AJ$3)*(GMWA!$CZ$2:$CZ$600=AJ$4)*(GMWA!$DB$2:$DB$600=AJ$1),0),$A35-1966)</f>
        <v>344.22800000000001</v>
      </c>
      <c r="AK35" s="4" cm="1">
        <f t="array" ref="AK35">INDEX(GMWA!$A$2:$DB$600,MATCH(1,(GMWA!$DA$2:$DA$600=AK$3)*(GMWA!$CZ$2:$CZ$600=AK$4)*(GMWA!$DB$2:$DB$600=AK$1),0),$A35-1966)</f>
        <v>176.89</v>
      </c>
      <c r="AL35" s="4" cm="1">
        <f t="array" ref="AL35">INDEX(GMWA!$A$2:$DB$600,MATCH(1,(GMWA!$DA$2:$DA$600=AL$3)*(GMWA!$CZ$2:$CZ$600=AL$4)*(GMWA!$DB$2:$DB$600=AL$1),0),$A35-1966)</f>
        <v>61.70767</v>
      </c>
      <c r="AM35" s="4" cm="1">
        <f t="array" ref="AM35">INDEX(GMWA!$A$2:$DB$600,MATCH(1,(GMWA!$DA$2:$DA$600=AM$3)*(GMWA!$CZ$2:$CZ$600=AM$4)*(GMWA!$DB$2:$DB$600=AM$1),0),$A35-1966)</f>
        <v>25.481000000000002</v>
      </c>
      <c r="AN35" s="4" cm="1">
        <f t="array" ref="AN35">INDEX(GMWA!$A$2:$DB$600,MATCH(1,(GMWA!$DA$2:$DA$600=AN$3)*(GMWA!$CZ$2:$CZ$600=AN$4)*(GMWA!$DB$2:$DB$600=AN$1),0),$A35-1966)</f>
        <v>188.57499999999999</v>
      </c>
      <c r="AO35" s="4" cm="1">
        <f t="array" ref="AO35">INDEX(GMWA!$A$2:$DB$600,MATCH(1,(GMWA!$DA$2:$DA$600=AO$3)*(GMWA!$CZ$2:$CZ$600=AO$4)*(GMWA!$DB$2:$DB$600=AO$1),0),$A35-1966)</f>
        <v>95.212000000000003</v>
      </c>
      <c r="AP35" s="4" cm="1">
        <f t="array" ref="AP35">INDEX(GMWA!$A$2:$DB$600,MATCH(1,(GMWA!$DA$2:$DA$600=AP$3)*(GMWA!$CZ$2:$CZ$600=AP$4)*(GMWA!$DB$2:$DB$600=AP$1),0),$A35-1966)</f>
        <v>1150542</v>
      </c>
      <c r="AQ35" s="4" cm="1">
        <f t="array" ref="AQ35">INDEX(GMWA!$A$2:$DB$600,MATCH(1,(GMWA!$DA$2:$DA$600=AQ$3)*(GMWA!$CZ$2:$CZ$600=AQ$4)*(GMWA!$DB$2:$DB$600=AQ$1),0),$A35-1966)</f>
        <v>10581.92</v>
      </c>
      <c r="AR35" s="4" cm="1">
        <f t="array" ref="AR35">INDEX(GMWA!$A$2:$DB$600,MATCH(1,(GMWA!$DA$2:$DA$600=AR$3)*(GMWA!$CZ$2:$CZ$600=AR$4)*(GMWA!$DB$2:$DB$600=AR$1),0),$A35-1966)</f>
        <v>531939.6</v>
      </c>
      <c r="AS35" s="4" cm="1">
        <f t="array" ref="AS35">INDEX(GMWA!$A$2:$DB$600,MATCH(1,(GMWA!$DA$2:$DA$600=AS$3)*(GMWA!$CZ$2:$CZ$600=AS$4)*(GMWA!$DB$2:$DB$600=AS$1),0),$A35-1966)</f>
        <v>1144543</v>
      </c>
      <c r="AT35" s="4" cm="1">
        <f t="array" ref="AT35">INDEX(GMWA!$A$2:$DB$600,MATCH(1,(GMWA!$DA$2:$DA$600=AT$3)*(GMWA!$CZ$2:$CZ$600=AT$4)*(GMWA!$DB$2:$DB$600=AT$1),0),$A35-1966)</f>
        <v>730489</v>
      </c>
      <c r="AU35" s="4" cm="1">
        <f t="array" ref="AU35">INDEX(GMWA!$A$2:$DB$600,MATCH(1,(GMWA!$DA$2:$DA$600=AU$3)*(GMWA!$CZ$2:$CZ$600=AU$4)*(GMWA!$DB$2:$DB$600=AU$1),0),$A35-1966)</f>
        <v>1372.277</v>
      </c>
      <c r="AV35" s="4" cm="1">
        <f t="array" ref="AV35">INDEX(GMWA!$A$2:$DB$600,MATCH(1,(GMWA!$DA$2:$DA$600=AV$3)*(GMWA!$CZ$2:$CZ$600=AV$4)*(GMWA!$DB$2:$DB$600=AV$1),0),$A35-1966)</f>
        <v>2504595</v>
      </c>
      <c r="AW35" s="4" cm="1">
        <f t="array" ref="AW35">INDEX(GMWA!$A$2:$DB$600,MATCH(1,(GMWA!$DA$2:$DA$600=AW$3)*(GMWA!$CZ$2:$CZ$600=AW$4)*(GMWA!$DB$2:$DB$600=AW$1),0),$A35-1966)</f>
        <v>483.95460000000003</v>
      </c>
      <c r="AX35" s="4" cm="1">
        <f t="array" ref="AX35">INDEX(GMWA!$A$2:$DB$600,MATCH(1,(GMWA!$DA$2:$DA$600=AX$3)*(GMWA!$CZ$2:$CZ$600=AX$4)*(GMWA!$DB$2:$DB$600=AX$1),0),$A35-1966)</f>
        <v>732723.1</v>
      </c>
      <c r="AY35" s="4" cm="1">
        <f t="array" ref="AY35">INDEX(GMWA!$A$2:$DB$600,MATCH(1,(GMWA!$DA$2:$DA$600=AY$3)*(GMWA!$CZ$2:$CZ$600=AY$4)*(GMWA!$DB$2:$DB$600=AY$1),0),$A35-1966)</f>
        <v>2198.462</v>
      </c>
      <c r="AZ35" s="4" cm="1">
        <f t="array" ref="AZ35">INDEX(GMWA!$A$2:$DB$600,MATCH(1,(GMWA!$DA$2:$DA$600=AZ$3)*(GMWA!$CZ$2:$CZ$600=AZ$4)*(GMWA!$DB$2:$DB$600=AZ$1),0),$A35-1966)</f>
        <v>1531.242</v>
      </c>
      <c r="BA35" s="4" cm="1">
        <f t="array" ref="BA35">INDEX(GMWA!$A$2:$DB$600,MATCH(1,(GMWA!$DA$2:$DA$600=BA$3)*(GMWA!$CZ$2:$CZ$600=BA$4)*(GMWA!$DB$2:$DB$600=BA$1),0),$A35-1966)</f>
        <v>1307.586</v>
      </c>
      <c r="BB35" s="4" cm="1">
        <f t="array" ref="BB35">INDEX(GMWA!$A$2:$DB$600,MATCH(1,(GMWA!$DA$2:$DA$600=BB$3)*(GMWA!$CZ$2:$CZ$600=BB$4)*(GMWA!$DB$2:$DB$600=BB$1),0),$A35-1966)</f>
        <v>700.95799999999997</v>
      </c>
      <c r="BC35" s="4" cm="1">
        <f t="array" ref="BC35">INDEX(GMWA!$A$2:$DB$600,MATCH(1,(GMWA!$DA$2:$DA$600=BC$3)*(GMWA!$CZ$2:$CZ$600=BC$4)*(GMWA!$DB$2:$DB$600=BC$1),0),$A35-1966)</f>
        <v>483.08100000000002</v>
      </c>
      <c r="BD35" s="4" cm="1">
        <f t="array" ref="BD35">INDEX(GMWA!$A$2:$DB$600,MATCH(1,(GMWA!$DA$2:$DA$600=BD$3)*(GMWA!$CZ$2:$CZ$600=BD$4)*(GMWA!$DB$2:$DB$600=BD$1),0),$A35-1966)</f>
        <v>264.33499999999998</v>
      </c>
      <c r="BE35" s="4" cm="1">
        <f t="array" ref="BE35">INDEX(GMWA!$A$2:$DB$600,MATCH(1,(GMWA!$DA$2:$DA$600=BE$3)*(GMWA!$CZ$2:$CZ$600=BE$4)*(GMWA!$DB$2:$DB$600=BE$1),0),$A35-1966)</f>
        <v>219.54750000000001</v>
      </c>
      <c r="BF35" s="4" cm="1">
        <f t="array" ref="BF35">INDEX(GMWA!$A$2:$DB$600,MATCH(1,(GMWA!$DA$2:$DA$600=BF$3)*(GMWA!$CZ$2:$CZ$600=BF$4)*(GMWA!$DB$2:$DB$600=BF$1),0),$A35-1966)</f>
        <v>144.613</v>
      </c>
      <c r="BG35" s="4" cm="1">
        <f t="array" ref="BG35">INDEX(GMWA!$A$2:$DB$600,MATCH(1,(GMWA!$DA$2:$DA$600=BG$3)*(GMWA!$CZ$2:$CZ$600=BG$4)*(GMWA!$DB$2:$DB$600=BG$1),0),$A35-1966)</f>
        <v>121.999</v>
      </c>
      <c r="BH35" s="4" cm="1">
        <f t="array" ref="BH35">INDEX(GMWA!$A$2:$DB$600,MATCH(1,(GMWA!$DA$2:$DA$600=BH$3)*(GMWA!$CZ$2:$CZ$600=BH$4)*(GMWA!$DB$2:$DB$600=BH$1),0),$A35-1966)</f>
        <v>147.673</v>
      </c>
      <c r="BI35" s="4" cm="1">
        <f t="array" ref="BI35">INDEX(GMWA!$A$2:$DB$600,MATCH(1,(GMWA!$DA$2:$DA$600=BI$3)*(GMWA!$CZ$2:$CZ$600=BI$4)*(GMWA!$DB$2:$DB$600=BI$1),0),$A35-1966)</f>
        <v>135.77510000000001</v>
      </c>
      <c r="BK35" s="12">
        <f t="shared" si="7"/>
        <v>8.0546494185886903</v>
      </c>
      <c r="BL35" s="12">
        <f t="shared" si="7"/>
        <v>5.7744891964653702</v>
      </c>
      <c r="BM35" s="12">
        <f t="shared" si="7"/>
        <v>1.9711419396523697</v>
      </c>
      <c r="BN35" s="12">
        <f t="shared" si="7"/>
        <v>7.4865144995856099</v>
      </c>
      <c r="BO35" s="12">
        <f t="shared" si="7"/>
        <v>5.370380539234529</v>
      </c>
      <c r="BP35" s="12">
        <f t="shared" si="7"/>
        <v>5.4418589928548045</v>
      </c>
      <c r="BQ35" s="12">
        <f t="shared" si="7"/>
        <v>4.3983707264957266</v>
      </c>
      <c r="BR35" s="12">
        <f t="shared" si="7"/>
        <v>3.6370738871703709</v>
      </c>
      <c r="BS35" s="12">
        <f t="shared" si="7"/>
        <v>6.7416572226020657</v>
      </c>
      <c r="BT35" s="12">
        <f t="shared" si="7"/>
        <v>5.4204188151661485</v>
      </c>
      <c r="BU35" s="12">
        <f t="shared" si="7"/>
        <v>3.9782023775352977</v>
      </c>
      <c r="BV35" s="12">
        <f t="shared" si="7"/>
        <v>5.1671168504644918</v>
      </c>
      <c r="BW35" s="12">
        <f t="shared" si="7"/>
        <v>4.869888293014216</v>
      </c>
      <c r="BX35" s="12">
        <f t="shared" si="7"/>
        <v>5.1445090795861459</v>
      </c>
      <c r="BY35" s="12">
        <f t="shared" si="7"/>
        <v>5.0455018185621165</v>
      </c>
      <c r="BZ35" s="12">
        <f t="shared" si="6"/>
        <v>4.5346045565040427</v>
      </c>
      <c r="CA35" s="12">
        <f t="shared" si="4"/>
        <v>5.9832789019582169</v>
      </c>
      <c r="CB35" s="12">
        <f t="shared" si="4"/>
        <v>6.7286998155488398</v>
      </c>
      <c r="CC35" s="12">
        <f t="shared" si="4"/>
        <v>5.0149813071722127</v>
      </c>
      <c r="CD35" s="12">
        <f t="shared" si="4"/>
        <v>4.2527727597361675</v>
      </c>
      <c r="CF35" s="13">
        <f>SUMIF(DataQ!$C:$C,DataA!$A35,DataQ!H:H)</f>
        <v>14278.150000000001</v>
      </c>
      <c r="CG35" s="13">
        <f>SUMIF(DataQ!$C:$C,DataA!$A35,DataQ!I:I)</f>
        <v>482268.4</v>
      </c>
      <c r="CH35" s="13">
        <f>SUMIF(DataQ!$C:$C,DataA!$A35,DataQ!J:J)</f>
        <v>2868.9600000000005</v>
      </c>
      <c r="CI35" s="13">
        <f>SUMIF(DataQ!$C:$C,DataA!$A35,DataQ!K:K)</f>
        <v>1987.6180000000002</v>
      </c>
      <c r="CJ35" s="13">
        <f>SUMIF(DataQ!$C:$C,DataA!$A35,DataQ!L:L)</f>
        <v>1802.0030000000002</v>
      </c>
      <c r="CK35" s="14">
        <f>AVERAGEIF(DataQ!$C:$C,DataA!$A35,DataQ!M:M)</f>
        <v>393631.82500000001</v>
      </c>
      <c r="CL35" s="13">
        <f>SUMIF(DataQ!$C:$C,DataA!$A35,DataQ!N:N)</f>
        <v>-5635</v>
      </c>
      <c r="CN35" s="13">
        <f>SUMIF(DataQ!$B:$B,DataA!$A35,DataQ!O:O)</f>
        <v>-194.45724999999999</v>
      </c>
      <c r="CO35" s="13">
        <f>SUMIF(DataQ!$B:$B,DataA!$A35,DataQ!P:P)</f>
        <v>-32964.998999999996</v>
      </c>
      <c r="CP35" s="13">
        <f>SUMIF(DataQ!$B:$B,DataA!$A35,DataQ!Q:Q)</f>
        <v>-68.603000000000009</v>
      </c>
    </row>
    <row r="36" spans="1:94" x14ac:dyDescent="0.25">
      <c r="A36" s="4">
        <f t="shared" si="5"/>
        <v>2002</v>
      </c>
      <c r="B36" s="4" cm="1">
        <f t="array" ref="B36">INDEX(GMWA!$A$2:$DB$600,MATCH(1,(GMWA!$DA$2:$DA$600=B$3)*(GMWA!$CZ$2:$CZ$600=B$4)*(GMWA!$DB$2:$DB$600=B$1),0),$A36-1966)</f>
        <v>30663</v>
      </c>
      <c r="C36" s="4" cm="1">
        <f t="array" ref="C36">INDEX(GMWA!$A$2:$DB$600,MATCH(1,(GMWA!$DA$2:$DA$600=C$3)*(GMWA!$CZ$2:$CZ$600=C$4)*(GMWA!$DB$2:$DB$600=C$1),0),$A36-1966)</f>
        <v>452.22500000000002</v>
      </c>
      <c r="D36" s="4" cm="1">
        <f t="array" ref="D36">INDEX(GMWA!$A$2:$DB$600,MATCH(1,(GMWA!$DA$2:$DA$600=D$3)*(GMWA!$CZ$2:$CZ$600=D$4)*(GMWA!$DB$2:$DB$600=D$1),0),$A36-1966)</f>
        <v>12227.7</v>
      </c>
      <c r="E36" s="4" cm="1">
        <f t="array" ref="E36">INDEX(GMWA!$A$2:$DB$600,MATCH(1,(GMWA!$DA$2:$DA$600=E$3)*(GMWA!$CZ$2:$CZ$600=E$4)*(GMWA!$DB$2:$DB$600=E$1),0),$A36-1966)</f>
        <v>67346</v>
      </c>
      <c r="F36" s="4" cm="1">
        <f t="array" ref="F36">INDEX(GMWA!$A$2:$DB$600,MATCH(1,(GMWA!$DA$2:$DA$600=F$3)*(GMWA!$CZ$2:$CZ$600=F$4)*(GMWA!$DB$2:$DB$600=F$1),0),$A36-1966)</f>
        <v>6808</v>
      </c>
      <c r="G36" s="4" cm="1">
        <f t="array" ref="G36">INDEX(GMWA!$A$2:$DB$600,MATCH(1,(GMWA!$DA$2:$DA$600=G$3)*(GMWA!$CZ$2:$CZ$600=G$4)*(GMWA!$DB$2:$DB$600=G$1),0),$A36-1966)</f>
        <v>42.187109999999997</v>
      </c>
      <c r="H36" s="4" cm="1">
        <f t="array" ref="H36">INDEX(GMWA!$A$2:$DB$600,MATCH(1,(GMWA!$DA$2:$DA$600=H$3)*(GMWA!$CZ$2:$CZ$600=H$4)*(GMWA!$DB$2:$DB$600=H$1),0),$A36-1966)</f>
        <v>72924.740000000005</v>
      </c>
      <c r="I36" s="4" cm="1">
        <f t="array" ref="I36">INDEX(GMWA!$A$2:$DB$600,MATCH(1,(GMWA!$DA$2:$DA$600=I$3)*(GMWA!$CZ$2:$CZ$600=I$4)*(GMWA!$DB$2:$DB$600=I$1),0),$A36-1966)</f>
        <v>7.1644829999999997</v>
      </c>
      <c r="J36" s="4" cm="1">
        <f t="array" ref="J36">INDEX(GMWA!$A$2:$DB$600,MATCH(1,(GMWA!$DA$2:$DA$600=J$3)*(GMWA!$CZ$2:$CZ$600=J$4)*(GMWA!$DB$2:$DB$600=J$1),0),$A36-1966)</f>
        <v>6846</v>
      </c>
      <c r="K36" s="4" cm="1">
        <f t="array" ref="K36">INDEX(GMWA!$A$2:$DB$600,MATCH(1,(GMWA!$DA$2:$DA$600=K$3)*(GMWA!$CZ$2:$CZ$600=K$4)*(GMWA!$DB$2:$DB$600=K$1),0),$A36-1966)</f>
        <v>66.146039999999999</v>
      </c>
      <c r="L36" s="4" cm="1">
        <f t="array" ref="L36">INDEX(GMWA!$A$2:$DB$600,MATCH(1,(GMWA!$DA$2:$DA$600=L$3)*(GMWA!$CZ$2:$CZ$600=L$4)*(GMWA!$DB$2:$DB$600=L$1),0),$A36-1966)</f>
        <v>47.792999999999999</v>
      </c>
      <c r="M36" s="4" cm="1">
        <f t="array" ref="M36">INDEX(GMWA!$A$2:$DB$600,MATCH(1,(GMWA!$DA$2:$DA$600=M$3)*(GMWA!$CZ$2:$CZ$600=M$4)*(GMWA!$DB$2:$DB$600=M$1),0),$A36-1966)</f>
        <v>73.477010000000007</v>
      </c>
      <c r="N36" s="4" cm="1">
        <f t="array" ref="N36">INDEX(GMWA!$A$2:$DB$600,MATCH(1,(GMWA!$DA$2:$DA$600=N$3)*(GMWA!$CZ$2:$CZ$600=N$4)*(GMWA!$DB$2:$DB$600=N$1),0),$A36-1966)</f>
        <v>19.717790000000001</v>
      </c>
      <c r="O36" s="4" cm="1">
        <f t="array" ref="O36">INDEX(GMWA!$A$2:$DB$600,MATCH(1,(GMWA!$DA$2:$DA$600=O$3)*(GMWA!$CZ$2:$CZ$600=O$4)*(GMWA!$DB$2:$DB$600=O$1),0),$A36-1966)</f>
        <v>13.545999999999999</v>
      </c>
      <c r="P36" s="4" cm="1">
        <f t="array" ref="P36">INDEX(GMWA!$A$2:$DB$600,MATCH(1,(GMWA!$DA$2:$DA$600=P$3)*(GMWA!$CZ$2:$CZ$600=P$4)*(GMWA!$DB$2:$DB$600=P$1),0),$A36-1966)</f>
        <v>15.95187</v>
      </c>
      <c r="Q36" s="4" cm="1">
        <f t="array" ref="Q36">INDEX(GMWA!$A$2:$DB$600,MATCH(1,(GMWA!$DA$2:$DA$600=Q$3)*(GMWA!$CZ$2:$CZ$600=Q$4)*(GMWA!$DB$2:$DB$600=Q$1),0),$A36-1966)</f>
        <v>7.8423930000000004</v>
      </c>
      <c r="R36" s="4" cm="1">
        <f t="array" ref="R36">INDEX(GMWA!$A$2:$DB$600,MATCH(1,(GMWA!$DA$2:$DA$600=R$3)*(GMWA!$CZ$2:$CZ$600=R$4)*(GMWA!$DB$2:$DB$600=R$1),0),$A36-1966)</f>
        <v>3.0129670000000002</v>
      </c>
      <c r="S36" s="4" cm="1">
        <f t="array" ref="S36">INDEX(GMWA!$A$2:$DB$600,MATCH(1,(GMWA!$DA$2:$DA$600=S$3)*(GMWA!$CZ$2:$CZ$600=S$4)*(GMWA!$DB$2:$DB$600=S$1),0),$A36-1966)</f>
        <v>1.74177</v>
      </c>
      <c r="T36" s="4" cm="1">
        <f t="array" ref="T36">INDEX(GMWA!$A$2:$DB$600,MATCH(1,(GMWA!$DA$2:$DA$600=T$3)*(GMWA!$CZ$2:$CZ$600=T$4)*(GMWA!$DB$2:$DB$600=T$1),0),$A36-1966)</f>
        <v>8.7409999999999997</v>
      </c>
      <c r="U36" s="4" cm="1">
        <f t="array" ref="U36">INDEX(GMWA!$A$2:$DB$600,MATCH(1,(GMWA!$DA$2:$DA$600=U$3)*(GMWA!$CZ$2:$CZ$600=U$4)*(GMWA!$DB$2:$DB$600=U$1),0),$A36-1966)</f>
        <v>4.0331900000000003</v>
      </c>
      <c r="V36" s="4" cm="1">
        <f t="array" ref="V36">INDEX(GMWA!$A$2:$DB$600,MATCH(1,(GMWA!$DA$2:$DA$600=V$3)*(GMWA!$CZ$2:$CZ$600=V$4)*(GMWA!$DB$2:$DB$600=V$1),0),$A36-1966)</f>
        <v>422180</v>
      </c>
      <c r="W36" s="4" cm="1">
        <f t="array" ref="W36">INDEX(GMWA!$A$2:$DB$600,MATCH(1,(GMWA!$DA$2:$DA$600=W$3)*(GMWA!$CZ$2:$CZ$600=W$4)*(GMWA!$DB$2:$DB$600=W$1),0),$A36-1966)</f>
        <v>8842.2260000000006</v>
      </c>
      <c r="X36" s="4" cm="1">
        <f t="array" ref="X36">INDEX(GMWA!$A$2:$DB$600,MATCH(1,(GMWA!$DA$2:$DA$600=X$3)*(GMWA!$CZ$2:$CZ$600=X$4)*(GMWA!$DB$2:$DB$600=X$1),0),$A36-1966)</f>
        <v>751017</v>
      </c>
      <c r="Y36" s="4" cm="1">
        <f t="array" ref="Y36">INDEX(GMWA!$A$2:$DB$600,MATCH(1,(GMWA!$DA$2:$DA$600=Y$3)*(GMWA!$CZ$2:$CZ$600=Y$4)*(GMWA!$DB$2:$DB$600=Y$1),0),$A36-1966)</f>
        <v>1003151</v>
      </c>
      <c r="Z36" s="4" cm="1">
        <f t="array" ref="Z36">INDEX(GMWA!$A$2:$DB$600,MATCH(1,(GMWA!$DA$2:$DA$600=Z$3)*(GMWA!$CZ$2:$CZ$600=Z$4)*(GMWA!$DB$2:$DB$600=Z$1),0),$A36-1966)</f>
        <v>157247</v>
      </c>
      <c r="AA36" s="4" cm="1">
        <f t="array" ref="AA36">INDEX(GMWA!$A$2:$DB$600,MATCH(1,(GMWA!$DA$2:$DA$600=AA$3)*(GMWA!$CZ$2:$CZ$600=AA$4)*(GMWA!$DB$2:$DB$600=AA$1),0),$A36-1966)</f>
        <v>845.98699999999997</v>
      </c>
      <c r="AB36" s="4" cm="1">
        <f t="array" ref="AB36">INDEX(GMWA!$A$2:$DB$600,MATCH(1,(GMWA!$DA$2:$DA$600=AB$3)*(GMWA!$CZ$2:$CZ$600=AB$4)*(GMWA!$DB$2:$DB$600=AB$1),0),$A36-1966)</f>
        <v>1572333</v>
      </c>
      <c r="AC36" s="4" cm="1">
        <f t="array" ref="AC36">INDEX(GMWA!$A$2:$DB$600,MATCH(1,(GMWA!$DA$2:$DA$600=AC$3)*(GMWA!$CZ$2:$CZ$600=AC$4)*(GMWA!$DB$2:$DB$600=AC$1),0),$A36-1966)</f>
        <v>226.6473</v>
      </c>
      <c r="AD36" s="4" cm="1">
        <f t="array" ref="AD36">INDEX(GMWA!$A$2:$DB$600,MATCH(1,(GMWA!$DA$2:$DA$600=AD$3)*(GMWA!$CZ$2:$CZ$600=AD$4)*(GMWA!$DB$2:$DB$600=AD$1),0),$A36-1966)</f>
        <v>121710.39999999999</v>
      </c>
      <c r="AE36" s="4" cm="1">
        <f t="array" ref="AE36">INDEX(GMWA!$A$2:$DB$600,MATCH(1,(GMWA!$DA$2:$DA$600=AE$3)*(GMWA!$CZ$2:$CZ$600=AE$4)*(GMWA!$DB$2:$DB$600=AE$1),0),$A36-1966)</f>
        <v>1285.606</v>
      </c>
      <c r="AF36" s="4" cm="1">
        <f t="array" ref="AF36">INDEX(GMWA!$A$2:$DB$600,MATCH(1,(GMWA!$DA$2:$DA$600=AF$3)*(GMWA!$CZ$2:$CZ$600=AF$4)*(GMWA!$DB$2:$DB$600=AF$1),0),$A36-1966)</f>
        <v>1276.144</v>
      </c>
      <c r="AG36" s="4" cm="1">
        <f t="array" ref="AG36">INDEX(GMWA!$A$2:$DB$600,MATCH(1,(GMWA!$DA$2:$DA$600=AG$3)*(GMWA!$CZ$2:$CZ$600=AG$4)*(GMWA!$DB$2:$DB$600=AG$1),0),$A36-1966)</f>
        <v>1570.204</v>
      </c>
      <c r="AH36" s="4" cm="1">
        <f t="array" ref="AH36">INDEX(GMWA!$A$2:$DB$600,MATCH(1,(GMWA!$DA$2:$DA$600=AH$3)*(GMWA!$CZ$2:$CZ$600=AH$4)*(GMWA!$DB$2:$DB$600=AH$1),0),$A36-1966)</f>
        <v>446.589</v>
      </c>
      <c r="AI36" s="4" cm="1">
        <f t="array" ref="AI36">INDEX(GMWA!$A$2:$DB$600,MATCH(1,(GMWA!$DA$2:$DA$600=AI$3)*(GMWA!$CZ$2:$CZ$600=AI$4)*(GMWA!$DB$2:$DB$600=AI$1),0),$A36-1966)</f>
        <v>296.517</v>
      </c>
      <c r="AJ36" s="4" cm="1">
        <f t="array" ref="AJ36">INDEX(GMWA!$A$2:$DB$600,MATCH(1,(GMWA!$DA$2:$DA$600=AJ$3)*(GMWA!$CZ$2:$CZ$600=AJ$4)*(GMWA!$DB$2:$DB$600=AJ$1),0),$A36-1966)</f>
        <v>359.32299999999998</v>
      </c>
      <c r="AK36" s="4" cm="1">
        <f t="array" ref="AK36">INDEX(GMWA!$A$2:$DB$600,MATCH(1,(GMWA!$DA$2:$DA$600=AK$3)*(GMWA!$CZ$2:$CZ$600=AK$4)*(GMWA!$DB$2:$DB$600=AK$1),0),$A36-1966)</f>
        <v>192.161</v>
      </c>
      <c r="AL36" s="4" cm="1">
        <f t="array" ref="AL36">INDEX(GMWA!$A$2:$DB$600,MATCH(1,(GMWA!$DA$2:$DA$600=AL$3)*(GMWA!$CZ$2:$CZ$600=AL$4)*(GMWA!$DB$2:$DB$600=AL$1),0),$A36-1966)</f>
        <v>61.922499999999999</v>
      </c>
      <c r="AM36" s="4" cm="1">
        <f t="array" ref="AM36">INDEX(GMWA!$A$2:$DB$600,MATCH(1,(GMWA!$DA$2:$DA$600=AM$3)*(GMWA!$CZ$2:$CZ$600=AM$4)*(GMWA!$DB$2:$DB$600=AM$1),0),$A36-1966)</f>
        <v>30.843</v>
      </c>
      <c r="AN36" s="4" cm="1">
        <f t="array" ref="AN36">INDEX(GMWA!$A$2:$DB$600,MATCH(1,(GMWA!$DA$2:$DA$600=AN$3)*(GMWA!$CZ$2:$CZ$600=AN$4)*(GMWA!$DB$2:$DB$600=AN$1),0),$A36-1966)</f>
        <v>206.68299999999999</v>
      </c>
      <c r="AO36" s="4" cm="1">
        <f t="array" ref="AO36">INDEX(GMWA!$A$2:$DB$600,MATCH(1,(GMWA!$DA$2:$DA$600=AO$3)*(GMWA!$CZ$2:$CZ$600=AO$4)*(GMWA!$DB$2:$DB$600=AO$1),0),$A36-1966)</f>
        <v>103.17</v>
      </c>
      <c r="AP36" s="4" cm="1">
        <f t="array" ref="AP36">INDEX(GMWA!$A$2:$DB$600,MATCH(1,(GMWA!$DA$2:$DA$600=AP$3)*(GMWA!$CZ$2:$CZ$600=AP$4)*(GMWA!$DB$2:$DB$600=AP$1),0),$A36-1966)</f>
        <v>1194646</v>
      </c>
      <c r="AQ36" s="4" cm="1">
        <f t="array" ref="AQ36">INDEX(GMWA!$A$2:$DB$600,MATCH(1,(GMWA!$DA$2:$DA$600=AQ$3)*(GMWA!$CZ$2:$CZ$600=AQ$4)*(GMWA!$DB$2:$DB$600=AQ$1),0),$A36-1966)</f>
        <v>10929.1</v>
      </c>
      <c r="AR36" s="4" cm="1">
        <f t="array" ref="AR36">INDEX(GMWA!$A$2:$DB$600,MATCH(1,(GMWA!$DA$2:$DA$600=AR$3)*(GMWA!$CZ$2:$CZ$600=AR$4)*(GMWA!$DB$2:$DB$600=AR$1),0),$A36-1966)</f>
        <v>524578.9</v>
      </c>
      <c r="AS36" s="4" cm="1">
        <f t="array" ref="AS36">INDEX(GMWA!$A$2:$DB$600,MATCH(1,(GMWA!$DA$2:$DA$600=AS$3)*(GMWA!$CZ$2:$CZ$600=AS$4)*(GMWA!$DB$2:$DB$600=AS$1),0),$A36-1966)</f>
        <v>1193694</v>
      </c>
      <c r="AT36" s="4" cm="1">
        <f t="array" ref="AT36">INDEX(GMWA!$A$2:$DB$600,MATCH(1,(GMWA!$DA$2:$DA$600=AT$3)*(GMWA!$CZ$2:$CZ$600=AT$4)*(GMWA!$DB$2:$DB$600=AT$1),0),$A36-1966)</f>
        <v>782372</v>
      </c>
      <c r="AU36" s="4" cm="1">
        <f t="array" ref="AU36">INDEX(GMWA!$A$2:$DB$600,MATCH(1,(GMWA!$DA$2:$DA$600=AU$3)*(GMWA!$CZ$2:$CZ$600=AU$4)*(GMWA!$DB$2:$DB$600=AU$1),0),$A36-1966)</f>
        <v>1411.48</v>
      </c>
      <c r="AV36" s="4" cm="1">
        <f t="array" ref="AV36">INDEX(GMWA!$A$2:$DB$600,MATCH(1,(GMWA!$DA$2:$DA$600=AV$3)*(GMWA!$CZ$2:$CZ$600=AV$4)*(GMWA!$DB$2:$DB$600=AV$1),0),$A36-1966)</f>
        <v>2603246</v>
      </c>
      <c r="AW36" s="4" cm="1">
        <f t="array" ref="AW36">INDEX(GMWA!$A$2:$DB$600,MATCH(1,(GMWA!$DA$2:$DA$600=AW$3)*(GMWA!$CZ$2:$CZ$600=AW$4)*(GMWA!$DB$2:$DB$600=AW$1),0),$A36-1966)</f>
        <v>482.54059999999998</v>
      </c>
      <c r="AX36" s="4" cm="1">
        <f t="array" ref="AX36">INDEX(GMWA!$A$2:$DB$600,MATCH(1,(GMWA!$DA$2:$DA$600=AX$3)*(GMWA!$CZ$2:$CZ$600=AX$4)*(GMWA!$DB$2:$DB$600=AX$1),0),$A36-1966)</f>
        <v>813225.4</v>
      </c>
      <c r="AY36" s="4" cm="1">
        <f t="array" ref="AY36">INDEX(GMWA!$A$2:$DB$600,MATCH(1,(GMWA!$DA$2:$DA$600=AY$3)*(GMWA!$CZ$2:$CZ$600=AY$4)*(GMWA!$DB$2:$DB$600=AY$1),0),$A36-1966)</f>
        <v>2227.0450000000001</v>
      </c>
      <c r="AZ36" s="4" cm="1">
        <f t="array" ref="AZ36">INDEX(GMWA!$A$2:$DB$600,MATCH(1,(GMWA!$DA$2:$DA$600=AZ$3)*(GMWA!$CZ$2:$CZ$600=AZ$4)*(GMWA!$DB$2:$DB$600=AZ$1),0),$A36-1966)</f>
        <v>1580.395</v>
      </c>
      <c r="BA36" s="4" cm="1">
        <f t="array" ref="BA36">INDEX(GMWA!$A$2:$DB$600,MATCH(1,(GMWA!$DA$2:$DA$600=BA$3)*(GMWA!$CZ$2:$CZ$600=BA$4)*(GMWA!$DB$2:$DB$600=BA$1),0),$A36-1966)</f>
        <v>1354.154</v>
      </c>
      <c r="BB36" s="4" cm="1">
        <f t="array" ref="BB36">INDEX(GMWA!$A$2:$DB$600,MATCH(1,(GMWA!$DA$2:$DA$600=BB$3)*(GMWA!$CZ$2:$CZ$600=BB$4)*(GMWA!$DB$2:$DB$600=BB$1),0),$A36-1966)</f>
        <v>749.74400000000003</v>
      </c>
      <c r="BC36" s="4" cm="1">
        <f t="array" ref="BC36">INDEX(GMWA!$A$2:$DB$600,MATCH(1,(GMWA!$DA$2:$DA$600=BC$3)*(GMWA!$CZ$2:$CZ$600=BC$4)*(GMWA!$DB$2:$DB$600=BC$1),0),$A36-1966)</f>
        <v>503.02100000000002</v>
      </c>
      <c r="BD36" s="4" cm="1">
        <f t="array" ref="BD36">INDEX(GMWA!$A$2:$DB$600,MATCH(1,(GMWA!$DA$2:$DA$600=BD$3)*(GMWA!$CZ$2:$CZ$600=BD$4)*(GMWA!$DB$2:$DB$600=BD$1),0),$A36-1966)</f>
        <v>273.25700000000001</v>
      </c>
      <c r="BE36" s="4" cm="1">
        <f t="array" ref="BE36">INDEX(GMWA!$A$2:$DB$600,MATCH(1,(GMWA!$DA$2:$DA$600=BE$3)*(GMWA!$CZ$2:$CZ$600=BE$4)*(GMWA!$DB$2:$DB$600=BE$1),0),$A36-1966)</f>
        <v>225.2022</v>
      </c>
      <c r="BF36" s="4" cm="1">
        <f t="array" ref="BF36">INDEX(GMWA!$A$2:$DB$600,MATCH(1,(GMWA!$DA$2:$DA$600=BF$3)*(GMWA!$CZ$2:$CZ$600=BF$4)*(GMWA!$DB$2:$DB$600=BF$1),0),$A36-1966)</f>
        <v>148.44</v>
      </c>
      <c r="BG36" s="4" cm="1">
        <f t="array" ref="BG36">INDEX(GMWA!$A$2:$DB$600,MATCH(1,(GMWA!$DA$2:$DA$600=BG$3)*(GMWA!$CZ$2:$CZ$600=BG$4)*(GMWA!$DB$2:$DB$600=BG$1),0),$A36-1966)</f>
        <v>135.90100000000001</v>
      </c>
      <c r="BH36" s="4" cm="1">
        <f t="array" ref="BH36">INDEX(GMWA!$A$2:$DB$600,MATCH(1,(GMWA!$DA$2:$DA$600=BH$3)*(GMWA!$CZ$2:$CZ$600=BH$4)*(GMWA!$DB$2:$DB$600=BH$1),0),$A36-1966)</f>
        <v>159.09899999999999</v>
      </c>
      <c r="BI36" s="4" cm="1">
        <f t="array" ref="BI36">INDEX(GMWA!$A$2:$DB$600,MATCH(1,(GMWA!$DA$2:$DA$600=BI$3)*(GMWA!$CZ$2:$CZ$600=BI$4)*(GMWA!$DB$2:$DB$600=BI$1),0),$A36-1966)</f>
        <v>142.55420000000001</v>
      </c>
      <c r="BK36" s="12">
        <f t="shared" si="7"/>
        <v>7.2630157752617368</v>
      </c>
      <c r="BL36" s="12">
        <f t="shared" si="7"/>
        <v>5.114379569126597</v>
      </c>
      <c r="BM36" s="12">
        <f t="shared" si="7"/>
        <v>1.6281522255821108</v>
      </c>
      <c r="BN36" s="12">
        <f t="shared" si="7"/>
        <v>6.7134459318686819</v>
      </c>
      <c r="BO36" s="12">
        <f t="shared" si="7"/>
        <v>4.3294943623725732</v>
      </c>
      <c r="BP36" s="12">
        <f t="shared" si="7"/>
        <v>4.9867326566483881</v>
      </c>
      <c r="BQ36" s="12">
        <f t="shared" si="7"/>
        <v>4.6379958952715485</v>
      </c>
      <c r="BR36" s="12">
        <f t="shared" si="7"/>
        <v>3.1610714091895207</v>
      </c>
      <c r="BS36" s="12">
        <f t="shared" si="7"/>
        <v>5.6248274592803904</v>
      </c>
      <c r="BT36" s="12">
        <f t="shared" si="7"/>
        <v>5.145125333889232</v>
      </c>
      <c r="BU36" s="12">
        <f t="shared" si="7"/>
        <v>3.7451102696874337</v>
      </c>
      <c r="BV36" s="12">
        <f t="shared" si="7"/>
        <v>4.6794562999457403</v>
      </c>
      <c r="BW36" s="12">
        <f t="shared" si="7"/>
        <v>4.415198314333761</v>
      </c>
      <c r="BX36" s="12">
        <f t="shared" si="7"/>
        <v>4.5683721338068306</v>
      </c>
      <c r="BY36" s="12">
        <f t="shared" si="7"/>
        <v>4.4394235826818766</v>
      </c>
      <c r="BZ36" s="12">
        <f t="shared" si="6"/>
        <v>4.081157466915764</v>
      </c>
      <c r="CA36" s="12">
        <f t="shared" si="4"/>
        <v>4.8657063264564577</v>
      </c>
      <c r="CB36" s="12">
        <f t="shared" si="4"/>
        <v>5.6472133060986289</v>
      </c>
      <c r="CC36" s="12">
        <f t="shared" si="4"/>
        <v>4.2291818872379441</v>
      </c>
      <c r="CD36" s="12">
        <f t="shared" si="4"/>
        <v>3.9092662595715808</v>
      </c>
      <c r="CF36" s="13">
        <f>SUMIF(DataQ!$C:$C,DataA!$A36,DataQ!H:H)</f>
        <v>14533.025</v>
      </c>
      <c r="CG36" s="13">
        <f>SUMIF(DataQ!$C:$C,DataA!$A36,DataQ!I:I)</f>
        <v>486515.6</v>
      </c>
      <c r="CH36" s="13">
        <f>SUMIF(DataQ!$C:$C,DataA!$A36,DataQ!J:J)</f>
        <v>2866.49</v>
      </c>
      <c r="CI36" s="13">
        <f>SUMIF(DataQ!$C:$C,DataA!$A36,DataQ!K:K)</f>
        <v>2012.6530000000002</v>
      </c>
      <c r="CJ36" s="13">
        <f>SUMIF(DataQ!$C:$C,DataA!$A36,DataQ!L:L)</f>
        <v>1811.6390000000001</v>
      </c>
      <c r="CK36" s="14">
        <f>AVERAGEIF(DataQ!$C:$C,DataA!$A36,DataQ!M:M)</f>
        <v>405687.65</v>
      </c>
      <c r="CL36" s="13">
        <f>SUMIF(DataQ!$C:$C,DataA!$A36,DataQ!N:N)</f>
        <v>-35014.998999999996</v>
      </c>
      <c r="CN36" s="13">
        <f>SUMIF(DataQ!$B:$B,DataA!$A36,DataQ!O:O)</f>
        <v>-570.78070000000002</v>
      </c>
      <c r="CO36" s="13">
        <f>SUMIF(DataQ!$B:$B,DataA!$A36,DataQ!P:P)</f>
        <v>-38475.75</v>
      </c>
      <c r="CP36" s="13">
        <f>SUMIF(DataQ!$B:$B,DataA!$A36,DataQ!Q:Q)</f>
        <v>-90.849000000000004</v>
      </c>
    </row>
    <row r="37" spans="1:94" x14ac:dyDescent="0.25">
      <c r="A37" s="4">
        <f t="shared" si="5"/>
        <v>2003</v>
      </c>
      <c r="B37" s="4" cm="1">
        <f t="array" ref="B37">INDEX(GMWA!$A$2:$DB$600,MATCH(1,(GMWA!$DA$2:$DA$600=B$3)*(GMWA!$CZ$2:$CZ$600=B$4)*(GMWA!$DB$2:$DB$600=B$1),0),$A37-1966)</f>
        <v>32307</v>
      </c>
      <c r="C37" s="4" cm="1">
        <f t="array" ref="C37">INDEX(GMWA!$A$2:$DB$600,MATCH(1,(GMWA!$DA$2:$DA$600=C$3)*(GMWA!$CZ$2:$CZ$600=C$4)*(GMWA!$DB$2:$DB$600=C$1),0),$A37-1966)</f>
        <v>475.625</v>
      </c>
      <c r="D37" s="4" cm="1">
        <f t="array" ref="D37">INDEX(GMWA!$A$2:$DB$600,MATCH(1,(GMWA!$DA$2:$DA$600=D$3)*(GMWA!$CZ$2:$CZ$600=D$4)*(GMWA!$DB$2:$DB$600=D$1),0),$A37-1966)</f>
        <v>10657.2</v>
      </c>
      <c r="E37" s="4" cm="1">
        <f t="array" ref="E37">INDEX(GMWA!$A$2:$DB$600,MATCH(1,(GMWA!$DA$2:$DA$600=E$3)*(GMWA!$CZ$2:$CZ$600=E$4)*(GMWA!$DB$2:$DB$600=E$1),0),$A37-1966)</f>
        <v>65651</v>
      </c>
      <c r="F37" s="4" cm="1">
        <f t="array" ref="F37">INDEX(GMWA!$A$2:$DB$600,MATCH(1,(GMWA!$DA$2:$DA$600=F$3)*(GMWA!$CZ$2:$CZ$600=F$4)*(GMWA!$DB$2:$DB$600=F$1),0),$A37-1966)</f>
        <v>5792</v>
      </c>
      <c r="G37" s="4" cm="1">
        <f t="array" ref="G37">INDEX(GMWA!$A$2:$DB$600,MATCH(1,(GMWA!$DA$2:$DA$600=G$3)*(GMWA!$CZ$2:$CZ$600=G$4)*(GMWA!$DB$2:$DB$600=G$1),0),$A37-1966)</f>
        <v>38.151609999999998</v>
      </c>
      <c r="H37" s="4" cm="1">
        <f t="array" ref="H37">INDEX(GMWA!$A$2:$DB$600,MATCH(1,(GMWA!$DA$2:$DA$600=H$3)*(GMWA!$CZ$2:$CZ$600=H$4)*(GMWA!$DB$2:$DB$600=H$1),0),$A37-1966)</f>
        <v>58828.42</v>
      </c>
      <c r="I37" s="4" cm="1">
        <f t="array" ref="I37">INDEX(GMWA!$A$2:$DB$600,MATCH(1,(GMWA!$DA$2:$DA$600=I$3)*(GMWA!$CZ$2:$CZ$600=I$4)*(GMWA!$DB$2:$DB$600=I$1),0),$A37-1966)</f>
        <v>6.3935029999999999</v>
      </c>
      <c r="J37" s="4" cm="1">
        <f t="array" ref="J37">INDEX(GMWA!$A$2:$DB$600,MATCH(1,(GMWA!$DA$2:$DA$600=J$3)*(GMWA!$CZ$2:$CZ$600=J$4)*(GMWA!$DB$2:$DB$600=J$1),0),$A37-1966)</f>
        <v>6597</v>
      </c>
      <c r="K37" s="4" cm="1">
        <f t="array" ref="K37">INDEX(GMWA!$A$2:$DB$600,MATCH(1,(GMWA!$DA$2:$DA$600=K$3)*(GMWA!$CZ$2:$CZ$600=K$4)*(GMWA!$DB$2:$DB$600=K$1),0),$A37-1966)</f>
        <v>65.106740000000002</v>
      </c>
      <c r="L37" s="4" cm="1">
        <f t="array" ref="L37">INDEX(GMWA!$A$2:$DB$600,MATCH(1,(GMWA!$DA$2:$DA$600=L$3)*(GMWA!$CZ$2:$CZ$600=L$4)*(GMWA!$DB$2:$DB$600=L$1),0),$A37-1966)</f>
        <v>46.658000000000001</v>
      </c>
      <c r="M37" s="4" cm="1">
        <f t="array" ref="M37">INDEX(GMWA!$A$2:$DB$600,MATCH(1,(GMWA!$DA$2:$DA$600=M$3)*(GMWA!$CZ$2:$CZ$600=M$4)*(GMWA!$DB$2:$DB$600=M$1),0),$A37-1966)</f>
        <v>69.138000000000005</v>
      </c>
      <c r="N37" s="4" cm="1">
        <f t="array" ref="N37">INDEX(GMWA!$A$2:$DB$600,MATCH(1,(GMWA!$DA$2:$DA$600=N$3)*(GMWA!$CZ$2:$CZ$600=N$4)*(GMWA!$DB$2:$DB$600=N$1),0),$A37-1966)</f>
        <v>18.478950000000001</v>
      </c>
      <c r="O37" s="4" cm="1">
        <f t="array" ref="O37">INDEX(GMWA!$A$2:$DB$600,MATCH(1,(GMWA!$DA$2:$DA$600=O$3)*(GMWA!$CZ$2:$CZ$600=O$4)*(GMWA!$DB$2:$DB$600=O$1),0),$A37-1966)</f>
        <v>12.747999999999999</v>
      </c>
      <c r="P37" s="4" cm="1">
        <f t="array" ref="P37">INDEX(GMWA!$A$2:$DB$600,MATCH(1,(GMWA!$DA$2:$DA$600=P$3)*(GMWA!$CZ$2:$CZ$600=P$4)*(GMWA!$DB$2:$DB$600=P$1),0),$A37-1966)</f>
        <v>15.229039999999999</v>
      </c>
      <c r="Q37" s="4" cm="1">
        <f t="array" ref="Q37">INDEX(GMWA!$A$2:$DB$600,MATCH(1,(GMWA!$DA$2:$DA$600=Q$3)*(GMWA!$CZ$2:$CZ$600=Q$4)*(GMWA!$DB$2:$DB$600=Q$1),0),$A37-1966)</f>
        <v>7.365532</v>
      </c>
      <c r="R37" s="4" cm="1">
        <f t="array" ref="R37">INDEX(GMWA!$A$2:$DB$600,MATCH(1,(GMWA!$DA$2:$DA$600=R$3)*(GMWA!$CZ$2:$CZ$600=R$4)*(GMWA!$DB$2:$DB$600=R$1),0),$A37-1966)</f>
        <v>2.7550919999999999</v>
      </c>
      <c r="S37" s="4" cm="1">
        <f t="array" ref="S37">INDEX(GMWA!$A$2:$DB$600,MATCH(1,(GMWA!$DA$2:$DA$600=S$3)*(GMWA!$CZ$2:$CZ$600=S$4)*(GMWA!$DB$2:$DB$600=S$1),0),$A37-1966)</f>
        <v>1.7281500000000001</v>
      </c>
      <c r="T37" s="4" cm="1">
        <f t="array" ref="T37">INDEX(GMWA!$A$2:$DB$600,MATCH(1,(GMWA!$DA$2:$DA$600=T$3)*(GMWA!$CZ$2:$CZ$600=T$4)*(GMWA!$DB$2:$DB$600=T$1),0),$A37-1966)</f>
        <v>8.5869990000000005</v>
      </c>
      <c r="U37" s="4" cm="1">
        <f t="array" ref="U37">INDEX(GMWA!$A$2:$DB$600,MATCH(1,(GMWA!$DA$2:$DA$600=U$3)*(GMWA!$CZ$2:$CZ$600=U$4)*(GMWA!$DB$2:$DB$600=U$1),0),$A37-1966)</f>
        <v>3.8746100000000001</v>
      </c>
      <c r="V37" s="4" cm="1">
        <f t="array" ref="V37">INDEX(GMWA!$A$2:$DB$600,MATCH(1,(GMWA!$DA$2:$DA$600=V$3)*(GMWA!$CZ$2:$CZ$600=V$4)*(GMWA!$DB$2:$DB$600=V$1),0),$A37-1966)</f>
        <v>462610</v>
      </c>
      <c r="W37" s="4" cm="1">
        <f t="array" ref="W37">INDEX(GMWA!$A$2:$DB$600,MATCH(1,(GMWA!$DA$2:$DA$600=W$3)*(GMWA!$CZ$2:$CZ$600=W$4)*(GMWA!$DB$2:$DB$600=W$1),0),$A37-1966)</f>
        <v>9434.3279999999995</v>
      </c>
      <c r="X37" s="4" cm="1">
        <f t="array" ref="X37">INDEX(GMWA!$A$2:$DB$600,MATCH(1,(GMWA!$DA$2:$DA$600=X$3)*(GMWA!$CZ$2:$CZ$600=X$4)*(GMWA!$DB$2:$DB$600=X$1),0),$A37-1966)</f>
        <v>790564</v>
      </c>
      <c r="Y37" s="4" cm="1">
        <f t="array" ref="Y37">INDEX(GMWA!$A$2:$DB$600,MATCH(1,(GMWA!$DA$2:$DA$600=Y$3)*(GMWA!$CZ$2:$CZ$600=Y$4)*(GMWA!$DB$2:$DB$600=Y$1),0),$A37-1966)</f>
        <v>1010686</v>
      </c>
      <c r="Z37" s="4" cm="1">
        <f t="array" ref="Z37">INDEX(GMWA!$A$2:$DB$600,MATCH(1,(GMWA!$DA$2:$DA$600=Z$3)*(GMWA!$CZ$2:$CZ$600=Z$4)*(GMWA!$DB$2:$DB$600=Z$1),0),$A37-1966)</f>
        <v>141681</v>
      </c>
      <c r="AA37" s="4" cm="1">
        <f t="array" ref="AA37">INDEX(GMWA!$A$2:$DB$600,MATCH(1,(GMWA!$DA$2:$DA$600=AA$3)*(GMWA!$CZ$2:$CZ$600=AA$4)*(GMWA!$DB$2:$DB$600=AA$1),0),$A37-1966)</f>
        <v>838.08900000000006</v>
      </c>
      <c r="AB37" s="4" cm="1">
        <f t="array" ref="AB37">INDEX(GMWA!$A$2:$DB$600,MATCH(1,(GMWA!$DA$2:$DA$600=AB$3)*(GMWA!$CZ$2:$CZ$600=AB$4)*(GMWA!$DB$2:$DB$600=AB$1),0),$A37-1966)</f>
        <v>1614824</v>
      </c>
      <c r="AC37" s="4" cm="1">
        <f t="array" ref="AC37">INDEX(GMWA!$A$2:$DB$600,MATCH(1,(GMWA!$DA$2:$DA$600=AC$3)*(GMWA!$CZ$2:$CZ$600=AC$4)*(GMWA!$DB$2:$DB$600=AC$1),0),$A37-1966)</f>
        <v>228.40020000000001</v>
      </c>
      <c r="AD37" s="4" cm="1">
        <f t="array" ref="AD37">INDEX(GMWA!$A$2:$DB$600,MATCH(1,(GMWA!$DA$2:$DA$600=AD$3)*(GMWA!$CZ$2:$CZ$600=AD$4)*(GMWA!$DB$2:$DB$600=AD$1),0),$A37-1966)</f>
        <v>166159.20000000001</v>
      </c>
      <c r="AE37" s="4" cm="1">
        <f t="array" ref="AE37">INDEX(GMWA!$A$2:$DB$600,MATCH(1,(GMWA!$DA$2:$DA$600=AE$3)*(GMWA!$CZ$2:$CZ$600=AE$4)*(GMWA!$DB$2:$DB$600=AE$1),0),$A37-1966)</f>
        <v>1364.643</v>
      </c>
      <c r="AF37" s="4" cm="1">
        <f t="array" ref="AF37">INDEX(GMWA!$A$2:$DB$600,MATCH(1,(GMWA!$DA$2:$DA$600=AF$3)*(GMWA!$CZ$2:$CZ$600=AF$4)*(GMWA!$DB$2:$DB$600=AF$1),0),$A37-1966)</f>
        <v>1380.8119999999999</v>
      </c>
      <c r="AG37" s="4" cm="1">
        <f t="array" ref="AG37">INDEX(GMWA!$A$2:$DB$600,MATCH(1,(GMWA!$DA$2:$DA$600=AG$3)*(GMWA!$CZ$2:$CZ$600=AG$4)*(GMWA!$DB$2:$DB$600=AG$1),0),$A37-1966)</f>
        <v>1590.1479999999999</v>
      </c>
      <c r="AH37" s="4" cm="1">
        <f t="array" ref="AH37">INDEX(GMWA!$A$2:$DB$600,MATCH(1,(GMWA!$DA$2:$DA$600=AH$3)*(GMWA!$CZ$2:$CZ$600=AH$4)*(GMWA!$DB$2:$DB$600=AH$1),0),$A37-1966)</f>
        <v>440.81700000000001</v>
      </c>
      <c r="AI37" s="4" cm="1">
        <f t="array" ref="AI37">INDEX(GMWA!$A$2:$DB$600,MATCH(1,(GMWA!$DA$2:$DA$600=AI$3)*(GMWA!$CZ$2:$CZ$600=AI$4)*(GMWA!$DB$2:$DB$600=AI$1),0),$A37-1966)</f>
        <v>308.68599999999998</v>
      </c>
      <c r="AJ37" s="4" cm="1">
        <f t="array" ref="AJ37">INDEX(GMWA!$A$2:$DB$600,MATCH(1,(GMWA!$DA$2:$DA$600=AJ$3)*(GMWA!$CZ$2:$CZ$600=AJ$4)*(GMWA!$DB$2:$DB$600=AJ$1),0),$A37-1966)</f>
        <v>352.798</v>
      </c>
      <c r="AK37" s="4" cm="1">
        <f t="array" ref="AK37">INDEX(GMWA!$A$2:$DB$600,MATCH(1,(GMWA!$DA$2:$DA$600=AK$3)*(GMWA!$CZ$2:$CZ$600=AK$4)*(GMWA!$DB$2:$DB$600=AK$1),0),$A37-1966)</f>
        <v>193.035</v>
      </c>
      <c r="AL37" s="4" cm="1">
        <f t="array" ref="AL37">INDEX(GMWA!$A$2:$DB$600,MATCH(1,(GMWA!$DA$2:$DA$600=AL$3)*(GMWA!$CZ$2:$CZ$600=AL$4)*(GMWA!$DB$2:$DB$600=AL$1),0),$A37-1966)</f>
        <v>66.733379999999997</v>
      </c>
      <c r="AM37" s="4" cm="1">
        <f t="array" ref="AM37">INDEX(GMWA!$A$2:$DB$600,MATCH(1,(GMWA!$DA$2:$DA$600=AM$3)*(GMWA!$CZ$2:$CZ$600=AM$4)*(GMWA!$DB$2:$DB$600=AM$1),0),$A37-1966)</f>
        <v>32.104999999999997</v>
      </c>
      <c r="AN37" s="4" cm="1">
        <f t="array" ref="AN37">INDEX(GMWA!$A$2:$DB$600,MATCH(1,(GMWA!$DA$2:$DA$600=AN$3)*(GMWA!$CZ$2:$CZ$600=AN$4)*(GMWA!$DB$2:$DB$600=AN$1),0),$A37-1966)</f>
        <v>215.80600000000001</v>
      </c>
      <c r="AO37" s="4" cm="1">
        <f t="array" ref="AO37">INDEX(GMWA!$A$2:$DB$600,MATCH(1,(GMWA!$DA$2:$DA$600=AO$3)*(GMWA!$CZ$2:$CZ$600=AO$4)*(GMWA!$DB$2:$DB$600=AO$1),0),$A37-1966)</f>
        <v>111.36499999999999</v>
      </c>
      <c r="AP37" s="4" cm="1">
        <f t="array" ref="AP37">INDEX(GMWA!$A$2:$DB$600,MATCH(1,(GMWA!$DA$2:$DA$600=AP$3)*(GMWA!$CZ$2:$CZ$600=AP$4)*(GMWA!$DB$2:$DB$600=AP$1),0),$A37-1966)</f>
        <v>1262502</v>
      </c>
      <c r="AQ37" s="4" cm="1">
        <f t="array" ref="AQ37">INDEX(GMWA!$A$2:$DB$600,MATCH(1,(GMWA!$DA$2:$DA$600=AQ$3)*(GMWA!$CZ$2:$CZ$600=AQ$4)*(GMWA!$DB$2:$DB$600=AQ$1),0),$A37-1966)</f>
        <v>11456.45</v>
      </c>
      <c r="AR37" s="4" cm="1">
        <f t="array" ref="AR37">INDEX(GMWA!$A$2:$DB$600,MATCH(1,(GMWA!$DA$2:$DA$600=AR$3)*(GMWA!$CZ$2:$CZ$600=AR$4)*(GMWA!$DB$2:$DB$600=AR$1),0),$A37-1966)</f>
        <v>524167.1</v>
      </c>
      <c r="AS37" s="4" cm="1">
        <f t="array" ref="AS37">INDEX(GMWA!$A$2:$DB$600,MATCH(1,(GMWA!$DA$2:$DA$600=AS$3)*(GMWA!$CZ$2:$CZ$600=AS$4)*(GMWA!$DB$2:$DB$600=AS$1),0),$A37-1966)</f>
        <v>1254747</v>
      </c>
      <c r="AT37" s="4" cm="1">
        <f t="array" ref="AT37">INDEX(GMWA!$A$2:$DB$600,MATCH(1,(GMWA!$DA$2:$DA$600=AT$3)*(GMWA!$CZ$2:$CZ$600=AT$4)*(GMWA!$DB$2:$DB$600=AT$1),0),$A37-1966)</f>
        <v>830187</v>
      </c>
      <c r="AU37" s="4" cm="1">
        <f t="array" ref="AU37">INDEX(GMWA!$A$2:$DB$600,MATCH(1,(GMWA!$DA$2:$DA$600=AU$3)*(GMWA!$CZ$2:$CZ$600=AU$4)*(GMWA!$DB$2:$DB$600=AU$1),0),$A37-1966)</f>
        <v>1438.894</v>
      </c>
      <c r="AV37" s="4" cm="1">
        <f t="array" ref="AV37">INDEX(GMWA!$A$2:$DB$600,MATCH(1,(GMWA!$DA$2:$DA$600=AV$3)*(GMWA!$CZ$2:$CZ$600=AV$4)*(GMWA!$DB$2:$DB$600=AV$1),0),$A37-1966)</f>
        <v>2701519</v>
      </c>
      <c r="AW37" s="4" cm="1">
        <f t="array" ref="AW37">INDEX(GMWA!$A$2:$DB$600,MATCH(1,(GMWA!$DA$2:$DA$600=AW$3)*(GMWA!$CZ$2:$CZ$600=AW$4)*(GMWA!$DB$2:$DB$600=AW$1),0),$A37-1966)</f>
        <v>487.69110000000001</v>
      </c>
      <c r="AX37" s="4" cm="1">
        <f t="array" ref="AX37">INDEX(GMWA!$A$2:$DB$600,MATCH(1,(GMWA!$DA$2:$DA$600=AX$3)*(GMWA!$CZ$2:$CZ$600=AX$4)*(GMWA!$DB$2:$DB$600=AX$1),0),$A37-1966)</f>
        <v>868110.6</v>
      </c>
      <c r="AY37" s="4" cm="1">
        <f t="array" ref="AY37">INDEX(GMWA!$A$2:$DB$600,MATCH(1,(GMWA!$DA$2:$DA$600=AY$3)*(GMWA!$CZ$2:$CZ$600=AY$4)*(GMWA!$DB$2:$DB$600=AY$1),0),$A37-1966)</f>
        <v>2244.252</v>
      </c>
      <c r="AZ37" s="4" cm="1">
        <f t="array" ref="AZ37">INDEX(GMWA!$A$2:$DB$600,MATCH(1,(GMWA!$DA$2:$DA$600=AZ$3)*(GMWA!$CZ$2:$CZ$600=AZ$4)*(GMWA!$DB$2:$DB$600=AZ$1),0),$A37-1966)</f>
        <v>1624.778</v>
      </c>
      <c r="BA37" s="4" cm="1">
        <f t="array" ref="BA37">INDEX(GMWA!$A$2:$DB$600,MATCH(1,(GMWA!$DA$2:$DA$600=BA$3)*(GMWA!$CZ$2:$CZ$600=BA$4)*(GMWA!$DB$2:$DB$600=BA$1),0),$A37-1966)</f>
        <v>1399.085</v>
      </c>
      <c r="BB37" s="4" cm="1">
        <f t="array" ref="BB37">INDEX(GMWA!$A$2:$DB$600,MATCH(1,(GMWA!$DA$2:$DA$600=BB$3)*(GMWA!$CZ$2:$CZ$600=BB$4)*(GMWA!$DB$2:$DB$600=BB$1),0),$A37-1966)</f>
        <v>802.68299999999999</v>
      </c>
      <c r="BC37" s="4" cm="1">
        <f t="array" ref="BC37">INDEX(GMWA!$A$2:$DB$600,MATCH(1,(GMWA!$DA$2:$DA$600=BC$3)*(GMWA!$CZ$2:$CZ$600=BC$4)*(GMWA!$DB$2:$DB$600=BC$1),0),$A37-1966)</f>
        <v>515.29999999999995</v>
      </c>
      <c r="BD37" s="4" cm="1">
        <f t="array" ref="BD37">INDEX(GMWA!$A$2:$DB$600,MATCH(1,(GMWA!$DA$2:$DA$600=BD$3)*(GMWA!$CZ$2:$CZ$600=BD$4)*(GMWA!$DB$2:$DB$600=BD$1),0),$A37-1966)</f>
        <v>281.20100000000002</v>
      </c>
      <c r="BE37" s="4" cm="1">
        <f t="array" ref="BE37">INDEX(GMWA!$A$2:$DB$600,MATCH(1,(GMWA!$DA$2:$DA$600=BE$3)*(GMWA!$CZ$2:$CZ$600=BE$4)*(GMWA!$DB$2:$DB$600=BE$1),0),$A37-1966)</f>
        <v>230.68459999999999</v>
      </c>
      <c r="BF37" s="4" cm="1">
        <f t="array" ref="BF37">INDEX(GMWA!$A$2:$DB$600,MATCH(1,(GMWA!$DA$2:$DA$600=BF$3)*(GMWA!$CZ$2:$CZ$600=BF$4)*(GMWA!$DB$2:$DB$600=BF$1),0),$A37-1966)</f>
        <v>151.714</v>
      </c>
      <c r="BG37" s="4" cm="1">
        <f t="array" ref="BG37">INDEX(GMWA!$A$2:$DB$600,MATCH(1,(GMWA!$DA$2:$DA$600=BG$3)*(GMWA!$CZ$2:$CZ$600=BG$4)*(GMWA!$DB$2:$DB$600=BG$1),0),$A37-1966)</f>
        <v>145.75800000000001</v>
      </c>
      <c r="BH37" s="4" cm="1">
        <f t="array" ref="BH37">INDEX(GMWA!$A$2:$DB$600,MATCH(1,(GMWA!$DA$2:$DA$600=BH$3)*(GMWA!$CZ$2:$CZ$600=BH$4)*(GMWA!$DB$2:$DB$600=BH$1),0),$A37-1966)</f>
        <v>174.374</v>
      </c>
      <c r="BI37" s="4" cm="1">
        <f t="array" ref="BI37">INDEX(GMWA!$A$2:$DB$600,MATCH(1,(GMWA!$DA$2:$DA$600=BI$3)*(GMWA!$CZ$2:$CZ$600=BI$4)*(GMWA!$DB$2:$DB$600=BI$1),0),$A37-1966)</f>
        <v>146.06780000000001</v>
      </c>
      <c r="BK37" s="12">
        <f t="shared" si="7"/>
        <v>6.9836363243336725</v>
      </c>
      <c r="BL37" s="12">
        <f t="shared" si="7"/>
        <v>5.0414295538590563</v>
      </c>
      <c r="BM37" s="12">
        <f t="shared" si="7"/>
        <v>1.3480502527309617</v>
      </c>
      <c r="BN37" s="12">
        <f t="shared" si="7"/>
        <v>6.4956870877799835</v>
      </c>
      <c r="BO37" s="12">
        <f t="shared" si="7"/>
        <v>4.0880569730591958</v>
      </c>
      <c r="BP37" s="12">
        <f t="shared" si="7"/>
        <v>4.552214621597467</v>
      </c>
      <c r="BQ37" s="12">
        <f t="shared" si="7"/>
        <v>3.6430236360123458</v>
      </c>
      <c r="BR37" s="12">
        <f t="shared" si="7"/>
        <v>2.799254554067816</v>
      </c>
      <c r="BS37" s="12">
        <f t="shared" si="7"/>
        <v>3.9702887351407563</v>
      </c>
      <c r="BT37" s="12">
        <f t="shared" si="7"/>
        <v>4.770972334889052</v>
      </c>
      <c r="BU37" s="12">
        <f t="shared" si="7"/>
        <v>3.379026254117143</v>
      </c>
      <c r="BV37" s="12">
        <f t="shared" si="7"/>
        <v>4.3478971768665566</v>
      </c>
      <c r="BW37" s="12">
        <f t="shared" si="7"/>
        <v>4.1919776233675199</v>
      </c>
      <c r="BX37" s="12">
        <f t="shared" si="7"/>
        <v>4.129762930615577</v>
      </c>
      <c r="BY37" s="12">
        <f t="shared" si="7"/>
        <v>4.3166457859738427</v>
      </c>
      <c r="BZ37" s="12">
        <f t="shared" si="6"/>
        <v>3.8156458673297591</v>
      </c>
      <c r="CA37" s="12">
        <f t="shared" si="4"/>
        <v>4.1285066034419362</v>
      </c>
      <c r="CB37" s="12">
        <f t="shared" si="4"/>
        <v>5.3828064164460372</v>
      </c>
      <c r="CC37" s="12">
        <f t="shared" si="4"/>
        <v>3.9790362640519725</v>
      </c>
      <c r="CD37" s="12">
        <f t="shared" si="4"/>
        <v>3.4791990302159572</v>
      </c>
      <c r="CF37" s="13">
        <f>SUMIF(DataQ!$C:$C,DataA!$A37,DataQ!H:H)</f>
        <v>15035.974999999999</v>
      </c>
      <c r="CG37" s="13">
        <f>SUMIF(DataQ!$C:$C,DataA!$A37,DataQ!I:I)</f>
        <v>495876.1</v>
      </c>
      <c r="CH37" s="13">
        <f>SUMIF(DataQ!$C:$C,DataA!$A37,DataQ!J:J)</f>
        <v>2862.3100000000004</v>
      </c>
      <c r="CI37" s="13">
        <f>SUMIF(DataQ!$C:$C,DataA!$A37,DataQ!K:K)</f>
        <v>2036.623</v>
      </c>
      <c r="CJ37" s="13">
        <f>SUMIF(DataQ!$C:$C,DataA!$A37,DataQ!L:L)</f>
        <v>1815.3649999999998</v>
      </c>
      <c r="CK37" s="14">
        <f>AVERAGEIF(DataQ!$C:$C,DataA!$A37,DataQ!M:M)</f>
        <v>412079.7</v>
      </c>
      <c r="CL37" s="13">
        <f>SUMIF(DataQ!$C:$C,DataA!$A37,DataQ!N:N)</f>
        <v>-43522</v>
      </c>
      <c r="CN37" s="13">
        <f>SUMIF(DataQ!$B:$B,DataA!$A37,DataQ!O:O)</f>
        <v>-729.96070000000009</v>
      </c>
      <c r="CO37" s="13">
        <f>SUMIF(DataQ!$B:$B,DataA!$A37,DataQ!P:P)</f>
        <v>-38948.501000000004</v>
      </c>
      <c r="CP37" s="13">
        <f>SUMIF(DataQ!$B:$B,DataA!$A37,DataQ!Q:Q)</f>
        <v>-85.813000000000002</v>
      </c>
    </row>
    <row r="38" spans="1:94" x14ac:dyDescent="0.25">
      <c r="A38" s="4">
        <f t="shared" si="5"/>
        <v>2004</v>
      </c>
      <c r="B38" s="4" cm="1">
        <f t="array" ref="B38">INDEX(GMWA!$A$2:$DB$600,MATCH(1,(GMWA!$DA$2:$DA$600=B$3)*(GMWA!$CZ$2:$CZ$600=B$4)*(GMWA!$DB$2:$DB$600=B$1),0),$A38-1966)</f>
        <v>34960</v>
      </c>
      <c r="C38" s="4" cm="1">
        <f t="array" ref="C38">INDEX(GMWA!$A$2:$DB$600,MATCH(1,(GMWA!$DA$2:$DA$600=C$3)*(GMWA!$CZ$2:$CZ$600=C$4)*(GMWA!$DB$2:$DB$600=C$1),0),$A38-1966)</f>
        <v>480.7</v>
      </c>
      <c r="D38" s="4" cm="1">
        <f t="array" ref="D38">INDEX(GMWA!$A$2:$DB$600,MATCH(1,(GMWA!$DA$2:$DA$600=D$3)*(GMWA!$CZ$2:$CZ$600=D$4)*(GMWA!$DB$2:$DB$600=D$1),0),$A38-1966)</f>
        <v>9701.4</v>
      </c>
      <c r="E38" s="4" cm="1">
        <f t="array" ref="E38">INDEX(GMWA!$A$2:$DB$600,MATCH(1,(GMWA!$DA$2:$DA$600=E$3)*(GMWA!$CZ$2:$CZ$600=E$4)*(GMWA!$DB$2:$DB$600=E$1),0),$A38-1966)</f>
        <v>64037</v>
      </c>
      <c r="F38" s="4" cm="1">
        <f t="array" ref="F38">INDEX(GMWA!$A$2:$DB$600,MATCH(1,(GMWA!$DA$2:$DA$600=F$3)*(GMWA!$CZ$2:$CZ$600=F$4)*(GMWA!$DB$2:$DB$600=F$1),0),$A38-1966)</f>
        <v>5753</v>
      </c>
      <c r="G38" s="4" cm="1">
        <f t="array" ref="G38">INDEX(GMWA!$A$2:$DB$600,MATCH(1,(GMWA!$DA$2:$DA$600=G$3)*(GMWA!$CZ$2:$CZ$600=G$4)*(GMWA!$DB$2:$DB$600=G$1),0),$A38-1966)</f>
        <v>35.960769999999997</v>
      </c>
      <c r="H38" s="4" cm="1">
        <f t="array" ref="H38">INDEX(GMWA!$A$2:$DB$600,MATCH(1,(GMWA!$DA$2:$DA$600=H$3)*(GMWA!$CZ$2:$CZ$600=H$4)*(GMWA!$DB$2:$DB$600=H$1),0),$A38-1966)</f>
        <v>53331.93</v>
      </c>
      <c r="I38" s="4" cm="1">
        <f t="array" ref="I38">INDEX(GMWA!$A$2:$DB$600,MATCH(1,(GMWA!$DA$2:$DA$600=I$3)*(GMWA!$CZ$2:$CZ$600=I$4)*(GMWA!$DB$2:$DB$600=I$1),0),$A38-1966)</f>
        <v>6.2979139999999996</v>
      </c>
      <c r="J38" s="4" cm="1">
        <f t="array" ref="J38">INDEX(GMWA!$A$2:$DB$600,MATCH(1,(GMWA!$DA$2:$DA$600=J$3)*(GMWA!$CZ$2:$CZ$600=J$4)*(GMWA!$DB$2:$DB$600=J$1),0),$A38-1966)</f>
        <v>8307</v>
      </c>
      <c r="K38" s="4" cm="1">
        <f t="array" ref="K38">INDEX(GMWA!$A$2:$DB$600,MATCH(1,(GMWA!$DA$2:$DA$600=K$3)*(GMWA!$CZ$2:$CZ$600=K$4)*(GMWA!$DB$2:$DB$600=K$1),0),$A38-1966)</f>
        <v>63.83437</v>
      </c>
      <c r="L38" s="4" cm="1">
        <f t="array" ref="L38">INDEX(GMWA!$A$2:$DB$600,MATCH(1,(GMWA!$DA$2:$DA$600=L$3)*(GMWA!$CZ$2:$CZ$600=L$4)*(GMWA!$DB$2:$DB$600=L$1),0),$A38-1966)</f>
        <v>47.511000000000003</v>
      </c>
      <c r="M38" s="4" cm="1">
        <f t="array" ref="M38">INDEX(GMWA!$A$2:$DB$600,MATCH(1,(GMWA!$DA$2:$DA$600=M$3)*(GMWA!$CZ$2:$CZ$600=M$4)*(GMWA!$DB$2:$DB$600=M$1),0),$A38-1966)</f>
        <v>66.748999999999995</v>
      </c>
      <c r="N38" s="4" cm="1">
        <f t="array" ref="N38">INDEX(GMWA!$A$2:$DB$600,MATCH(1,(GMWA!$DA$2:$DA$600=N$3)*(GMWA!$CZ$2:$CZ$600=N$4)*(GMWA!$DB$2:$DB$600=N$1),0),$A38-1966)</f>
        <v>17.126010000000001</v>
      </c>
      <c r="O38" s="4" cm="1">
        <f t="array" ref="O38">INDEX(GMWA!$A$2:$DB$600,MATCH(1,(GMWA!$DA$2:$DA$600=O$3)*(GMWA!$CZ$2:$CZ$600=O$4)*(GMWA!$DB$2:$DB$600=O$1),0),$A38-1966)</f>
        <v>12.808</v>
      </c>
      <c r="P38" s="4" cm="1">
        <f t="array" ref="P38">INDEX(GMWA!$A$2:$DB$600,MATCH(1,(GMWA!$DA$2:$DA$600=P$3)*(GMWA!$CZ$2:$CZ$600=P$4)*(GMWA!$DB$2:$DB$600=P$1),0),$A38-1966)</f>
        <v>14.417490000000001</v>
      </c>
      <c r="Q38" s="4" cm="1">
        <f t="array" ref="Q38">INDEX(GMWA!$A$2:$DB$600,MATCH(1,(GMWA!$DA$2:$DA$600=Q$3)*(GMWA!$CZ$2:$CZ$600=Q$4)*(GMWA!$DB$2:$DB$600=Q$1),0),$A38-1966)</f>
        <v>7.3192469999999998</v>
      </c>
      <c r="R38" s="4" cm="1">
        <f t="array" ref="R38">INDEX(GMWA!$A$2:$DB$600,MATCH(1,(GMWA!$DA$2:$DA$600=R$3)*(GMWA!$CZ$2:$CZ$600=R$4)*(GMWA!$DB$2:$DB$600=R$1),0),$A38-1966)</f>
        <v>2.6872760000000002</v>
      </c>
      <c r="S38" s="4" cm="1">
        <f t="array" ref="S38">INDEX(GMWA!$A$2:$DB$600,MATCH(1,(GMWA!$DA$2:$DA$600=S$3)*(GMWA!$CZ$2:$CZ$600=S$4)*(GMWA!$DB$2:$DB$600=S$1),0),$A38-1966)</f>
        <v>1.6765300000000001</v>
      </c>
      <c r="T38" s="4" cm="1">
        <f t="array" ref="T38">INDEX(GMWA!$A$2:$DB$600,MATCH(1,(GMWA!$DA$2:$DA$600=T$3)*(GMWA!$CZ$2:$CZ$600=T$4)*(GMWA!$DB$2:$DB$600=T$1),0),$A38-1966)</f>
        <v>8.9699989999999996</v>
      </c>
      <c r="U38" s="4" cm="1">
        <f t="array" ref="U38">INDEX(GMWA!$A$2:$DB$600,MATCH(1,(GMWA!$DA$2:$DA$600=U$3)*(GMWA!$CZ$2:$CZ$600=U$4)*(GMWA!$DB$2:$DB$600=U$1),0),$A38-1966)</f>
        <v>3.8995600000000001</v>
      </c>
      <c r="V38" s="4" cm="1">
        <f t="array" ref="V38">INDEX(GMWA!$A$2:$DB$600,MATCH(1,(GMWA!$DA$2:$DA$600=V$3)*(GMWA!$CZ$2:$CZ$600=V$4)*(GMWA!$DB$2:$DB$600=V$1),0),$A38-1966)</f>
        <v>526430</v>
      </c>
      <c r="W38" s="4" cm="1">
        <f t="array" ref="W38">INDEX(GMWA!$A$2:$DB$600,MATCH(1,(GMWA!$DA$2:$DA$600=W$3)*(GMWA!$CZ$2:$CZ$600=W$4)*(GMWA!$DB$2:$DB$600=W$1),0),$A38-1966)</f>
        <v>10910.45</v>
      </c>
      <c r="X38" s="4" cm="1">
        <f t="array" ref="X38">INDEX(GMWA!$A$2:$DB$600,MATCH(1,(GMWA!$DA$2:$DA$600=X$3)*(GMWA!$CZ$2:$CZ$600=X$4)*(GMWA!$DB$2:$DB$600=X$1),0),$A38-1966)</f>
        <v>818109</v>
      </c>
      <c r="Y38" s="4" cm="1">
        <f t="array" ref="Y38">INDEX(GMWA!$A$2:$DB$600,MATCH(1,(GMWA!$DA$2:$DA$600=Y$3)*(GMWA!$CZ$2:$CZ$600=Y$4)*(GMWA!$DB$2:$DB$600=Y$1),0),$A38-1966)</f>
        <v>1067711</v>
      </c>
      <c r="Z38" s="4" cm="1">
        <f t="array" ref="Z38">INDEX(GMWA!$A$2:$DB$600,MATCH(1,(GMWA!$DA$2:$DA$600=Z$3)*(GMWA!$CZ$2:$CZ$600=Z$4)*(GMWA!$DB$2:$DB$600=Z$1),0),$A38-1966)</f>
        <v>132832</v>
      </c>
      <c r="AA38" s="4" cm="1">
        <f t="array" ref="AA38">INDEX(GMWA!$A$2:$DB$600,MATCH(1,(GMWA!$DA$2:$DA$600=AA$3)*(GMWA!$CZ$2:$CZ$600=AA$4)*(GMWA!$DB$2:$DB$600=AA$1),0),$A38-1966)</f>
        <v>822.20699999999999</v>
      </c>
      <c r="AB38" s="4" cm="1">
        <f t="array" ref="AB38">INDEX(GMWA!$A$2:$DB$600,MATCH(1,(GMWA!$DA$2:$DA$600=AB$3)*(GMWA!$CZ$2:$CZ$600=AB$4)*(GMWA!$DB$2:$DB$600=AB$1),0),$A38-1966)</f>
        <v>1672636</v>
      </c>
      <c r="AC38" s="4" cm="1">
        <f t="array" ref="AC38">INDEX(GMWA!$A$2:$DB$600,MATCH(1,(GMWA!$DA$2:$DA$600=AC$3)*(GMWA!$CZ$2:$CZ$600=AC$4)*(GMWA!$DB$2:$DB$600=AC$1),0),$A38-1966)</f>
        <v>231.1266</v>
      </c>
      <c r="AD38" s="4" cm="1">
        <f t="array" ref="AD38">INDEX(GMWA!$A$2:$DB$600,MATCH(1,(GMWA!$DA$2:$DA$600=AD$3)*(GMWA!$CZ$2:$CZ$600=AD$4)*(GMWA!$DB$2:$DB$600=AD$1),0),$A38-1966)</f>
        <v>220405.6</v>
      </c>
      <c r="AE38" s="4" cm="1">
        <f t="array" ref="AE38">INDEX(GMWA!$A$2:$DB$600,MATCH(1,(GMWA!$DA$2:$DA$600=AE$3)*(GMWA!$CZ$2:$CZ$600=AE$4)*(GMWA!$DB$2:$DB$600=AE$1),0),$A38-1966)</f>
        <v>1431.4739999999999</v>
      </c>
      <c r="AF38" s="4" cm="1">
        <f t="array" ref="AF38">INDEX(GMWA!$A$2:$DB$600,MATCH(1,(GMWA!$DA$2:$DA$600=AF$3)*(GMWA!$CZ$2:$CZ$600=AF$4)*(GMWA!$DB$2:$DB$600=AF$1),0),$A38-1966)</f>
        <v>1462.9</v>
      </c>
      <c r="AG38" s="4" cm="1">
        <f t="array" ref="AG38">INDEX(GMWA!$A$2:$DB$600,MATCH(1,(GMWA!$DA$2:$DA$600=AG$3)*(GMWA!$CZ$2:$CZ$600=AG$4)*(GMWA!$DB$2:$DB$600=AG$1),0),$A38-1966)</f>
        <v>1685.3009999999999</v>
      </c>
      <c r="AH38" s="4" cm="1">
        <f t="array" ref="AH38">INDEX(GMWA!$A$2:$DB$600,MATCH(1,(GMWA!$DA$2:$DA$600=AH$3)*(GMWA!$CZ$2:$CZ$600=AH$4)*(GMWA!$DB$2:$DB$600=AH$1),0),$A38-1966)</f>
        <v>456.06</v>
      </c>
      <c r="AI38" s="4" cm="1">
        <f t="array" ref="AI38">INDEX(GMWA!$A$2:$DB$600,MATCH(1,(GMWA!$DA$2:$DA$600=AI$3)*(GMWA!$CZ$2:$CZ$600=AI$4)*(GMWA!$DB$2:$DB$600=AI$1),0),$A38-1966)</f>
        <v>320.06900000000002</v>
      </c>
      <c r="AJ38" s="4" cm="1">
        <f t="array" ref="AJ38">INDEX(GMWA!$A$2:$DB$600,MATCH(1,(GMWA!$DA$2:$DA$600=AJ$3)*(GMWA!$CZ$2:$CZ$600=AJ$4)*(GMWA!$DB$2:$DB$600=AJ$1),0),$A38-1966)</f>
        <v>361.38900000000001</v>
      </c>
      <c r="AK38" s="4" cm="1">
        <f t="array" ref="AK38">INDEX(GMWA!$A$2:$DB$600,MATCH(1,(GMWA!$DA$2:$DA$600=AK$3)*(GMWA!$CZ$2:$CZ$600=AK$4)*(GMWA!$DB$2:$DB$600=AK$1),0),$A38-1966)</f>
        <v>199.98599999999999</v>
      </c>
      <c r="AL38" s="4" cm="1">
        <f t="array" ref="AL38">INDEX(GMWA!$A$2:$DB$600,MATCH(1,(GMWA!$DA$2:$DA$600=AL$3)*(GMWA!$CZ$2:$CZ$600=AL$4)*(GMWA!$DB$2:$DB$600=AL$1),0),$A38-1966)</f>
        <v>69.246459999999999</v>
      </c>
      <c r="AM38" s="4" cm="1">
        <f t="array" ref="AM38">INDEX(GMWA!$A$2:$DB$600,MATCH(1,(GMWA!$DA$2:$DA$600=AM$3)*(GMWA!$CZ$2:$CZ$600=AM$4)*(GMWA!$DB$2:$DB$600=AM$1),0),$A38-1966)</f>
        <v>30.965</v>
      </c>
      <c r="AN38" s="4" cm="1">
        <f t="array" ref="AN38">INDEX(GMWA!$A$2:$DB$600,MATCH(1,(GMWA!$DA$2:$DA$600=AN$3)*(GMWA!$CZ$2:$CZ$600=AN$4)*(GMWA!$DB$2:$DB$600=AN$1),0),$A38-1966)</f>
        <v>244.60599999999999</v>
      </c>
      <c r="AO38" s="4" cm="1">
        <f t="array" ref="AO38">INDEX(GMWA!$A$2:$DB$600,MATCH(1,(GMWA!$DA$2:$DA$600=AO$3)*(GMWA!$CZ$2:$CZ$600=AO$4)*(GMWA!$DB$2:$DB$600=AO$1),0),$A38-1966)</f>
        <v>123.476</v>
      </c>
      <c r="AP38" s="4" cm="1">
        <f t="array" ref="AP38">INDEX(GMWA!$A$2:$DB$600,MATCH(1,(GMWA!$DA$2:$DA$600=AP$3)*(GMWA!$CZ$2:$CZ$600=AP$4)*(GMWA!$DB$2:$DB$600=AP$1),0),$A38-1966)</f>
        <v>1327143</v>
      </c>
      <c r="AQ38" s="4" cm="1">
        <f t="array" ref="AQ38">INDEX(GMWA!$A$2:$DB$600,MATCH(1,(GMWA!$DA$2:$DA$600=AQ$3)*(GMWA!$CZ$2:$CZ$600=AQ$4)*(GMWA!$DB$2:$DB$600=AQ$1),0),$A38-1966)</f>
        <v>12217.17</v>
      </c>
      <c r="AR38" s="4" cm="1">
        <f t="array" ref="AR38">INDEX(GMWA!$A$2:$DB$600,MATCH(1,(GMWA!$DA$2:$DA$600=AR$3)*(GMWA!$CZ$2:$CZ$600=AR$4)*(GMWA!$DB$2:$DB$600=AR$1),0),$A38-1966)</f>
        <v>529354.4</v>
      </c>
      <c r="AS38" s="4" cm="1">
        <f t="array" ref="AS38">INDEX(GMWA!$A$2:$DB$600,MATCH(1,(GMWA!$DA$2:$DA$600=AS$3)*(GMWA!$CZ$2:$CZ$600=AS$4)*(GMWA!$DB$2:$DB$600=AS$1),0),$A38-1966)</f>
        <v>1335731</v>
      </c>
      <c r="AT38" s="4" cm="1">
        <f t="array" ref="AT38">INDEX(GMWA!$A$2:$DB$600,MATCH(1,(GMWA!$DA$2:$DA$600=AT$3)*(GMWA!$CZ$2:$CZ$600=AT$4)*(GMWA!$DB$2:$DB$600=AT$1),0),$A38-1966)</f>
        <v>894328</v>
      </c>
      <c r="AU38" s="4" cm="1">
        <f t="array" ref="AU38">INDEX(GMWA!$A$2:$DB$600,MATCH(1,(GMWA!$DA$2:$DA$600=AU$3)*(GMWA!$CZ$2:$CZ$600=AU$4)*(GMWA!$DB$2:$DB$600=AU$1),0),$A38-1966)</f>
        <v>1509.675</v>
      </c>
      <c r="AV38" s="4" cm="1">
        <f t="array" ref="AV38">INDEX(GMWA!$A$2:$DB$600,MATCH(1,(GMWA!$DA$2:$DA$600=AV$3)*(GMWA!$CZ$2:$CZ$600=AV$4)*(GMWA!$DB$2:$DB$600=AV$1),0),$A38-1966)</f>
        <v>2825287</v>
      </c>
      <c r="AW38" s="4" cm="1">
        <f t="array" ref="AW38">INDEX(GMWA!$A$2:$DB$600,MATCH(1,(GMWA!$DA$2:$DA$600=AW$3)*(GMWA!$CZ$2:$CZ$600=AW$4)*(GMWA!$DB$2:$DB$600=AW$1),0),$A38-1966)</f>
        <v>501.69979999999998</v>
      </c>
      <c r="AX38" s="4" cm="1">
        <f t="array" ref="AX38">INDEX(GMWA!$A$2:$DB$600,MATCH(1,(GMWA!$DA$2:$DA$600=AX$3)*(GMWA!$CZ$2:$CZ$600=AX$4)*(GMWA!$DB$2:$DB$600=AX$1),0),$A38-1966)</f>
        <v>942885.3</v>
      </c>
      <c r="AY38" s="4" cm="1">
        <f t="array" ref="AY38">INDEX(GMWA!$A$2:$DB$600,MATCH(1,(GMWA!$DA$2:$DA$600=AY$3)*(GMWA!$CZ$2:$CZ$600=AY$4)*(GMWA!$DB$2:$DB$600=AY$1),0),$A38-1966)</f>
        <v>2285.9609999999998</v>
      </c>
      <c r="AZ38" s="4" cm="1">
        <f t="array" ref="AZ38">INDEX(GMWA!$A$2:$DB$600,MATCH(1,(GMWA!$DA$2:$DA$600=AZ$3)*(GMWA!$CZ$2:$CZ$600=AZ$4)*(GMWA!$DB$2:$DB$600=AZ$1),0),$A38-1966)</f>
        <v>1692.998</v>
      </c>
      <c r="BA38" s="4" cm="1">
        <f t="array" ref="BA38">INDEX(GMWA!$A$2:$DB$600,MATCH(1,(GMWA!$DA$2:$DA$600=BA$3)*(GMWA!$CZ$2:$CZ$600=BA$4)*(GMWA!$DB$2:$DB$600=BA$1),0),$A38-1966)</f>
        <v>1453.9459999999999</v>
      </c>
      <c r="BB38" s="4" cm="1">
        <f t="array" ref="BB38">INDEX(GMWA!$A$2:$DB$600,MATCH(1,(GMWA!$DA$2:$DA$600=BB$3)*(GMWA!$CZ$2:$CZ$600=BB$4)*(GMWA!$DB$2:$DB$600=BB$1),0),$A38-1966)</f>
        <v>860.05899999999997</v>
      </c>
      <c r="BC38" s="4" cm="1">
        <f t="array" ref="BC38">INDEX(GMWA!$A$2:$DB$600,MATCH(1,(GMWA!$DA$2:$DA$600=BC$3)*(GMWA!$CZ$2:$CZ$600=BC$4)*(GMWA!$DB$2:$DB$600=BC$1),0),$A38-1966)</f>
        <v>531</v>
      </c>
      <c r="BD38" s="4" cm="1">
        <f t="array" ref="BD38">INDEX(GMWA!$A$2:$DB$600,MATCH(1,(GMWA!$DA$2:$DA$600=BD$3)*(GMWA!$CZ$2:$CZ$600=BD$4)*(GMWA!$DB$2:$DB$600=BD$1),0),$A38-1966)</f>
        <v>296.81900000000002</v>
      </c>
      <c r="BE38" s="4" cm="1">
        <f t="array" ref="BE38">INDEX(GMWA!$A$2:$DB$600,MATCH(1,(GMWA!$DA$2:$DA$600=BE$3)*(GMWA!$CZ$2:$CZ$600=BE$4)*(GMWA!$DB$2:$DB$600=BE$1),0),$A38-1966)</f>
        <v>240.21289999999999</v>
      </c>
      <c r="BF38" s="4" cm="1">
        <f t="array" ref="BF38">INDEX(GMWA!$A$2:$DB$600,MATCH(1,(GMWA!$DA$2:$DA$600=BF$3)*(GMWA!$CZ$2:$CZ$600=BF$4)*(GMWA!$DB$2:$DB$600=BF$1),0),$A38-1966)</f>
        <v>158.74100000000001</v>
      </c>
      <c r="BG38" s="4" cm="1">
        <f t="array" ref="BG38">INDEX(GMWA!$A$2:$DB$600,MATCH(1,(GMWA!$DA$2:$DA$600=BG$3)*(GMWA!$CZ$2:$CZ$600=BG$4)*(GMWA!$DB$2:$DB$600=BG$1),0),$A38-1966)</f>
        <v>156.124</v>
      </c>
      <c r="BH38" s="4" cm="1">
        <f t="array" ref="BH38">INDEX(GMWA!$A$2:$DB$600,MATCH(1,(GMWA!$DA$2:$DA$600=BH$3)*(GMWA!$CZ$2:$CZ$600=BH$4)*(GMWA!$DB$2:$DB$600=BH$1),0),$A38-1966)</f>
        <v>189.05799999999999</v>
      </c>
      <c r="BI38" s="4" cm="1">
        <f t="array" ref="BI38">INDEX(GMWA!$A$2:$DB$600,MATCH(1,(GMWA!$DA$2:$DA$600=BI$3)*(GMWA!$CZ$2:$CZ$600=BI$4)*(GMWA!$DB$2:$DB$600=BI$1),0),$A38-1966)</f>
        <v>152.2484</v>
      </c>
      <c r="BK38" s="12">
        <f t="shared" si="7"/>
        <v>6.6409589119161145</v>
      </c>
      <c r="BL38" s="12">
        <f t="shared" si="7"/>
        <v>4.4058677689737813</v>
      </c>
      <c r="BM38" s="12">
        <f t="shared" si="7"/>
        <v>1.1858322057329769</v>
      </c>
      <c r="BN38" s="12">
        <f t="shared" si="7"/>
        <v>5.997596727953538</v>
      </c>
      <c r="BO38" s="12">
        <f t="shared" si="7"/>
        <v>4.3310346904360388</v>
      </c>
      <c r="BP38" s="12">
        <f t="shared" si="7"/>
        <v>4.3736881344965433</v>
      </c>
      <c r="BQ38" s="12">
        <f t="shared" si="7"/>
        <v>3.1884958831449284</v>
      </c>
      <c r="BR38" s="12">
        <f t="shared" si="7"/>
        <v>2.7248763231925706</v>
      </c>
      <c r="BS38" s="12">
        <f t="shared" si="7"/>
        <v>3.7689604982813507</v>
      </c>
      <c r="BT38" s="12">
        <f t="shared" si="7"/>
        <v>4.4593454020121914</v>
      </c>
      <c r="BU38" s="12">
        <f t="shared" si="7"/>
        <v>3.2477271173696081</v>
      </c>
      <c r="BV38" s="12">
        <f t="shared" si="7"/>
        <v>3.9606574730567417</v>
      </c>
      <c r="BW38" s="12">
        <f t="shared" si="7"/>
        <v>3.7552098408104193</v>
      </c>
      <c r="BX38" s="12">
        <f t="shared" si="7"/>
        <v>4.0016371469901797</v>
      </c>
      <c r="BY38" s="12">
        <f t="shared" si="7"/>
        <v>3.9894656450528378</v>
      </c>
      <c r="BZ38" s="12">
        <f t="shared" si="6"/>
        <v>3.6598796915784106</v>
      </c>
      <c r="CA38" s="12">
        <f t="shared" si="4"/>
        <v>3.8807413404237567</v>
      </c>
      <c r="CB38" s="12">
        <f t="shared" si="4"/>
        <v>5.4142741805264007</v>
      </c>
      <c r="CC38" s="12">
        <f t="shared" si="4"/>
        <v>3.6671214115761672</v>
      </c>
      <c r="CD38" s="12">
        <f t="shared" si="4"/>
        <v>3.1581521915189996</v>
      </c>
      <c r="CF38" s="13">
        <f>SUMIF(DataQ!$C:$C,DataA!$A38,DataQ!H:H)</f>
        <v>15598.775000000001</v>
      </c>
      <c r="CG38" s="13">
        <f>SUMIF(DataQ!$C:$C,DataA!$A38,DataQ!I:I)</f>
        <v>504165</v>
      </c>
      <c r="CH38" s="13">
        <f>SUMIF(DataQ!$C:$C,DataA!$A38,DataQ!J:J)</f>
        <v>2877.75</v>
      </c>
      <c r="CI38" s="13">
        <f>SUMIF(DataQ!$C:$C,DataA!$A38,DataQ!K:K)</f>
        <v>2087.5619999999999</v>
      </c>
      <c r="CJ38" s="13">
        <f>SUMIF(DataQ!$C:$C,DataA!$A38,DataQ!L:L)</f>
        <v>1836.297</v>
      </c>
      <c r="CK38" s="14">
        <f>AVERAGEIF(DataQ!$C:$C,DataA!$A38,DataQ!M:M)</f>
        <v>426702.27500000002</v>
      </c>
      <c r="CL38" s="13">
        <f>SUMIF(DataQ!$C:$C,DataA!$A38,DataQ!N:N)</f>
        <v>-51662</v>
      </c>
      <c r="CN38" s="13">
        <f>SUMIF(DataQ!$B:$B,DataA!$A38,DataQ!O:O)</f>
        <v>-702.48200000000008</v>
      </c>
      <c r="CO38" s="13">
        <f>SUMIF(DataQ!$B:$B,DataA!$A38,DataQ!P:P)</f>
        <v>-28133.25</v>
      </c>
      <c r="CP38" s="13">
        <f>SUMIF(DataQ!$B:$B,DataA!$A38,DataQ!Q:Q)</f>
        <v>-78.445999999999998</v>
      </c>
    </row>
    <row r="39" spans="1:94" x14ac:dyDescent="0.25">
      <c r="A39" s="4">
        <f t="shared" si="5"/>
        <v>2005</v>
      </c>
      <c r="B39" s="4" cm="1">
        <f t="array" ref="B39">INDEX(GMWA!$A$2:$DB$600,MATCH(1,(GMWA!$DA$2:$DA$600=B$3)*(GMWA!$CZ$2:$CZ$600=B$4)*(GMWA!$DB$2:$DB$600=B$1),0),$A39-1966)</f>
        <v>38784</v>
      </c>
      <c r="C39" s="4" cm="1">
        <f t="array" ref="C39">INDEX(GMWA!$A$2:$DB$600,MATCH(1,(GMWA!$DA$2:$DA$600=C$3)*(GMWA!$CZ$2:$CZ$600=C$4)*(GMWA!$DB$2:$DB$600=C$1),0),$A39-1966)</f>
        <v>521.52499999999998</v>
      </c>
      <c r="D39" s="4" cm="1">
        <f t="array" ref="D39">INDEX(GMWA!$A$2:$DB$600,MATCH(1,(GMWA!$DA$2:$DA$600=D$3)*(GMWA!$CZ$2:$CZ$600=D$4)*(GMWA!$DB$2:$DB$600=D$1),0),$A39-1966)</f>
        <v>9021.0010000000002</v>
      </c>
      <c r="E39" s="4" cm="1">
        <f t="array" ref="E39">INDEX(GMWA!$A$2:$DB$600,MATCH(1,(GMWA!$DA$2:$DA$600=E$3)*(GMWA!$CZ$2:$CZ$600=E$4)*(GMWA!$DB$2:$DB$600=E$1),0),$A39-1966)</f>
        <v>62757</v>
      </c>
      <c r="F39" s="4" cm="1">
        <f t="array" ref="F39">INDEX(GMWA!$A$2:$DB$600,MATCH(1,(GMWA!$DA$2:$DA$600=F$3)*(GMWA!$CZ$2:$CZ$600=F$4)*(GMWA!$DB$2:$DB$600=F$1),0),$A39-1966)</f>
        <v>5719</v>
      </c>
      <c r="G39" s="4" cm="1">
        <f t="array" ref="G39">INDEX(GMWA!$A$2:$DB$600,MATCH(1,(GMWA!$DA$2:$DA$600=G$3)*(GMWA!$CZ$2:$CZ$600=G$4)*(GMWA!$DB$2:$DB$600=G$1),0),$A39-1966)</f>
        <v>29.968769999999999</v>
      </c>
      <c r="H39" s="4" cm="1">
        <f t="array" ref="H39">INDEX(GMWA!$A$2:$DB$600,MATCH(1,(GMWA!$DA$2:$DA$600=H$3)*(GMWA!$CZ$2:$CZ$600=H$4)*(GMWA!$DB$2:$DB$600=H$1),0),$A39-1966)</f>
        <v>53201.16</v>
      </c>
      <c r="I39" s="4" cm="1">
        <f t="array" ref="I39">INDEX(GMWA!$A$2:$DB$600,MATCH(1,(GMWA!$DA$2:$DA$600=I$3)*(GMWA!$CZ$2:$CZ$600=I$4)*(GMWA!$DB$2:$DB$600=I$1),0),$A39-1966)</f>
        <v>6.6058310000000002</v>
      </c>
      <c r="J39" s="4" cm="1">
        <f t="array" ref="J39">INDEX(GMWA!$A$2:$DB$600,MATCH(1,(GMWA!$DA$2:$DA$600=J$3)*(GMWA!$CZ$2:$CZ$600=J$4)*(GMWA!$DB$2:$DB$600=J$1),0),$A39-1966)</f>
        <v>8705</v>
      </c>
      <c r="K39" s="4" cm="1">
        <f t="array" ref="K39">INDEX(GMWA!$A$2:$DB$600,MATCH(1,(GMWA!$DA$2:$DA$600=K$3)*(GMWA!$CZ$2:$CZ$600=K$4)*(GMWA!$DB$2:$DB$600=K$1),0),$A39-1966)</f>
        <v>63.505189999999999</v>
      </c>
      <c r="L39" s="4" cm="1">
        <f t="array" ref="L39">INDEX(GMWA!$A$2:$DB$600,MATCH(1,(GMWA!$DA$2:$DA$600=L$3)*(GMWA!$CZ$2:$CZ$600=L$4)*(GMWA!$DB$2:$DB$600=L$1),0),$A39-1966)</f>
        <v>47.844000000000001</v>
      </c>
      <c r="M39" s="4" cm="1">
        <f t="array" ref="M39">INDEX(GMWA!$A$2:$DB$600,MATCH(1,(GMWA!$DA$2:$DA$600=M$3)*(GMWA!$CZ$2:$CZ$600=M$4)*(GMWA!$DB$2:$DB$600=M$1),0),$A39-1966)</f>
        <v>67.224000000000004</v>
      </c>
      <c r="N39" s="4" cm="1">
        <f t="array" ref="N39">INDEX(GMWA!$A$2:$DB$600,MATCH(1,(GMWA!$DA$2:$DA$600=N$3)*(GMWA!$CZ$2:$CZ$600=N$4)*(GMWA!$DB$2:$DB$600=N$1),0),$A39-1966)</f>
        <v>16.210830000000001</v>
      </c>
      <c r="O39" s="4" cm="1">
        <f t="array" ref="O39">INDEX(GMWA!$A$2:$DB$600,MATCH(1,(GMWA!$DA$2:$DA$600=O$3)*(GMWA!$CZ$2:$CZ$600=O$4)*(GMWA!$DB$2:$DB$600=O$1),0),$A39-1966)</f>
        <v>12.46</v>
      </c>
      <c r="P39" s="4" cm="1">
        <f t="array" ref="P39">INDEX(GMWA!$A$2:$DB$600,MATCH(1,(GMWA!$DA$2:$DA$600=P$3)*(GMWA!$CZ$2:$CZ$600=P$4)*(GMWA!$DB$2:$DB$600=P$1),0),$A39-1966)</f>
        <v>13.6564</v>
      </c>
      <c r="Q39" s="4" cm="1">
        <f t="array" ref="Q39">INDEX(GMWA!$A$2:$DB$600,MATCH(1,(GMWA!$DA$2:$DA$600=Q$3)*(GMWA!$CZ$2:$CZ$600=Q$4)*(GMWA!$DB$2:$DB$600=Q$1),0),$A39-1966)</f>
        <v>8.205031</v>
      </c>
      <c r="R39" s="4" cm="1">
        <f t="array" ref="R39">INDEX(GMWA!$A$2:$DB$600,MATCH(1,(GMWA!$DA$2:$DA$600=R$3)*(GMWA!$CZ$2:$CZ$600=R$4)*(GMWA!$DB$2:$DB$600=R$1),0),$A39-1966)</f>
        <v>2.6549469999999999</v>
      </c>
      <c r="S39" s="4" cm="1">
        <f t="array" ref="S39">INDEX(GMWA!$A$2:$DB$600,MATCH(1,(GMWA!$DA$2:$DA$600=S$3)*(GMWA!$CZ$2:$CZ$600=S$4)*(GMWA!$DB$2:$DB$600=S$1),0),$A39-1966)</f>
        <v>1.7141200000000001</v>
      </c>
      <c r="T39" s="4" cm="1">
        <f t="array" ref="T39">INDEX(GMWA!$A$2:$DB$600,MATCH(1,(GMWA!$DA$2:$DA$600=T$3)*(GMWA!$CZ$2:$CZ$600=T$4)*(GMWA!$DB$2:$DB$600=T$1),0),$A39-1966)</f>
        <v>9.0069999999999997</v>
      </c>
      <c r="U39" s="4" cm="1">
        <f t="array" ref="U39">INDEX(GMWA!$A$2:$DB$600,MATCH(1,(GMWA!$DA$2:$DA$600=U$3)*(GMWA!$CZ$2:$CZ$600=U$4)*(GMWA!$DB$2:$DB$600=U$1),0),$A39-1966)</f>
        <v>4.0601200000000004</v>
      </c>
      <c r="V39" s="4" cm="1">
        <f t="array" ref="V39">INDEX(GMWA!$A$2:$DB$600,MATCH(1,(GMWA!$DA$2:$DA$600=V$3)*(GMWA!$CZ$2:$CZ$600=V$4)*(GMWA!$DB$2:$DB$600=V$1),0),$A39-1966)</f>
        <v>573493</v>
      </c>
      <c r="W39" s="4" cm="1">
        <f t="array" ref="W39">INDEX(GMWA!$A$2:$DB$600,MATCH(1,(GMWA!$DA$2:$DA$600=W$3)*(GMWA!$CZ$2:$CZ$600=W$4)*(GMWA!$DB$2:$DB$600=W$1),0),$A39-1966)</f>
        <v>11608.53</v>
      </c>
      <c r="X39" s="4" cm="1">
        <f t="array" ref="X39">INDEX(GMWA!$A$2:$DB$600,MATCH(1,(GMWA!$DA$2:$DA$600=X$3)*(GMWA!$CZ$2:$CZ$600=X$4)*(GMWA!$DB$2:$DB$600=X$1),0),$A39-1966)</f>
        <v>823499</v>
      </c>
      <c r="Y39" s="4" cm="1">
        <f t="array" ref="Y39">INDEX(GMWA!$A$2:$DB$600,MATCH(1,(GMWA!$DA$2:$DA$600=Y$3)*(GMWA!$CZ$2:$CZ$600=Y$4)*(GMWA!$DB$2:$DB$600=Y$1),0),$A39-1966)</f>
        <v>1106114</v>
      </c>
      <c r="Z39" s="4" cm="1">
        <f t="array" ref="Z39">INDEX(GMWA!$A$2:$DB$600,MATCH(1,(GMWA!$DA$2:$DA$600=Z$3)*(GMWA!$CZ$2:$CZ$600=Z$4)*(GMWA!$DB$2:$DB$600=Z$1),0),$A39-1966)</f>
        <v>129031</v>
      </c>
      <c r="AA39" s="4" cm="1">
        <f t="array" ref="AA39">INDEX(GMWA!$A$2:$DB$600,MATCH(1,(GMWA!$DA$2:$DA$600=AA$3)*(GMWA!$CZ$2:$CZ$600=AA$4)*(GMWA!$DB$2:$DB$600=AA$1),0),$A39-1966)</f>
        <v>751.46</v>
      </c>
      <c r="AB39" s="4" cm="1">
        <f t="array" ref="AB39">INDEX(GMWA!$A$2:$DB$600,MATCH(1,(GMWA!$DA$2:$DA$600=AB$3)*(GMWA!$CZ$2:$CZ$600=AB$4)*(GMWA!$DB$2:$DB$600=AB$1),0),$A39-1966)</f>
        <v>1754961</v>
      </c>
      <c r="AC39" s="4" cm="1">
        <f t="array" ref="AC39">INDEX(GMWA!$A$2:$DB$600,MATCH(1,(GMWA!$DA$2:$DA$600=AC$3)*(GMWA!$CZ$2:$CZ$600=AC$4)*(GMWA!$DB$2:$DB$600=AC$1),0),$A39-1966)</f>
        <v>226.35400000000001</v>
      </c>
      <c r="AD39" s="4" cm="1">
        <f t="array" ref="AD39">INDEX(GMWA!$A$2:$DB$600,MATCH(1,(GMWA!$DA$2:$DA$600=AD$3)*(GMWA!$CZ$2:$CZ$600=AD$4)*(GMWA!$DB$2:$DB$600=AD$1),0),$A39-1966)</f>
        <v>264643.3</v>
      </c>
      <c r="AE39" s="4" cm="1">
        <f t="array" ref="AE39">INDEX(GMWA!$A$2:$DB$600,MATCH(1,(GMWA!$DA$2:$DA$600=AE$3)*(GMWA!$CZ$2:$CZ$600=AE$4)*(GMWA!$DB$2:$DB$600=AE$1),0),$A39-1966)</f>
        <v>1488.3720000000001</v>
      </c>
      <c r="AF39" s="4" cm="1">
        <f t="array" ref="AF39">INDEX(GMWA!$A$2:$DB$600,MATCH(1,(GMWA!$DA$2:$DA$600=AF$3)*(GMWA!$CZ$2:$CZ$600=AF$4)*(GMWA!$DB$2:$DB$600=AF$1),0),$A39-1966)</f>
        <v>1548.2429999999999</v>
      </c>
      <c r="AG39" s="4" cm="1">
        <f t="array" ref="AG39">INDEX(GMWA!$A$2:$DB$600,MATCH(1,(GMWA!$DA$2:$DA$600=AG$3)*(GMWA!$CZ$2:$CZ$600=AG$4)*(GMWA!$DB$2:$DB$600=AG$1),0),$A39-1966)</f>
        <v>1775.239</v>
      </c>
      <c r="AH39" s="4" cm="1">
        <f t="array" ref="AH39">INDEX(GMWA!$A$2:$DB$600,MATCH(1,(GMWA!$DA$2:$DA$600=AH$3)*(GMWA!$CZ$2:$CZ$600=AH$4)*(GMWA!$DB$2:$DB$600=AH$1),0),$A39-1966)</f>
        <v>468.12900000000002</v>
      </c>
      <c r="AI39" s="4" cm="1">
        <f t="array" ref="AI39">INDEX(GMWA!$A$2:$DB$600,MATCH(1,(GMWA!$DA$2:$DA$600=AI$3)*(GMWA!$CZ$2:$CZ$600=AI$4)*(GMWA!$DB$2:$DB$600=AI$1),0),$A39-1966)</f>
        <v>328.73200000000003</v>
      </c>
      <c r="AJ39" s="4" cm="1">
        <f t="array" ref="AJ39">INDEX(GMWA!$A$2:$DB$600,MATCH(1,(GMWA!$DA$2:$DA$600=AJ$3)*(GMWA!$CZ$2:$CZ$600=AJ$4)*(GMWA!$DB$2:$DB$600=AJ$1),0),$A39-1966)</f>
        <v>371.298</v>
      </c>
      <c r="AK39" s="4" cm="1">
        <f t="array" ref="AK39">INDEX(GMWA!$A$2:$DB$600,MATCH(1,(GMWA!$DA$2:$DA$600=AK$3)*(GMWA!$CZ$2:$CZ$600=AK$4)*(GMWA!$DB$2:$DB$600=AK$1),0),$A39-1966)</f>
        <v>232.92699999999999</v>
      </c>
      <c r="AL39" s="4" cm="1">
        <f t="array" ref="AL39">INDEX(GMWA!$A$2:$DB$600,MATCH(1,(GMWA!$DA$2:$DA$600=AL$3)*(GMWA!$CZ$2:$CZ$600=AL$4)*(GMWA!$DB$2:$DB$600=AL$1),0),$A39-1966)</f>
        <v>67.279799999999994</v>
      </c>
      <c r="AM39" s="4" cm="1">
        <f t="array" ref="AM39">INDEX(GMWA!$A$2:$DB$600,MATCH(1,(GMWA!$DA$2:$DA$600=AM$3)*(GMWA!$CZ$2:$CZ$600=AM$4)*(GMWA!$DB$2:$DB$600=AM$1),0),$A39-1966)</f>
        <v>30.015000000000001</v>
      </c>
      <c r="AN39" s="4" cm="1">
        <f t="array" ref="AN39">INDEX(GMWA!$A$2:$DB$600,MATCH(1,(GMWA!$DA$2:$DA$600=AN$3)*(GMWA!$CZ$2:$CZ$600=AN$4)*(GMWA!$DB$2:$DB$600=AN$1),0),$A39-1966)</f>
        <v>255.499</v>
      </c>
      <c r="AO39" s="4" cm="1">
        <f t="array" ref="AO39">INDEX(GMWA!$A$2:$DB$600,MATCH(1,(GMWA!$DA$2:$DA$600=AO$3)*(GMWA!$CZ$2:$CZ$600=AO$4)*(GMWA!$DB$2:$DB$600=AO$1),0),$A39-1966)</f>
        <v>133.86799999999999</v>
      </c>
      <c r="AP39" s="4" cm="1">
        <f t="array" ref="AP39">INDEX(GMWA!$A$2:$DB$600,MATCH(1,(GMWA!$DA$2:$DA$600=AP$3)*(GMWA!$CZ$2:$CZ$600=AP$4)*(GMWA!$DB$2:$DB$600=AP$1),0),$A39-1966)</f>
        <v>1403249</v>
      </c>
      <c r="AQ39" s="4" cm="1">
        <f t="array" ref="AQ39">INDEX(GMWA!$A$2:$DB$600,MATCH(1,(GMWA!$DA$2:$DA$600=AQ$3)*(GMWA!$CZ$2:$CZ$600=AQ$4)*(GMWA!$DB$2:$DB$600=AQ$1),0),$A39-1966)</f>
        <v>13039.2</v>
      </c>
      <c r="AR39" s="4" cm="1">
        <f t="array" ref="AR39">INDEX(GMWA!$A$2:$DB$600,MATCH(1,(GMWA!$DA$2:$DA$600=AR$3)*(GMWA!$CZ$2:$CZ$600=AR$4)*(GMWA!$DB$2:$DB$600=AR$1),0),$A39-1966)</f>
        <v>532644.5</v>
      </c>
      <c r="AS39" s="4" cm="1">
        <f t="array" ref="AS39">INDEX(GMWA!$A$2:$DB$600,MATCH(1,(GMWA!$DA$2:$DA$600=AS$3)*(GMWA!$CZ$2:$CZ$600=AS$4)*(GMWA!$DB$2:$DB$600=AS$1),0),$A39-1966)</f>
        <v>1421590</v>
      </c>
      <c r="AT39" s="4" cm="1">
        <f t="array" ref="AT39">INDEX(GMWA!$A$2:$DB$600,MATCH(1,(GMWA!$DA$2:$DA$600=AT$3)*(GMWA!$CZ$2:$CZ$600=AT$4)*(GMWA!$DB$2:$DB$600=AT$1),0),$A39-1966)</f>
        <v>964210</v>
      </c>
      <c r="AU39" s="4" cm="1">
        <f t="array" ref="AU39">INDEX(GMWA!$A$2:$DB$600,MATCH(1,(GMWA!$DA$2:$DA$600=AU$3)*(GMWA!$CZ$2:$CZ$600=AU$4)*(GMWA!$DB$2:$DB$600=AU$1),0),$A39-1966)</f>
        <v>1590.078</v>
      </c>
      <c r="AV39" s="4" cm="1">
        <f t="array" ref="AV39">INDEX(GMWA!$A$2:$DB$600,MATCH(1,(GMWA!$DA$2:$DA$600=AV$3)*(GMWA!$CZ$2:$CZ$600=AV$4)*(GMWA!$DB$2:$DB$600=AV$1),0),$A39-1966)</f>
        <v>2925415</v>
      </c>
      <c r="AW39" s="4" cm="1">
        <f t="array" ref="AW39">INDEX(GMWA!$A$2:$DB$600,MATCH(1,(GMWA!$DA$2:$DA$600=AW$3)*(GMWA!$CZ$2:$CZ$600=AW$4)*(GMWA!$DB$2:$DB$600=AW$1),0),$A39-1966)</f>
        <v>520.80849999999998</v>
      </c>
      <c r="AX39" s="4" cm="1">
        <f t="array" ref="AX39">INDEX(GMWA!$A$2:$DB$600,MATCH(1,(GMWA!$DA$2:$DA$600=AX$3)*(GMWA!$CZ$2:$CZ$600=AX$4)*(GMWA!$DB$2:$DB$600=AX$1),0),$A39-1966)</f>
        <v>995175.4</v>
      </c>
      <c r="AY39" s="4" cm="1">
        <f t="array" ref="AY39">INDEX(GMWA!$A$2:$DB$600,MATCH(1,(GMWA!$DA$2:$DA$600=AY$3)*(GMWA!$CZ$2:$CZ$600=AY$4)*(GMWA!$DB$2:$DB$600=AY$1),0),$A39-1966)</f>
        <v>2322.4870000000001</v>
      </c>
      <c r="AZ39" s="4" cm="1">
        <f t="array" ref="AZ39">INDEX(GMWA!$A$2:$DB$600,MATCH(1,(GMWA!$DA$2:$DA$600=AZ$3)*(GMWA!$CZ$2:$CZ$600=AZ$4)*(GMWA!$DB$2:$DB$600=AZ$1),0),$A39-1966)</f>
        <v>1760.5309999999999</v>
      </c>
      <c r="BA39" s="4" cm="1">
        <f t="array" ref="BA39">INDEX(GMWA!$A$2:$DB$600,MATCH(1,(GMWA!$DA$2:$DA$600=BA$3)*(GMWA!$CZ$2:$CZ$600=BA$4)*(GMWA!$DB$2:$DB$600=BA$1),0),$A39-1966)</f>
        <v>1501.1759999999999</v>
      </c>
      <c r="BB39" s="4" cm="1">
        <f t="array" ref="BB39">INDEX(GMWA!$A$2:$DB$600,MATCH(1,(GMWA!$DA$2:$DA$600=BB$3)*(GMWA!$CZ$2:$CZ$600=BB$4)*(GMWA!$DB$2:$DB$600=BB$1),0),$A39-1966)</f>
        <v>928.12199999999996</v>
      </c>
      <c r="BC39" s="4" cm="1">
        <f t="array" ref="BC39">INDEX(GMWA!$A$2:$DB$600,MATCH(1,(GMWA!$DA$2:$DA$600=BC$3)*(GMWA!$CZ$2:$CZ$600=BC$4)*(GMWA!$DB$2:$DB$600=BC$1),0),$A39-1966)</f>
        <v>552.71199999999999</v>
      </c>
      <c r="BD39" s="4" cm="1">
        <f t="array" ref="BD39">INDEX(GMWA!$A$2:$DB$600,MATCH(1,(GMWA!$DA$2:$DA$600=BD$3)*(GMWA!$CZ$2:$CZ$600=BD$4)*(GMWA!$DB$2:$DB$600=BD$1),0),$A39-1966)</f>
        <v>310.03899999999999</v>
      </c>
      <c r="BE39" s="4" cm="1">
        <f t="array" ref="BE39">INDEX(GMWA!$A$2:$DB$600,MATCH(1,(GMWA!$DA$2:$DA$600=BE$3)*(GMWA!$CZ$2:$CZ$600=BE$4)*(GMWA!$DB$2:$DB$600=BE$1),0),$A39-1966)</f>
        <v>252.2961</v>
      </c>
      <c r="BF39" s="4" cm="1">
        <f t="array" ref="BF39">INDEX(GMWA!$A$2:$DB$600,MATCH(1,(GMWA!$DA$2:$DA$600=BF$3)*(GMWA!$CZ$2:$CZ$600=BF$4)*(GMWA!$DB$2:$DB$600=BF$1),0),$A39-1966)</f>
        <v>164.666</v>
      </c>
      <c r="BG39" s="4" cm="1">
        <f t="array" ref="BG39">INDEX(GMWA!$A$2:$DB$600,MATCH(1,(GMWA!$DA$2:$DA$600=BG$3)*(GMWA!$CZ$2:$CZ$600=BG$4)*(GMWA!$DB$2:$DB$600=BG$1),0),$A39-1966)</f>
        <v>170.27799999999999</v>
      </c>
      <c r="BH39" s="4" cm="1">
        <f t="array" ref="BH39">INDEX(GMWA!$A$2:$DB$600,MATCH(1,(GMWA!$DA$2:$DA$600=BH$3)*(GMWA!$CZ$2:$CZ$600=BH$4)*(GMWA!$DB$2:$DB$600=BH$1),0),$A39-1966)</f>
        <v>195.042</v>
      </c>
      <c r="BI39" s="4" cm="1">
        <f t="array" ref="BI39">INDEX(GMWA!$A$2:$DB$600,MATCH(1,(GMWA!$DA$2:$DA$600=BI$3)*(GMWA!$CZ$2:$CZ$600=BI$4)*(GMWA!$DB$2:$DB$600=BI$1),0),$A39-1966)</f>
        <v>158.55269999999999</v>
      </c>
      <c r="BK39" s="12">
        <f t="shared" si="7"/>
        <v>6.7627678105922824</v>
      </c>
      <c r="BL39" s="12">
        <f t="shared" si="7"/>
        <v>4.4926015610934371</v>
      </c>
      <c r="BM39" s="12">
        <f t="shared" si="7"/>
        <v>1.0954477176050001</v>
      </c>
      <c r="BN39" s="12">
        <f t="shared" si="7"/>
        <v>5.6736466584818563</v>
      </c>
      <c r="BO39" s="12">
        <f t="shared" si="7"/>
        <v>4.4322682146150925</v>
      </c>
      <c r="BP39" s="12">
        <f t="shared" si="7"/>
        <v>3.9880725520985809</v>
      </c>
      <c r="BQ39" s="12">
        <f t="shared" si="7"/>
        <v>3.0314724942605564</v>
      </c>
      <c r="BR39" s="12">
        <f t="shared" si="7"/>
        <v>2.918362829903602</v>
      </c>
      <c r="BS39" s="12">
        <f t="shared" si="7"/>
        <v>3.2893332270267188</v>
      </c>
      <c r="BT39" s="12">
        <f t="shared" si="7"/>
        <v>4.2667552197972007</v>
      </c>
      <c r="BU39" s="12">
        <f t="shared" si="7"/>
        <v>3.0902125829084968</v>
      </c>
      <c r="BV39" s="12">
        <f t="shared" si="7"/>
        <v>3.7867577267060941</v>
      </c>
      <c r="BW39" s="12">
        <f t="shared" si="7"/>
        <v>3.4628980473331072</v>
      </c>
      <c r="BX39" s="12">
        <f t="shared" si="7"/>
        <v>3.7903215993575317</v>
      </c>
      <c r="BY39" s="12">
        <f t="shared" si="7"/>
        <v>3.6780160410236515</v>
      </c>
      <c r="BZ39" s="12">
        <f t="shared" si="6"/>
        <v>3.5225761719336961</v>
      </c>
      <c r="CA39" s="12">
        <f t="shared" si="6"/>
        <v>3.9461279611413831</v>
      </c>
      <c r="CB39" s="12">
        <f t="shared" si="6"/>
        <v>5.7108778943861402</v>
      </c>
      <c r="CC39" s="12">
        <f t="shared" si="6"/>
        <v>3.5252584158842111</v>
      </c>
      <c r="CD39" s="12">
        <f t="shared" si="6"/>
        <v>3.0329279588848719</v>
      </c>
      <c r="CF39" s="13">
        <f>SUMIF(DataQ!$C:$C,DataA!$A39,DataQ!H:H)</f>
        <v>16115.225000000002</v>
      </c>
      <c r="CG39" s="13">
        <f>SUMIF(DataQ!$C:$C,DataA!$A39,DataQ!I:I)</f>
        <v>514863.69999999995</v>
      </c>
      <c r="CH39" s="13">
        <f>SUMIF(DataQ!$C:$C,DataA!$A39,DataQ!J:J)</f>
        <v>2926.36</v>
      </c>
      <c r="CI39" s="13">
        <f>SUMIF(DataQ!$C:$C,DataA!$A39,DataQ!K:K)</f>
        <v>2131.9970000000003</v>
      </c>
      <c r="CJ39" s="13">
        <f>SUMIF(DataQ!$C:$C,DataA!$A39,DataQ!L:L)</f>
        <v>1865.047</v>
      </c>
      <c r="CK39" s="14">
        <f>AVERAGEIF(DataQ!$C:$C,DataA!$A39,DataQ!M:M)</f>
        <v>440745.45</v>
      </c>
      <c r="CL39" s="13">
        <f>SUMIF(DataQ!$C:$C,DataA!$A39,DataQ!N:N)</f>
        <v>-45372</v>
      </c>
      <c r="CN39" s="13">
        <f>SUMIF(DataQ!$B:$B,DataA!$A39,DataQ!O:O)</f>
        <v>-584.3614</v>
      </c>
      <c r="CO39" s="13">
        <f>SUMIF(DataQ!$B:$B,DataA!$A39,DataQ!P:P)</f>
        <v>-23635.25</v>
      </c>
      <c r="CP39" s="13">
        <f>SUMIF(DataQ!$B:$B,DataA!$A39,DataQ!Q:Q)</f>
        <v>-78.394999999999996</v>
      </c>
    </row>
    <row r="40" spans="1:94" x14ac:dyDescent="0.25">
      <c r="A40" s="4">
        <f t="shared" si="5"/>
        <v>2006</v>
      </c>
      <c r="B40" s="4" cm="1">
        <f t="array" ref="B40">INDEX(GMWA!$A$2:$DB$600,MATCH(1,(GMWA!$DA$2:$DA$600=B$3)*(GMWA!$CZ$2:$CZ$600=B$4)*(GMWA!$DB$2:$DB$600=B$1),0),$A40-1966)</f>
        <v>41096</v>
      </c>
      <c r="C40" s="4" cm="1">
        <f t="array" ref="C40">INDEX(GMWA!$A$2:$DB$600,MATCH(1,(GMWA!$DA$2:$DA$600=C$3)*(GMWA!$CZ$2:$CZ$600=C$4)*(GMWA!$DB$2:$DB$600=C$1),0),$A40-1966)</f>
        <v>560.85</v>
      </c>
      <c r="D40" s="4" cm="1">
        <f t="array" ref="D40">INDEX(GMWA!$A$2:$DB$600,MATCH(1,(GMWA!$DA$2:$DA$600=D$3)*(GMWA!$CZ$2:$CZ$600=D$4)*(GMWA!$DB$2:$DB$600=D$1),0),$A40-1966)</f>
        <v>9194.2980000000007</v>
      </c>
      <c r="E40" s="4" cm="1">
        <f t="array" ref="E40">INDEX(GMWA!$A$2:$DB$600,MATCH(1,(GMWA!$DA$2:$DA$600=E$3)*(GMWA!$CZ$2:$CZ$600=E$4)*(GMWA!$DB$2:$DB$600=E$1),0),$A40-1966)</f>
        <v>62807</v>
      </c>
      <c r="F40" s="4" cm="1">
        <f t="array" ref="F40">INDEX(GMWA!$A$2:$DB$600,MATCH(1,(GMWA!$DA$2:$DA$600=F$3)*(GMWA!$CZ$2:$CZ$600=F$4)*(GMWA!$DB$2:$DB$600=F$1),0),$A40-1966)</f>
        <v>5440</v>
      </c>
      <c r="G40" s="4" cm="1">
        <f t="array" ref="G40">INDEX(GMWA!$A$2:$DB$600,MATCH(1,(GMWA!$DA$2:$DA$600=G$3)*(GMWA!$CZ$2:$CZ$600=G$4)*(GMWA!$DB$2:$DB$600=G$1),0),$A40-1966)</f>
        <v>27.998909999999999</v>
      </c>
      <c r="H40" s="4" cm="1">
        <f t="array" ref="H40">INDEX(GMWA!$A$2:$DB$600,MATCH(1,(GMWA!$DA$2:$DA$600=H$3)*(GMWA!$CZ$2:$CZ$600=H$4)*(GMWA!$DB$2:$DB$600=H$1),0),$A40-1966)</f>
        <v>55284.19</v>
      </c>
      <c r="I40" s="4" cm="1">
        <f t="array" ref="I40">INDEX(GMWA!$A$2:$DB$600,MATCH(1,(GMWA!$DA$2:$DA$600=I$3)*(GMWA!$CZ$2:$CZ$600=I$4)*(GMWA!$DB$2:$DB$600=I$1),0),$A40-1966)</f>
        <v>6.858708</v>
      </c>
      <c r="J40" s="4" cm="1">
        <f t="array" ref="J40">INDEX(GMWA!$A$2:$DB$600,MATCH(1,(GMWA!$DA$2:$DA$600=J$3)*(GMWA!$CZ$2:$CZ$600=J$4)*(GMWA!$DB$2:$DB$600=J$1),0),$A40-1966)</f>
        <v>9807</v>
      </c>
      <c r="K40" s="4" cm="1">
        <f t="array" ref="K40">INDEX(GMWA!$A$2:$DB$600,MATCH(1,(GMWA!$DA$2:$DA$600=K$3)*(GMWA!$CZ$2:$CZ$600=K$4)*(GMWA!$DB$2:$DB$600=K$1),0),$A40-1966)</f>
        <v>65.195310000000006</v>
      </c>
      <c r="L40" s="4" cm="1">
        <f t="array" ref="L40">INDEX(GMWA!$A$2:$DB$600,MATCH(1,(GMWA!$DA$2:$DA$600=L$3)*(GMWA!$CZ$2:$CZ$600=L$4)*(GMWA!$DB$2:$DB$600=L$1),0),$A40-1966)</f>
        <v>48.061</v>
      </c>
      <c r="M40" s="4" cm="1">
        <f t="array" ref="M40">INDEX(GMWA!$A$2:$DB$600,MATCH(1,(GMWA!$DA$2:$DA$600=M$3)*(GMWA!$CZ$2:$CZ$600=M$4)*(GMWA!$DB$2:$DB$600=M$1),0),$A40-1966)</f>
        <v>68.870990000000006</v>
      </c>
      <c r="N40" s="4" cm="1">
        <f t="array" ref="N40">INDEX(GMWA!$A$2:$DB$600,MATCH(1,(GMWA!$DA$2:$DA$600=N$3)*(GMWA!$CZ$2:$CZ$600=N$4)*(GMWA!$DB$2:$DB$600=N$1),0),$A40-1966)</f>
        <v>16.169409999999999</v>
      </c>
      <c r="O40" s="4" cm="1">
        <f t="array" ref="O40">INDEX(GMWA!$A$2:$DB$600,MATCH(1,(GMWA!$DA$2:$DA$600=O$3)*(GMWA!$CZ$2:$CZ$600=O$4)*(GMWA!$DB$2:$DB$600=O$1),0),$A40-1966)</f>
        <v>12.253</v>
      </c>
      <c r="P40" s="4" cm="1">
        <f t="array" ref="P40">INDEX(GMWA!$A$2:$DB$600,MATCH(1,(GMWA!$DA$2:$DA$600=P$3)*(GMWA!$CZ$2:$CZ$600=P$4)*(GMWA!$DB$2:$DB$600=P$1),0),$A40-1966)</f>
        <v>13.468579999999999</v>
      </c>
      <c r="Q40" s="4" cm="1">
        <f t="array" ref="Q40">INDEX(GMWA!$A$2:$DB$600,MATCH(1,(GMWA!$DA$2:$DA$600=Q$3)*(GMWA!$CZ$2:$CZ$600=Q$4)*(GMWA!$DB$2:$DB$600=Q$1),0),$A40-1966)</f>
        <v>8.4191509999999994</v>
      </c>
      <c r="R40" s="4" cm="1">
        <f t="array" ref="R40">INDEX(GMWA!$A$2:$DB$600,MATCH(1,(GMWA!$DA$2:$DA$600=R$3)*(GMWA!$CZ$2:$CZ$600=R$4)*(GMWA!$DB$2:$DB$600=R$1),0),$A40-1966)</f>
        <v>2.5832039999999998</v>
      </c>
      <c r="S40" s="4" cm="1">
        <f t="array" ref="S40">INDEX(GMWA!$A$2:$DB$600,MATCH(1,(GMWA!$DA$2:$DA$600=S$3)*(GMWA!$CZ$2:$CZ$600=S$4)*(GMWA!$DB$2:$DB$600=S$1),0),$A40-1966)</f>
        <v>1.82056</v>
      </c>
      <c r="T40" s="4" cm="1">
        <f t="array" ref="T40">INDEX(GMWA!$A$2:$DB$600,MATCH(1,(GMWA!$DA$2:$DA$600=T$3)*(GMWA!$CZ$2:$CZ$600=T$4)*(GMWA!$DB$2:$DB$600=T$1),0),$A40-1966)</f>
        <v>9.776999</v>
      </c>
      <c r="U40" s="4" cm="1">
        <f t="array" ref="U40">INDEX(GMWA!$A$2:$DB$600,MATCH(1,(GMWA!$DA$2:$DA$600=U$3)*(GMWA!$CZ$2:$CZ$600=U$4)*(GMWA!$DB$2:$DB$600=U$1),0),$A40-1966)</f>
        <v>4.6136400000000002</v>
      </c>
      <c r="V40" s="4" cm="1">
        <f t="array" ref="V40">INDEX(GMWA!$A$2:$DB$600,MATCH(1,(GMWA!$DA$2:$DA$600=V$3)*(GMWA!$CZ$2:$CZ$600=V$4)*(GMWA!$DB$2:$DB$600=V$1),0),$A40-1966)</f>
        <v>619114</v>
      </c>
      <c r="W40" s="4" cm="1">
        <f t="array" ref="W40">INDEX(GMWA!$A$2:$DB$600,MATCH(1,(GMWA!$DA$2:$DA$600=W$3)*(GMWA!$CZ$2:$CZ$600=W$4)*(GMWA!$DB$2:$DB$600=W$1),0),$A40-1966)</f>
        <v>11939.48</v>
      </c>
      <c r="X40" s="4" cm="1">
        <f t="array" ref="X40">INDEX(GMWA!$A$2:$DB$600,MATCH(1,(GMWA!$DA$2:$DA$600=X$3)*(GMWA!$CZ$2:$CZ$600=X$4)*(GMWA!$DB$2:$DB$600=X$1),0),$A40-1966)</f>
        <v>818453</v>
      </c>
      <c r="Y40" s="4" cm="1">
        <f t="array" ref="Y40">INDEX(GMWA!$A$2:$DB$600,MATCH(1,(GMWA!$DA$2:$DA$600=Y$3)*(GMWA!$CZ$2:$CZ$600=Y$4)*(GMWA!$DB$2:$DB$600=Y$1),0),$A40-1966)</f>
        <v>1126511</v>
      </c>
      <c r="Z40" s="4" cm="1">
        <f t="array" ref="Z40">INDEX(GMWA!$A$2:$DB$600,MATCH(1,(GMWA!$DA$2:$DA$600=Z$3)*(GMWA!$CZ$2:$CZ$600=Z$4)*(GMWA!$DB$2:$DB$600=Z$1),0),$A40-1966)</f>
        <v>125101</v>
      </c>
      <c r="AA40" s="4" cm="1">
        <f t="array" ref="AA40">INDEX(GMWA!$A$2:$DB$600,MATCH(1,(GMWA!$DA$2:$DA$600=AA$3)*(GMWA!$CZ$2:$CZ$600=AA$4)*(GMWA!$DB$2:$DB$600=AA$1),0),$A40-1966)</f>
        <v>720.32299999999998</v>
      </c>
      <c r="AB40" s="4" cm="1">
        <f t="array" ref="AB40">INDEX(GMWA!$A$2:$DB$600,MATCH(1,(GMWA!$DA$2:$DA$600=AB$3)*(GMWA!$CZ$2:$CZ$600=AB$4)*(GMWA!$DB$2:$DB$600=AB$1),0),$A40-1966)</f>
        <v>1670751</v>
      </c>
      <c r="AC40" s="4" cm="1">
        <f t="array" ref="AC40">INDEX(GMWA!$A$2:$DB$600,MATCH(1,(GMWA!$DA$2:$DA$600=AC$3)*(GMWA!$CZ$2:$CZ$600=AC$4)*(GMWA!$DB$2:$DB$600=AC$1),0),$A40-1966)</f>
        <v>209.5395</v>
      </c>
      <c r="AD40" s="4" cm="1">
        <f t="array" ref="AD40">INDEX(GMWA!$A$2:$DB$600,MATCH(1,(GMWA!$DA$2:$DA$600=AD$3)*(GMWA!$CZ$2:$CZ$600=AD$4)*(GMWA!$DB$2:$DB$600=AD$1),0),$A40-1966)</f>
        <v>306215.3</v>
      </c>
      <c r="AE40" s="4" cm="1">
        <f t="array" ref="AE40">INDEX(GMWA!$A$2:$DB$600,MATCH(1,(GMWA!$DA$2:$DA$600=AE$3)*(GMWA!$CZ$2:$CZ$600=AE$4)*(GMWA!$DB$2:$DB$600=AE$1),0),$A40-1966)</f>
        <v>1528.7670000000001</v>
      </c>
      <c r="AF40" s="4" cm="1">
        <f t="array" ref="AF40">INDEX(GMWA!$A$2:$DB$600,MATCH(1,(GMWA!$DA$2:$DA$600=AF$3)*(GMWA!$CZ$2:$CZ$600=AF$4)*(GMWA!$DB$2:$DB$600=AF$1),0),$A40-1966)</f>
        <v>1539.9949999999999</v>
      </c>
      <c r="AG40" s="4" cm="1">
        <f t="array" ref="AG40">INDEX(GMWA!$A$2:$DB$600,MATCH(1,(GMWA!$DA$2:$DA$600=AG$3)*(GMWA!$CZ$2:$CZ$600=AG$4)*(GMWA!$DB$2:$DB$600=AG$1),0),$A40-1966)</f>
        <v>1799.598</v>
      </c>
      <c r="AH40" s="4" cm="1">
        <f t="array" ref="AH40">INDEX(GMWA!$A$2:$DB$600,MATCH(1,(GMWA!$DA$2:$DA$600=AH$3)*(GMWA!$CZ$2:$CZ$600=AH$4)*(GMWA!$DB$2:$DB$600=AH$1),0),$A40-1966)</f>
        <v>462.71800000000002</v>
      </c>
      <c r="AI40" s="4" cm="1">
        <f t="array" ref="AI40">INDEX(GMWA!$A$2:$DB$600,MATCH(1,(GMWA!$DA$2:$DA$600=AI$3)*(GMWA!$CZ$2:$CZ$600=AI$4)*(GMWA!$DB$2:$DB$600=AI$1),0),$A40-1966)</f>
        <v>311.59399999999999</v>
      </c>
      <c r="AJ40" s="4" cm="1">
        <f t="array" ref="AJ40">INDEX(GMWA!$A$2:$DB$600,MATCH(1,(GMWA!$DA$2:$DA$600=AJ$3)*(GMWA!$CZ$2:$CZ$600=AJ$4)*(GMWA!$DB$2:$DB$600=AJ$1),0),$A40-1966)</f>
        <v>360.96600000000001</v>
      </c>
      <c r="AK40" s="4" cm="1">
        <f t="array" ref="AK40">INDEX(GMWA!$A$2:$DB$600,MATCH(1,(GMWA!$DA$2:$DA$600=AK$3)*(GMWA!$CZ$2:$CZ$600=AK$4)*(GMWA!$DB$2:$DB$600=AK$1),0),$A40-1966)</f>
        <v>240.41</v>
      </c>
      <c r="AL40" s="4" cm="1">
        <f t="array" ref="AL40">INDEX(GMWA!$A$2:$DB$600,MATCH(1,(GMWA!$DA$2:$DA$600=AL$3)*(GMWA!$CZ$2:$CZ$600=AL$4)*(GMWA!$DB$2:$DB$600=AL$1),0),$A40-1966)</f>
        <v>67.488519999999994</v>
      </c>
      <c r="AM40" s="4" cm="1">
        <f t="array" ref="AM40">INDEX(GMWA!$A$2:$DB$600,MATCH(1,(GMWA!$DA$2:$DA$600=AM$3)*(GMWA!$CZ$2:$CZ$600=AM$4)*(GMWA!$DB$2:$DB$600=AM$1),0),$A40-1966)</f>
        <v>26.798999999999999</v>
      </c>
      <c r="AN40" s="4" cm="1">
        <f t="array" ref="AN40">INDEX(GMWA!$A$2:$DB$600,MATCH(1,(GMWA!$DA$2:$DA$600=AN$3)*(GMWA!$CZ$2:$CZ$600=AN$4)*(GMWA!$DB$2:$DB$600=AN$1),0),$A40-1966)</f>
        <v>276.75</v>
      </c>
      <c r="AO40" s="4" cm="1">
        <f t="array" ref="AO40">INDEX(GMWA!$A$2:$DB$600,MATCH(1,(GMWA!$DA$2:$DA$600=AO$3)*(GMWA!$CZ$2:$CZ$600=AO$4)*(GMWA!$DB$2:$DB$600=AO$1),0),$A40-1966)</f>
        <v>138.71799999999999</v>
      </c>
      <c r="AP40" s="4" cm="1">
        <f t="array" ref="AP40">INDEX(GMWA!$A$2:$DB$600,MATCH(1,(GMWA!$DA$2:$DA$600=AP$3)*(GMWA!$CZ$2:$CZ$600=AP$4)*(GMWA!$DB$2:$DB$600=AP$1),0),$A40-1966)</f>
        <v>1478080</v>
      </c>
      <c r="AQ40" s="4" cm="1">
        <f t="array" ref="AQ40">INDEX(GMWA!$A$2:$DB$600,MATCH(1,(GMWA!$DA$2:$DA$600=AQ$3)*(GMWA!$CZ$2:$CZ$600=AQ$4)*(GMWA!$DB$2:$DB$600=AQ$1),0),$A40-1966)</f>
        <v>13815.6</v>
      </c>
      <c r="AR40" s="4" cm="1">
        <f t="array" ref="AR40">INDEX(GMWA!$A$2:$DB$600,MATCH(1,(GMWA!$DA$2:$DA$600=AR$3)*(GMWA!$CZ$2:$CZ$600=AR$4)*(GMWA!$DB$2:$DB$600=AR$1),0),$A40-1966)</f>
        <v>535173.80000000005</v>
      </c>
      <c r="AS40" s="4" cm="1">
        <f t="array" ref="AS40">INDEX(GMWA!$A$2:$DB$600,MATCH(1,(GMWA!$DA$2:$DA$600=AS$3)*(GMWA!$CZ$2:$CZ$600=AS$4)*(GMWA!$DB$2:$DB$600=AS$1),0),$A40-1966)</f>
        <v>1496604</v>
      </c>
      <c r="AT40" s="4" cm="1">
        <f t="array" ref="AT40">INDEX(GMWA!$A$2:$DB$600,MATCH(1,(GMWA!$DA$2:$DA$600=AT$3)*(GMWA!$CZ$2:$CZ$600=AT$4)*(GMWA!$DB$2:$DB$600=AT$1),0),$A40-1966)</f>
        <v>1039949</v>
      </c>
      <c r="AU40" s="4" cm="1">
        <f t="array" ref="AU40">INDEX(GMWA!$A$2:$DB$600,MATCH(1,(GMWA!$DA$2:$DA$600=AU$3)*(GMWA!$CZ$2:$CZ$600=AU$4)*(GMWA!$DB$2:$DB$600=AU$1),0),$A40-1966)</f>
        <v>1685.241</v>
      </c>
      <c r="AV40" s="4" cm="1">
        <f t="array" ref="AV40">INDEX(GMWA!$A$2:$DB$600,MATCH(1,(GMWA!$DA$2:$DA$600=AV$3)*(GMWA!$CZ$2:$CZ$600=AV$4)*(GMWA!$DB$2:$DB$600=AV$1),0),$A40-1966)</f>
        <v>3115580</v>
      </c>
      <c r="AW40" s="4" cm="1">
        <f t="array" ref="AW40">INDEX(GMWA!$A$2:$DB$600,MATCH(1,(GMWA!$DA$2:$DA$600=AW$3)*(GMWA!$CZ$2:$CZ$600=AW$4)*(GMWA!$DB$2:$DB$600=AW$1),0),$A40-1966)</f>
        <v>554.02959999999996</v>
      </c>
      <c r="AX40" s="4" cm="1">
        <f t="array" ref="AX40">INDEX(GMWA!$A$2:$DB$600,MATCH(1,(GMWA!$DA$2:$DA$600=AX$3)*(GMWA!$CZ$2:$CZ$600=AX$4)*(GMWA!$DB$2:$DB$600=AX$1),0),$A40-1966)</f>
        <v>1045663</v>
      </c>
      <c r="AY40" s="4" cm="1">
        <f t="array" ref="AY40">INDEX(GMWA!$A$2:$DB$600,MATCH(1,(GMWA!$DA$2:$DA$600=AY$3)*(GMWA!$CZ$2:$CZ$600=AY$4)*(GMWA!$DB$2:$DB$600=AY$1),0),$A40-1966)</f>
        <v>2426.9679999999998</v>
      </c>
      <c r="AZ40" s="4" cm="1">
        <f t="array" ref="AZ40">INDEX(GMWA!$A$2:$DB$600,MATCH(1,(GMWA!$DA$2:$DA$600=AZ$3)*(GMWA!$CZ$2:$CZ$600=AZ$4)*(GMWA!$DB$2:$DB$600=AZ$1),0),$A40-1966)</f>
        <v>1848.1079999999999</v>
      </c>
      <c r="BA40" s="4" cm="1">
        <f t="array" ref="BA40">INDEX(GMWA!$A$2:$DB$600,MATCH(1,(GMWA!$DA$2:$DA$600=BA$3)*(GMWA!$CZ$2:$CZ$600=BA$4)*(GMWA!$DB$2:$DB$600=BA$1),0),$A40-1966)</f>
        <v>1563.4480000000001</v>
      </c>
      <c r="BB40" s="4" cm="1">
        <f t="array" ref="BB40">INDEX(GMWA!$A$2:$DB$600,MATCH(1,(GMWA!$DA$2:$DA$600=BB$3)*(GMWA!$CZ$2:$CZ$600=BB$4)*(GMWA!$DB$2:$DB$600=BB$1),0),$A40-1966)</f>
        <v>1004.976</v>
      </c>
      <c r="BC40" s="4" cm="1">
        <f t="array" ref="BC40">INDEX(GMWA!$A$2:$DB$600,MATCH(1,(GMWA!$DA$2:$DA$600=BC$3)*(GMWA!$CZ$2:$CZ$600=BC$4)*(GMWA!$DB$2:$DB$600=BC$1),0),$A40-1966)</f>
        <v>587.67200000000003</v>
      </c>
      <c r="BD40" s="4" cm="1">
        <f t="array" ref="BD40">INDEX(GMWA!$A$2:$DB$600,MATCH(1,(GMWA!$DA$2:$DA$600=BD$3)*(GMWA!$CZ$2:$CZ$600=BD$4)*(GMWA!$DB$2:$DB$600=BD$1),0),$A40-1966)</f>
        <v>325.15100000000001</v>
      </c>
      <c r="BE40" s="4" cm="1">
        <f t="array" ref="BE40">INDEX(GMWA!$A$2:$DB$600,MATCH(1,(GMWA!$DA$2:$DA$600=BE$3)*(GMWA!$CZ$2:$CZ$600=BE$4)*(GMWA!$DB$2:$DB$600=BE$1),0),$A40-1966)</f>
        <v>266.2996</v>
      </c>
      <c r="BF40" s="4" cm="1">
        <f t="array" ref="BF40">INDEX(GMWA!$A$2:$DB$600,MATCH(1,(GMWA!$DA$2:$DA$600=BF$3)*(GMWA!$CZ$2:$CZ$600=BF$4)*(GMWA!$DB$2:$DB$600=BF$1),0),$A40-1966)</f>
        <v>172.86099999999999</v>
      </c>
      <c r="BG40" s="4" cm="1">
        <f t="array" ref="BG40">INDEX(GMWA!$A$2:$DB$600,MATCH(1,(GMWA!$DA$2:$DA$600=BG$3)*(GMWA!$CZ$2:$CZ$600=BG$4)*(GMWA!$DB$2:$DB$600=BG$1),0),$A40-1966)</f>
        <v>184.90100000000001</v>
      </c>
      <c r="BH40" s="4" cm="1">
        <f t="array" ref="BH40">INDEX(GMWA!$A$2:$DB$600,MATCH(1,(GMWA!$DA$2:$DA$600=BH$3)*(GMWA!$CZ$2:$CZ$600=BH$4)*(GMWA!$DB$2:$DB$600=BH$1),0),$A40-1966)</f>
        <v>214.476</v>
      </c>
      <c r="BI40" s="4" cm="1">
        <f t="array" ref="BI40">INDEX(GMWA!$A$2:$DB$600,MATCH(1,(GMWA!$DA$2:$DA$600=BI$3)*(GMWA!$CZ$2:$CZ$600=BI$4)*(GMWA!$DB$2:$DB$600=BI$1),0),$A40-1966)</f>
        <v>166.2604</v>
      </c>
      <c r="BK40" s="12">
        <f t="shared" ref="BK40:BZ56" si="8">100*(B40/V40)</f>
        <v>6.6378728311748718</v>
      </c>
      <c r="BL40" s="12">
        <f t="shared" si="8"/>
        <v>4.6974407595640688</v>
      </c>
      <c r="BM40" s="12">
        <f t="shared" si="8"/>
        <v>1.1233751968653056</v>
      </c>
      <c r="BN40" s="12">
        <f t="shared" si="8"/>
        <v>5.5753561216890031</v>
      </c>
      <c r="BO40" s="12">
        <f t="shared" si="8"/>
        <v>4.3484864229702405</v>
      </c>
      <c r="BP40" s="12">
        <f t="shared" si="8"/>
        <v>3.8869937514142956</v>
      </c>
      <c r="BQ40" s="12">
        <f t="shared" si="8"/>
        <v>3.3089425054960313</v>
      </c>
      <c r="BR40" s="12">
        <f t="shared" si="8"/>
        <v>3.2732291524986934</v>
      </c>
      <c r="BS40" s="12">
        <f t="shared" si="8"/>
        <v>3.2026485939794651</v>
      </c>
      <c r="BT40" s="12">
        <f t="shared" si="8"/>
        <v>4.2645681127339881</v>
      </c>
      <c r="BU40" s="12">
        <f t="shared" si="8"/>
        <v>3.12085428848795</v>
      </c>
      <c r="BV40" s="12">
        <f t="shared" si="8"/>
        <v>3.8270208124258867</v>
      </c>
      <c r="BW40" s="12">
        <f t="shared" si="8"/>
        <v>3.4944415389070662</v>
      </c>
      <c r="BX40" s="12">
        <f t="shared" si="8"/>
        <v>3.9323607001418512</v>
      </c>
      <c r="BY40" s="12">
        <f t="shared" si="8"/>
        <v>3.7312600078677769</v>
      </c>
      <c r="BZ40" s="12">
        <f t="shared" si="6"/>
        <v>3.5019970051162592</v>
      </c>
      <c r="CA40" s="12">
        <f t="shared" si="6"/>
        <v>3.8276198677938114</v>
      </c>
      <c r="CB40" s="12">
        <f t="shared" si="6"/>
        <v>6.7933878129780965</v>
      </c>
      <c r="CC40" s="12">
        <f t="shared" si="6"/>
        <v>3.5327909665763322</v>
      </c>
      <c r="CD40" s="12">
        <f t="shared" si="6"/>
        <v>3.3259130033593336</v>
      </c>
      <c r="CF40" s="13">
        <f>SUMIF(DataQ!$C:$C,DataA!$A40,DataQ!H:H)</f>
        <v>16497.625</v>
      </c>
      <c r="CG40" s="13">
        <f>SUMIF(DataQ!$C:$C,DataA!$A40,DataQ!I:I)</f>
        <v>521599.8</v>
      </c>
      <c r="CH40" s="13">
        <f>SUMIF(DataQ!$C:$C,DataA!$A40,DataQ!J:J)</f>
        <v>3053.1800000000003</v>
      </c>
      <c r="CI40" s="13">
        <f>SUMIF(DataQ!$C:$C,DataA!$A40,DataQ!K:K)</f>
        <v>2196.1489999999999</v>
      </c>
      <c r="CJ40" s="13">
        <f>SUMIF(DataQ!$C:$C,DataA!$A40,DataQ!L:L)</f>
        <v>1899.202</v>
      </c>
      <c r="CK40" s="14">
        <f>AVERAGEIF(DataQ!$C:$C,DataA!$A40,DataQ!M:M)</f>
        <v>449717.77500000002</v>
      </c>
      <c r="CL40" s="13">
        <f>SUMIF(DataQ!$C:$C,DataA!$A40,DataQ!N:N)</f>
        <v>-40937</v>
      </c>
      <c r="CN40" s="13">
        <f>SUMIF(DataQ!$B:$B,DataA!$A40,DataQ!O:O)</f>
        <v>-476.09579999999994</v>
      </c>
      <c r="CO40" s="13">
        <f>SUMIF(DataQ!$B:$B,DataA!$A40,DataQ!P:P)</f>
        <v>-16209</v>
      </c>
      <c r="CP40" s="13">
        <f>SUMIF(DataQ!$B:$B,DataA!$A40,DataQ!Q:Q)</f>
        <v>-42.582999999999998</v>
      </c>
    </row>
    <row r="41" spans="1:94" x14ac:dyDescent="0.25">
      <c r="A41" s="4">
        <f t="shared" si="5"/>
        <v>2007</v>
      </c>
      <c r="B41" s="4" cm="1">
        <f t="array" ref="B41">INDEX(GMWA!$A$2:$DB$600,MATCH(1,(GMWA!$DA$2:$DA$600=B$3)*(GMWA!$CZ$2:$CZ$600=B$4)*(GMWA!$DB$2:$DB$600=B$1),0),$A41-1966)</f>
        <v>46418</v>
      </c>
      <c r="C41" s="4" cm="1">
        <f t="array" ref="C41">INDEX(GMWA!$A$2:$DB$600,MATCH(1,(GMWA!$DA$2:$DA$600=C$3)*(GMWA!$CZ$2:$CZ$600=C$4)*(GMWA!$DB$2:$DB$600=C$1),0),$A41-1966)</f>
        <v>600</v>
      </c>
      <c r="D41" s="4" cm="1">
        <f t="array" ref="D41">INDEX(GMWA!$A$2:$DB$600,MATCH(1,(GMWA!$DA$2:$DA$600=D$3)*(GMWA!$CZ$2:$CZ$600=D$4)*(GMWA!$DB$2:$DB$600=D$1),0),$A41-1966)</f>
        <v>9956.8979999999992</v>
      </c>
      <c r="E41" s="4" cm="1">
        <f t="array" ref="E41">INDEX(GMWA!$A$2:$DB$600,MATCH(1,(GMWA!$DA$2:$DA$600=E$3)*(GMWA!$CZ$2:$CZ$600=E$4)*(GMWA!$DB$2:$DB$600=E$1),0),$A41-1966)</f>
        <v>61941</v>
      </c>
      <c r="F41" s="4" cm="1">
        <f t="array" ref="F41">INDEX(GMWA!$A$2:$DB$600,MATCH(1,(GMWA!$DA$2:$DA$600=F$3)*(GMWA!$CZ$2:$CZ$600=F$4)*(GMWA!$DB$2:$DB$600=F$1),0),$A41-1966)</f>
        <v>4372</v>
      </c>
      <c r="G41" s="4" cm="1">
        <f t="array" ref="G41">INDEX(GMWA!$A$2:$DB$600,MATCH(1,(GMWA!$DA$2:$DA$600=G$3)*(GMWA!$CZ$2:$CZ$600=G$4)*(GMWA!$DB$2:$DB$600=G$1),0),$A41-1966)</f>
        <v>26.403020000000001</v>
      </c>
      <c r="H41" s="4" cm="1">
        <f t="array" ref="H41">INDEX(GMWA!$A$2:$DB$600,MATCH(1,(GMWA!$DA$2:$DA$600=H$3)*(GMWA!$CZ$2:$CZ$600=H$4)*(GMWA!$DB$2:$DB$600=H$1),0),$A41-1966)</f>
        <v>56068.34</v>
      </c>
      <c r="I41" s="4" cm="1">
        <f t="array" ref="I41">INDEX(GMWA!$A$2:$DB$600,MATCH(1,(GMWA!$DA$2:$DA$600=I$3)*(GMWA!$CZ$2:$CZ$600=I$4)*(GMWA!$DB$2:$DB$600=I$1),0),$A41-1966)</f>
        <v>6.3749200000000004</v>
      </c>
      <c r="J41" s="4" cm="1">
        <f t="array" ref="J41">INDEX(GMWA!$A$2:$DB$600,MATCH(1,(GMWA!$DA$2:$DA$600=J$3)*(GMWA!$CZ$2:$CZ$600=J$4)*(GMWA!$DB$2:$DB$600=J$1),0),$A41-1966)</f>
        <v>10218</v>
      </c>
      <c r="K41" s="4" cm="1">
        <f t="array" ref="K41">INDEX(GMWA!$A$2:$DB$600,MATCH(1,(GMWA!$DA$2:$DA$600=K$3)*(GMWA!$CZ$2:$CZ$600=K$4)*(GMWA!$DB$2:$DB$600=K$1),0),$A41-1966)</f>
        <v>67.628559999999993</v>
      </c>
      <c r="L41" s="4" cm="1">
        <f t="array" ref="L41">INDEX(GMWA!$A$2:$DB$600,MATCH(1,(GMWA!$DA$2:$DA$600=L$3)*(GMWA!$CZ$2:$CZ$600=L$4)*(GMWA!$DB$2:$DB$600=L$1),0),$A41-1966)</f>
        <v>52.095999999999997</v>
      </c>
      <c r="M41" s="4" cm="1">
        <f t="array" ref="M41">INDEX(GMWA!$A$2:$DB$600,MATCH(1,(GMWA!$DA$2:$DA$600=M$3)*(GMWA!$CZ$2:$CZ$600=M$4)*(GMWA!$DB$2:$DB$600=M$1),0),$A41-1966)</f>
        <v>76.677000000000007</v>
      </c>
      <c r="N41" s="4" cm="1">
        <f t="array" ref="N41">INDEX(GMWA!$A$2:$DB$600,MATCH(1,(GMWA!$DA$2:$DA$600=N$3)*(GMWA!$CZ$2:$CZ$600=N$4)*(GMWA!$DB$2:$DB$600=N$1),0),$A41-1966)</f>
        <v>17.007580000000001</v>
      </c>
      <c r="O41" s="4" cm="1">
        <f t="array" ref="O41">INDEX(GMWA!$A$2:$DB$600,MATCH(1,(GMWA!$DA$2:$DA$600=O$3)*(GMWA!$CZ$2:$CZ$600=O$4)*(GMWA!$DB$2:$DB$600=O$1),0),$A41-1966)</f>
        <v>12.875</v>
      </c>
      <c r="P41" s="4" cm="1">
        <f t="array" ref="P41">INDEX(GMWA!$A$2:$DB$600,MATCH(1,(GMWA!$DA$2:$DA$600=P$3)*(GMWA!$CZ$2:$CZ$600=P$4)*(GMWA!$DB$2:$DB$600=P$1),0),$A41-1966)</f>
        <v>13.84229</v>
      </c>
      <c r="Q41" s="4" cm="1">
        <f t="array" ref="Q41">INDEX(GMWA!$A$2:$DB$600,MATCH(1,(GMWA!$DA$2:$DA$600=Q$3)*(GMWA!$CZ$2:$CZ$600=Q$4)*(GMWA!$DB$2:$DB$600=Q$1),0),$A41-1966)</f>
        <v>8.9715120000000006</v>
      </c>
      <c r="R41" s="4" cm="1">
        <f t="array" ref="R41">INDEX(GMWA!$A$2:$DB$600,MATCH(1,(GMWA!$DA$2:$DA$600=R$3)*(GMWA!$CZ$2:$CZ$600=R$4)*(GMWA!$DB$2:$DB$600=R$1),0),$A41-1966)</f>
        <v>2.6522640000000002</v>
      </c>
      <c r="S41" s="4" cm="1">
        <f t="array" ref="S41">INDEX(GMWA!$A$2:$DB$600,MATCH(1,(GMWA!$DA$2:$DA$600=S$3)*(GMWA!$CZ$2:$CZ$600=S$4)*(GMWA!$DB$2:$DB$600=S$1),0),$A41-1966)</f>
        <v>1.9695199999999999</v>
      </c>
      <c r="T41" s="4" cm="1">
        <f t="array" ref="T41">INDEX(GMWA!$A$2:$DB$600,MATCH(1,(GMWA!$DA$2:$DA$600=T$3)*(GMWA!$CZ$2:$CZ$600=T$4)*(GMWA!$DB$2:$DB$600=T$1),0),$A41-1966)</f>
        <v>10.683999999999999</v>
      </c>
      <c r="U41" s="4" cm="1">
        <f t="array" ref="U41">INDEX(GMWA!$A$2:$DB$600,MATCH(1,(GMWA!$DA$2:$DA$600=U$3)*(GMWA!$CZ$2:$CZ$600=U$4)*(GMWA!$DB$2:$DB$600=U$1),0),$A41-1966)</f>
        <v>5.1930800000000001</v>
      </c>
      <c r="V41" s="4" cm="1">
        <f t="array" ref="V41">INDEX(GMWA!$A$2:$DB$600,MATCH(1,(GMWA!$DA$2:$DA$600=V$3)*(GMWA!$CZ$2:$CZ$600=V$4)*(GMWA!$DB$2:$DB$600=V$1),0),$A41-1966)</f>
        <v>666880</v>
      </c>
      <c r="W41" s="4" cm="1">
        <f t="array" ref="W41">INDEX(GMWA!$A$2:$DB$600,MATCH(1,(GMWA!$DA$2:$DA$600=W$3)*(GMWA!$CZ$2:$CZ$600=W$4)*(GMWA!$DB$2:$DB$600=W$1),0),$A41-1966)</f>
        <v>12560.96</v>
      </c>
      <c r="X41" s="4" cm="1">
        <f t="array" ref="X41">INDEX(GMWA!$A$2:$DB$600,MATCH(1,(GMWA!$DA$2:$DA$600=X$3)*(GMWA!$CZ$2:$CZ$600=X$4)*(GMWA!$DB$2:$DB$600=X$1),0),$A41-1966)</f>
        <v>825082</v>
      </c>
      <c r="Y41" s="4" cm="1">
        <f t="array" ref="Y41">INDEX(GMWA!$A$2:$DB$600,MATCH(1,(GMWA!$DA$2:$DA$600=Y$3)*(GMWA!$CZ$2:$CZ$600=Y$4)*(GMWA!$DB$2:$DB$600=Y$1),0),$A41-1966)</f>
        <v>1125273</v>
      </c>
      <c r="Z41" s="4" cm="1">
        <f t="array" ref="Z41">INDEX(GMWA!$A$2:$DB$600,MATCH(1,(GMWA!$DA$2:$DA$600=Z$3)*(GMWA!$CZ$2:$CZ$600=Z$4)*(GMWA!$DB$2:$DB$600=Z$1),0),$A41-1966)</f>
        <v>146853</v>
      </c>
      <c r="AA41" s="4" cm="1">
        <f t="array" ref="AA41">INDEX(GMWA!$A$2:$DB$600,MATCH(1,(GMWA!$DA$2:$DA$600=AA$3)*(GMWA!$CZ$2:$CZ$600=AA$4)*(GMWA!$DB$2:$DB$600=AA$1),0),$A41-1966)</f>
        <v>646.82100000000003</v>
      </c>
      <c r="AB41" s="4" cm="1">
        <f t="array" ref="AB41">INDEX(GMWA!$A$2:$DB$600,MATCH(1,(GMWA!$DA$2:$DA$600=AB$3)*(GMWA!$CZ$2:$CZ$600=AB$4)*(GMWA!$DB$2:$DB$600=AB$1),0),$A41-1966)</f>
        <v>1604189</v>
      </c>
      <c r="AC41" s="4" cm="1">
        <f t="array" ref="AC41">INDEX(GMWA!$A$2:$DB$600,MATCH(1,(GMWA!$DA$2:$DA$600=AC$3)*(GMWA!$CZ$2:$CZ$600=AC$4)*(GMWA!$DB$2:$DB$600=AC$1),0),$A41-1966)</f>
        <v>200.1489</v>
      </c>
      <c r="AD41" s="4" cm="1">
        <f t="array" ref="AD41">INDEX(GMWA!$A$2:$DB$600,MATCH(1,(GMWA!$DA$2:$DA$600=AD$3)*(GMWA!$CZ$2:$CZ$600=AD$4)*(GMWA!$DB$2:$DB$600=AD$1),0),$A41-1966)</f>
        <v>335804.6</v>
      </c>
      <c r="AE41" s="4" cm="1">
        <f t="array" ref="AE41">INDEX(GMWA!$A$2:$DB$600,MATCH(1,(GMWA!$DA$2:$DA$600=AE$3)*(GMWA!$CZ$2:$CZ$600=AE$4)*(GMWA!$DB$2:$DB$600=AE$1),0),$A41-1966)</f>
        <v>1536.96</v>
      </c>
      <c r="AF41" s="4" cm="1">
        <f t="array" ref="AF41">INDEX(GMWA!$A$2:$DB$600,MATCH(1,(GMWA!$DA$2:$DA$600=AF$3)*(GMWA!$CZ$2:$CZ$600=AF$4)*(GMWA!$DB$2:$DB$600=AF$1),0),$A41-1966)</f>
        <v>1601.674</v>
      </c>
      <c r="AG41" s="4" cm="1">
        <f t="array" ref="AG41">INDEX(GMWA!$A$2:$DB$600,MATCH(1,(GMWA!$DA$2:$DA$600=AG$3)*(GMWA!$CZ$2:$CZ$600=AG$4)*(GMWA!$DB$2:$DB$600=AG$1),0),$A41-1966)</f>
        <v>1796.4349999999999</v>
      </c>
      <c r="AH41" s="4" cm="1">
        <f t="array" ref="AH41">INDEX(GMWA!$A$2:$DB$600,MATCH(1,(GMWA!$DA$2:$DA$600=AH$3)*(GMWA!$CZ$2:$CZ$600=AH$4)*(GMWA!$DB$2:$DB$600=AH$1),0),$A41-1966)</f>
        <v>455.52100000000002</v>
      </c>
      <c r="AI41" s="4" cm="1">
        <f t="array" ref="AI41">INDEX(GMWA!$A$2:$DB$600,MATCH(1,(GMWA!$DA$2:$DA$600=AI$3)*(GMWA!$CZ$2:$CZ$600=AI$4)*(GMWA!$DB$2:$DB$600=AI$1),0),$A41-1966)</f>
        <v>313.64800000000002</v>
      </c>
      <c r="AJ41" s="4" cm="1">
        <f t="array" ref="AJ41">INDEX(GMWA!$A$2:$DB$600,MATCH(1,(GMWA!$DA$2:$DA$600=AJ$3)*(GMWA!$CZ$2:$CZ$600=AJ$4)*(GMWA!$DB$2:$DB$600=AJ$1),0),$A41-1966)</f>
        <v>368.38099999999997</v>
      </c>
      <c r="AK41" s="4" cm="1">
        <f t="array" ref="AK41">INDEX(GMWA!$A$2:$DB$600,MATCH(1,(GMWA!$DA$2:$DA$600=AK$3)*(GMWA!$CZ$2:$CZ$600=AK$4)*(GMWA!$DB$2:$DB$600=AK$1),0),$A41-1966)</f>
        <v>245.34</v>
      </c>
      <c r="AL41" s="4" cm="1">
        <f t="array" ref="AL41">INDEX(GMWA!$A$2:$DB$600,MATCH(1,(GMWA!$DA$2:$DA$600=AL$3)*(GMWA!$CZ$2:$CZ$600=AL$4)*(GMWA!$DB$2:$DB$600=AL$1),0),$A41-1966)</f>
        <v>65.580860000000001</v>
      </c>
      <c r="AM41" s="4" cm="1">
        <f t="array" ref="AM41">INDEX(GMWA!$A$2:$DB$600,MATCH(1,(GMWA!$DA$2:$DA$600=AM$3)*(GMWA!$CZ$2:$CZ$600=AM$4)*(GMWA!$DB$2:$DB$600=AM$1),0),$A41-1966)</f>
        <v>28.331</v>
      </c>
      <c r="AN41" s="4" cm="1">
        <f t="array" ref="AN41">INDEX(GMWA!$A$2:$DB$600,MATCH(1,(GMWA!$DA$2:$DA$600=AN$3)*(GMWA!$CZ$2:$CZ$600=AN$4)*(GMWA!$DB$2:$DB$600=AN$1),0),$A41-1966)</f>
        <v>288.685</v>
      </c>
      <c r="AO41" s="4" cm="1">
        <f t="array" ref="AO41">INDEX(GMWA!$A$2:$DB$600,MATCH(1,(GMWA!$DA$2:$DA$600=AO$3)*(GMWA!$CZ$2:$CZ$600=AO$4)*(GMWA!$DB$2:$DB$600=AO$1),0),$A41-1966)</f>
        <v>141.964</v>
      </c>
      <c r="AP41" s="4" cm="1">
        <f t="array" ref="AP41">INDEX(GMWA!$A$2:$DB$600,MATCH(1,(GMWA!$DA$2:$DA$600=AP$3)*(GMWA!$CZ$2:$CZ$600=AP$4)*(GMWA!$DB$2:$DB$600=AP$1),0),$A41-1966)</f>
        <v>1551729</v>
      </c>
      <c r="AQ41" s="4" cm="1">
        <f t="array" ref="AQ41">INDEX(GMWA!$A$2:$DB$600,MATCH(1,(GMWA!$DA$2:$DA$600=AQ$3)*(GMWA!$CZ$2:$CZ$600=AQ$4)*(GMWA!$DB$2:$DB$600=AQ$1),0),$A41-1966)</f>
        <v>14474.25</v>
      </c>
      <c r="AR41" s="4" cm="1">
        <f t="array" ref="AR41">INDEX(GMWA!$A$2:$DB$600,MATCH(1,(GMWA!$DA$2:$DA$600=AR$3)*(GMWA!$CZ$2:$CZ$600=AR$4)*(GMWA!$DB$2:$DB$600=AR$1),0),$A41-1966)</f>
        <v>539325</v>
      </c>
      <c r="AS41" s="4" cm="1">
        <f t="array" ref="AS41">INDEX(GMWA!$A$2:$DB$600,MATCH(1,(GMWA!$DA$2:$DA$600=AS$3)*(GMWA!$CZ$2:$CZ$600=AS$4)*(GMWA!$DB$2:$DB$600=AS$1),0),$A41-1966)</f>
        <v>1577661</v>
      </c>
      <c r="AT41" s="4" cm="1">
        <f t="array" ref="AT41">INDEX(GMWA!$A$2:$DB$600,MATCH(1,(GMWA!$DA$2:$DA$600=AT$3)*(GMWA!$CZ$2:$CZ$600=AT$4)*(GMWA!$DB$2:$DB$600=AT$1),0),$A41-1966)</f>
        <v>1133005</v>
      </c>
      <c r="AU41" s="4" cm="1">
        <f t="array" ref="AU41">INDEX(GMWA!$A$2:$DB$600,MATCH(1,(GMWA!$DA$2:$DA$600=AU$3)*(GMWA!$CZ$2:$CZ$600=AU$4)*(GMWA!$DB$2:$DB$600=AU$1),0),$A41-1966)</f>
        <v>1743.143</v>
      </c>
      <c r="AV41" s="4" cm="1">
        <f t="array" ref="AV41">INDEX(GMWA!$A$2:$DB$600,MATCH(1,(GMWA!$DA$2:$DA$600=AV$3)*(GMWA!$CZ$2:$CZ$600=AV$4)*(GMWA!$DB$2:$DB$600=AV$1),0),$A41-1966)</f>
        <v>3309972</v>
      </c>
      <c r="AW41" s="4" cm="1">
        <f t="array" ref="AW41">INDEX(GMWA!$A$2:$DB$600,MATCH(1,(GMWA!$DA$2:$DA$600=AW$3)*(GMWA!$CZ$2:$CZ$600=AW$4)*(GMWA!$DB$2:$DB$600=AW$1),0),$A41-1966)</f>
        <v>589.44730000000004</v>
      </c>
      <c r="AX41" s="4" cm="1">
        <f t="array" ref="AX41">INDEX(GMWA!$A$2:$DB$600,MATCH(1,(GMWA!$DA$2:$DA$600=AX$3)*(GMWA!$CZ$2:$CZ$600=AX$4)*(GMWA!$DB$2:$DB$600=AX$1),0),$A41-1966)</f>
        <v>1134541</v>
      </c>
      <c r="AY41" s="4" cm="1">
        <f t="array" ref="AY41">INDEX(GMWA!$A$2:$DB$600,MATCH(1,(GMWA!$DA$2:$DA$600=AY$3)*(GMWA!$CZ$2:$CZ$600=AY$4)*(GMWA!$DB$2:$DB$600=AY$1),0),$A41-1966)</f>
        <v>2545.5549999999998</v>
      </c>
      <c r="AZ41" s="4" cm="1">
        <f t="array" ref="AZ41">INDEX(GMWA!$A$2:$DB$600,MATCH(1,(GMWA!$DA$2:$DA$600=AZ$3)*(GMWA!$CZ$2:$CZ$600=AZ$4)*(GMWA!$DB$2:$DB$600=AZ$1),0),$A41-1966)</f>
        <v>1939.329</v>
      </c>
      <c r="BA41" s="4" cm="1">
        <f t="array" ref="BA41">INDEX(GMWA!$A$2:$DB$600,MATCH(1,(GMWA!$DA$2:$DA$600=BA$3)*(GMWA!$CZ$2:$CZ$600=BA$4)*(GMWA!$DB$2:$DB$600=BA$1),0),$A41-1966)</f>
        <v>1622.5619999999999</v>
      </c>
      <c r="BB41" s="4" cm="1">
        <f t="array" ref="BB41">INDEX(GMWA!$A$2:$DB$600,MATCH(1,(GMWA!$DA$2:$DA$600=BB$3)*(GMWA!$CZ$2:$CZ$600=BB$4)*(GMWA!$DB$2:$DB$600=BB$1),0),$A41-1966)</f>
        <v>1077.5409999999999</v>
      </c>
      <c r="BC41" s="4" cm="1">
        <f t="array" ref="BC41">INDEX(GMWA!$A$2:$DB$600,MATCH(1,(GMWA!$DA$2:$DA$600=BC$3)*(GMWA!$CZ$2:$CZ$600=BC$4)*(GMWA!$DB$2:$DB$600=BC$1),0),$A41-1966)</f>
        <v>622.93399999999997</v>
      </c>
      <c r="BD41" s="4" cm="1">
        <f t="array" ref="BD41">INDEX(GMWA!$A$2:$DB$600,MATCH(1,(GMWA!$DA$2:$DA$600=BD$3)*(GMWA!$CZ$2:$CZ$600=BD$4)*(GMWA!$DB$2:$DB$600=BD$1),0),$A41-1966)</f>
        <v>343.62</v>
      </c>
      <c r="BE41" s="4" cm="1">
        <f t="array" ref="BE41">INDEX(GMWA!$A$2:$DB$600,MATCH(1,(GMWA!$DA$2:$DA$600=BE$3)*(GMWA!$CZ$2:$CZ$600=BE$4)*(GMWA!$DB$2:$DB$600=BE$1),0),$A41-1966)</f>
        <v>282.3109</v>
      </c>
      <c r="BF41" s="4" cm="1">
        <f t="array" ref="BF41">INDEX(GMWA!$A$2:$DB$600,MATCH(1,(GMWA!$DA$2:$DA$600=BF$3)*(GMWA!$CZ$2:$CZ$600=BF$4)*(GMWA!$DB$2:$DB$600=BF$1),0),$A41-1966)</f>
        <v>187.059</v>
      </c>
      <c r="BG41" s="4" cm="1">
        <f t="array" ref="BG41">INDEX(GMWA!$A$2:$DB$600,MATCH(1,(GMWA!$DA$2:$DA$600=BG$3)*(GMWA!$CZ$2:$CZ$600=BG$4)*(GMWA!$DB$2:$DB$600=BG$1),0),$A41-1966)</f>
        <v>196.91499999999999</v>
      </c>
      <c r="BH41" s="4" cm="1">
        <f t="array" ref="BH41">INDEX(GMWA!$A$2:$DB$600,MATCH(1,(GMWA!$DA$2:$DA$600=BH$3)*(GMWA!$CZ$2:$CZ$600=BH$4)*(GMWA!$DB$2:$DB$600=BH$1),0),$A41-1966)</f>
        <v>229.334</v>
      </c>
      <c r="BI41" s="4" cm="1">
        <f t="array" ref="BI41">INDEX(GMWA!$A$2:$DB$600,MATCH(1,(GMWA!$DA$2:$DA$600=BI$3)*(GMWA!$CZ$2:$CZ$600=BI$4)*(GMWA!$DB$2:$DB$600=BI$1),0),$A41-1966)</f>
        <v>175.48339999999999</v>
      </c>
      <c r="BK41" s="12">
        <f t="shared" si="8"/>
        <v>6.9604726487523996</v>
      </c>
      <c r="BL41" s="12">
        <f t="shared" si="8"/>
        <v>4.776704965225588</v>
      </c>
      <c r="BM41" s="12">
        <f t="shared" si="8"/>
        <v>1.2067767809744969</v>
      </c>
      <c r="BN41" s="12">
        <f t="shared" si="8"/>
        <v>5.5045309005014778</v>
      </c>
      <c r="BO41" s="12">
        <f t="shared" si="8"/>
        <v>2.9771267866505959</v>
      </c>
      <c r="BP41" s="12">
        <f t="shared" si="8"/>
        <v>4.0819670357023039</v>
      </c>
      <c r="BQ41" s="12">
        <f t="shared" si="8"/>
        <v>3.4951205874120816</v>
      </c>
      <c r="BR41" s="12">
        <f t="shared" si="8"/>
        <v>3.1850887014617619</v>
      </c>
      <c r="BS41" s="12">
        <f t="shared" si="8"/>
        <v>3.0428409855016878</v>
      </c>
      <c r="BT41" s="12">
        <f t="shared" si="8"/>
        <v>4.4001509473245886</v>
      </c>
      <c r="BU41" s="12">
        <f t="shared" si="8"/>
        <v>3.252596970419698</v>
      </c>
      <c r="BV41" s="12">
        <f t="shared" si="8"/>
        <v>4.2682869126909688</v>
      </c>
      <c r="BW41" s="12">
        <f t="shared" si="8"/>
        <v>3.7336544308604869</v>
      </c>
      <c r="BX41" s="12">
        <f t="shared" si="8"/>
        <v>4.1049201652808236</v>
      </c>
      <c r="BY41" s="12">
        <f t="shared" si="8"/>
        <v>3.7576015049636111</v>
      </c>
      <c r="BZ41" s="12">
        <f t="shared" si="6"/>
        <v>3.6567669356810959</v>
      </c>
      <c r="CA41" s="12">
        <f t="shared" si="6"/>
        <v>4.044265354251225</v>
      </c>
      <c r="CB41" s="12">
        <f t="shared" si="6"/>
        <v>6.9518195616109555</v>
      </c>
      <c r="CC41" s="12">
        <f t="shared" si="6"/>
        <v>3.700919687548712</v>
      </c>
      <c r="CD41" s="12">
        <f t="shared" si="6"/>
        <v>3.6580259784170637</v>
      </c>
      <c r="CF41" s="13">
        <f>SUMIF(DataQ!$C:$C,DataA!$A41,DataQ!H:H)</f>
        <v>16820.274999999998</v>
      </c>
      <c r="CG41" s="13">
        <f>SUMIF(DataQ!$C:$C,DataA!$A41,DataQ!I:I)</f>
        <v>527134.9</v>
      </c>
      <c r="CH41" s="13">
        <f>SUMIF(DataQ!$C:$C,DataA!$A41,DataQ!J:J)</f>
        <v>3132.61</v>
      </c>
      <c r="CI41" s="13">
        <f>SUMIF(DataQ!$C:$C,DataA!$A41,DataQ!K:K)</f>
        <v>2245.6079999999997</v>
      </c>
      <c r="CJ41" s="13">
        <f>SUMIF(DataQ!$C:$C,DataA!$A41,DataQ!L:L)</f>
        <v>1919.8039999999999</v>
      </c>
      <c r="CK41" s="14">
        <f>AVERAGEIF(DataQ!$C:$C,DataA!$A41,DataQ!M:M)</f>
        <v>459129.3</v>
      </c>
      <c r="CL41" s="13">
        <f>SUMIF(DataQ!$C:$C,DataA!$A41,DataQ!N:N)</f>
        <v>-45053</v>
      </c>
      <c r="CN41" s="13">
        <f>SUMIF(DataQ!$B:$B,DataA!$A41,DataQ!O:O)</f>
        <v>-580.95920000000001</v>
      </c>
      <c r="CO41" s="13">
        <f>SUMIF(DataQ!$B:$B,DataA!$A41,DataQ!P:P)</f>
        <v>-15644.75</v>
      </c>
      <c r="CP41" s="13">
        <f>SUMIF(DataQ!$B:$B,DataA!$A41,DataQ!Q:Q)</f>
        <v>3.9379999999999997</v>
      </c>
    </row>
    <row r="42" spans="1:94" x14ac:dyDescent="0.25">
      <c r="A42" s="4">
        <f t="shared" si="5"/>
        <v>2008</v>
      </c>
      <c r="B42" s="4" cm="1">
        <f t="array" ref="B42">INDEX(GMWA!$A$2:$DB$600,MATCH(1,(GMWA!$DA$2:$DA$600=B$3)*(GMWA!$CZ$2:$CZ$600=B$4)*(GMWA!$DB$2:$DB$600=B$1),0),$A42-1966)</f>
        <v>49717</v>
      </c>
      <c r="C42" s="4" cm="1">
        <f t="array" ref="C42">INDEX(GMWA!$A$2:$DB$600,MATCH(1,(GMWA!$DA$2:$DA$600=C$3)*(GMWA!$CZ$2:$CZ$600=C$4)*(GMWA!$DB$2:$DB$600=C$1),0),$A42-1966)</f>
        <v>592.32500000000005</v>
      </c>
      <c r="D42" s="4" cm="1">
        <f t="array" ref="D42">INDEX(GMWA!$A$2:$DB$600,MATCH(1,(GMWA!$DA$2:$DA$600=D$3)*(GMWA!$CZ$2:$CZ$600=D$4)*(GMWA!$DB$2:$DB$600=D$1),0),$A42-1966)</f>
        <v>10270.5</v>
      </c>
      <c r="E42" s="4" cm="1">
        <f t="array" ref="E42">INDEX(GMWA!$A$2:$DB$600,MATCH(1,(GMWA!$DA$2:$DA$600=E$3)*(GMWA!$CZ$2:$CZ$600=E$4)*(GMWA!$DB$2:$DB$600=E$1),0),$A42-1966)</f>
        <v>61071</v>
      </c>
      <c r="F42" s="4" cm="1">
        <f t="array" ref="F42">INDEX(GMWA!$A$2:$DB$600,MATCH(1,(GMWA!$DA$2:$DA$600=F$3)*(GMWA!$CZ$2:$CZ$600=F$4)*(GMWA!$DB$2:$DB$600=F$1),0),$A42-1966)</f>
        <v>3542</v>
      </c>
      <c r="G42" s="4" cm="1">
        <f t="array" ref="G42">INDEX(GMWA!$A$2:$DB$600,MATCH(1,(GMWA!$DA$2:$DA$600=G$3)*(GMWA!$CZ$2:$CZ$600=G$4)*(GMWA!$DB$2:$DB$600=G$1),0),$A42-1966)</f>
        <v>25.478480000000001</v>
      </c>
      <c r="H42" s="4" cm="1">
        <f t="array" ref="H42">INDEX(GMWA!$A$2:$DB$600,MATCH(1,(GMWA!$DA$2:$DA$600=H$3)*(GMWA!$CZ$2:$CZ$600=H$4)*(GMWA!$DB$2:$DB$600=H$1),0),$A42-1966)</f>
        <v>54599.83</v>
      </c>
      <c r="I42" s="4" cm="1">
        <f t="array" ref="I42">INDEX(GMWA!$A$2:$DB$600,MATCH(1,(GMWA!$DA$2:$DA$600=I$3)*(GMWA!$CZ$2:$CZ$600=I$4)*(GMWA!$DB$2:$DB$600=I$1),0),$A42-1966)</f>
        <v>6.0845789999999997</v>
      </c>
      <c r="J42" s="4" cm="1">
        <f t="array" ref="J42">INDEX(GMWA!$A$2:$DB$600,MATCH(1,(GMWA!$DA$2:$DA$600=J$3)*(GMWA!$CZ$2:$CZ$600=J$4)*(GMWA!$DB$2:$DB$600=J$1),0),$A42-1966)</f>
        <v>10405</v>
      </c>
      <c r="K42" s="4" cm="1">
        <f t="array" ref="K42">INDEX(GMWA!$A$2:$DB$600,MATCH(1,(GMWA!$DA$2:$DA$600=K$3)*(GMWA!$CZ$2:$CZ$600=K$4)*(GMWA!$DB$2:$DB$600=K$1),0),$A42-1966)</f>
        <v>69.010639999999995</v>
      </c>
      <c r="L42" s="4" cm="1">
        <f t="array" ref="L42">INDEX(GMWA!$A$2:$DB$600,MATCH(1,(GMWA!$DA$2:$DA$600=L$3)*(GMWA!$CZ$2:$CZ$600=L$4)*(GMWA!$DB$2:$DB$600=L$1),0),$A42-1966)</f>
        <v>57.168999999999997</v>
      </c>
      <c r="M42" s="4" cm="1">
        <f t="array" ref="M42">INDEX(GMWA!$A$2:$DB$600,MATCH(1,(GMWA!$DA$2:$DA$600=M$3)*(GMWA!$CZ$2:$CZ$600=M$4)*(GMWA!$DB$2:$DB$600=M$1),0),$A42-1966)</f>
        <v>80.67801</v>
      </c>
      <c r="N42" s="4" cm="1">
        <f t="array" ref="N42">INDEX(GMWA!$A$2:$DB$600,MATCH(1,(GMWA!$DA$2:$DA$600=N$3)*(GMWA!$CZ$2:$CZ$600=N$4)*(GMWA!$DB$2:$DB$600=N$1),0),$A42-1966)</f>
        <v>17.526630000000001</v>
      </c>
      <c r="O42" s="4" cm="1">
        <f t="array" ref="O42">INDEX(GMWA!$A$2:$DB$600,MATCH(1,(GMWA!$DA$2:$DA$600=O$3)*(GMWA!$CZ$2:$CZ$600=O$4)*(GMWA!$DB$2:$DB$600=O$1),0),$A42-1966)</f>
        <v>13.930999999999999</v>
      </c>
      <c r="P42" s="4" cm="1">
        <f t="array" ref="P42">INDEX(GMWA!$A$2:$DB$600,MATCH(1,(GMWA!$DA$2:$DA$600=P$3)*(GMWA!$CZ$2:$CZ$600=P$4)*(GMWA!$DB$2:$DB$600=P$1),0),$A42-1966)</f>
        <v>14.170719999999999</v>
      </c>
      <c r="Q42" s="4" cm="1">
        <f t="array" ref="Q42">INDEX(GMWA!$A$2:$DB$600,MATCH(1,(GMWA!$DA$2:$DA$600=Q$3)*(GMWA!$CZ$2:$CZ$600=Q$4)*(GMWA!$DB$2:$DB$600=Q$1),0),$A42-1966)</f>
        <v>8.6632189999999998</v>
      </c>
      <c r="R42" s="4" cm="1">
        <f t="array" ref="R42">INDEX(GMWA!$A$2:$DB$600,MATCH(1,(GMWA!$DA$2:$DA$600=R$3)*(GMWA!$CZ$2:$CZ$600=R$4)*(GMWA!$DB$2:$DB$600=R$1),0),$A42-1966)</f>
        <v>2.7139329999999999</v>
      </c>
      <c r="S42" s="4" cm="1">
        <f t="array" ref="S42">INDEX(GMWA!$A$2:$DB$600,MATCH(1,(GMWA!$DA$2:$DA$600=S$3)*(GMWA!$CZ$2:$CZ$600=S$4)*(GMWA!$DB$2:$DB$600=S$1),0),$A42-1966)</f>
        <v>2.3850899999999999</v>
      </c>
      <c r="T42" s="4" cm="1">
        <f t="array" ref="T42">INDEX(GMWA!$A$2:$DB$600,MATCH(1,(GMWA!$DA$2:$DA$600=T$3)*(GMWA!$CZ$2:$CZ$600=T$4)*(GMWA!$DB$2:$DB$600=T$1),0),$A42-1966)</f>
        <v>11.936999999999999</v>
      </c>
      <c r="U42" s="4" cm="1">
        <f t="array" ref="U42">INDEX(GMWA!$A$2:$DB$600,MATCH(1,(GMWA!$DA$2:$DA$600=U$3)*(GMWA!$CZ$2:$CZ$600=U$4)*(GMWA!$DB$2:$DB$600=U$1),0),$A42-1966)</f>
        <v>5.5728499999999999</v>
      </c>
      <c r="V42" s="4" cm="1">
        <f t="array" ref="V42">INDEX(GMWA!$A$2:$DB$600,MATCH(1,(GMWA!$DA$2:$DA$600=V$3)*(GMWA!$CZ$2:$CZ$600=V$4)*(GMWA!$DB$2:$DB$600=V$1),0),$A42-1966)</f>
        <v>809985</v>
      </c>
      <c r="W42" s="4" cm="1">
        <f t="array" ref="W42">INDEX(GMWA!$A$2:$DB$600,MATCH(1,(GMWA!$DA$2:$DA$600=W$3)*(GMWA!$CZ$2:$CZ$600=W$4)*(GMWA!$DB$2:$DB$600=W$1),0),$A42-1966)</f>
        <v>15152.04</v>
      </c>
      <c r="X42" s="4" cm="1">
        <f t="array" ref="X42">INDEX(GMWA!$A$2:$DB$600,MATCH(1,(GMWA!$DA$2:$DA$600=X$3)*(GMWA!$CZ$2:$CZ$600=X$4)*(GMWA!$DB$2:$DB$600=X$1),0),$A42-1966)</f>
        <v>837205</v>
      </c>
      <c r="Y42" s="4" cm="1">
        <f t="array" ref="Y42">INDEX(GMWA!$A$2:$DB$600,MATCH(1,(GMWA!$DA$2:$DA$600=Y$3)*(GMWA!$CZ$2:$CZ$600=Y$4)*(GMWA!$DB$2:$DB$600=Y$1),0),$A42-1966)</f>
        <v>1230238</v>
      </c>
      <c r="Z42" s="4" cm="1">
        <f t="array" ref="Z42">INDEX(GMWA!$A$2:$DB$600,MATCH(1,(GMWA!$DA$2:$DA$600=Z$3)*(GMWA!$CZ$2:$CZ$600=Z$4)*(GMWA!$DB$2:$DB$600=Z$1),0),$A42-1966)</f>
        <v>190940</v>
      </c>
      <c r="AA42" s="4" cm="1">
        <f t="array" ref="AA42">INDEX(GMWA!$A$2:$DB$600,MATCH(1,(GMWA!$DA$2:$DA$600=AA$3)*(GMWA!$CZ$2:$CZ$600=AA$4)*(GMWA!$DB$2:$DB$600=AA$1),0),$A42-1966)</f>
        <v>803.19</v>
      </c>
      <c r="AB42" s="4" cm="1">
        <f t="array" ref="AB42">INDEX(GMWA!$A$2:$DB$600,MATCH(1,(GMWA!$DA$2:$DA$600=AB$3)*(GMWA!$CZ$2:$CZ$600=AB$4)*(GMWA!$DB$2:$DB$600=AB$1),0),$A42-1966)</f>
        <v>1655179</v>
      </c>
      <c r="AC42" s="4" cm="1">
        <f t="array" ref="AC42">INDEX(GMWA!$A$2:$DB$600,MATCH(1,(GMWA!$DA$2:$DA$600=AC$3)*(GMWA!$CZ$2:$CZ$600=AC$4)*(GMWA!$DB$2:$DB$600=AC$1),0),$A42-1966)</f>
        <v>195.54589999999999</v>
      </c>
      <c r="AD42" s="4" cm="1">
        <f t="array" ref="AD42">INDEX(GMWA!$A$2:$DB$600,MATCH(1,(GMWA!$DA$2:$DA$600=AD$3)*(GMWA!$CZ$2:$CZ$600=AD$4)*(GMWA!$DB$2:$DB$600=AD$1),0),$A42-1966)</f>
        <v>400854.7</v>
      </c>
      <c r="AE42" s="4" cm="1">
        <f t="array" ref="AE42">INDEX(GMWA!$A$2:$DB$600,MATCH(1,(GMWA!$DA$2:$DA$600=AE$3)*(GMWA!$CZ$2:$CZ$600=AE$4)*(GMWA!$DB$2:$DB$600=AE$1),0),$A42-1966)</f>
        <v>1589.694</v>
      </c>
      <c r="AF42" s="4" cm="1">
        <f t="array" ref="AF42">INDEX(GMWA!$A$2:$DB$600,MATCH(1,(GMWA!$DA$2:$DA$600=AF$3)*(GMWA!$CZ$2:$CZ$600=AF$4)*(GMWA!$DB$2:$DB$600=AF$1),0),$A42-1966)</f>
        <v>1788.386</v>
      </c>
      <c r="AG42" s="4" cm="1">
        <f t="array" ref="AG42">INDEX(GMWA!$A$2:$DB$600,MATCH(1,(GMWA!$DA$2:$DA$600=AG$3)*(GMWA!$CZ$2:$CZ$600=AG$4)*(GMWA!$DB$2:$DB$600=AG$1),0),$A42-1966)</f>
        <v>1868.0889999999999</v>
      </c>
      <c r="AH42" s="4" cm="1">
        <f t="array" ref="AH42">INDEX(GMWA!$A$2:$DB$600,MATCH(1,(GMWA!$DA$2:$DA$600=AH$3)*(GMWA!$CZ$2:$CZ$600=AH$4)*(GMWA!$DB$2:$DB$600=AH$1),0),$A42-1966)</f>
        <v>529.08199999999999</v>
      </c>
      <c r="AI42" s="4" cm="1">
        <f t="array" ref="AI42">INDEX(GMWA!$A$2:$DB$600,MATCH(1,(GMWA!$DA$2:$DA$600=AI$3)*(GMWA!$CZ$2:$CZ$600=AI$4)*(GMWA!$DB$2:$DB$600=AI$1),0),$A42-1966)</f>
        <v>406.91500000000002</v>
      </c>
      <c r="AJ42" s="4" cm="1">
        <f t="array" ref="AJ42">INDEX(GMWA!$A$2:$DB$600,MATCH(1,(GMWA!$DA$2:$DA$600=AJ$3)*(GMWA!$CZ$2:$CZ$600=AJ$4)*(GMWA!$DB$2:$DB$600=AJ$1),0),$A42-1966)</f>
        <v>403.791</v>
      </c>
      <c r="AK42" s="4" cm="1">
        <f t="array" ref="AK42">INDEX(GMWA!$A$2:$DB$600,MATCH(1,(GMWA!$DA$2:$DA$600=AK$3)*(GMWA!$CZ$2:$CZ$600=AK$4)*(GMWA!$DB$2:$DB$600=AK$1),0),$A42-1966)</f>
        <v>267.01799999999997</v>
      </c>
      <c r="AL42" s="4" cm="1">
        <f t="array" ref="AL42">INDEX(GMWA!$A$2:$DB$600,MATCH(1,(GMWA!$DA$2:$DA$600=AL$3)*(GMWA!$CZ$2:$CZ$600=AL$4)*(GMWA!$DB$2:$DB$600=AL$1),0),$A42-1966)</f>
        <v>65.982119999999995</v>
      </c>
      <c r="AM42" s="4" cm="1">
        <f t="array" ref="AM42">INDEX(GMWA!$A$2:$DB$600,MATCH(1,(GMWA!$DA$2:$DA$600=AM$3)*(GMWA!$CZ$2:$CZ$600=AM$4)*(GMWA!$DB$2:$DB$600=AM$1),0),$A42-1966)</f>
        <v>42.645000000000003</v>
      </c>
      <c r="AN42" s="4" cm="1">
        <f t="array" ref="AN42">INDEX(GMWA!$A$2:$DB$600,MATCH(1,(GMWA!$DA$2:$DA$600=AN$3)*(GMWA!$CZ$2:$CZ$600=AN$4)*(GMWA!$DB$2:$DB$600=AN$1),0),$A42-1966)</f>
        <v>310.04199999999997</v>
      </c>
      <c r="AO42" s="4" cm="1">
        <f t="array" ref="AO42">INDEX(GMWA!$A$2:$DB$600,MATCH(1,(GMWA!$DA$2:$DA$600=AO$3)*(GMWA!$CZ$2:$CZ$600=AO$4)*(GMWA!$DB$2:$DB$600=AO$1),0),$A42-1966)</f>
        <v>152.25</v>
      </c>
      <c r="AP42" s="4" cm="1">
        <f t="array" ref="AP42">INDEX(GMWA!$A$2:$DB$600,MATCH(1,(GMWA!$DA$2:$DA$600=AP$3)*(GMWA!$CZ$2:$CZ$600=AP$4)*(GMWA!$DB$2:$DB$600=AP$1),0),$A42-1966)</f>
        <v>1602217</v>
      </c>
      <c r="AQ42" s="4" cm="1">
        <f t="array" ref="AQ42">INDEX(GMWA!$A$2:$DB$600,MATCH(1,(GMWA!$DA$2:$DA$600=AQ$3)*(GMWA!$CZ$2:$CZ$600=AQ$4)*(GMWA!$DB$2:$DB$600=AQ$1),0),$A42-1966)</f>
        <v>14769.85</v>
      </c>
      <c r="AR42" s="4" cm="1">
        <f t="array" ref="AR42">INDEX(GMWA!$A$2:$DB$600,MATCH(1,(GMWA!$DA$2:$DA$600=AR$3)*(GMWA!$CZ$2:$CZ$600=AR$4)*(GMWA!$DB$2:$DB$600=AR$1),0),$A42-1966)</f>
        <v>527839.1</v>
      </c>
      <c r="AS42" s="4" cm="1">
        <f t="array" ref="AS42">INDEX(GMWA!$A$2:$DB$600,MATCH(1,(GMWA!$DA$2:$DA$600=AS$3)*(GMWA!$CZ$2:$CZ$600=AS$4)*(GMWA!$DB$2:$DB$600=AS$1),0),$A42-1966)</f>
        <v>1657041</v>
      </c>
      <c r="AT42" s="4" cm="1">
        <f t="array" ref="AT42">INDEX(GMWA!$A$2:$DB$600,MATCH(1,(GMWA!$DA$2:$DA$600=AT$3)*(GMWA!$CZ$2:$CZ$600=AT$4)*(GMWA!$DB$2:$DB$600=AT$1),0),$A42-1966)</f>
        <v>1235366</v>
      </c>
      <c r="AU42" s="4" cm="1">
        <f t="array" ref="AU42">INDEX(GMWA!$A$2:$DB$600,MATCH(1,(GMWA!$DA$2:$DA$600=AU$3)*(GMWA!$CZ$2:$CZ$600=AU$4)*(GMWA!$DB$2:$DB$600=AU$1),0),$A42-1966)</f>
        <v>1809.721</v>
      </c>
      <c r="AV42" s="4" cm="1">
        <f t="array" ref="AV42">INDEX(GMWA!$A$2:$DB$600,MATCH(1,(GMWA!$DA$2:$DA$600=AV$3)*(GMWA!$CZ$2:$CZ$600=AV$4)*(GMWA!$DB$2:$DB$600=AV$1),0),$A42-1966)</f>
        <v>3392016</v>
      </c>
      <c r="AW42" s="4" cm="1">
        <f t="array" ref="AW42">INDEX(GMWA!$A$2:$DB$600,MATCH(1,(GMWA!$DA$2:$DA$600=AW$3)*(GMWA!$CZ$2:$CZ$600=AW$4)*(GMWA!$DB$2:$DB$600=AW$1),0),$A42-1966)</f>
        <v>614.06020000000001</v>
      </c>
      <c r="AX42" s="4" cm="1">
        <f t="array" ref="AX42">INDEX(GMWA!$A$2:$DB$600,MATCH(1,(GMWA!$DA$2:$DA$600=AX$3)*(GMWA!$CZ$2:$CZ$600=AX$4)*(GMWA!$DB$2:$DB$600=AX$1),0),$A42-1966)</f>
        <v>1202973</v>
      </c>
      <c r="AY42" s="4" cm="1">
        <f t="array" ref="AY42">INDEX(GMWA!$A$2:$DB$600,MATCH(1,(GMWA!$DA$2:$DA$600=AY$3)*(GMWA!$CZ$2:$CZ$600=AY$4)*(GMWA!$DB$2:$DB$600=AY$1),0),$A42-1966)</f>
        <v>2585.9740000000002</v>
      </c>
      <c r="AZ42" s="4" cm="1">
        <f t="array" ref="AZ42">INDEX(GMWA!$A$2:$DB$600,MATCH(1,(GMWA!$DA$2:$DA$600=AZ$3)*(GMWA!$CZ$2:$CZ$600=AZ$4)*(GMWA!$DB$2:$DB$600=AZ$1),0),$A42-1966)</f>
        <v>1989.135</v>
      </c>
      <c r="BA42" s="4" cm="1">
        <f t="array" ref="BA42">INDEX(GMWA!$A$2:$DB$600,MATCH(1,(GMWA!$DA$2:$DA$600=BA$3)*(GMWA!$CZ$2:$CZ$600=BA$4)*(GMWA!$DB$2:$DB$600=BA$1),0),$A42-1966)</f>
        <v>1643.973</v>
      </c>
      <c r="BB42" s="4" cm="1">
        <f t="array" ref="BB42">INDEX(GMWA!$A$2:$DB$600,MATCH(1,(GMWA!$DA$2:$DA$600=BB$3)*(GMWA!$CZ$2:$CZ$600=BB$4)*(GMWA!$DB$2:$DB$600=BB$1),0),$A42-1966)</f>
        <v>1112.432</v>
      </c>
      <c r="BC42" s="4" cm="1">
        <f t="array" ref="BC42">INDEX(GMWA!$A$2:$DB$600,MATCH(1,(GMWA!$DA$2:$DA$600=BC$3)*(GMWA!$CZ$2:$CZ$600=BC$4)*(GMWA!$DB$2:$DB$600=BC$1),0),$A42-1966)</f>
        <v>651.43399999999997</v>
      </c>
      <c r="BD42" s="4" cm="1">
        <f t="array" ref="BD42">INDEX(GMWA!$A$2:$DB$600,MATCH(1,(GMWA!$DA$2:$DA$600=BD$3)*(GMWA!$CZ$2:$CZ$600=BD$4)*(GMWA!$DB$2:$DB$600=BD$1),0),$A42-1966)</f>
        <v>351.74400000000003</v>
      </c>
      <c r="BE42" s="4" cm="1">
        <f t="array" ref="BE42">INDEX(GMWA!$A$2:$DB$600,MATCH(1,(GMWA!$DA$2:$DA$600=BE$3)*(GMWA!$CZ$2:$CZ$600=BE$4)*(GMWA!$DB$2:$DB$600=BE$1),0),$A42-1966)</f>
        <v>291.58600000000001</v>
      </c>
      <c r="BF42" s="4" cm="1">
        <f t="array" ref="BF42">INDEX(GMWA!$A$2:$DB$600,MATCH(1,(GMWA!$DA$2:$DA$600=BF$3)*(GMWA!$CZ$2:$CZ$600=BF$4)*(GMWA!$DB$2:$DB$600=BF$1),0),$A42-1966)</f>
        <v>194.25299999999999</v>
      </c>
      <c r="BG42" s="4" cm="1">
        <f t="array" ref="BG42">INDEX(GMWA!$A$2:$DB$600,MATCH(1,(GMWA!$DA$2:$DA$600=BG$3)*(GMWA!$CZ$2:$CZ$600=BG$4)*(GMWA!$DB$2:$DB$600=BG$1),0),$A42-1966)</f>
        <v>187.351</v>
      </c>
      <c r="BH42" s="4" cm="1">
        <f t="array" ref="BH42">INDEX(GMWA!$A$2:$DB$600,MATCH(1,(GMWA!$DA$2:$DA$600=BH$3)*(GMWA!$CZ$2:$CZ$600=BH$4)*(GMWA!$DB$2:$DB$600=BH$1),0),$A42-1966)</f>
        <v>238.67599999999999</v>
      </c>
      <c r="BI42" s="4" cm="1">
        <f t="array" ref="BI42">INDEX(GMWA!$A$2:$DB$600,MATCH(1,(GMWA!$DA$2:$DA$600=BI$3)*(GMWA!$CZ$2:$CZ$600=BI$4)*(GMWA!$DB$2:$DB$600=BI$1),0),$A42-1966)</f>
        <v>179.1028</v>
      </c>
      <c r="BK42" s="12">
        <f t="shared" si="8"/>
        <v>6.1380149015105214</v>
      </c>
      <c r="BL42" s="12">
        <f t="shared" si="8"/>
        <v>3.9092095849799766</v>
      </c>
      <c r="BM42" s="12">
        <f t="shared" si="8"/>
        <v>1.2267604708524198</v>
      </c>
      <c r="BN42" s="12">
        <f t="shared" si="8"/>
        <v>4.9641614061669364</v>
      </c>
      <c r="BO42" s="12">
        <f t="shared" si="8"/>
        <v>1.855032994658008</v>
      </c>
      <c r="BP42" s="12">
        <f t="shared" si="8"/>
        <v>3.172161007980677</v>
      </c>
      <c r="BQ42" s="12">
        <f t="shared" si="8"/>
        <v>3.2987266029837259</v>
      </c>
      <c r="BR42" s="12">
        <f t="shared" si="8"/>
        <v>3.1115860777444069</v>
      </c>
      <c r="BS42" s="12">
        <f t="shared" si="8"/>
        <v>2.5957036302680248</v>
      </c>
      <c r="BT42" s="12">
        <f t="shared" si="8"/>
        <v>4.3411272861317958</v>
      </c>
      <c r="BU42" s="12">
        <f t="shared" si="8"/>
        <v>3.1966812533759494</v>
      </c>
      <c r="BV42" s="12">
        <f t="shared" si="8"/>
        <v>4.3187455201545539</v>
      </c>
      <c r="BW42" s="12">
        <f t="shared" si="8"/>
        <v>3.3126490789707459</v>
      </c>
      <c r="BX42" s="12">
        <f t="shared" si="8"/>
        <v>3.4235651180221911</v>
      </c>
      <c r="BY42" s="12">
        <f t="shared" si="8"/>
        <v>3.5094194769076084</v>
      </c>
      <c r="BZ42" s="12">
        <f t="shared" si="6"/>
        <v>3.2444325850691715</v>
      </c>
      <c r="CA42" s="12">
        <f t="shared" si="6"/>
        <v>4.1131339823576454</v>
      </c>
      <c r="CB42" s="12">
        <f t="shared" si="6"/>
        <v>5.5928948294055569</v>
      </c>
      <c r="CC42" s="12">
        <f t="shared" si="6"/>
        <v>3.8501235316505502</v>
      </c>
      <c r="CD42" s="12">
        <f t="shared" si="6"/>
        <v>3.6603284072249589</v>
      </c>
      <c r="CF42" s="13">
        <f>SUMIF(DataQ!$C:$C,DataA!$A42,DataQ!H:H)</f>
        <v>16645.325000000001</v>
      </c>
      <c r="CG42" s="13">
        <f>SUMIF(DataQ!$C:$C,DataA!$A42,DataQ!I:I)</f>
        <v>508438.69999999995</v>
      </c>
      <c r="CH42" s="13">
        <f>SUMIF(DataQ!$C:$C,DataA!$A42,DataQ!J:J)</f>
        <v>3077.1899999999996</v>
      </c>
      <c r="CI42" s="13">
        <f>SUMIF(DataQ!$C:$C,DataA!$A42,DataQ!K:K)</f>
        <v>2217.404</v>
      </c>
      <c r="CJ42" s="13">
        <f>SUMIF(DataQ!$C:$C,DataA!$A42,DataQ!L:L)</f>
        <v>1859.972</v>
      </c>
      <c r="CK42" s="14">
        <f>AVERAGEIF(DataQ!$C:$C,DataA!$A42,DataQ!M:M)</f>
        <v>459343.60000000003</v>
      </c>
      <c r="CL42" s="13">
        <f>SUMIF(DataQ!$C:$C,DataA!$A42,DataQ!N:N)</f>
        <v>-116292</v>
      </c>
      <c r="CN42" s="13">
        <f>SUMIF(DataQ!$B:$B,DataA!$A42,DataQ!O:O)</f>
        <v>-1040.7397000000001</v>
      </c>
      <c r="CO42" s="13">
        <f>SUMIF(DataQ!$B:$B,DataA!$A42,DataQ!P:P)</f>
        <v>-21691.75</v>
      </c>
      <c r="CP42" s="13">
        <f>SUMIF(DataQ!$B:$B,DataA!$A42,DataQ!Q:Q)</f>
        <v>-6.8079999999999998</v>
      </c>
    </row>
    <row r="43" spans="1:94" x14ac:dyDescent="0.25">
      <c r="A43" s="4">
        <f t="shared" si="5"/>
        <v>2009</v>
      </c>
      <c r="B43" s="4" cm="1">
        <f t="array" ref="B43">INDEX(GMWA!$A$2:$DB$600,MATCH(1,(GMWA!$DA$2:$DA$600=B$3)*(GMWA!$CZ$2:$CZ$600=B$4)*(GMWA!$DB$2:$DB$600=B$1),0),$A43-1966)</f>
        <v>42181</v>
      </c>
      <c r="C43" s="4" cm="1">
        <f t="array" ref="C43">INDEX(GMWA!$A$2:$DB$600,MATCH(1,(GMWA!$DA$2:$DA$600=C$3)*(GMWA!$CZ$2:$CZ$600=C$4)*(GMWA!$DB$2:$DB$600=C$1),0),$A43-1966)</f>
        <v>621.54999999999995</v>
      </c>
      <c r="D43" s="4" cm="1">
        <f t="array" ref="D43">INDEX(GMWA!$A$2:$DB$600,MATCH(1,(GMWA!$DA$2:$DA$600=D$3)*(GMWA!$CZ$2:$CZ$600=D$4)*(GMWA!$DB$2:$DB$600=D$1),0),$A43-1966)</f>
        <v>9724.7999999999993</v>
      </c>
      <c r="E43" s="4" cm="1">
        <f t="array" ref="E43">INDEX(GMWA!$A$2:$DB$600,MATCH(1,(GMWA!$DA$2:$DA$600=E$3)*(GMWA!$CZ$2:$CZ$600=E$4)*(GMWA!$DB$2:$DB$600=E$1),0),$A43-1966)</f>
        <v>57921</v>
      </c>
      <c r="F43" s="4" cm="1">
        <f t="array" ref="F43">INDEX(GMWA!$A$2:$DB$600,MATCH(1,(GMWA!$DA$2:$DA$600=F$3)*(GMWA!$CZ$2:$CZ$600=F$4)*(GMWA!$DB$2:$DB$600=F$1),0),$A43-1966)</f>
        <v>5022</v>
      </c>
      <c r="G43" s="4" cm="1">
        <f t="array" ref="G43">INDEX(GMWA!$A$2:$DB$600,MATCH(1,(GMWA!$DA$2:$DA$600=G$3)*(GMWA!$CZ$2:$CZ$600=G$4)*(GMWA!$DB$2:$DB$600=G$1),0),$A43-1966)</f>
        <v>31.123529999999999</v>
      </c>
      <c r="H43" s="4" cm="1">
        <f t="array" ref="H43">INDEX(GMWA!$A$2:$DB$600,MATCH(1,(GMWA!$DA$2:$DA$600=H$3)*(GMWA!$CZ$2:$CZ$600=H$4)*(GMWA!$DB$2:$DB$600=H$1),0),$A43-1966)</f>
        <v>43438.32</v>
      </c>
      <c r="I43" s="4" cm="1">
        <f t="array" ref="I43">INDEX(GMWA!$A$2:$DB$600,MATCH(1,(GMWA!$DA$2:$DA$600=I$3)*(GMWA!$CZ$2:$CZ$600=I$4)*(GMWA!$DB$2:$DB$600=I$1),0),$A43-1966)</f>
        <v>5.4524249999999999</v>
      </c>
      <c r="J43" s="4" cm="1">
        <f t="array" ref="J43">INDEX(GMWA!$A$2:$DB$600,MATCH(1,(GMWA!$DA$2:$DA$600=J$3)*(GMWA!$CZ$2:$CZ$600=J$4)*(GMWA!$DB$2:$DB$600=J$1),0),$A43-1966)</f>
        <v>11519</v>
      </c>
      <c r="K43" s="4" cm="1">
        <f t="array" ref="K43">INDEX(GMWA!$A$2:$DB$600,MATCH(1,(GMWA!$DA$2:$DA$600=K$3)*(GMWA!$CZ$2:$CZ$600=K$4)*(GMWA!$DB$2:$DB$600=K$1),0),$A43-1966)</f>
        <v>65.103470000000002</v>
      </c>
      <c r="L43" s="4" cm="1">
        <f t="array" ref="L43">INDEX(GMWA!$A$2:$DB$600,MATCH(1,(GMWA!$DA$2:$DA$600=L$3)*(GMWA!$CZ$2:$CZ$600=L$4)*(GMWA!$DB$2:$DB$600=L$1),0),$A43-1966)</f>
        <v>49.281999999999996</v>
      </c>
      <c r="M43" s="4" cm="1">
        <f t="array" ref="M43">INDEX(GMWA!$A$2:$DB$600,MATCH(1,(GMWA!$DA$2:$DA$600=M$3)*(GMWA!$CZ$2:$CZ$600=M$4)*(GMWA!$DB$2:$DB$600=M$1),0),$A43-1966)</f>
        <v>69.498990000000006</v>
      </c>
      <c r="N43" s="4" cm="1">
        <f t="array" ref="N43">INDEX(GMWA!$A$2:$DB$600,MATCH(1,(GMWA!$DA$2:$DA$600=N$3)*(GMWA!$CZ$2:$CZ$600=N$4)*(GMWA!$DB$2:$DB$600=N$1),0),$A43-1966)</f>
        <v>18.34667</v>
      </c>
      <c r="O43" s="4" cm="1">
        <f t="array" ref="O43">INDEX(GMWA!$A$2:$DB$600,MATCH(1,(GMWA!$DA$2:$DA$600=O$3)*(GMWA!$CZ$2:$CZ$600=O$4)*(GMWA!$DB$2:$DB$600=O$1),0),$A43-1966)</f>
        <v>13.249000000000001</v>
      </c>
      <c r="P43" s="4" cm="1">
        <f t="array" ref="P43">INDEX(GMWA!$A$2:$DB$600,MATCH(1,(GMWA!$DA$2:$DA$600=P$3)*(GMWA!$CZ$2:$CZ$600=P$4)*(GMWA!$DB$2:$DB$600=P$1),0),$A43-1966)</f>
        <v>13.747450000000001</v>
      </c>
      <c r="Q43" s="4" cm="1">
        <f t="array" ref="Q43">INDEX(GMWA!$A$2:$DB$600,MATCH(1,(GMWA!$DA$2:$DA$600=Q$3)*(GMWA!$CZ$2:$CZ$600=Q$4)*(GMWA!$DB$2:$DB$600=Q$1),0),$A43-1966)</f>
        <v>9.1564730000000001</v>
      </c>
      <c r="R43" s="4" cm="1">
        <f t="array" ref="R43">INDEX(GMWA!$A$2:$DB$600,MATCH(1,(GMWA!$DA$2:$DA$600=R$3)*(GMWA!$CZ$2:$CZ$600=R$4)*(GMWA!$DB$2:$DB$600=R$1),0),$A43-1966)</f>
        <v>2.413373</v>
      </c>
      <c r="S43" s="4" cm="1">
        <f t="array" ref="S43">INDEX(GMWA!$A$2:$DB$600,MATCH(1,(GMWA!$DA$2:$DA$600=S$3)*(GMWA!$CZ$2:$CZ$600=S$4)*(GMWA!$DB$2:$DB$600=S$1),0),$A43-1966)</f>
        <v>3.3938199999999998</v>
      </c>
      <c r="T43" s="4" cm="1">
        <f t="array" ref="T43">INDEX(GMWA!$A$2:$DB$600,MATCH(1,(GMWA!$DA$2:$DA$600=T$3)*(GMWA!$CZ$2:$CZ$600=T$4)*(GMWA!$DB$2:$DB$600=T$1),0),$A43-1966)</f>
        <v>11.917</v>
      </c>
      <c r="U43" s="4" cm="1">
        <f t="array" ref="U43">INDEX(GMWA!$A$2:$DB$600,MATCH(1,(GMWA!$DA$2:$DA$600=U$3)*(GMWA!$CZ$2:$CZ$600=U$4)*(GMWA!$DB$2:$DB$600=U$1),0),$A43-1966)</f>
        <v>5.2301299999999999</v>
      </c>
      <c r="V43" s="4" cm="1">
        <f t="array" ref="V43">INDEX(GMWA!$A$2:$DB$600,MATCH(1,(GMWA!$DA$2:$DA$600=V$3)*(GMWA!$CZ$2:$CZ$600=V$4)*(GMWA!$DB$2:$DB$600=V$1),0),$A43-1966)</f>
        <v>1005405</v>
      </c>
      <c r="W43" s="4" cm="1">
        <f t="array" ref="W43">INDEX(GMWA!$A$2:$DB$600,MATCH(1,(GMWA!$DA$2:$DA$600=W$3)*(GMWA!$CZ$2:$CZ$600=W$4)*(GMWA!$DB$2:$DB$600=W$1),0),$A43-1966)</f>
        <v>16810.599999999999</v>
      </c>
      <c r="X43" s="4" cm="1">
        <f t="array" ref="X43">INDEX(GMWA!$A$2:$DB$600,MATCH(1,(GMWA!$DA$2:$DA$600=X$3)*(GMWA!$CZ$2:$CZ$600=X$4)*(GMWA!$DB$2:$DB$600=X$1),0),$A43-1966)</f>
        <v>877169</v>
      </c>
      <c r="Y43" s="4" cm="1">
        <f t="array" ref="Y43">INDEX(GMWA!$A$2:$DB$600,MATCH(1,(GMWA!$DA$2:$DA$600=Y$3)*(GMWA!$CZ$2:$CZ$600=Y$4)*(GMWA!$DB$2:$DB$600=Y$1),0),$A43-1966)</f>
        <v>1361026</v>
      </c>
      <c r="Z43" s="4" cm="1">
        <f t="array" ref="Z43">INDEX(GMWA!$A$2:$DB$600,MATCH(1,(GMWA!$DA$2:$DA$600=Z$3)*(GMWA!$CZ$2:$CZ$600=Z$4)*(GMWA!$DB$2:$DB$600=Z$1),0),$A43-1966)</f>
        <v>265312</v>
      </c>
      <c r="AA43" s="4" cm="1">
        <f t="array" ref="AA43">INDEX(GMWA!$A$2:$DB$600,MATCH(1,(GMWA!$DA$2:$DA$600=AA$3)*(GMWA!$CZ$2:$CZ$600=AA$4)*(GMWA!$DB$2:$DB$600=AA$1),0),$A43-1966)</f>
        <v>936.81</v>
      </c>
      <c r="AB43" s="4" cm="1">
        <f t="array" ref="AB43">INDEX(GMWA!$A$2:$DB$600,MATCH(1,(GMWA!$DA$2:$DA$600=AB$3)*(GMWA!$CZ$2:$CZ$600=AB$4)*(GMWA!$DB$2:$DB$600=AB$1),0),$A43-1966)</f>
        <v>1665664</v>
      </c>
      <c r="AC43" s="4" cm="1">
        <f t="array" ref="AC43">INDEX(GMWA!$A$2:$DB$600,MATCH(1,(GMWA!$DA$2:$DA$600=AC$3)*(GMWA!$CZ$2:$CZ$600=AC$4)*(GMWA!$DB$2:$DB$600=AC$1),0),$A43-1966)</f>
        <v>182.25069999999999</v>
      </c>
      <c r="AD43" s="4" cm="1">
        <f t="array" ref="AD43">INDEX(GMWA!$A$2:$DB$600,MATCH(1,(GMWA!$DA$2:$DA$600=AD$3)*(GMWA!$CZ$2:$CZ$600=AD$4)*(GMWA!$DB$2:$DB$600=AD$1),0),$A43-1966)</f>
        <v>450842.1</v>
      </c>
      <c r="AE43" s="4" cm="1">
        <f t="array" ref="AE43">INDEX(GMWA!$A$2:$DB$600,MATCH(1,(GMWA!$DA$2:$DA$600=AE$3)*(GMWA!$CZ$2:$CZ$600=AE$4)*(GMWA!$DB$2:$DB$600=AE$1),0),$A43-1966)</f>
        <v>1769.5219999999999</v>
      </c>
      <c r="AF43" s="4" cm="1">
        <f t="array" ref="AF43">INDEX(GMWA!$A$2:$DB$600,MATCH(1,(GMWA!$DA$2:$DA$600=AF$3)*(GMWA!$CZ$2:$CZ$600=AF$4)*(GMWA!$DB$2:$DB$600=AF$1),0),$A43-1966)</f>
        <v>1995.277</v>
      </c>
      <c r="AG43" s="4" cm="1">
        <f t="array" ref="AG43">INDEX(GMWA!$A$2:$DB$600,MATCH(1,(GMWA!$DA$2:$DA$600=AG$3)*(GMWA!$CZ$2:$CZ$600=AG$4)*(GMWA!$DB$2:$DB$600=AG$1),0),$A43-1966)</f>
        <v>2002.124</v>
      </c>
      <c r="AH43" s="4" cm="1">
        <f t="array" ref="AH43">INDEX(GMWA!$A$2:$DB$600,MATCH(1,(GMWA!$DA$2:$DA$600=AH$3)*(GMWA!$CZ$2:$CZ$600=AH$4)*(GMWA!$DB$2:$DB$600=AH$1),0),$A43-1966)</f>
        <v>672.24699999999996</v>
      </c>
      <c r="AI43" s="4" cm="1">
        <f t="array" ref="AI43">INDEX(GMWA!$A$2:$DB$600,MATCH(1,(GMWA!$DA$2:$DA$600=AI$3)*(GMWA!$CZ$2:$CZ$600=AI$4)*(GMWA!$DB$2:$DB$600=AI$1),0),$A43-1966)</f>
        <v>409.36599999999999</v>
      </c>
      <c r="AJ43" s="4" cm="1">
        <f t="array" ref="AJ43">INDEX(GMWA!$A$2:$DB$600,MATCH(1,(GMWA!$DA$2:$DA$600=AJ$3)*(GMWA!$CZ$2:$CZ$600=AJ$4)*(GMWA!$DB$2:$DB$600=AJ$1),0),$A43-1966)</f>
        <v>422.78100000000001</v>
      </c>
      <c r="AK43" s="4" cm="1">
        <f t="array" ref="AK43">INDEX(GMWA!$A$2:$DB$600,MATCH(1,(GMWA!$DA$2:$DA$600=AK$3)*(GMWA!$CZ$2:$CZ$600=AK$4)*(GMWA!$DB$2:$DB$600=AK$1),0),$A43-1966)</f>
        <v>287.17500000000001</v>
      </c>
      <c r="AL43" s="4" cm="1">
        <f t="array" ref="AL43">INDEX(GMWA!$A$2:$DB$600,MATCH(1,(GMWA!$DA$2:$DA$600=AL$3)*(GMWA!$CZ$2:$CZ$600=AL$4)*(GMWA!$DB$2:$DB$600=AL$1),0),$A43-1966)</f>
        <v>78.828789999999998</v>
      </c>
      <c r="AM43" s="4" cm="1">
        <f t="array" ref="AM43">INDEX(GMWA!$A$2:$DB$600,MATCH(1,(GMWA!$DA$2:$DA$600=AM$3)*(GMWA!$CZ$2:$CZ$600=AM$4)*(GMWA!$DB$2:$DB$600=AM$1),0),$A43-1966)</f>
        <v>62.652999999999999</v>
      </c>
      <c r="AN43" s="4" cm="1">
        <f t="array" ref="AN43">INDEX(GMWA!$A$2:$DB$600,MATCH(1,(GMWA!$DA$2:$DA$600=AN$3)*(GMWA!$CZ$2:$CZ$600=AN$4)*(GMWA!$DB$2:$DB$600=AN$1),0),$A43-1966)</f>
        <v>348.024</v>
      </c>
      <c r="AO43" s="4" cm="1">
        <f t="array" ref="AO43">INDEX(GMWA!$A$2:$DB$600,MATCH(1,(GMWA!$DA$2:$DA$600=AO$3)*(GMWA!$CZ$2:$CZ$600=AO$4)*(GMWA!$DB$2:$DB$600=AO$1),0),$A43-1966)</f>
        <v>171.87100000000001</v>
      </c>
      <c r="AP43" s="4" cm="1">
        <f t="array" ref="AP43">INDEX(GMWA!$A$2:$DB$600,MATCH(1,(GMWA!$DA$2:$DA$600=AP$3)*(GMWA!$CZ$2:$CZ$600=AP$4)*(GMWA!$DB$2:$DB$600=AP$1),0),$A43-1966)</f>
        <v>1559405</v>
      </c>
      <c r="AQ43" s="4" cm="1">
        <f t="array" ref="AQ43">INDEX(GMWA!$A$2:$DB$600,MATCH(1,(GMWA!$DA$2:$DA$600=AQ$3)*(GMWA!$CZ$2:$CZ$600=AQ$4)*(GMWA!$DB$2:$DB$600=AQ$1),0),$A43-1966)</f>
        <v>14478.05</v>
      </c>
      <c r="AR43" s="4" cm="1">
        <f t="array" ref="AR43">INDEX(GMWA!$A$2:$DB$600,MATCH(1,(GMWA!$DA$2:$DA$600=AR$3)*(GMWA!$CZ$2:$CZ$600=AR$4)*(GMWA!$DB$2:$DB$600=AR$1),0),$A43-1966)</f>
        <v>495050.2</v>
      </c>
      <c r="AS43" s="4" cm="1">
        <f t="array" ref="AS43">INDEX(GMWA!$A$2:$DB$600,MATCH(1,(GMWA!$DA$2:$DA$600=AS$3)*(GMWA!$CZ$2:$CZ$600=AS$4)*(GMWA!$DB$2:$DB$600=AS$1),0),$A43-1966)</f>
        <v>1571334</v>
      </c>
      <c r="AT43" s="4" cm="1">
        <f t="array" ref="AT43">INDEX(GMWA!$A$2:$DB$600,MATCH(1,(GMWA!$DA$2:$DA$600=AT$3)*(GMWA!$CZ$2:$CZ$600=AT$4)*(GMWA!$DB$2:$DB$600=AT$1),0),$A43-1966)</f>
        <v>1264787</v>
      </c>
      <c r="AU43" s="4" cm="1">
        <f t="array" ref="AU43">INDEX(GMWA!$A$2:$DB$600,MATCH(1,(GMWA!$DA$2:$DA$600=AU$3)*(GMWA!$CZ$2:$CZ$600=AU$4)*(GMWA!$DB$2:$DB$600=AU$1),0),$A43-1966)</f>
        <v>1729.529</v>
      </c>
      <c r="AV43" s="4" cm="1">
        <f t="array" ref="AV43">INDEX(GMWA!$A$2:$DB$600,MATCH(1,(GMWA!$DA$2:$DA$600=AV$3)*(GMWA!$CZ$2:$CZ$600=AV$4)*(GMWA!$DB$2:$DB$600=AV$1),0),$A43-1966)</f>
        <v>3322914</v>
      </c>
      <c r="AW43" s="4" cm="1">
        <f t="array" ref="AW43">INDEX(GMWA!$A$2:$DB$600,MATCH(1,(GMWA!$DA$2:$DA$600=AW$3)*(GMWA!$CZ$2:$CZ$600=AW$4)*(GMWA!$DB$2:$DB$600=AW$1),0),$A43-1966)</f>
        <v>602.70190000000002</v>
      </c>
      <c r="AX43" s="4" cm="1">
        <f t="array" ref="AX43">INDEX(GMWA!$A$2:$DB$600,MATCH(1,(GMWA!$DA$2:$DA$600=AX$3)*(GMWA!$CZ$2:$CZ$600=AX$4)*(GMWA!$DB$2:$DB$600=AX$1),0),$A43-1966)</f>
        <v>1255306</v>
      </c>
      <c r="AY43" s="4" cm="1">
        <f t="array" ref="AY43">INDEX(GMWA!$A$2:$DB$600,MATCH(1,(GMWA!$DA$2:$DA$600=AY$3)*(GMWA!$CZ$2:$CZ$600=AY$4)*(GMWA!$DB$2:$DB$600=AY$1),0),$A43-1966)</f>
        <v>2492.0210000000002</v>
      </c>
      <c r="AZ43" s="4" cm="1">
        <f t="array" ref="AZ43">INDEX(GMWA!$A$2:$DB$600,MATCH(1,(GMWA!$DA$2:$DA$600=AZ$3)*(GMWA!$CZ$2:$CZ$600=AZ$4)*(GMWA!$DB$2:$DB$600=AZ$1),0),$A43-1966)</f>
        <v>1936.896</v>
      </c>
      <c r="BA43" s="4" cm="1">
        <f t="array" ref="BA43">INDEX(GMWA!$A$2:$DB$600,MATCH(1,(GMWA!$DA$2:$DA$600=BA$3)*(GMWA!$CZ$2:$CZ$600=BA$4)*(GMWA!$DB$2:$DB$600=BA$1),0),$A43-1966)</f>
        <v>1584.008</v>
      </c>
      <c r="BB43" s="4" cm="1">
        <f t="array" ref="BB43">INDEX(GMWA!$A$2:$DB$600,MATCH(1,(GMWA!$DA$2:$DA$600=BB$3)*(GMWA!$CZ$2:$CZ$600=BB$4)*(GMWA!$DB$2:$DB$600=BB$1),0),$A43-1966)</f>
        <v>1072.99</v>
      </c>
      <c r="BC43" s="4" cm="1">
        <f t="array" ref="BC43">INDEX(GMWA!$A$2:$DB$600,MATCH(1,(GMWA!$DA$2:$DA$600=BC$3)*(GMWA!$CZ$2:$CZ$600=BC$4)*(GMWA!$DB$2:$DB$600=BC$1),0),$A43-1966)</f>
        <v>630.21799999999996</v>
      </c>
      <c r="BD43" s="4" cm="1">
        <f t="array" ref="BD43">INDEX(GMWA!$A$2:$DB$600,MATCH(1,(GMWA!$DA$2:$DA$600=BD$3)*(GMWA!$CZ$2:$CZ$600=BD$4)*(GMWA!$DB$2:$DB$600=BD$1),0),$A43-1966)</f>
        <v>347.73500000000001</v>
      </c>
      <c r="BE43" s="4" cm="1">
        <f t="array" ref="BE43">INDEX(GMWA!$A$2:$DB$600,MATCH(1,(GMWA!$DA$2:$DA$600=BE$3)*(GMWA!$CZ$2:$CZ$600=BE$4)*(GMWA!$DB$2:$DB$600=BE$1),0),$A43-1966)</f>
        <v>286.08550000000002</v>
      </c>
      <c r="BF43" s="4" cm="1">
        <f t="array" ref="BF43">INDEX(GMWA!$A$2:$DB$600,MATCH(1,(GMWA!$DA$2:$DA$600=BF$3)*(GMWA!$CZ$2:$CZ$600=BF$4)*(GMWA!$DB$2:$DB$600=BF$1),0),$A43-1966)</f>
        <v>181.73500000000001</v>
      </c>
      <c r="BG43" s="4" cm="1">
        <f t="array" ref="BG43">INDEX(GMWA!$A$2:$DB$600,MATCH(1,(GMWA!$DA$2:$DA$600=BG$3)*(GMWA!$CZ$2:$CZ$600=BG$4)*(GMWA!$DB$2:$DB$600=BG$1),0),$A43-1966)</f>
        <v>169.88800000000001</v>
      </c>
      <c r="BH43" s="4" cm="1">
        <f t="array" ref="BH43">INDEX(GMWA!$A$2:$DB$600,MATCH(1,(GMWA!$DA$2:$DA$600=BH$3)*(GMWA!$CZ$2:$CZ$600=BH$4)*(GMWA!$DB$2:$DB$600=BH$1),0),$A43-1966)</f>
        <v>234.49299999999999</v>
      </c>
      <c r="BI43" s="4" cm="1">
        <f t="array" ref="BI43">INDEX(GMWA!$A$2:$DB$600,MATCH(1,(GMWA!$DA$2:$DA$600=BI$3)*(GMWA!$CZ$2:$CZ$600=BI$4)*(GMWA!$DB$2:$DB$600=BI$1),0),$A43-1966)</f>
        <v>175.41650000000001</v>
      </c>
      <c r="BK43" s="12">
        <f t="shared" si="8"/>
        <v>4.195423734713871</v>
      </c>
      <c r="BL43" s="12">
        <f t="shared" si="8"/>
        <v>3.6973695168524618</v>
      </c>
      <c r="BM43" s="12">
        <f t="shared" si="8"/>
        <v>1.1086575106963423</v>
      </c>
      <c r="BN43" s="12">
        <f t="shared" si="8"/>
        <v>4.2556865188468107</v>
      </c>
      <c r="BO43" s="12">
        <f t="shared" si="8"/>
        <v>1.8928657580508985</v>
      </c>
      <c r="BP43" s="12">
        <f t="shared" si="8"/>
        <v>3.3222884042655396</v>
      </c>
      <c r="BQ43" s="12">
        <f t="shared" si="8"/>
        <v>2.6078680934450165</v>
      </c>
      <c r="BR43" s="12">
        <f t="shared" si="8"/>
        <v>2.991716904242343</v>
      </c>
      <c r="BS43" s="12">
        <f t="shared" si="8"/>
        <v>2.554996527609112</v>
      </c>
      <c r="BT43" s="12">
        <f t="shared" si="8"/>
        <v>3.6791557268007971</v>
      </c>
      <c r="BU43" s="12">
        <f t="shared" si="8"/>
        <v>2.4699327461801044</v>
      </c>
      <c r="BV43" s="12">
        <f t="shared" si="8"/>
        <v>3.4712630186741684</v>
      </c>
      <c r="BW43" s="12">
        <f t="shared" si="8"/>
        <v>2.7291560988743724</v>
      </c>
      <c r="BX43" s="12">
        <f t="shared" si="8"/>
        <v>3.2364680994513471</v>
      </c>
      <c r="BY43" s="12">
        <f t="shared" si="8"/>
        <v>3.2516716692566603</v>
      </c>
      <c r="BZ43" s="12">
        <f t="shared" si="6"/>
        <v>3.1884645251153474</v>
      </c>
      <c r="CA43" s="12">
        <f t="shared" si="6"/>
        <v>3.0615375423116351</v>
      </c>
      <c r="CB43" s="12">
        <f t="shared" si="6"/>
        <v>5.4168515474119356</v>
      </c>
      <c r="CC43" s="12">
        <f t="shared" si="6"/>
        <v>3.4241891363813988</v>
      </c>
      <c r="CD43" s="12">
        <f t="shared" si="6"/>
        <v>3.0430555474745593</v>
      </c>
      <c r="CF43" s="13">
        <f>SUMIF(DataQ!$C:$C,DataA!$A43,DataQ!H:H)</f>
        <v>16420.224999999999</v>
      </c>
      <c r="CG43" s="13">
        <f>SUMIF(DataQ!$C:$C,DataA!$A43,DataQ!I:I)</f>
        <v>495756.39999999997</v>
      </c>
      <c r="CH43" s="13">
        <f>SUMIF(DataQ!$C:$C,DataA!$A43,DataQ!J:J)</f>
        <v>2977.89</v>
      </c>
      <c r="CI43" s="13">
        <f>SUMIF(DataQ!$C:$C,DataA!$A43,DataQ!K:K)</f>
        <v>2187.1760000000004</v>
      </c>
      <c r="CJ43" s="13">
        <f>SUMIF(DataQ!$C:$C,DataA!$A43,DataQ!L:L)</f>
        <v>1795.3469999999998</v>
      </c>
      <c r="CK43" s="14">
        <f>AVERAGEIF(DataQ!$C:$C,DataA!$A43,DataQ!M:M)</f>
        <v>450409.22499999998</v>
      </c>
      <c r="CL43" s="13">
        <f>SUMIF(DataQ!$C:$C,DataA!$A43,DataQ!N:N)</f>
        <v>-159645</v>
      </c>
      <c r="CN43" s="13">
        <f>SUMIF(DataQ!$B:$B,DataA!$A43,DataQ!O:O)</f>
        <v>-1786.3977</v>
      </c>
      <c r="CO43" s="13">
        <f>SUMIF(DataQ!$B:$B,DataA!$A43,DataQ!P:P)</f>
        <v>-47974.75</v>
      </c>
      <c r="CP43" s="13">
        <f>SUMIF(DataQ!$B:$B,DataA!$A43,DataQ!Q:Q)</f>
        <v>-79.206000000000003</v>
      </c>
    </row>
    <row r="44" spans="1:94" x14ac:dyDescent="0.25">
      <c r="A44" s="4">
        <f t="shared" si="5"/>
        <v>2010</v>
      </c>
      <c r="B44" s="4" cm="1">
        <f t="array" ref="B44">INDEX(GMWA!$A$2:$DB$600,MATCH(1,(GMWA!$DA$2:$DA$600=B$3)*(GMWA!$CZ$2:$CZ$600=B$4)*(GMWA!$DB$2:$DB$600=B$1),0),$A44-1966)</f>
        <v>55460</v>
      </c>
      <c r="C44" s="4" cm="1">
        <f t="array" ref="C44">INDEX(GMWA!$A$2:$DB$600,MATCH(1,(GMWA!$DA$2:$DA$600=C$3)*(GMWA!$CZ$2:$CZ$600=C$4)*(GMWA!$DB$2:$DB$600=C$1),0),$A44-1966)</f>
        <v>648.47500000000002</v>
      </c>
      <c r="D44" s="4" cm="1">
        <f t="array" ref="D44">INDEX(GMWA!$A$2:$DB$600,MATCH(1,(GMWA!$DA$2:$DA$600=D$3)*(GMWA!$CZ$2:$CZ$600=D$4)*(GMWA!$DB$2:$DB$600=D$1),0),$A44-1966)</f>
        <v>9551.9</v>
      </c>
      <c r="E44" s="4" cm="1">
        <f t="array" ref="E44">INDEX(GMWA!$A$2:$DB$600,MATCH(1,(GMWA!$DA$2:$DA$600=E$3)*(GMWA!$CZ$2:$CZ$600=E$4)*(GMWA!$DB$2:$DB$600=E$1),0),$A44-1966)</f>
        <v>59990</v>
      </c>
      <c r="F44" s="4" cm="1">
        <f t="array" ref="F44">INDEX(GMWA!$A$2:$DB$600,MATCH(1,(GMWA!$DA$2:$DA$600=F$3)*(GMWA!$CZ$2:$CZ$600=F$4)*(GMWA!$DB$2:$DB$600=F$1),0),$A44-1966)</f>
        <v>7847</v>
      </c>
      <c r="G44" s="4" cm="1">
        <f t="array" ref="G44">INDEX(GMWA!$A$2:$DB$600,MATCH(1,(GMWA!$DA$2:$DA$600=G$3)*(GMWA!$CZ$2:$CZ$600=G$4)*(GMWA!$DB$2:$DB$600=G$1),0),$A44-1966)</f>
        <v>31.979019999999998</v>
      </c>
      <c r="H44" s="4" cm="1">
        <f t="array" ref="H44">INDEX(GMWA!$A$2:$DB$600,MATCH(1,(GMWA!$DA$2:$DA$600=H$3)*(GMWA!$CZ$2:$CZ$600=H$4)*(GMWA!$DB$2:$DB$600=H$1),0),$A44-1966)</f>
        <v>38497.33</v>
      </c>
      <c r="I44" s="4" cm="1">
        <f t="array" ref="I44">INDEX(GMWA!$A$2:$DB$600,MATCH(1,(GMWA!$DA$2:$DA$600=I$3)*(GMWA!$CZ$2:$CZ$600=I$4)*(GMWA!$DB$2:$DB$600=I$1),0),$A44-1966)</f>
        <v>5.1567980000000002</v>
      </c>
      <c r="J44" s="4" cm="1">
        <f t="array" ref="J44">INDEX(GMWA!$A$2:$DB$600,MATCH(1,(GMWA!$DA$2:$DA$600=J$3)*(GMWA!$CZ$2:$CZ$600=J$4)*(GMWA!$DB$2:$DB$600=J$1),0),$A44-1966)</f>
        <v>13387</v>
      </c>
      <c r="K44" s="4" cm="1">
        <f t="array" ref="K44">INDEX(GMWA!$A$2:$DB$600,MATCH(1,(GMWA!$DA$2:$DA$600=K$3)*(GMWA!$CZ$2:$CZ$600=K$4)*(GMWA!$DB$2:$DB$600=K$1),0),$A44-1966)</f>
        <v>63.673740000000002</v>
      </c>
      <c r="L44" s="4" cm="1">
        <f t="array" ref="L44">INDEX(GMWA!$A$2:$DB$600,MATCH(1,(GMWA!$DA$2:$DA$600=L$3)*(GMWA!$CZ$2:$CZ$600=L$4)*(GMWA!$DB$2:$DB$600=L$1),0),$A44-1966)</f>
        <v>50.707999999999998</v>
      </c>
      <c r="M44" s="4" cm="1">
        <f t="array" ref="M44">INDEX(GMWA!$A$2:$DB$600,MATCH(1,(GMWA!$DA$2:$DA$600=M$3)*(GMWA!$CZ$2:$CZ$600=M$4)*(GMWA!$DB$2:$DB$600=M$1),0),$A44-1966)</f>
        <v>68.857010000000002</v>
      </c>
      <c r="N44" s="4" cm="1">
        <f t="array" ref="N44">INDEX(GMWA!$A$2:$DB$600,MATCH(1,(GMWA!$DA$2:$DA$600=N$3)*(GMWA!$CZ$2:$CZ$600=N$4)*(GMWA!$DB$2:$DB$600=N$1),0),$A44-1966)</f>
        <v>20.4374</v>
      </c>
      <c r="O44" s="4" cm="1">
        <f t="array" ref="O44">INDEX(GMWA!$A$2:$DB$600,MATCH(1,(GMWA!$DA$2:$DA$600=O$3)*(GMWA!$CZ$2:$CZ$600=O$4)*(GMWA!$DB$2:$DB$600=O$1),0),$A44-1966)</f>
        <v>12.086</v>
      </c>
      <c r="P44" s="4" cm="1">
        <f t="array" ref="P44">INDEX(GMWA!$A$2:$DB$600,MATCH(1,(GMWA!$DA$2:$DA$600=P$3)*(GMWA!$CZ$2:$CZ$600=P$4)*(GMWA!$DB$2:$DB$600=P$1),0),$A44-1966)</f>
        <v>13.222670000000001</v>
      </c>
      <c r="Q44" s="4" cm="1">
        <f t="array" ref="Q44">INDEX(GMWA!$A$2:$DB$600,MATCH(1,(GMWA!$DA$2:$DA$600=Q$3)*(GMWA!$CZ$2:$CZ$600=Q$4)*(GMWA!$DB$2:$DB$600=Q$1),0),$A44-1966)</f>
        <v>8.7167689999999993</v>
      </c>
      <c r="R44" s="4" cm="1">
        <f t="array" ref="R44">INDEX(GMWA!$A$2:$DB$600,MATCH(1,(GMWA!$DA$2:$DA$600=R$3)*(GMWA!$CZ$2:$CZ$600=R$4)*(GMWA!$DB$2:$DB$600=R$1),0),$A44-1966)</f>
        <v>2.637499</v>
      </c>
      <c r="S44" s="4" cm="1">
        <f t="array" ref="S44">INDEX(GMWA!$A$2:$DB$600,MATCH(1,(GMWA!$DA$2:$DA$600=S$3)*(GMWA!$CZ$2:$CZ$600=S$4)*(GMWA!$DB$2:$DB$600=S$1),0),$A44-1966)</f>
        <v>4.7253610000000004</v>
      </c>
      <c r="T44" s="4" cm="1">
        <f t="array" ref="T44">INDEX(GMWA!$A$2:$DB$600,MATCH(1,(GMWA!$DA$2:$DA$600=T$3)*(GMWA!$CZ$2:$CZ$600=T$4)*(GMWA!$DB$2:$DB$600=T$1),0),$A44-1966)</f>
        <v>13.236000000000001</v>
      </c>
      <c r="U44" s="4" cm="1">
        <f t="array" ref="U44">INDEX(GMWA!$A$2:$DB$600,MATCH(1,(GMWA!$DA$2:$DA$600=U$3)*(GMWA!$CZ$2:$CZ$600=U$4)*(GMWA!$DB$2:$DB$600=U$1),0),$A44-1966)</f>
        <v>5.2454700000000001</v>
      </c>
      <c r="V44" s="4" cm="1">
        <f t="array" ref="V44">INDEX(GMWA!$A$2:$DB$600,MATCH(1,(GMWA!$DA$2:$DA$600=V$3)*(GMWA!$CZ$2:$CZ$600=V$4)*(GMWA!$DB$2:$DB$600=V$1),0),$A44-1966)</f>
        <v>1220252</v>
      </c>
      <c r="W44" s="4" cm="1">
        <f t="array" ref="W44">INDEX(GMWA!$A$2:$DB$600,MATCH(1,(GMWA!$DA$2:$DA$600=W$3)*(GMWA!$CZ$2:$CZ$600=W$4)*(GMWA!$DB$2:$DB$600=W$1),0),$A44-1966)</f>
        <v>18972.86</v>
      </c>
      <c r="X44" s="4" cm="1">
        <f t="array" ref="X44">INDEX(GMWA!$A$2:$DB$600,MATCH(1,(GMWA!$DA$2:$DA$600=X$3)*(GMWA!$CZ$2:$CZ$600=X$4)*(GMWA!$DB$2:$DB$600=X$1),0),$A44-1966)</f>
        <v>917549</v>
      </c>
      <c r="Y44" s="4" cm="1">
        <f t="array" ref="Y44">INDEX(GMWA!$A$2:$DB$600,MATCH(1,(GMWA!$DA$2:$DA$600=Y$3)*(GMWA!$CZ$2:$CZ$600=Y$4)*(GMWA!$DB$2:$DB$600=Y$1),0),$A44-1966)</f>
        <v>1492208</v>
      </c>
      <c r="Z44" s="4" cm="1">
        <f t="array" ref="Z44">INDEX(GMWA!$A$2:$DB$600,MATCH(1,(GMWA!$DA$2:$DA$600=Z$3)*(GMWA!$CZ$2:$CZ$600=Z$4)*(GMWA!$DB$2:$DB$600=Z$1),0),$A44-1966)</f>
        <v>326306</v>
      </c>
      <c r="AA44" s="4" cm="1">
        <f t="array" ref="AA44">INDEX(GMWA!$A$2:$DB$600,MATCH(1,(GMWA!$DA$2:$DA$600=AA$3)*(GMWA!$CZ$2:$CZ$600=AA$4)*(GMWA!$DB$2:$DB$600=AA$1),0),$A44-1966)</f>
        <v>1063.7719999999999</v>
      </c>
      <c r="AB44" s="4" cm="1">
        <f t="array" ref="AB44">INDEX(GMWA!$A$2:$DB$600,MATCH(1,(GMWA!$DA$2:$DA$600=AB$3)*(GMWA!$CZ$2:$CZ$600=AB$4)*(GMWA!$DB$2:$DB$600=AB$1),0),$A44-1966)</f>
        <v>1694642</v>
      </c>
      <c r="AC44" s="4" cm="1">
        <f t="array" ref="AC44">INDEX(GMWA!$A$2:$DB$600,MATCH(1,(GMWA!$DA$2:$DA$600=AC$3)*(GMWA!$CZ$2:$CZ$600=AC$4)*(GMWA!$DB$2:$DB$600=AC$1),0),$A44-1966)</f>
        <v>182.26320000000001</v>
      </c>
      <c r="AD44" s="4" cm="1">
        <f t="array" ref="AD44">INDEX(GMWA!$A$2:$DB$600,MATCH(1,(GMWA!$DA$2:$DA$600=AD$3)*(GMWA!$CZ$2:$CZ$600=AD$4)*(GMWA!$DB$2:$DB$600=AD$1),0),$A44-1966)</f>
        <v>502023.6</v>
      </c>
      <c r="AE44" s="4" cm="1">
        <f t="array" ref="AE44">INDEX(GMWA!$A$2:$DB$600,MATCH(1,(GMWA!$DA$2:$DA$600=AE$3)*(GMWA!$CZ$2:$CZ$600=AE$4)*(GMWA!$DB$2:$DB$600=AE$1),0),$A44-1966)</f>
        <v>2011.6769999999999</v>
      </c>
      <c r="AF44" s="4" cm="1">
        <f t="array" ref="AF44">INDEX(GMWA!$A$2:$DB$600,MATCH(1,(GMWA!$DA$2:$DA$600=AF$3)*(GMWA!$CZ$2:$CZ$600=AF$4)*(GMWA!$DB$2:$DB$600=AF$1),0),$A44-1966)</f>
        <v>2162.3739999999998</v>
      </c>
      <c r="AG44" s="4" cm="1">
        <f t="array" ref="AG44">INDEX(GMWA!$A$2:$DB$600,MATCH(1,(GMWA!$DA$2:$DA$600=AG$3)*(GMWA!$CZ$2:$CZ$600=AG$4)*(GMWA!$DB$2:$DB$600=AG$1),0),$A44-1966)</f>
        <v>2022.163</v>
      </c>
      <c r="AH44" s="4" cm="1">
        <f t="array" ref="AH44">INDEX(GMWA!$A$2:$DB$600,MATCH(1,(GMWA!$DA$2:$DA$600=AH$3)*(GMWA!$CZ$2:$CZ$600=AH$4)*(GMWA!$DB$2:$DB$600=AH$1),0),$A44-1966)</f>
        <v>725.00699999999995</v>
      </c>
      <c r="AI44" s="4" cm="1">
        <f t="array" ref="AI44">INDEX(GMWA!$A$2:$DB$600,MATCH(1,(GMWA!$DA$2:$DA$600=AI$3)*(GMWA!$CZ$2:$CZ$600=AI$4)*(GMWA!$DB$2:$DB$600=AI$1),0),$A44-1966)</f>
        <v>444.84199999999998</v>
      </c>
      <c r="AJ44" s="4" cm="1">
        <f t="array" ref="AJ44">INDEX(GMWA!$A$2:$DB$600,MATCH(1,(GMWA!$DA$2:$DA$600=AJ$3)*(GMWA!$CZ$2:$CZ$600=AJ$4)*(GMWA!$DB$2:$DB$600=AJ$1),0),$A44-1966)</f>
        <v>444.03399999999999</v>
      </c>
      <c r="AK44" s="4" cm="1">
        <f t="array" ref="AK44">INDEX(GMWA!$A$2:$DB$600,MATCH(1,(GMWA!$DA$2:$DA$600=AK$3)*(GMWA!$CZ$2:$CZ$600=AK$4)*(GMWA!$DB$2:$DB$600=AK$1),0),$A44-1966)</f>
        <v>314.04700000000003</v>
      </c>
      <c r="AL44" s="4" cm="1">
        <f t="array" ref="AL44">INDEX(GMWA!$A$2:$DB$600,MATCH(1,(GMWA!$DA$2:$DA$600=AL$3)*(GMWA!$CZ$2:$CZ$600=AL$4)*(GMWA!$DB$2:$DB$600=AL$1),0),$A44-1966)</f>
        <v>93.079989999999995</v>
      </c>
      <c r="AM44" s="4" cm="1">
        <f t="array" ref="AM44">INDEX(GMWA!$A$2:$DB$600,MATCH(1,(GMWA!$DA$2:$DA$600=AM$3)*(GMWA!$CZ$2:$CZ$600=AM$4)*(GMWA!$DB$2:$DB$600=AM$1),0),$A44-1966)</f>
        <v>111.486</v>
      </c>
      <c r="AN44" s="4" cm="1">
        <f t="array" ref="AN44">INDEX(GMWA!$A$2:$DB$600,MATCH(1,(GMWA!$DA$2:$DA$600=AN$3)*(GMWA!$CZ$2:$CZ$600=AN$4)*(GMWA!$DB$2:$DB$600=AN$1),0),$A44-1966)</f>
        <v>314.22699999999998</v>
      </c>
      <c r="AO44" s="4" cm="1">
        <f t="array" ref="AO44">INDEX(GMWA!$A$2:$DB$600,MATCH(1,(GMWA!$DA$2:$DA$600=AO$3)*(GMWA!$CZ$2:$CZ$600=AO$4)*(GMWA!$DB$2:$DB$600=AO$1),0),$A44-1966)</f>
        <v>190.249</v>
      </c>
      <c r="AP44" s="4" cm="1">
        <f t="array" ref="AP44">INDEX(GMWA!$A$2:$DB$600,MATCH(1,(GMWA!$DA$2:$DA$600=AP$3)*(GMWA!$CZ$2:$CZ$600=AP$4)*(GMWA!$DB$2:$DB$600=AP$1),0),$A44-1966)</f>
        <v>1615839</v>
      </c>
      <c r="AQ44" s="4" cm="1">
        <f t="array" ref="AQ44">INDEX(GMWA!$A$2:$DB$600,MATCH(1,(GMWA!$DA$2:$DA$600=AQ$3)*(GMWA!$CZ$2:$CZ$600=AQ$4)*(GMWA!$DB$2:$DB$600=AQ$1),0),$A44-1966)</f>
        <v>15048.97</v>
      </c>
      <c r="AR44" s="4" cm="1">
        <f t="array" ref="AR44">INDEX(GMWA!$A$2:$DB$600,MATCH(1,(GMWA!$DA$2:$DA$600=AR$3)*(GMWA!$CZ$2:$CZ$600=AR$4)*(GMWA!$DB$2:$DB$600=AR$1),0),$A44-1966)</f>
        <v>505676.3</v>
      </c>
      <c r="AS44" s="4" cm="1">
        <f t="array" ref="AS44">INDEX(GMWA!$A$2:$DB$600,MATCH(1,(GMWA!$DA$2:$DA$600=AS$3)*(GMWA!$CZ$2:$CZ$600=AS$4)*(GMWA!$DB$2:$DB$600=AS$1),0),$A44-1966)</f>
        <v>1666048</v>
      </c>
      <c r="AT44" s="4" cm="1">
        <f t="array" ref="AT44">INDEX(GMWA!$A$2:$DB$600,MATCH(1,(GMWA!$DA$2:$DA$600=AT$3)*(GMWA!$CZ$2:$CZ$600=AT$4)*(GMWA!$DB$2:$DB$600=AT$1),0),$A44-1966)</f>
        <v>1364462</v>
      </c>
      <c r="AU44" s="4" cm="1">
        <f t="array" ref="AU44">INDEX(GMWA!$A$2:$DB$600,MATCH(1,(GMWA!$DA$2:$DA$600=AU$3)*(GMWA!$CZ$2:$CZ$600=AU$4)*(GMWA!$DB$2:$DB$600=AU$1),0),$A44-1966)</f>
        <v>1812.896</v>
      </c>
      <c r="AV44" s="4" cm="1">
        <f t="array" ref="AV44">INDEX(GMWA!$A$2:$DB$600,MATCH(1,(GMWA!$DA$2:$DA$600=AV$3)*(GMWA!$CZ$2:$CZ$600=AV$4)*(GMWA!$DB$2:$DB$600=AV$1),0),$A44-1966)</f>
        <v>3548572</v>
      </c>
      <c r="AW44" s="4" cm="1">
        <f t="array" ref="AW44">INDEX(GMWA!$A$2:$DB$600,MATCH(1,(GMWA!$DA$2:$DA$600=AW$3)*(GMWA!$CZ$2:$CZ$600=AW$4)*(GMWA!$DB$2:$DB$600=AW$1),0),$A44-1966)</f>
        <v>624.00919999999996</v>
      </c>
      <c r="AX44" s="4" cm="1">
        <f t="array" ref="AX44">INDEX(GMWA!$A$2:$DB$600,MATCH(1,(GMWA!$DA$2:$DA$600=AX$3)*(GMWA!$CZ$2:$CZ$600=AX$4)*(GMWA!$DB$2:$DB$600=AX$1),0),$A44-1966)</f>
        <v>1379460</v>
      </c>
      <c r="AY44" s="4" cm="1">
        <f t="array" ref="AY44">INDEX(GMWA!$A$2:$DB$600,MATCH(1,(GMWA!$DA$2:$DA$600=AY$3)*(GMWA!$CZ$2:$CZ$600=AY$4)*(GMWA!$DB$2:$DB$600=AY$1),0),$A44-1966)</f>
        <v>2609.8130000000001</v>
      </c>
      <c r="AZ44" s="4" cm="1">
        <f t="array" ref="AZ44">INDEX(GMWA!$A$2:$DB$600,MATCH(1,(GMWA!$DA$2:$DA$600=AZ$3)*(GMWA!$CZ$2:$CZ$600=AZ$4)*(GMWA!$DB$2:$DB$600=AZ$1),0),$A44-1966)</f>
        <v>1993.932</v>
      </c>
      <c r="BA44" s="4" cm="1">
        <f t="array" ref="BA44">INDEX(GMWA!$A$2:$DB$600,MATCH(1,(GMWA!$DA$2:$DA$600=BA$3)*(GMWA!$CZ$2:$CZ$600=BA$4)*(GMWA!$DB$2:$DB$600=BA$1),0),$A44-1966)</f>
        <v>1617.0830000000001</v>
      </c>
      <c r="BB44" s="4" cm="1">
        <f t="array" ref="BB44">INDEX(GMWA!$A$2:$DB$600,MATCH(1,(GMWA!$DA$2:$DA$600=BB$3)*(GMWA!$CZ$2:$CZ$600=BB$4)*(GMWA!$DB$2:$DB$600=BB$1),0),$A44-1966)</f>
        <v>1077.145</v>
      </c>
      <c r="BC44" s="4" cm="1">
        <f t="array" ref="BC44">INDEX(GMWA!$A$2:$DB$600,MATCH(1,(GMWA!$DA$2:$DA$600=BC$3)*(GMWA!$CZ$2:$CZ$600=BC$4)*(GMWA!$DB$2:$DB$600=BC$1),0),$A44-1966)</f>
        <v>642.61500000000001</v>
      </c>
      <c r="BD44" s="4" cm="1">
        <f t="array" ref="BD44">INDEX(GMWA!$A$2:$DB$600,MATCH(1,(GMWA!$DA$2:$DA$600=BD$3)*(GMWA!$CZ$2:$CZ$600=BD$4)*(GMWA!$DB$2:$DB$600=BD$1),0),$A44-1966)</f>
        <v>363.24299999999999</v>
      </c>
      <c r="BE44" s="4" cm="1">
        <f t="array" ref="BE44">INDEX(GMWA!$A$2:$DB$600,MATCH(1,(GMWA!$DA$2:$DA$600=BE$3)*(GMWA!$CZ$2:$CZ$600=BE$4)*(GMWA!$DB$2:$DB$600=BE$1),0),$A44-1966)</f>
        <v>293.66300000000001</v>
      </c>
      <c r="BF44" s="4" cm="1">
        <f t="array" ref="BF44">INDEX(GMWA!$A$2:$DB$600,MATCH(1,(GMWA!$DA$2:$DA$600=BF$3)*(GMWA!$CZ$2:$CZ$600=BF$4)*(GMWA!$DB$2:$DB$600=BF$1),0),$A44-1966)</f>
        <v>188.14699999999999</v>
      </c>
      <c r="BG44" s="4" cm="1">
        <f t="array" ref="BG44">INDEX(GMWA!$A$2:$DB$600,MATCH(1,(GMWA!$DA$2:$DA$600=BG$3)*(GMWA!$CZ$2:$CZ$600=BG$4)*(GMWA!$DB$2:$DB$600=BG$1),0),$A44-1966)</f>
        <v>167.226</v>
      </c>
      <c r="BH44" s="4" cm="1">
        <f t="array" ref="BH44">INDEX(GMWA!$A$2:$DB$600,MATCH(1,(GMWA!$DA$2:$DA$600=BH$3)*(GMWA!$CZ$2:$CZ$600=BH$4)*(GMWA!$DB$2:$DB$600=BH$1),0),$A44-1966)</f>
        <v>224.18899999999999</v>
      </c>
      <c r="BI44" s="4" cm="1">
        <f t="array" ref="BI44">INDEX(GMWA!$A$2:$DB$600,MATCH(1,(GMWA!$DA$2:$DA$600=BI$3)*(GMWA!$CZ$2:$CZ$600=BI$4)*(GMWA!$DB$2:$DB$600=BI$1),0),$A44-1966)</f>
        <v>179.8604</v>
      </c>
      <c r="BK44" s="12">
        <f t="shared" si="8"/>
        <v>4.544962843740473</v>
      </c>
      <c r="BL44" s="12">
        <f t="shared" si="8"/>
        <v>3.4179085282872479</v>
      </c>
      <c r="BM44" s="12">
        <f t="shared" si="8"/>
        <v>1.0410234221823575</v>
      </c>
      <c r="BN44" s="12">
        <f t="shared" si="8"/>
        <v>4.0202170206834431</v>
      </c>
      <c r="BO44" s="12">
        <f t="shared" si="8"/>
        <v>2.4047979503901247</v>
      </c>
      <c r="BP44" s="12">
        <f t="shared" si="8"/>
        <v>3.0061911763046969</v>
      </c>
      <c r="BQ44" s="12">
        <f t="shared" si="8"/>
        <v>2.2717087148790132</v>
      </c>
      <c r="BR44" s="12">
        <f t="shared" si="8"/>
        <v>2.8293138713684387</v>
      </c>
      <c r="BS44" s="12">
        <f t="shared" si="8"/>
        <v>2.6666077052951298</v>
      </c>
      <c r="BT44" s="12">
        <f t="shared" si="8"/>
        <v>3.1652069392849849</v>
      </c>
      <c r="BU44" s="12">
        <f t="shared" si="8"/>
        <v>2.3450152471311623</v>
      </c>
      <c r="BV44" s="12">
        <f t="shared" si="8"/>
        <v>3.4051166992967432</v>
      </c>
      <c r="BW44" s="12">
        <f t="shared" si="8"/>
        <v>2.8189245069357955</v>
      </c>
      <c r="BX44" s="12">
        <f t="shared" si="8"/>
        <v>2.7169197153146514</v>
      </c>
      <c r="BY44" s="12">
        <f t="shared" si="8"/>
        <v>2.9778507952093762</v>
      </c>
      <c r="BZ44" s="12">
        <f t="shared" si="6"/>
        <v>2.7756256229163148</v>
      </c>
      <c r="CA44" s="12">
        <f t="shared" si="6"/>
        <v>2.8335832438314617</v>
      </c>
      <c r="CB44" s="12">
        <f t="shared" si="6"/>
        <v>4.2385241196204007</v>
      </c>
      <c r="CC44" s="12">
        <f t="shared" si="6"/>
        <v>4.2122414687471164</v>
      </c>
      <c r="CD44" s="12">
        <f t="shared" si="6"/>
        <v>2.757160353011054</v>
      </c>
      <c r="CF44" s="13">
        <f>SUMIF(DataQ!$C:$C,DataA!$A44,DataQ!H:H)</f>
        <v>16874.25</v>
      </c>
      <c r="CG44" s="13">
        <f>SUMIF(DataQ!$C:$C,DataA!$A44,DataQ!I:I)</f>
        <v>512155.6</v>
      </c>
      <c r="CH44" s="13">
        <f>SUMIF(DataQ!$C:$C,DataA!$A44,DataQ!J:J)</f>
        <v>3121.93</v>
      </c>
      <c r="CI44" s="13">
        <f>SUMIF(DataQ!$C:$C,DataA!$A44,DataQ!K:K)</f>
        <v>2236.4009999999998</v>
      </c>
      <c r="CJ44" s="13">
        <f>SUMIF(DataQ!$C:$C,DataA!$A44,DataQ!L:L)</f>
        <v>1830.6440000000002</v>
      </c>
      <c r="CK44" s="14">
        <f>AVERAGEIF(DataQ!$C:$C,DataA!$A44,DataQ!M:M)</f>
        <v>465913.07500000001</v>
      </c>
      <c r="CL44" s="13">
        <f>SUMIF(DataQ!$C:$C,DataA!$A44,DataQ!N:N)</f>
        <v>-141986</v>
      </c>
      <c r="CN44" s="13">
        <f>SUMIF(DataQ!$B:$B,DataA!$A44,DataQ!O:O)</f>
        <v>-1826.6068</v>
      </c>
      <c r="CO44" s="13">
        <f>SUMIF(DataQ!$B:$B,DataA!$A44,DataQ!P:P)</f>
        <v>-45881.25</v>
      </c>
      <c r="CP44" s="13">
        <f>SUMIF(DataQ!$B:$B,DataA!$A44,DataQ!Q:Q)</f>
        <v>-115.61999999999999</v>
      </c>
    </row>
    <row r="45" spans="1:94" x14ac:dyDescent="0.25">
      <c r="A45" s="4">
        <f t="shared" si="5"/>
        <v>2011</v>
      </c>
      <c r="B45" s="4" cm="1">
        <f t="array" ref="B45">INDEX(GMWA!$A$2:$DB$600,MATCH(1,(GMWA!$DA$2:$DA$600=B$3)*(GMWA!$CZ$2:$CZ$600=B$4)*(GMWA!$DB$2:$DB$600=B$1),0),$A45-1966)</f>
        <v>62095</v>
      </c>
      <c r="C45" s="4" cm="1">
        <f t="array" ref="C45">INDEX(GMWA!$A$2:$DB$600,MATCH(1,(GMWA!$DA$2:$DA$600=C$3)*(GMWA!$CZ$2:$CZ$600=C$4)*(GMWA!$DB$2:$DB$600=C$1),0),$A45-1966)</f>
        <v>691.22500000000002</v>
      </c>
      <c r="D45" s="4" cm="1">
        <f t="array" ref="D45">INDEX(GMWA!$A$2:$DB$600,MATCH(1,(GMWA!$DA$2:$DA$600=D$3)*(GMWA!$CZ$2:$CZ$600=D$4)*(GMWA!$DB$2:$DB$600=D$1),0),$A45-1966)</f>
        <v>9723.9</v>
      </c>
      <c r="E45" s="4" cm="1">
        <f t="array" ref="E45">INDEX(GMWA!$A$2:$DB$600,MATCH(1,(GMWA!$DA$2:$DA$600=E$3)*(GMWA!$CZ$2:$CZ$600=E$4)*(GMWA!$DB$2:$DB$600=E$1),0),$A45-1966)</f>
        <v>63271</v>
      </c>
      <c r="F45" s="4" cm="1">
        <f t="array" ref="F45">INDEX(GMWA!$A$2:$DB$600,MATCH(1,(GMWA!$DA$2:$DA$600=F$3)*(GMWA!$CZ$2:$CZ$600=F$4)*(GMWA!$DB$2:$DB$600=F$1),0),$A45-1966)</f>
        <v>10584</v>
      </c>
      <c r="G45" s="4" cm="1">
        <f t="array" ref="G45">INDEX(GMWA!$A$2:$DB$600,MATCH(1,(GMWA!$DA$2:$DA$600=G$3)*(GMWA!$CZ$2:$CZ$600=G$4)*(GMWA!$DB$2:$DB$600=G$1),0),$A45-1966)</f>
        <v>33.442549999999997</v>
      </c>
      <c r="H45" s="4" cm="1">
        <f t="array" ref="H45">INDEX(GMWA!$A$2:$DB$600,MATCH(1,(GMWA!$DA$2:$DA$600=H$3)*(GMWA!$CZ$2:$CZ$600=H$4)*(GMWA!$DB$2:$DB$600=H$1),0),$A45-1966)</f>
        <v>45660.58</v>
      </c>
      <c r="I45" s="4" cm="1">
        <f t="array" ref="I45">INDEX(GMWA!$A$2:$DB$600,MATCH(1,(GMWA!$DA$2:$DA$600=I$3)*(GMWA!$CZ$2:$CZ$600=I$4)*(GMWA!$DB$2:$DB$600=I$1),0),$A45-1966)</f>
        <v>4.7385570000000001</v>
      </c>
      <c r="J45" s="4" cm="1">
        <f t="array" ref="J45">INDEX(GMWA!$A$2:$DB$600,MATCH(1,(GMWA!$DA$2:$DA$600=J$3)*(GMWA!$CZ$2:$CZ$600=J$4)*(GMWA!$DB$2:$DB$600=J$1),0),$A45-1966)</f>
        <v>14566</v>
      </c>
      <c r="K45" s="4" cm="1">
        <f t="array" ref="K45">INDEX(GMWA!$A$2:$DB$600,MATCH(1,(GMWA!$DA$2:$DA$600=K$3)*(GMWA!$CZ$2:$CZ$600=K$4)*(GMWA!$DB$2:$DB$600=K$1),0),$A45-1966)</f>
        <v>67.882080000000002</v>
      </c>
      <c r="L45" s="4" cm="1">
        <f t="array" ref="L45">INDEX(GMWA!$A$2:$DB$600,MATCH(1,(GMWA!$DA$2:$DA$600=L$3)*(GMWA!$CZ$2:$CZ$600=L$4)*(GMWA!$DB$2:$DB$600=L$1),0),$A45-1966)</f>
        <v>55.996000000000002</v>
      </c>
      <c r="M45" s="4" cm="1">
        <f t="array" ref="M45">INDEX(GMWA!$A$2:$DB$600,MATCH(1,(GMWA!$DA$2:$DA$600=M$3)*(GMWA!$CZ$2:$CZ$600=M$4)*(GMWA!$DB$2:$DB$600=M$1),0),$A45-1966)</f>
        <v>76.565989999999999</v>
      </c>
      <c r="N45" s="4" cm="1">
        <f t="array" ref="N45">INDEX(GMWA!$A$2:$DB$600,MATCH(1,(GMWA!$DA$2:$DA$600=N$3)*(GMWA!$CZ$2:$CZ$600=N$4)*(GMWA!$DB$2:$DB$600=N$1),0),$A45-1966)</f>
        <v>26.557590000000001</v>
      </c>
      <c r="O45" s="4" cm="1">
        <f t="array" ref="O45">INDEX(GMWA!$A$2:$DB$600,MATCH(1,(GMWA!$DA$2:$DA$600=O$3)*(GMWA!$CZ$2:$CZ$600=O$4)*(GMWA!$DB$2:$DB$600=O$1),0),$A45-1966)</f>
        <v>12.183999999999999</v>
      </c>
      <c r="P45" s="4" cm="1">
        <f t="array" ref="P45">INDEX(GMWA!$A$2:$DB$600,MATCH(1,(GMWA!$DA$2:$DA$600=P$3)*(GMWA!$CZ$2:$CZ$600=P$4)*(GMWA!$DB$2:$DB$600=P$1),0),$A45-1966)</f>
        <v>13.589729999999999</v>
      </c>
      <c r="Q45" s="4" cm="1">
        <f t="array" ref="Q45">INDEX(GMWA!$A$2:$DB$600,MATCH(1,(GMWA!$DA$2:$DA$600=Q$3)*(GMWA!$CZ$2:$CZ$600=Q$4)*(GMWA!$DB$2:$DB$600=Q$1),0),$A45-1966)</f>
        <v>8.753857</v>
      </c>
      <c r="R45" s="4" cm="1">
        <f t="array" ref="R45">INDEX(GMWA!$A$2:$DB$600,MATCH(1,(GMWA!$DA$2:$DA$600=R$3)*(GMWA!$CZ$2:$CZ$600=R$4)*(GMWA!$DB$2:$DB$600=R$1),0),$A45-1966)</f>
        <v>2.9331049999999999</v>
      </c>
      <c r="S45" s="4" cm="1">
        <f t="array" ref="S45">INDEX(GMWA!$A$2:$DB$600,MATCH(1,(GMWA!$DA$2:$DA$600=S$3)*(GMWA!$CZ$2:$CZ$600=S$4)*(GMWA!$DB$2:$DB$600=S$1),0),$A45-1966)</f>
        <v>5.7460699999999996</v>
      </c>
      <c r="T45" s="4" cm="1">
        <f t="array" ref="T45">INDEX(GMWA!$A$2:$DB$600,MATCH(1,(GMWA!$DA$2:$DA$600=T$3)*(GMWA!$CZ$2:$CZ$600=T$4)*(GMWA!$DB$2:$DB$600=T$1),0),$A45-1966)</f>
        <v>15.066000000000001</v>
      </c>
      <c r="U45" s="4" cm="1">
        <f t="array" ref="U45">INDEX(GMWA!$A$2:$DB$600,MATCH(1,(GMWA!$DA$2:$DA$600=U$3)*(GMWA!$CZ$2:$CZ$600=U$4)*(GMWA!$DB$2:$DB$600=U$1),0),$A45-1966)</f>
        <v>7.5215500000000004</v>
      </c>
      <c r="V45" s="4" cm="1">
        <f t="array" ref="V45">INDEX(GMWA!$A$2:$DB$600,MATCH(1,(GMWA!$DA$2:$DA$600=V$3)*(GMWA!$CZ$2:$CZ$600=V$4)*(GMWA!$DB$2:$DB$600=V$1),0),$A45-1966)</f>
        <v>1353765</v>
      </c>
      <c r="W45" s="4" cm="1">
        <f t="array" ref="W45">INDEX(GMWA!$A$2:$DB$600,MATCH(1,(GMWA!$DA$2:$DA$600=W$3)*(GMWA!$CZ$2:$CZ$600=W$4)*(GMWA!$DB$2:$DB$600=W$1),0),$A45-1966)</f>
        <v>20481.71</v>
      </c>
      <c r="X45" s="4" cm="1">
        <f t="array" ref="X45">INDEX(GMWA!$A$2:$DB$600,MATCH(1,(GMWA!$DA$2:$DA$600=X$3)*(GMWA!$CZ$2:$CZ$600=X$4)*(GMWA!$DB$2:$DB$600=X$1),0),$A45-1966)</f>
        <v>976423</v>
      </c>
      <c r="Y45" s="4" cm="1">
        <f t="array" ref="Y45">INDEX(GMWA!$A$2:$DB$600,MATCH(1,(GMWA!$DA$2:$DA$600=Y$3)*(GMWA!$CZ$2:$CZ$600=Y$4)*(GMWA!$DB$2:$DB$600=Y$1),0),$A45-1966)</f>
        <v>1642422</v>
      </c>
      <c r="Z45" s="4" cm="1">
        <f t="array" ref="Z45">INDEX(GMWA!$A$2:$DB$600,MATCH(1,(GMWA!$DA$2:$DA$600=Z$3)*(GMWA!$CZ$2:$CZ$600=Z$4)*(GMWA!$DB$2:$DB$600=Z$1),0),$A45-1966)</f>
        <v>417489</v>
      </c>
      <c r="AA45" s="4" cm="1">
        <f t="array" ref="AA45">INDEX(GMWA!$A$2:$DB$600,MATCH(1,(GMWA!$DA$2:$DA$600=AA$3)*(GMWA!$CZ$2:$CZ$600=AA$4)*(GMWA!$DB$2:$DB$600=AA$1),0),$A45-1966)</f>
        <v>1218.751</v>
      </c>
      <c r="AB45" s="4" cm="1">
        <f t="array" ref="AB45">INDEX(GMWA!$A$2:$DB$600,MATCH(1,(GMWA!$DA$2:$DA$600=AB$3)*(GMWA!$CZ$2:$CZ$600=AB$4)*(GMWA!$DB$2:$DB$600=AB$1),0),$A45-1966)</f>
        <v>1770879</v>
      </c>
      <c r="AC45" s="4" cm="1">
        <f t="array" ref="AC45">INDEX(GMWA!$A$2:$DB$600,MATCH(1,(GMWA!$DA$2:$DA$600=AC$3)*(GMWA!$CZ$2:$CZ$600=AC$4)*(GMWA!$DB$2:$DB$600=AC$1),0),$A45-1966)</f>
        <v>180.99250000000001</v>
      </c>
      <c r="AD45" s="4" cm="1">
        <f t="array" ref="AD45">INDEX(GMWA!$A$2:$DB$600,MATCH(1,(GMWA!$DA$2:$DA$600=AD$3)*(GMWA!$CZ$2:$CZ$600=AD$4)*(GMWA!$DB$2:$DB$600=AD$1),0),$A45-1966)</f>
        <v>553723.5</v>
      </c>
      <c r="AE45" s="4" cm="1">
        <f t="array" ref="AE45">INDEX(GMWA!$A$2:$DB$600,MATCH(1,(GMWA!$DA$2:$DA$600=AE$3)*(GMWA!$CZ$2:$CZ$600=AE$4)*(GMWA!$DB$2:$DB$600=AE$1),0),$A45-1966)</f>
        <v>2025.4380000000001</v>
      </c>
      <c r="AF45" s="4" cm="1">
        <f t="array" ref="AF45">INDEX(GMWA!$A$2:$DB$600,MATCH(1,(GMWA!$DA$2:$DA$600=AF$3)*(GMWA!$CZ$2:$CZ$600=AF$4)*(GMWA!$DB$2:$DB$600=AF$1),0),$A45-1966)</f>
        <v>2220.614</v>
      </c>
      <c r="AG45" s="4" cm="1">
        <f t="array" ref="AG45">INDEX(GMWA!$A$2:$DB$600,MATCH(1,(GMWA!$DA$2:$DA$600=AG$3)*(GMWA!$CZ$2:$CZ$600=AG$4)*(GMWA!$DB$2:$DB$600=AG$1),0),$A45-1966)</f>
        <v>1965.944</v>
      </c>
      <c r="AH45" s="4" cm="1">
        <f t="array" ref="AH45">INDEX(GMWA!$A$2:$DB$600,MATCH(1,(GMWA!$DA$2:$DA$600=AH$3)*(GMWA!$CZ$2:$CZ$600=AH$4)*(GMWA!$DB$2:$DB$600=AH$1),0),$A45-1966)</f>
        <v>835.59500000000003</v>
      </c>
      <c r="AI45" s="4" cm="1">
        <f t="array" ref="AI45">INDEX(GMWA!$A$2:$DB$600,MATCH(1,(GMWA!$DA$2:$DA$600=AI$3)*(GMWA!$CZ$2:$CZ$600=AI$4)*(GMWA!$DB$2:$DB$600=AI$1),0),$A45-1966)</f>
        <v>481.81400000000002</v>
      </c>
      <c r="AJ45" s="4" cm="1">
        <f t="array" ref="AJ45">INDEX(GMWA!$A$2:$DB$600,MATCH(1,(GMWA!$DA$2:$DA$600=AJ$3)*(GMWA!$CZ$2:$CZ$600=AJ$4)*(GMWA!$DB$2:$DB$600=AJ$1),0),$A45-1966)</f>
        <v>473.71800000000002</v>
      </c>
      <c r="AK45" s="4" cm="1">
        <f t="array" ref="AK45">INDEX(GMWA!$A$2:$DB$600,MATCH(1,(GMWA!$DA$2:$DA$600=AK$3)*(GMWA!$CZ$2:$CZ$600=AK$4)*(GMWA!$DB$2:$DB$600=AK$1),0),$A45-1966)</f>
        <v>330.78500000000003</v>
      </c>
      <c r="AL45" s="4" cm="1">
        <f t="array" ref="AL45">INDEX(GMWA!$A$2:$DB$600,MATCH(1,(GMWA!$DA$2:$DA$600=AL$3)*(GMWA!$CZ$2:$CZ$600=AL$4)*(GMWA!$DB$2:$DB$600=AL$1),0),$A45-1966)</f>
        <v>101.8896</v>
      </c>
      <c r="AM45" s="4" cm="1">
        <f t="array" ref="AM45">INDEX(GMWA!$A$2:$DB$600,MATCH(1,(GMWA!$DA$2:$DA$600=AM$3)*(GMWA!$CZ$2:$CZ$600=AM$4)*(GMWA!$DB$2:$DB$600=AM$1),0),$A45-1966)</f>
        <v>136.06100000000001</v>
      </c>
      <c r="AN45" s="4" cm="1">
        <f t="array" ref="AN45">INDEX(GMWA!$A$2:$DB$600,MATCH(1,(GMWA!$DA$2:$DA$600=AN$3)*(GMWA!$CZ$2:$CZ$600=AN$4)*(GMWA!$DB$2:$DB$600=AN$1),0),$A45-1966)</f>
        <v>242.46100000000001</v>
      </c>
      <c r="AO45" s="4" cm="1">
        <f t="array" ref="AO45">INDEX(GMWA!$A$2:$DB$600,MATCH(1,(GMWA!$DA$2:$DA$600=AO$3)*(GMWA!$CZ$2:$CZ$600=AO$4)*(GMWA!$DB$2:$DB$600=AO$1),0),$A45-1966)</f>
        <v>194.75</v>
      </c>
      <c r="AP45" s="4" cm="1">
        <f t="array" ref="AP45">INDEX(GMWA!$A$2:$DB$600,MATCH(1,(GMWA!$DA$2:$DA$600=AP$3)*(GMWA!$CZ$2:$CZ$600=AP$4)*(GMWA!$DB$2:$DB$600=AP$1),0),$A45-1966)</f>
        <v>1669945</v>
      </c>
      <c r="AQ45" s="4" cm="1">
        <f t="array" ref="AQ45">INDEX(GMWA!$A$2:$DB$600,MATCH(1,(GMWA!$DA$2:$DA$600=AQ$3)*(GMWA!$CZ$2:$CZ$600=AQ$4)*(GMWA!$DB$2:$DB$600=AQ$1),0),$A45-1966)</f>
        <v>15599.73</v>
      </c>
      <c r="AR45" s="4" cm="1">
        <f t="array" ref="AR45">INDEX(GMWA!$A$2:$DB$600,MATCH(1,(GMWA!$DA$2:$DA$600=AR$3)*(GMWA!$CZ$2:$CZ$600=AR$4)*(GMWA!$DB$2:$DB$600=AR$1),0),$A45-1966)</f>
        <v>497673.6</v>
      </c>
      <c r="AS45" s="4" cm="1">
        <f t="array" ref="AS45">INDEX(GMWA!$A$2:$DB$600,MATCH(1,(GMWA!$DA$2:$DA$600=AS$3)*(GMWA!$CZ$2:$CZ$600=AS$4)*(GMWA!$DB$2:$DB$600=AS$1),0),$A45-1966)</f>
        <v>1774063</v>
      </c>
      <c r="AT45" s="4" cm="1">
        <f t="array" ref="AT45">INDEX(GMWA!$A$2:$DB$600,MATCH(1,(GMWA!$DA$2:$DA$600=AT$3)*(GMWA!$CZ$2:$CZ$600=AT$4)*(GMWA!$DB$2:$DB$600=AT$1),0),$A45-1966)</f>
        <v>1468209</v>
      </c>
      <c r="AU45" s="4" cm="1">
        <f t="array" ref="AU45">INDEX(GMWA!$A$2:$DB$600,MATCH(1,(GMWA!$DA$2:$DA$600=AU$3)*(GMWA!$CZ$2:$CZ$600=AU$4)*(GMWA!$DB$2:$DB$600=AU$1),0),$A45-1966)</f>
        <v>1848.5309999999999</v>
      </c>
      <c r="AV45" s="4" cm="1">
        <f t="array" ref="AV45">INDEX(GMWA!$A$2:$DB$600,MATCH(1,(GMWA!$DA$2:$DA$600=AV$3)*(GMWA!$CZ$2:$CZ$600=AV$4)*(GMWA!$DB$2:$DB$600=AV$1),0),$A45-1966)</f>
        <v>3705175</v>
      </c>
      <c r="AW45" s="4" cm="1">
        <f t="array" ref="AW45">INDEX(GMWA!$A$2:$DB$600,MATCH(1,(GMWA!$DA$2:$DA$600=AW$3)*(GMWA!$CZ$2:$CZ$600=AW$4)*(GMWA!$DB$2:$DB$600=AW$1),0),$A45-1966)</f>
        <v>635.71109999999999</v>
      </c>
      <c r="AX45" s="4" cm="1">
        <f t="array" ref="AX45">INDEX(GMWA!$A$2:$DB$600,MATCH(1,(GMWA!$DA$2:$DA$600=AX$3)*(GMWA!$CZ$2:$CZ$600=AX$4)*(GMWA!$DB$2:$DB$600=AX$1),0),$A45-1966)</f>
        <v>1448576</v>
      </c>
      <c r="AY45" s="4" cm="1">
        <f t="array" ref="AY45">INDEX(GMWA!$A$2:$DB$600,MATCH(1,(GMWA!$DA$2:$DA$600=AY$3)*(GMWA!$CZ$2:$CZ$600=AY$4)*(GMWA!$DB$2:$DB$600=AY$1),0),$A45-1966)</f>
        <v>2743.1480000000001</v>
      </c>
      <c r="AZ45" s="4" cm="1">
        <f t="array" ref="AZ45">INDEX(GMWA!$A$2:$DB$600,MATCH(1,(GMWA!$DA$2:$DA$600=AZ$3)*(GMWA!$CZ$2:$CZ$600=AZ$4)*(GMWA!$DB$2:$DB$600=AZ$1),0),$A45-1966)</f>
        <v>2061.0050000000001</v>
      </c>
      <c r="BA45" s="4" cm="1">
        <f t="array" ref="BA45">INDEX(GMWA!$A$2:$DB$600,MATCH(1,(GMWA!$DA$2:$DA$600=BA$3)*(GMWA!$CZ$2:$CZ$600=BA$4)*(GMWA!$DB$2:$DB$600=BA$1),0),$A45-1966)</f>
        <v>1659.1110000000001</v>
      </c>
      <c r="BB45" s="4" cm="1">
        <f t="array" ref="BB45">INDEX(GMWA!$A$2:$DB$600,MATCH(1,(GMWA!$DA$2:$DA$600=BB$3)*(GMWA!$CZ$2:$CZ$600=BB$4)*(GMWA!$DB$2:$DB$600=BB$1),0),$A45-1966)</f>
        <v>1068.69</v>
      </c>
      <c r="BC45" s="4" cm="1">
        <f t="array" ref="BC45">INDEX(GMWA!$A$2:$DB$600,MATCH(1,(GMWA!$DA$2:$DA$600=BC$3)*(GMWA!$CZ$2:$CZ$600=BC$4)*(GMWA!$DB$2:$DB$600=BC$1),0),$A45-1966)</f>
        <v>655.69200000000001</v>
      </c>
      <c r="BD45" s="4" cm="1">
        <f t="array" ref="BD45">INDEX(GMWA!$A$2:$DB$600,MATCH(1,(GMWA!$DA$2:$DA$600=BD$3)*(GMWA!$CZ$2:$CZ$600=BD$4)*(GMWA!$DB$2:$DB$600=BD$1),0),$A45-1966)</f>
        <v>378.74599999999998</v>
      </c>
      <c r="BE45" s="4" cm="1">
        <f t="array" ref="BE45">INDEX(GMWA!$A$2:$DB$600,MATCH(1,(GMWA!$DA$2:$DA$600=BE$3)*(GMWA!$CZ$2:$CZ$600=BE$4)*(GMWA!$DB$2:$DB$600=BE$1),0),$A45-1966)</f>
        <v>308.08690000000001</v>
      </c>
      <c r="BF45" s="4" cm="1">
        <f t="array" ref="BF45">INDEX(GMWA!$A$2:$DB$600,MATCH(1,(GMWA!$DA$2:$DA$600=BF$3)*(GMWA!$CZ$2:$CZ$600=BF$4)*(GMWA!$DB$2:$DB$600=BF$1),0),$A45-1966)</f>
        <v>197.655</v>
      </c>
      <c r="BG45" s="4" cm="1">
        <f t="array" ref="BG45">INDEX(GMWA!$A$2:$DB$600,MATCH(1,(GMWA!$DA$2:$DA$600=BG$3)*(GMWA!$CZ$2:$CZ$600=BG$4)*(GMWA!$DB$2:$DB$600=BG$1),0),$A45-1966)</f>
        <v>172.98400000000001</v>
      </c>
      <c r="BH45" s="4" cm="1">
        <f t="array" ref="BH45">INDEX(GMWA!$A$2:$DB$600,MATCH(1,(GMWA!$DA$2:$DA$600=BH$3)*(GMWA!$CZ$2:$CZ$600=BH$4)*(GMWA!$DB$2:$DB$600=BH$1),0),$A45-1966)</f>
        <v>204.024</v>
      </c>
      <c r="BI45" s="4" cm="1">
        <f t="array" ref="BI45">INDEX(GMWA!$A$2:$DB$600,MATCH(1,(GMWA!$DA$2:$DA$600=BI$3)*(GMWA!$CZ$2:$CZ$600=BI$4)*(GMWA!$DB$2:$DB$600=BI$1),0),$A45-1966)</f>
        <v>176.31790000000001</v>
      </c>
      <c r="BK45" s="12">
        <f t="shared" si="8"/>
        <v>4.5868374496312132</v>
      </c>
      <c r="BL45" s="12">
        <f t="shared" si="8"/>
        <v>3.3748402843317282</v>
      </c>
      <c r="BM45" s="12">
        <f t="shared" si="8"/>
        <v>0.99586961798318951</v>
      </c>
      <c r="BN45" s="12">
        <f t="shared" si="8"/>
        <v>3.852298617529478</v>
      </c>
      <c r="BO45" s="12">
        <f t="shared" si="8"/>
        <v>2.5351566149048237</v>
      </c>
      <c r="BP45" s="12">
        <f t="shared" si="8"/>
        <v>2.7440018510754038</v>
      </c>
      <c r="BQ45" s="12">
        <f t="shared" si="8"/>
        <v>2.5784133190353491</v>
      </c>
      <c r="BR45" s="12">
        <f t="shared" si="8"/>
        <v>2.6180957774493416</v>
      </c>
      <c r="BS45" s="12">
        <f t="shared" si="8"/>
        <v>2.6305547804996539</v>
      </c>
      <c r="BT45" s="12">
        <f t="shared" si="8"/>
        <v>3.3514765695123718</v>
      </c>
      <c r="BU45" s="12">
        <f t="shared" si="8"/>
        <v>2.5216449144245692</v>
      </c>
      <c r="BV45" s="12">
        <f t="shared" si="8"/>
        <v>3.8946170389390544</v>
      </c>
      <c r="BW45" s="12">
        <f t="shared" si="8"/>
        <v>3.1782849346872588</v>
      </c>
      <c r="BX45" s="12">
        <f t="shared" si="8"/>
        <v>2.5287766648540719</v>
      </c>
      <c r="BY45" s="12">
        <f t="shared" si="8"/>
        <v>2.868738363330082</v>
      </c>
      <c r="BZ45" s="12">
        <f t="shared" si="6"/>
        <v>2.6463887419320704</v>
      </c>
      <c r="CA45" s="12">
        <f t="shared" si="6"/>
        <v>2.8787089163172688</v>
      </c>
      <c r="CB45" s="12">
        <f t="shared" si="6"/>
        <v>4.2231572603464622</v>
      </c>
      <c r="CC45" s="12">
        <f t="shared" si="6"/>
        <v>6.2137828351776161</v>
      </c>
      <c r="CD45" s="12">
        <f t="shared" si="6"/>
        <v>3.8621566110397949</v>
      </c>
      <c r="CF45" s="13">
        <f>SUMIF(DataQ!$C:$C,DataA!$A45,DataQ!H:H)</f>
        <v>17164</v>
      </c>
      <c r="CG45" s="13">
        <f>SUMIF(DataQ!$C:$C,DataA!$A45,DataQ!I:I)</f>
        <v>514544.1</v>
      </c>
      <c r="CH45" s="13">
        <f>SUMIF(DataQ!$C:$C,DataA!$A45,DataQ!J:J)</f>
        <v>3205.01</v>
      </c>
      <c r="CI45" s="13">
        <f>SUMIF(DataQ!$C:$C,DataA!$A45,DataQ!K:K)</f>
        <v>2278.2329999999997</v>
      </c>
      <c r="CJ45" s="13">
        <f>SUMIF(DataQ!$C:$C,DataA!$A45,DataQ!L:L)</f>
        <v>1823.0449999999998</v>
      </c>
      <c r="CK45" s="14">
        <f>AVERAGEIF(DataQ!$C:$C,DataA!$A45,DataQ!M:M)</f>
        <v>479681.97500000003</v>
      </c>
      <c r="CL45" s="13">
        <f>SUMIF(DataQ!$C:$C,DataA!$A45,DataQ!N:N)</f>
        <v>-122058</v>
      </c>
      <c r="CN45" s="13">
        <f>SUMIF(DataQ!$B:$B,DataA!$A45,DataQ!O:O)</f>
        <v>-1682.4553000000001</v>
      </c>
      <c r="CO45" s="13">
        <f>SUMIF(DataQ!$B:$B,DataA!$A45,DataQ!P:P)</f>
        <v>-44698.25</v>
      </c>
      <c r="CP45" s="13">
        <f>SUMIF(DataQ!$B:$B,DataA!$A45,DataQ!Q:Q)</f>
        <v>-23.074000000000002</v>
      </c>
    </row>
    <row r="46" spans="1:94" x14ac:dyDescent="0.25">
      <c r="A46" s="4">
        <f t="shared" si="5"/>
        <v>2012</v>
      </c>
      <c r="B46" s="4" cm="1">
        <f t="array" ref="B46">INDEX(GMWA!$A$2:$DB$600,MATCH(1,(GMWA!$DA$2:$DA$600=B$3)*(GMWA!$CZ$2:$CZ$600=B$4)*(GMWA!$DB$2:$DB$600=B$1),0),$A46-1966)</f>
        <v>55477</v>
      </c>
      <c r="C46" s="4" cm="1">
        <f t="array" ref="C46">INDEX(GMWA!$A$2:$DB$600,MATCH(1,(GMWA!$DA$2:$DA$600=C$3)*(GMWA!$CZ$2:$CZ$600=C$4)*(GMWA!$DB$2:$DB$600=C$1),0),$A46-1966)</f>
        <v>703.72500000000002</v>
      </c>
      <c r="D46" s="4" cm="1">
        <f t="array" ref="D46">INDEX(GMWA!$A$2:$DB$600,MATCH(1,(GMWA!$DA$2:$DA$600=D$3)*(GMWA!$CZ$2:$CZ$600=D$4)*(GMWA!$DB$2:$DB$600=D$1),0),$A46-1966)</f>
        <v>9787.4</v>
      </c>
      <c r="E46" s="4" cm="1">
        <f t="array" ref="E46">INDEX(GMWA!$A$2:$DB$600,MATCH(1,(GMWA!$DA$2:$DA$600=E$3)*(GMWA!$CZ$2:$CZ$600=E$4)*(GMWA!$DB$2:$DB$600=E$1),0),$A46-1966)</f>
        <v>62466</v>
      </c>
      <c r="F46" s="4" cm="1">
        <f t="array" ref="F46">INDEX(GMWA!$A$2:$DB$600,MATCH(1,(GMWA!$DA$2:$DA$600=F$3)*(GMWA!$CZ$2:$CZ$600=F$4)*(GMWA!$DB$2:$DB$600=F$1),0),$A46-1966)</f>
        <v>11738</v>
      </c>
      <c r="G46" s="4" cm="1">
        <f t="array" ref="G46">INDEX(GMWA!$A$2:$DB$600,MATCH(1,(GMWA!$DA$2:$DA$600=G$3)*(GMWA!$CZ$2:$CZ$600=G$4)*(GMWA!$DB$2:$DB$600=G$1),0),$A46-1966)</f>
        <v>31.01576</v>
      </c>
      <c r="H46" s="4" cm="1">
        <f t="array" ref="H46">INDEX(GMWA!$A$2:$DB$600,MATCH(1,(GMWA!$DA$2:$DA$600=H$3)*(GMWA!$CZ$2:$CZ$600=H$4)*(GMWA!$DB$2:$DB$600=H$1),0),$A46-1966)</f>
        <v>37438.43</v>
      </c>
      <c r="I46" s="4" cm="1">
        <f t="array" ref="I46">INDEX(GMWA!$A$2:$DB$600,MATCH(1,(GMWA!$DA$2:$DA$600=I$3)*(GMWA!$CZ$2:$CZ$600=I$4)*(GMWA!$DB$2:$DB$600=I$1),0),$A46-1966)</f>
        <v>4.4207029999999996</v>
      </c>
      <c r="J46" s="4" cm="1">
        <f t="array" ref="J46">INDEX(GMWA!$A$2:$DB$600,MATCH(1,(GMWA!$DA$2:$DA$600=J$3)*(GMWA!$CZ$2:$CZ$600=J$4)*(GMWA!$DB$2:$DB$600=J$1),0),$A46-1966)</f>
        <v>14239</v>
      </c>
      <c r="K46" s="4" cm="1">
        <f t="array" ref="K46">INDEX(GMWA!$A$2:$DB$600,MATCH(1,(GMWA!$DA$2:$DA$600=K$3)*(GMWA!$CZ$2:$CZ$600=K$4)*(GMWA!$DB$2:$DB$600=K$1),0),$A46-1966)</f>
        <v>64.129480000000001</v>
      </c>
      <c r="L46" s="4" cm="1">
        <f t="array" ref="L46">INDEX(GMWA!$A$2:$DB$600,MATCH(1,(GMWA!$DA$2:$DA$600=L$3)*(GMWA!$CZ$2:$CZ$600=L$4)*(GMWA!$DB$2:$DB$600=L$1),0),$A46-1966)</f>
        <v>54.941000000000003</v>
      </c>
      <c r="M46" s="4" cm="1">
        <f t="array" ref="M46">INDEX(GMWA!$A$2:$DB$600,MATCH(1,(GMWA!$DA$2:$DA$600=M$3)*(GMWA!$CZ$2:$CZ$600=M$4)*(GMWA!$DB$2:$DB$600=M$1),0),$A46-1966)</f>
        <v>83.582009999999997</v>
      </c>
      <c r="N46" s="4" cm="1">
        <f t="array" ref="N46">INDEX(GMWA!$A$2:$DB$600,MATCH(1,(GMWA!$DA$2:$DA$600=N$3)*(GMWA!$CZ$2:$CZ$600=N$4)*(GMWA!$DB$2:$DB$600=N$1),0),$A46-1966)</f>
        <v>31.336970000000001</v>
      </c>
      <c r="O46" s="4" cm="1">
        <f t="array" ref="O46">INDEX(GMWA!$A$2:$DB$600,MATCH(1,(GMWA!$DA$2:$DA$600=O$3)*(GMWA!$CZ$2:$CZ$600=O$4)*(GMWA!$DB$2:$DB$600=O$1),0),$A46-1966)</f>
        <v>11.454000000000001</v>
      </c>
      <c r="P46" s="4" cm="1">
        <f t="array" ref="P46">INDEX(GMWA!$A$2:$DB$600,MATCH(1,(GMWA!$DA$2:$DA$600=P$3)*(GMWA!$CZ$2:$CZ$600=P$4)*(GMWA!$DB$2:$DB$600=P$1),0),$A46-1966)</f>
        <v>13.816090000000001</v>
      </c>
      <c r="Q46" s="4" cm="1">
        <f t="array" ref="Q46">INDEX(GMWA!$A$2:$DB$600,MATCH(1,(GMWA!$DA$2:$DA$600=Q$3)*(GMWA!$CZ$2:$CZ$600=Q$4)*(GMWA!$DB$2:$DB$600=Q$1),0),$A46-1966)</f>
        <v>8.8483070000000001</v>
      </c>
      <c r="R46" s="4" cm="1">
        <f t="array" ref="R46">INDEX(GMWA!$A$2:$DB$600,MATCH(1,(GMWA!$DA$2:$DA$600=R$3)*(GMWA!$CZ$2:$CZ$600=R$4)*(GMWA!$DB$2:$DB$600=R$1),0),$A46-1966)</f>
        <v>3.0396770000000002</v>
      </c>
      <c r="S46" s="4" cm="1">
        <f t="array" ref="S46">INDEX(GMWA!$A$2:$DB$600,MATCH(1,(GMWA!$DA$2:$DA$600=S$3)*(GMWA!$CZ$2:$CZ$600=S$4)*(GMWA!$DB$2:$DB$600=S$1),0),$A46-1966)</f>
        <v>7.2754510000000003</v>
      </c>
      <c r="T46" s="4" cm="1">
        <f t="array" ref="T46">INDEX(GMWA!$A$2:$DB$600,MATCH(1,(GMWA!$DA$2:$DA$600=T$3)*(GMWA!$CZ$2:$CZ$600=T$4)*(GMWA!$DB$2:$DB$600=T$1),0),$A46-1966)</f>
        <v>9.9712379999999996</v>
      </c>
      <c r="U46" s="4" cm="1">
        <f t="array" ref="U46">INDEX(GMWA!$A$2:$DB$600,MATCH(1,(GMWA!$DA$2:$DA$600=U$3)*(GMWA!$CZ$2:$CZ$600=U$4)*(GMWA!$DB$2:$DB$600=U$1),0),$A46-1966)</f>
        <v>8.1369600000000002</v>
      </c>
      <c r="V46" s="4" cm="1">
        <f t="array" ref="V46">INDEX(GMWA!$A$2:$DB$600,MATCH(1,(GMWA!$DA$2:$DA$600=V$3)*(GMWA!$CZ$2:$CZ$600=V$4)*(GMWA!$DB$2:$DB$600=V$1),0),$A46-1966)</f>
        <v>1447791</v>
      </c>
      <c r="W46" s="4" cm="1">
        <f t="array" ref="W46">INDEX(GMWA!$A$2:$DB$600,MATCH(1,(GMWA!$DA$2:$DA$600=W$3)*(GMWA!$CZ$2:$CZ$600=W$4)*(GMWA!$DB$2:$DB$600=W$1),0),$A46-1966)</f>
        <v>21630.26</v>
      </c>
      <c r="X46" s="4" cm="1">
        <f t="array" ref="X46">INDEX(GMWA!$A$2:$DB$600,MATCH(1,(GMWA!$DA$2:$DA$600=X$3)*(GMWA!$CZ$2:$CZ$600=X$4)*(GMWA!$DB$2:$DB$600=X$1),0),$A46-1966)</f>
        <v>1028155</v>
      </c>
      <c r="Y46" s="4" cm="1">
        <f t="array" ref="Y46">INDEX(GMWA!$A$2:$DB$600,MATCH(1,(GMWA!$DA$2:$DA$600=Y$3)*(GMWA!$CZ$2:$CZ$600=Y$4)*(GMWA!$DB$2:$DB$600=Y$1),0),$A46-1966)</f>
        <v>1739555</v>
      </c>
      <c r="Z46" s="4" cm="1">
        <f t="array" ref="Z46">INDEX(GMWA!$A$2:$DB$600,MATCH(1,(GMWA!$DA$2:$DA$600=Z$3)*(GMWA!$CZ$2:$CZ$600=Z$4)*(GMWA!$DB$2:$DB$600=Z$1),0),$A46-1966)</f>
        <v>494668</v>
      </c>
      <c r="AA46" s="4" cm="1">
        <f t="array" ref="AA46">INDEX(GMWA!$A$2:$DB$600,MATCH(1,(GMWA!$DA$2:$DA$600=AA$3)*(GMWA!$CZ$2:$CZ$600=AA$4)*(GMWA!$DB$2:$DB$600=AA$1),0),$A46-1966)</f>
        <v>1245.979</v>
      </c>
      <c r="AB46" s="4" cm="1">
        <f t="array" ref="AB46">INDEX(GMWA!$A$2:$DB$600,MATCH(1,(GMWA!$DA$2:$DA$600=AB$3)*(GMWA!$CZ$2:$CZ$600=AB$4)*(GMWA!$DB$2:$DB$600=AB$1),0),$A46-1966)</f>
        <v>1799782</v>
      </c>
      <c r="AC46" s="4" cm="1">
        <f t="array" ref="AC46">INDEX(GMWA!$A$2:$DB$600,MATCH(1,(GMWA!$DA$2:$DA$600=AC$3)*(GMWA!$CZ$2:$CZ$600=AC$4)*(GMWA!$DB$2:$DB$600=AC$1),0),$A46-1966)</f>
        <v>190.18709999999999</v>
      </c>
      <c r="AD46" s="4" cm="1">
        <f t="array" ref="AD46">INDEX(GMWA!$A$2:$DB$600,MATCH(1,(GMWA!$DA$2:$DA$600=AD$3)*(GMWA!$CZ$2:$CZ$600=AD$4)*(GMWA!$DB$2:$DB$600=AD$1),0),$A46-1966)</f>
        <v>591316.6</v>
      </c>
      <c r="AE46" s="4" cm="1">
        <f t="array" ref="AE46">INDEX(GMWA!$A$2:$DB$600,MATCH(1,(GMWA!$DA$2:$DA$600=AE$3)*(GMWA!$CZ$2:$CZ$600=AE$4)*(GMWA!$DB$2:$DB$600=AE$1),0),$A46-1966)</f>
        <v>2068.2890000000002</v>
      </c>
      <c r="AF46" s="4" cm="1">
        <f t="array" ref="AF46">INDEX(GMWA!$A$2:$DB$600,MATCH(1,(GMWA!$DA$2:$DA$600=AF$3)*(GMWA!$CZ$2:$CZ$600=AF$4)*(GMWA!$DB$2:$DB$600=AF$1),0),$A46-1966)</f>
        <v>2434.989</v>
      </c>
      <c r="AG46" s="4" cm="1">
        <f t="array" ref="AG46">INDEX(GMWA!$A$2:$DB$600,MATCH(1,(GMWA!$DA$2:$DA$600=AG$3)*(GMWA!$CZ$2:$CZ$600=AG$4)*(GMWA!$DB$2:$DB$600=AG$1),0),$A46-1966)</f>
        <v>2240.8029999999999</v>
      </c>
      <c r="AH46" s="4" cm="1">
        <f t="array" ref="AH46">INDEX(GMWA!$A$2:$DB$600,MATCH(1,(GMWA!$DA$2:$DA$600=AH$3)*(GMWA!$CZ$2:$CZ$600=AH$4)*(GMWA!$DB$2:$DB$600=AH$1),0),$A46-1966)</f>
        <v>1001.775</v>
      </c>
      <c r="AI46" s="4" cm="1">
        <f t="array" ref="AI46">INDEX(GMWA!$A$2:$DB$600,MATCH(1,(GMWA!$DA$2:$DA$600=AI$3)*(GMWA!$CZ$2:$CZ$600=AI$4)*(GMWA!$DB$2:$DB$600=AI$1),0),$A46-1966)</f>
        <v>520.28200000000004</v>
      </c>
      <c r="AJ46" s="4" cm="1">
        <f t="array" ref="AJ46">INDEX(GMWA!$A$2:$DB$600,MATCH(1,(GMWA!$DA$2:$DA$600=AJ$3)*(GMWA!$CZ$2:$CZ$600=AJ$4)*(GMWA!$DB$2:$DB$600=AJ$1),0),$A46-1966)</f>
        <v>517</v>
      </c>
      <c r="AK46" s="4" cm="1">
        <f t="array" ref="AK46">INDEX(GMWA!$A$2:$DB$600,MATCH(1,(GMWA!$DA$2:$DA$600=AK$3)*(GMWA!$CZ$2:$CZ$600=AK$4)*(GMWA!$DB$2:$DB$600=AK$1),0),$A46-1966)</f>
        <v>389.916</v>
      </c>
      <c r="AL46" s="4" cm="1">
        <f t="array" ref="AL46">INDEX(GMWA!$A$2:$DB$600,MATCH(1,(GMWA!$DA$2:$DA$600=AL$3)*(GMWA!$CZ$2:$CZ$600=AL$4)*(GMWA!$DB$2:$DB$600=AL$1),0),$A46-1966)</f>
        <v>115.1768</v>
      </c>
      <c r="AM46" s="4" cm="1">
        <f t="array" ref="AM46">INDEX(GMWA!$A$2:$DB$600,MATCH(1,(GMWA!$DA$2:$DA$600=AM$3)*(GMWA!$CZ$2:$CZ$600=AM$4)*(GMWA!$DB$2:$DB$600=AM$1),0),$A46-1966)</f>
        <v>153.18799999999999</v>
      </c>
      <c r="AN46" s="4" cm="1">
        <f t="array" ref="AN46">INDEX(GMWA!$A$2:$DB$600,MATCH(1,(GMWA!$DA$2:$DA$600=AN$3)*(GMWA!$CZ$2:$CZ$600=AN$4)*(GMWA!$DB$2:$DB$600=AN$1),0),$A46-1966)</f>
        <v>324.59100000000001</v>
      </c>
      <c r="AO46" s="4" cm="1">
        <f t="array" ref="AO46">INDEX(GMWA!$A$2:$DB$600,MATCH(1,(GMWA!$DA$2:$DA$600=AO$3)*(GMWA!$CZ$2:$CZ$600=AO$4)*(GMWA!$DB$2:$DB$600=AO$1),0),$A46-1966)</f>
        <v>233.13800000000001</v>
      </c>
      <c r="AP46" s="4" cm="1">
        <f t="array" ref="AP46">INDEX(GMWA!$A$2:$DB$600,MATCH(1,(GMWA!$DA$2:$DA$600=AP$3)*(GMWA!$CZ$2:$CZ$600=AP$4)*(GMWA!$DB$2:$DB$600=AP$1),0),$A46-1966)</f>
        <v>1721708</v>
      </c>
      <c r="AQ46" s="4" cm="1">
        <f t="array" ref="AQ46">INDEX(GMWA!$A$2:$DB$600,MATCH(1,(GMWA!$DA$2:$DA$600=AQ$3)*(GMWA!$CZ$2:$CZ$600=AQ$4)*(GMWA!$DB$2:$DB$600=AQ$1),0),$A46-1966)</f>
        <v>16253.95</v>
      </c>
      <c r="AR46" s="4" cm="1">
        <f t="array" ref="AR46">INDEX(GMWA!$A$2:$DB$600,MATCH(1,(GMWA!$DA$2:$DA$600=AR$3)*(GMWA!$CZ$2:$CZ$600=AR$4)*(GMWA!$DB$2:$DB$600=AR$1),0),$A46-1966)</f>
        <v>500613.5</v>
      </c>
      <c r="AS46" s="4" cm="1">
        <f t="array" ref="AS46">INDEX(GMWA!$A$2:$DB$600,MATCH(1,(GMWA!$DA$2:$DA$600=AS$3)*(GMWA!$CZ$2:$CZ$600=AS$4)*(GMWA!$DB$2:$DB$600=AS$1),0),$A46-1966)</f>
        <v>1827201</v>
      </c>
      <c r="AT46" s="4" cm="1">
        <f t="array" ref="AT46">INDEX(GMWA!$A$2:$DB$600,MATCH(1,(GMWA!$DA$2:$DA$600=AT$3)*(GMWA!$CZ$2:$CZ$600=AT$4)*(GMWA!$DB$2:$DB$600=AT$1),0),$A46-1966)</f>
        <v>1515871</v>
      </c>
      <c r="AU46" s="4" cm="1">
        <f t="array" ref="AU46">INDEX(GMWA!$A$2:$DB$600,MATCH(1,(GMWA!$DA$2:$DA$600=AU$3)*(GMWA!$CZ$2:$CZ$600=AU$4)*(GMWA!$DB$2:$DB$600=AU$1),0),$A46-1966)</f>
        <v>1892.9380000000001</v>
      </c>
      <c r="AV46" s="4" cm="1">
        <f t="array" ref="AV46">INDEX(GMWA!$A$2:$DB$600,MATCH(1,(GMWA!$DA$2:$DA$600=AV$3)*(GMWA!$CZ$2:$CZ$600=AV$4)*(GMWA!$DB$2:$DB$600=AV$1),0),$A46-1966)</f>
        <v>3724437</v>
      </c>
      <c r="AW46" s="4" cm="1">
        <f t="array" ref="AW46">INDEX(GMWA!$A$2:$DB$600,MATCH(1,(GMWA!$DA$2:$DA$600=AW$3)*(GMWA!$CZ$2:$CZ$600=AW$4)*(GMWA!$DB$2:$DB$600=AW$1),0),$A46-1966)</f>
        <v>643.75990000000002</v>
      </c>
      <c r="AX46" s="4" cm="1">
        <f t="array" ref="AX46">INDEX(GMWA!$A$2:$DB$600,MATCH(1,(GMWA!$DA$2:$DA$600=AX$3)*(GMWA!$CZ$2:$CZ$600=AX$4)*(GMWA!$DB$2:$DB$600=AX$1),0),$A46-1966)</f>
        <v>1504674</v>
      </c>
      <c r="AY46" s="4" cm="1">
        <f t="array" ref="AY46">INDEX(GMWA!$A$2:$DB$600,MATCH(1,(GMWA!$DA$2:$DA$600=AY$3)*(GMWA!$CZ$2:$CZ$600=AY$4)*(GMWA!$DB$2:$DB$600=AY$1),0),$A46-1966)</f>
        <v>2800.605</v>
      </c>
      <c r="AZ46" s="4" cm="1">
        <f t="array" ref="AZ46">INDEX(GMWA!$A$2:$DB$600,MATCH(1,(GMWA!$DA$2:$DA$600=AZ$3)*(GMWA!$CZ$2:$CZ$600=AZ$4)*(GMWA!$DB$2:$DB$600=AZ$1),0),$A46-1966)</f>
        <v>2088.098</v>
      </c>
      <c r="BA46" s="4" cm="1">
        <f t="array" ref="BA46">INDEX(GMWA!$A$2:$DB$600,MATCH(1,(GMWA!$DA$2:$DA$600=BA$3)*(GMWA!$CZ$2:$CZ$600=BA$4)*(GMWA!$DB$2:$DB$600=BA$1),0),$A46-1966)</f>
        <v>1633.7760000000001</v>
      </c>
      <c r="BB46" s="4" cm="1">
        <f t="array" ref="BB46">INDEX(GMWA!$A$2:$DB$600,MATCH(1,(GMWA!$DA$2:$DA$600=BB$3)*(GMWA!$CZ$2:$CZ$600=BB$4)*(GMWA!$DB$2:$DB$600=BB$1),0),$A46-1966)</f>
        <v>1035.9639999999999</v>
      </c>
      <c r="BC46" s="4" cm="1">
        <f t="array" ref="BC46">INDEX(GMWA!$A$2:$DB$600,MATCH(1,(GMWA!$DA$2:$DA$600=BC$3)*(GMWA!$CZ$2:$CZ$600=BC$4)*(GMWA!$DB$2:$DB$600=BC$1),0),$A46-1966)</f>
        <v>657.87099999999998</v>
      </c>
      <c r="BD46" s="4" cm="1">
        <f t="array" ref="BD46">INDEX(GMWA!$A$2:$DB$600,MATCH(1,(GMWA!$DA$2:$DA$600=BD$3)*(GMWA!$CZ$2:$CZ$600=BD$4)*(GMWA!$DB$2:$DB$600=BD$1),0),$A46-1966)</f>
        <v>387.935</v>
      </c>
      <c r="BE46" s="4" cm="1">
        <f t="array" ref="BE46">INDEX(GMWA!$A$2:$DB$600,MATCH(1,(GMWA!$DA$2:$DA$600=BE$3)*(GMWA!$CZ$2:$CZ$600=BE$4)*(GMWA!$DB$2:$DB$600=BE$1),0),$A46-1966)</f>
        <v>316.67360000000002</v>
      </c>
      <c r="BF46" s="4" cm="1">
        <f t="array" ref="BF46">INDEX(GMWA!$A$2:$DB$600,MATCH(1,(GMWA!$DA$2:$DA$600=BF$3)*(GMWA!$CZ$2:$CZ$600=BF$4)*(GMWA!$DB$2:$DB$600=BF$1),0),$A46-1966)</f>
        <v>200.37799999999999</v>
      </c>
      <c r="BG46" s="4" cm="1">
        <f t="array" ref="BG46">INDEX(GMWA!$A$2:$DB$600,MATCH(1,(GMWA!$DA$2:$DA$600=BG$3)*(GMWA!$CZ$2:$CZ$600=BG$4)*(GMWA!$DB$2:$DB$600=BG$1),0),$A46-1966)</f>
        <v>176.09399999999999</v>
      </c>
      <c r="BH46" s="4" cm="1">
        <f t="array" ref="BH46">INDEX(GMWA!$A$2:$DB$600,MATCH(1,(GMWA!$DA$2:$DA$600=BH$3)*(GMWA!$CZ$2:$CZ$600=BH$4)*(GMWA!$DB$2:$DB$600=BH$1),0),$A46-1966)</f>
        <v>186.233</v>
      </c>
      <c r="BI46" s="4" cm="1">
        <f t="array" ref="BI46">INDEX(GMWA!$A$2:$DB$600,MATCH(1,(GMWA!$DA$2:$DA$600=BI$3)*(GMWA!$CZ$2:$CZ$600=BI$4)*(GMWA!$DB$2:$DB$600=BI$1),0),$A46-1966)</f>
        <v>168.53870000000001</v>
      </c>
      <c r="BK46" s="12">
        <f t="shared" si="8"/>
        <v>3.8318376063948461</v>
      </c>
      <c r="BL46" s="12">
        <f t="shared" si="8"/>
        <v>3.2534282990588186</v>
      </c>
      <c r="BM46" s="12">
        <f t="shared" si="8"/>
        <v>0.9519381805272551</v>
      </c>
      <c r="BN46" s="12">
        <f t="shared" si="8"/>
        <v>3.5909183670536429</v>
      </c>
      <c r="BO46" s="12">
        <f t="shared" si="8"/>
        <v>2.3729046552435169</v>
      </c>
      <c r="BP46" s="12">
        <f t="shared" si="8"/>
        <v>2.4892682781973052</v>
      </c>
      <c r="BQ46" s="12">
        <f t="shared" si="8"/>
        <v>2.0801647088369593</v>
      </c>
      <c r="BR46" s="12">
        <f t="shared" si="8"/>
        <v>2.3243968702398847</v>
      </c>
      <c r="BS46" s="12">
        <f t="shared" si="8"/>
        <v>2.4080162809567667</v>
      </c>
      <c r="BT46" s="12">
        <f t="shared" si="8"/>
        <v>3.1006053796157111</v>
      </c>
      <c r="BU46" s="12">
        <f t="shared" si="8"/>
        <v>2.2563140942320481</v>
      </c>
      <c r="BV46" s="12">
        <f t="shared" si="8"/>
        <v>3.73000259282052</v>
      </c>
      <c r="BW46" s="12">
        <f t="shared" si="8"/>
        <v>3.1281445434354023</v>
      </c>
      <c r="BX46" s="12">
        <f t="shared" si="8"/>
        <v>2.2014984181655333</v>
      </c>
      <c r="BY46" s="12">
        <f t="shared" si="8"/>
        <v>2.6723578336557061</v>
      </c>
      <c r="BZ46" s="12">
        <f t="shared" si="6"/>
        <v>2.2692854358374626</v>
      </c>
      <c r="CA46" s="12">
        <f t="shared" si="6"/>
        <v>2.6391400004167509</v>
      </c>
      <c r="CB46" s="12">
        <f t="shared" si="6"/>
        <v>4.7493609159986425</v>
      </c>
      <c r="CC46" s="12">
        <f t="shared" si="6"/>
        <v>3.0719391480355274</v>
      </c>
      <c r="CD46" s="12">
        <f t="shared" si="6"/>
        <v>3.4901903593579768</v>
      </c>
      <c r="CF46" s="13">
        <f>SUMIF(DataQ!$C:$C,DataA!$A46,DataQ!H:H)</f>
        <v>17516.625</v>
      </c>
      <c r="CG46" s="13">
        <f>SUMIF(DataQ!$C:$C,DataA!$A46,DataQ!I:I)</f>
        <v>517931.6</v>
      </c>
      <c r="CH46" s="13">
        <f>SUMIF(DataQ!$C:$C,DataA!$A46,DataQ!J:J)</f>
        <v>3213.36</v>
      </c>
      <c r="CI46" s="13">
        <f>SUMIF(DataQ!$C:$C,DataA!$A46,DataQ!K:K)</f>
        <v>2280.3320000000003</v>
      </c>
      <c r="CJ46" s="13">
        <f>SUMIF(DataQ!$C:$C,DataA!$A46,DataQ!L:L)</f>
        <v>1763.4460000000001</v>
      </c>
      <c r="CK46" s="14">
        <f>AVERAGEIF(DataQ!$C:$C,DataA!$A46,DataQ!M:M)</f>
        <v>487090.9</v>
      </c>
      <c r="CL46" s="13">
        <f>SUMIF(DataQ!$C:$C,DataA!$A46,DataQ!N:N)</f>
        <v>-123731</v>
      </c>
      <c r="CN46" s="13">
        <f>SUMIF(DataQ!$B:$B,DataA!$A46,DataQ!O:O)</f>
        <v>-1494.0663</v>
      </c>
      <c r="CO46" s="13">
        <f>SUMIF(DataQ!$B:$B,DataA!$A46,DataQ!P:P)</f>
        <v>-41021.25</v>
      </c>
      <c r="CP46" s="13">
        <f>SUMIF(DataQ!$B:$B,DataA!$A46,DataQ!Q:Q)</f>
        <v>-1.5230000000000001</v>
      </c>
    </row>
    <row r="47" spans="1:94" x14ac:dyDescent="0.25">
      <c r="A47" s="4">
        <f t="shared" si="5"/>
        <v>2013</v>
      </c>
      <c r="B47" s="4" cm="1">
        <f t="array" ref="B47">INDEX(GMWA!$A$2:$DB$600,MATCH(1,(GMWA!$DA$2:$DA$600=B$3)*(GMWA!$CZ$2:$CZ$600=B$4)*(GMWA!$DB$2:$DB$600=B$1),0),$A47-1966)</f>
        <v>56142</v>
      </c>
      <c r="C47" s="4" cm="1">
        <f t="array" ref="C47">INDEX(GMWA!$A$2:$DB$600,MATCH(1,(GMWA!$DA$2:$DA$600=C$3)*(GMWA!$CZ$2:$CZ$600=C$4)*(GMWA!$DB$2:$DB$600=C$1),0),$A47-1966)</f>
        <v>686.57500000000005</v>
      </c>
      <c r="D47" s="4" cm="1">
        <f t="array" ref="D47">INDEX(GMWA!$A$2:$DB$600,MATCH(1,(GMWA!$DA$2:$DA$600=D$3)*(GMWA!$CZ$2:$CZ$600=D$4)*(GMWA!$DB$2:$DB$600=D$1),0),$A47-1966)</f>
        <v>9815.7999999999993</v>
      </c>
      <c r="E47" s="4" cm="1">
        <f t="array" ref="E47">INDEX(GMWA!$A$2:$DB$600,MATCH(1,(GMWA!$DA$2:$DA$600=E$3)*(GMWA!$CZ$2:$CZ$600=E$4)*(GMWA!$DB$2:$DB$600=E$1),0),$A47-1966)</f>
        <v>62930</v>
      </c>
      <c r="F47" s="4" cm="1">
        <f t="array" ref="F47">INDEX(GMWA!$A$2:$DB$600,MATCH(1,(GMWA!$DA$2:$DA$600=F$3)*(GMWA!$CZ$2:$CZ$600=F$4)*(GMWA!$DB$2:$DB$600=F$1),0),$A47-1966)</f>
        <v>12896</v>
      </c>
      <c r="G47" s="4" cm="1">
        <f t="array" ref="G47">INDEX(GMWA!$A$2:$DB$600,MATCH(1,(GMWA!$DA$2:$DA$600=G$3)*(GMWA!$CZ$2:$CZ$600=G$4)*(GMWA!$DB$2:$DB$600=G$1),0),$A47-1966)</f>
        <v>30.119289999999999</v>
      </c>
      <c r="H47" s="4" cm="1">
        <f t="array" ref="H47">INDEX(GMWA!$A$2:$DB$600,MATCH(1,(GMWA!$DA$2:$DA$600=H$3)*(GMWA!$CZ$2:$CZ$600=H$4)*(GMWA!$DB$2:$DB$600=H$1),0),$A47-1966)</f>
        <v>32886.99</v>
      </c>
      <c r="I47" s="4" cm="1">
        <f t="array" ref="I47">INDEX(GMWA!$A$2:$DB$600,MATCH(1,(GMWA!$DA$2:$DA$600=I$3)*(GMWA!$CZ$2:$CZ$600=I$4)*(GMWA!$DB$2:$DB$600=I$1),0),$A47-1966)</f>
        <v>3.96591</v>
      </c>
      <c r="J47" s="4" cm="1">
        <f t="array" ref="J47">INDEX(GMWA!$A$2:$DB$600,MATCH(1,(GMWA!$DA$2:$DA$600=J$3)*(GMWA!$CZ$2:$CZ$600=J$4)*(GMWA!$DB$2:$DB$600=J$1),0),$A47-1966)</f>
        <v>13386</v>
      </c>
      <c r="K47" s="4" cm="1">
        <f t="array" ref="K47">INDEX(GMWA!$A$2:$DB$600,MATCH(1,(GMWA!$DA$2:$DA$600=K$3)*(GMWA!$CZ$2:$CZ$600=K$4)*(GMWA!$DB$2:$DB$600=K$1),0),$A47-1966)</f>
        <v>51.984659999999998</v>
      </c>
      <c r="L47" s="4" cm="1">
        <f t="array" ref="L47">INDEX(GMWA!$A$2:$DB$600,MATCH(1,(GMWA!$DA$2:$DA$600=L$3)*(GMWA!$CZ$2:$CZ$600=L$4)*(GMWA!$DB$2:$DB$600=L$1),0),$A47-1966)</f>
        <v>49.427</v>
      </c>
      <c r="M47" s="4" cm="1">
        <f t="array" ref="M47">INDEX(GMWA!$A$2:$DB$600,MATCH(1,(GMWA!$DA$2:$DA$600=M$3)*(GMWA!$CZ$2:$CZ$600=M$4)*(GMWA!$DB$2:$DB$600=M$1),0),$A47-1966)</f>
        <v>77.659009999999995</v>
      </c>
      <c r="N47" s="4" cm="1">
        <f t="array" ref="N47">INDEX(GMWA!$A$2:$DB$600,MATCH(1,(GMWA!$DA$2:$DA$600=N$3)*(GMWA!$CZ$2:$CZ$600=N$4)*(GMWA!$DB$2:$DB$600=N$1),0),$A47-1966)</f>
        <v>36.521549999999998</v>
      </c>
      <c r="O47" s="4" cm="1">
        <f t="array" ref="O47">INDEX(GMWA!$A$2:$DB$600,MATCH(1,(GMWA!$DA$2:$DA$600=O$3)*(GMWA!$CZ$2:$CZ$600=O$4)*(GMWA!$DB$2:$DB$600=O$1),0),$A47-1966)</f>
        <v>11.176</v>
      </c>
      <c r="P47" s="4" cm="1">
        <f t="array" ref="P47">INDEX(GMWA!$A$2:$DB$600,MATCH(1,(GMWA!$DA$2:$DA$600=P$3)*(GMWA!$CZ$2:$CZ$600=P$4)*(GMWA!$DB$2:$DB$600=P$1),0),$A47-1966)</f>
        <v>13.22409</v>
      </c>
      <c r="Q47" s="4" cm="1">
        <f t="array" ref="Q47">INDEX(GMWA!$A$2:$DB$600,MATCH(1,(GMWA!$DA$2:$DA$600=Q$3)*(GMWA!$CZ$2:$CZ$600=Q$4)*(GMWA!$DB$2:$DB$600=Q$1),0),$A47-1966)</f>
        <v>8.5507159999999995</v>
      </c>
      <c r="R47" s="4" cm="1">
        <f t="array" ref="R47">INDEX(GMWA!$A$2:$DB$600,MATCH(1,(GMWA!$DA$2:$DA$600=R$3)*(GMWA!$CZ$2:$CZ$600=R$4)*(GMWA!$DB$2:$DB$600=R$1),0),$A47-1966)</f>
        <v>2.7400880000000001</v>
      </c>
      <c r="S47" s="4" cm="1">
        <f t="array" ref="S47">INDEX(GMWA!$A$2:$DB$600,MATCH(1,(GMWA!$DA$2:$DA$600=S$3)*(GMWA!$CZ$2:$CZ$600=S$4)*(GMWA!$DB$2:$DB$600=S$1),0),$A47-1966)</f>
        <v>7.7377609999999999</v>
      </c>
      <c r="T47" s="4" cm="1">
        <f t="array" ref="T47">INDEX(GMWA!$A$2:$DB$600,MATCH(1,(GMWA!$DA$2:$DA$600=T$3)*(GMWA!$CZ$2:$CZ$600=T$4)*(GMWA!$DB$2:$DB$600=T$1),0),$A47-1966)</f>
        <v>7.4169790000000004</v>
      </c>
      <c r="U47" s="4" cm="1">
        <f t="array" ref="U47">INDEX(GMWA!$A$2:$DB$600,MATCH(1,(GMWA!$DA$2:$DA$600=U$3)*(GMWA!$CZ$2:$CZ$600=U$4)*(GMWA!$DB$2:$DB$600=U$1),0),$A47-1966)</f>
        <v>8.1392500000000005</v>
      </c>
      <c r="V47" s="4" cm="1">
        <f t="array" ref="V47">INDEX(GMWA!$A$2:$DB$600,MATCH(1,(GMWA!$DA$2:$DA$600=V$3)*(GMWA!$CZ$2:$CZ$600=V$4)*(GMWA!$DB$2:$DB$600=V$1),0),$A47-1966)</f>
        <v>1519787</v>
      </c>
      <c r="W47" s="4" cm="1">
        <f t="array" ref="W47">INDEX(GMWA!$A$2:$DB$600,MATCH(1,(GMWA!$DA$2:$DA$600=W$3)*(GMWA!$CZ$2:$CZ$600=W$4)*(GMWA!$DB$2:$DB$600=W$1),0),$A47-1966)</f>
        <v>23070.240000000002</v>
      </c>
      <c r="X47" s="4" cm="1">
        <f t="array" ref="X47">INDEX(GMWA!$A$2:$DB$600,MATCH(1,(GMWA!$DA$2:$DA$600=X$3)*(GMWA!$CZ$2:$CZ$600=X$4)*(GMWA!$DB$2:$DB$600=X$1),0),$A47-1966)</f>
        <v>1060606</v>
      </c>
      <c r="Y47" s="4" cm="1">
        <f t="array" ref="Y47">INDEX(GMWA!$A$2:$DB$600,MATCH(1,(GMWA!$DA$2:$DA$600=Y$3)*(GMWA!$CZ$2:$CZ$600=Y$4)*(GMWA!$DB$2:$DB$600=Y$1),0),$A47-1966)</f>
        <v>1753831</v>
      </c>
      <c r="Z47" s="4" cm="1">
        <f t="array" ref="Z47">INDEX(GMWA!$A$2:$DB$600,MATCH(1,(GMWA!$DA$2:$DA$600=Z$3)*(GMWA!$CZ$2:$CZ$600=Z$4)*(GMWA!$DB$2:$DB$600=Z$1),0),$A47-1966)</f>
        <v>535560</v>
      </c>
      <c r="AA47" s="4" cm="1">
        <f t="array" ref="AA47">INDEX(GMWA!$A$2:$DB$600,MATCH(1,(GMWA!$DA$2:$DA$600=AA$3)*(GMWA!$CZ$2:$CZ$600=AA$4)*(GMWA!$DB$2:$DB$600=AA$1),0),$A47-1966)</f>
        <v>1179.75</v>
      </c>
      <c r="AB47" s="4" cm="1">
        <f t="array" ref="AB47">INDEX(GMWA!$A$2:$DB$600,MATCH(1,(GMWA!$DA$2:$DA$600=AB$3)*(GMWA!$CZ$2:$CZ$600=AB$4)*(GMWA!$DB$2:$DB$600=AB$1),0),$A47-1966)</f>
        <v>1938587</v>
      </c>
      <c r="AC47" s="4" cm="1">
        <f t="array" ref="AC47">INDEX(GMWA!$A$2:$DB$600,MATCH(1,(GMWA!$DA$2:$DA$600=AC$3)*(GMWA!$CZ$2:$CZ$600=AC$4)*(GMWA!$DB$2:$DB$600=AC$1),0),$A47-1966)</f>
        <v>191.83959999999999</v>
      </c>
      <c r="AD47" s="4" cm="1">
        <f t="array" ref="AD47">INDEX(GMWA!$A$2:$DB$600,MATCH(1,(GMWA!$DA$2:$DA$600=AD$3)*(GMWA!$CZ$2:$CZ$600=AD$4)*(GMWA!$DB$2:$DB$600=AD$1),0),$A47-1966)</f>
        <v>624729.30000000005</v>
      </c>
      <c r="AE47" s="4" cm="1">
        <f t="array" ref="AE47">INDEX(GMWA!$A$2:$DB$600,MATCH(1,(GMWA!$DA$2:$DA$600=AE$3)*(GMWA!$CZ$2:$CZ$600=AE$4)*(GMWA!$DB$2:$DB$600=AE$1),0),$A47-1966)</f>
        <v>2043.3440000000001</v>
      </c>
      <c r="AF47" s="4" cm="1">
        <f t="array" ref="AF47">INDEX(GMWA!$A$2:$DB$600,MATCH(1,(GMWA!$DA$2:$DA$600=AF$3)*(GMWA!$CZ$2:$CZ$600=AF$4)*(GMWA!$DB$2:$DB$600=AF$1),0),$A47-1966)</f>
        <v>2498.3739999999998</v>
      </c>
      <c r="AG47" s="4" cm="1">
        <f t="array" ref="AG47">INDEX(GMWA!$A$2:$DB$600,MATCH(1,(GMWA!$DA$2:$DA$600=AG$3)*(GMWA!$CZ$2:$CZ$600=AG$4)*(GMWA!$DB$2:$DB$600=AG$1),0),$A47-1966)</f>
        <v>2343.8829999999998</v>
      </c>
      <c r="AH47" s="4" cm="1">
        <f t="array" ref="AH47">INDEX(GMWA!$A$2:$DB$600,MATCH(1,(GMWA!$DA$2:$DA$600=AH$3)*(GMWA!$CZ$2:$CZ$600=AH$4)*(GMWA!$DB$2:$DB$600=AH$1),0),$A47-1966)</f>
        <v>1135.99</v>
      </c>
      <c r="AI47" s="4" cm="1">
        <f t="array" ref="AI47">INDEX(GMWA!$A$2:$DB$600,MATCH(1,(GMWA!$DA$2:$DA$600=AI$3)*(GMWA!$CZ$2:$CZ$600=AI$4)*(GMWA!$DB$2:$DB$600=AI$1),0),$A47-1966)</f>
        <v>522.71699999999998</v>
      </c>
      <c r="AJ47" s="4" cm="1">
        <f t="array" ref="AJ47">INDEX(GMWA!$A$2:$DB$600,MATCH(1,(GMWA!$DA$2:$DA$600=AJ$3)*(GMWA!$CZ$2:$CZ$600=AJ$4)*(GMWA!$DB$2:$DB$600=AJ$1),0),$A47-1966)</f>
        <v>517.06200000000001</v>
      </c>
      <c r="AK47" s="4" cm="1">
        <f t="array" ref="AK47">INDEX(GMWA!$A$2:$DB$600,MATCH(1,(GMWA!$DA$2:$DA$600=AK$3)*(GMWA!$CZ$2:$CZ$600=AK$4)*(GMWA!$DB$2:$DB$600=AK$1),0),$A47-1966)</f>
        <v>389.13900000000001</v>
      </c>
      <c r="AL47" s="4" cm="1">
        <f t="array" ref="AL47">INDEX(GMWA!$A$2:$DB$600,MATCH(1,(GMWA!$DA$2:$DA$600=AL$3)*(GMWA!$CZ$2:$CZ$600=AL$4)*(GMWA!$DB$2:$DB$600=AL$1),0),$A47-1966)</f>
        <v>123.1301</v>
      </c>
      <c r="AM47" s="4" cm="1">
        <f t="array" ref="AM47">INDEX(GMWA!$A$2:$DB$600,MATCH(1,(GMWA!$DA$2:$DA$600=AM$3)*(GMWA!$CZ$2:$CZ$600=AM$4)*(GMWA!$DB$2:$DB$600=AM$1),0),$A47-1966)</f>
        <v>162.68700000000001</v>
      </c>
      <c r="AN47" s="4" cm="1">
        <f t="array" ref="AN47">INDEX(GMWA!$A$2:$DB$600,MATCH(1,(GMWA!$DA$2:$DA$600=AN$3)*(GMWA!$CZ$2:$CZ$600=AN$4)*(GMWA!$DB$2:$DB$600=AN$1),0),$A47-1966)</f>
        <v>337.714</v>
      </c>
      <c r="AO47" s="4" cm="1">
        <f t="array" ref="AO47">INDEX(GMWA!$A$2:$DB$600,MATCH(1,(GMWA!$DA$2:$DA$600=AO$3)*(GMWA!$CZ$2:$CZ$600=AO$4)*(GMWA!$DB$2:$DB$600=AO$1),0),$A47-1966)</f>
        <v>241.84200000000001</v>
      </c>
      <c r="AP47" s="4" cm="1">
        <f t="array" ref="AP47">INDEX(GMWA!$A$2:$DB$600,MATCH(1,(GMWA!$DA$2:$DA$600=AP$3)*(GMWA!$CZ$2:$CZ$600=AP$4)*(GMWA!$DB$2:$DB$600=AP$1),0),$A47-1966)</f>
        <v>1789072</v>
      </c>
      <c r="AQ47" s="4" cm="1">
        <f t="array" ref="AQ47">INDEX(GMWA!$A$2:$DB$600,MATCH(1,(GMWA!$DA$2:$DA$600=AQ$3)*(GMWA!$CZ$2:$CZ$600=AQ$4)*(GMWA!$DB$2:$DB$600=AQ$1),0),$A47-1966)</f>
        <v>16880.68</v>
      </c>
      <c r="AR47" s="4" cm="1">
        <f t="array" ref="AR47">INDEX(GMWA!$A$2:$DB$600,MATCH(1,(GMWA!$DA$2:$DA$600=AR$3)*(GMWA!$CZ$2:$CZ$600=AR$4)*(GMWA!$DB$2:$DB$600=AR$1),0),$A47-1966)</f>
        <v>508966.6</v>
      </c>
      <c r="AS47" s="4" cm="1">
        <f t="array" ref="AS47">INDEX(GMWA!$A$2:$DB$600,MATCH(1,(GMWA!$DA$2:$DA$600=AS$3)*(GMWA!$CZ$2:$CZ$600=AS$4)*(GMWA!$DB$2:$DB$600=AS$1),0),$A47-1966)</f>
        <v>1902247</v>
      </c>
      <c r="AT47" s="4" cm="1">
        <f t="array" ref="AT47">INDEX(GMWA!$A$2:$DB$600,MATCH(1,(GMWA!$DA$2:$DA$600=AT$3)*(GMWA!$CZ$2:$CZ$600=AT$4)*(GMWA!$DB$2:$DB$600=AT$1),0),$A47-1966)</f>
        <v>1569448</v>
      </c>
      <c r="AU47" s="4" cm="1">
        <f t="array" ref="AU47">INDEX(GMWA!$A$2:$DB$600,MATCH(1,(GMWA!$DA$2:$DA$600=AU$3)*(GMWA!$CZ$2:$CZ$600=AU$4)*(GMWA!$DB$2:$DB$600=AU$1),0),$A47-1966)</f>
        <v>1935.5550000000001</v>
      </c>
      <c r="AV47" s="4" cm="1">
        <f t="array" ref="AV47">INDEX(GMWA!$A$2:$DB$600,MATCH(1,(GMWA!$DA$2:$DA$600=AV$3)*(GMWA!$CZ$2:$CZ$600=AV$4)*(GMWA!$DB$2:$DB$600=AV$1),0),$A47-1966)</f>
        <v>3804231</v>
      </c>
      <c r="AW47" s="4" cm="1">
        <f t="array" ref="AW47">INDEX(GMWA!$A$2:$DB$600,MATCH(1,(GMWA!$DA$2:$DA$600=AW$3)*(GMWA!$CZ$2:$CZ$600=AW$4)*(GMWA!$DB$2:$DB$600=AW$1),0),$A47-1966)</f>
        <v>655.12040000000002</v>
      </c>
      <c r="AX47" s="4" cm="1">
        <f t="array" ref="AX47">INDEX(GMWA!$A$2:$DB$600,MATCH(1,(GMWA!$DA$2:$DA$600=AX$3)*(GMWA!$CZ$2:$CZ$600=AX$4)*(GMWA!$DB$2:$DB$600=AX$1),0),$A47-1966)</f>
        <v>1570938</v>
      </c>
      <c r="AY47" s="4" cm="1">
        <f t="array" ref="AY47">INDEX(GMWA!$A$2:$DB$600,MATCH(1,(GMWA!$DA$2:$DA$600=AY$3)*(GMWA!$CZ$2:$CZ$600=AY$4)*(GMWA!$DB$2:$DB$600=AY$1),0),$A47-1966)</f>
        <v>2871.2310000000002</v>
      </c>
      <c r="AZ47" s="4" cm="1">
        <f t="array" ref="AZ47">INDEX(GMWA!$A$2:$DB$600,MATCH(1,(GMWA!$DA$2:$DA$600=AZ$3)*(GMWA!$CZ$2:$CZ$600=AZ$4)*(GMWA!$DB$2:$DB$600=AZ$1),0),$A47-1966)</f>
        <v>2123.0659999999998</v>
      </c>
      <c r="BA47" s="4" cm="1">
        <f t="array" ref="BA47">INDEX(GMWA!$A$2:$DB$600,MATCH(1,(GMWA!$DA$2:$DA$600=BA$3)*(GMWA!$CZ$2:$CZ$600=BA$4)*(GMWA!$DB$2:$DB$600=BA$1),0),$A47-1966)</f>
        <v>1621.9870000000001</v>
      </c>
      <c r="BB47" s="4" cm="1">
        <f t="array" ref="BB47">INDEX(GMWA!$A$2:$DB$600,MATCH(1,(GMWA!$DA$2:$DA$600=BB$3)*(GMWA!$CZ$2:$CZ$600=BB$4)*(GMWA!$DB$2:$DB$600=BB$1),0),$A47-1966)</f>
        <v>1025.652</v>
      </c>
      <c r="BC47" s="4" cm="1">
        <f t="array" ref="BC47">INDEX(GMWA!$A$2:$DB$600,MATCH(1,(GMWA!$DA$2:$DA$600=BC$3)*(GMWA!$CZ$2:$CZ$600=BC$4)*(GMWA!$DB$2:$DB$600=BC$1),0),$A47-1966)</f>
        <v>665.62599999999998</v>
      </c>
      <c r="BD47" s="4" cm="1">
        <f t="array" ref="BD47">INDEX(GMWA!$A$2:$DB$600,MATCH(1,(GMWA!$DA$2:$DA$600=BD$3)*(GMWA!$CZ$2:$CZ$600=BD$4)*(GMWA!$DB$2:$DB$600=BD$1),0),$A47-1966)</f>
        <v>394.61599999999999</v>
      </c>
      <c r="BE47" s="4" cm="1">
        <f t="array" ref="BE47">INDEX(GMWA!$A$2:$DB$600,MATCH(1,(GMWA!$DA$2:$DA$600=BE$3)*(GMWA!$CZ$2:$CZ$600=BE$4)*(GMWA!$DB$2:$DB$600=BE$1),0),$A47-1966)</f>
        <v>320.97239999999999</v>
      </c>
      <c r="BF47" s="4" cm="1">
        <f t="array" ref="BF47">INDEX(GMWA!$A$2:$DB$600,MATCH(1,(GMWA!$DA$2:$DA$600=BF$3)*(GMWA!$CZ$2:$CZ$600=BF$4)*(GMWA!$DB$2:$DB$600=BF$1),0),$A47-1966)</f>
        <v>203.49700000000001</v>
      </c>
      <c r="BG47" s="4" cm="1">
        <f t="array" ref="BG47">INDEX(GMWA!$A$2:$DB$600,MATCH(1,(GMWA!$DA$2:$DA$600=BG$3)*(GMWA!$CZ$2:$CZ$600=BG$4)*(GMWA!$DB$2:$DB$600=BG$1),0),$A47-1966)</f>
        <v>182.386</v>
      </c>
      <c r="BH47" s="4" cm="1">
        <f t="array" ref="BH47">INDEX(GMWA!$A$2:$DB$600,MATCH(1,(GMWA!$DA$2:$DA$600=BH$3)*(GMWA!$CZ$2:$CZ$600=BH$4)*(GMWA!$DB$2:$DB$600=BH$1),0),$A47-1966)</f>
        <v>178.15799999999999</v>
      </c>
      <c r="BI47" s="4" cm="1">
        <f t="array" ref="BI47">INDEX(GMWA!$A$2:$DB$600,MATCH(1,(GMWA!$DA$2:$DA$600=BI$3)*(GMWA!$CZ$2:$CZ$600=BI$4)*(GMWA!$DB$2:$DB$600=BI$1),0),$A47-1966)</f>
        <v>170.6756</v>
      </c>
      <c r="BK47" s="12">
        <f t="shared" si="8"/>
        <v>3.6940702874810745</v>
      </c>
      <c r="BL47" s="12">
        <f t="shared" si="8"/>
        <v>2.9760201887800042</v>
      </c>
      <c r="BM47" s="12">
        <f t="shared" si="8"/>
        <v>0.92548976717084375</v>
      </c>
      <c r="BN47" s="12">
        <f t="shared" si="8"/>
        <v>3.5881450379198454</v>
      </c>
      <c r="BO47" s="12">
        <f t="shared" si="8"/>
        <v>2.4079468220180744</v>
      </c>
      <c r="BP47" s="12">
        <f t="shared" si="8"/>
        <v>2.5530230981140072</v>
      </c>
      <c r="BQ47" s="12">
        <f t="shared" si="8"/>
        <v>1.6964412739794499</v>
      </c>
      <c r="BR47" s="12">
        <f t="shared" si="8"/>
        <v>2.0673051862076441</v>
      </c>
      <c r="BS47" s="12">
        <f t="shared" si="8"/>
        <v>2.142688041044337</v>
      </c>
      <c r="BT47" s="12">
        <f t="shared" si="8"/>
        <v>2.544097322819848</v>
      </c>
      <c r="BU47" s="12">
        <f t="shared" si="8"/>
        <v>1.9783667297210108</v>
      </c>
      <c r="BV47" s="12">
        <f t="shared" si="8"/>
        <v>3.3132630766979414</v>
      </c>
      <c r="BW47" s="12">
        <f t="shared" si="8"/>
        <v>3.2149534767031396</v>
      </c>
      <c r="BX47" s="12">
        <f t="shared" si="8"/>
        <v>2.1380594088196867</v>
      </c>
      <c r="BY47" s="12">
        <f t="shared" si="8"/>
        <v>2.5575443563827935</v>
      </c>
      <c r="BZ47" s="12">
        <f t="shared" si="6"/>
        <v>2.1973423378278709</v>
      </c>
      <c r="CA47" s="12">
        <f t="shared" si="6"/>
        <v>2.2253600053926701</v>
      </c>
      <c r="CB47" s="12">
        <f t="shared" si="6"/>
        <v>4.7562257586654129</v>
      </c>
      <c r="CC47" s="12">
        <f t="shared" si="6"/>
        <v>2.1962308343746484</v>
      </c>
      <c r="CD47" s="12">
        <f t="shared" si="6"/>
        <v>3.365523771718725</v>
      </c>
      <c r="CF47" s="13">
        <f>SUMIF(DataQ!$C:$C,DataA!$A47,DataQ!H:H)</f>
        <v>17885.074999999997</v>
      </c>
      <c r="CG47" s="13">
        <f>SUMIF(DataQ!$C:$C,DataA!$A47,DataQ!I:I)</f>
        <v>531874.4</v>
      </c>
      <c r="CH47" s="13">
        <f>SUMIF(DataQ!$C:$C,DataA!$A47,DataQ!J:J)</f>
        <v>3257.4399999999996</v>
      </c>
      <c r="CI47" s="13">
        <f>SUMIF(DataQ!$C:$C,DataA!$A47,DataQ!K:K)</f>
        <v>2308.127</v>
      </c>
      <c r="CJ47" s="13">
        <f>SUMIF(DataQ!$C:$C,DataA!$A47,DataQ!L:L)</f>
        <v>1745.624</v>
      </c>
      <c r="CK47" s="14">
        <f>AVERAGEIF(DataQ!$C:$C,DataA!$A47,DataQ!M:M)</f>
        <v>499715.32500000001</v>
      </c>
      <c r="CL47" s="13">
        <f>SUMIF(DataQ!$C:$C,DataA!$A47,DataQ!N:N)</f>
        <v>-102446</v>
      </c>
      <c r="CN47" s="13">
        <f>SUMIF(DataQ!$B:$B,DataA!$A47,DataQ!O:O)</f>
        <v>-987.49520000000007</v>
      </c>
      <c r="CO47" s="13">
        <f>SUMIF(DataQ!$B:$B,DataA!$A47,DataQ!P:P)</f>
        <v>-38719.502999999997</v>
      </c>
      <c r="CP47" s="13">
        <f>SUMIF(DataQ!$B:$B,DataA!$A47,DataQ!Q:Q)</f>
        <v>3.5120000000000005</v>
      </c>
    </row>
    <row r="48" spans="1:94" x14ac:dyDescent="0.25">
      <c r="A48" s="4">
        <f>+A47+1</f>
        <v>2014</v>
      </c>
      <c r="B48" s="4" cm="1">
        <f t="array" ref="B48">INDEX(GMWA!$A$2:$DB$600,MATCH(1,(GMWA!$DA$2:$DA$600=B$3)*(GMWA!$CZ$2:$CZ$600=B$4)*(GMWA!$DB$2:$DB$600=B$1),0),$A48-1966)</f>
        <v>56503</v>
      </c>
      <c r="C48" s="4" cm="1">
        <f t="array" ref="C48">INDEX(GMWA!$A$2:$DB$600,MATCH(1,(GMWA!$DA$2:$DA$600=C$3)*(GMWA!$CZ$2:$CZ$600=C$4)*(GMWA!$DB$2:$DB$600=C$1),0),$A48-1966)</f>
        <v>701.375</v>
      </c>
      <c r="D48" s="4" cm="1">
        <f t="array" ref="D48">INDEX(GMWA!$A$2:$DB$600,MATCH(1,(GMWA!$DA$2:$DA$600=D$3)*(GMWA!$CZ$2:$CZ$600=D$4)*(GMWA!$DB$2:$DB$600=D$1),0),$A48-1966)</f>
        <v>9796.6990000000005</v>
      </c>
      <c r="E48" s="4" cm="1">
        <f t="array" ref="E48">INDEX(GMWA!$A$2:$DB$600,MATCH(1,(GMWA!$DA$2:$DA$600=E$3)*(GMWA!$CZ$2:$CZ$600=E$4)*(GMWA!$DB$2:$DB$600=E$1),0),$A48-1966)</f>
        <v>61934</v>
      </c>
      <c r="F48" s="4" cm="1">
        <f t="array" ref="F48">INDEX(GMWA!$A$2:$DB$600,MATCH(1,(GMWA!$DA$2:$DA$600=F$3)*(GMWA!$CZ$2:$CZ$600=F$4)*(GMWA!$DB$2:$DB$600=F$1),0),$A48-1966)</f>
        <v>14363</v>
      </c>
      <c r="G48" s="4" cm="1">
        <f t="array" ref="G48">INDEX(GMWA!$A$2:$DB$600,MATCH(1,(GMWA!$DA$2:$DA$600=G$3)*(GMWA!$CZ$2:$CZ$600=G$4)*(GMWA!$DB$2:$DB$600=G$1),0),$A48-1966)</f>
        <v>26.759740000000001</v>
      </c>
      <c r="H48" s="4" cm="1">
        <f t="array" ref="H48">INDEX(GMWA!$A$2:$DB$600,MATCH(1,(GMWA!$DA$2:$DA$600=H$3)*(GMWA!$CZ$2:$CZ$600=H$4)*(GMWA!$DB$2:$DB$600=H$1),0),$A48-1966)</f>
        <v>26334.44</v>
      </c>
      <c r="I48" s="4" cm="1">
        <f t="array" ref="I48">INDEX(GMWA!$A$2:$DB$600,MATCH(1,(GMWA!$DA$2:$DA$600=I$3)*(GMWA!$CZ$2:$CZ$600=I$4)*(GMWA!$DB$2:$DB$600=I$1),0),$A48-1966)</f>
        <v>3.6867709999999998</v>
      </c>
      <c r="J48" s="4" cm="1">
        <f t="array" ref="J48">INDEX(GMWA!$A$2:$DB$600,MATCH(1,(GMWA!$DA$2:$DA$600=J$3)*(GMWA!$CZ$2:$CZ$600=J$4)*(GMWA!$DB$2:$DB$600=J$1),0),$A48-1966)</f>
        <v>14057</v>
      </c>
      <c r="K48" s="4" cm="1">
        <f t="array" ref="K48">INDEX(GMWA!$A$2:$DB$600,MATCH(1,(GMWA!$DA$2:$DA$600=K$3)*(GMWA!$CZ$2:$CZ$600=K$4)*(GMWA!$DB$2:$DB$600=K$1),0),$A48-1966)</f>
        <v>47.577559999999998</v>
      </c>
      <c r="L48" s="4" cm="1">
        <f t="array" ref="L48">INDEX(GMWA!$A$2:$DB$600,MATCH(1,(GMWA!$DA$2:$DA$600=L$3)*(GMWA!$CZ$2:$CZ$600=L$4)*(GMWA!$DB$2:$DB$600=L$1),0),$A48-1966)</f>
        <v>47.316000000000003</v>
      </c>
      <c r="M48" s="4" cm="1">
        <f t="array" ref="M48">INDEX(GMWA!$A$2:$DB$600,MATCH(1,(GMWA!$DA$2:$DA$600=M$3)*(GMWA!$CZ$2:$CZ$600=M$4)*(GMWA!$DB$2:$DB$600=M$1),0),$A48-1966)</f>
        <v>74.442009999999996</v>
      </c>
      <c r="N48" s="4" cm="1">
        <f t="array" ref="N48">INDEX(GMWA!$A$2:$DB$600,MATCH(1,(GMWA!$DA$2:$DA$600=N$3)*(GMWA!$CZ$2:$CZ$600=N$4)*(GMWA!$DB$2:$DB$600=N$1),0),$A48-1966)</f>
        <v>36.662100000000002</v>
      </c>
      <c r="O48" s="4" cm="1">
        <f t="array" ref="O48">INDEX(GMWA!$A$2:$DB$600,MATCH(1,(GMWA!$DA$2:$DA$600=O$3)*(GMWA!$CZ$2:$CZ$600=O$4)*(GMWA!$DB$2:$DB$600=O$1),0),$A48-1966)</f>
        <v>10.308999999999999</v>
      </c>
      <c r="P48" s="4" cm="1">
        <f t="array" ref="P48">INDEX(GMWA!$A$2:$DB$600,MATCH(1,(GMWA!$DA$2:$DA$600=P$3)*(GMWA!$CZ$2:$CZ$600=P$4)*(GMWA!$DB$2:$DB$600=P$1),0),$A48-1966)</f>
        <v>13.335380000000001</v>
      </c>
      <c r="Q48" s="4" cm="1">
        <f t="array" ref="Q48">INDEX(GMWA!$A$2:$DB$600,MATCH(1,(GMWA!$DA$2:$DA$600=Q$3)*(GMWA!$CZ$2:$CZ$600=Q$4)*(GMWA!$DB$2:$DB$600=Q$1),0),$A48-1966)</f>
        <v>8.1423629999999996</v>
      </c>
      <c r="R48" s="4" cm="1">
        <f t="array" ref="R48">INDEX(GMWA!$A$2:$DB$600,MATCH(1,(GMWA!$DA$2:$DA$600=R$3)*(GMWA!$CZ$2:$CZ$600=R$4)*(GMWA!$DB$2:$DB$600=R$1),0),$A48-1966)</f>
        <v>2.6828430000000001</v>
      </c>
      <c r="S48" s="4" cm="1">
        <f t="array" ref="S48">INDEX(GMWA!$A$2:$DB$600,MATCH(1,(GMWA!$DA$2:$DA$600=S$3)*(GMWA!$CZ$2:$CZ$600=S$4)*(GMWA!$DB$2:$DB$600=S$1),0),$A48-1966)</f>
        <v>7.5743400000000003</v>
      </c>
      <c r="T48" s="4" cm="1">
        <f t="array" ref="T48">INDEX(GMWA!$A$2:$DB$600,MATCH(1,(GMWA!$DA$2:$DA$600=T$3)*(GMWA!$CZ$2:$CZ$600=T$4)*(GMWA!$DB$2:$DB$600=T$1),0),$A48-1966)</f>
        <v>7.0799149999999997</v>
      </c>
      <c r="U48" s="4" cm="1">
        <f t="array" ref="U48">INDEX(GMWA!$A$2:$DB$600,MATCH(1,(GMWA!$DA$2:$DA$600=U$3)*(GMWA!$CZ$2:$CZ$600=U$4)*(GMWA!$DB$2:$DB$600=U$1),0),$A48-1966)</f>
        <v>8.3343600000000002</v>
      </c>
      <c r="V48" s="4" cm="1">
        <f t="array" ref="V48">INDEX(GMWA!$A$2:$DB$600,MATCH(1,(GMWA!$DA$2:$DA$600=V$3)*(GMWA!$CZ$2:$CZ$600=V$4)*(GMWA!$DB$2:$DB$600=V$1),0),$A48-1966)</f>
        <v>1622146</v>
      </c>
      <c r="W48" s="4" cm="1">
        <f t="array" ref="W48">INDEX(GMWA!$A$2:$DB$600,MATCH(1,(GMWA!$DA$2:$DA$600=W$3)*(GMWA!$CZ$2:$CZ$600=W$4)*(GMWA!$DB$2:$DB$600=W$1),0),$A48-1966)</f>
        <v>23944.12</v>
      </c>
      <c r="X48" s="4" cm="1">
        <f t="array" ref="X48">INDEX(GMWA!$A$2:$DB$600,MATCH(1,(GMWA!$DA$2:$DA$600=X$3)*(GMWA!$CZ$2:$CZ$600=X$4)*(GMWA!$DB$2:$DB$600=X$1),0),$A48-1966)</f>
        <v>1114183</v>
      </c>
      <c r="Y48" s="4" cm="1">
        <f t="array" ref="Y48">INDEX(GMWA!$A$2:$DB$600,MATCH(1,(GMWA!$DA$2:$DA$600=Y$3)*(GMWA!$CZ$2:$CZ$600=Y$4)*(GMWA!$DB$2:$DB$600=Y$1),0),$A48-1966)</f>
        <v>1858520</v>
      </c>
      <c r="Z48" s="4" cm="1">
        <f t="array" ref="Z48">INDEX(GMWA!$A$2:$DB$600,MATCH(1,(GMWA!$DA$2:$DA$600=Z$3)*(GMWA!$CZ$2:$CZ$600=Z$4)*(GMWA!$DB$2:$DB$600=Z$1),0),$A48-1966)</f>
        <v>611223</v>
      </c>
      <c r="AA48" s="4" cm="1">
        <f t="array" ref="AA48">INDEX(GMWA!$A$2:$DB$600,MATCH(1,(GMWA!$DA$2:$DA$600=AA$3)*(GMWA!$CZ$2:$CZ$600=AA$4)*(GMWA!$DB$2:$DB$600=AA$1),0),$A48-1966)</f>
        <v>1274.7619999999999</v>
      </c>
      <c r="AB48" s="4" cm="1">
        <f t="array" ref="AB48">INDEX(GMWA!$A$2:$DB$600,MATCH(1,(GMWA!$DA$2:$DA$600=AB$3)*(GMWA!$CZ$2:$CZ$600=AB$4)*(GMWA!$DB$2:$DB$600=AB$1),0),$A48-1966)</f>
        <v>2308726</v>
      </c>
      <c r="AC48" s="4" cm="1">
        <f t="array" ref="AC48">INDEX(GMWA!$A$2:$DB$600,MATCH(1,(GMWA!$DA$2:$DA$600=AC$3)*(GMWA!$CZ$2:$CZ$600=AC$4)*(GMWA!$DB$2:$DB$600=AC$1),0),$A48-1966)</f>
        <v>196.58779999999999</v>
      </c>
      <c r="AD48" s="4" cm="1">
        <f t="array" ref="AD48">INDEX(GMWA!$A$2:$DB$600,MATCH(1,(GMWA!$DA$2:$DA$600=AD$3)*(GMWA!$CZ$2:$CZ$600=AD$4)*(GMWA!$DB$2:$DB$600=AD$1),0),$A48-1966)</f>
        <v>687490.4</v>
      </c>
      <c r="AE48" s="4" cm="1">
        <f t="array" ref="AE48">INDEX(GMWA!$A$2:$DB$600,MATCH(1,(GMWA!$DA$2:$DA$600=AE$3)*(GMWA!$CZ$2:$CZ$600=AE$4)*(GMWA!$DB$2:$DB$600=AE$1),0),$A48-1966)</f>
        <v>2043.9179999999999</v>
      </c>
      <c r="AF48" s="4" cm="1">
        <f t="array" ref="AF48">INDEX(GMWA!$A$2:$DB$600,MATCH(1,(GMWA!$DA$2:$DA$600=AF$3)*(GMWA!$CZ$2:$CZ$600=AF$4)*(GMWA!$DB$2:$DB$600=AF$1),0),$A48-1966)</f>
        <v>2725.884</v>
      </c>
      <c r="AG48" s="4" cm="1">
        <f t="array" ref="AG48">INDEX(GMWA!$A$2:$DB$600,MATCH(1,(GMWA!$DA$2:$DA$600=AG$3)*(GMWA!$CZ$2:$CZ$600=AG$4)*(GMWA!$DB$2:$DB$600=AG$1),0),$A48-1966)</f>
        <v>2573.5309999999999</v>
      </c>
      <c r="AH48" s="4" cm="1">
        <f t="array" ref="AH48">INDEX(GMWA!$A$2:$DB$600,MATCH(1,(GMWA!$DA$2:$DA$600=AH$3)*(GMWA!$CZ$2:$CZ$600=AH$4)*(GMWA!$DB$2:$DB$600=AH$1),0),$A48-1966)</f>
        <v>1281.56</v>
      </c>
      <c r="AI48" s="4" cm="1">
        <f t="array" ref="AI48">INDEX(GMWA!$A$2:$DB$600,MATCH(1,(GMWA!$DA$2:$DA$600=AI$3)*(GMWA!$CZ$2:$CZ$600=AI$4)*(GMWA!$DB$2:$DB$600=AI$1),0),$A48-1966)</f>
        <v>561.95299999999997</v>
      </c>
      <c r="AJ48" s="4" cm="1">
        <f t="array" ref="AJ48">INDEX(GMWA!$A$2:$DB$600,MATCH(1,(GMWA!$DA$2:$DA$600=AJ$3)*(GMWA!$CZ$2:$CZ$600=AJ$4)*(GMWA!$DB$2:$DB$600=AJ$1),0),$A48-1966)</f>
        <v>580.87099999999998</v>
      </c>
      <c r="AK48" s="4" cm="1">
        <f t="array" ref="AK48">INDEX(GMWA!$A$2:$DB$600,MATCH(1,(GMWA!$DA$2:$DA$600=AK$3)*(GMWA!$CZ$2:$CZ$600=AK$4)*(GMWA!$DB$2:$DB$600=AK$1),0),$A48-1966)</f>
        <v>426.42099999999999</v>
      </c>
      <c r="AL48" s="4" cm="1">
        <f t="array" ref="AL48">INDEX(GMWA!$A$2:$DB$600,MATCH(1,(GMWA!$DA$2:$DA$600=AL$3)*(GMWA!$CZ$2:$CZ$600=AL$4)*(GMWA!$DB$2:$DB$600=AL$1),0),$A48-1966)</f>
        <v>132.785</v>
      </c>
      <c r="AM48" s="4" cm="1">
        <f t="array" ref="AM48">INDEX(GMWA!$A$2:$DB$600,MATCH(1,(GMWA!$DA$2:$DA$600=AM$3)*(GMWA!$CZ$2:$CZ$600=AM$4)*(GMWA!$DB$2:$DB$600=AM$1),0),$A48-1966)</f>
        <v>168.51499999999999</v>
      </c>
      <c r="AN48" s="4" cm="1">
        <f t="array" ref="AN48">INDEX(GMWA!$A$2:$DB$600,MATCH(1,(GMWA!$DA$2:$DA$600=AN$3)*(GMWA!$CZ$2:$CZ$600=AN$4)*(GMWA!$DB$2:$DB$600=AN$1),0),$A48-1966)</f>
        <v>338.303</v>
      </c>
      <c r="AO48" s="4" cm="1">
        <f t="array" ref="AO48">INDEX(GMWA!$A$2:$DB$600,MATCH(1,(GMWA!$DA$2:$DA$600=AO$3)*(GMWA!$CZ$2:$CZ$600=AO$4)*(GMWA!$DB$2:$DB$600=AO$1),0),$A48-1966)</f>
        <v>262.87</v>
      </c>
      <c r="AP48" s="4" cm="1">
        <f t="array" ref="AP48">INDEX(GMWA!$A$2:$DB$600,MATCH(1,(GMWA!$DA$2:$DA$600=AP$3)*(GMWA!$CZ$2:$CZ$600=AP$4)*(GMWA!$DB$2:$DB$600=AP$1),0),$A48-1966)</f>
        <v>1875066</v>
      </c>
      <c r="AQ48" s="4" cm="1">
        <f t="array" ref="AQ48">INDEX(GMWA!$A$2:$DB$600,MATCH(1,(GMWA!$DA$2:$DA$600=AQ$3)*(GMWA!$CZ$2:$CZ$600=AQ$4)*(GMWA!$DB$2:$DB$600=AQ$1),0),$A48-1966)</f>
        <v>17608.13</v>
      </c>
      <c r="AR48" s="4" cm="1">
        <f t="array" ref="AR48">INDEX(GMWA!$A$2:$DB$600,MATCH(1,(GMWA!$DA$2:$DA$600=AR$3)*(GMWA!$CZ$2:$CZ$600=AR$4)*(GMWA!$DB$2:$DB$600=AR$1),0),$A48-1966)</f>
        <v>518726.5</v>
      </c>
      <c r="AS48" s="4" cm="1">
        <f t="array" ref="AS48">INDEX(GMWA!$A$2:$DB$600,MATCH(1,(GMWA!$DA$2:$DA$600=AS$3)*(GMWA!$CZ$2:$CZ$600=AS$4)*(GMWA!$DB$2:$DB$600=AS$1),0),$A48-1966)</f>
        <v>1994898</v>
      </c>
      <c r="AT48" s="4" cm="1">
        <f t="array" ref="AT48">INDEX(GMWA!$A$2:$DB$600,MATCH(1,(GMWA!$DA$2:$DA$600=AT$3)*(GMWA!$CZ$2:$CZ$600=AT$4)*(GMWA!$DB$2:$DB$600=AT$1),0),$A48-1966)</f>
        <v>1613987</v>
      </c>
      <c r="AU48" s="4" cm="1">
        <f t="array" ref="AU48">INDEX(GMWA!$A$2:$DB$600,MATCH(1,(GMWA!$DA$2:$DA$600=AU$3)*(GMWA!$CZ$2:$CZ$600=AU$4)*(GMWA!$DB$2:$DB$600=AU$1),0),$A48-1966)</f>
        <v>1980.2619999999999</v>
      </c>
      <c r="AV48" s="4" cm="1">
        <f t="array" ref="AV48">INDEX(GMWA!$A$2:$DB$600,MATCH(1,(GMWA!$DA$2:$DA$600=AV$3)*(GMWA!$CZ$2:$CZ$600=AV$4)*(GMWA!$DB$2:$DB$600=AV$1),0),$A48-1966)</f>
        <v>3963080</v>
      </c>
      <c r="AW48" s="4" cm="1">
        <f t="array" ref="AW48">INDEX(GMWA!$A$2:$DB$600,MATCH(1,(GMWA!$DA$2:$DA$600=AW$3)*(GMWA!$CZ$2:$CZ$600=AW$4)*(GMWA!$DB$2:$DB$600=AW$1),0),$A48-1966)</f>
        <v>665.73429999999996</v>
      </c>
      <c r="AX48" s="4" cm="1">
        <f t="array" ref="AX48">INDEX(GMWA!$A$2:$DB$600,MATCH(1,(GMWA!$DA$2:$DA$600=AX$3)*(GMWA!$CZ$2:$CZ$600=AX$4)*(GMWA!$DB$2:$DB$600=AX$1),0),$A48-1966)</f>
        <v>1638485</v>
      </c>
      <c r="AY48" s="4" cm="1">
        <f t="array" ref="AY48">INDEX(GMWA!$A$2:$DB$600,MATCH(1,(GMWA!$DA$2:$DA$600=AY$3)*(GMWA!$CZ$2:$CZ$600=AY$4)*(GMWA!$DB$2:$DB$600=AY$1),0),$A48-1966)</f>
        <v>2989.1350000000002</v>
      </c>
      <c r="AZ48" s="4" cm="1">
        <f t="array" ref="AZ48">INDEX(GMWA!$A$2:$DB$600,MATCH(1,(GMWA!$DA$2:$DA$600=AZ$3)*(GMWA!$CZ$2:$CZ$600=AZ$4)*(GMWA!$DB$2:$DB$600=AZ$1),0),$A48-1966)</f>
        <v>2156.4690000000001</v>
      </c>
      <c r="BA48" s="4" cm="1">
        <f t="array" ref="BA48">INDEX(GMWA!$A$2:$DB$600,MATCH(1,(GMWA!$DA$2:$DA$600=BA$3)*(GMWA!$CZ$2:$CZ$600=BA$4)*(GMWA!$DB$2:$DB$600=BA$1),0),$A48-1966)</f>
        <v>1637.8689999999999</v>
      </c>
      <c r="BB48" s="4" cm="1">
        <f t="array" ref="BB48">INDEX(GMWA!$A$2:$DB$600,MATCH(1,(GMWA!$DA$2:$DA$600=BB$3)*(GMWA!$CZ$2:$CZ$600=BB$4)*(GMWA!$DB$2:$DB$600=BB$1),0),$A48-1966)</f>
        <v>1038.9490000000001</v>
      </c>
      <c r="BC48" s="4" cm="1">
        <f t="array" ref="BC48">INDEX(GMWA!$A$2:$DB$600,MATCH(1,(GMWA!$DA$2:$DA$600=BC$3)*(GMWA!$CZ$2:$CZ$600=BC$4)*(GMWA!$DB$2:$DB$600=BC$1),0),$A48-1966)</f>
        <v>678.69600000000003</v>
      </c>
      <c r="BD48" s="4" cm="1">
        <f t="array" ref="BD48">INDEX(GMWA!$A$2:$DB$600,MATCH(1,(GMWA!$DA$2:$DA$600=BD$3)*(GMWA!$CZ$2:$CZ$600=BD$4)*(GMWA!$DB$2:$DB$600=BD$1),0),$A48-1966)</f>
        <v>404.95800000000003</v>
      </c>
      <c r="BE48" s="4" cm="1">
        <f t="array" ref="BE48">INDEX(GMWA!$A$2:$DB$600,MATCH(1,(GMWA!$DA$2:$DA$600=BE$3)*(GMWA!$CZ$2:$CZ$600=BE$4)*(GMWA!$DB$2:$DB$600=BE$1),0),$A48-1966)</f>
        <v>330.16730000000001</v>
      </c>
      <c r="BF48" s="4" cm="1">
        <f t="array" ref="BF48">INDEX(GMWA!$A$2:$DB$600,MATCH(1,(GMWA!$DA$2:$DA$600=BF$3)*(GMWA!$CZ$2:$CZ$600=BF$4)*(GMWA!$DB$2:$DB$600=BF$1),0),$A48-1966)</f>
        <v>205.85499999999999</v>
      </c>
      <c r="BG48" s="4" cm="1">
        <f t="array" ref="BG48">INDEX(GMWA!$A$2:$DB$600,MATCH(1,(GMWA!$DA$2:$DA$600=BG$3)*(GMWA!$CZ$2:$CZ$600=BG$4)*(GMWA!$DB$2:$DB$600=BG$1),0),$A48-1966)</f>
        <v>200.41300000000001</v>
      </c>
      <c r="BH48" s="4" cm="1">
        <f t="array" ref="BH48">INDEX(GMWA!$A$2:$DB$600,MATCH(1,(GMWA!$DA$2:$DA$600=BH$3)*(GMWA!$CZ$2:$CZ$600=BH$4)*(GMWA!$DB$2:$DB$600=BH$1),0),$A48-1966)</f>
        <v>176.18100000000001</v>
      </c>
      <c r="BI48" s="4" cm="1">
        <f t="array" ref="BI48">INDEX(GMWA!$A$2:$DB$600,MATCH(1,(GMWA!$DA$2:$DA$600=BI$3)*(GMWA!$CZ$2:$CZ$600=BI$4)*(GMWA!$DB$2:$DB$600=BI$1),0),$A48-1966)</f>
        <v>173.1866</v>
      </c>
      <c r="BK48" s="12">
        <f t="shared" si="8"/>
        <v>3.4832253077096635</v>
      </c>
      <c r="BL48" s="12">
        <f t="shared" si="8"/>
        <v>2.9292160246440462</v>
      </c>
      <c r="BM48" s="12">
        <f t="shared" si="8"/>
        <v>0.87927198673826479</v>
      </c>
      <c r="BN48" s="12">
        <f t="shared" si="8"/>
        <v>3.3324365624260164</v>
      </c>
      <c r="BO48" s="12">
        <f t="shared" si="8"/>
        <v>2.3498788494542908</v>
      </c>
      <c r="BP48" s="12">
        <f t="shared" si="8"/>
        <v>2.0991949869858062</v>
      </c>
      <c r="BQ48" s="12">
        <f t="shared" si="8"/>
        <v>1.1406481323465842</v>
      </c>
      <c r="BR48" s="12">
        <f t="shared" si="8"/>
        <v>1.8753813817541067</v>
      </c>
      <c r="BS48" s="12">
        <f t="shared" si="8"/>
        <v>2.0446830966657861</v>
      </c>
      <c r="BT48" s="12">
        <f t="shared" si="8"/>
        <v>2.3277626597544518</v>
      </c>
      <c r="BU48" s="12">
        <f t="shared" si="8"/>
        <v>1.7358038713312822</v>
      </c>
      <c r="BV48" s="12">
        <f t="shared" si="8"/>
        <v>2.8926020319941745</v>
      </c>
      <c r="BW48" s="12">
        <f t="shared" si="8"/>
        <v>2.8607400355816348</v>
      </c>
      <c r="BX48" s="12">
        <f t="shared" si="8"/>
        <v>1.8344950556363253</v>
      </c>
      <c r="BY48" s="12">
        <f t="shared" si="8"/>
        <v>2.2957558562916724</v>
      </c>
      <c r="BZ48" s="12">
        <f t="shared" si="6"/>
        <v>1.9094657627086846</v>
      </c>
      <c r="CA48" s="12">
        <f t="shared" si="6"/>
        <v>2.0204413149075577</v>
      </c>
      <c r="CB48" s="12">
        <f t="shared" si="6"/>
        <v>4.4947571432810136</v>
      </c>
      <c r="CC48" s="12">
        <f t="shared" si="6"/>
        <v>2.0927733422405357</v>
      </c>
      <c r="CD48" s="12">
        <f t="shared" si="6"/>
        <v>3.1705253547380838</v>
      </c>
      <c r="CF48" s="13">
        <f>SUMIF(DataQ!$C:$C,DataA!$A48,DataQ!H:H)</f>
        <v>18439.849999999999</v>
      </c>
      <c r="CG48" s="13">
        <f>SUMIF(DataQ!$C:$C,DataA!$A48,DataQ!I:I)</f>
        <v>529997.30000000005</v>
      </c>
      <c r="CH48" s="13">
        <f>SUMIF(DataQ!$C:$C,DataA!$A48,DataQ!J:J)</f>
        <v>3313.3</v>
      </c>
      <c r="CI48" s="13">
        <f>SUMIF(DataQ!$C:$C,DataA!$A48,DataQ!K:K)</f>
        <v>2330.8989999999999</v>
      </c>
      <c r="CJ48" s="13">
        <f>SUMIF(DataQ!$C:$C,DataA!$A48,DataQ!L:L)</f>
        <v>1747.241</v>
      </c>
      <c r="CK48" s="14">
        <f>AVERAGEIF(DataQ!$C:$C,DataA!$A48,DataQ!M:M)</f>
        <v>513278.77500000002</v>
      </c>
      <c r="CL48" s="13">
        <f>SUMIF(DataQ!$C:$C,DataA!$A48,DataQ!N:N)</f>
        <v>-97468.001000000004</v>
      </c>
      <c r="CN48" s="13">
        <f>SUMIF(DataQ!$B:$B,DataA!$A48,DataQ!O:O)</f>
        <v>-911.83910000000003</v>
      </c>
      <c r="CO48" s="13">
        <f>SUMIF(DataQ!$B:$B,DataA!$A48,DataQ!P:P)</f>
        <v>-29136.999</v>
      </c>
      <c r="CP48" s="13">
        <f>SUMIF(DataQ!$B:$B,DataA!$A48,DataQ!Q:Q)</f>
        <v>21.832999999999998</v>
      </c>
    </row>
    <row r="49" spans="1:94" x14ac:dyDescent="0.25">
      <c r="A49" s="4">
        <f t="shared" ref="A49:A94" si="9">+A48+1</f>
        <v>2015</v>
      </c>
      <c r="B49" s="4" cm="1">
        <f t="array" ref="B49">INDEX(GMWA!$A$2:$DB$600,MATCH(1,(GMWA!$DA$2:$DA$600=B$3)*(GMWA!$CZ$2:$CZ$600=B$4)*(GMWA!$DB$2:$DB$600=B$1),0),$A49-1966)</f>
        <v>52592</v>
      </c>
      <c r="C49" s="4" cm="1">
        <f t="array" ref="C49">INDEX(GMWA!$A$2:$DB$600,MATCH(1,(GMWA!$DA$2:$DA$600=C$3)*(GMWA!$CZ$2:$CZ$600=C$4)*(GMWA!$DB$2:$DB$600=C$1),0),$A49-1966)</f>
        <v>698.02499999999998</v>
      </c>
      <c r="D49" s="4" cm="1">
        <f t="array" ref="D49">INDEX(GMWA!$A$2:$DB$600,MATCH(1,(GMWA!$DA$2:$DA$600=D$3)*(GMWA!$CZ$2:$CZ$600=D$4)*(GMWA!$DB$2:$DB$600=D$1),0),$A49-1966)</f>
        <v>9593.2999999999993</v>
      </c>
      <c r="E49" s="4" cm="1">
        <f t="array" ref="E49">INDEX(GMWA!$A$2:$DB$600,MATCH(1,(GMWA!$DA$2:$DA$600=E$3)*(GMWA!$CZ$2:$CZ$600=E$4)*(GMWA!$DB$2:$DB$600=E$1),0),$A49-1966)</f>
        <v>61124</v>
      </c>
      <c r="F49" s="4" cm="1">
        <f t="array" ref="F49">INDEX(GMWA!$A$2:$DB$600,MATCH(1,(GMWA!$DA$2:$DA$600=F$3)*(GMWA!$CZ$2:$CZ$600=F$4)*(GMWA!$DB$2:$DB$600=F$1),0),$A49-1966)</f>
        <v>14805</v>
      </c>
      <c r="G49" s="4" cm="1">
        <f t="array" ref="G49">INDEX(GMWA!$A$2:$DB$600,MATCH(1,(GMWA!$DA$2:$DA$600=G$3)*(GMWA!$CZ$2:$CZ$600=G$4)*(GMWA!$DB$2:$DB$600=G$1),0),$A49-1966)</f>
        <v>25.556010000000001</v>
      </c>
      <c r="H49" s="4" cm="1">
        <f t="array" ref="H49">INDEX(GMWA!$A$2:$DB$600,MATCH(1,(GMWA!$DA$2:$DA$600=H$3)*(GMWA!$CZ$2:$CZ$600=H$4)*(GMWA!$DB$2:$DB$600=H$1),0),$A49-1966)</f>
        <v>23408.87</v>
      </c>
      <c r="I49" s="4" cm="1">
        <f t="array" ref="I49">INDEX(GMWA!$A$2:$DB$600,MATCH(1,(GMWA!$DA$2:$DA$600=I$3)*(GMWA!$CZ$2:$CZ$600=I$4)*(GMWA!$DB$2:$DB$600=I$1),0),$A49-1966)</f>
        <v>3.5786859999999998</v>
      </c>
      <c r="J49" s="4" cm="1">
        <f t="array" ref="J49">INDEX(GMWA!$A$2:$DB$600,MATCH(1,(GMWA!$DA$2:$DA$600=J$3)*(GMWA!$CZ$2:$CZ$600=J$4)*(GMWA!$DB$2:$DB$600=J$1),0),$A49-1966)</f>
        <v>14056</v>
      </c>
      <c r="K49" s="4" cm="1">
        <f t="array" ref="K49">INDEX(GMWA!$A$2:$DB$600,MATCH(1,(GMWA!$DA$2:$DA$600=K$3)*(GMWA!$CZ$2:$CZ$600=K$4)*(GMWA!$DB$2:$DB$600=K$1),0),$A49-1966)</f>
        <v>42.890520000000002</v>
      </c>
      <c r="L49" s="4" cm="1">
        <f t="array" ref="L49">INDEX(GMWA!$A$2:$DB$600,MATCH(1,(GMWA!$DA$2:$DA$600=L$3)*(GMWA!$CZ$2:$CZ$600=L$4)*(GMWA!$DB$2:$DB$600=L$1),0),$A49-1966)</f>
        <v>44.707000000000001</v>
      </c>
      <c r="M49" s="4" cm="1">
        <f t="array" ref="M49">INDEX(GMWA!$A$2:$DB$600,MATCH(1,(GMWA!$DA$2:$DA$600=M$3)*(GMWA!$CZ$2:$CZ$600=M$4)*(GMWA!$DB$2:$DB$600=M$1),0),$A49-1966)</f>
        <v>68.115989999999996</v>
      </c>
      <c r="N49" s="4" cm="1">
        <f t="array" ref="N49">INDEX(GMWA!$A$2:$DB$600,MATCH(1,(GMWA!$DA$2:$DA$600=N$3)*(GMWA!$CZ$2:$CZ$600=N$4)*(GMWA!$DB$2:$DB$600=N$1),0),$A49-1966)</f>
        <v>33.346069999999997</v>
      </c>
      <c r="O49" s="4" cm="1">
        <f t="array" ref="O49">INDEX(GMWA!$A$2:$DB$600,MATCH(1,(GMWA!$DA$2:$DA$600=O$3)*(GMWA!$CZ$2:$CZ$600=O$4)*(GMWA!$DB$2:$DB$600=O$1),0),$A49-1966)</f>
        <v>9.3710000000000004</v>
      </c>
      <c r="P49" s="4" cm="1">
        <f t="array" ref="P49">INDEX(GMWA!$A$2:$DB$600,MATCH(1,(GMWA!$DA$2:$DA$600=P$3)*(GMWA!$CZ$2:$CZ$600=P$4)*(GMWA!$DB$2:$DB$600=P$1),0),$A49-1966)</f>
        <v>12.39912</v>
      </c>
      <c r="Q49" s="4" cm="1">
        <f t="array" ref="Q49">INDEX(GMWA!$A$2:$DB$600,MATCH(1,(GMWA!$DA$2:$DA$600=Q$3)*(GMWA!$CZ$2:$CZ$600=Q$4)*(GMWA!$DB$2:$DB$600=Q$1),0),$A49-1966)</f>
        <v>8.0373839999999994</v>
      </c>
      <c r="R49" s="4" cm="1">
        <f t="array" ref="R49">INDEX(GMWA!$A$2:$DB$600,MATCH(1,(GMWA!$DA$2:$DA$600=R$3)*(GMWA!$CZ$2:$CZ$600=R$4)*(GMWA!$DB$2:$DB$600=R$1),0),$A49-1966)</f>
        <v>2.5620270000000001</v>
      </c>
      <c r="S49" s="4" cm="1">
        <f t="array" ref="S49">INDEX(GMWA!$A$2:$DB$600,MATCH(1,(GMWA!$DA$2:$DA$600=S$3)*(GMWA!$CZ$2:$CZ$600=S$4)*(GMWA!$DB$2:$DB$600=S$1),0),$A49-1966)</f>
        <v>6.9223710000000001</v>
      </c>
      <c r="T49" s="4" cm="1">
        <f t="array" ref="T49">INDEX(GMWA!$A$2:$DB$600,MATCH(1,(GMWA!$DA$2:$DA$600=T$3)*(GMWA!$CZ$2:$CZ$600=T$4)*(GMWA!$DB$2:$DB$600=T$1),0),$A49-1966)</f>
        <v>6.2856300000000003</v>
      </c>
      <c r="U49" s="4" cm="1">
        <f t="array" ref="U49">INDEX(GMWA!$A$2:$DB$600,MATCH(1,(GMWA!$DA$2:$DA$600=U$3)*(GMWA!$CZ$2:$CZ$600=U$4)*(GMWA!$DB$2:$DB$600=U$1),0),$A49-1966)</f>
        <v>8.1328390000000006</v>
      </c>
      <c r="V49" s="4" cm="1">
        <f t="array" ref="V49">INDEX(GMWA!$A$2:$DB$600,MATCH(1,(GMWA!$DA$2:$DA$600=V$3)*(GMWA!$CZ$2:$CZ$600=V$4)*(GMWA!$DB$2:$DB$600=V$1),0),$A49-1966)</f>
        <v>1683930</v>
      </c>
      <c r="W49" s="4" cm="1">
        <f t="array" ref="W49">INDEX(GMWA!$A$2:$DB$600,MATCH(1,(GMWA!$DA$2:$DA$600=W$3)*(GMWA!$CZ$2:$CZ$600=W$4)*(GMWA!$DB$2:$DB$600=W$1),0),$A49-1966)</f>
        <v>25112.42</v>
      </c>
      <c r="X49" s="4" cm="1">
        <f t="array" ref="X49">INDEX(GMWA!$A$2:$DB$600,MATCH(1,(GMWA!$DA$2:$DA$600=X$3)*(GMWA!$CZ$2:$CZ$600=X$4)*(GMWA!$DB$2:$DB$600=X$1),0),$A49-1966)</f>
        <v>1171031</v>
      </c>
      <c r="Y49" s="4" cm="1">
        <f t="array" ref="Y49">INDEX(GMWA!$A$2:$DB$600,MATCH(1,(GMWA!$DA$2:$DA$600=Y$3)*(GMWA!$CZ$2:$CZ$600=Y$4)*(GMWA!$DB$2:$DB$600=Y$1),0),$A49-1966)</f>
        <v>1983658</v>
      </c>
      <c r="Z49" s="4" cm="1">
        <f t="array" ref="Z49">INDEX(GMWA!$A$2:$DB$600,MATCH(1,(GMWA!$DA$2:$DA$600=Z$3)*(GMWA!$CZ$2:$CZ$600=Z$4)*(GMWA!$DB$2:$DB$600=Z$1),0),$A49-1966)</f>
        <v>653209</v>
      </c>
      <c r="AA49" s="4" cm="1">
        <f t="array" ref="AA49">INDEX(GMWA!$A$2:$DB$600,MATCH(1,(GMWA!$DA$2:$DA$600=AA$3)*(GMWA!$CZ$2:$CZ$600=AA$4)*(GMWA!$DB$2:$DB$600=AA$1),0),$A49-1966)</f>
        <v>1193.6220000000001</v>
      </c>
      <c r="AB49" s="4" cm="1">
        <f t="array" ref="AB49">INDEX(GMWA!$A$2:$DB$600,MATCH(1,(GMWA!$DA$2:$DA$600=AB$3)*(GMWA!$CZ$2:$CZ$600=AB$4)*(GMWA!$DB$2:$DB$600=AB$1),0),$A49-1966)</f>
        <v>2371313</v>
      </c>
      <c r="AC49" s="4" cm="1">
        <f t="array" ref="AC49">INDEX(GMWA!$A$2:$DB$600,MATCH(1,(GMWA!$DA$2:$DA$600=AC$3)*(GMWA!$CZ$2:$CZ$600=AC$4)*(GMWA!$DB$2:$DB$600=AC$1),0),$A49-1966)</f>
        <v>191.91909999999999</v>
      </c>
      <c r="AD49" s="4" cm="1">
        <f t="array" ref="AD49">INDEX(GMWA!$A$2:$DB$600,MATCH(1,(GMWA!$DA$2:$DA$600=AD$3)*(GMWA!$CZ$2:$CZ$600=AD$4)*(GMWA!$DB$2:$DB$600=AD$1),0),$A49-1966)</f>
        <v>740870.1</v>
      </c>
      <c r="AE49" s="4" cm="1">
        <f t="array" ref="AE49">INDEX(GMWA!$A$2:$DB$600,MATCH(1,(GMWA!$DA$2:$DA$600=AE$3)*(GMWA!$CZ$2:$CZ$600=AE$4)*(GMWA!$DB$2:$DB$600=AE$1),0),$A49-1966)</f>
        <v>2020.704</v>
      </c>
      <c r="AF49" s="4" cm="1">
        <f t="array" ref="AF49">INDEX(GMWA!$A$2:$DB$600,MATCH(1,(GMWA!$DA$2:$DA$600=AF$3)*(GMWA!$CZ$2:$CZ$600=AF$4)*(GMWA!$DB$2:$DB$600=AF$1),0),$A49-1966)</f>
        <v>2804.6370000000002</v>
      </c>
      <c r="AG49" s="4" cm="1">
        <f t="array" ref="AG49">INDEX(GMWA!$A$2:$DB$600,MATCH(1,(GMWA!$DA$2:$DA$600=AG$3)*(GMWA!$CZ$2:$CZ$600=AG$4)*(GMWA!$DB$2:$DB$600=AG$1),0),$A49-1966)</f>
        <v>2624.2379999999998</v>
      </c>
      <c r="AH49" s="4" cm="1">
        <f t="array" ref="AH49">INDEX(GMWA!$A$2:$DB$600,MATCH(1,(GMWA!$DA$2:$DA$600=AH$3)*(GMWA!$CZ$2:$CZ$600=AH$4)*(GMWA!$DB$2:$DB$600=AH$1),0),$A49-1966)</f>
        <v>1307.8389999999999</v>
      </c>
      <c r="AI49" s="4" cm="1">
        <f t="array" ref="AI49">INDEX(GMWA!$A$2:$DB$600,MATCH(1,(GMWA!$DA$2:$DA$600=AI$3)*(GMWA!$CZ$2:$CZ$600=AI$4)*(GMWA!$DB$2:$DB$600=AI$1),0),$A49-1966)</f>
        <v>551.33199999999999</v>
      </c>
      <c r="AJ49" s="4" cm="1">
        <f t="array" ref="AJ49">INDEX(GMWA!$A$2:$DB$600,MATCH(1,(GMWA!$DA$2:$DA$600=AJ$3)*(GMWA!$CZ$2:$CZ$600=AJ$4)*(GMWA!$DB$2:$DB$600=AJ$1),0),$A49-1966)</f>
        <v>587.54700000000003</v>
      </c>
      <c r="AK49" s="4" cm="1">
        <f t="array" ref="AK49">INDEX(GMWA!$A$2:$DB$600,MATCH(1,(GMWA!$DA$2:$DA$600=AK$3)*(GMWA!$CZ$2:$CZ$600=AK$4)*(GMWA!$DB$2:$DB$600=AK$1),0),$A49-1966)</f>
        <v>436.84699999999998</v>
      </c>
      <c r="AL49" s="4" cm="1">
        <f t="array" ref="AL49">INDEX(GMWA!$A$2:$DB$600,MATCH(1,(GMWA!$DA$2:$DA$600=AL$3)*(GMWA!$CZ$2:$CZ$600=AL$4)*(GMWA!$DB$2:$DB$600=AL$1),0),$A49-1966)</f>
        <v>143.8467</v>
      </c>
      <c r="AM49" s="4" cm="1">
        <f t="array" ref="AM49">INDEX(GMWA!$A$2:$DB$600,MATCH(1,(GMWA!$DA$2:$DA$600=AM$3)*(GMWA!$CZ$2:$CZ$600=AM$4)*(GMWA!$DB$2:$DB$600=AM$1),0),$A49-1966)</f>
        <v>173.52199999999999</v>
      </c>
      <c r="AN49" s="4" cm="1">
        <f t="array" ref="AN49">INDEX(GMWA!$A$2:$DB$600,MATCH(1,(GMWA!$DA$2:$DA$600=AN$3)*(GMWA!$CZ$2:$CZ$600=AN$4)*(GMWA!$DB$2:$DB$600=AN$1),0),$A49-1966)</f>
        <v>342.66699999999997</v>
      </c>
      <c r="AO49" s="4" cm="1">
        <f t="array" ref="AO49">INDEX(GMWA!$A$2:$DB$600,MATCH(1,(GMWA!$DA$2:$DA$600=AO$3)*(GMWA!$CZ$2:$CZ$600=AO$4)*(GMWA!$DB$2:$DB$600=AO$1),0),$A49-1966)</f>
        <v>268.47699999999998</v>
      </c>
      <c r="AP49" s="4" cm="1">
        <f t="array" ref="AP49">INDEX(GMWA!$A$2:$DB$600,MATCH(1,(GMWA!$DA$2:$DA$600=AP$3)*(GMWA!$CZ$2:$CZ$600=AP$4)*(GMWA!$DB$2:$DB$600=AP$1),0),$A49-1966)</f>
        <v>1928016</v>
      </c>
      <c r="AQ49" s="4" cm="1">
        <f t="array" ref="AQ49">INDEX(GMWA!$A$2:$DB$600,MATCH(1,(GMWA!$DA$2:$DA$600=AQ$3)*(GMWA!$CZ$2:$CZ$600=AQ$4)*(GMWA!$DB$2:$DB$600=AQ$1),0),$A49-1966)</f>
        <v>18295</v>
      </c>
      <c r="AR49" s="4" cm="1">
        <f t="array" ref="AR49">INDEX(GMWA!$A$2:$DB$600,MATCH(1,(GMWA!$DA$2:$DA$600=AR$3)*(GMWA!$CZ$2:$CZ$600=AR$4)*(GMWA!$DB$2:$DB$600=AR$1),0),$A49-1966)</f>
        <v>538032.19999999995</v>
      </c>
      <c r="AS49" s="4" cm="1">
        <f t="array" ref="AS49">INDEX(GMWA!$A$2:$DB$600,MATCH(1,(GMWA!$DA$2:$DA$600=AS$3)*(GMWA!$CZ$2:$CZ$600=AS$4)*(GMWA!$DB$2:$DB$600=AS$1),0),$A49-1966)</f>
        <v>1990441</v>
      </c>
      <c r="AT49" s="4" cm="1">
        <f t="array" ref="AT49">INDEX(GMWA!$A$2:$DB$600,MATCH(1,(GMWA!$DA$2:$DA$600=AT$3)*(GMWA!$CZ$2:$CZ$600=AT$4)*(GMWA!$DB$2:$DB$600=AT$1),0),$A49-1966)</f>
        <v>1639508</v>
      </c>
      <c r="AU49" s="4" cm="1">
        <f t="array" ref="AU49">INDEX(GMWA!$A$2:$DB$600,MATCH(1,(GMWA!$DA$2:$DA$600=AU$3)*(GMWA!$CZ$2:$CZ$600=AU$4)*(GMWA!$DB$2:$DB$600=AU$1),0),$A49-1966)</f>
        <v>2030.2059999999999</v>
      </c>
      <c r="AV49" s="4" cm="1">
        <f t="array" ref="AV49">INDEX(GMWA!$A$2:$DB$600,MATCH(1,(GMWA!$DA$2:$DA$600=AV$3)*(GMWA!$CZ$2:$CZ$600=AV$4)*(GMWA!$DB$2:$DB$600=AV$1),0),$A49-1966)</f>
        <v>4229136</v>
      </c>
      <c r="AW49" s="4" cm="1">
        <f t="array" ref="AW49">INDEX(GMWA!$A$2:$DB$600,MATCH(1,(GMWA!$DA$2:$DA$600=AW$3)*(GMWA!$CZ$2:$CZ$600=AW$4)*(GMWA!$DB$2:$DB$600=AW$1),0),$A49-1966)</f>
        <v>667.71360000000004</v>
      </c>
      <c r="AX49" s="4" cm="1">
        <f t="array" ref="AX49">INDEX(GMWA!$A$2:$DB$600,MATCH(1,(GMWA!$DA$2:$DA$600=AX$3)*(GMWA!$CZ$2:$CZ$600=AX$4)*(GMWA!$DB$2:$DB$600=AX$1),0),$A49-1966)</f>
        <v>1740776</v>
      </c>
      <c r="AY49" s="4" cm="1">
        <f t="array" ref="AY49">INDEX(GMWA!$A$2:$DB$600,MATCH(1,(GMWA!$DA$2:$DA$600=AY$3)*(GMWA!$CZ$2:$CZ$600=AY$4)*(GMWA!$DB$2:$DB$600=AY$1),0),$A49-1966)</f>
        <v>3084.3580000000002</v>
      </c>
      <c r="AZ49" s="4" cm="1">
        <f t="array" ref="AZ49">INDEX(GMWA!$A$2:$DB$600,MATCH(1,(GMWA!$DA$2:$DA$600=AZ$3)*(GMWA!$CZ$2:$CZ$600=AZ$4)*(GMWA!$DB$2:$DB$600=AZ$1),0),$A49-1966)</f>
        <v>2202.7660000000001</v>
      </c>
      <c r="BA49" s="4" cm="1">
        <f t="array" ref="BA49">INDEX(GMWA!$A$2:$DB$600,MATCH(1,(GMWA!$DA$2:$DA$600=BA$3)*(GMWA!$CZ$2:$CZ$600=BA$4)*(GMWA!$DB$2:$DB$600=BA$1),0),$A49-1966)</f>
        <v>1662.999</v>
      </c>
      <c r="BB49" s="4" cm="1">
        <f t="array" ref="BB49">INDEX(GMWA!$A$2:$DB$600,MATCH(1,(GMWA!$DA$2:$DA$600=BB$3)*(GMWA!$CZ$2:$CZ$600=BB$4)*(GMWA!$DB$2:$DB$600=BB$1),0),$A49-1966)</f>
        <v>1087.1120000000001</v>
      </c>
      <c r="BC49" s="4" cm="1">
        <f t="array" ref="BC49">INDEX(GMWA!$A$2:$DB$600,MATCH(1,(GMWA!$DA$2:$DA$600=BC$3)*(GMWA!$CZ$2:$CZ$600=BC$4)*(GMWA!$DB$2:$DB$600=BC$1),0),$A49-1966)</f>
        <v>699.21299999999997</v>
      </c>
      <c r="BD49" s="4" cm="1">
        <f t="array" ref="BD49">INDEX(GMWA!$A$2:$DB$600,MATCH(1,(GMWA!$DA$2:$DA$600=BD$3)*(GMWA!$CZ$2:$CZ$600=BD$4)*(GMWA!$DB$2:$DB$600=BD$1),0),$A49-1966)</f>
        <v>415.53800000000001</v>
      </c>
      <c r="BE49" s="4" cm="1">
        <f t="array" ref="BE49">INDEX(GMWA!$A$2:$DB$600,MATCH(1,(GMWA!$DA$2:$DA$600=BE$3)*(GMWA!$CZ$2:$CZ$600=BE$4)*(GMWA!$DB$2:$DB$600=BE$1),0),$A49-1966)</f>
        <v>341.8605</v>
      </c>
      <c r="BF49" s="4" cm="1">
        <f t="array" ref="BF49">INDEX(GMWA!$A$2:$DB$600,MATCH(1,(GMWA!$DA$2:$DA$600=BF$3)*(GMWA!$CZ$2:$CZ$600=BF$4)*(GMWA!$DB$2:$DB$600=BF$1),0),$A49-1966)</f>
        <v>210.19200000000001</v>
      </c>
      <c r="BG49" s="4" cm="1">
        <f t="array" ref="BG49">INDEX(GMWA!$A$2:$DB$600,MATCH(1,(GMWA!$DA$2:$DA$600=BG$3)*(GMWA!$CZ$2:$CZ$600=BG$4)*(GMWA!$DB$2:$DB$600=BG$1),0),$A49-1966)</f>
        <v>272.822</v>
      </c>
      <c r="BH49" s="4" cm="1">
        <f t="array" ref="BH49">INDEX(GMWA!$A$2:$DB$600,MATCH(1,(GMWA!$DA$2:$DA$600=BH$3)*(GMWA!$CZ$2:$CZ$600=BH$4)*(GMWA!$DB$2:$DB$600=BH$1),0),$A49-1966)</f>
        <v>175.28899999999999</v>
      </c>
      <c r="BI49" s="4" cm="1">
        <f t="array" ref="BI49">INDEX(GMWA!$A$2:$DB$600,MATCH(1,(GMWA!$DA$2:$DA$600=BI$3)*(GMWA!$CZ$2:$CZ$600=BI$4)*(GMWA!$DB$2:$DB$600=BI$1),0),$A49-1966)</f>
        <v>179.39259999999999</v>
      </c>
      <c r="BK49" s="12">
        <f t="shared" si="8"/>
        <v>3.1231702030369433</v>
      </c>
      <c r="BL49" s="12">
        <f t="shared" si="8"/>
        <v>2.7796006916099683</v>
      </c>
      <c r="BM49" s="12">
        <f t="shared" si="8"/>
        <v>0.81921827859382024</v>
      </c>
      <c r="BN49" s="12">
        <f t="shared" si="8"/>
        <v>3.0813779391407188</v>
      </c>
      <c r="BO49" s="12">
        <f t="shared" si="8"/>
        <v>2.2665027579228085</v>
      </c>
      <c r="BP49" s="12">
        <f t="shared" si="8"/>
        <v>2.1410471656856189</v>
      </c>
      <c r="BQ49" s="12">
        <f t="shared" si="8"/>
        <v>0.98716913372464943</v>
      </c>
      <c r="BR49" s="12">
        <f t="shared" si="8"/>
        <v>1.8646846509805435</v>
      </c>
      <c r="BS49" s="12">
        <f t="shared" si="8"/>
        <v>1.8972286774699101</v>
      </c>
      <c r="BT49" s="12">
        <f t="shared" si="8"/>
        <v>2.1225533279490714</v>
      </c>
      <c r="BU49" s="12">
        <f t="shared" si="8"/>
        <v>1.5940387294327216</v>
      </c>
      <c r="BV49" s="12">
        <f t="shared" si="8"/>
        <v>2.5956483367743322</v>
      </c>
      <c r="BW49" s="12">
        <f t="shared" si="8"/>
        <v>2.549707571038943</v>
      </c>
      <c r="BX49" s="12">
        <f t="shared" si="8"/>
        <v>1.6997018130636352</v>
      </c>
      <c r="BY49" s="12">
        <f t="shared" si="8"/>
        <v>2.1103196850634927</v>
      </c>
      <c r="BZ49" s="12">
        <f t="shared" si="6"/>
        <v>1.8398624690108893</v>
      </c>
      <c r="CA49" s="12">
        <f t="shared" si="6"/>
        <v>1.7810815263749533</v>
      </c>
      <c r="CB49" s="12">
        <f t="shared" si="6"/>
        <v>3.9893333410172773</v>
      </c>
      <c r="CC49" s="12">
        <f t="shared" si="6"/>
        <v>1.8343260366478245</v>
      </c>
      <c r="CD49" s="12">
        <f t="shared" si="6"/>
        <v>3.029249805383702</v>
      </c>
      <c r="CF49" s="13">
        <f>SUMIF(DataQ!$C:$C,DataA!$A49,DataQ!H:H)</f>
        <v>18883.375</v>
      </c>
      <c r="CG49" s="13">
        <f>SUMIF(DataQ!$C:$C,DataA!$A49,DataQ!I:I)</f>
        <v>539219.69999999995</v>
      </c>
      <c r="CH49" s="13">
        <f>SUMIF(DataQ!$C:$C,DataA!$A49,DataQ!J:J)</f>
        <v>3371.79</v>
      </c>
      <c r="CI49" s="13">
        <f>SUMIF(DataQ!$C:$C,DataA!$A49,DataQ!K:K)</f>
        <v>2352.3429999999998</v>
      </c>
      <c r="CJ49" s="13">
        <f>SUMIF(DataQ!$C:$C,DataA!$A49,DataQ!L:L)</f>
        <v>1764.0140000000001</v>
      </c>
      <c r="CK49" s="14">
        <f>AVERAGEIF(DataQ!$C:$C,DataA!$A49,DataQ!M:M)</f>
        <v>515018.625</v>
      </c>
      <c r="CL49" s="13">
        <f>SUMIF(DataQ!$C:$C,DataA!$A49,DataQ!N:N)</f>
        <v>-80694</v>
      </c>
      <c r="CN49" s="13">
        <f>SUMIF(DataQ!$B:$B,DataA!$A49,DataQ!O:O)</f>
        <v>-866.12920000000008</v>
      </c>
      <c r="CO49" s="13">
        <f>SUMIF(DataQ!$B:$B,DataA!$A49,DataQ!P:P)</f>
        <v>-19788.25</v>
      </c>
      <c r="CP49" s="13">
        <f>SUMIF(DataQ!$B:$B,DataA!$A49,DataQ!Q:Q)</f>
        <v>28.24</v>
      </c>
    </row>
    <row r="50" spans="1:94" x14ac:dyDescent="0.25">
      <c r="A50" s="4">
        <f t="shared" si="9"/>
        <v>2016</v>
      </c>
      <c r="B50" s="4" cm="1">
        <f t="array" ref="B50">INDEX(GMWA!$A$2:$DB$600,MATCH(1,(GMWA!$DA$2:$DA$600=B$3)*(GMWA!$CZ$2:$CZ$600=B$4)*(GMWA!$DB$2:$DB$600=B$1),0),$A50-1966)</f>
        <v>56240</v>
      </c>
      <c r="C50" s="4" cm="1">
        <f t="array" ref="C50">INDEX(GMWA!$A$2:$DB$600,MATCH(1,(GMWA!$DA$2:$DA$600=C$3)*(GMWA!$CZ$2:$CZ$600=C$4)*(GMWA!$DB$2:$DB$600=C$1),0),$A50-1966)</f>
        <v>737.07500000000005</v>
      </c>
      <c r="D50" s="4" cm="1">
        <f t="array" ref="D50">INDEX(GMWA!$A$2:$DB$600,MATCH(1,(GMWA!$DA$2:$DA$600=D$3)*(GMWA!$CZ$2:$CZ$600=D$4)*(GMWA!$DB$2:$DB$600=D$1),0),$A50-1966)</f>
        <v>9420.1</v>
      </c>
      <c r="E50" s="4" cm="1">
        <f t="array" ref="E50">INDEX(GMWA!$A$2:$DB$600,MATCH(1,(GMWA!$DA$2:$DA$600=E$3)*(GMWA!$CZ$2:$CZ$600=E$4)*(GMWA!$DB$2:$DB$600=E$1),0),$A50-1966)</f>
        <v>60126</v>
      </c>
      <c r="F50" s="4" cm="1">
        <f t="array" ref="F50">INDEX(GMWA!$A$2:$DB$600,MATCH(1,(GMWA!$DA$2:$DA$600=F$3)*(GMWA!$CZ$2:$CZ$600=F$4)*(GMWA!$DB$2:$DB$600=F$1),0),$A50-1966)</f>
        <v>15487</v>
      </c>
      <c r="G50" s="4" cm="1">
        <f t="array" ref="G50">INDEX(GMWA!$A$2:$DB$600,MATCH(1,(GMWA!$DA$2:$DA$600=G$3)*(GMWA!$CZ$2:$CZ$600=G$4)*(GMWA!$DB$2:$DB$600=G$1),0),$A50-1966)</f>
        <v>22.246469999999999</v>
      </c>
      <c r="H50" s="4" cm="1">
        <f t="array" ref="H50">INDEX(GMWA!$A$2:$DB$600,MATCH(1,(GMWA!$DA$2:$DA$600=H$3)*(GMWA!$CZ$2:$CZ$600=H$4)*(GMWA!$DB$2:$DB$600=H$1),0),$A50-1966)</f>
        <v>20730.02</v>
      </c>
      <c r="I50" s="4" cm="1">
        <f t="array" ref="I50">INDEX(GMWA!$A$2:$DB$600,MATCH(1,(GMWA!$DA$2:$DA$600=I$3)*(GMWA!$CZ$2:$CZ$600=I$4)*(GMWA!$DB$2:$DB$600=I$1),0),$A50-1966)</f>
        <v>3.184078</v>
      </c>
      <c r="J50" s="4" cm="1">
        <f t="array" ref="J50">INDEX(GMWA!$A$2:$DB$600,MATCH(1,(GMWA!$DA$2:$DA$600=J$3)*(GMWA!$CZ$2:$CZ$600=J$4)*(GMWA!$DB$2:$DB$600=J$1),0),$A50-1966)</f>
        <v>13964</v>
      </c>
      <c r="K50" s="4" cm="1">
        <f t="array" ref="K50">INDEX(GMWA!$A$2:$DB$600,MATCH(1,(GMWA!$DA$2:$DA$600=K$3)*(GMWA!$CZ$2:$CZ$600=K$4)*(GMWA!$DB$2:$DB$600=K$1),0),$A50-1966)</f>
        <v>37.896160000000002</v>
      </c>
      <c r="L50" s="4" cm="1">
        <f t="array" ref="L50">INDEX(GMWA!$A$2:$DB$600,MATCH(1,(GMWA!$DA$2:$DA$600=L$3)*(GMWA!$CZ$2:$CZ$600=L$4)*(GMWA!$DB$2:$DB$600=L$1),0),$A50-1966)</f>
        <v>42.432000000000002</v>
      </c>
      <c r="M50" s="4" cm="1">
        <f t="array" ref="M50">INDEX(GMWA!$A$2:$DB$600,MATCH(1,(GMWA!$DA$2:$DA$600=M$3)*(GMWA!$CZ$2:$CZ$600=M$4)*(GMWA!$DB$2:$DB$600=M$1),0),$A50-1966)</f>
        <v>66.257999999999996</v>
      </c>
      <c r="N50" s="4" cm="1">
        <f t="array" ref="N50">INDEX(GMWA!$A$2:$DB$600,MATCH(1,(GMWA!$DA$2:$DA$600=N$3)*(GMWA!$CZ$2:$CZ$600=N$4)*(GMWA!$DB$2:$DB$600=N$1),0),$A50-1966)</f>
        <v>31.22775</v>
      </c>
      <c r="O50" s="4" cm="1">
        <f t="array" ref="O50">INDEX(GMWA!$A$2:$DB$600,MATCH(1,(GMWA!$DA$2:$DA$600=O$3)*(GMWA!$CZ$2:$CZ$600=O$4)*(GMWA!$DB$2:$DB$600=O$1),0),$A50-1966)</f>
        <v>8.5559989999999999</v>
      </c>
      <c r="P50" s="4" cm="1">
        <f t="array" ref="P50">INDEX(GMWA!$A$2:$DB$600,MATCH(1,(GMWA!$DA$2:$DA$600=P$3)*(GMWA!$CZ$2:$CZ$600=P$4)*(GMWA!$DB$2:$DB$600=P$1),0),$A50-1966)</f>
        <v>11.8843</v>
      </c>
      <c r="Q50" s="4" cm="1">
        <f t="array" ref="Q50">INDEX(GMWA!$A$2:$DB$600,MATCH(1,(GMWA!$DA$2:$DA$600=Q$3)*(GMWA!$CZ$2:$CZ$600=Q$4)*(GMWA!$DB$2:$DB$600=Q$1),0),$A50-1966)</f>
        <v>7.4519950000000001</v>
      </c>
      <c r="R50" s="4" cm="1">
        <f t="array" ref="R50">INDEX(GMWA!$A$2:$DB$600,MATCH(1,(GMWA!$DA$2:$DA$600=R$3)*(GMWA!$CZ$2:$CZ$600=R$4)*(GMWA!$DB$2:$DB$600=R$1),0),$A50-1966)</f>
        <v>2.4768889999999999</v>
      </c>
      <c r="S50" s="4" cm="1">
        <f t="array" ref="S50">INDEX(GMWA!$A$2:$DB$600,MATCH(1,(GMWA!$DA$2:$DA$600=S$3)*(GMWA!$CZ$2:$CZ$600=S$4)*(GMWA!$DB$2:$DB$600=S$1),0),$A50-1966)</f>
        <v>6.2555509999999996</v>
      </c>
      <c r="T50" s="4" cm="1">
        <f t="array" ref="T50">INDEX(GMWA!$A$2:$DB$600,MATCH(1,(GMWA!$DA$2:$DA$600=T$3)*(GMWA!$CZ$2:$CZ$600=T$4)*(GMWA!$DB$2:$DB$600=T$1),0),$A50-1966)</f>
        <v>5.6040520000000003</v>
      </c>
      <c r="U50" s="4" cm="1">
        <f t="array" ref="U50">INDEX(GMWA!$A$2:$DB$600,MATCH(1,(GMWA!$DA$2:$DA$600=U$3)*(GMWA!$CZ$2:$CZ$600=U$4)*(GMWA!$DB$2:$DB$600=U$1),0),$A50-1966)</f>
        <v>7.6333000000000002</v>
      </c>
      <c r="V50" s="4" cm="1">
        <f t="array" ref="V50">INDEX(GMWA!$A$2:$DB$600,MATCH(1,(GMWA!$DA$2:$DA$600=V$3)*(GMWA!$CZ$2:$CZ$600=V$4)*(GMWA!$DB$2:$DB$600=V$1),0),$A50-1966)</f>
        <v>1749168</v>
      </c>
      <c r="W50" s="4" cm="1">
        <f t="array" ref="W50">INDEX(GMWA!$A$2:$DB$600,MATCH(1,(GMWA!$DA$2:$DA$600=W$3)*(GMWA!$CZ$2:$CZ$600=W$4)*(GMWA!$DB$2:$DB$600=W$1),0),$A50-1966)</f>
        <v>26142.21</v>
      </c>
      <c r="X50" s="4" cm="1">
        <f t="array" ref="X50">INDEX(GMWA!$A$2:$DB$600,MATCH(1,(GMWA!$DA$2:$DA$600=X$3)*(GMWA!$CZ$2:$CZ$600=X$4)*(GMWA!$DB$2:$DB$600=X$1),0),$A50-1966)</f>
        <v>1191152</v>
      </c>
      <c r="Y50" s="4" cm="1">
        <f t="array" ref="Y50">INDEX(GMWA!$A$2:$DB$600,MATCH(1,(GMWA!$DA$2:$DA$600=Y$3)*(GMWA!$CZ$2:$CZ$600=Y$4)*(GMWA!$DB$2:$DB$600=Y$1),0),$A50-1966)</f>
        <v>2014521</v>
      </c>
      <c r="Z50" s="4" cm="1">
        <f t="array" ref="Z50">INDEX(GMWA!$A$2:$DB$600,MATCH(1,(GMWA!$DA$2:$DA$600=Z$3)*(GMWA!$CZ$2:$CZ$600=Z$4)*(GMWA!$DB$2:$DB$600=Z$1),0),$A50-1966)</f>
        <v>720883</v>
      </c>
      <c r="AA50" s="4" cm="1">
        <f t="array" ref="AA50">INDEX(GMWA!$A$2:$DB$600,MATCH(1,(GMWA!$DA$2:$DA$600=AA$3)*(GMWA!$CZ$2:$CZ$600=AA$4)*(GMWA!$DB$2:$DB$600=AA$1),0),$A50-1966)</f>
        <v>1215.6030000000001</v>
      </c>
      <c r="AB50" s="4" cm="1">
        <f t="array" ref="AB50">INDEX(GMWA!$A$2:$DB$600,MATCH(1,(GMWA!$DA$2:$DA$600=AB$3)*(GMWA!$CZ$2:$CZ$600=AB$4)*(GMWA!$DB$2:$DB$600=AB$1),0),$A50-1966)</f>
        <v>2430702</v>
      </c>
      <c r="AC50" s="4" cm="1">
        <f t="array" ref="AC50">INDEX(GMWA!$A$2:$DB$600,MATCH(1,(GMWA!$DA$2:$DA$600=AC$3)*(GMWA!$CZ$2:$CZ$600=AC$4)*(GMWA!$DB$2:$DB$600=AC$1),0),$A50-1966)</f>
        <v>186.63239999999999</v>
      </c>
      <c r="AD50" s="4" cm="1">
        <f t="array" ref="AD50">INDEX(GMWA!$A$2:$DB$600,MATCH(1,(GMWA!$DA$2:$DA$600=AD$3)*(GMWA!$CZ$2:$CZ$600=AD$4)*(GMWA!$DB$2:$DB$600=AD$1),0),$A50-1966)</f>
        <v>753273.6</v>
      </c>
      <c r="AE50" s="4" cm="1">
        <f t="array" ref="AE50">INDEX(GMWA!$A$2:$DB$600,MATCH(1,(GMWA!$DA$2:$DA$600=AE$3)*(GMWA!$CZ$2:$CZ$600=AE$4)*(GMWA!$DB$2:$DB$600=AE$1),0),$A50-1966)</f>
        <v>2006.8130000000001</v>
      </c>
      <c r="AF50" s="4" cm="1">
        <f t="array" ref="AF50">INDEX(GMWA!$A$2:$DB$600,MATCH(1,(GMWA!$DA$2:$DA$600=AF$3)*(GMWA!$CZ$2:$CZ$600=AF$4)*(GMWA!$DB$2:$DB$600=AF$1),0),$A50-1966)</f>
        <v>2898.7339999999999</v>
      </c>
      <c r="AG50" s="4" cm="1">
        <f t="array" ref="AG50">INDEX(GMWA!$A$2:$DB$600,MATCH(1,(GMWA!$DA$2:$DA$600=AG$3)*(GMWA!$CZ$2:$CZ$600=AG$4)*(GMWA!$DB$2:$DB$600=AG$1),0),$A50-1966)</f>
        <v>2640.7429999999999</v>
      </c>
      <c r="AH50" s="4" cm="1">
        <f t="array" ref="AH50">INDEX(GMWA!$A$2:$DB$600,MATCH(1,(GMWA!$DA$2:$DA$600=AH$3)*(GMWA!$CZ$2:$CZ$600=AH$4)*(GMWA!$DB$2:$DB$600=AH$1),0),$A50-1966)</f>
        <v>1349.65</v>
      </c>
      <c r="AI50" s="4" cm="1">
        <f t="array" ref="AI50">INDEX(GMWA!$A$2:$DB$600,MATCH(1,(GMWA!$DA$2:$DA$600=AI$3)*(GMWA!$CZ$2:$CZ$600=AI$4)*(GMWA!$DB$2:$DB$600=AI$1),0),$A50-1966)</f>
        <v>550.31899999999996</v>
      </c>
      <c r="AJ50" s="4" cm="1">
        <f t="array" ref="AJ50">INDEX(GMWA!$A$2:$DB$600,MATCH(1,(GMWA!$DA$2:$DA$600=AJ$3)*(GMWA!$CZ$2:$CZ$600=AJ$4)*(GMWA!$DB$2:$DB$600=AJ$1),0),$A50-1966)</f>
        <v>612.81700000000001</v>
      </c>
      <c r="AK50" s="4" cm="1">
        <f t="array" ref="AK50">INDEX(GMWA!$A$2:$DB$600,MATCH(1,(GMWA!$DA$2:$DA$600=AK$3)*(GMWA!$CZ$2:$CZ$600=AK$4)*(GMWA!$DB$2:$DB$600=AK$1),0),$A50-1966)</f>
        <v>463.76299999999998</v>
      </c>
      <c r="AL50" s="4" cm="1">
        <f t="array" ref="AL50">INDEX(GMWA!$A$2:$DB$600,MATCH(1,(GMWA!$DA$2:$DA$600=AL$3)*(GMWA!$CZ$2:$CZ$600=AL$4)*(GMWA!$DB$2:$DB$600=AL$1),0),$A50-1966)</f>
        <v>147.41749999999999</v>
      </c>
      <c r="AM50" s="4" cm="1">
        <f t="array" ref="AM50">INDEX(GMWA!$A$2:$DB$600,MATCH(1,(GMWA!$DA$2:$DA$600=AM$3)*(GMWA!$CZ$2:$CZ$600=AM$4)*(GMWA!$DB$2:$DB$600=AM$1),0),$A50-1966)</f>
        <v>176.94</v>
      </c>
      <c r="AN50" s="4" cm="1">
        <f t="array" ref="AN50">INDEX(GMWA!$A$2:$DB$600,MATCH(1,(GMWA!$DA$2:$DA$600=AN$3)*(GMWA!$CZ$2:$CZ$600=AN$4)*(GMWA!$DB$2:$DB$600=AN$1),0),$A50-1966)</f>
        <v>348.79599999999999</v>
      </c>
      <c r="AO50" s="4" cm="1">
        <f t="array" ref="AO50">INDEX(GMWA!$A$2:$DB$600,MATCH(1,(GMWA!$DA$2:$DA$600=AO$3)*(GMWA!$CZ$2:$CZ$600=AO$4)*(GMWA!$DB$2:$DB$600=AO$1),0),$A50-1966)</f>
        <v>270.95499999999998</v>
      </c>
      <c r="AP50" s="4" cm="1">
        <f t="array" ref="AP50">INDEX(GMWA!$A$2:$DB$600,MATCH(1,(GMWA!$DA$2:$DA$600=AP$3)*(GMWA!$CZ$2:$CZ$600=AP$4)*(GMWA!$DB$2:$DB$600=AP$1),0),$A50-1966)</f>
        <v>2004755</v>
      </c>
      <c r="AQ50" s="4" cm="1">
        <f t="array" ref="AQ50">INDEX(GMWA!$A$2:$DB$600,MATCH(1,(GMWA!$DA$2:$DA$600=AQ$3)*(GMWA!$CZ$2:$CZ$600=AQ$4)*(GMWA!$DB$2:$DB$600=AQ$1),0),$A50-1966)</f>
        <v>18804.900000000001</v>
      </c>
      <c r="AR50" s="4" cm="1">
        <f t="array" ref="AR50">INDEX(GMWA!$A$2:$DB$600,MATCH(1,(GMWA!$DA$2:$DA$600=AR$3)*(GMWA!$CZ$2:$CZ$600=AR$4)*(GMWA!$DB$2:$DB$600=AR$1),0),$A50-1966)</f>
        <v>544198</v>
      </c>
      <c r="AS50" s="4" cm="1">
        <f t="array" ref="AS50">INDEX(GMWA!$A$2:$DB$600,MATCH(1,(GMWA!$DA$2:$DA$600=AS$3)*(GMWA!$CZ$2:$CZ$600=AS$4)*(GMWA!$DB$2:$DB$600=AS$1),0),$A50-1966)</f>
        <v>2025535</v>
      </c>
      <c r="AT50" s="4" cm="1">
        <f t="array" ref="AT50">INDEX(GMWA!$A$2:$DB$600,MATCH(1,(GMWA!$DA$2:$DA$600=AT$3)*(GMWA!$CZ$2:$CZ$600=AT$4)*(GMWA!$DB$2:$DB$600=AT$1),0),$A50-1966)</f>
        <v>1697357</v>
      </c>
      <c r="AU50" s="4" cm="1">
        <f t="array" ref="AU50">INDEX(GMWA!$A$2:$DB$600,MATCH(1,(GMWA!$DA$2:$DA$600=AU$3)*(GMWA!$CZ$2:$CZ$600=AU$4)*(GMWA!$DB$2:$DB$600=AU$1),0),$A50-1966)</f>
        <v>2101.52</v>
      </c>
      <c r="AV50" s="4" cm="1">
        <f t="array" ref="AV50">INDEX(GMWA!$A$2:$DB$600,MATCH(1,(GMWA!$DA$2:$DA$600=AV$3)*(GMWA!$CZ$2:$CZ$600=AV$4)*(GMWA!$DB$2:$DB$600=AV$1),0),$A50-1966)</f>
        <v>4390560</v>
      </c>
      <c r="AW50" s="4" cm="1">
        <f t="array" ref="AW50">INDEX(GMWA!$A$2:$DB$600,MATCH(1,(GMWA!$DA$2:$DA$600=AW$3)*(GMWA!$CZ$2:$CZ$600=AW$4)*(GMWA!$DB$2:$DB$600=AW$1),0),$A50-1966)</f>
        <v>677.72059999999999</v>
      </c>
      <c r="AX50" s="4" cm="1">
        <f t="array" ref="AX50">INDEX(GMWA!$A$2:$DB$600,MATCH(1,(GMWA!$DA$2:$DA$600=AX$3)*(GMWA!$CZ$2:$CZ$600=AX$4)*(GMWA!$DB$2:$DB$600=AX$1),0),$A50-1966)</f>
        <v>1833027</v>
      </c>
      <c r="AY50" s="4" cm="1">
        <f t="array" ref="AY50">INDEX(GMWA!$A$2:$DB$600,MATCH(1,(GMWA!$DA$2:$DA$600=AY$3)*(GMWA!$CZ$2:$CZ$600=AY$4)*(GMWA!$DB$2:$DB$600=AY$1),0),$A50-1966)</f>
        <v>3189.9850000000001</v>
      </c>
      <c r="AZ50" s="4" cm="1">
        <f t="array" ref="AZ50">INDEX(GMWA!$A$2:$DB$600,MATCH(1,(GMWA!$DA$2:$DA$600=AZ$3)*(GMWA!$CZ$2:$CZ$600=AZ$4)*(GMWA!$DB$2:$DB$600=AZ$1),0),$A50-1966)</f>
        <v>2230.6379999999999</v>
      </c>
      <c r="BA50" s="4" cm="1">
        <f t="array" ref="BA50">INDEX(GMWA!$A$2:$DB$600,MATCH(1,(GMWA!$DA$2:$DA$600=BA$3)*(GMWA!$CZ$2:$CZ$600=BA$4)*(GMWA!$DB$2:$DB$600=BA$1),0),$A50-1966)</f>
        <v>1706.5840000000001</v>
      </c>
      <c r="BB50" s="4" cm="1">
        <f t="array" ref="BB50">INDEX(GMWA!$A$2:$DB$600,MATCH(1,(GMWA!$DA$2:$DA$600=BB$3)*(GMWA!$CZ$2:$CZ$600=BB$4)*(GMWA!$DB$2:$DB$600=BB$1),0),$A50-1966)</f>
        <v>1122.9670000000001</v>
      </c>
      <c r="BC50" s="4" cm="1">
        <f t="array" ref="BC50">INDEX(GMWA!$A$2:$DB$600,MATCH(1,(GMWA!$DA$2:$DA$600=BC$3)*(GMWA!$CZ$2:$CZ$600=BC$4)*(GMWA!$DB$2:$DB$600=BC$1),0),$A50-1966)</f>
        <v>720.32100000000003</v>
      </c>
      <c r="BD50" s="4" cm="1">
        <f t="array" ref="BD50">INDEX(GMWA!$A$2:$DB$600,MATCH(1,(GMWA!$DA$2:$DA$600=BD$3)*(GMWA!$CZ$2:$CZ$600=BD$4)*(GMWA!$DB$2:$DB$600=BD$1),0),$A50-1966)</f>
        <v>428.46699999999998</v>
      </c>
      <c r="BE50" s="4" cm="1">
        <f t="array" ref="BE50">INDEX(GMWA!$A$2:$DB$600,MATCH(1,(GMWA!$DA$2:$DA$600=BE$3)*(GMWA!$CZ$2:$CZ$600=BE$4)*(GMWA!$DB$2:$DB$600=BE$1),0),$A50-1966)</f>
        <v>355.58499999999998</v>
      </c>
      <c r="BF50" s="4" cm="1">
        <f t="array" ref="BF50">INDEX(GMWA!$A$2:$DB$600,MATCH(1,(GMWA!$DA$2:$DA$600=BF$3)*(GMWA!$CZ$2:$CZ$600=BF$4)*(GMWA!$DB$2:$DB$600=BF$1),0),$A50-1966)</f>
        <v>215.71700000000001</v>
      </c>
      <c r="BG50" s="4" cm="1">
        <f t="array" ref="BG50">INDEX(GMWA!$A$2:$DB$600,MATCH(1,(GMWA!$DA$2:$DA$600=BG$3)*(GMWA!$CZ$2:$CZ$600=BG$4)*(GMWA!$DB$2:$DB$600=BG$1),0),$A50-1966)</f>
        <v>274.678</v>
      </c>
      <c r="BH50" s="4" cm="1">
        <f t="array" ref="BH50">INDEX(GMWA!$A$2:$DB$600,MATCH(1,(GMWA!$DA$2:$DA$600=BH$3)*(GMWA!$CZ$2:$CZ$600=BH$4)*(GMWA!$DB$2:$DB$600=BH$1),0),$A50-1966)</f>
        <v>174.62299999999999</v>
      </c>
      <c r="BI50" s="4" cm="1">
        <f t="array" ref="BI50">INDEX(GMWA!$A$2:$DB$600,MATCH(1,(GMWA!$DA$2:$DA$600=BI$3)*(GMWA!$CZ$2:$CZ$600=BI$4)*(GMWA!$DB$2:$DB$600=BI$1),0),$A50-1966)</f>
        <v>186.38079999999999</v>
      </c>
      <c r="BK50" s="12">
        <f t="shared" si="8"/>
        <v>3.2152429040549566</v>
      </c>
      <c r="BL50" s="12">
        <f t="shared" si="8"/>
        <v>2.8194823620497278</v>
      </c>
      <c r="BM50" s="12">
        <f t="shared" si="8"/>
        <v>0.79083945625747187</v>
      </c>
      <c r="BN50" s="12">
        <f t="shared" si="8"/>
        <v>2.9846300932082617</v>
      </c>
      <c r="BO50" s="12">
        <f t="shared" si="8"/>
        <v>2.148337524952038</v>
      </c>
      <c r="BP50" s="12">
        <f t="shared" si="8"/>
        <v>1.8300769247854767</v>
      </c>
      <c r="BQ50" s="12">
        <f t="shared" si="8"/>
        <v>0.85284086654801794</v>
      </c>
      <c r="BR50" s="12">
        <f t="shared" si="8"/>
        <v>1.7060692569993208</v>
      </c>
      <c r="BS50" s="12">
        <f t="shared" si="8"/>
        <v>1.8537753082014292</v>
      </c>
      <c r="BT50" s="12">
        <f t="shared" si="8"/>
        <v>1.8883752497118564</v>
      </c>
      <c r="BU50" s="12">
        <f t="shared" si="8"/>
        <v>1.4638114432024463</v>
      </c>
      <c r="BV50" s="12">
        <f t="shared" si="8"/>
        <v>2.5090665770959157</v>
      </c>
      <c r="BW50" s="12">
        <f t="shared" si="8"/>
        <v>2.3137665320638683</v>
      </c>
      <c r="BX50" s="12">
        <f t="shared" si="8"/>
        <v>1.5547344358453916</v>
      </c>
      <c r="BY50" s="12">
        <f t="shared" si="8"/>
        <v>1.9392901959312485</v>
      </c>
      <c r="BZ50" s="12">
        <f t="shared" si="6"/>
        <v>1.6068541474848146</v>
      </c>
      <c r="CA50" s="12">
        <f t="shared" si="6"/>
        <v>1.6801865450167042</v>
      </c>
      <c r="CB50" s="12">
        <f t="shared" si="6"/>
        <v>3.5354080479258503</v>
      </c>
      <c r="CC50" s="12">
        <f t="shared" si="6"/>
        <v>1.6066847096870378</v>
      </c>
      <c r="CD50" s="12">
        <f t="shared" si="6"/>
        <v>2.8171836651842557</v>
      </c>
      <c r="CF50" s="13">
        <f>SUMIF(DataQ!$C:$C,DataA!$A50,DataQ!H:H)</f>
        <v>19240.825000000001</v>
      </c>
      <c r="CG50" s="13">
        <f>SUMIF(DataQ!$C:$C,DataA!$A50,DataQ!I:I)</f>
        <v>543312.80000000005</v>
      </c>
      <c r="CH50" s="13">
        <f>SUMIF(DataQ!$C:$C,DataA!$A50,DataQ!J:J)</f>
        <v>3442.92</v>
      </c>
      <c r="CI50" s="13">
        <f>SUMIF(DataQ!$C:$C,DataA!$A50,DataQ!K:K)</f>
        <v>2371.8710000000001</v>
      </c>
      <c r="CJ50" s="13">
        <f>SUMIF(DataQ!$C:$C,DataA!$A50,DataQ!L:L)</f>
        <v>1791.1310000000001</v>
      </c>
      <c r="CK50" s="14">
        <f>AVERAGEIF(DataQ!$C:$C,DataA!$A50,DataQ!M:M)</f>
        <v>522471.9</v>
      </c>
      <c r="CL50" s="13">
        <f>SUMIF(DataQ!$C:$C,DataA!$A50,DataQ!N:N)</f>
        <v>-57164</v>
      </c>
      <c r="CN50" s="13">
        <f>SUMIF(DataQ!$B:$B,DataA!$A50,DataQ!O:O)</f>
        <v>-1012.6519</v>
      </c>
      <c r="CO50" s="13">
        <f>SUMIF(DataQ!$B:$B,DataA!$A50,DataQ!P:P)</f>
        <v>-19594.75</v>
      </c>
      <c r="CP50" s="13">
        <f>SUMIF(DataQ!$B:$B,DataA!$A50,DataQ!Q:Q)</f>
        <v>36.236000000000004</v>
      </c>
    </row>
    <row r="51" spans="1:94" x14ac:dyDescent="0.25">
      <c r="A51" s="4">
        <f t="shared" si="9"/>
        <v>2017</v>
      </c>
      <c r="B51" s="4" cm="1">
        <f t="array" ref="B51">INDEX(GMWA!$A$2:$DB$600,MATCH(1,(GMWA!$DA$2:$DA$600=B$3)*(GMWA!$CZ$2:$CZ$600=B$4)*(GMWA!$DB$2:$DB$600=B$1),0),$A51-1966)</f>
        <v>61714</v>
      </c>
      <c r="C51" s="4" cm="1">
        <f t="array" ref="C51">INDEX(GMWA!$A$2:$DB$600,MATCH(1,(GMWA!$DA$2:$DA$600=C$3)*(GMWA!$CZ$2:$CZ$600=C$4)*(GMWA!$DB$2:$DB$600=C$1),0),$A51-1966)</f>
        <v>767.65</v>
      </c>
      <c r="D51" s="4" cm="1">
        <f t="array" ref="D51">INDEX(GMWA!$A$2:$DB$600,MATCH(1,(GMWA!$DA$2:$DA$600=D$3)*(GMWA!$CZ$2:$CZ$600=D$4)*(GMWA!$DB$2:$DB$600=D$1),0),$A51-1966)</f>
        <v>9000.2009999999991</v>
      </c>
      <c r="E51" s="4" cm="1">
        <f t="array" ref="E51">INDEX(GMWA!$A$2:$DB$600,MATCH(1,(GMWA!$DA$2:$DA$600=E$3)*(GMWA!$CZ$2:$CZ$600=E$4)*(GMWA!$DB$2:$DB$600=E$1),0),$A51-1966)</f>
        <v>60874</v>
      </c>
      <c r="F51" s="4" cm="1">
        <f t="array" ref="F51">INDEX(GMWA!$A$2:$DB$600,MATCH(1,(GMWA!$DA$2:$DA$600=F$3)*(GMWA!$CZ$2:$CZ$600=F$4)*(GMWA!$DB$2:$DB$600=F$1),0),$A51-1966)</f>
        <v>16776</v>
      </c>
      <c r="G51" s="4" cm="1">
        <f t="array" ref="G51">INDEX(GMWA!$A$2:$DB$600,MATCH(1,(GMWA!$DA$2:$DA$600=G$3)*(GMWA!$CZ$2:$CZ$600=G$4)*(GMWA!$DB$2:$DB$600=G$1),0),$A51-1966)</f>
        <v>16.683440000000001</v>
      </c>
      <c r="H51" s="4" cm="1">
        <f t="array" ref="H51">INDEX(GMWA!$A$2:$DB$600,MATCH(1,(GMWA!$DA$2:$DA$600=H$3)*(GMWA!$CZ$2:$CZ$600=H$4)*(GMWA!$DB$2:$DB$600=H$1),0),$A51-1966)</f>
        <v>19535.689999999999</v>
      </c>
      <c r="I51" s="4" cm="1">
        <f t="array" ref="I51">INDEX(GMWA!$A$2:$DB$600,MATCH(1,(GMWA!$DA$2:$DA$600=I$3)*(GMWA!$CZ$2:$CZ$600=I$4)*(GMWA!$DB$2:$DB$600=I$1),0),$A51-1966)</f>
        <v>2.7356349999999998</v>
      </c>
      <c r="J51" s="4" cm="1">
        <f t="array" ref="J51">INDEX(GMWA!$A$2:$DB$600,MATCH(1,(GMWA!$DA$2:$DA$600=J$3)*(GMWA!$CZ$2:$CZ$600=J$4)*(GMWA!$DB$2:$DB$600=J$1),0),$A51-1966)</f>
        <v>13976</v>
      </c>
      <c r="K51" s="4" cm="1">
        <f t="array" ref="K51">INDEX(GMWA!$A$2:$DB$600,MATCH(1,(GMWA!$DA$2:$DA$600=K$3)*(GMWA!$CZ$2:$CZ$600=K$4)*(GMWA!$DB$2:$DB$600=K$1),0),$A51-1966)</f>
        <v>34.550609999999999</v>
      </c>
      <c r="L51" s="4" cm="1">
        <f t="array" ref="L51">INDEX(GMWA!$A$2:$DB$600,MATCH(1,(GMWA!$DA$2:$DA$600=L$3)*(GMWA!$CZ$2:$CZ$600=L$4)*(GMWA!$DB$2:$DB$600=L$1),0),$A51-1966)</f>
        <v>41.02</v>
      </c>
      <c r="M51" s="4" cm="1">
        <f t="array" ref="M51">INDEX(GMWA!$A$2:$DB$600,MATCH(1,(GMWA!$DA$2:$DA$600=M$3)*(GMWA!$CZ$2:$CZ$600=M$4)*(GMWA!$DB$2:$DB$600=M$1),0),$A51-1966)</f>
        <v>65.332989999999995</v>
      </c>
      <c r="N51" s="4" cm="1">
        <f t="array" ref="N51">INDEX(GMWA!$A$2:$DB$600,MATCH(1,(GMWA!$DA$2:$DA$600=N$3)*(GMWA!$CZ$2:$CZ$600=N$4)*(GMWA!$DB$2:$DB$600=N$1),0),$A51-1966)</f>
        <v>29.592279999999999</v>
      </c>
      <c r="O51" s="4" cm="1">
        <f t="array" ref="O51">INDEX(GMWA!$A$2:$DB$600,MATCH(1,(GMWA!$DA$2:$DA$600=O$3)*(GMWA!$CZ$2:$CZ$600=O$4)*(GMWA!$DB$2:$DB$600=O$1),0),$A51-1966)</f>
        <v>7.6539979999999996</v>
      </c>
      <c r="P51" s="4" cm="1">
        <f t="array" ref="P51">INDEX(GMWA!$A$2:$DB$600,MATCH(1,(GMWA!$DA$2:$DA$600=P$3)*(GMWA!$CZ$2:$CZ$600=P$4)*(GMWA!$DB$2:$DB$600=P$1),0),$A51-1966)</f>
        <v>10.698829999999999</v>
      </c>
      <c r="Q51" s="4" cm="1">
        <f t="array" ref="Q51">INDEX(GMWA!$A$2:$DB$600,MATCH(1,(GMWA!$DA$2:$DA$600=Q$3)*(GMWA!$CZ$2:$CZ$600=Q$4)*(GMWA!$DB$2:$DB$600=Q$1),0),$A51-1966)</f>
        <v>6.7772709999999998</v>
      </c>
      <c r="R51" s="4" cm="1">
        <f t="array" ref="R51">INDEX(GMWA!$A$2:$DB$600,MATCH(1,(GMWA!$DA$2:$DA$600=R$3)*(GMWA!$CZ$2:$CZ$600=R$4)*(GMWA!$DB$2:$DB$600=R$1),0),$A51-1966)</f>
        <v>2.3372730000000002</v>
      </c>
      <c r="S51" s="4" cm="1">
        <f t="array" ref="S51">INDEX(GMWA!$A$2:$DB$600,MATCH(1,(GMWA!$DA$2:$DA$600=S$3)*(GMWA!$CZ$2:$CZ$600=S$4)*(GMWA!$DB$2:$DB$600=S$1),0),$A51-1966)</f>
        <v>5.9004099999999999</v>
      </c>
      <c r="T51" s="4" cm="1">
        <f t="array" ref="T51">INDEX(GMWA!$A$2:$DB$600,MATCH(1,(GMWA!$DA$2:$DA$600=T$3)*(GMWA!$CZ$2:$CZ$600=T$4)*(GMWA!$DB$2:$DB$600=T$1),0),$A51-1966)</f>
        <v>5.5556020000000004</v>
      </c>
      <c r="U51" s="4" cm="1">
        <f t="array" ref="U51">INDEX(GMWA!$A$2:$DB$600,MATCH(1,(GMWA!$DA$2:$DA$600=U$3)*(GMWA!$CZ$2:$CZ$600=U$4)*(GMWA!$DB$2:$DB$600=U$1),0),$A51-1966)</f>
        <v>7.2993800000000002</v>
      </c>
      <c r="V51" s="4" cm="1">
        <f t="array" ref="V51">INDEX(GMWA!$A$2:$DB$600,MATCH(1,(GMWA!$DA$2:$DA$600=V$3)*(GMWA!$CZ$2:$CZ$600=V$4)*(GMWA!$DB$2:$DB$600=V$1),0),$A51-1966)</f>
        <v>1806064</v>
      </c>
      <c r="W51" s="4" cm="1">
        <f t="array" ref="W51">INDEX(GMWA!$A$2:$DB$600,MATCH(1,(GMWA!$DA$2:$DA$600=W$3)*(GMWA!$CZ$2:$CZ$600=W$4)*(GMWA!$DB$2:$DB$600=W$1),0),$A51-1966)</f>
        <v>26590.85</v>
      </c>
      <c r="X51" s="4" cm="1">
        <f t="array" ref="X51">INDEX(GMWA!$A$2:$DB$600,MATCH(1,(GMWA!$DA$2:$DA$600=X$3)*(GMWA!$CZ$2:$CZ$600=X$4)*(GMWA!$DB$2:$DB$600=X$1),0),$A51-1966)</f>
        <v>1208725</v>
      </c>
      <c r="Y51" s="4" cm="1">
        <f t="array" ref="Y51">INDEX(GMWA!$A$2:$DB$600,MATCH(1,(GMWA!$DA$2:$DA$600=Y$3)*(GMWA!$CZ$2:$CZ$600=Y$4)*(GMWA!$DB$2:$DB$600=Y$1),0),$A51-1966)</f>
        <v>2058193</v>
      </c>
      <c r="Z51" s="4" cm="1">
        <f t="array" ref="Z51">INDEX(GMWA!$A$2:$DB$600,MATCH(1,(GMWA!$DA$2:$DA$600=Z$3)*(GMWA!$CZ$2:$CZ$600=Z$4)*(GMWA!$DB$2:$DB$600=Z$1),0),$A51-1966)</f>
        <v>785554</v>
      </c>
      <c r="AA51" s="4" cm="1">
        <f t="array" ref="AA51">INDEX(GMWA!$A$2:$DB$600,MATCH(1,(GMWA!$DA$2:$DA$600=AA$3)*(GMWA!$CZ$2:$CZ$600=AA$4)*(GMWA!$DB$2:$DB$600=AA$1),0),$A51-1966)</f>
        <v>1204.595</v>
      </c>
      <c r="AB51" s="4" cm="1">
        <f t="array" ref="AB51">INDEX(GMWA!$A$2:$DB$600,MATCH(1,(GMWA!$DA$2:$DA$600=AB$3)*(GMWA!$CZ$2:$CZ$600=AB$4)*(GMWA!$DB$2:$DB$600=AB$1),0),$A51-1966)</f>
        <v>2425480</v>
      </c>
      <c r="AC51" s="4" cm="1">
        <f t="array" ref="AC51">INDEX(GMWA!$A$2:$DB$600,MATCH(1,(GMWA!$DA$2:$DA$600=AC$3)*(GMWA!$CZ$2:$CZ$600=AC$4)*(GMWA!$DB$2:$DB$600=AC$1),0),$A51-1966)</f>
        <v>193.9426</v>
      </c>
      <c r="AD51" s="4" cm="1">
        <f t="array" ref="AD51">INDEX(GMWA!$A$2:$DB$600,MATCH(1,(GMWA!$DA$2:$DA$600=AD$3)*(GMWA!$CZ$2:$CZ$600=AD$4)*(GMWA!$DB$2:$DB$600=AD$1),0),$A51-1966)</f>
        <v>763582.6</v>
      </c>
      <c r="AE51" s="4" cm="1">
        <f t="array" ref="AE51">INDEX(GMWA!$A$2:$DB$600,MATCH(1,(GMWA!$DA$2:$DA$600=AE$3)*(GMWA!$CZ$2:$CZ$600=AE$4)*(GMWA!$DB$2:$DB$600=AE$1),0),$A51-1966)</f>
        <v>1967.2650000000001</v>
      </c>
      <c r="AF51" s="4" cm="1">
        <f t="array" ref="AF51">INDEX(GMWA!$A$2:$DB$600,MATCH(1,(GMWA!$DA$2:$DA$600=AF$3)*(GMWA!$CZ$2:$CZ$600=AF$4)*(GMWA!$DB$2:$DB$600=AF$1),0),$A51-1966)</f>
        <v>2985.366</v>
      </c>
      <c r="AG51" s="4" cm="1">
        <f t="array" ref="AG51">INDEX(GMWA!$A$2:$DB$600,MATCH(1,(GMWA!$DA$2:$DA$600=AG$3)*(GMWA!$CZ$2:$CZ$600=AG$4)*(GMWA!$DB$2:$DB$600=AG$1),0),$A51-1966)</f>
        <v>2651.348</v>
      </c>
      <c r="AH51" s="4" cm="1">
        <f t="array" ref="AH51">INDEX(GMWA!$A$2:$DB$600,MATCH(1,(GMWA!$DA$2:$DA$600=AH$3)*(GMWA!$CZ$2:$CZ$600=AH$4)*(GMWA!$DB$2:$DB$600=AH$1),0),$A51-1966)</f>
        <v>1386.2239999999999</v>
      </c>
      <c r="AI51" s="4" cm="1">
        <f t="array" ref="AI51">INDEX(GMWA!$A$2:$DB$600,MATCH(1,(GMWA!$DA$2:$DA$600=AI$3)*(GMWA!$CZ$2:$CZ$600=AI$4)*(GMWA!$DB$2:$DB$600=AI$1),0),$A51-1966)</f>
        <v>524.375</v>
      </c>
      <c r="AJ51" s="4" cm="1">
        <f t="array" ref="AJ51">INDEX(GMWA!$A$2:$DB$600,MATCH(1,(GMWA!$DA$2:$DA$600=AJ$3)*(GMWA!$CZ$2:$CZ$600=AJ$4)*(GMWA!$DB$2:$DB$600=AJ$1),0),$A51-1966)</f>
        <v>576.54499999999996</v>
      </c>
      <c r="AK51" s="4" cm="1">
        <f t="array" ref="AK51">INDEX(GMWA!$A$2:$DB$600,MATCH(1,(GMWA!$DA$2:$DA$600=AK$3)*(GMWA!$CZ$2:$CZ$600=AK$4)*(GMWA!$DB$2:$DB$600=AK$1),0),$A51-1966)</f>
        <v>480.887</v>
      </c>
      <c r="AL51" s="4" cm="1">
        <f t="array" ref="AL51">INDEX(GMWA!$A$2:$DB$600,MATCH(1,(GMWA!$DA$2:$DA$600=AL$3)*(GMWA!$CZ$2:$CZ$600=AL$4)*(GMWA!$DB$2:$DB$600=AL$1),0),$A51-1966)</f>
        <v>149.1326</v>
      </c>
      <c r="AM51" s="4" cm="1">
        <f t="array" ref="AM51">INDEX(GMWA!$A$2:$DB$600,MATCH(1,(GMWA!$DA$2:$DA$600=AM$3)*(GMWA!$CZ$2:$CZ$600=AM$4)*(GMWA!$DB$2:$DB$600=AM$1),0),$A51-1966)</f>
        <v>175.637</v>
      </c>
      <c r="AN51" s="4" cm="1">
        <f t="array" ref="AN51">INDEX(GMWA!$A$2:$DB$600,MATCH(1,(GMWA!$DA$2:$DA$600=AN$3)*(GMWA!$CZ$2:$CZ$600=AN$4)*(GMWA!$DB$2:$DB$600=AN$1),0),$A51-1966)</f>
        <v>362.18099999999998</v>
      </c>
      <c r="AO51" s="4" cm="1">
        <f t="array" ref="AO51">INDEX(GMWA!$A$2:$DB$600,MATCH(1,(GMWA!$DA$2:$DA$600=AO$3)*(GMWA!$CZ$2:$CZ$600=AO$4)*(GMWA!$DB$2:$DB$600=AO$1),0),$A51-1966)</f>
        <v>283.005</v>
      </c>
      <c r="AP51" s="4" cm="1">
        <f t="array" ref="AP51">INDEX(GMWA!$A$2:$DB$600,MATCH(1,(GMWA!$DA$2:$DA$600=AP$3)*(GMWA!$CZ$2:$CZ$600=AP$4)*(GMWA!$DB$2:$DB$600=AP$1),0),$A51-1966)</f>
        <v>2097222</v>
      </c>
      <c r="AQ51" s="4" cm="1">
        <f t="array" ref="AQ51">INDEX(GMWA!$A$2:$DB$600,MATCH(1,(GMWA!$DA$2:$DA$600=AQ$3)*(GMWA!$CZ$2:$CZ$600=AQ$4)*(GMWA!$DB$2:$DB$600=AQ$1),0),$A51-1966)</f>
        <v>19612.099999999999</v>
      </c>
      <c r="AR51" s="4" cm="1">
        <f t="array" ref="AR51">INDEX(GMWA!$A$2:$DB$600,MATCH(1,(GMWA!$DA$2:$DA$600=AR$3)*(GMWA!$CZ$2:$CZ$600=AR$4)*(GMWA!$DB$2:$DB$600=AR$1),0),$A51-1966)</f>
        <v>553046.9</v>
      </c>
      <c r="AS51" s="4" cm="1">
        <f t="array" ref="AS51">INDEX(GMWA!$A$2:$DB$600,MATCH(1,(GMWA!$DA$2:$DA$600=AS$3)*(GMWA!$CZ$2:$CZ$600=AS$4)*(GMWA!$DB$2:$DB$600=AS$1),0),$A51-1966)</f>
        <v>2140641</v>
      </c>
      <c r="AT51" s="4" cm="1">
        <f t="array" ref="AT51">INDEX(GMWA!$A$2:$DB$600,MATCH(1,(GMWA!$DA$2:$DA$600=AT$3)*(GMWA!$CZ$2:$CZ$600=AT$4)*(GMWA!$DB$2:$DB$600=AT$1),0),$A51-1966)</f>
        <v>1801193</v>
      </c>
      <c r="AU51" s="4" cm="1">
        <f t="array" ref="AU51">INDEX(GMWA!$A$2:$DB$600,MATCH(1,(GMWA!$DA$2:$DA$600=AU$3)*(GMWA!$CZ$2:$CZ$600=AU$4)*(GMWA!$DB$2:$DB$600=AU$1),0),$A51-1966)</f>
        <v>2189.5889999999999</v>
      </c>
      <c r="AV51" s="4" cm="1">
        <f t="array" ref="AV51">INDEX(GMWA!$A$2:$DB$600,MATCH(1,(GMWA!$DA$2:$DA$600=AV$3)*(GMWA!$CZ$2:$CZ$600=AV$4)*(GMWA!$DB$2:$DB$600=AV$1),0),$A51-1966)</f>
        <v>4574457</v>
      </c>
      <c r="AW51" s="4" cm="1">
        <f t="array" ref="AW51">INDEX(GMWA!$A$2:$DB$600,MATCH(1,(GMWA!$DA$2:$DA$600=AW$3)*(GMWA!$CZ$2:$CZ$600=AW$4)*(GMWA!$DB$2:$DB$600=AW$1),0),$A51-1966)</f>
        <v>684.85969999999998</v>
      </c>
      <c r="AX51" s="4" cm="1">
        <f t="array" ref="AX51">INDEX(GMWA!$A$2:$DB$600,MATCH(1,(GMWA!$DA$2:$DA$600=AX$3)*(GMWA!$CZ$2:$CZ$600=AX$4)*(GMWA!$DB$2:$DB$600=AX$1),0),$A51-1966)</f>
        <v>1934234</v>
      </c>
      <c r="AY51" s="4" cm="1">
        <f t="array" ref="AY51">INDEX(GMWA!$A$2:$DB$600,MATCH(1,(GMWA!$DA$2:$DA$600=AY$3)*(GMWA!$CZ$2:$CZ$600=AY$4)*(GMWA!$DB$2:$DB$600=AY$1),0),$A51-1966)</f>
        <v>3337.2710000000002</v>
      </c>
      <c r="AZ51" s="4" cm="1">
        <f t="array" ref="AZ51">INDEX(GMWA!$A$2:$DB$600,MATCH(1,(GMWA!$DA$2:$DA$600=AZ$3)*(GMWA!$CZ$2:$CZ$600=AZ$4)*(GMWA!$DB$2:$DB$600=AZ$1),0),$A51-1966)</f>
        <v>2294.29</v>
      </c>
      <c r="BA51" s="4" cm="1">
        <f t="array" ref="BA51">INDEX(GMWA!$A$2:$DB$600,MATCH(1,(GMWA!$DA$2:$DA$600=BA$3)*(GMWA!$CZ$2:$CZ$600=BA$4)*(GMWA!$DB$2:$DB$600=BA$1),0),$A51-1966)</f>
        <v>1747.721</v>
      </c>
      <c r="BB51" s="4" cm="1">
        <f t="array" ref="BB51">INDEX(GMWA!$A$2:$DB$600,MATCH(1,(GMWA!$DA$2:$DA$600=BB$3)*(GMWA!$CZ$2:$CZ$600=BB$4)*(GMWA!$DB$2:$DB$600=BB$1),0),$A51-1966)</f>
        <v>1170.0239999999999</v>
      </c>
      <c r="BC51" s="4" cm="1">
        <f t="array" ref="BC51">INDEX(GMWA!$A$2:$DB$600,MATCH(1,(GMWA!$DA$2:$DA$600=BC$3)*(GMWA!$CZ$2:$CZ$600=BC$4)*(GMWA!$DB$2:$DB$600=BC$1),0),$A51-1966)</f>
        <v>751.09299999999996</v>
      </c>
      <c r="BD51" s="4" cm="1">
        <f t="array" ref="BD51">INDEX(GMWA!$A$2:$DB$600,MATCH(1,(GMWA!$DA$2:$DA$600=BD$3)*(GMWA!$CZ$2:$CZ$600=BD$4)*(GMWA!$DB$2:$DB$600=BD$1),0),$A51-1966)</f>
        <v>443.40699999999998</v>
      </c>
      <c r="BE51" s="4" cm="1">
        <f t="array" ref="BE51">INDEX(GMWA!$A$2:$DB$600,MATCH(1,(GMWA!$DA$2:$DA$600=BE$3)*(GMWA!$CZ$2:$CZ$600=BE$4)*(GMWA!$DB$2:$DB$600=BE$1),0),$A51-1966)</f>
        <v>367.70310000000001</v>
      </c>
      <c r="BF51" s="4" cm="1">
        <f t="array" ref="BF51">INDEX(GMWA!$A$2:$DB$600,MATCH(1,(GMWA!$DA$2:$DA$600=BF$3)*(GMWA!$CZ$2:$CZ$600=BF$4)*(GMWA!$DB$2:$DB$600=BF$1),0),$A51-1966)</f>
        <v>224.70599999999999</v>
      </c>
      <c r="BG51" s="4" cm="1">
        <f t="array" ref="BG51">INDEX(GMWA!$A$2:$DB$600,MATCH(1,(GMWA!$DA$2:$DA$600=BG$3)*(GMWA!$CZ$2:$CZ$600=BG$4)*(GMWA!$DB$2:$DB$600=BG$1),0),$A51-1966)</f>
        <v>307.92</v>
      </c>
      <c r="BH51" s="4" cm="1">
        <f t="array" ref="BH51">INDEX(GMWA!$A$2:$DB$600,MATCH(1,(GMWA!$DA$2:$DA$600=BH$3)*(GMWA!$CZ$2:$CZ$600=BH$4)*(GMWA!$DB$2:$DB$600=BH$1),0),$A51-1966)</f>
        <v>177.251</v>
      </c>
      <c r="BI51" s="4" cm="1">
        <f t="array" ref="BI51">INDEX(GMWA!$A$2:$DB$600,MATCH(1,(GMWA!$DA$2:$DA$600=BI$3)*(GMWA!$CZ$2:$CZ$600=BI$4)*(GMWA!$DB$2:$DB$600=BI$1),0),$A51-1966)</f>
        <v>195.50909999999999</v>
      </c>
      <c r="BK51" s="12">
        <f t="shared" si="8"/>
        <v>3.4170439142798927</v>
      </c>
      <c r="BL51" s="12">
        <f t="shared" si="8"/>
        <v>2.8868953042117873</v>
      </c>
      <c r="BM51" s="12">
        <f t="shared" si="8"/>
        <v>0.74460286665701458</v>
      </c>
      <c r="BN51" s="12">
        <f t="shared" si="8"/>
        <v>2.9576429421341923</v>
      </c>
      <c r="BO51" s="12">
        <f t="shared" si="8"/>
        <v>2.1355629275644961</v>
      </c>
      <c r="BP51" s="12">
        <f t="shared" si="8"/>
        <v>1.3849833346477447</v>
      </c>
      <c r="BQ51" s="12">
        <f t="shared" si="8"/>
        <v>0.80543603740290581</v>
      </c>
      <c r="BR51" s="12">
        <f t="shared" si="8"/>
        <v>1.4105384789107704</v>
      </c>
      <c r="BS51" s="12">
        <f t="shared" si="8"/>
        <v>1.8303193393877755</v>
      </c>
      <c r="BT51" s="12">
        <f t="shared" si="8"/>
        <v>1.756276353211184</v>
      </c>
      <c r="BU51" s="12">
        <f t="shared" si="8"/>
        <v>1.3740358803577184</v>
      </c>
      <c r="BV51" s="12">
        <f t="shared" si="8"/>
        <v>2.4641423909648976</v>
      </c>
      <c r="BW51" s="12">
        <f t="shared" si="8"/>
        <v>2.1347401285795082</v>
      </c>
      <c r="BX51" s="12">
        <f t="shared" si="8"/>
        <v>1.4596420500595948</v>
      </c>
      <c r="BY51" s="12">
        <f t="shared" si="8"/>
        <v>1.855679955597568</v>
      </c>
      <c r="BZ51" s="12">
        <f t="shared" si="6"/>
        <v>1.4093271392239757</v>
      </c>
      <c r="CA51" s="12">
        <f t="shared" si="6"/>
        <v>1.5672448545790794</v>
      </c>
      <c r="CB51" s="12">
        <f t="shared" si="6"/>
        <v>3.3594345155064138</v>
      </c>
      <c r="CC51" s="12">
        <f t="shared" si="6"/>
        <v>1.5339297202227618</v>
      </c>
      <c r="CD51" s="12">
        <f t="shared" si="6"/>
        <v>2.5792406494584901</v>
      </c>
      <c r="CF51" s="13">
        <f>SUMIF(DataQ!$C:$C,DataA!$A51,DataQ!H:H)</f>
        <v>19773.55</v>
      </c>
      <c r="CG51" s="13">
        <f>SUMIF(DataQ!$C:$C,DataA!$A51,DataQ!I:I)</f>
        <v>553137</v>
      </c>
      <c r="CH51" s="13">
        <f>SUMIF(DataQ!$C:$C,DataA!$A51,DataQ!J:J)</f>
        <v>3546.21</v>
      </c>
      <c r="CI51" s="13">
        <f>SUMIF(DataQ!$C:$C,DataA!$A51,DataQ!K:K)</f>
        <v>2430.3270000000002</v>
      </c>
      <c r="CJ51" s="13">
        <f>SUMIF(DataQ!$C:$C,DataA!$A51,DataQ!L:L)</f>
        <v>1817.3720000000001</v>
      </c>
      <c r="CK51" s="14">
        <f>AVERAGEIF(DataQ!$C:$C,DataA!$A51,DataQ!M:M)</f>
        <v>538842.9</v>
      </c>
      <c r="CL51" s="13">
        <f>SUMIF(DataQ!$C:$C,DataA!$A51,DataQ!N:N)</f>
        <v>-59283</v>
      </c>
      <c r="CN51" s="13">
        <f>SUMIF(DataQ!$B:$B,DataA!$A51,DataQ!O:O)</f>
        <v>-854.10074999999995</v>
      </c>
      <c r="CO51" s="13">
        <f>SUMIF(DataQ!$B:$B,DataA!$A51,DataQ!P:P)</f>
        <v>-17138.5</v>
      </c>
      <c r="CP51" s="13">
        <f>SUMIF(DataQ!$B:$B,DataA!$A51,DataQ!Q:Q)</f>
        <v>44.573</v>
      </c>
    </row>
    <row r="52" spans="1:94" x14ac:dyDescent="0.25">
      <c r="A52" s="4">
        <f t="shared" si="9"/>
        <v>2018</v>
      </c>
      <c r="B52" s="4" cm="1">
        <f t="array" ref="B52">INDEX(GMWA!$A$2:$DB$600,MATCH(1,(GMWA!$DA$2:$DA$600=B$3)*(GMWA!$CZ$2:$CZ$600=B$4)*(GMWA!$DB$2:$DB$600=B$1),0),$A52-1966)</f>
        <v>58802</v>
      </c>
      <c r="C52" s="4" cm="1">
        <f t="array" ref="C52">INDEX(GMWA!$A$2:$DB$600,MATCH(1,(GMWA!$DA$2:$DA$600=C$3)*(GMWA!$CZ$2:$CZ$600=C$4)*(GMWA!$DB$2:$DB$600=C$1),0),$A52-1966)</f>
        <v>826.65</v>
      </c>
      <c r="D52" s="4" cm="1">
        <f t="array" ref="D52">INDEX(GMWA!$A$2:$DB$600,MATCH(1,(GMWA!$DA$2:$DA$600=D$3)*(GMWA!$CZ$2:$CZ$600=D$4)*(GMWA!$DB$2:$DB$600=D$1),0),$A52-1966)</f>
        <v>8545.2999999999993</v>
      </c>
      <c r="E52" s="4" cm="1">
        <f t="array" ref="E52">INDEX(GMWA!$A$2:$DB$600,MATCH(1,(GMWA!$DA$2:$DA$600=E$3)*(GMWA!$CZ$2:$CZ$600=E$4)*(GMWA!$DB$2:$DB$600=E$1),0),$A52-1966)</f>
        <v>65753</v>
      </c>
      <c r="F52" s="4" cm="1">
        <f t="array" ref="F52">INDEX(GMWA!$A$2:$DB$600,MATCH(1,(GMWA!$DA$2:$DA$600=F$3)*(GMWA!$CZ$2:$CZ$600=F$4)*(GMWA!$DB$2:$DB$600=F$1),0),$A52-1966)</f>
        <v>17263</v>
      </c>
      <c r="G52" s="4" cm="1">
        <f t="array" ref="G52">INDEX(GMWA!$A$2:$DB$600,MATCH(1,(GMWA!$DA$2:$DA$600=G$3)*(GMWA!$CZ$2:$CZ$600=G$4)*(GMWA!$DB$2:$DB$600=G$1),0),$A52-1966)</f>
        <v>18.026289999999999</v>
      </c>
      <c r="H52" s="4" cm="1">
        <f t="array" ref="H52">INDEX(GMWA!$A$2:$DB$600,MATCH(1,(GMWA!$DA$2:$DA$600=H$3)*(GMWA!$CZ$2:$CZ$600=H$4)*(GMWA!$DB$2:$DB$600=H$1),0),$A52-1966)</f>
        <v>21455.69</v>
      </c>
      <c r="I52" s="4" cm="1">
        <f t="array" ref="I52">INDEX(GMWA!$A$2:$DB$600,MATCH(1,(GMWA!$DA$2:$DA$600=I$3)*(GMWA!$CZ$2:$CZ$600=I$4)*(GMWA!$DB$2:$DB$600=I$1),0),$A52-1966)</f>
        <v>2.2890470000000001</v>
      </c>
      <c r="J52" s="4" cm="1">
        <f t="array" ref="J52">INDEX(GMWA!$A$2:$DB$600,MATCH(1,(GMWA!$DA$2:$DA$600=J$3)*(GMWA!$CZ$2:$CZ$600=J$4)*(GMWA!$DB$2:$DB$600=J$1),0),$A52-1966)</f>
        <v>14287</v>
      </c>
      <c r="K52" s="4" cm="1">
        <f t="array" ref="K52">INDEX(GMWA!$A$2:$DB$600,MATCH(1,(GMWA!$DA$2:$DA$600=K$3)*(GMWA!$CZ$2:$CZ$600=K$4)*(GMWA!$DB$2:$DB$600=K$1),0),$A52-1966)</f>
        <v>31.918299999999999</v>
      </c>
      <c r="L52" s="4" cm="1">
        <f t="array" ref="L52">INDEX(GMWA!$A$2:$DB$600,MATCH(1,(GMWA!$DA$2:$DA$600=L$3)*(GMWA!$CZ$2:$CZ$600=L$4)*(GMWA!$DB$2:$DB$600=L$1),0),$A52-1966)</f>
        <v>41.66</v>
      </c>
      <c r="M52" s="4" cm="1">
        <f t="array" ref="M52">INDEX(GMWA!$A$2:$DB$600,MATCH(1,(GMWA!$DA$2:$DA$600=M$3)*(GMWA!$CZ$2:$CZ$600=M$4)*(GMWA!$DB$2:$DB$600=M$1),0),$A52-1966)</f>
        <v>64.366010000000003</v>
      </c>
      <c r="N52" s="4" cm="1">
        <f t="array" ref="N52">INDEX(GMWA!$A$2:$DB$600,MATCH(1,(GMWA!$DA$2:$DA$600=N$3)*(GMWA!$CZ$2:$CZ$600=N$4)*(GMWA!$DB$2:$DB$600=N$1),0),$A52-1966)</f>
        <v>29.5716</v>
      </c>
      <c r="O52" s="4" cm="1">
        <f t="array" ref="O52">INDEX(GMWA!$A$2:$DB$600,MATCH(1,(GMWA!$DA$2:$DA$600=O$3)*(GMWA!$CZ$2:$CZ$600=O$4)*(GMWA!$DB$2:$DB$600=O$1),0),$A52-1966)</f>
        <v>7.13</v>
      </c>
      <c r="P52" s="4" cm="1">
        <f t="array" ref="P52">INDEX(GMWA!$A$2:$DB$600,MATCH(1,(GMWA!$DA$2:$DA$600=P$3)*(GMWA!$CZ$2:$CZ$600=P$4)*(GMWA!$DB$2:$DB$600=P$1),0),$A52-1966)</f>
        <v>10.00728</v>
      </c>
      <c r="Q52" s="4" cm="1">
        <f t="array" ref="Q52">INDEX(GMWA!$A$2:$DB$600,MATCH(1,(GMWA!$DA$2:$DA$600=Q$3)*(GMWA!$CZ$2:$CZ$600=Q$4)*(GMWA!$DB$2:$DB$600=Q$1),0),$A52-1966)</f>
        <v>6.2523229999999996</v>
      </c>
      <c r="R52" s="4" cm="1">
        <f t="array" ref="R52">INDEX(GMWA!$A$2:$DB$600,MATCH(1,(GMWA!$DA$2:$DA$600=R$3)*(GMWA!$CZ$2:$CZ$600=R$4)*(GMWA!$DB$2:$DB$600=R$1),0),$A52-1966)</f>
        <v>2.2624849999999999</v>
      </c>
      <c r="S52" s="4" cm="1">
        <f t="array" ref="S52">INDEX(GMWA!$A$2:$DB$600,MATCH(1,(GMWA!$DA$2:$DA$600=S$3)*(GMWA!$CZ$2:$CZ$600=S$4)*(GMWA!$DB$2:$DB$600=S$1),0),$A52-1966)</f>
        <v>5.3009599999999999</v>
      </c>
      <c r="T52" s="4" cm="1">
        <f t="array" ref="T52">INDEX(GMWA!$A$2:$DB$600,MATCH(1,(GMWA!$DA$2:$DA$600=T$3)*(GMWA!$CZ$2:$CZ$600=T$4)*(GMWA!$DB$2:$DB$600=T$1),0),$A52-1966)</f>
        <v>6.0679559999999997</v>
      </c>
      <c r="U52" s="4" cm="1">
        <f t="array" ref="U52">INDEX(GMWA!$A$2:$DB$600,MATCH(1,(GMWA!$DA$2:$DA$600=U$3)*(GMWA!$CZ$2:$CZ$600=U$4)*(GMWA!$DB$2:$DB$600=U$1),0),$A52-1966)</f>
        <v>6.8058500000000004</v>
      </c>
      <c r="V52" s="4" cm="1">
        <f t="array" ref="V52">INDEX(GMWA!$A$2:$DB$600,MATCH(1,(GMWA!$DA$2:$DA$600=V$3)*(GMWA!$CZ$2:$CZ$600=V$4)*(GMWA!$DB$2:$DB$600=V$1),0),$A52-1966)</f>
        <v>1858505</v>
      </c>
      <c r="W52" s="4" cm="1">
        <f t="array" ref="W52">INDEX(GMWA!$A$2:$DB$600,MATCH(1,(GMWA!$DA$2:$DA$600=W$3)*(GMWA!$CZ$2:$CZ$600=W$4)*(GMWA!$DB$2:$DB$600=W$1),0),$A52-1966)</f>
        <v>28398.69</v>
      </c>
      <c r="X52" s="4" cm="1">
        <f t="array" ref="X52">INDEX(GMWA!$A$2:$DB$600,MATCH(1,(GMWA!$DA$2:$DA$600=X$3)*(GMWA!$CZ$2:$CZ$600=X$4)*(GMWA!$DB$2:$DB$600=X$1),0),$A52-1966)</f>
        <v>1234636</v>
      </c>
      <c r="Y52" s="4" cm="1">
        <f t="array" ref="Y52">INDEX(GMWA!$A$2:$DB$600,MATCH(1,(GMWA!$DA$2:$DA$600=Y$3)*(GMWA!$CZ$2:$CZ$600=Y$4)*(GMWA!$DB$2:$DB$600=Y$1),0),$A52-1966)</f>
        <v>2129521</v>
      </c>
      <c r="Z52" s="4" cm="1">
        <f t="array" ref="Z52">INDEX(GMWA!$A$2:$DB$600,MATCH(1,(GMWA!$DA$2:$DA$600=Z$3)*(GMWA!$CZ$2:$CZ$600=Z$4)*(GMWA!$DB$2:$DB$600=Z$1),0),$A52-1966)</f>
        <v>830031</v>
      </c>
      <c r="AA52" s="4" cm="1">
        <f t="array" ref="AA52">INDEX(GMWA!$A$2:$DB$600,MATCH(1,(GMWA!$DA$2:$DA$600=AA$3)*(GMWA!$CZ$2:$CZ$600=AA$4)*(GMWA!$DB$2:$DB$600=AA$1),0),$A52-1966)</f>
        <v>1198.6869999999999</v>
      </c>
      <c r="AB52" s="4" cm="1">
        <f t="array" ref="AB52">INDEX(GMWA!$A$2:$DB$600,MATCH(1,(GMWA!$DA$2:$DA$600=AB$3)*(GMWA!$CZ$2:$CZ$600=AB$4)*(GMWA!$DB$2:$DB$600=AB$1),0),$A52-1966)</f>
        <v>2475673</v>
      </c>
      <c r="AC52" s="4" cm="1">
        <f t="array" ref="AC52">INDEX(GMWA!$A$2:$DB$600,MATCH(1,(GMWA!$DA$2:$DA$600=AC$3)*(GMWA!$CZ$2:$CZ$600=AC$4)*(GMWA!$DB$2:$DB$600=AC$1),0),$A52-1966)</f>
        <v>183.96299999999999</v>
      </c>
      <c r="AD52" s="4" cm="1">
        <f t="array" ref="AD52">INDEX(GMWA!$A$2:$DB$600,MATCH(1,(GMWA!$DA$2:$DA$600=AD$3)*(GMWA!$CZ$2:$CZ$600=AD$4)*(GMWA!$DB$2:$DB$600=AD$1),0),$A52-1966)</f>
        <v>808652.3</v>
      </c>
      <c r="AE52" s="4" cm="1">
        <f t="array" ref="AE52">INDEX(GMWA!$A$2:$DB$600,MATCH(1,(GMWA!$DA$2:$DA$600=AE$3)*(GMWA!$CZ$2:$CZ$600=AE$4)*(GMWA!$DB$2:$DB$600=AE$1),0),$A52-1966)</f>
        <v>1914.05</v>
      </c>
      <c r="AF52" s="4" cm="1">
        <f t="array" ref="AF52">INDEX(GMWA!$A$2:$DB$600,MATCH(1,(GMWA!$DA$2:$DA$600=AF$3)*(GMWA!$CZ$2:$CZ$600=AF$4)*(GMWA!$DB$2:$DB$600=AF$1),0),$A52-1966)</f>
        <v>3009.4389999999999</v>
      </c>
      <c r="AG52" s="4" cm="1">
        <f t="array" ref="AG52">INDEX(GMWA!$A$2:$DB$600,MATCH(1,(GMWA!$DA$2:$DA$600=AG$3)*(GMWA!$CZ$2:$CZ$600=AG$4)*(GMWA!$DB$2:$DB$600=AG$1),0),$A52-1966)</f>
        <v>2613.962</v>
      </c>
      <c r="AH52" s="4" cm="1">
        <f t="array" ref="AH52">INDEX(GMWA!$A$2:$DB$600,MATCH(1,(GMWA!$DA$2:$DA$600=AH$3)*(GMWA!$CZ$2:$CZ$600=AH$4)*(GMWA!$DB$2:$DB$600=AH$1),0),$A52-1966)</f>
        <v>1415.9929999999999</v>
      </c>
      <c r="AI52" s="4" cm="1">
        <f t="array" ref="AI52">INDEX(GMWA!$A$2:$DB$600,MATCH(1,(GMWA!$DA$2:$DA$600=AI$3)*(GMWA!$CZ$2:$CZ$600=AI$4)*(GMWA!$DB$2:$DB$600=AI$1),0),$A52-1966)</f>
        <v>512.95600000000002</v>
      </c>
      <c r="AJ52" s="4" cm="1">
        <f t="array" ref="AJ52">INDEX(GMWA!$A$2:$DB$600,MATCH(1,(GMWA!$DA$2:$DA$600=AJ$3)*(GMWA!$CZ$2:$CZ$600=AJ$4)*(GMWA!$DB$2:$DB$600=AJ$1),0),$A52-1966)</f>
        <v>582.14400000000001</v>
      </c>
      <c r="AK52" s="4" cm="1">
        <f t="array" ref="AK52">INDEX(GMWA!$A$2:$DB$600,MATCH(1,(GMWA!$DA$2:$DA$600=AK$3)*(GMWA!$CZ$2:$CZ$600=AK$4)*(GMWA!$DB$2:$DB$600=AK$1),0),$A52-1966)</f>
        <v>473.59100000000001</v>
      </c>
      <c r="AL52" s="4" cm="1">
        <f t="array" ref="AL52">INDEX(GMWA!$A$2:$DB$600,MATCH(1,(GMWA!$DA$2:$DA$600=AL$3)*(GMWA!$CZ$2:$CZ$600=AL$4)*(GMWA!$DB$2:$DB$600=AL$1),0),$A52-1966)</f>
        <v>151.41290000000001</v>
      </c>
      <c r="AM52" s="4" cm="1">
        <f t="array" ref="AM52">INDEX(GMWA!$A$2:$DB$600,MATCH(1,(GMWA!$DA$2:$DA$600=AM$3)*(GMWA!$CZ$2:$CZ$600=AM$4)*(GMWA!$DB$2:$DB$600=AM$1),0),$A52-1966)</f>
        <v>176.928</v>
      </c>
      <c r="AN52" s="4" cm="1">
        <f t="array" ref="AN52">INDEX(GMWA!$A$2:$DB$600,MATCH(1,(GMWA!$DA$2:$DA$600=AN$3)*(GMWA!$CZ$2:$CZ$600=AN$4)*(GMWA!$DB$2:$DB$600=AN$1),0),$A52-1966)</f>
        <v>390.38099999999997</v>
      </c>
      <c r="AO52" s="4" cm="1">
        <f t="array" ref="AO52">INDEX(GMWA!$A$2:$DB$600,MATCH(1,(GMWA!$DA$2:$DA$600=AO$3)*(GMWA!$CZ$2:$CZ$600=AO$4)*(GMWA!$DB$2:$DB$600=AO$1),0),$A52-1966)</f>
        <v>281.52499999999998</v>
      </c>
      <c r="AP52" s="4" cm="1">
        <f t="array" ref="AP52">INDEX(GMWA!$A$2:$DB$600,MATCH(1,(GMWA!$DA$2:$DA$600=AP$3)*(GMWA!$CZ$2:$CZ$600=AP$4)*(GMWA!$DB$2:$DB$600=AP$1),0),$A52-1966)</f>
        <v>2171559</v>
      </c>
      <c r="AQ52" s="4" cm="1">
        <f t="array" ref="AQ52">INDEX(GMWA!$A$2:$DB$600,MATCH(1,(GMWA!$DA$2:$DA$600=AQ$3)*(GMWA!$CZ$2:$CZ$600=AQ$4)*(GMWA!$DB$2:$DB$600=AQ$1),0),$A52-1966)</f>
        <v>20656.53</v>
      </c>
      <c r="AR52" s="4" cm="1">
        <f t="array" ref="AR52">INDEX(GMWA!$A$2:$DB$600,MATCH(1,(GMWA!$DA$2:$DA$600=AR$3)*(GMWA!$CZ$2:$CZ$600=AR$4)*(GMWA!$DB$2:$DB$600=AR$1),0),$A52-1966)</f>
        <v>556551.6</v>
      </c>
      <c r="AS52" s="4" cm="1">
        <f t="array" ref="AS52">INDEX(GMWA!$A$2:$DB$600,MATCH(1,(GMWA!$DA$2:$DA$600=AS$3)*(GMWA!$CZ$2:$CZ$600=AS$4)*(GMWA!$DB$2:$DB$600=AS$1),0),$A52-1966)</f>
        <v>2235675</v>
      </c>
      <c r="AT52" s="4" cm="1">
        <f t="array" ref="AT52">INDEX(GMWA!$A$2:$DB$600,MATCH(1,(GMWA!$DA$2:$DA$600=AT$3)*(GMWA!$CZ$2:$CZ$600=AT$4)*(GMWA!$DB$2:$DB$600=AT$1),0),$A52-1966)</f>
        <v>1894241</v>
      </c>
      <c r="AU52" s="4" cm="1">
        <f t="array" ref="AU52">INDEX(GMWA!$A$2:$DB$600,MATCH(1,(GMWA!$DA$2:$DA$600=AU$3)*(GMWA!$CZ$2:$CZ$600=AU$4)*(GMWA!$DB$2:$DB$600=AU$1),0),$A52-1966)</f>
        <v>2243.5419999999999</v>
      </c>
      <c r="AV52" s="4" cm="1">
        <f t="array" ref="AV52">INDEX(GMWA!$A$2:$DB$600,MATCH(1,(GMWA!$DA$2:$DA$600=AV$3)*(GMWA!$CZ$2:$CZ$600=AV$4)*(GMWA!$DB$2:$DB$600=AV$1),0),$A52-1966)</f>
        <v>4775961</v>
      </c>
      <c r="AW52" s="4" cm="1">
        <f t="array" ref="AW52">INDEX(GMWA!$A$2:$DB$600,MATCH(1,(GMWA!$DA$2:$DA$600=AW$3)*(GMWA!$CZ$2:$CZ$600=AW$4)*(GMWA!$DB$2:$DB$600=AW$1),0),$A52-1966)</f>
        <v>709.84040000000005</v>
      </c>
      <c r="AX52" s="4" cm="1">
        <f t="array" ref="AX52">INDEX(GMWA!$A$2:$DB$600,MATCH(1,(GMWA!$DA$2:$DA$600=AX$3)*(GMWA!$CZ$2:$CZ$600=AX$4)*(GMWA!$DB$2:$DB$600=AX$1),0),$A52-1966)</f>
        <v>2006974</v>
      </c>
      <c r="AY52" s="4" cm="1">
        <f t="array" ref="AY52">INDEX(GMWA!$A$2:$DB$600,MATCH(1,(GMWA!$DA$2:$DA$600=AY$3)*(GMWA!$CZ$2:$CZ$600=AY$4)*(GMWA!$DB$2:$DB$600=AY$1),0),$A52-1966)</f>
        <v>3438.806</v>
      </c>
      <c r="AZ52" s="4" cm="1">
        <f t="array" ref="AZ52">INDEX(GMWA!$A$2:$DB$600,MATCH(1,(GMWA!$DA$2:$DA$600=AZ$3)*(GMWA!$CZ$2:$CZ$600=AZ$4)*(GMWA!$DB$2:$DB$600=AZ$1),0),$A52-1966)</f>
        <v>2356.9340000000002</v>
      </c>
      <c r="BA52" s="4" cm="1">
        <f t="array" ref="BA52">INDEX(GMWA!$A$2:$DB$600,MATCH(1,(GMWA!$DA$2:$DA$600=BA$3)*(GMWA!$CZ$2:$CZ$600=BA$4)*(GMWA!$DB$2:$DB$600=BA$1),0),$A52-1966)</f>
        <v>1778.4739999999999</v>
      </c>
      <c r="BB52" s="4" cm="1">
        <f t="array" ref="BB52">INDEX(GMWA!$A$2:$DB$600,MATCH(1,(GMWA!$DA$2:$DA$600=BB$3)*(GMWA!$CZ$2:$CZ$600=BB$4)*(GMWA!$DB$2:$DB$600=BB$1),0),$A52-1966)</f>
        <v>1212.2760000000001</v>
      </c>
      <c r="BC52" s="4" cm="1">
        <f t="array" ref="BC52">INDEX(GMWA!$A$2:$DB$600,MATCH(1,(GMWA!$DA$2:$DA$600=BC$3)*(GMWA!$CZ$2:$CZ$600=BC$4)*(GMWA!$DB$2:$DB$600=BC$1),0),$A52-1966)</f>
        <v>787.423</v>
      </c>
      <c r="BD52" s="4" cm="1">
        <f t="array" ref="BD52">INDEX(GMWA!$A$2:$DB$600,MATCH(1,(GMWA!$DA$2:$DA$600=BD$3)*(GMWA!$CZ$2:$CZ$600=BD$4)*(GMWA!$DB$2:$DB$600=BD$1),0),$A52-1966)</f>
        <v>459.49200000000002</v>
      </c>
      <c r="BE52" s="4" cm="1">
        <f t="array" ref="BE52">INDEX(GMWA!$A$2:$DB$600,MATCH(1,(GMWA!$DA$2:$DA$600=BE$3)*(GMWA!$CZ$2:$CZ$600=BE$4)*(GMWA!$DB$2:$DB$600=BE$1),0),$A52-1966)</f>
        <v>383.27659999999997</v>
      </c>
      <c r="BF52" s="4" cm="1">
        <f t="array" ref="BF52">INDEX(GMWA!$A$2:$DB$600,MATCH(1,(GMWA!$DA$2:$DA$600=BF$3)*(GMWA!$CZ$2:$CZ$600=BF$4)*(GMWA!$DB$2:$DB$600=BF$1),0),$A52-1966)</f>
        <v>231.905</v>
      </c>
      <c r="BG52" s="4" cm="1">
        <f t="array" ref="BG52">INDEX(GMWA!$A$2:$DB$600,MATCH(1,(GMWA!$DA$2:$DA$600=BG$3)*(GMWA!$CZ$2:$CZ$600=BG$4)*(GMWA!$DB$2:$DB$600=BG$1),0),$A52-1966)</f>
        <v>335.19400000000002</v>
      </c>
      <c r="BH52" s="4" cm="1">
        <f t="array" ref="BH52">INDEX(GMWA!$A$2:$DB$600,MATCH(1,(GMWA!$DA$2:$DA$600=BH$3)*(GMWA!$CZ$2:$CZ$600=BH$4)*(GMWA!$DB$2:$DB$600=BH$1),0),$A52-1966)</f>
        <v>180.53100000000001</v>
      </c>
      <c r="BI52" s="4" cm="1">
        <f t="array" ref="BI52">INDEX(GMWA!$A$2:$DB$600,MATCH(1,(GMWA!$DA$2:$DA$600=BI$3)*(GMWA!$CZ$2:$CZ$600=BI$4)*(GMWA!$DB$2:$DB$600=BI$1),0),$A52-1966)</f>
        <v>204.99760000000001</v>
      </c>
      <c r="BK52" s="12">
        <f t="shared" si="8"/>
        <v>3.1639409094944595</v>
      </c>
      <c r="BL52" s="12">
        <f t="shared" si="8"/>
        <v>2.9108737057941756</v>
      </c>
      <c r="BM52" s="12">
        <f t="shared" si="8"/>
        <v>0.69213112204730787</v>
      </c>
      <c r="BN52" s="12">
        <f t="shared" si="8"/>
        <v>3.0876896729358387</v>
      </c>
      <c r="BO52" s="12">
        <f t="shared" si="8"/>
        <v>2.0798018387265054</v>
      </c>
      <c r="BP52" s="12">
        <f t="shared" si="8"/>
        <v>1.5038362808639789</v>
      </c>
      <c r="BQ52" s="12">
        <f t="shared" si="8"/>
        <v>0.86666090392390271</v>
      </c>
      <c r="BR52" s="12">
        <f t="shared" si="8"/>
        <v>1.2442974946048935</v>
      </c>
      <c r="BS52" s="12">
        <f t="shared" si="8"/>
        <v>1.7667667550070654</v>
      </c>
      <c r="BT52" s="12">
        <f t="shared" si="8"/>
        <v>1.667579216843865</v>
      </c>
      <c r="BU52" s="12">
        <f t="shared" si="8"/>
        <v>1.384311162312976</v>
      </c>
      <c r="BV52" s="12">
        <f t="shared" si="8"/>
        <v>2.4623927203226366</v>
      </c>
      <c r="BW52" s="12">
        <f t="shared" si="8"/>
        <v>2.0884001545205382</v>
      </c>
      <c r="BX52" s="12">
        <f t="shared" si="8"/>
        <v>1.3899827665530766</v>
      </c>
      <c r="BY52" s="12">
        <f t="shared" si="8"/>
        <v>1.7190385883905015</v>
      </c>
      <c r="BZ52" s="12">
        <f t="shared" si="6"/>
        <v>1.3201946405231517</v>
      </c>
      <c r="CA52" s="12">
        <f t="shared" si="6"/>
        <v>1.4942485085484787</v>
      </c>
      <c r="CB52" s="12">
        <f t="shared" si="6"/>
        <v>2.9961114125519983</v>
      </c>
      <c r="CC52" s="12">
        <f t="shared" si="6"/>
        <v>1.5543676562127766</v>
      </c>
      <c r="CD52" s="12">
        <f t="shared" si="6"/>
        <v>2.4174940058609362</v>
      </c>
      <c r="CF52" s="13">
        <f>SUMIF(DataQ!$C:$C,DataA!$A52,DataQ!H:H)</f>
        <v>20290.8</v>
      </c>
      <c r="CG52" s="13">
        <f>SUMIF(DataQ!$C:$C,DataA!$A52,DataQ!I:I)</f>
        <v>554533.70000000007</v>
      </c>
      <c r="CH52" s="13">
        <f>SUMIF(DataQ!$C:$C,DataA!$A52,DataQ!J:J)</f>
        <v>3580.4700000000003</v>
      </c>
      <c r="CI52" s="13">
        <f>SUMIF(DataQ!$C:$C,DataA!$A52,DataQ!K:K)</f>
        <v>2471.4440000000004</v>
      </c>
      <c r="CJ52" s="13">
        <f>SUMIF(DataQ!$C:$C,DataA!$A52,DataQ!L:L)</f>
        <v>1828.5749999999998</v>
      </c>
      <c r="CK52" s="14">
        <f>AVERAGEIF(DataQ!$C:$C,DataA!$A52,DataQ!M:M)</f>
        <v>552252.69999999995</v>
      </c>
      <c r="CL52" s="13">
        <f>SUMIF(DataQ!$C:$C,DataA!$A52,DataQ!N:N)</f>
        <v>-44309</v>
      </c>
      <c r="CN52" s="13">
        <f>SUMIF(DataQ!$B:$B,DataA!$A52,DataQ!O:O)</f>
        <v>-1247.075</v>
      </c>
      <c r="CO52" s="13">
        <f>SUMIF(DataQ!$B:$B,DataA!$A52,DataQ!P:P)</f>
        <v>-13756.75</v>
      </c>
      <c r="CP52" s="13">
        <f>SUMIF(DataQ!$B:$B,DataA!$A52,DataQ!Q:Q)</f>
        <v>64.665999999999997</v>
      </c>
    </row>
    <row r="53" spans="1:94" x14ac:dyDescent="0.25">
      <c r="A53" s="4">
        <f t="shared" si="9"/>
        <v>2019</v>
      </c>
      <c r="B53" s="4" cm="1">
        <f t="array" ref="B53">INDEX(GMWA!$A$2:$DB$600,MATCH(1,(GMWA!$DA$2:$DA$600=B$3)*(GMWA!$CZ$2:$CZ$600=B$4)*(GMWA!$DB$2:$DB$600=B$1),0),$A53-1966)</f>
        <v>54040</v>
      </c>
      <c r="C53" s="4" cm="1">
        <f t="array" ref="C53">INDEX(GMWA!$A$2:$DB$600,MATCH(1,(GMWA!$DA$2:$DA$600=C$3)*(GMWA!$CZ$2:$CZ$600=C$4)*(GMWA!$DB$2:$DB$600=C$1),0),$A53-1966)</f>
        <v>883.25</v>
      </c>
      <c r="D53" s="4" cm="1">
        <f t="array" ref="D53">INDEX(GMWA!$A$2:$DB$600,MATCH(1,(GMWA!$DA$2:$DA$600=D$3)*(GMWA!$CZ$2:$CZ$600=D$4)*(GMWA!$DB$2:$DB$600=D$1),0),$A53-1966)</f>
        <v>8257.6990000000005</v>
      </c>
      <c r="E53" s="4" cm="1">
        <f t="array" ref="E53">INDEX(GMWA!$A$2:$DB$600,MATCH(1,(GMWA!$DA$2:$DA$600=E$3)*(GMWA!$CZ$2:$CZ$600=E$4)*(GMWA!$DB$2:$DB$600=E$1),0),$A53-1966)</f>
        <v>68439</v>
      </c>
      <c r="F53" s="4" cm="1">
        <f t="array" ref="F53">INDEX(GMWA!$A$2:$DB$600,MATCH(1,(GMWA!$DA$2:$DA$600=F$3)*(GMWA!$CZ$2:$CZ$600=F$4)*(GMWA!$DB$2:$DB$600=F$1),0),$A53-1966)</f>
        <v>16891</v>
      </c>
      <c r="G53" s="4" cm="1">
        <f t="array" ref="G53">INDEX(GMWA!$A$2:$DB$600,MATCH(1,(GMWA!$DA$2:$DA$600=G$3)*(GMWA!$CZ$2:$CZ$600=G$4)*(GMWA!$DB$2:$DB$600=G$1),0),$A53-1966)</f>
        <v>17.016739999999999</v>
      </c>
      <c r="H53" s="4" cm="1">
        <f t="array" ref="H53">INDEX(GMWA!$A$2:$DB$600,MATCH(1,(GMWA!$DA$2:$DA$600=H$3)*(GMWA!$CZ$2:$CZ$600=H$4)*(GMWA!$DB$2:$DB$600=H$1),0),$A53-1966)</f>
        <v>19979.28</v>
      </c>
      <c r="I53" s="4" cm="1">
        <f t="array" ref="I53">INDEX(GMWA!$A$2:$DB$600,MATCH(1,(GMWA!$DA$2:$DA$600=I$3)*(GMWA!$CZ$2:$CZ$600=I$4)*(GMWA!$DB$2:$DB$600=I$1),0),$A53-1966)</f>
        <v>2.1049449999999998</v>
      </c>
      <c r="J53" s="4" cm="1">
        <f t="array" ref="J53">INDEX(GMWA!$A$2:$DB$600,MATCH(1,(GMWA!$DA$2:$DA$600=J$3)*(GMWA!$CZ$2:$CZ$600=J$4)*(GMWA!$DB$2:$DB$600=J$1),0),$A53-1966)</f>
        <v>13837</v>
      </c>
      <c r="K53" s="4" cm="1">
        <f t="array" ref="K53">INDEX(GMWA!$A$2:$DB$600,MATCH(1,(GMWA!$DA$2:$DA$600=K$3)*(GMWA!$CZ$2:$CZ$600=K$4)*(GMWA!$DB$2:$DB$600=K$1),0),$A53-1966)</f>
        <v>28.045369999999998</v>
      </c>
      <c r="L53" s="4" cm="1">
        <f t="array" ref="L53">INDEX(GMWA!$A$2:$DB$600,MATCH(1,(GMWA!$DA$2:$DA$600=L$3)*(GMWA!$CZ$2:$CZ$600=L$4)*(GMWA!$DB$2:$DB$600=L$1),0),$A53-1966)</f>
        <v>36.868000000000002</v>
      </c>
      <c r="M53" s="4" cm="1">
        <f t="array" ref="M53">INDEX(GMWA!$A$2:$DB$600,MATCH(1,(GMWA!$DA$2:$DA$600=M$3)*(GMWA!$CZ$2:$CZ$600=M$4)*(GMWA!$DB$2:$DB$600=M$1),0),$A53-1966)</f>
        <v>60.213999999999999</v>
      </c>
      <c r="N53" s="4" cm="1">
        <f t="array" ref="N53">INDEX(GMWA!$A$2:$DB$600,MATCH(1,(GMWA!$DA$2:$DA$600=N$3)*(GMWA!$CZ$2:$CZ$600=N$4)*(GMWA!$DB$2:$DB$600=N$1),0),$A53-1966)</f>
        <v>28.149609999999999</v>
      </c>
      <c r="O53" s="4" cm="1">
        <f t="array" ref="O53">INDEX(GMWA!$A$2:$DB$600,MATCH(1,(GMWA!$DA$2:$DA$600=O$3)*(GMWA!$CZ$2:$CZ$600=O$4)*(GMWA!$DB$2:$DB$600=O$1),0),$A53-1966)</f>
        <v>6.4459999999999997</v>
      </c>
      <c r="P53" s="4" cm="1">
        <f t="array" ref="P53">INDEX(GMWA!$A$2:$DB$600,MATCH(1,(GMWA!$DA$2:$DA$600=P$3)*(GMWA!$CZ$2:$CZ$600=P$4)*(GMWA!$DB$2:$DB$600=P$1),0),$A53-1966)</f>
        <v>9.6286090000000009</v>
      </c>
      <c r="Q53" s="4" cm="1">
        <f t="array" ref="Q53">INDEX(GMWA!$A$2:$DB$600,MATCH(1,(GMWA!$DA$2:$DA$600=Q$3)*(GMWA!$CZ$2:$CZ$600=Q$4)*(GMWA!$DB$2:$DB$600=Q$1),0),$A53-1966)</f>
        <v>5.6622659999999998</v>
      </c>
      <c r="R53" s="4" cm="1">
        <f t="array" ref="R53">INDEX(GMWA!$A$2:$DB$600,MATCH(1,(GMWA!$DA$2:$DA$600=R$3)*(GMWA!$CZ$2:$CZ$600=R$4)*(GMWA!$DB$2:$DB$600=R$1),0),$A53-1966)</f>
        <v>2.0331839999999999</v>
      </c>
      <c r="S53" s="4" cm="1">
        <f t="array" ref="S53">INDEX(GMWA!$A$2:$DB$600,MATCH(1,(GMWA!$DA$2:$DA$600=S$3)*(GMWA!$CZ$2:$CZ$600=S$4)*(GMWA!$DB$2:$DB$600=S$1),0),$A53-1966)</f>
        <v>4.614141</v>
      </c>
      <c r="T53" s="4" cm="1">
        <f t="array" ref="T53">INDEX(GMWA!$A$2:$DB$600,MATCH(1,(GMWA!$DA$2:$DA$600=T$3)*(GMWA!$CZ$2:$CZ$600=T$4)*(GMWA!$DB$2:$DB$600=T$1),0),$A53-1966)</f>
        <v>5.4987539999999999</v>
      </c>
      <c r="U53" s="4" cm="1">
        <f t="array" ref="U53">INDEX(GMWA!$A$2:$DB$600,MATCH(1,(GMWA!$DA$2:$DA$600=U$3)*(GMWA!$CZ$2:$CZ$600=U$4)*(GMWA!$DB$2:$DB$600=U$1),0),$A53-1966)</f>
        <v>6.2269399999999999</v>
      </c>
      <c r="V53" s="4" cm="1">
        <f t="array" ref="V53">INDEX(GMWA!$A$2:$DB$600,MATCH(1,(GMWA!$DA$2:$DA$600=V$3)*(GMWA!$CZ$2:$CZ$600=V$4)*(GMWA!$DB$2:$DB$600=V$1),0),$A53-1966)</f>
        <v>1913591</v>
      </c>
      <c r="W53" s="4" cm="1">
        <f t="array" ref="W53">INDEX(GMWA!$A$2:$DB$600,MATCH(1,(GMWA!$DA$2:$DA$600=W$3)*(GMWA!$CZ$2:$CZ$600=W$4)*(GMWA!$DB$2:$DB$600=W$1),0),$A53-1966)</f>
        <v>29266.45</v>
      </c>
      <c r="X53" s="4" cm="1">
        <f t="array" ref="X53">INDEX(GMWA!$A$2:$DB$600,MATCH(1,(GMWA!$DA$2:$DA$600=X$3)*(GMWA!$CZ$2:$CZ$600=X$4)*(GMWA!$DB$2:$DB$600=X$1),0),$A53-1966)</f>
        <v>1249037</v>
      </c>
      <c r="Y53" s="4" cm="1">
        <f t="array" ref="Y53">INDEX(GMWA!$A$2:$DB$600,MATCH(1,(GMWA!$DA$2:$DA$600=Y$3)*(GMWA!$CZ$2:$CZ$600=Y$4)*(GMWA!$DB$2:$DB$600=Y$1),0),$A53-1966)</f>
        <v>2237183</v>
      </c>
      <c r="Z53" s="4" cm="1">
        <f t="array" ref="Z53">INDEX(GMWA!$A$2:$DB$600,MATCH(1,(GMWA!$DA$2:$DA$600=Z$3)*(GMWA!$CZ$2:$CZ$600=Z$4)*(GMWA!$DB$2:$DB$600=Z$1),0),$A53-1966)</f>
        <v>917102</v>
      </c>
      <c r="AA53" s="4" cm="1">
        <f t="array" ref="AA53">INDEX(GMWA!$A$2:$DB$600,MATCH(1,(GMWA!$DA$2:$DA$600=AA$3)*(GMWA!$CZ$2:$CZ$600=AA$4)*(GMWA!$DB$2:$DB$600=AA$1),0),$A53-1966)</f>
        <v>1271.53</v>
      </c>
      <c r="AB53" s="4" cm="1">
        <f t="array" ref="AB53">INDEX(GMWA!$A$2:$DB$600,MATCH(1,(GMWA!$DA$2:$DA$600=AB$3)*(GMWA!$CZ$2:$CZ$600=AB$4)*(GMWA!$DB$2:$DB$600=AB$1),0),$A53-1966)</f>
        <v>2409289</v>
      </c>
      <c r="AC53" s="4" cm="1">
        <f t="array" ref="AC53">INDEX(GMWA!$A$2:$DB$600,MATCH(1,(GMWA!$DA$2:$DA$600=AC$3)*(GMWA!$CZ$2:$CZ$600=AC$4)*(GMWA!$DB$2:$DB$600=AC$1),0),$A53-1966)</f>
        <v>182.83940000000001</v>
      </c>
      <c r="AD53" s="4" cm="1">
        <f t="array" ref="AD53">INDEX(GMWA!$A$2:$DB$600,MATCH(1,(GMWA!$DA$2:$DA$600=AD$3)*(GMWA!$CZ$2:$CZ$600=AD$4)*(GMWA!$DB$2:$DB$600=AD$1),0),$A53-1966)</f>
        <v>883177.6</v>
      </c>
      <c r="AE53" s="4" cm="1">
        <f t="array" ref="AE53">INDEX(GMWA!$A$2:$DB$600,MATCH(1,(GMWA!$DA$2:$DA$600=AE$3)*(GMWA!$CZ$2:$CZ$600=AE$4)*(GMWA!$DB$2:$DB$600=AE$1),0),$A53-1966)</f>
        <v>1899.1679999999999</v>
      </c>
      <c r="AF53" s="4" cm="1">
        <f t="array" ref="AF53">INDEX(GMWA!$A$2:$DB$600,MATCH(1,(GMWA!$DA$2:$DA$600=AF$3)*(GMWA!$CZ$2:$CZ$600=AF$4)*(GMWA!$DB$2:$DB$600=AF$1),0),$A53-1966)</f>
        <v>3092.223</v>
      </c>
      <c r="AG53" s="4" cm="1">
        <f t="array" ref="AG53">INDEX(GMWA!$A$2:$DB$600,MATCH(1,(GMWA!$DA$2:$DA$600=AG$3)*(GMWA!$CZ$2:$CZ$600=AG$4)*(GMWA!$DB$2:$DB$600=AG$1),0),$A53-1966)</f>
        <v>2785.43</v>
      </c>
      <c r="AH53" s="4" cm="1">
        <f t="array" ref="AH53">INDEX(GMWA!$A$2:$DB$600,MATCH(1,(GMWA!$DA$2:$DA$600=AH$3)*(GMWA!$CZ$2:$CZ$600=AH$4)*(GMWA!$DB$2:$DB$600=AH$1),0),$A53-1966)</f>
        <v>1501.2550000000001</v>
      </c>
      <c r="AI53" s="4" cm="1">
        <f t="array" ref="AI53">INDEX(GMWA!$A$2:$DB$600,MATCH(1,(GMWA!$DA$2:$DA$600=AI$3)*(GMWA!$CZ$2:$CZ$600=AI$4)*(GMWA!$DB$2:$DB$600=AI$1),0),$A53-1966)</f>
        <v>508.49799999999999</v>
      </c>
      <c r="AJ53" s="4" cm="1">
        <f t="array" ref="AJ53">INDEX(GMWA!$A$2:$DB$600,MATCH(1,(GMWA!$DA$2:$DA$600=AJ$3)*(GMWA!$CZ$2:$CZ$600=AJ$4)*(GMWA!$DB$2:$DB$600=AJ$1),0),$A53-1966)</f>
        <v>610.66300000000001</v>
      </c>
      <c r="AK53" s="4" cm="1">
        <f t="array" ref="AK53">INDEX(GMWA!$A$2:$DB$600,MATCH(1,(GMWA!$DA$2:$DA$600=AK$3)*(GMWA!$CZ$2:$CZ$600=AK$4)*(GMWA!$DB$2:$DB$600=AK$1),0),$A53-1966)</f>
        <v>482.88799999999998</v>
      </c>
      <c r="AL53" s="4" cm="1">
        <f t="array" ref="AL53">INDEX(GMWA!$A$2:$DB$600,MATCH(1,(GMWA!$DA$2:$DA$600=AL$3)*(GMWA!$CZ$2:$CZ$600=AL$4)*(GMWA!$DB$2:$DB$600=AL$1),0),$A53-1966)</f>
        <v>155.93790000000001</v>
      </c>
      <c r="AM53" s="4" cm="1">
        <f t="array" ref="AM53">INDEX(GMWA!$A$2:$DB$600,MATCH(1,(GMWA!$DA$2:$DA$600=AM$3)*(GMWA!$CZ$2:$CZ$600=AM$4)*(GMWA!$DB$2:$DB$600=AM$1),0),$A53-1966)</f>
        <v>173.23599999999999</v>
      </c>
      <c r="AN53" s="4" cm="1">
        <f t="array" ref="AN53">INDEX(GMWA!$A$2:$DB$600,MATCH(1,(GMWA!$DA$2:$DA$600=AN$3)*(GMWA!$CZ$2:$CZ$600=AN$4)*(GMWA!$DB$2:$DB$600=AN$1),0),$A53-1966)</f>
        <v>403.62799999999999</v>
      </c>
      <c r="AO53" s="4" cm="1">
        <f t="array" ref="AO53">INDEX(GMWA!$A$2:$DB$600,MATCH(1,(GMWA!$DA$2:$DA$600=AO$3)*(GMWA!$CZ$2:$CZ$600=AO$4)*(GMWA!$DB$2:$DB$600=AO$1),0),$A53-1966)</f>
        <v>290.72699999999998</v>
      </c>
      <c r="AP53" s="4" cm="1">
        <f t="array" ref="AP53">INDEX(GMWA!$A$2:$DB$600,MATCH(1,(GMWA!$DA$2:$DA$600=AP$3)*(GMWA!$CZ$2:$CZ$600=AP$4)*(GMWA!$DB$2:$DB$600=AP$1),0),$A53-1966)</f>
        <v>2252961</v>
      </c>
      <c r="AQ53" s="4" cm="1">
        <f t="array" ref="AQ53">INDEX(GMWA!$A$2:$DB$600,MATCH(1,(GMWA!$DA$2:$DA$600=AQ$3)*(GMWA!$CZ$2:$CZ$600=AQ$4)*(GMWA!$DB$2:$DB$600=AQ$1),0),$A53-1966)</f>
        <v>21539.97</v>
      </c>
      <c r="AR53" s="4" cm="1">
        <f t="array" ref="AR53">INDEX(GMWA!$A$2:$DB$600,MATCH(1,(GMWA!$DA$2:$DA$600=AR$3)*(GMWA!$CZ$2:$CZ$600=AR$4)*(GMWA!$DB$2:$DB$600=AR$1),0),$A53-1966)</f>
        <v>557847.4</v>
      </c>
      <c r="AS53" s="4" cm="1">
        <f t="array" ref="AS53">INDEX(GMWA!$A$2:$DB$600,MATCH(1,(GMWA!$DA$2:$DA$600=AS$3)*(GMWA!$CZ$2:$CZ$600=AS$4)*(GMWA!$DB$2:$DB$600=AS$1),0),$A53-1966)</f>
        <v>2313563</v>
      </c>
      <c r="AT53" s="4" cm="1">
        <f t="array" ref="AT53">INDEX(GMWA!$A$2:$DB$600,MATCH(1,(GMWA!$DA$2:$DA$600=AT$3)*(GMWA!$CZ$2:$CZ$600=AT$4)*(GMWA!$DB$2:$DB$600=AT$1),0),$A53-1966)</f>
        <v>1993444</v>
      </c>
      <c r="AU53" s="4" cm="1">
        <f t="array" ref="AU53">INDEX(GMWA!$A$2:$DB$600,MATCH(1,(GMWA!$DA$2:$DA$600=AU$3)*(GMWA!$CZ$2:$CZ$600=AU$4)*(GMWA!$DB$2:$DB$600=AU$1),0),$A53-1966)</f>
        <v>2303.6370000000002</v>
      </c>
      <c r="AV53" s="4" cm="1">
        <f t="array" ref="AV53">INDEX(GMWA!$A$2:$DB$600,MATCH(1,(GMWA!$DA$2:$DA$600=AV$3)*(GMWA!$CZ$2:$CZ$600=AV$4)*(GMWA!$DB$2:$DB$600=AV$1),0),$A53-1966)</f>
        <v>5019897</v>
      </c>
      <c r="AW53" s="4" cm="1">
        <f t="array" ref="AW53">INDEX(GMWA!$A$2:$DB$600,MATCH(1,(GMWA!$DA$2:$DA$600=AW$3)*(GMWA!$CZ$2:$CZ$600=AW$4)*(GMWA!$DB$2:$DB$600=AW$1),0),$A53-1966)</f>
        <v>717.35419999999999</v>
      </c>
      <c r="AX53" s="4" cm="1">
        <f t="array" ref="AX53">INDEX(GMWA!$A$2:$DB$600,MATCH(1,(GMWA!$DA$2:$DA$600=AX$3)*(GMWA!$CZ$2:$CZ$600=AX$4)*(GMWA!$DB$2:$DB$600=AX$1),0),$A53-1966)</f>
        <v>2040594</v>
      </c>
      <c r="AY53" s="4" cm="1">
        <f t="array" ref="AY53">INDEX(GMWA!$A$2:$DB$600,MATCH(1,(GMWA!$DA$2:$DA$600=AY$3)*(GMWA!$CZ$2:$CZ$600=AY$4)*(GMWA!$DB$2:$DB$600=AY$1),0),$A53-1966)</f>
        <v>3543.4850000000001</v>
      </c>
      <c r="AZ53" s="4" cm="1">
        <f t="array" ref="AZ53">INDEX(GMWA!$A$2:$DB$600,MATCH(1,(GMWA!$DA$2:$DA$600=AZ$3)*(GMWA!$CZ$2:$CZ$600=AZ$4)*(GMWA!$DB$2:$DB$600=AZ$1),0),$A53-1966)</f>
        <v>2435.248</v>
      </c>
      <c r="BA53" s="4" cm="1">
        <f t="array" ref="BA53">INDEX(GMWA!$A$2:$DB$600,MATCH(1,(GMWA!$DA$2:$DA$600=BA$3)*(GMWA!$CZ$2:$CZ$600=BA$4)*(GMWA!$DB$2:$DB$600=BA$1),0),$A53-1966)</f>
        <v>1804.6089999999999</v>
      </c>
      <c r="BB53" s="4" cm="1">
        <f t="array" ref="BB53">INDEX(GMWA!$A$2:$DB$600,MATCH(1,(GMWA!$DA$2:$DA$600=BB$3)*(GMWA!$CZ$2:$CZ$600=BB$4)*(GMWA!$DB$2:$DB$600=BB$1),0),$A53-1966)</f>
        <v>1253.71</v>
      </c>
      <c r="BC53" s="4" cm="1">
        <f t="array" ref="BC53">INDEX(GMWA!$A$2:$DB$600,MATCH(1,(GMWA!$DA$2:$DA$600=BC$3)*(GMWA!$CZ$2:$CZ$600=BC$4)*(GMWA!$DB$2:$DB$600=BC$1),0),$A53-1966)</f>
        <v>829.73500000000001</v>
      </c>
      <c r="BD53" s="4" cm="1">
        <f t="array" ref="BD53">INDEX(GMWA!$A$2:$DB$600,MATCH(1,(GMWA!$DA$2:$DA$600=BD$3)*(GMWA!$CZ$2:$CZ$600=BD$4)*(GMWA!$DB$2:$DB$600=BD$1),0),$A53-1966)</f>
        <v>479.44400000000002</v>
      </c>
      <c r="BE53" s="4" cm="1">
        <f t="array" ref="BE53">INDEX(GMWA!$A$2:$DB$600,MATCH(1,(GMWA!$DA$2:$DA$600=BE$3)*(GMWA!$CZ$2:$CZ$600=BE$4)*(GMWA!$DB$2:$DB$600=BE$1),0),$A53-1966)</f>
        <v>395.48689999999999</v>
      </c>
      <c r="BF53" s="4" cm="1">
        <f t="array" ref="BF53">INDEX(GMWA!$A$2:$DB$600,MATCH(1,(GMWA!$DA$2:$DA$600=BF$3)*(GMWA!$CZ$2:$CZ$600=BF$4)*(GMWA!$DB$2:$DB$600=BF$1),0),$A53-1966)</f>
        <v>238.518</v>
      </c>
      <c r="BG53" s="4" cm="1">
        <f t="array" ref="BG53">INDEX(GMWA!$A$2:$DB$600,MATCH(1,(GMWA!$DA$2:$DA$600=BG$3)*(GMWA!$CZ$2:$CZ$600=BG$4)*(GMWA!$DB$2:$DB$600=BG$1),0),$A53-1966)</f>
        <v>363.69600000000003</v>
      </c>
      <c r="BH53" s="4" cm="1">
        <f t="array" ref="BH53">INDEX(GMWA!$A$2:$DB$600,MATCH(1,(GMWA!$DA$2:$DA$600=BH$3)*(GMWA!$CZ$2:$CZ$600=BH$4)*(GMWA!$DB$2:$DB$600=BH$1),0),$A53-1966)</f>
        <v>184.571</v>
      </c>
      <c r="BI53" s="4" cm="1">
        <f t="array" ref="BI53">INDEX(GMWA!$A$2:$DB$600,MATCH(1,(GMWA!$DA$2:$DA$600=BI$3)*(GMWA!$CZ$2:$CZ$600=BI$4)*(GMWA!$DB$2:$DB$600=BI$1),0),$A53-1966)</f>
        <v>214.48990000000001</v>
      </c>
      <c r="BK53" s="12">
        <f t="shared" si="8"/>
        <v>2.8240099373377072</v>
      </c>
      <c r="BL53" s="12">
        <f t="shared" si="8"/>
        <v>3.0179608391178294</v>
      </c>
      <c r="BM53" s="12">
        <f t="shared" si="8"/>
        <v>0.66112525089328822</v>
      </c>
      <c r="BN53" s="12">
        <f t="shared" si="8"/>
        <v>3.0591596664197791</v>
      </c>
      <c r="BO53" s="12">
        <f t="shared" si="8"/>
        <v>1.8417798674520389</v>
      </c>
      <c r="BP53" s="12">
        <f t="shared" si="8"/>
        <v>1.3382885185563849</v>
      </c>
      <c r="BQ53" s="12">
        <f t="shared" si="8"/>
        <v>0.82926041666234307</v>
      </c>
      <c r="BR53" s="12">
        <f t="shared" si="8"/>
        <v>1.1512535044416028</v>
      </c>
      <c r="BS53" s="12">
        <f t="shared" si="8"/>
        <v>1.5667290474758417</v>
      </c>
      <c r="BT53" s="12">
        <f t="shared" si="8"/>
        <v>1.4767187526327319</v>
      </c>
      <c r="BU53" s="12">
        <f t="shared" si="8"/>
        <v>1.192281410493357</v>
      </c>
      <c r="BV53" s="12">
        <f t="shared" si="8"/>
        <v>2.161748814366184</v>
      </c>
      <c r="BW53" s="12">
        <f t="shared" si="8"/>
        <v>1.8750718565466891</v>
      </c>
      <c r="BX53" s="12">
        <f t="shared" si="8"/>
        <v>1.2676549366959162</v>
      </c>
      <c r="BY53" s="12">
        <f t="shared" si="8"/>
        <v>1.5767467490252398</v>
      </c>
      <c r="BZ53" s="12">
        <f t="shared" si="6"/>
        <v>1.1725837047099947</v>
      </c>
      <c r="CA53" s="12">
        <f t="shared" si="6"/>
        <v>1.3038421063769614</v>
      </c>
      <c r="CB53" s="12">
        <f t="shared" si="6"/>
        <v>2.6635000808146114</v>
      </c>
      <c r="CC53" s="12">
        <f t="shared" si="6"/>
        <v>1.3623321474228745</v>
      </c>
      <c r="CD53" s="12">
        <f t="shared" si="6"/>
        <v>2.1418512900418607</v>
      </c>
      <c r="CF53" s="13">
        <f>SUMIF(DataQ!$C:$C,DataA!$A53,DataQ!H:H)</f>
        <v>20785.05</v>
      </c>
      <c r="CG53" s="13">
        <f>SUMIF(DataQ!$C:$C,DataA!$A53,DataQ!I:I)</f>
        <v>550069.30000000005</v>
      </c>
      <c r="CH53" s="13">
        <f>SUMIF(DataQ!$C:$C,DataA!$A53,DataQ!J:J)</f>
        <v>3588.22</v>
      </c>
      <c r="CI53" s="13">
        <f>SUMIF(DataQ!$C:$C,DataA!$A53,DataQ!K:K)</f>
        <v>2476.4809999999998</v>
      </c>
      <c r="CJ53" s="13">
        <f>SUMIF(DataQ!$C:$C,DataA!$A53,DataQ!L:L)</f>
        <v>1805.162</v>
      </c>
      <c r="CK53" s="14">
        <f>AVERAGEIF(DataQ!$C:$C,DataA!$A53,DataQ!M:M)</f>
        <v>559895.32499999995</v>
      </c>
      <c r="CL53" s="13">
        <f>SUMIF(DataQ!$C:$C,DataA!$A53,DataQ!N:N)</f>
        <v>-58373</v>
      </c>
      <c r="CN53" s="13">
        <f>SUMIF(DataQ!$B:$B,DataA!$A53,DataQ!O:O)</f>
        <v>-1427.6388000000002</v>
      </c>
      <c r="CO53" s="13">
        <f>SUMIF(DataQ!$B:$B,DataA!$A53,DataQ!P:P)</f>
        <v>-16986.25</v>
      </c>
      <c r="CP53" s="13">
        <f>SUMIF(DataQ!$B:$B,DataA!$A53,DataQ!Q:Q)</f>
        <v>46.949000000000005</v>
      </c>
    </row>
    <row r="54" spans="1:94" x14ac:dyDescent="0.25">
      <c r="A54" s="4">
        <f t="shared" si="9"/>
        <v>2020</v>
      </c>
      <c r="B54" s="4" cm="1">
        <f t="array" ref="B54">INDEX(GMWA!$A$2:$DB$600,MATCH(1,(GMWA!$DA$2:$DA$600=B$3)*(GMWA!$CZ$2:$CZ$600=B$4)*(GMWA!$DB$2:$DB$600=B$1),0),$A54-1966)</f>
        <v>44024</v>
      </c>
      <c r="C54" s="4" cm="1">
        <f t="array" ref="C54">INDEX(GMWA!$A$2:$DB$600,MATCH(1,(GMWA!$DA$2:$DA$600=C$3)*(GMWA!$CZ$2:$CZ$600=C$4)*(GMWA!$DB$2:$DB$600=C$1),0),$A54-1966)</f>
        <v>813.3</v>
      </c>
      <c r="D54" s="4" cm="1">
        <f t="array" ref="D54">INDEX(GMWA!$A$2:$DB$600,MATCH(1,(GMWA!$DA$2:$DA$600=D$3)*(GMWA!$CZ$2:$CZ$600=D$4)*(GMWA!$DB$2:$DB$600=D$1),0),$A54-1966)</f>
        <v>8099.1</v>
      </c>
      <c r="E54" s="4" cm="1">
        <f t="array" ref="E54">INDEX(GMWA!$A$2:$DB$600,MATCH(1,(GMWA!$DA$2:$DA$600=E$3)*(GMWA!$CZ$2:$CZ$600=E$4)*(GMWA!$DB$2:$DB$600=E$1),0),$A54-1966)</f>
        <v>65069</v>
      </c>
      <c r="F54" s="4" cm="1">
        <f t="array" ref="F54">INDEX(GMWA!$A$2:$DB$600,MATCH(1,(GMWA!$DA$2:$DA$600=F$3)*(GMWA!$CZ$2:$CZ$600=F$4)*(GMWA!$DB$2:$DB$600=F$1),0),$A54-1966)</f>
        <v>16647</v>
      </c>
      <c r="G54" s="4" cm="1">
        <f t="array" ref="G54">INDEX(GMWA!$A$2:$DB$600,MATCH(1,(GMWA!$DA$2:$DA$600=G$3)*(GMWA!$CZ$2:$CZ$600=G$4)*(GMWA!$DB$2:$DB$600=G$1),0),$A54-1966)</f>
        <v>12.056369999999999</v>
      </c>
      <c r="H54" s="4" cm="1">
        <f t="array" ref="H54">INDEX(GMWA!$A$2:$DB$600,MATCH(1,(GMWA!$DA$2:$DA$600=H$3)*(GMWA!$CZ$2:$CZ$600=H$4)*(GMWA!$DB$2:$DB$600=H$1),0),$A54-1966)</f>
        <v>13647.15</v>
      </c>
      <c r="I54" s="4" cm="1">
        <f t="array" ref="I54">INDEX(GMWA!$A$2:$DB$600,MATCH(1,(GMWA!$DA$2:$DA$600=I$3)*(GMWA!$CZ$2:$CZ$600=I$4)*(GMWA!$DB$2:$DB$600=I$1),0),$A54-1966)</f>
        <v>1.9778210000000001</v>
      </c>
      <c r="J54" s="4" cm="1">
        <f t="array" ref="J54">INDEX(GMWA!$A$2:$DB$600,MATCH(1,(GMWA!$DA$2:$DA$600=J$3)*(GMWA!$CZ$2:$CZ$600=J$4)*(GMWA!$DB$2:$DB$600=J$1),0),$A54-1966)</f>
        <v>14452</v>
      </c>
      <c r="K54" s="4" cm="1">
        <f t="array" ref="K54">INDEX(GMWA!$A$2:$DB$600,MATCH(1,(GMWA!$DA$2:$DA$600=K$3)*(GMWA!$CZ$2:$CZ$600=K$4)*(GMWA!$DB$2:$DB$600=K$1),0),$A54-1966)</f>
        <v>22.53773</v>
      </c>
      <c r="L54" s="4" cm="1">
        <f t="array" ref="L54">INDEX(GMWA!$A$2:$DB$600,MATCH(1,(GMWA!$DA$2:$DA$600=L$3)*(GMWA!$CZ$2:$CZ$600=L$4)*(GMWA!$DB$2:$DB$600=L$1),0),$A54-1966)</f>
        <v>29.725000000000001</v>
      </c>
      <c r="M54" s="4" cm="1">
        <f t="array" ref="M54">INDEX(GMWA!$A$2:$DB$600,MATCH(1,(GMWA!$DA$2:$DA$600=M$3)*(GMWA!$CZ$2:$CZ$600=M$4)*(GMWA!$DB$2:$DB$600=M$1),0),$A54-1966)</f>
        <v>57.125999999999998</v>
      </c>
      <c r="N54" s="4" cm="1">
        <f t="array" ref="N54">INDEX(GMWA!$A$2:$DB$600,MATCH(1,(GMWA!$DA$2:$DA$600=N$3)*(GMWA!$CZ$2:$CZ$600=N$4)*(GMWA!$DB$2:$DB$600=N$1),0),$A54-1966)</f>
        <v>25.12407</v>
      </c>
      <c r="O54" s="4" cm="1">
        <f t="array" ref="O54">INDEX(GMWA!$A$2:$DB$600,MATCH(1,(GMWA!$DA$2:$DA$600=O$3)*(GMWA!$CZ$2:$CZ$600=O$4)*(GMWA!$DB$2:$DB$600=O$1),0),$A54-1966)</f>
        <v>5.6589999999999998</v>
      </c>
      <c r="P54" s="4" cm="1">
        <f t="array" ref="P54">INDEX(GMWA!$A$2:$DB$600,MATCH(1,(GMWA!$DA$2:$DA$600=P$3)*(GMWA!$CZ$2:$CZ$600=P$4)*(GMWA!$DB$2:$DB$600=P$1),0),$A54-1966)</f>
        <v>9.1234839999999995</v>
      </c>
      <c r="Q54" s="4" cm="1">
        <f t="array" ref="Q54">INDEX(GMWA!$A$2:$DB$600,MATCH(1,(GMWA!$DA$2:$DA$600=Q$3)*(GMWA!$CZ$2:$CZ$600=Q$4)*(GMWA!$DB$2:$DB$600=Q$1),0),$A54-1966)</f>
        <v>5.1447700000000003</v>
      </c>
      <c r="R54" s="4" cm="1">
        <f t="array" ref="R54">INDEX(GMWA!$A$2:$DB$600,MATCH(1,(GMWA!$DA$2:$DA$600=R$3)*(GMWA!$CZ$2:$CZ$600=R$4)*(GMWA!$DB$2:$DB$600=R$1),0),$A54-1966)</f>
        <v>1.5859529999999999</v>
      </c>
      <c r="S54" s="4" cm="1">
        <f t="array" ref="S54">INDEX(GMWA!$A$2:$DB$600,MATCH(1,(GMWA!$DA$2:$DA$600=S$3)*(GMWA!$CZ$2:$CZ$600=S$4)*(GMWA!$DB$2:$DB$600=S$1),0),$A54-1966)</f>
        <v>3.8203299999999998</v>
      </c>
      <c r="T54" s="4" cm="1">
        <f t="array" ref="T54">INDEX(GMWA!$A$2:$DB$600,MATCH(1,(GMWA!$DA$2:$DA$600=T$3)*(GMWA!$CZ$2:$CZ$600=T$4)*(GMWA!$DB$2:$DB$600=T$1),0),$A54-1966)</f>
        <v>4.946815</v>
      </c>
      <c r="U54" s="4" cm="1">
        <f t="array" ref="U54">INDEX(GMWA!$A$2:$DB$600,MATCH(1,(GMWA!$DA$2:$DA$600=U$3)*(GMWA!$CZ$2:$CZ$600=U$4)*(GMWA!$DB$2:$DB$600=U$1),0),$A54-1966)</f>
        <v>5.69712</v>
      </c>
      <c r="V54" s="4" cm="1">
        <f t="array" ref="V54">INDEX(GMWA!$A$2:$DB$600,MATCH(1,(GMWA!$DA$2:$DA$600=V$3)*(GMWA!$CZ$2:$CZ$600=V$4)*(GMWA!$DB$2:$DB$600=V$1),0),$A54-1966)</f>
        <v>2226431</v>
      </c>
      <c r="W54" s="4" cm="1">
        <f t="array" ref="W54">INDEX(GMWA!$A$2:$DB$600,MATCH(1,(GMWA!$DA$2:$DA$600=W$3)*(GMWA!$CZ$2:$CZ$600=W$4)*(GMWA!$DB$2:$DB$600=W$1),0),$A54-1966)</f>
        <v>33912.339999999997</v>
      </c>
      <c r="X54" s="4" cm="1">
        <f t="array" ref="X54">INDEX(GMWA!$A$2:$DB$600,MATCH(1,(GMWA!$DA$2:$DA$600=X$3)*(GMWA!$CZ$2:$CZ$600=X$4)*(GMWA!$DB$2:$DB$600=X$1),0),$A54-1966)</f>
        <v>1297639</v>
      </c>
      <c r="Y54" s="4" cm="1">
        <f t="array" ref="Y54">INDEX(GMWA!$A$2:$DB$600,MATCH(1,(GMWA!$DA$2:$DA$600=Y$3)*(GMWA!$CZ$2:$CZ$600=Y$4)*(GMWA!$DB$2:$DB$600=Y$1),0),$A54-1966)</f>
        <v>2855359</v>
      </c>
      <c r="Z54" s="4" cm="1">
        <f t="array" ref="Z54">INDEX(GMWA!$A$2:$DB$600,MATCH(1,(GMWA!$DA$2:$DA$600=Z$3)*(GMWA!$CZ$2:$CZ$600=Z$4)*(GMWA!$DB$2:$DB$600=Z$1),0),$A54-1966)</f>
        <v>1290901</v>
      </c>
      <c r="AA54" s="4" cm="1">
        <f t="array" ref="AA54">INDEX(GMWA!$A$2:$DB$600,MATCH(1,(GMWA!$DA$2:$DA$600=AA$3)*(GMWA!$CZ$2:$CZ$600=AA$4)*(GMWA!$DB$2:$DB$600=AA$1),0),$A54-1966)</f>
        <v>1512.9939999999999</v>
      </c>
      <c r="AB54" s="4" cm="1">
        <f t="array" ref="AB54">INDEX(GMWA!$A$2:$DB$600,MATCH(1,(GMWA!$DA$2:$DA$600=AB$3)*(GMWA!$CZ$2:$CZ$600=AB$4)*(GMWA!$DB$2:$DB$600=AB$1),0),$A54-1966)</f>
        <v>2697308</v>
      </c>
      <c r="AC54" s="4" cm="1">
        <f t="array" ref="AC54">INDEX(GMWA!$A$2:$DB$600,MATCH(1,(GMWA!$DA$2:$DA$600=AC$3)*(GMWA!$CZ$2:$CZ$600=AC$4)*(GMWA!$DB$2:$DB$600=AC$1),0),$A54-1966)</f>
        <v>202.50839999999999</v>
      </c>
      <c r="AD54" s="4" cm="1">
        <f t="array" ref="AD54">INDEX(GMWA!$A$2:$DB$600,MATCH(1,(GMWA!$DA$2:$DA$600=AD$3)*(GMWA!$CZ$2:$CZ$600=AD$4)*(GMWA!$DB$2:$DB$600=AD$1),0),$A54-1966)</f>
        <v>987035.3</v>
      </c>
      <c r="AE54" s="4" cm="1">
        <f t="array" ref="AE54">INDEX(GMWA!$A$2:$DB$600,MATCH(1,(GMWA!$DA$2:$DA$600=AE$3)*(GMWA!$CZ$2:$CZ$600=AE$4)*(GMWA!$DB$2:$DB$600=AE$1),0),$A54-1966)</f>
        <v>2171.7979999999998</v>
      </c>
      <c r="AF54" s="4" cm="1">
        <f t="array" ref="AF54">INDEX(GMWA!$A$2:$DB$600,MATCH(1,(GMWA!$DA$2:$DA$600=AF$3)*(GMWA!$CZ$2:$CZ$600=AF$4)*(GMWA!$DB$2:$DB$600=AF$1),0),$A54-1966)</f>
        <v>3530.5149999999999</v>
      </c>
      <c r="AG54" s="4" cm="1">
        <f t="array" ref="AG54">INDEX(GMWA!$A$2:$DB$600,MATCH(1,(GMWA!$DA$2:$DA$600=AG$3)*(GMWA!$CZ$2:$CZ$600=AG$4)*(GMWA!$DB$2:$DB$600=AG$1),0),$A54-1966)</f>
        <v>3063.1210000000001</v>
      </c>
      <c r="AH54" s="4" cm="1">
        <f t="array" ref="AH54">INDEX(GMWA!$A$2:$DB$600,MATCH(1,(GMWA!$DA$2:$DA$600=AH$3)*(GMWA!$CZ$2:$CZ$600=AH$4)*(GMWA!$DB$2:$DB$600=AH$1),0),$A54-1966)</f>
        <v>1656.356</v>
      </c>
      <c r="AI54" s="4" cm="1">
        <f t="array" ref="AI54">INDEX(GMWA!$A$2:$DB$600,MATCH(1,(GMWA!$DA$2:$DA$600=AI$3)*(GMWA!$CZ$2:$CZ$600=AI$4)*(GMWA!$DB$2:$DB$600=AI$1),0),$A54-1966)</f>
        <v>561.47699999999998</v>
      </c>
      <c r="AJ54" s="4" cm="1">
        <f t="array" ref="AJ54">INDEX(GMWA!$A$2:$DB$600,MATCH(1,(GMWA!$DA$2:$DA$600=AJ$3)*(GMWA!$CZ$2:$CZ$600=AJ$4)*(GMWA!$DB$2:$DB$600=AJ$1),0),$A54-1966)</f>
        <v>667.69399999999996</v>
      </c>
      <c r="AK54" s="4" cm="1">
        <f t="array" ref="AK54">INDEX(GMWA!$A$2:$DB$600,MATCH(1,(GMWA!$DA$2:$DA$600=AK$3)*(GMWA!$CZ$2:$CZ$600=AK$4)*(GMWA!$DB$2:$DB$600=AK$1),0),$A54-1966)</f>
        <v>541.31799999999998</v>
      </c>
      <c r="AL54" s="4" cm="1">
        <f t="array" ref="AL54">INDEX(GMWA!$A$2:$DB$600,MATCH(1,(GMWA!$DA$2:$DA$600=AL$3)*(GMWA!$CZ$2:$CZ$600=AL$4)*(GMWA!$DB$2:$DB$600=AL$1),0),$A54-1966)</f>
        <v>178.2978</v>
      </c>
      <c r="AM54" s="4" cm="1">
        <f t="array" ref="AM54">INDEX(GMWA!$A$2:$DB$600,MATCH(1,(GMWA!$DA$2:$DA$600=AM$3)*(GMWA!$CZ$2:$CZ$600=AM$4)*(GMWA!$DB$2:$DB$600=AM$1),0),$A54-1966)</f>
        <v>184.62299999999999</v>
      </c>
      <c r="AN54" s="4" cm="1">
        <f t="array" ref="AN54">INDEX(GMWA!$A$2:$DB$600,MATCH(1,(GMWA!$DA$2:$DA$600=AN$3)*(GMWA!$CZ$2:$CZ$600=AN$4)*(GMWA!$DB$2:$DB$600=AN$1),0),$A54-1966)</f>
        <v>435.53</v>
      </c>
      <c r="AO54" s="4" cm="1">
        <f t="array" ref="AO54">INDEX(GMWA!$A$2:$DB$600,MATCH(1,(GMWA!$DA$2:$DA$600=AO$3)*(GMWA!$CZ$2:$CZ$600=AO$4)*(GMWA!$DB$2:$DB$600=AO$1),0),$A54-1966)</f>
        <v>314.80500000000001</v>
      </c>
      <c r="AP54" s="4" cm="1">
        <f t="array" ref="AP54">INDEX(GMWA!$A$2:$DB$600,MATCH(1,(GMWA!$DA$2:$DA$600=AP$3)*(GMWA!$CZ$2:$CZ$600=AP$4)*(GMWA!$DB$2:$DB$600=AP$1),0),$A54-1966)</f>
        <v>2124720</v>
      </c>
      <c r="AQ54" s="4" cm="1">
        <f t="array" ref="AQ54">INDEX(GMWA!$A$2:$DB$600,MATCH(1,(GMWA!$DA$2:$DA$600=AQ$3)*(GMWA!$CZ$2:$CZ$600=AQ$4)*(GMWA!$DB$2:$DB$600=AQ$1),0),$A54-1966)</f>
        <v>21375.27</v>
      </c>
      <c r="AR54" s="4" cm="1">
        <f t="array" ref="AR54">INDEX(GMWA!$A$2:$DB$600,MATCH(1,(GMWA!$DA$2:$DA$600=AR$3)*(GMWA!$CZ$2:$CZ$600=AR$4)*(GMWA!$DB$2:$DB$600=AR$1),0),$A54-1966)</f>
        <v>539442.30000000005</v>
      </c>
      <c r="AS54" s="4" cm="1">
        <f t="array" ref="AS54">INDEX(GMWA!$A$2:$DB$600,MATCH(1,(GMWA!$DA$2:$DA$600=AS$3)*(GMWA!$CZ$2:$CZ$600=AS$4)*(GMWA!$DB$2:$DB$600=AS$1),0),$A54-1966)</f>
        <v>2220527</v>
      </c>
      <c r="AT54" s="4" cm="1">
        <f t="array" ref="AT54">INDEX(GMWA!$A$2:$DB$600,MATCH(1,(GMWA!$DA$2:$DA$600=AT$3)*(GMWA!$CZ$2:$CZ$600=AT$4)*(GMWA!$DB$2:$DB$600=AT$1),0),$A54-1966)</f>
        <v>1973668</v>
      </c>
      <c r="AU54" s="4" cm="1">
        <f t="array" ref="AU54">INDEX(GMWA!$A$2:$DB$600,MATCH(1,(GMWA!$DA$2:$DA$600=AU$3)*(GMWA!$CZ$2:$CZ$600=AU$4)*(GMWA!$DB$2:$DB$600=AU$1),0),$A54-1966)</f>
        <v>2326.5909999999999</v>
      </c>
      <c r="AV54" s="4" cm="1">
        <f t="array" ref="AV54">INDEX(GMWA!$A$2:$DB$600,MATCH(1,(GMWA!$DA$2:$DA$600=AV$3)*(GMWA!$CZ$2:$CZ$600=AV$4)*(GMWA!$DB$2:$DB$600=AV$1),0),$A54-1966)</f>
        <v>5015204</v>
      </c>
      <c r="AW54" s="4" cm="1">
        <f t="array" ref="AW54">INDEX(GMWA!$A$2:$DB$600,MATCH(1,(GMWA!$DA$2:$DA$600=AW$3)*(GMWA!$CZ$2:$CZ$600=AW$4)*(GMWA!$DB$2:$DB$600=AW$1),0),$A54-1966)</f>
        <v>696.04380000000003</v>
      </c>
      <c r="AX54" s="4" cm="1">
        <f t="array" ref="AX54">INDEX(GMWA!$A$2:$DB$600,MATCH(1,(GMWA!$DA$2:$DA$600=AX$3)*(GMWA!$CZ$2:$CZ$600=AX$4)*(GMWA!$DB$2:$DB$600=AX$1),0),$A54-1966)</f>
        <v>2058467</v>
      </c>
      <c r="AY54" s="4" cm="1">
        <f t="array" ref="AY54">INDEX(GMWA!$A$2:$DB$600,MATCH(1,(GMWA!$DA$2:$DA$600=AY$3)*(GMWA!$CZ$2:$CZ$600=AY$4)*(GMWA!$DB$2:$DB$600=AY$1),0),$A54-1966)</f>
        <v>3443.8310000000001</v>
      </c>
      <c r="AZ54" s="4" cm="1">
        <f t="array" ref="AZ54">INDEX(GMWA!$A$2:$DB$600,MATCH(1,(GMWA!$DA$2:$DA$600=AZ$3)*(GMWA!$CZ$2:$CZ$600=AZ$4)*(GMWA!$DB$2:$DB$600=AZ$1),0),$A54-1966)</f>
        <v>2317.2930000000001</v>
      </c>
      <c r="BA54" s="4" cm="1">
        <f t="array" ref="BA54">INDEX(GMWA!$A$2:$DB$600,MATCH(1,(GMWA!$DA$2:$DA$600=BA$3)*(GMWA!$CZ$2:$CZ$600=BA$4)*(GMWA!$DB$2:$DB$600=BA$1),0),$A54-1966)</f>
        <v>1668.953</v>
      </c>
      <c r="BB54" s="4" cm="1">
        <f t="array" ref="BB54">INDEX(GMWA!$A$2:$DB$600,MATCH(1,(GMWA!$DA$2:$DA$600=BB$3)*(GMWA!$CZ$2:$CZ$600=BB$4)*(GMWA!$DB$2:$DB$600=BB$1),0),$A54-1966)</f>
        <v>1129.2139999999999</v>
      </c>
      <c r="BC54" s="4" cm="1">
        <f t="array" ref="BC54">INDEX(GMWA!$A$2:$DB$600,MATCH(1,(GMWA!$DA$2:$DA$600=BC$3)*(GMWA!$CZ$2:$CZ$600=BC$4)*(GMWA!$DB$2:$DB$600=BC$1),0),$A54-1966)</f>
        <v>816.59</v>
      </c>
      <c r="BD54" s="4" cm="1">
        <f t="array" ref="BD54">INDEX(GMWA!$A$2:$DB$600,MATCH(1,(GMWA!$DA$2:$DA$600=BD$3)*(GMWA!$CZ$2:$CZ$600=BD$4)*(GMWA!$DB$2:$DB$600=BD$1),0),$A54-1966)</f>
        <v>463.75099999999998</v>
      </c>
      <c r="BE54" s="4" cm="1">
        <f t="array" ref="BE54">INDEX(GMWA!$A$2:$DB$600,MATCH(1,(GMWA!$DA$2:$DA$600=BE$3)*(GMWA!$CZ$2:$CZ$600=BE$4)*(GMWA!$DB$2:$DB$600=BE$1),0),$A54-1966)</f>
        <v>379.7953</v>
      </c>
      <c r="BF54" s="4" cm="1">
        <f t="array" ref="BF54">INDEX(GMWA!$A$2:$DB$600,MATCH(1,(GMWA!$DA$2:$DA$600=BF$3)*(GMWA!$CZ$2:$CZ$600=BF$4)*(GMWA!$DB$2:$DB$600=BF$1),0),$A54-1966)</f>
        <v>236.387</v>
      </c>
      <c r="BG54" s="4" cm="1">
        <f t="array" ref="BG54">INDEX(GMWA!$A$2:$DB$600,MATCH(1,(GMWA!$DA$2:$DA$600=BG$3)*(GMWA!$CZ$2:$CZ$600=BG$4)*(GMWA!$DB$2:$DB$600=BG$1),0),$A54-1966)</f>
        <v>383.06</v>
      </c>
      <c r="BH54" s="4" cm="1">
        <f t="array" ref="BH54">INDEX(GMWA!$A$2:$DB$600,MATCH(1,(GMWA!$DA$2:$DA$600=BH$3)*(GMWA!$CZ$2:$CZ$600=BH$4)*(GMWA!$DB$2:$DB$600=BH$1),0),$A54-1966)</f>
        <v>167.94900000000001</v>
      </c>
      <c r="BI54" s="4" cm="1">
        <f t="array" ref="BI54">INDEX(GMWA!$A$2:$DB$600,MATCH(1,(GMWA!$DA$2:$DA$600=BI$3)*(GMWA!$CZ$2:$CZ$600=BI$4)*(GMWA!$DB$2:$DB$600=BI$1),0),$A54-1966)</f>
        <v>201.03280000000001</v>
      </c>
      <c r="BK54" s="12">
        <f t="shared" si="8"/>
        <v>1.9773350263268881</v>
      </c>
      <c r="BL54" s="12">
        <f t="shared" si="8"/>
        <v>2.39824205584162</v>
      </c>
      <c r="BM54" s="12">
        <f t="shared" si="8"/>
        <v>0.62414122880092238</v>
      </c>
      <c r="BN54" s="12">
        <f t="shared" si="8"/>
        <v>2.2788377923756697</v>
      </c>
      <c r="BO54" s="12">
        <f t="shared" si="8"/>
        <v>1.2895644205093961</v>
      </c>
      <c r="BP54" s="12">
        <f t="shared" si="8"/>
        <v>0.7968551098021539</v>
      </c>
      <c r="BQ54" s="12">
        <f t="shared" si="8"/>
        <v>0.5059544553310189</v>
      </c>
      <c r="BR54" s="12">
        <f t="shared" si="8"/>
        <v>0.97666121504095638</v>
      </c>
      <c r="BS54" s="12">
        <f t="shared" si="8"/>
        <v>1.4641826893121248</v>
      </c>
      <c r="BT54" s="12">
        <f t="shared" si="8"/>
        <v>1.0377452230824413</v>
      </c>
      <c r="BU54" s="12">
        <f t="shared" si="8"/>
        <v>0.84194515531020275</v>
      </c>
      <c r="BV54" s="12">
        <f t="shared" si="8"/>
        <v>1.8649606071715743</v>
      </c>
      <c r="BW54" s="12">
        <f t="shared" si="8"/>
        <v>1.51682790414621</v>
      </c>
      <c r="BX54" s="12">
        <f t="shared" si="8"/>
        <v>1.0078774375441915</v>
      </c>
      <c r="BY54" s="12">
        <f t="shared" si="8"/>
        <v>1.3664169514777729</v>
      </c>
      <c r="BZ54" s="12">
        <f t="shared" si="8"/>
        <v>0.95041546743319083</v>
      </c>
      <c r="CA54" s="12">
        <f t="shared" ref="CA54:CD84" si="10">100*(R54/AL54)</f>
        <v>0.88949667354280315</v>
      </c>
      <c r="CB54" s="12">
        <f t="shared" si="10"/>
        <v>2.0692600596892046</v>
      </c>
      <c r="CC54" s="12">
        <f t="shared" si="10"/>
        <v>1.1358149840424312</v>
      </c>
      <c r="CD54" s="12">
        <f t="shared" si="10"/>
        <v>1.8097298327536093</v>
      </c>
      <c r="CF54" s="13">
        <f>SUMIF(DataQ!$C:$C,DataA!$A54,DataQ!H:H)</f>
        <v>20377.724999999999</v>
      </c>
      <c r="CG54" s="13">
        <f>SUMIF(DataQ!$C:$C,DataA!$A54,DataQ!I:I)</f>
        <v>528371.1</v>
      </c>
      <c r="CH54" s="13">
        <f>SUMIF(DataQ!$C:$C,DataA!$A54,DataQ!J:J)</f>
        <v>3438.29</v>
      </c>
      <c r="CI54" s="13">
        <f>SUMIF(DataQ!$C:$C,DataA!$A54,DataQ!K:K)</f>
        <v>2326.634</v>
      </c>
      <c r="CJ54" s="13">
        <f>SUMIF(DataQ!$C:$C,DataA!$A54,DataQ!L:L)</f>
        <v>1676.903</v>
      </c>
      <c r="CK54" s="14">
        <f>AVERAGEIF(DataQ!$C:$C,DataA!$A54,DataQ!M:M)</f>
        <v>532921.52500000002</v>
      </c>
      <c r="CL54" s="13">
        <f>SUMIF(DataQ!$C:$C,DataA!$A54,DataQ!N:N)</f>
        <v>-310927</v>
      </c>
      <c r="CN54" s="13">
        <f>SUMIF(DataQ!$B:$B,DataA!$A54,DataQ!O:O)</f>
        <v>-3177.6414</v>
      </c>
      <c r="CO54" s="13">
        <f>SUMIF(DataQ!$B:$B,DataA!$A54,DataQ!P:P)</f>
        <v>-48973.5</v>
      </c>
      <c r="CP54" s="13">
        <f>SUMIF(DataQ!$B:$B,DataA!$A54,DataQ!Q:Q)</f>
        <v>-151.131</v>
      </c>
    </row>
    <row r="55" spans="1:94" x14ac:dyDescent="0.25">
      <c r="A55" s="4">
        <f t="shared" si="9"/>
        <v>2021</v>
      </c>
      <c r="B55" s="4" cm="1">
        <f t="array" ref="B55">INDEX(GMWA!$A$2:$DB$600,MATCH(1,(GMWA!$DA$2:$DA$600=B$3)*(GMWA!$CZ$2:$CZ$600=B$4)*(GMWA!$DB$2:$DB$600=B$1),0),$A55-1966)</f>
        <v>62947</v>
      </c>
      <c r="C55" s="4" cm="1">
        <f t="array" ref="C55">INDEX(GMWA!$A$2:$DB$600,MATCH(1,(GMWA!$DA$2:$DA$600=C$3)*(GMWA!$CZ$2:$CZ$600=C$4)*(GMWA!$DB$2:$DB$600=C$1),0),$A55-1966)</f>
        <v>850.82500000000005</v>
      </c>
      <c r="D55" s="4" cm="1">
        <f t="array" ref="D55">INDEX(GMWA!$A$2:$DB$600,MATCH(1,(GMWA!$DA$2:$DA$600=D$3)*(GMWA!$CZ$2:$CZ$600=D$4)*(GMWA!$DB$2:$DB$600=D$1),0),$A55-1966)</f>
        <v>7987.799</v>
      </c>
      <c r="E55" s="4" cm="1">
        <f t="array" ref="E55">INDEX(GMWA!$A$2:$DB$600,MATCH(1,(GMWA!$DA$2:$DA$600=E$3)*(GMWA!$CZ$2:$CZ$600=E$4)*(GMWA!$DB$2:$DB$600=E$1),0),$A55-1966)</f>
        <v>66656</v>
      </c>
      <c r="F55" s="4" cm="1">
        <f t="array" ref="F55">INDEX(GMWA!$A$2:$DB$600,MATCH(1,(GMWA!$DA$2:$DA$600=F$3)*(GMWA!$CZ$2:$CZ$600=F$4)*(GMWA!$DB$2:$DB$600=F$1),0),$A55-1966)</f>
        <v>17969</v>
      </c>
      <c r="G55" s="4" cm="1">
        <f t="array" ref="G55">INDEX(GMWA!$A$2:$DB$600,MATCH(1,(GMWA!$DA$2:$DA$600=G$3)*(GMWA!$CZ$2:$CZ$600=G$4)*(GMWA!$DB$2:$DB$600=G$1),0),$A55-1966)</f>
        <v>12.670170000000001</v>
      </c>
      <c r="H55" s="4" cm="1">
        <f t="array" ref="H55">INDEX(GMWA!$A$2:$DB$600,MATCH(1,(GMWA!$DA$2:$DA$600=H$3)*(GMWA!$CZ$2:$CZ$600=H$4)*(GMWA!$DB$2:$DB$600=H$1),0),$A55-1966)</f>
        <v>12494.01</v>
      </c>
      <c r="I55" s="4" cm="1">
        <f t="array" ref="I55">INDEX(GMWA!$A$2:$DB$600,MATCH(1,(GMWA!$DA$2:$DA$600=I$3)*(GMWA!$CZ$2:$CZ$600=I$4)*(GMWA!$DB$2:$DB$600=I$1),0),$A55-1966)</f>
        <v>2.0564269999999998</v>
      </c>
      <c r="J55" s="4" cm="1">
        <f t="array" ref="J55">INDEX(GMWA!$A$2:$DB$600,MATCH(1,(GMWA!$DA$2:$DA$600=J$3)*(GMWA!$CZ$2:$CZ$600=J$4)*(GMWA!$DB$2:$DB$600=J$1),0),$A55-1966)</f>
        <v>15431</v>
      </c>
      <c r="K55" s="4" cm="1">
        <f t="array" ref="K55">INDEX(GMWA!$A$2:$DB$600,MATCH(1,(GMWA!$DA$2:$DA$600=K$3)*(GMWA!$CZ$2:$CZ$600=K$4)*(GMWA!$DB$2:$DB$600=K$1),0),$A55-1966)</f>
        <v>21.864460000000001</v>
      </c>
      <c r="L55" s="4" cm="1">
        <f t="array" ref="L55">INDEX(GMWA!$A$2:$DB$600,MATCH(1,(GMWA!$DA$2:$DA$600=L$3)*(GMWA!$CZ$2:$CZ$600=L$4)*(GMWA!$DB$2:$DB$600=L$1),0),$A55-1966)</f>
        <v>34.799999999999997</v>
      </c>
      <c r="M55" s="4" cm="1">
        <f t="array" ref="M55">INDEX(GMWA!$A$2:$DB$600,MATCH(1,(GMWA!$DA$2:$DA$600=M$3)*(GMWA!$CZ$2:$CZ$600=M$4)*(GMWA!$DB$2:$DB$600=M$1),0),$A55-1966)</f>
        <v>63.003999999999998</v>
      </c>
      <c r="N55" s="4" cm="1">
        <f t="array" ref="N55">INDEX(GMWA!$A$2:$DB$600,MATCH(1,(GMWA!$DA$2:$DA$600=N$3)*(GMWA!$CZ$2:$CZ$600=N$4)*(GMWA!$DB$2:$DB$600=N$1),0),$A55-1966)</f>
        <v>26.155830000000002</v>
      </c>
      <c r="O55" s="4" cm="1">
        <f t="array" ref="O55">INDEX(GMWA!$A$2:$DB$600,MATCH(1,(GMWA!$DA$2:$DA$600=O$3)*(GMWA!$CZ$2:$CZ$600=O$4)*(GMWA!$DB$2:$DB$600=O$1),0),$A55-1966)</f>
        <v>4.8410010000000003</v>
      </c>
      <c r="P55" s="4" cm="1">
        <f t="array" ref="P55">INDEX(GMWA!$A$2:$DB$600,MATCH(1,(GMWA!$DA$2:$DA$600=P$3)*(GMWA!$CZ$2:$CZ$600=P$4)*(GMWA!$DB$2:$DB$600=P$1),0),$A55-1966)</f>
        <v>8.5757549999999991</v>
      </c>
      <c r="Q55" s="4" cm="1">
        <f t="array" ref="Q55">INDEX(GMWA!$A$2:$DB$600,MATCH(1,(GMWA!$DA$2:$DA$600=Q$3)*(GMWA!$CZ$2:$CZ$600=Q$4)*(GMWA!$DB$2:$DB$600=Q$1),0),$A55-1966)</f>
        <v>4.4936930000000004</v>
      </c>
      <c r="R55" s="4" cm="1">
        <f t="array" ref="R55">INDEX(GMWA!$A$2:$DB$600,MATCH(1,(GMWA!$DA$2:$DA$600=R$3)*(GMWA!$CZ$2:$CZ$600=R$4)*(GMWA!$DB$2:$DB$600=R$1),0),$A55-1966)</f>
        <v>1.2664420000000001</v>
      </c>
      <c r="S55" s="4" cm="1">
        <f t="array" ref="S55">INDEX(GMWA!$A$2:$DB$600,MATCH(1,(GMWA!$DA$2:$DA$600=S$3)*(GMWA!$CZ$2:$CZ$600=S$4)*(GMWA!$DB$2:$DB$600=S$1),0),$A55-1966)</f>
        <v>3.2819500000000001</v>
      </c>
      <c r="T55" s="4" cm="1">
        <f t="array" ref="T55">INDEX(GMWA!$A$2:$DB$600,MATCH(1,(GMWA!$DA$2:$DA$600=T$3)*(GMWA!$CZ$2:$CZ$600=T$4)*(GMWA!$DB$2:$DB$600=T$1),0),$A55-1966)</f>
        <v>4.5256309999999997</v>
      </c>
      <c r="U55" s="4" cm="1">
        <f t="array" ref="U55">INDEX(GMWA!$A$2:$DB$600,MATCH(1,(GMWA!$DA$2:$DA$600=U$3)*(GMWA!$CZ$2:$CZ$600=U$4)*(GMWA!$DB$2:$DB$600=U$1),0),$A55-1966)</f>
        <v>5.1177799999999998</v>
      </c>
      <c r="V55" s="4" cm="1">
        <f t="array" ref="V55">INDEX(GMWA!$A$2:$DB$600,MATCH(1,(GMWA!$DA$2:$DA$600=V$3)*(GMWA!$CZ$2:$CZ$600=V$4)*(GMWA!$DB$2:$DB$600=V$1),0),$A55-1966)</f>
        <v>2402710</v>
      </c>
      <c r="W55" s="4" cm="1">
        <f t="array" ref="W55">INDEX(GMWA!$A$2:$DB$600,MATCH(1,(GMWA!$DA$2:$DA$600=W$3)*(GMWA!$CZ$2:$CZ$600=W$4)*(GMWA!$DB$2:$DB$600=W$1),0),$A55-1966)</f>
        <v>34785.68</v>
      </c>
      <c r="X55" s="4" cm="1">
        <f t="array" ref="X55">INDEX(GMWA!$A$2:$DB$600,MATCH(1,(GMWA!$DA$2:$DA$600=X$3)*(GMWA!$CZ$2:$CZ$600=X$4)*(GMWA!$DB$2:$DB$600=X$1),0),$A55-1966)</f>
        <v>1331569</v>
      </c>
      <c r="Y55" s="4" cm="1">
        <f t="array" ref="Y55">INDEX(GMWA!$A$2:$DB$600,MATCH(1,(GMWA!$DA$2:$DA$600=Y$3)*(GMWA!$CZ$2:$CZ$600=Y$4)*(GMWA!$DB$2:$DB$600=Y$1),0),$A55-1966)</f>
        <v>2987687</v>
      </c>
      <c r="Z55" s="4" cm="1">
        <f t="array" ref="Z55">INDEX(GMWA!$A$2:$DB$600,MATCH(1,(GMWA!$DA$2:$DA$600=Z$3)*(GMWA!$CZ$2:$CZ$600=Z$4)*(GMWA!$DB$2:$DB$600=Z$1),0),$A55-1966)</f>
        <v>1359955</v>
      </c>
      <c r="AA55" s="4" cm="1">
        <f t="array" ref="AA55">INDEX(GMWA!$A$2:$DB$600,MATCH(1,(GMWA!$DA$2:$DA$600=AA$3)*(GMWA!$CZ$2:$CZ$600=AA$4)*(GMWA!$DB$2:$DB$600=AA$1),0),$A55-1966)</f>
        <v>1409.87</v>
      </c>
      <c r="AB55" s="4" cm="1">
        <f t="array" ref="AB55">INDEX(GMWA!$A$2:$DB$600,MATCH(1,(GMWA!$DA$2:$DA$600=AB$3)*(GMWA!$CZ$2:$CZ$600=AB$4)*(GMWA!$DB$2:$DB$600=AB$1),0),$A55-1966)</f>
        <v>2741190</v>
      </c>
      <c r="AC55" s="4" cm="1">
        <f t="array" ref="AC55">INDEX(GMWA!$A$2:$DB$600,MATCH(1,(GMWA!$DA$2:$DA$600=AC$3)*(GMWA!$CZ$2:$CZ$600=AC$4)*(GMWA!$DB$2:$DB$600=AC$1),0),$A55-1966)</f>
        <v>206.45939999999999</v>
      </c>
      <c r="AD55" s="4" cm="1">
        <f t="array" ref="AD55">INDEX(GMWA!$A$2:$DB$600,MATCH(1,(GMWA!$DA$2:$DA$600=AD$3)*(GMWA!$CZ$2:$CZ$600=AD$4)*(GMWA!$DB$2:$DB$600=AD$1),0),$A55-1966)</f>
        <v>1041608</v>
      </c>
      <c r="AE55" s="4" cm="1">
        <f t="array" ref="AE55">INDEX(GMWA!$A$2:$DB$600,MATCH(1,(GMWA!$DA$2:$DA$600=AE$3)*(GMWA!$CZ$2:$CZ$600=AE$4)*(GMWA!$DB$2:$DB$600=AE$1),0),$A55-1966)</f>
        <v>2319.9110000000001</v>
      </c>
      <c r="AF55" s="4" cm="1">
        <f t="array" ref="AF55">INDEX(GMWA!$A$2:$DB$600,MATCH(1,(GMWA!$DA$2:$DA$600=AF$3)*(GMWA!$CZ$2:$CZ$600=AF$4)*(GMWA!$DB$2:$DB$600=AF$1),0),$A55-1966)</f>
        <v>3614.22</v>
      </c>
      <c r="AG55" s="4" cm="1">
        <f t="array" ref="AG55">INDEX(GMWA!$A$2:$DB$600,MATCH(1,(GMWA!$DA$2:$DA$600=AG$3)*(GMWA!$CZ$2:$CZ$600=AG$4)*(GMWA!$DB$2:$DB$600=AG$1),0),$A55-1966)</f>
        <v>3138.5120000000002</v>
      </c>
      <c r="AH55" s="4" cm="1">
        <f t="array" ref="AH55">INDEX(GMWA!$A$2:$DB$600,MATCH(1,(GMWA!$DA$2:$DA$600=AH$3)*(GMWA!$CZ$2:$CZ$600=AH$4)*(GMWA!$DB$2:$DB$600=AH$1),0),$A55-1966)</f>
        <v>1721.03</v>
      </c>
      <c r="AI55" s="4" cm="1">
        <f t="array" ref="AI55">INDEX(GMWA!$A$2:$DB$600,MATCH(1,(GMWA!$DA$2:$DA$600=AI$3)*(GMWA!$CZ$2:$CZ$600=AI$4)*(GMWA!$DB$2:$DB$600=AI$1),0),$A55-1966)</f>
        <v>573.35199999999998</v>
      </c>
      <c r="AJ55" s="4" cm="1">
        <f t="array" ref="AJ55">INDEX(GMWA!$A$2:$DB$600,MATCH(1,(GMWA!$DA$2:$DA$600=AJ$3)*(GMWA!$CZ$2:$CZ$600=AJ$4)*(GMWA!$DB$2:$DB$600=AJ$1),0),$A55-1966)</f>
        <v>682.43799999999999</v>
      </c>
      <c r="AK55" s="4" cm="1">
        <f t="array" ref="AK55">INDEX(GMWA!$A$2:$DB$600,MATCH(1,(GMWA!$DA$2:$DA$600=AK$3)*(GMWA!$CZ$2:$CZ$600=AK$4)*(GMWA!$DB$2:$DB$600=AK$1),0),$A55-1966)</f>
        <v>547.13800000000003</v>
      </c>
      <c r="AL55" s="4" cm="1">
        <f t="array" ref="AL55">INDEX(GMWA!$A$2:$DB$600,MATCH(1,(GMWA!$DA$2:$DA$600=AL$3)*(GMWA!$CZ$2:$CZ$600=AL$4)*(GMWA!$DB$2:$DB$600=AL$1),0),$A55-1966)</f>
        <v>182.31880000000001</v>
      </c>
      <c r="AM55" s="4" cm="1">
        <f t="array" ref="AM55">INDEX(GMWA!$A$2:$DB$600,MATCH(1,(GMWA!$DA$2:$DA$600=AM$3)*(GMWA!$CZ$2:$CZ$600=AM$4)*(GMWA!$DB$2:$DB$600=AM$1),0),$A55-1966)</f>
        <v>191.376</v>
      </c>
      <c r="AN55" s="4" cm="1">
        <f t="array" ref="AN55">INDEX(GMWA!$A$2:$DB$600,MATCH(1,(GMWA!$DA$2:$DA$600=AN$3)*(GMWA!$CZ$2:$CZ$600=AN$4)*(GMWA!$DB$2:$DB$600=AN$1),0),$A55-1966)</f>
        <v>448.58600000000001</v>
      </c>
      <c r="AO55" s="4" cm="1">
        <f t="array" ref="AO55">INDEX(GMWA!$A$2:$DB$600,MATCH(1,(GMWA!$DA$2:$DA$600=AO$3)*(GMWA!$CZ$2:$CZ$600=AO$4)*(GMWA!$DB$2:$DB$600=AO$1),0),$A55-1966)</f>
        <v>308.077</v>
      </c>
      <c r="AP55" s="4" cm="1">
        <f t="array" ref="AP55">INDEX(GMWA!$A$2:$DB$600,MATCH(1,(GMWA!$DA$2:$DA$600=AP$3)*(GMWA!$CZ$2:$CZ$600=AP$4)*(GMWA!$DB$2:$DB$600=AP$1),0),$A55-1966)</f>
        <v>2322652</v>
      </c>
      <c r="AQ55" s="4" cm="1">
        <f t="array" ref="AQ55">INDEX(GMWA!$A$2:$DB$600,MATCH(1,(GMWA!$DA$2:$DA$600=AQ$3)*(GMWA!$CZ$2:$CZ$600=AQ$4)*(GMWA!$DB$2:$DB$600=AQ$1),0),$A55-1966)</f>
        <v>23725.65</v>
      </c>
      <c r="AR55" s="4" cm="1">
        <f t="array" ref="AR55">INDEX(GMWA!$A$2:$DB$600,MATCH(1,(GMWA!$DA$2:$DA$600=AR$3)*(GMWA!$CZ$2:$CZ$600=AR$4)*(GMWA!$DB$2:$DB$600=AR$1),0),$A55-1966)</f>
        <v>553289.19999999995</v>
      </c>
      <c r="AS55" s="4" cm="1">
        <f t="array" ref="AS55">INDEX(GMWA!$A$2:$DB$600,MATCH(1,(GMWA!$DA$2:$DA$600=AS$3)*(GMWA!$CZ$2:$CZ$600=AS$4)*(GMWA!$DB$2:$DB$600=AS$1),0),$A55-1966)</f>
        <v>2535818</v>
      </c>
      <c r="AT55" s="4" cm="1">
        <f t="array" ref="AT55">INDEX(GMWA!$A$2:$DB$600,MATCH(1,(GMWA!$DA$2:$DA$600=AT$3)*(GMWA!$CZ$2:$CZ$600=AT$4)*(GMWA!$DB$2:$DB$600=AT$1),0),$A55-1966)</f>
        <v>2202558</v>
      </c>
      <c r="AU55" s="4" cm="1">
        <f t="array" ref="AU55">INDEX(GMWA!$A$2:$DB$600,MATCH(1,(GMWA!$DA$2:$DA$600=AU$3)*(GMWA!$CZ$2:$CZ$600=AU$4)*(GMWA!$DB$2:$DB$600=AU$1),0),$A55-1966)</f>
        <v>2553.261</v>
      </c>
      <c r="AV55" s="4" cm="1">
        <f t="array" ref="AV55">INDEX(GMWA!$A$2:$DB$600,MATCH(1,(GMWA!$DA$2:$DA$600=AV$3)*(GMWA!$CZ$2:$CZ$600=AV$4)*(GMWA!$DB$2:$DB$600=AV$1),0),$A55-1966)</f>
        <v>5414547</v>
      </c>
      <c r="AW55" s="4" cm="1">
        <f t="array" ref="AW55">INDEX(GMWA!$A$2:$DB$600,MATCH(1,(GMWA!$DA$2:$DA$600=AW$3)*(GMWA!$CZ$2:$CZ$600=AW$4)*(GMWA!$DB$2:$DB$600=AW$1),0),$A55-1966)</f>
        <v>744.5068</v>
      </c>
      <c r="AX55" s="4" cm="1">
        <f t="array" ref="AX55">INDEX(GMWA!$A$2:$DB$600,MATCH(1,(GMWA!$DA$2:$DA$600=AX$3)*(GMWA!$CZ$2:$CZ$600=AX$4)*(GMWA!$DB$2:$DB$600=AX$1),0),$A55-1966)</f>
        <v>2221913</v>
      </c>
      <c r="AY55" s="4" cm="1">
        <f t="array" ref="AY55">INDEX(GMWA!$A$2:$DB$600,MATCH(1,(GMWA!$DA$2:$DA$600=AY$3)*(GMWA!$CZ$2:$CZ$600=AY$4)*(GMWA!$DB$2:$DB$600=AY$1),0),$A55-1966)</f>
        <v>3673.1950000000002</v>
      </c>
      <c r="AZ55" s="4" cm="1">
        <f t="array" ref="AZ55">INDEX(GMWA!$A$2:$DB$600,MATCH(1,(GMWA!$DA$2:$DA$600=AZ$3)*(GMWA!$CZ$2:$CZ$600=AZ$4)*(GMWA!$DB$2:$DB$600=AZ$1),0),$A55-1966)</f>
        <v>2504.873</v>
      </c>
      <c r="BA55" s="4" cm="1">
        <f t="array" ref="BA55">INDEX(GMWA!$A$2:$DB$600,MATCH(1,(GMWA!$DA$2:$DA$600=BA$3)*(GMWA!$CZ$2:$CZ$600=BA$4)*(GMWA!$DB$2:$DB$600=BA$1),0),$A55-1966)</f>
        <v>1839.2</v>
      </c>
      <c r="BB55" s="4" cm="1">
        <f t="array" ref="BB55">INDEX(GMWA!$A$2:$DB$600,MATCH(1,(GMWA!$DA$2:$DA$600=BB$3)*(GMWA!$CZ$2:$CZ$600=BB$4)*(GMWA!$DB$2:$DB$600=BB$1),0),$A55-1966)</f>
        <v>1235.4739999999999</v>
      </c>
      <c r="BC55" s="4" cm="1">
        <f t="array" ref="BC55">INDEX(GMWA!$A$2:$DB$600,MATCH(1,(GMWA!$DA$2:$DA$600=BC$3)*(GMWA!$CZ$2:$CZ$600=BC$4)*(GMWA!$DB$2:$DB$600=BC$1),0),$A55-1966)</f>
        <v>891.17100000000005</v>
      </c>
      <c r="BD55" s="4" cm="1">
        <f t="array" ref="BD55">INDEX(GMWA!$A$2:$DB$600,MATCH(1,(GMWA!$DA$2:$DA$600=BD$3)*(GMWA!$CZ$2:$CZ$600=BD$4)*(GMWA!$DB$2:$DB$600=BD$1),0),$A55-1966)</f>
        <v>506.04700000000003</v>
      </c>
      <c r="BE55" s="4" cm="1">
        <f t="array" ref="BE55">INDEX(GMWA!$A$2:$DB$600,MATCH(1,(GMWA!$DA$2:$DA$600=BE$3)*(GMWA!$CZ$2:$CZ$600=BE$4)*(GMWA!$DB$2:$DB$600=BE$1),0),$A55-1966)</f>
        <v>405.96190000000001</v>
      </c>
      <c r="BF55" s="4" cm="1">
        <f t="array" ref="BF55">INDEX(GMWA!$A$2:$DB$600,MATCH(1,(GMWA!$DA$2:$DA$600=BF$3)*(GMWA!$CZ$2:$CZ$600=BF$4)*(GMWA!$DB$2:$DB$600=BF$1),0),$A55-1966)</f>
        <v>248.76400000000001</v>
      </c>
      <c r="BG55" s="4" cm="1">
        <f t="array" ref="BG55">INDEX(GMWA!$A$2:$DB$600,MATCH(1,(GMWA!$DA$2:$DA$600=BG$3)*(GMWA!$CZ$2:$CZ$600=BG$4)*(GMWA!$DB$2:$DB$600=BG$1),0),$A55-1966)</f>
        <v>448.779</v>
      </c>
      <c r="BH55" s="4" cm="1">
        <f t="array" ref="BH55">INDEX(GMWA!$A$2:$DB$600,MATCH(1,(GMWA!$DA$2:$DA$600=BH$3)*(GMWA!$CZ$2:$CZ$600=BH$4)*(GMWA!$DB$2:$DB$600=BH$1),0),$A55-1966)</f>
        <v>183.85400000000001</v>
      </c>
      <c r="BI55" s="4" cm="1">
        <f t="array" ref="BI55">INDEX(GMWA!$A$2:$DB$600,MATCH(1,(GMWA!$DA$2:$DA$600=BI$3)*(GMWA!$CZ$2:$CZ$600=BI$4)*(GMWA!$DB$2:$DB$600=BI$1),0),$A55-1966)</f>
        <v>216.49369999999999</v>
      </c>
      <c r="BK55" s="12">
        <f t="shared" si="8"/>
        <v>2.6198334380761725</v>
      </c>
      <c r="BL55" s="12">
        <f t="shared" si="8"/>
        <v>2.4459059015088971</v>
      </c>
      <c r="BM55" s="12">
        <f t="shared" si="8"/>
        <v>0.59987871450897401</v>
      </c>
      <c r="BN55" s="12">
        <f t="shared" si="8"/>
        <v>2.2310235309120401</v>
      </c>
      <c r="BO55" s="12">
        <f t="shared" si="8"/>
        <v>1.3212937192774761</v>
      </c>
      <c r="BP55" s="12">
        <f t="shared" si="8"/>
        <v>0.89867647371743509</v>
      </c>
      <c r="BQ55" s="12">
        <f t="shared" si="8"/>
        <v>0.45578781478117175</v>
      </c>
      <c r="BR55" s="12">
        <f t="shared" si="8"/>
        <v>0.99604425858062162</v>
      </c>
      <c r="BS55" s="12">
        <f t="shared" si="8"/>
        <v>1.4814594357954241</v>
      </c>
      <c r="BT55" s="12">
        <f t="shared" si="8"/>
        <v>0.94246977578019164</v>
      </c>
      <c r="BU55" s="12">
        <f t="shared" si="8"/>
        <v>0.96286335640885168</v>
      </c>
      <c r="BV55" s="12">
        <f t="shared" si="8"/>
        <v>2.0074481155401029</v>
      </c>
      <c r="BW55" s="12">
        <f t="shared" si="8"/>
        <v>1.5197776912662768</v>
      </c>
      <c r="BX55" s="12">
        <f t="shared" si="8"/>
        <v>0.84433314961838457</v>
      </c>
      <c r="BY55" s="12">
        <f t="shared" si="8"/>
        <v>1.2566350349775364</v>
      </c>
      <c r="BZ55" s="12">
        <f t="shared" si="8"/>
        <v>0.82130888368199606</v>
      </c>
      <c r="CA55" s="12">
        <f t="shared" si="10"/>
        <v>0.69463050436926965</v>
      </c>
      <c r="CB55" s="12">
        <f t="shared" si="10"/>
        <v>1.7149224563163614</v>
      </c>
      <c r="CC55" s="12">
        <f t="shared" si="10"/>
        <v>1.00886585849759</v>
      </c>
      <c r="CD55" s="12">
        <f t="shared" si="10"/>
        <v>1.661201582721203</v>
      </c>
      <c r="CF55" s="13">
        <f>SUMIF(DataQ!$C:$C,DataA!$A55,DataQ!H:H)</f>
        <v>21745.024999999998</v>
      </c>
      <c r="CG55" s="13">
        <f>SUMIF(DataQ!$C:$C,DataA!$A55,DataQ!I:I)</f>
        <v>545236.5</v>
      </c>
      <c r="CH55" s="13">
        <f>SUMIF(DataQ!$C:$C,DataA!$A55,DataQ!J:J)</f>
        <v>3609.28</v>
      </c>
      <c r="CI55" s="13">
        <f>SUMIF(DataQ!$C:$C,DataA!$A55,DataQ!K:K)</f>
        <v>2503.1869999999999</v>
      </c>
      <c r="CJ55" s="13">
        <f>SUMIF(DataQ!$C:$C,DataA!$A55,DataQ!L:L)</f>
        <v>1848.346</v>
      </c>
      <c r="CK55" s="14">
        <f>AVERAGEIF(DataQ!$C:$C,DataA!$A55,DataQ!M:M)</f>
        <v>570165.57499999995</v>
      </c>
      <c r="CL55" s="13">
        <f>SUMIF(DataQ!$C:$C,DataA!$A55,DataQ!N:N)</f>
        <v>-120299</v>
      </c>
      <c r="CN55" s="13">
        <f>SUMIF(DataQ!$B:$B,DataA!$A55,DataQ!O:O)</f>
        <v>-2791.3496000000005</v>
      </c>
      <c r="CO55" s="13">
        <f>SUMIF(DataQ!$B:$B,DataA!$A55,DataQ!P:P)</f>
        <v>-33890.5</v>
      </c>
      <c r="CP55" s="13">
        <f>SUMIF(DataQ!$B:$B,DataA!$A55,DataQ!Q:Q)</f>
        <v>-116.629</v>
      </c>
    </row>
    <row r="56" spans="1:94" x14ac:dyDescent="0.25">
      <c r="A56" s="4">
        <f t="shared" si="9"/>
        <v>2022</v>
      </c>
      <c r="B56" s="4" cm="1">
        <f t="array" ref="B56">INDEX(GMWA!$A$2:$DB$600,MATCH(1,(GMWA!$DA$2:$DA$600=B$3)*(GMWA!$CZ$2:$CZ$600=B$4)*(GMWA!$DB$2:$DB$600=B$1),0),$A56-1966)</f>
        <v>122551</v>
      </c>
      <c r="C56" s="4" cm="1">
        <f t="array" ref="C56">INDEX(GMWA!$A$2:$DB$600,MATCH(1,(GMWA!$DA$2:$DA$600=C$3)*(GMWA!$CZ$2:$CZ$600=C$4)*(GMWA!$DB$2:$DB$600=C$1),0),$A56-1966)</f>
        <v>966.75</v>
      </c>
      <c r="D56" s="4" cm="1">
        <f t="array" ref="D56">INDEX(GMWA!$A$2:$DB$600,MATCH(1,(GMWA!$DA$2:$DA$600=D$3)*(GMWA!$CZ$2:$CZ$600=D$4)*(GMWA!$DB$2:$DB$600=D$1),0),$A56-1966)</f>
        <v>7746.9009999999998</v>
      </c>
      <c r="E56" s="4" cm="1">
        <f t="array" ref="E56">INDEX(GMWA!$A$2:$DB$600,MATCH(1,(GMWA!$DA$2:$DA$600=E$3)*(GMWA!$CZ$2:$CZ$600=E$4)*(GMWA!$DB$2:$DB$600=E$1),0),$A56-1966)</f>
        <v>76518</v>
      </c>
      <c r="F56" s="4" cm="1">
        <f t="array" ref="F56">INDEX(GMWA!$A$2:$DB$600,MATCH(1,(GMWA!$DA$2:$DA$600=F$3)*(GMWA!$CZ$2:$CZ$600=F$4)*(GMWA!$DB$2:$DB$600=F$1),0),$A56-1966)</f>
        <v>20429</v>
      </c>
      <c r="G56" s="4" cm="1">
        <f t="array" ref="G56">INDEX(GMWA!$A$2:$DB$600,MATCH(1,(GMWA!$DA$2:$DA$600=G$3)*(GMWA!$CZ$2:$CZ$600=G$4)*(GMWA!$DB$2:$DB$600=G$1),0),$A56-1966)</f>
        <v>19.970289999999999</v>
      </c>
      <c r="H56" s="4" cm="1">
        <f t="array" ref="H56">INDEX(GMWA!$A$2:$DB$600,MATCH(1,(GMWA!$DA$2:$DA$600=H$3)*(GMWA!$CZ$2:$CZ$600=H$4)*(GMWA!$DB$2:$DB$600=H$1),0),$A56-1966)</f>
        <v>29516.65</v>
      </c>
      <c r="I56" s="4" cm="1">
        <f t="array" ref="I56">INDEX(GMWA!$A$2:$DB$600,MATCH(1,(GMWA!$DA$2:$DA$600=I$3)*(GMWA!$CZ$2:$CZ$600=I$4)*(GMWA!$DB$2:$DB$600=I$1),0),$A56-1966)</f>
        <v>2.1851069999999999</v>
      </c>
      <c r="J56" s="4" cm="1">
        <f t="array" ref="J56">INDEX(GMWA!$A$2:$DB$600,MATCH(1,(GMWA!$DA$2:$DA$600=J$3)*(GMWA!$CZ$2:$CZ$600=J$4)*(GMWA!$DB$2:$DB$600=J$1),0),$A56-1966)</f>
        <v>18481</v>
      </c>
      <c r="K56" s="4" cm="1">
        <f t="array" ref="K56">INDEX(GMWA!$A$2:$DB$600,MATCH(1,(GMWA!$DA$2:$DA$600=K$3)*(GMWA!$CZ$2:$CZ$600=K$4)*(GMWA!$DB$2:$DB$600=K$1),0),$A56-1966)</f>
        <v>27.950469999999999</v>
      </c>
      <c r="L56" s="4" cm="1">
        <f t="array" ref="L56">INDEX(GMWA!$A$2:$DB$600,MATCH(1,(GMWA!$DA$2:$DA$600=L$3)*(GMWA!$CZ$2:$CZ$600=L$4)*(GMWA!$DB$2:$DB$600=L$1),0),$A56-1966)</f>
        <v>50.933999999999997</v>
      </c>
      <c r="M56" s="4" cm="1">
        <f t="array" ref="M56">INDEX(GMWA!$A$2:$DB$600,MATCH(1,(GMWA!$DA$2:$DA$600=M$3)*(GMWA!$CZ$2:$CZ$600=M$4)*(GMWA!$DB$2:$DB$600=M$1),0),$A56-1966)</f>
        <v>81.614000000000004</v>
      </c>
      <c r="N56" s="4" cm="1">
        <f t="array" ref="N56">INDEX(GMWA!$A$2:$DB$600,MATCH(1,(GMWA!$DA$2:$DA$600=N$3)*(GMWA!$CZ$2:$CZ$600=N$4)*(GMWA!$DB$2:$DB$600=N$1),0),$A56-1966)</f>
        <v>31.60716</v>
      </c>
      <c r="O56" s="4" cm="1">
        <f t="array" ref="O56">INDEX(GMWA!$A$2:$DB$600,MATCH(1,(GMWA!$DA$2:$DA$600=O$3)*(GMWA!$CZ$2:$CZ$600=O$4)*(GMWA!$DB$2:$DB$600=O$1),0),$A56-1966)</f>
        <v>5.65</v>
      </c>
      <c r="P56" s="4" cm="1">
        <f t="array" ref="P56">INDEX(GMWA!$A$2:$DB$600,MATCH(1,(GMWA!$DA$2:$DA$600=P$3)*(GMWA!$CZ$2:$CZ$600=P$4)*(GMWA!$DB$2:$DB$600=P$1),0),$A56-1966)</f>
        <v>8.8468479999999996</v>
      </c>
      <c r="Q56" s="4" cm="1">
        <f t="array" ref="Q56">INDEX(GMWA!$A$2:$DB$600,MATCH(1,(GMWA!$DA$2:$DA$600=Q$3)*(GMWA!$CZ$2:$CZ$600=Q$4)*(GMWA!$DB$2:$DB$600=Q$1),0),$A56-1966)</f>
        <v>4.2508140000000001</v>
      </c>
      <c r="R56" s="4" cm="1">
        <f t="array" ref="R56">INDEX(GMWA!$A$2:$DB$600,MATCH(1,(GMWA!$DA$2:$DA$600=R$3)*(GMWA!$CZ$2:$CZ$600=R$4)*(GMWA!$DB$2:$DB$600=R$1),0),$A56-1966)</f>
        <v>1.4985329999999999</v>
      </c>
      <c r="S56" s="4" cm="1">
        <f t="array" ref="S56">INDEX(GMWA!$A$2:$DB$600,MATCH(1,(GMWA!$DA$2:$DA$600=S$3)*(GMWA!$CZ$2:$CZ$600=S$4)*(GMWA!$DB$2:$DB$600=S$1),0),$A56-1966)</f>
        <v>3.32416</v>
      </c>
      <c r="T56" s="4" cm="1">
        <f t="array" ref="T56">INDEX(GMWA!$A$2:$DB$600,MATCH(1,(GMWA!$DA$2:$DA$600=T$3)*(GMWA!$CZ$2:$CZ$600=T$4)*(GMWA!$DB$2:$DB$600=T$1),0),$A56-1966)</f>
        <v>5.1543950000000001</v>
      </c>
      <c r="U56" s="4" cm="1">
        <f t="array" ref="U56">INDEX(GMWA!$A$2:$DB$600,MATCH(1,(GMWA!$DA$2:$DA$600=U$3)*(GMWA!$CZ$2:$CZ$600=U$4)*(GMWA!$DB$2:$DB$600=U$1),0),$A56-1966)</f>
        <v>4.6080199999999998</v>
      </c>
      <c r="V56" s="4" cm="1">
        <f t="array" ref="V56">INDEX(GMWA!$A$2:$DB$600,MATCH(1,(GMWA!$DA$2:$DA$600=V$3)*(GMWA!$CZ$2:$CZ$600=V$4)*(GMWA!$DB$2:$DB$600=V$1),0),$A56-1966)</f>
        <v>2516697</v>
      </c>
      <c r="W56" s="4" cm="1">
        <f t="array" ref="W56">INDEX(GMWA!$A$2:$DB$600,MATCH(1,(GMWA!$DA$2:$DA$600=W$3)*(GMWA!$CZ$2:$CZ$600=W$4)*(GMWA!$DB$2:$DB$600=W$1),0),$A56-1966)</f>
        <v>35737.440000000002</v>
      </c>
      <c r="X56" s="4" cm="1">
        <f t="array" ref="X56">INDEX(GMWA!$A$2:$DB$600,MATCH(1,(GMWA!$DA$2:$DA$600=X$3)*(GMWA!$CZ$2:$CZ$600=X$4)*(GMWA!$DB$2:$DB$600=X$1),0),$A56-1966)</f>
        <v>1345463</v>
      </c>
      <c r="Y56" s="4" cm="1">
        <f t="array" ref="Y56">INDEX(GMWA!$A$2:$DB$600,MATCH(1,(GMWA!$DA$2:$DA$600=Y$3)*(GMWA!$CZ$2:$CZ$600=Y$4)*(GMWA!$DB$2:$DB$600=Y$1),0),$A56-1966)</f>
        <v>2816866</v>
      </c>
      <c r="Z56" s="4" cm="1">
        <f t="array" ref="Z56">INDEX(GMWA!$A$2:$DB$600,MATCH(1,(GMWA!$DA$2:$DA$600=Z$3)*(GMWA!$CZ$2:$CZ$600=Z$4)*(GMWA!$DB$2:$DB$600=Z$1),0),$A56-1966)</f>
        <v>1334638</v>
      </c>
      <c r="AA56" s="4" cm="1">
        <f t="array" ref="AA56">INDEX(GMWA!$A$2:$DB$600,MATCH(1,(GMWA!$DA$2:$DA$600=AA$3)*(GMWA!$CZ$2:$CZ$600=AA$4)*(GMWA!$DB$2:$DB$600=AA$1),0),$A56-1966)</f>
        <v>1139.6210000000001</v>
      </c>
      <c r="AB56" s="4" cm="1">
        <f t="array" ref="AB56">INDEX(GMWA!$A$2:$DB$600,MATCH(1,(GMWA!$DA$2:$DA$600=AB$3)*(GMWA!$CZ$2:$CZ$600=AB$4)*(GMWA!$DB$2:$DB$600=AB$1),0),$A56-1966)</f>
        <v>2648497</v>
      </c>
      <c r="AC56" s="4" cm="1">
        <f t="array" ref="AC56">INDEX(GMWA!$A$2:$DB$600,MATCH(1,(GMWA!$DA$2:$DA$600=AC$3)*(GMWA!$CZ$2:$CZ$600=AC$4)*(GMWA!$DB$2:$DB$600=AC$1),0),$A56-1966)</f>
        <v>199.19149999999999</v>
      </c>
      <c r="AD56" s="4" cm="1">
        <f t="array" ref="AD56">INDEX(GMWA!$A$2:$DB$600,MATCH(1,(GMWA!$DA$2:$DA$600=AD$3)*(GMWA!$CZ$2:$CZ$600=AD$4)*(GMWA!$DB$2:$DB$600=AD$1),0),$A56-1966)</f>
        <v>1068922</v>
      </c>
      <c r="AE56" s="4" cm="1">
        <f t="array" ref="AE56">INDEX(GMWA!$A$2:$DB$600,MATCH(1,(GMWA!$DA$2:$DA$600=AE$3)*(GMWA!$CZ$2:$CZ$600=AE$4)*(GMWA!$DB$2:$DB$600=AE$1),0),$A56-1966)</f>
        <v>2367.6869999999999</v>
      </c>
      <c r="AF56" s="4" cm="1">
        <f t="array" ref="AF56">INDEX(GMWA!$A$2:$DB$600,MATCH(1,(GMWA!$DA$2:$DA$600=AF$3)*(GMWA!$CZ$2:$CZ$600=AF$4)*(GMWA!$DB$2:$DB$600=AF$1),0),$A56-1966)</f>
        <v>3250.3380000000002</v>
      </c>
      <c r="AG56" s="4" cm="1">
        <f t="array" ref="AG56">INDEX(GMWA!$A$2:$DB$600,MATCH(1,(GMWA!$DA$2:$DA$600=AG$3)*(GMWA!$CZ$2:$CZ$600=AG$4)*(GMWA!$DB$2:$DB$600=AG$1),0),$A56-1966)</f>
        <v>2899.8159999999998</v>
      </c>
      <c r="AH56" s="4" cm="1">
        <f t="array" ref="AH56">INDEX(GMWA!$A$2:$DB$600,MATCH(1,(GMWA!$DA$2:$DA$600=AH$3)*(GMWA!$CZ$2:$CZ$600=AH$4)*(GMWA!$DB$2:$DB$600=AH$1),0),$A56-1966)</f>
        <v>1561.3330000000001</v>
      </c>
      <c r="AI56" s="4" cm="1">
        <f t="array" ref="AI56">INDEX(GMWA!$A$2:$DB$600,MATCH(1,(GMWA!$DA$2:$DA$600=AI$3)*(GMWA!$CZ$2:$CZ$600=AI$4)*(GMWA!$DB$2:$DB$600=AI$1),0),$A56-1966)</f>
        <v>523.56799999999998</v>
      </c>
      <c r="AJ56" s="4" cm="1">
        <f t="array" ref="AJ56">INDEX(GMWA!$A$2:$DB$600,MATCH(1,(GMWA!$DA$2:$DA$600=AJ$3)*(GMWA!$CZ$2:$CZ$600=AJ$4)*(GMWA!$DB$2:$DB$600=AJ$1),0),$A56-1966)</f>
        <v>600.38499999999999</v>
      </c>
      <c r="AK56" s="4" cm="1">
        <f t="array" ref="AK56">INDEX(GMWA!$A$2:$DB$600,MATCH(1,(GMWA!$DA$2:$DA$600=AK$3)*(GMWA!$CZ$2:$CZ$600=AK$4)*(GMWA!$DB$2:$DB$600=AK$1),0),$A56-1966)</f>
        <v>497.61500000000001</v>
      </c>
      <c r="AL56" s="4" cm="1">
        <f t="array" ref="AL56">INDEX(GMWA!$A$2:$DB$600,MATCH(1,(GMWA!$DA$2:$DA$600=AL$3)*(GMWA!$CZ$2:$CZ$600=AL$4)*(GMWA!$DB$2:$DB$600=AL$1),0),$A56-1966)</f>
        <v>197.1772</v>
      </c>
      <c r="AM56" s="4" cm="1">
        <f t="array" ref="AM56">INDEX(GMWA!$A$2:$DB$600,MATCH(1,(GMWA!$DA$2:$DA$600=AM$3)*(GMWA!$CZ$2:$CZ$600=AM$4)*(GMWA!$DB$2:$DB$600=AM$1),0),$A56-1966)</f>
        <v>186.46199999999999</v>
      </c>
      <c r="AN56" s="4" cm="1">
        <f t="array" ref="AN56">INDEX(GMWA!$A$2:$DB$600,MATCH(1,(GMWA!$DA$2:$DA$600=AN$3)*(GMWA!$CZ$2:$CZ$600=AN$4)*(GMWA!$DB$2:$DB$600=AN$1),0),$A56-1966)</f>
        <v>448.23</v>
      </c>
      <c r="AO56" s="4" cm="1">
        <f t="array" ref="AO56">INDEX(GMWA!$A$2:$DB$600,MATCH(1,(GMWA!$DA$2:$DA$600=AO$3)*(GMWA!$CZ$2:$CZ$600=AO$4)*(GMWA!$DB$2:$DB$600=AO$1),0),$A56-1966)</f>
        <v>278.72399999999999</v>
      </c>
      <c r="AP56" s="4" cm="1">
        <f t="array" ref="AP56">INDEX(GMWA!$A$2:$DB$600,MATCH(1,(GMWA!$DA$2:$DA$600=AP$3)*(GMWA!$CZ$2:$CZ$600=AP$4)*(GMWA!$DB$2:$DB$600=AP$1),0),$A56-1966)</f>
        <v>2580949</v>
      </c>
      <c r="AQ56" s="4" cm="1">
        <f t="array" ref="AQ56">INDEX(GMWA!$A$2:$DB$600,MATCH(1,(GMWA!$DA$2:$DA$600=AQ$3)*(GMWA!$CZ$2:$CZ$600=AQ$4)*(GMWA!$DB$2:$DB$600=AQ$1),0),$A56-1966)</f>
        <v>26054.6</v>
      </c>
      <c r="AR56" s="4" cm="1">
        <f t="array" ref="AR56">INDEX(GMWA!$A$2:$DB$600,MATCH(1,(GMWA!$DA$2:$DA$600=AR$3)*(GMWA!$CZ$2:$CZ$600=AR$4)*(GMWA!$DB$2:$DB$600=AR$1),0),$A56-1966)</f>
        <v>560620.4</v>
      </c>
      <c r="AS56" s="4" cm="1">
        <f t="array" ref="AS56">INDEX(GMWA!$A$2:$DB$600,MATCH(1,(GMWA!$DA$2:$DA$600=AS$3)*(GMWA!$CZ$2:$CZ$600=AS$4)*(GMWA!$DB$2:$DB$600=AS$1),0),$A56-1966)</f>
        <v>2850940</v>
      </c>
      <c r="AT56" s="4" cm="1">
        <f t="array" ref="AT56">INDEX(GMWA!$A$2:$DB$600,MATCH(1,(GMWA!$DA$2:$DA$600=AT$3)*(GMWA!$CZ$2:$CZ$600=AT$4)*(GMWA!$DB$2:$DB$600=AT$1),0),$A56-1966)</f>
        <v>2482797</v>
      </c>
      <c r="AU56" s="4" cm="1">
        <f t="array" ref="AU56">INDEX(GMWA!$A$2:$DB$600,MATCH(1,(GMWA!$DA$2:$DA$600=AU$3)*(GMWA!$CZ$2:$CZ$600=AU$4)*(GMWA!$DB$2:$DB$600=AU$1),0),$A56-1966)</f>
        <v>2831.2689999999998</v>
      </c>
      <c r="AV56" s="4" cm="1">
        <f t="array" ref="AV56">INDEX(GMWA!$A$2:$DB$600,MATCH(1,(GMWA!$DA$2:$DA$600=AV$3)*(GMWA!$CZ$2:$CZ$600=AV$4)*(GMWA!$DB$2:$DB$600=AV$1),0),$A56-1966)</f>
        <v>5814433</v>
      </c>
      <c r="AW56" s="4" cm="1">
        <f t="array" ref="AW56">INDEX(GMWA!$A$2:$DB$600,MATCH(1,(GMWA!$DA$2:$DA$600=AW$3)*(GMWA!$CZ$2:$CZ$600=AW$4)*(GMWA!$DB$2:$DB$600=AW$1),0),$A56-1966)</f>
        <v>791.09119999999996</v>
      </c>
      <c r="AX56" s="4" cm="1">
        <f t="array" ref="AX56">INDEX(GMWA!$A$2:$DB$600,MATCH(1,(GMWA!$DA$2:$DA$600=AX$3)*(GMWA!$CZ$2:$CZ$600=AX$4)*(GMWA!$DB$2:$DB$600=AX$1),0),$A56-1966)</f>
        <v>2323782</v>
      </c>
      <c r="AY56" s="4" cm="1">
        <f t="array" ref="AY56">INDEX(GMWA!$A$2:$DB$600,MATCH(1,(GMWA!$DA$2:$DA$600=AY$3)*(GMWA!$CZ$2:$CZ$600=AY$4)*(GMWA!$DB$2:$DB$600=AY$1),0),$A56-1966)</f>
        <v>3982.7820000000002</v>
      </c>
      <c r="AZ56" s="4" cm="1">
        <f t="array" ref="AZ56">INDEX(GMWA!$A$2:$DB$600,MATCH(1,(GMWA!$DA$2:$DA$600=AZ$3)*(GMWA!$CZ$2:$CZ$600=AZ$4)*(GMWA!$DB$2:$DB$600=AZ$1),0),$A56-1966)</f>
        <v>2652.8110000000001</v>
      </c>
      <c r="BA56" s="4" cm="1">
        <f t="array" ref="BA56">INDEX(GMWA!$A$2:$DB$600,MATCH(1,(GMWA!$DA$2:$DA$600=BA$3)*(GMWA!$CZ$2:$CZ$600=BA$4)*(GMWA!$DB$2:$DB$600=BA$1),0),$A56-1966)</f>
        <v>1997.3</v>
      </c>
      <c r="BB56" s="4" cm="1">
        <f t="array" ref="BB56">INDEX(GMWA!$A$2:$DB$600,MATCH(1,(GMWA!$DA$2:$DA$600=BB$3)*(GMWA!$CZ$2:$CZ$600=BB$4)*(GMWA!$DB$2:$DB$600=BB$1),0),$A56-1966)</f>
        <v>1375.8630000000001</v>
      </c>
      <c r="BC56" s="4" cm="1">
        <f t="array" ref="BC56">INDEX(GMWA!$A$2:$DB$600,MATCH(1,(GMWA!$DA$2:$DA$600=BC$3)*(GMWA!$CZ$2:$CZ$600=BC$4)*(GMWA!$DB$2:$DB$600=BC$1),0),$A56-1966)</f>
        <v>993.50400000000002</v>
      </c>
      <c r="BD56" s="4" cm="1">
        <f t="array" ref="BD56">INDEX(GMWA!$A$2:$DB$600,MATCH(1,(GMWA!$DA$2:$DA$600=BD$3)*(GMWA!$CZ$2:$CZ$600=BD$4)*(GMWA!$DB$2:$DB$600=BD$1),0),$A56-1966)</f>
        <v>563.71</v>
      </c>
      <c r="BE56" s="4" cm="1">
        <f t="array" ref="BE56">INDEX(GMWA!$A$2:$DB$600,MATCH(1,(GMWA!$DA$2:$DA$600=BE$3)*(GMWA!$CZ$2:$CZ$600=BE$4)*(GMWA!$DB$2:$DB$600=BE$1),0),$A56-1966)</f>
        <v>449.54020000000003</v>
      </c>
      <c r="BF56" s="4" cm="1">
        <f t="array" ref="BF56">INDEX(GMWA!$A$2:$DB$600,MATCH(1,(GMWA!$DA$2:$DA$600=BF$3)*(GMWA!$CZ$2:$CZ$600=BF$4)*(GMWA!$DB$2:$DB$600=BF$1),0),$A56-1966)</f>
        <v>266.13499999999999</v>
      </c>
      <c r="BG56" s="4" cm="1">
        <f t="array" ref="BG56">INDEX(GMWA!$A$2:$DB$600,MATCH(1,(GMWA!$DA$2:$DA$600=BG$3)*(GMWA!$CZ$2:$CZ$600=BG$4)*(GMWA!$DB$2:$DB$600=BG$1),0),$A56-1966)</f>
        <v>520.77599999999995</v>
      </c>
      <c r="BH56" s="4" cm="1">
        <f t="array" ref="BH56">INDEX(GMWA!$A$2:$DB$600,MATCH(1,(GMWA!$DA$2:$DA$600=BH$3)*(GMWA!$CZ$2:$CZ$600=BH$4)*(GMWA!$DB$2:$DB$600=BH$1),0),$A56-1966)</f>
        <v>207.07599999999999</v>
      </c>
      <c r="BI56" s="4" cm="1">
        <f t="array" ref="BI56">INDEX(GMWA!$A$2:$DB$600,MATCH(1,(GMWA!$DA$2:$DA$600=BI$3)*(GMWA!$CZ$2:$CZ$600=BI$4)*(GMWA!$DB$2:$DB$600=BI$1),0),$A56-1966)</f>
        <v>243.9571</v>
      </c>
      <c r="BK56" s="12">
        <f t="shared" si="8"/>
        <v>4.8695174667431163</v>
      </c>
      <c r="BL56" s="12">
        <f t="shared" si="8"/>
        <v>2.7051461996158648</v>
      </c>
      <c r="BM56" s="12">
        <f t="shared" si="8"/>
        <v>0.57577956435814293</v>
      </c>
      <c r="BN56" s="12">
        <f t="shared" si="8"/>
        <v>2.716423145438938</v>
      </c>
      <c r="BO56" s="12">
        <f t="shared" si="8"/>
        <v>1.5306772323281668</v>
      </c>
      <c r="BP56" s="12">
        <f t="shared" si="8"/>
        <v>1.7523624082041307</v>
      </c>
      <c r="BQ56" s="12">
        <f t="shared" si="8"/>
        <v>1.1144679416287804</v>
      </c>
      <c r="BR56" s="12">
        <f t="shared" si="8"/>
        <v>1.0969880742903186</v>
      </c>
      <c r="BS56" s="12">
        <f t="shared" si="8"/>
        <v>1.7289381264488894</v>
      </c>
      <c r="BT56" s="12">
        <f t="shared" si="8"/>
        <v>1.1804968308733377</v>
      </c>
      <c r="BU56" s="12">
        <f t="shared" si="8"/>
        <v>1.5670370281490722</v>
      </c>
      <c r="BV56" s="12">
        <f t="shared" si="8"/>
        <v>2.8144544343503179</v>
      </c>
      <c r="BW56" s="12">
        <f t="shared" si="8"/>
        <v>2.0243702016161831</v>
      </c>
      <c r="BX56" s="12">
        <f t="shared" ref="BX56:BZ84" si="11">100*(O56/AI56)</f>
        <v>1.0791339424869359</v>
      </c>
      <c r="BY56" s="12">
        <f t="shared" si="11"/>
        <v>1.4735291521273848</v>
      </c>
      <c r="BZ56" s="12">
        <f t="shared" si="11"/>
        <v>0.85423751293670813</v>
      </c>
      <c r="CA56" s="12">
        <f t="shared" si="10"/>
        <v>0.75999304179185012</v>
      </c>
      <c r="CB56" s="12">
        <f t="shared" si="10"/>
        <v>1.7827546631485236</v>
      </c>
      <c r="CC56" s="12">
        <f t="shared" si="10"/>
        <v>1.1499442250630256</v>
      </c>
      <c r="CD56" s="12">
        <f t="shared" si="10"/>
        <v>1.6532555502934803</v>
      </c>
      <c r="CF56" s="13">
        <f>SUMIF(DataQ!$C:$C,DataA!$A56,DataQ!H:H)</f>
        <v>22202.625</v>
      </c>
      <c r="CG56" s="13">
        <f>SUMIF(DataQ!$C:$C,DataA!$A56,DataQ!I:I)</f>
        <v>551918.9</v>
      </c>
      <c r="CH56" s="13">
        <f>SUMIF(DataQ!$C:$C,DataA!$A56,DataQ!J:J)</f>
        <v>3640.96</v>
      </c>
      <c r="CI56" s="13">
        <f>SUMIF(DataQ!$C:$C,DataA!$A56,DataQ!K:K)</f>
        <v>2552.8150000000001</v>
      </c>
      <c r="CJ56" s="13">
        <f>SUMIF(DataQ!$C:$C,DataA!$A56,DataQ!L:L)</f>
        <v>1916.54</v>
      </c>
      <c r="CK56" s="14">
        <f>AVERAGEIF(DataQ!$C:$C,DataA!$A56,DataQ!M:M)</f>
        <v>590847.05000000005</v>
      </c>
      <c r="CL56" s="13">
        <f>SUMIF(DataQ!$C:$C,DataA!$A56,DataQ!N:N)</f>
        <v>-127101</v>
      </c>
      <c r="CN56" s="13">
        <f>SUMIF(DataQ!$B:$B,DataA!$A56,DataQ!O:O)</f>
        <v>-1039.8813</v>
      </c>
      <c r="CO56" s="13">
        <f>SUMIF(DataQ!$B:$B,DataA!$A56,DataQ!P:P)</f>
        <v>-23587.5</v>
      </c>
      <c r="CP56" s="13">
        <f>SUMIF(DataQ!$B:$B,DataA!$A56,DataQ!Q:Q)</f>
        <v>-76.13900000000001</v>
      </c>
    </row>
    <row r="57" spans="1:94" x14ac:dyDescent="0.25">
      <c r="A57" s="4">
        <f t="shared" si="9"/>
        <v>2023</v>
      </c>
      <c r="B57" s="4" cm="1">
        <f t="array" ref="B57">INDEX(GMWA!$A$2:$DB$600,MATCH(1,(GMWA!$DA$2:$DA$600=B$3)*(GMWA!$CZ$2:$CZ$600=B$4)*(GMWA!$DB$2:$DB$600=B$1),0),$A57-1966)</f>
        <v>128065</v>
      </c>
      <c r="C57" s="4" cm="1">
        <f t="array" ref="C57">INDEX(GMWA!$A$2:$DB$600,MATCH(1,(GMWA!$DA$2:$DA$600=C$3)*(GMWA!$CZ$2:$CZ$600=C$4)*(GMWA!$DB$2:$DB$600=C$1),0),$A57-1966)</f>
        <v>1218.5</v>
      </c>
      <c r="D57" s="4" cm="1">
        <f t="array" ref="D57">INDEX(GMWA!$A$2:$DB$600,MATCH(1,(GMWA!$DA$2:$DA$600=D$3)*(GMWA!$CZ$2:$CZ$600=D$4)*(GMWA!$DB$2:$DB$600=D$1),0),$A57-1966)</f>
        <v>7706.4</v>
      </c>
      <c r="E57" s="4" cm="1">
        <f t="array" ref="E57">INDEX(GMWA!$A$2:$DB$600,MATCH(1,(GMWA!$DA$2:$DA$600=E$3)*(GMWA!$CZ$2:$CZ$600=E$4)*(GMWA!$DB$2:$DB$600=E$1),0),$A57-1966)</f>
        <v>94982</v>
      </c>
      <c r="F57" s="4" cm="1">
        <f t="array" ref="F57">INDEX(GMWA!$A$2:$DB$600,MATCH(1,(GMWA!$DA$2:$DA$600=F$3)*(GMWA!$CZ$2:$CZ$600=F$4)*(GMWA!$DB$2:$DB$600=F$1),0),$A57-1966)</f>
        <v>22625</v>
      </c>
      <c r="G57" s="4" cm="1">
        <f t="array" ref="G57">INDEX(GMWA!$A$2:$DB$600,MATCH(1,(GMWA!$DA$2:$DA$600=G$3)*(GMWA!$CZ$2:$CZ$600=G$4)*(GMWA!$DB$2:$DB$600=G$1),0),$A57-1966)</f>
        <v>19.051749999999998</v>
      </c>
      <c r="H57" s="4" cm="1">
        <f t="array" ref="H57">INDEX(GMWA!$A$2:$DB$600,MATCH(1,(GMWA!$DA$2:$DA$600=H$3)*(GMWA!$CZ$2:$CZ$600=H$4)*(GMWA!$DB$2:$DB$600=H$1),0),$A57-1966)</f>
        <v>44239.4</v>
      </c>
      <c r="I57" s="4" cm="1">
        <f t="array" ref="I57">INDEX(GMWA!$A$2:$DB$600,MATCH(1,(GMWA!$DA$2:$DA$600=I$3)*(GMWA!$CZ$2:$CZ$600=I$4)*(GMWA!$DB$2:$DB$600=I$1),0),$A57-1966)</f>
        <v>2.2207150000000002</v>
      </c>
      <c r="J57" s="4" cm="1">
        <f t="array" ref="J57">INDEX(GMWA!$A$2:$DB$600,MATCH(1,(GMWA!$DA$2:$DA$600=J$3)*(GMWA!$CZ$2:$CZ$600=J$4)*(GMWA!$DB$2:$DB$600=J$1),0),$A57-1966)</f>
        <v>22362</v>
      </c>
      <c r="K57" s="4" cm="1">
        <f t="array" ref="K57">INDEX(GMWA!$A$2:$DB$600,MATCH(1,(GMWA!$DA$2:$DA$600=K$3)*(GMWA!$CZ$2:$CZ$600=K$4)*(GMWA!$DB$2:$DB$600=K$1),0),$A57-1966)</f>
        <v>36.770740000000004</v>
      </c>
      <c r="L57" s="4" cm="1">
        <f t="array" ref="L57">INDEX(GMWA!$A$2:$DB$600,MATCH(1,(GMWA!$DA$2:$DA$600=L$3)*(GMWA!$CZ$2:$CZ$600=L$4)*(GMWA!$DB$2:$DB$600=L$1),0),$A57-1966)</f>
        <v>52.887</v>
      </c>
      <c r="M57" s="4" cm="1">
        <f t="array" ref="M57">INDEX(GMWA!$A$2:$DB$600,MATCH(1,(GMWA!$DA$2:$DA$600=M$3)*(GMWA!$CZ$2:$CZ$600=M$4)*(GMWA!$DB$2:$DB$600=M$1),0),$A57-1966)</f>
        <v>77.778019999999998</v>
      </c>
      <c r="N57" s="4" cm="1">
        <f t="array" ref="N57">INDEX(GMWA!$A$2:$DB$600,MATCH(1,(GMWA!$DA$2:$DA$600=N$3)*(GMWA!$CZ$2:$CZ$600=N$4)*(GMWA!$DB$2:$DB$600=N$1),0),$A57-1966)</f>
        <v>35.336979999999997</v>
      </c>
      <c r="O57" s="4" cm="1">
        <f t="array" ref="O57">INDEX(GMWA!$A$2:$DB$600,MATCH(1,(GMWA!$DA$2:$DA$600=O$3)*(GMWA!$CZ$2:$CZ$600=O$4)*(GMWA!$DB$2:$DB$600=O$1),0),$A57-1966)</f>
        <v>7.3090010000000003</v>
      </c>
      <c r="P57" s="4" cm="1">
        <f t="array" ref="P57">INDEX(GMWA!$A$2:$DB$600,MATCH(1,(GMWA!$DA$2:$DA$600=P$3)*(GMWA!$CZ$2:$CZ$600=P$4)*(GMWA!$DB$2:$DB$600=P$1),0),$A57-1966)</f>
        <v>11.935359999999999</v>
      </c>
      <c r="Q57" s="4" cm="1">
        <f t="array" ref="Q57">INDEX(GMWA!$A$2:$DB$600,MATCH(1,(GMWA!$DA$2:$DA$600=Q$3)*(GMWA!$CZ$2:$CZ$600=Q$4)*(GMWA!$DB$2:$DB$600=Q$1),0),$A57-1966)</f>
        <v>5.7177930000000003</v>
      </c>
      <c r="R57" s="4" cm="1">
        <f t="array" ref="R57">INDEX(GMWA!$A$2:$DB$600,MATCH(1,(GMWA!$DA$2:$DA$600=R$3)*(GMWA!$CZ$2:$CZ$600=R$4)*(GMWA!$DB$2:$DB$600=R$1),0),$A57-1966)</f>
        <v>3.2080700000000002</v>
      </c>
      <c r="S57" s="4" cm="1">
        <f t="array" ref="S57">INDEX(GMWA!$A$2:$DB$600,MATCH(1,(GMWA!$DA$2:$DA$600=S$3)*(GMWA!$CZ$2:$CZ$600=S$4)*(GMWA!$DB$2:$DB$600=S$1),0),$A57-1966)</f>
        <v>3.3912800000000001</v>
      </c>
      <c r="T57" s="4" cm="1">
        <f t="array" ref="T57">INDEX(GMWA!$A$2:$DB$600,MATCH(1,(GMWA!$DA$2:$DA$600=T$3)*(GMWA!$CZ$2:$CZ$600=T$4)*(GMWA!$DB$2:$DB$600=T$1),0),$A57-1966)</f>
        <v>7.6025720000000003</v>
      </c>
      <c r="U57" s="4" cm="1">
        <f t="array" ref="U57">INDEX(GMWA!$A$2:$DB$600,MATCH(1,(GMWA!$DA$2:$DA$600=U$3)*(GMWA!$CZ$2:$CZ$600=U$4)*(GMWA!$DB$2:$DB$600=U$1),0),$A57-1966)</f>
        <v>5.5532899999999996</v>
      </c>
      <c r="V57" s="4" cm="1">
        <f t="array" ref="V57">INDEX(GMWA!$A$2:$DB$600,MATCH(1,(GMWA!$DA$2:$DA$600=V$3)*(GMWA!$CZ$2:$CZ$600=V$4)*(GMWA!$DB$2:$DB$600=V$1),0),$A57-1966)</f>
        <v>2721043</v>
      </c>
      <c r="W57" s="4" cm="1">
        <f t="array" ref="W57">INDEX(GMWA!$A$2:$DB$600,MATCH(1,(GMWA!$DA$2:$DA$600=W$3)*(GMWA!$CZ$2:$CZ$600=W$4)*(GMWA!$DB$2:$DB$600=W$1),0),$A57-1966)</f>
        <v>38279.68</v>
      </c>
      <c r="X57" s="4" cm="1">
        <f t="array" ref="X57">INDEX(GMWA!$A$2:$DB$600,MATCH(1,(GMWA!$DA$2:$DA$600=X$3)*(GMWA!$CZ$2:$CZ$600=X$4)*(GMWA!$DB$2:$DB$600=X$1),0),$A57-1966)</f>
        <v>1341028</v>
      </c>
      <c r="Y57" s="4" cm="1">
        <f t="array" ref="Y57">INDEX(GMWA!$A$2:$DB$600,MATCH(1,(GMWA!$DA$2:$DA$600=Y$3)*(GMWA!$CZ$2:$CZ$600=Y$4)*(GMWA!$DB$2:$DB$600=Y$1),0),$A57-1966)</f>
        <v>3052045</v>
      </c>
      <c r="Z57" s="4" cm="1">
        <f t="array" ref="Z57">INDEX(GMWA!$A$2:$DB$600,MATCH(1,(GMWA!$DA$2:$DA$600=Z$3)*(GMWA!$CZ$2:$CZ$600=Z$4)*(GMWA!$DB$2:$DB$600=Z$1),0),$A57-1966)</f>
        <v>1424588</v>
      </c>
      <c r="AA57" s="4" cm="1">
        <f t="array" ref="AA57">INDEX(GMWA!$A$2:$DB$600,MATCH(1,(GMWA!$DA$2:$DA$600=AA$3)*(GMWA!$CZ$2:$CZ$600=AA$4)*(GMWA!$DB$2:$DB$600=AA$1),0),$A57-1966)</f>
        <v>1117.6179999999999</v>
      </c>
      <c r="AB57" s="4" cm="1">
        <f t="array" ref="AB57">INDEX(GMWA!$A$2:$DB$600,MATCH(1,(GMWA!$DA$2:$DA$600=AB$3)*(GMWA!$CZ$2:$CZ$600=AB$4)*(GMWA!$DB$2:$DB$600=AB$1),0),$A57-1966)</f>
        <v>2629086</v>
      </c>
      <c r="AC57" s="4" cm="1">
        <f t="array" ref="AC57">INDEX(GMWA!$A$2:$DB$600,MATCH(1,(GMWA!$DA$2:$DA$600=AC$3)*(GMWA!$CZ$2:$CZ$600=AC$4)*(GMWA!$DB$2:$DB$600=AC$1),0),$A57-1966)</f>
        <v>198.8383</v>
      </c>
      <c r="AD57" s="4" cm="1">
        <f t="array" ref="AD57">INDEX(GMWA!$A$2:$DB$600,MATCH(1,(GMWA!$DA$2:$DA$600=AD$3)*(GMWA!$CZ$2:$CZ$600=AD$4)*(GMWA!$DB$2:$DB$600=AD$1),0),$A57-1966)</f>
        <v>1176975</v>
      </c>
      <c r="AE57" s="4" cm="1">
        <f t="array" ref="AE57">INDEX(GMWA!$A$2:$DB$600,MATCH(1,(GMWA!$DA$2:$DA$600=AE$3)*(GMWA!$CZ$2:$CZ$600=AE$4)*(GMWA!$DB$2:$DB$600=AE$1),0),$A57-1966)</f>
        <v>2445.6909999999998</v>
      </c>
      <c r="AF57" s="4" cm="1">
        <f t="array" ref="AF57">INDEX(GMWA!$A$2:$DB$600,MATCH(1,(GMWA!$DA$2:$DA$600=AF$3)*(GMWA!$CZ$2:$CZ$600=AF$4)*(GMWA!$DB$2:$DB$600=AF$1),0),$A57-1966)</f>
        <v>3470.0250000000001</v>
      </c>
      <c r="AG57" s="4" cm="1">
        <f t="array" ref="AG57">INDEX(GMWA!$A$2:$DB$600,MATCH(1,(GMWA!$DA$2:$DA$600=AG$3)*(GMWA!$CZ$2:$CZ$600=AG$4)*(GMWA!$DB$2:$DB$600=AG$1),0),$A57-1966)</f>
        <v>3160.433</v>
      </c>
      <c r="AH57" s="4" cm="1">
        <f t="array" ref="AH57">INDEX(GMWA!$A$2:$DB$600,MATCH(1,(GMWA!$DA$2:$DA$600=AH$3)*(GMWA!$CZ$2:$CZ$600=AH$4)*(GMWA!$DB$2:$DB$600=AH$1),0),$A57-1966)</f>
        <v>1662.6320000000001</v>
      </c>
      <c r="AI57" s="4" cm="1">
        <f t="array" ref="AI57">INDEX(GMWA!$A$2:$DB$600,MATCH(1,(GMWA!$DA$2:$DA$600=AI$3)*(GMWA!$CZ$2:$CZ$600=AI$4)*(GMWA!$DB$2:$DB$600=AI$1),0),$A57-1966)</f>
        <v>531.173</v>
      </c>
      <c r="AJ57" s="4" cm="1">
        <f t="array" ref="AJ57">INDEX(GMWA!$A$2:$DB$600,MATCH(1,(GMWA!$DA$2:$DA$600=AJ$3)*(GMWA!$CZ$2:$CZ$600=AJ$4)*(GMWA!$DB$2:$DB$600=AJ$1),0),$A57-1966)</f>
        <v>655.24900000000002</v>
      </c>
      <c r="AK57" s="4" cm="1">
        <f t="array" ref="AK57">INDEX(GMWA!$A$2:$DB$600,MATCH(1,(GMWA!$DA$2:$DA$600=AK$3)*(GMWA!$CZ$2:$CZ$600=AK$4)*(GMWA!$DB$2:$DB$600=AK$1),0),$A57-1966)</f>
        <v>534.88599999999997</v>
      </c>
      <c r="AL57" s="4" cm="1">
        <f t="array" ref="AL57">INDEX(GMWA!$A$2:$DB$600,MATCH(1,(GMWA!$DA$2:$DA$600=AL$3)*(GMWA!$CZ$2:$CZ$600=AL$4)*(GMWA!$DB$2:$DB$600=AL$1),0),$A57-1966)</f>
        <v>210.5274</v>
      </c>
      <c r="AM57" s="4" cm="1">
        <f t="array" ref="AM57">INDEX(GMWA!$A$2:$DB$600,MATCH(1,(GMWA!$DA$2:$DA$600=AM$3)*(GMWA!$CZ$2:$CZ$600=AM$4)*(GMWA!$DB$2:$DB$600=AM$1),0),$A57-1966)</f>
        <v>179.24600000000001</v>
      </c>
      <c r="AN57" s="4" cm="1">
        <f t="array" ref="AN57">INDEX(GMWA!$A$2:$DB$600,MATCH(1,(GMWA!$DA$2:$DA$600=AN$3)*(GMWA!$CZ$2:$CZ$600=AN$4)*(GMWA!$DB$2:$DB$600=AN$1),0),$A57-1966)</f>
        <v>461.81299999999999</v>
      </c>
      <c r="AO57" s="4" cm="1">
        <f t="array" ref="AO57">INDEX(GMWA!$A$2:$DB$600,MATCH(1,(GMWA!$DA$2:$DA$600=AO$3)*(GMWA!$CZ$2:$CZ$600=AO$4)*(GMWA!$DB$2:$DB$600=AO$1),0),$A57-1966)</f>
        <v>280.66399999999999</v>
      </c>
      <c r="AP57" s="4" cm="1">
        <f t="array" ref="AP57">INDEX(GMWA!$A$2:$DB$600,MATCH(1,(GMWA!$DA$2:$DA$600=AP$3)*(GMWA!$CZ$2:$CZ$600=AP$4)*(GMWA!$DB$2:$DB$600=AP$1),0),$A57-1966)</f>
        <v>2752164</v>
      </c>
      <c r="AQ57" s="4" cm="1">
        <f t="array" ref="AQ57">INDEX(GMWA!$A$2:$DB$600,MATCH(1,(GMWA!$DA$2:$DA$600=AQ$3)*(GMWA!$CZ$2:$CZ$600=AQ$4)*(GMWA!$DB$2:$DB$600=AQ$1),0),$A57-1966)</f>
        <v>27811.5</v>
      </c>
      <c r="AR57" s="4" cm="1">
        <f t="array" ref="AR57">INDEX(GMWA!$A$2:$DB$600,MATCH(1,(GMWA!$DA$2:$DA$600=AR$3)*(GMWA!$CZ$2:$CZ$600=AR$4)*(GMWA!$DB$2:$DB$600=AR$1),0),$A57-1966)</f>
        <v>590650.9</v>
      </c>
      <c r="AS57" s="4" cm="1">
        <f t="array" ref="AS57">INDEX(GMWA!$A$2:$DB$600,MATCH(1,(GMWA!$DA$2:$DA$600=AS$3)*(GMWA!$CZ$2:$CZ$600=AS$4)*(GMWA!$DB$2:$DB$600=AS$1),0),$A57-1966)</f>
        <v>2933810</v>
      </c>
      <c r="AT57" s="4" cm="1">
        <f t="array" ref="AT57">INDEX(GMWA!$A$2:$DB$600,MATCH(1,(GMWA!$DA$2:$DA$600=AT$3)*(GMWA!$CZ$2:$CZ$600=AT$4)*(GMWA!$DB$2:$DB$600=AT$1),0),$A57-1966)</f>
        <v>2620698</v>
      </c>
      <c r="AU57" s="4" cm="1">
        <f t="array" ref="AU57">INDEX(GMWA!$A$2:$DB$600,MATCH(1,(GMWA!$DA$2:$DA$600=AU$3)*(GMWA!$CZ$2:$CZ$600=AU$4)*(GMWA!$DB$2:$DB$600=AU$1),0),$A57-1966)</f>
        <v>2787.93</v>
      </c>
      <c r="AV57" s="4" cm="1">
        <f t="array" ref="AV57">INDEX(GMWA!$A$2:$DB$600,MATCH(1,(GMWA!$DA$2:$DA$600=AV$3)*(GMWA!$CZ$2:$CZ$600=AV$4)*(GMWA!$DB$2:$DB$600=AV$1),0),$A57-1966)</f>
        <v>6143968</v>
      </c>
      <c r="AW57" s="4" cm="1">
        <f t="array" ref="AW57">INDEX(GMWA!$A$2:$DB$600,MATCH(1,(GMWA!$DA$2:$DA$600=AW$3)*(GMWA!$CZ$2:$CZ$600=AW$4)*(GMWA!$DB$2:$DB$600=AW$1),0),$A57-1966)</f>
        <v>803.9819</v>
      </c>
      <c r="AX57" s="4" cm="1">
        <f t="array" ref="AX57">INDEX(GMWA!$A$2:$DB$600,MATCH(1,(GMWA!$DA$2:$DA$600=AX$3)*(GMWA!$CZ$2:$CZ$600=AX$4)*(GMWA!$DB$2:$DB$600=AX$1),0),$A57-1966)</f>
        <v>2408687</v>
      </c>
      <c r="AY57" s="4" cm="1">
        <f t="array" ref="AY57">INDEX(GMWA!$A$2:$DB$600,MATCH(1,(GMWA!$DA$2:$DA$600=AY$3)*(GMWA!$CZ$2:$CZ$600=AY$4)*(GMWA!$DB$2:$DB$600=AY$1),0),$A57-1966)</f>
        <v>4220.7809999999999</v>
      </c>
      <c r="AZ57" s="4" cm="1">
        <f t="array" ref="AZ57">INDEX(GMWA!$A$2:$DB$600,MATCH(1,(GMWA!$DA$2:$DA$600=AZ$3)*(GMWA!$CZ$2:$CZ$600=AZ$4)*(GMWA!$DB$2:$DB$600=AZ$1),0),$A57-1966)</f>
        <v>2830.1990000000001</v>
      </c>
      <c r="BA57" s="4" cm="1">
        <f t="array" ref="BA57">INDEX(GMWA!$A$2:$DB$600,MATCH(1,(GMWA!$DA$2:$DA$600=BA$3)*(GMWA!$CZ$2:$CZ$600=BA$4)*(GMWA!$DB$2:$DB$600=BA$1),0),$A57-1966)</f>
        <v>2143.848</v>
      </c>
      <c r="BB57" s="4" cm="1">
        <f t="array" ref="BB57">INDEX(GMWA!$A$2:$DB$600,MATCH(1,(GMWA!$DA$2:$DA$600=BB$3)*(GMWA!$CZ$2:$CZ$600=BB$4)*(GMWA!$DB$2:$DB$600=BB$1),0),$A57-1966)</f>
        <v>1497.761</v>
      </c>
      <c r="BC57" s="4" cm="1">
        <f t="array" ref="BC57">INDEX(GMWA!$A$2:$DB$600,MATCH(1,(GMWA!$DA$2:$DA$600=BC$3)*(GMWA!$CZ$2:$CZ$600=BC$4)*(GMWA!$DB$2:$DB$600=BC$1),0),$A57-1966)</f>
        <v>1050.08</v>
      </c>
      <c r="BD57" s="4" cm="1">
        <f t="array" ref="BD57">INDEX(GMWA!$A$2:$DB$600,MATCH(1,(GMWA!$DA$2:$DA$600=BD$3)*(GMWA!$CZ$2:$CZ$600=BD$4)*(GMWA!$DB$2:$DB$600=BD$1),0),$A57-1966)</f>
        <v>596.202</v>
      </c>
      <c r="BE57" s="4" cm="1">
        <f t="array" ref="BE57">INDEX(GMWA!$A$2:$DB$600,MATCH(1,(GMWA!$DA$2:$DA$600=BE$3)*(GMWA!$CZ$2:$CZ$600=BE$4)*(GMWA!$DB$2:$DB$600=BE$1),0),$A57-1966)</f>
        <v>478.46249999999998</v>
      </c>
      <c r="BF57" s="4" cm="1">
        <f t="array" ref="BF57">INDEX(GMWA!$A$2:$DB$600,MATCH(1,(GMWA!$DA$2:$DA$600=BF$3)*(GMWA!$CZ$2:$CZ$600=BF$4)*(GMWA!$DB$2:$DB$600=BF$1),0),$A57-1966)</f>
        <v>272.84800000000001</v>
      </c>
      <c r="BG57" s="4" cm="1">
        <f t="array" ref="BG57">INDEX(GMWA!$A$2:$DB$600,MATCH(1,(GMWA!$DA$2:$DA$600=BG$3)*(GMWA!$CZ$2:$CZ$600=BG$4)*(GMWA!$DB$2:$DB$600=BG$1),0),$A57-1966)</f>
        <v>524.79700000000003</v>
      </c>
      <c r="BH57" s="4" cm="1">
        <f t="array" ref="BH57">INDEX(GMWA!$A$2:$DB$600,MATCH(1,(GMWA!$DA$2:$DA$600=BH$3)*(GMWA!$CZ$2:$CZ$600=BH$4)*(GMWA!$DB$2:$DB$600=BH$1),0),$A57-1966)</f>
        <v>224.392</v>
      </c>
      <c r="BI57" s="4" cm="1">
        <f t="array" ref="BI57">INDEX(GMWA!$A$2:$DB$600,MATCH(1,(GMWA!$DA$2:$DA$600=BI$3)*(GMWA!$CZ$2:$CZ$600=BI$4)*(GMWA!$DB$2:$DB$600=BI$1),0),$A57-1966)</f>
        <v>267.92320000000001</v>
      </c>
      <c r="BK57" s="12">
        <f t="shared" ref="BK57:BW76" si="12">100*(B57/V57)</f>
        <v>4.7064673362383473</v>
      </c>
      <c r="BL57" s="12">
        <f t="shared" si="12"/>
        <v>3.1831509563298335</v>
      </c>
      <c r="BM57" s="12">
        <f t="shared" si="12"/>
        <v>0.574663616270503</v>
      </c>
      <c r="BN57" s="12">
        <f t="shared" si="12"/>
        <v>3.1120773120972984</v>
      </c>
      <c r="BO57" s="12">
        <f t="shared" si="12"/>
        <v>1.5881784768648901</v>
      </c>
      <c r="BP57" s="12">
        <f t="shared" si="12"/>
        <v>1.7046745846970968</v>
      </c>
      <c r="BQ57" s="12">
        <f t="shared" si="12"/>
        <v>1.6826912470721762</v>
      </c>
      <c r="BR57" s="12">
        <f t="shared" si="12"/>
        <v>1.1168446923957809</v>
      </c>
      <c r="BS57" s="12">
        <f t="shared" si="12"/>
        <v>1.8999553941247689</v>
      </c>
      <c r="BT57" s="12">
        <f t="shared" si="12"/>
        <v>1.5034908334699684</v>
      </c>
      <c r="BU57" s="12">
        <f t="shared" si="12"/>
        <v>1.5241100568439709</v>
      </c>
      <c r="BV57" s="12">
        <f t="shared" si="12"/>
        <v>2.4609925285554226</v>
      </c>
      <c r="BW57" s="12">
        <f t="shared" si="12"/>
        <v>2.125363880882841</v>
      </c>
      <c r="BX57" s="12">
        <f t="shared" si="11"/>
        <v>1.3760113936514093</v>
      </c>
      <c r="BY57" s="12">
        <f t="shared" si="11"/>
        <v>1.8214999183516494</v>
      </c>
      <c r="BZ57" s="12">
        <f t="shared" si="11"/>
        <v>1.0689741365449836</v>
      </c>
      <c r="CA57" s="12">
        <f t="shared" si="10"/>
        <v>1.5238254022991782</v>
      </c>
      <c r="CB57" s="12">
        <f t="shared" si="10"/>
        <v>1.8919696952791134</v>
      </c>
      <c r="CC57" s="12">
        <f t="shared" si="10"/>
        <v>1.64624469211564</v>
      </c>
      <c r="CD57" s="12">
        <f t="shared" si="10"/>
        <v>1.9786256876549895</v>
      </c>
      <c r="CF57" s="13">
        <f>SUMIF(DataQ!$C:$C,DataA!$A57,DataQ!H:H)</f>
        <v>22884.35</v>
      </c>
      <c r="CG57" s="13">
        <f>SUMIF(DataQ!$C:$C,DataA!$A57,DataQ!I:I)</f>
        <v>554545.80000000005</v>
      </c>
      <c r="CH57" s="13">
        <f>SUMIF(DataQ!$C:$C,DataA!$A57,DataQ!J:J)</f>
        <v>3615.6299999999997</v>
      </c>
      <c r="CI57" s="13">
        <f>SUMIF(DataQ!$C:$C,DataA!$A57,DataQ!K:K)</f>
        <v>2596.0200000000004</v>
      </c>
      <c r="CJ57" s="13">
        <f>SUMIF(DataQ!$C:$C,DataA!$A57,DataQ!L:L)</f>
        <v>1928.239</v>
      </c>
      <c r="CK57" s="14">
        <f>AVERAGEIF(DataQ!$C:$C,DataA!$A57,DataQ!M:M)</f>
        <v>597517.4</v>
      </c>
      <c r="CL57" s="13">
        <f>SUMIF(DataQ!$C:$C,DataA!$A57,DataQ!N:N)</f>
        <v>-134315</v>
      </c>
      <c r="CN57" s="13">
        <f>SUMIF(DataQ!$B:$B,DataA!$A57,DataQ!O:O)</f>
        <v>-2089.9223999999999</v>
      </c>
      <c r="CO57" s="13">
        <f>SUMIF(DataQ!$B:$B,DataA!$A57,DataQ!P:P)</f>
        <v>-13346.25</v>
      </c>
      <c r="CP57" s="13">
        <f>SUMIF(DataQ!$B:$B,DataA!$A57,DataQ!Q:Q)</f>
        <v>-105.248</v>
      </c>
    </row>
    <row r="58" spans="1:94" x14ac:dyDescent="0.25">
      <c r="A58" s="4">
        <f t="shared" si="9"/>
        <v>2024</v>
      </c>
      <c r="B58" s="4" cm="1">
        <f t="array" ref="B58">INDEX(GMWA!$A$2:$DB$600,MATCH(1,(GMWA!$DA$2:$DA$600=B$3)*(GMWA!$CZ$2:$CZ$600=B$4)*(GMWA!$DB$2:$DB$600=B$1),0),$A58-1966)</f>
        <v>124306</v>
      </c>
      <c r="C58" s="4" cm="1">
        <f t="array" ref="C58">INDEX(GMWA!$A$2:$DB$600,MATCH(1,(GMWA!$DA$2:$DA$600=C$3)*(GMWA!$CZ$2:$CZ$600=C$4)*(GMWA!$DB$2:$DB$600=C$1),0),$A58-1966)</f>
        <v>1397.625</v>
      </c>
      <c r="D58" s="4" cm="1">
        <f t="array" ref="D58">INDEX(GMWA!$A$2:$DB$600,MATCH(1,(GMWA!$DA$2:$DA$600=D$3)*(GMWA!$CZ$2:$CZ$600=D$4)*(GMWA!$DB$2:$DB$600=D$1),0),$A58-1966)</f>
        <v>7560.4530000000004</v>
      </c>
      <c r="E58" s="4" cm="1">
        <f t="array" ref="E58">INDEX(GMWA!$A$2:$DB$600,MATCH(1,(GMWA!$DA$2:$DA$600=E$3)*(GMWA!$CZ$2:$CZ$600=E$4)*(GMWA!$DB$2:$DB$600=E$1),0),$A58-1966)</f>
        <v>109559</v>
      </c>
      <c r="F58" s="4" cm="1">
        <f t="array" ref="F58">INDEX(GMWA!$A$2:$DB$600,MATCH(1,(GMWA!$DA$2:$DA$600=F$3)*(GMWA!$CZ$2:$CZ$600=F$4)*(GMWA!$DB$2:$DB$600=F$1),0),$A58-1966)</f>
        <v>23013</v>
      </c>
      <c r="G58" s="4" cm="1">
        <f t="array" ref="G58">INDEX(GMWA!$A$2:$DB$600,MATCH(1,(GMWA!$DA$2:$DA$600=G$3)*(GMWA!$CZ$2:$CZ$600=G$4)*(GMWA!$DB$2:$DB$600=G$1),0),$A58-1966)</f>
        <v>22.878070000000001</v>
      </c>
      <c r="H58" s="4" cm="1">
        <f t="array" ref="H58">INDEX(GMWA!$A$2:$DB$600,MATCH(1,(GMWA!$DA$2:$DA$600=H$3)*(GMWA!$CZ$2:$CZ$600=H$4)*(GMWA!$DB$2:$DB$600=H$1),0),$A58-1966)</f>
        <v>41510.11</v>
      </c>
      <c r="I58" s="4" cm="1">
        <f t="array" ref="I58">INDEX(GMWA!$A$2:$DB$600,MATCH(1,(GMWA!$DA$2:$DA$600=I$3)*(GMWA!$CZ$2:$CZ$600=I$4)*(GMWA!$DB$2:$DB$600=I$1),0),$A58-1966)</f>
        <v>2.2815020000000001</v>
      </c>
      <c r="J58" s="4" cm="1">
        <f t="array" ref="J58">INDEX(GMWA!$A$2:$DB$600,MATCH(1,(GMWA!$DA$2:$DA$600=J$3)*(GMWA!$CZ$2:$CZ$600=J$4)*(GMWA!$DB$2:$DB$600=J$1),0),$A58-1966)</f>
        <v>26310</v>
      </c>
      <c r="K58" s="4" cm="1">
        <f t="array" ref="K58">INDEX(GMWA!$A$2:$DB$600,MATCH(1,(GMWA!$DA$2:$DA$600=K$3)*(GMWA!$CZ$2:$CZ$600=K$4)*(GMWA!$DB$2:$DB$600=K$1),0),$A58-1966)</f>
        <v>45.928559999999997</v>
      </c>
      <c r="L58" s="4" cm="1">
        <f t="array" ref="L58">INDEX(GMWA!$A$2:$DB$600,MATCH(1,(GMWA!$DA$2:$DA$600=L$3)*(GMWA!$CZ$2:$CZ$600=L$4)*(GMWA!$DB$2:$DB$600=L$1),0),$A58-1966)</f>
        <v>60.165999999999997</v>
      </c>
      <c r="M58" s="4" cm="1">
        <f t="array" ref="M58">INDEX(GMWA!$A$2:$DB$600,MATCH(1,(GMWA!$DA$2:$DA$600=M$3)*(GMWA!$CZ$2:$CZ$600=M$4)*(GMWA!$DB$2:$DB$600=M$1),0),$A58-1966)</f>
        <v>85.620999999999995</v>
      </c>
      <c r="N58" s="4" cm="1">
        <f t="array" ref="N58">INDEX(GMWA!$A$2:$DB$600,MATCH(1,(GMWA!$DA$2:$DA$600=N$3)*(GMWA!$CZ$2:$CZ$600=N$4)*(GMWA!$DB$2:$DB$600=N$1),0),$A58-1966)</f>
        <v>38.797049999999999</v>
      </c>
      <c r="O58" s="4" cm="1">
        <f t="array" ref="O58">INDEX(GMWA!$A$2:$DB$600,MATCH(1,(GMWA!$DA$2:$DA$600=O$3)*(GMWA!$CZ$2:$CZ$600=O$4)*(GMWA!$DB$2:$DB$600=O$1),0),$A58-1966)</f>
        <v>7.9009999999999998</v>
      </c>
      <c r="P58" s="4" cm="1">
        <f t="array" ref="P58">INDEX(GMWA!$A$2:$DB$600,MATCH(1,(GMWA!$DA$2:$DA$600=P$3)*(GMWA!$CZ$2:$CZ$600=P$4)*(GMWA!$DB$2:$DB$600=P$1),0),$A58-1966)</f>
        <v>13.870189999999999</v>
      </c>
      <c r="Q58" s="4" cm="1">
        <f t="array" ref="Q58">INDEX(GMWA!$A$2:$DB$600,MATCH(1,(GMWA!$DA$2:$DA$600=Q$3)*(GMWA!$CZ$2:$CZ$600=Q$4)*(GMWA!$DB$2:$DB$600=Q$1),0),$A58-1966)</f>
        <v>7.2986089999999999</v>
      </c>
      <c r="R58" s="4" cm="1">
        <f t="array" ref="R58">INDEX(GMWA!$A$2:$DB$600,MATCH(1,(GMWA!$DA$2:$DA$600=R$3)*(GMWA!$CZ$2:$CZ$600=R$4)*(GMWA!$DB$2:$DB$600=R$1),0),$A58-1966)</f>
        <v>4.3660750000000004</v>
      </c>
      <c r="S58" s="4" cm="1">
        <f t="array" ref="S58">INDEX(GMWA!$A$2:$DB$600,MATCH(1,(GMWA!$DA$2:$DA$600=S$3)*(GMWA!$CZ$2:$CZ$600=S$4)*(GMWA!$DB$2:$DB$600=S$1),0),$A58-1966)</f>
        <v>3.34</v>
      </c>
      <c r="T58" s="4" cm="1">
        <f t="array" ref="T58">INDEX(GMWA!$A$2:$DB$600,MATCH(1,(GMWA!$DA$2:$DA$600=T$3)*(GMWA!$CZ$2:$CZ$600=T$4)*(GMWA!$DB$2:$DB$600=T$1),0),$A58-1966)</f>
        <v>8.2212770000000006</v>
      </c>
      <c r="U58" s="4" cm="1">
        <f t="array" ref="U58">INDEX(GMWA!$A$2:$DB$600,MATCH(1,(GMWA!$DA$2:$DA$600=U$3)*(GMWA!$CZ$2:$CZ$600=U$4)*(GMWA!$DB$2:$DB$600=U$1),0),$A58-1966)</f>
        <v>5.9347899999999996</v>
      </c>
      <c r="V58" s="4" cm="1">
        <f t="array" ref="V58">INDEX(GMWA!$A$2:$DB$600,MATCH(1,(GMWA!$DA$2:$DA$600=V$3)*(GMWA!$CZ$2:$CZ$600=V$4)*(GMWA!$DB$2:$DB$600=V$1),0),$A58-1966)</f>
        <v>2887827</v>
      </c>
      <c r="W58" s="4" cm="1">
        <f t="array" ref="W58">INDEX(GMWA!$A$2:$DB$600,MATCH(1,(GMWA!$DA$2:$DA$600=W$3)*(GMWA!$CZ$2:$CZ$600=W$4)*(GMWA!$DB$2:$DB$600=W$1),0),$A58-1966)</f>
        <v>40472.839999999997</v>
      </c>
      <c r="X58" s="4" cm="1">
        <f t="array" ref="X58">INDEX(GMWA!$A$2:$DB$600,MATCH(1,(GMWA!$DA$2:$DA$600=X$3)*(GMWA!$CZ$2:$CZ$600=X$4)*(GMWA!$DB$2:$DB$600=X$1),0),$A58-1966)</f>
        <v>1354171</v>
      </c>
      <c r="Y58" s="4" cm="1">
        <f t="array" ref="Y58">INDEX(GMWA!$A$2:$DB$600,MATCH(1,(GMWA!$DA$2:$DA$600=Y$3)*(GMWA!$CZ$2:$CZ$600=Y$4)*(GMWA!$DB$2:$DB$600=Y$1),0),$A58-1966)</f>
        <v>3293439</v>
      </c>
      <c r="Z58" s="4" cm="1">
        <f t="array" ref="Z58">INDEX(GMWA!$A$2:$DB$600,MATCH(1,(GMWA!$DA$2:$DA$600=Z$3)*(GMWA!$CZ$2:$CZ$600=Z$4)*(GMWA!$DB$2:$DB$600=Z$1),0),$A58-1966)</f>
        <v>1535858</v>
      </c>
      <c r="AA58" s="4" cm="1">
        <f t="array" ref="AA58">INDEX(GMWA!$A$2:$DB$600,MATCH(1,(GMWA!$DA$2:$DA$600=AA$3)*(GMWA!$CZ$2:$CZ$600=AA$4)*(GMWA!$DB$2:$DB$600=AA$1),0),$A58-1966)</f>
        <v>1087.681</v>
      </c>
      <c r="AB58" s="4" cm="1">
        <f t="array" ref="AB58">INDEX(GMWA!$A$2:$DB$600,MATCH(1,(GMWA!$DA$2:$DA$600=AB$3)*(GMWA!$CZ$2:$CZ$600=AB$4)*(GMWA!$DB$2:$DB$600=AB$1),0),$A58-1966)</f>
        <v>2983650</v>
      </c>
      <c r="AC58" s="4" cm="1">
        <f t="array" ref="AC58">INDEX(GMWA!$A$2:$DB$600,MATCH(1,(GMWA!$DA$2:$DA$600=AC$3)*(GMWA!$CZ$2:$CZ$600=AC$4)*(GMWA!$DB$2:$DB$600=AC$1),0),$A58-1966)</f>
        <v>198.4907</v>
      </c>
      <c r="AD58" s="4" cm="1">
        <f t="array" ref="AD58">INDEX(GMWA!$A$2:$DB$600,MATCH(1,(GMWA!$DA$2:$DA$600=AD$3)*(GMWA!$CZ$2:$CZ$600=AD$4)*(GMWA!$DB$2:$DB$600=AD$1),0),$A58-1966)</f>
        <v>1252396</v>
      </c>
      <c r="AE58" s="4" cm="1">
        <f t="array" ref="AE58">INDEX(GMWA!$A$2:$DB$600,MATCH(1,(GMWA!$DA$2:$DA$600=AE$3)*(GMWA!$CZ$2:$CZ$600=AE$4)*(GMWA!$DB$2:$DB$600=AE$1),0),$A58-1966)</f>
        <v>2508.9850000000001</v>
      </c>
      <c r="AF58" s="4" cm="1">
        <f t="array" ref="AF58">INDEX(GMWA!$A$2:$DB$600,MATCH(1,(GMWA!$DA$2:$DA$600=AF$3)*(GMWA!$CZ$2:$CZ$600=AF$4)*(GMWA!$DB$2:$DB$600=AF$1),0),$A58-1966)</f>
        <v>3601.4189999999999</v>
      </c>
      <c r="AG58" s="4" cm="1">
        <f t="array" ref="AG58">INDEX(GMWA!$A$2:$DB$600,MATCH(1,(GMWA!$DA$2:$DA$600=AG$3)*(GMWA!$CZ$2:$CZ$600=AG$4)*(GMWA!$DB$2:$DB$600=AG$1),0),$A58-1966)</f>
        <v>3255.3339999999998</v>
      </c>
      <c r="AH58" s="4" cm="1">
        <f t="array" ref="AH58">INDEX(GMWA!$A$2:$DB$600,MATCH(1,(GMWA!$DA$2:$DA$600=AH$3)*(GMWA!$CZ$2:$CZ$600=AH$4)*(GMWA!$DB$2:$DB$600=AH$1),0),$A58-1966)</f>
        <v>1726.62</v>
      </c>
      <c r="AI58" s="4" cm="1">
        <f t="array" ref="AI58">INDEX(GMWA!$A$2:$DB$600,MATCH(1,(GMWA!$DA$2:$DA$600=AI$3)*(GMWA!$CZ$2:$CZ$600=AI$4)*(GMWA!$DB$2:$DB$600=AI$1),0),$A58-1966)</f>
        <v>538.57399999999996</v>
      </c>
      <c r="AJ58" s="4" cm="1">
        <f t="array" ref="AJ58">INDEX(GMWA!$A$2:$DB$600,MATCH(1,(GMWA!$DA$2:$DA$600=AJ$3)*(GMWA!$CZ$2:$CZ$600=AJ$4)*(GMWA!$DB$2:$DB$600=AJ$1),0),$A58-1966)</f>
        <v>674.83900000000006</v>
      </c>
      <c r="AK58" s="4" cm="1">
        <f t="array" ref="AK58">INDEX(GMWA!$A$2:$DB$600,MATCH(1,(GMWA!$DA$2:$DA$600=AK$3)*(GMWA!$CZ$2:$CZ$600=AK$4)*(GMWA!$DB$2:$DB$600=AK$1),0),$A58-1966)</f>
        <v>566.15099999999995</v>
      </c>
      <c r="AL58" s="4" cm="1">
        <f t="array" ref="AL58">INDEX(GMWA!$A$2:$DB$600,MATCH(1,(GMWA!$DA$2:$DA$600=AL$3)*(GMWA!$CZ$2:$CZ$600=AL$4)*(GMWA!$DB$2:$DB$600=AL$1),0),$A58-1966)</f>
        <v>226.54509999999999</v>
      </c>
      <c r="AM58" s="4" cm="1">
        <f t="array" ref="AM58">INDEX(GMWA!$A$2:$DB$600,MATCH(1,(GMWA!$DA$2:$DA$600=AM$3)*(GMWA!$CZ$2:$CZ$600=AM$4)*(GMWA!$DB$2:$DB$600=AM$1),0),$A58-1966)</f>
        <v>165.53700000000001</v>
      </c>
      <c r="AN58" s="4" cm="1">
        <f t="array" ref="AN58">INDEX(GMWA!$A$2:$DB$600,MATCH(1,(GMWA!$DA$2:$DA$600=AN$3)*(GMWA!$CZ$2:$CZ$600=AN$4)*(GMWA!$DB$2:$DB$600=AN$1),0),$A58-1966)</f>
        <v>461.83199999999999</v>
      </c>
      <c r="AO58" s="4" cm="1">
        <f t="array" ref="AO58">INDEX(GMWA!$A$2:$DB$600,MATCH(1,(GMWA!$DA$2:$DA$600=AO$3)*(GMWA!$CZ$2:$CZ$600=AO$4)*(GMWA!$DB$2:$DB$600=AO$1),0),$A58-1966)</f>
        <v>286.97399999999999</v>
      </c>
      <c r="AP58" s="4" cm="1">
        <f t="array" ref="AP58">INDEX(GMWA!$A$2:$DB$600,MATCH(1,(GMWA!$DA$2:$DA$600=AP$3)*(GMWA!$CZ$2:$CZ$600=AP$4)*(GMWA!$DB$2:$DB$600=AP$1),0),$A58-1966)</f>
        <v>2884006</v>
      </c>
      <c r="AQ58" s="4" cm="1">
        <f t="array" ref="AQ58">INDEX(GMWA!$A$2:$DB$600,MATCH(1,(GMWA!$DA$2:$DA$600=AQ$3)*(GMWA!$CZ$2:$CZ$600=AQ$4)*(GMWA!$DB$2:$DB$600=AQ$1),0),$A58-1966)</f>
        <v>29298.02</v>
      </c>
      <c r="AR58" s="4" cm="1">
        <f t="array" ref="AR58">INDEX(GMWA!$A$2:$DB$600,MATCH(1,(GMWA!$DA$2:$DA$600=AR$3)*(GMWA!$CZ$2:$CZ$600=AR$4)*(GMWA!$DB$2:$DB$600=AR$1),0),$A58-1966)</f>
        <v>608311.19999999995</v>
      </c>
      <c r="AS58" s="4" cm="1">
        <f t="array" ref="AS58">INDEX(GMWA!$A$2:$DB$600,MATCH(1,(GMWA!$DA$2:$DA$600=AS$3)*(GMWA!$CZ$2:$CZ$600=AS$4)*(GMWA!$DB$2:$DB$600=AS$1),0),$A58-1966)</f>
        <v>3072346</v>
      </c>
      <c r="AT58" s="4" cm="1">
        <f t="array" ref="AT58">INDEX(GMWA!$A$2:$DB$600,MATCH(1,(GMWA!$DA$2:$DA$600=AT$3)*(GMWA!$CZ$2:$CZ$600=AT$4)*(GMWA!$DB$2:$DB$600=AT$1),0),$A58-1966)</f>
        <v>2720077</v>
      </c>
      <c r="AU58" s="4" cm="1">
        <f t="array" ref="AU58">INDEX(GMWA!$A$2:$DB$600,MATCH(1,(GMWA!$DA$2:$DA$600=AU$3)*(GMWA!$CZ$2:$CZ$600=AU$4)*(GMWA!$DB$2:$DB$600=AU$1),0),$A58-1966)</f>
        <v>2926.8780000000002</v>
      </c>
      <c r="AV58" s="4" cm="1">
        <f t="array" ref="AV58">INDEX(GMWA!$A$2:$DB$600,MATCH(1,(GMWA!$DA$2:$DA$600=AV$3)*(GMWA!$CZ$2:$CZ$600=AV$4)*(GMWA!$DB$2:$DB$600=AV$1),0),$A58-1966)</f>
        <v>6379838</v>
      </c>
      <c r="AW58" s="4" cm="1">
        <f t="array" ref="AW58">INDEX(GMWA!$A$2:$DB$600,MATCH(1,(GMWA!$DA$2:$DA$600=AW$3)*(GMWA!$CZ$2:$CZ$600=AW$4)*(GMWA!$DB$2:$DB$600=AW$1),0),$A58-1966)</f>
        <v>825.98800000000006</v>
      </c>
      <c r="AX58" s="4" cm="1">
        <f t="array" ref="AX58">INDEX(GMWA!$A$2:$DB$600,MATCH(1,(GMWA!$DA$2:$DA$600=AX$3)*(GMWA!$CZ$2:$CZ$600=AX$4)*(GMWA!$DB$2:$DB$600=AX$1),0),$A58-1966)</f>
        <v>2556857</v>
      </c>
      <c r="AY58" s="4" cm="1">
        <f t="array" ref="AY58">INDEX(GMWA!$A$2:$DB$600,MATCH(1,(GMWA!$DA$2:$DA$600=AY$3)*(GMWA!$CZ$2:$CZ$600=AY$4)*(GMWA!$DB$2:$DB$600=AY$1),0),$A58-1966)</f>
        <v>4331.4189999999999</v>
      </c>
      <c r="AZ58" s="4" cm="1">
        <f t="array" ref="AZ58">INDEX(GMWA!$A$2:$DB$600,MATCH(1,(GMWA!$DA$2:$DA$600=AZ$3)*(GMWA!$CZ$2:$CZ$600=AZ$4)*(GMWA!$DB$2:$DB$600=AZ$1),0),$A58-1966)</f>
        <v>2921.2069999999999</v>
      </c>
      <c r="BA58" s="4" cm="1">
        <f t="array" ref="BA58">INDEX(GMWA!$A$2:$DB$600,MATCH(1,(GMWA!$DA$2:$DA$600=BA$3)*(GMWA!$CZ$2:$CZ$600=BA$4)*(GMWA!$DB$2:$DB$600=BA$1),0),$A58-1966)</f>
        <v>2196.5439999999999</v>
      </c>
      <c r="BB58" s="4" cm="1">
        <f t="array" ref="BB58">INDEX(GMWA!$A$2:$DB$600,MATCH(1,(GMWA!$DA$2:$DA$600=BB$3)*(GMWA!$CZ$2:$CZ$600=BB$4)*(GMWA!$DB$2:$DB$600=BB$1),0),$A58-1966)</f>
        <v>1594.33</v>
      </c>
      <c r="BC58" s="4" cm="1">
        <f t="array" ref="BC58">INDEX(GMWA!$A$2:$DB$600,MATCH(1,(GMWA!$DA$2:$DA$600=BC$3)*(GMWA!$CZ$2:$CZ$600=BC$4)*(GMWA!$DB$2:$DB$600=BC$1),0),$A58-1966)</f>
        <v>1122.4390000000001</v>
      </c>
      <c r="BD58" s="4" cm="1">
        <f t="array" ref="BD58">INDEX(GMWA!$A$2:$DB$600,MATCH(1,(GMWA!$DA$2:$DA$600=BD$3)*(GMWA!$CZ$2:$CZ$600=BD$4)*(GMWA!$DB$2:$DB$600=BD$1),0),$A58-1966)</f>
        <v>613.98400000000004</v>
      </c>
      <c r="BE58" s="4" cm="1">
        <f t="array" ref="BE58">INDEX(GMWA!$A$2:$DB$600,MATCH(1,(GMWA!$DA$2:$DA$600=BE$3)*(GMWA!$CZ$2:$CZ$600=BE$4)*(GMWA!$DB$2:$DB$600=BE$1),0),$A58-1966)</f>
        <v>493.78739999999999</v>
      </c>
      <c r="BF58" s="4" cm="1">
        <f t="array" ref="BF58">INDEX(GMWA!$A$2:$DB$600,MATCH(1,(GMWA!$DA$2:$DA$600=BF$3)*(GMWA!$CZ$2:$CZ$600=BF$4)*(GMWA!$DB$2:$DB$600=BF$1),0),$A58-1966)</f>
        <v>275.95999999999998</v>
      </c>
      <c r="BG58" s="4" cm="1">
        <f t="array" ref="BG58">INDEX(GMWA!$A$2:$DB$600,MATCH(1,(GMWA!$DA$2:$DA$600=BG$3)*(GMWA!$CZ$2:$CZ$600=BG$4)*(GMWA!$DB$2:$DB$600=BG$1),0),$A58-1966)</f>
        <v>562.56600000000003</v>
      </c>
      <c r="BH58" s="4" cm="1">
        <f t="array" ref="BH58">INDEX(GMWA!$A$2:$DB$600,MATCH(1,(GMWA!$DA$2:$DA$600=BH$3)*(GMWA!$CZ$2:$CZ$600=BH$4)*(GMWA!$DB$2:$DB$600=BH$1),0),$A58-1966)</f>
        <v>236.85400000000001</v>
      </c>
      <c r="BI58" s="4" cm="1">
        <f t="array" ref="BI58">INDEX(GMWA!$A$2:$DB$600,MATCH(1,(GMWA!$DA$2:$DA$600=BI$3)*(GMWA!$CZ$2:$CZ$600=BI$4)*(GMWA!$DB$2:$DB$600=BI$1),0),$A58-1966)</f>
        <v>285.18060000000003</v>
      </c>
      <c r="BK58" s="12">
        <f t="shared" si="12"/>
        <v>4.3044822283329305</v>
      </c>
      <c r="BL58" s="12">
        <f t="shared" si="12"/>
        <v>3.4532417295153985</v>
      </c>
      <c r="BM58" s="12">
        <f t="shared" si="12"/>
        <v>0.5583085887971313</v>
      </c>
      <c r="BN58" s="12">
        <f t="shared" si="12"/>
        <v>3.3265835499002714</v>
      </c>
      <c r="BO58" s="12">
        <f t="shared" si="12"/>
        <v>1.498380709674983</v>
      </c>
      <c r="BP58" s="12">
        <f t="shared" si="12"/>
        <v>2.1033804948325843</v>
      </c>
      <c r="BQ58" s="12">
        <f t="shared" si="12"/>
        <v>1.3912526603321436</v>
      </c>
      <c r="BR58" s="12">
        <f t="shared" si="12"/>
        <v>1.1494251367948221</v>
      </c>
      <c r="BS58" s="12">
        <f t="shared" si="12"/>
        <v>2.1007732378576742</v>
      </c>
      <c r="BT58" s="12">
        <f t="shared" si="12"/>
        <v>1.8305633553010479</v>
      </c>
      <c r="BU58" s="12">
        <f t="shared" si="12"/>
        <v>1.6706192753467453</v>
      </c>
      <c r="BV58" s="12">
        <f t="shared" si="12"/>
        <v>2.6301755825976691</v>
      </c>
      <c r="BW58" s="12">
        <f t="shared" si="12"/>
        <v>2.2469941272544047</v>
      </c>
      <c r="BX58" s="12">
        <f t="shared" si="11"/>
        <v>1.4670221733689335</v>
      </c>
      <c r="BY58" s="12">
        <f t="shared" si="11"/>
        <v>2.0553331979924097</v>
      </c>
      <c r="BZ58" s="12">
        <f t="shared" si="11"/>
        <v>1.2891629618246723</v>
      </c>
      <c r="CA58" s="12">
        <f t="shared" si="10"/>
        <v>1.9272431846903775</v>
      </c>
      <c r="CB58" s="12">
        <f t="shared" si="10"/>
        <v>2.0176758066172513</v>
      </c>
      <c r="CC58" s="12">
        <f t="shared" si="10"/>
        <v>1.7801445114240679</v>
      </c>
      <c r="CD58" s="12">
        <f t="shared" si="10"/>
        <v>2.0680584303804523</v>
      </c>
      <c r="CF58" s="13">
        <f>SUMIF(DataQ!$C:$C,DataA!$A58,DataQ!H:H)</f>
        <v>23474.95</v>
      </c>
      <c r="CG58" s="13">
        <f>SUMIF(DataQ!$C:$C,DataA!$A58,DataQ!I:I)</f>
        <v>558739.69999999995</v>
      </c>
      <c r="CH58" s="13">
        <f>SUMIF(DataQ!$C:$C,DataA!$A58,DataQ!J:J)</f>
        <v>3604.97</v>
      </c>
      <c r="CI58" s="13">
        <f>SUMIF(DataQ!$C:$C,DataA!$A58,DataQ!K:K)</f>
        <v>2617.6260000000002</v>
      </c>
      <c r="CJ58" s="13">
        <f>SUMIF(DataQ!$C:$C,DataA!$A58,DataQ!L:L)</f>
        <v>1939.538</v>
      </c>
      <c r="CK58" s="14">
        <f>AVERAGEIF(DataQ!$C:$C,DataA!$A58,DataQ!M:M)</f>
        <v>609025.15</v>
      </c>
      <c r="CL58" s="13">
        <f>SUMIF(DataQ!$C:$C,DataA!$A58,DataQ!N:N)</f>
        <v>-146253</v>
      </c>
      <c r="CN58" s="13">
        <f>SUMIF(DataQ!$B:$B,DataA!$A58,DataQ!O:O)</f>
        <v>-2193.1612</v>
      </c>
      <c r="CO58" s="13">
        <f>SUMIF(DataQ!$B:$B,DataA!$A58,DataQ!P:P)</f>
        <v>-13142.73</v>
      </c>
      <c r="CP58" s="13">
        <f>SUMIF(DataQ!$B:$B,DataA!$A58,DataQ!Q:Q)</f>
        <v>-115.29399999999998</v>
      </c>
    </row>
    <row r="59" spans="1:94" x14ac:dyDescent="0.25">
      <c r="A59" s="4">
        <f t="shared" si="9"/>
        <v>2025</v>
      </c>
      <c r="B59" s="4" cm="1">
        <f t="array" ref="B59">INDEX(GMWA!$A$2:$DB$600,MATCH(1,(GMWA!$DA$2:$DA$600=B$3)*(GMWA!$CZ$2:$CZ$600=B$4)*(GMWA!$DB$2:$DB$600=B$1),0),$A59-1966)</f>
        <v>132792.1</v>
      </c>
      <c r="C59" s="4" cm="1">
        <f t="array" ref="C59">INDEX(GMWA!$A$2:$DB$600,MATCH(1,(GMWA!$DA$2:$DA$600=C$3)*(GMWA!$CZ$2:$CZ$600=C$4)*(GMWA!$DB$2:$DB$600=C$1),0),$A59-1966)</f>
        <v>1443.671</v>
      </c>
      <c r="D59" s="4" cm="1">
        <f t="array" ref="D59">INDEX(GMWA!$A$2:$DB$600,MATCH(1,(GMWA!$DA$2:$DA$600=D$3)*(GMWA!$CZ$2:$CZ$600=D$4)*(GMWA!$DB$2:$DB$600=D$1),0),$A59-1966)</f>
        <v>8466.1479999999992</v>
      </c>
      <c r="E59" s="4" cm="1">
        <f t="array" ref="E59">INDEX(GMWA!$A$2:$DB$600,MATCH(1,(GMWA!$DA$2:$DA$600=E$3)*(GMWA!$CZ$2:$CZ$600=E$4)*(GMWA!$DB$2:$DB$600=E$1),0),$A59-1966)</f>
        <v>110735.4</v>
      </c>
      <c r="F59" s="4" cm="1">
        <f t="array" ref="F59">INDEX(GMWA!$A$2:$DB$600,MATCH(1,(GMWA!$DA$2:$DA$600=F$3)*(GMWA!$CZ$2:$CZ$600=F$4)*(GMWA!$DB$2:$DB$600=F$1),0),$A59-1966)</f>
        <v>27039.49</v>
      </c>
      <c r="G59" s="4" cm="1">
        <f t="array" ref="G59">INDEX(GMWA!$A$2:$DB$600,MATCH(1,(GMWA!$DA$2:$DA$600=G$3)*(GMWA!$CZ$2:$CZ$600=G$4)*(GMWA!$DB$2:$DB$600=G$1),0),$A59-1966)</f>
        <v>21.00609</v>
      </c>
      <c r="H59" s="4" cm="1">
        <f t="array" ref="H59">INDEX(GMWA!$A$2:$DB$600,MATCH(1,(GMWA!$DA$2:$DA$600=H$3)*(GMWA!$CZ$2:$CZ$600=H$4)*(GMWA!$DB$2:$DB$600=H$1),0),$A59-1966)</f>
        <v>43579.23</v>
      </c>
      <c r="I59" s="4" cm="1">
        <f t="array" ref="I59">INDEX(GMWA!$A$2:$DB$600,MATCH(1,(GMWA!$DA$2:$DA$600=I$3)*(GMWA!$CZ$2:$CZ$600=I$4)*(GMWA!$DB$2:$DB$600=I$1),0),$A59-1966)</f>
        <v>2.3114240000000001</v>
      </c>
      <c r="J59" s="4" cm="1">
        <f t="array" ref="J59">INDEX(GMWA!$A$2:$DB$600,MATCH(1,(GMWA!$DA$2:$DA$600=J$3)*(GMWA!$CZ$2:$CZ$600=J$4)*(GMWA!$DB$2:$DB$600=J$1),0),$A59-1966)</f>
        <v>29351.52</v>
      </c>
      <c r="K59" s="4" cm="1">
        <f t="array" ref="K59">INDEX(GMWA!$A$2:$DB$600,MATCH(1,(GMWA!$DA$2:$DA$600=K$3)*(GMWA!$CZ$2:$CZ$600=K$4)*(GMWA!$DB$2:$DB$600=K$1),0),$A59-1966)</f>
        <v>49.05959</v>
      </c>
      <c r="L59" s="4" cm="1">
        <f t="array" ref="L59">INDEX(GMWA!$A$2:$DB$600,MATCH(1,(GMWA!$DA$2:$DA$600=L$3)*(GMWA!$CZ$2:$CZ$600=L$4)*(GMWA!$DB$2:$DB$600=L$1),0),$A59-1966)</f>
        <v>64.586489999999998</v>
      </c>
      <c r="M59" s="4" cm="1">
        <f t="array" ref="M59">INDEX(GMWA!$A$2:$DB$600,MATCH(1,(GMWA!$DA$2:$DA$600=M$3)*(GMWA!$CZ$2:$CZ$600=M$4)*(GMWA!$DB$2:$DB$600=M$1),0),$A59-1966)</f>
        <v>89.868170000000006</v>
      </c>
      <c r="N59" s="4" cm="1">
        <f t="array" ref="N59">INDEX(GMWA!$A$2:$DB$600,MATCH(1,(GMWA!$DA$2:$DA$600=N$3)*(GMWA!$CZ$2:$CZ$600=N$4)*(GMWA!$DB$2:$DB$600=N$1),0),$A59-1966)</f>
        <v>41.606990000000003</v>
      </c>
      <c r="O59" s="4" cm="1">
        <f t="array" ref="O59">INDEX(GMWA!$A$2:$DB$600,MATCH(1,(GMWA!$DA$2:$DA$600=O$3)*(GMWA!$CZ$2:$CZ$600=O$4)*(GMWA!$DB$2:$DB$600=O$1),0),$A59-1966)</f>
        <v>8.8492280000000001</v>
      </c>
      <c r="P59" s="4" cm="1">
        <f t="array" ref="P59">INDEX(GMWA!$A$2:$DB$600,MATCH(1,(GMWA!$DA$2:$DA$600=P$3)*(GMWA!$CZ$2:$CZ$600=P$4)*(GMWA!$DB$2:$DB$600=P$1),0),$A59-1966)</f>
        <v>14.727550000000001</v>
      </c>
      <c r="Q59" s="4" cm="1">
        <f t="array" ref="Q59">INDEX(GMWA!$A$2:$DB$600,MATCH(1,(GMWA!$DA$2:$DA$600=Q$3)*(GMWA!$CZ$2:$CZ$600=Q$4)*(GMWA!$DB$2:$DB$600=Q$1),0),$A59-1966)</f>
        <v>8.3259410000000003</v>
      </c>
      <c r="R59" s="4" cm="1">
        <f t="array" ref="R59">INDEX(GMWA!$A$2:$DB$600,MATCH(1,(GMWA!$DA$2:$DA$600=R$3)*(GMWA!$CZ$2:$CZ$600=R$4)*(GMWA!$DB$2:$DB$600=R$1),0),$A59-1966)</f>
        <v>4.365888</v>
      </c>
      <c r="S59" s="4" cm="1">
        <f t="array" ref="S59">INDEX(GMWA!$A$2:$DB$600,MATCH(1,(GMWA!$DA$2:$DA$600=S$3)*(GMWA!$CZ$2:$CZ$600=S$4)*(GMWA!$DB$2:$DB$600=S$1),0),$A59-1966)</f>
        <v>3.09</v>
      </c>
      <c r="T59" s="4" cm="1">
        <f t="array" ref="T59">INDEX(GMWA!$A$2:$DB$600,MATCH(1,(GMWA!$DA$2:$DA$600=T$3)*(GMWA!$CZ$2:$CZ$600=T$4)*(GMWA!$DB$2:$DB$600=T$1),0),$A59-1966)</f>
        <v>8.0968920000000004</v>
      </c>
      <c r="U59" s="4" cm="1">
        <f t="array" ref="U59">INDEX(GMWA!$A$2:$DB$600,MATCH(1,(GMWA!$DA$2:$DA$600=U$3)*(GMWA!$CZ$2:$CZ$600=U$4)*(GMWA!$DB$2:$DB$600=U$1),0),$A59-1966)</f>
        <v>6.1303159999999997</v>
      </c>
      <c r="V59" s="4" cm="1">
        <f t="array" ref="V59">INDEX(GMWA!$A$2:$DB$600,MATCH(1,(GMWA!$DA$2:$DA$600=V$3)*(GMWA!$CZ$2:$CZ$600=V$4)*(GMWA!$DB$2:$DB$600=V$1),0),$A59-1966)</f>
        <v>3064897</v>
      </c>
      <c r="W59" s="4" cm="1">
        <f t="array" ref="W59">INDEX(GMWA!$A$2:$DB$600,MATCH(1,(GMWA!$DA$2:$DA$600=W$3)*(GMWA!$CZ$2:$CZ$600=W$4)*(GMWA!$DB$2:$DB$600=W$1),0),$A59-1966)</f>
        <v>42745.81</v>
      </c>
      <c r="X59" s="4" cm="1">
        <f t="array" ref="X59">INDEX(GMWA!$A$2:$DB$600,MATCH(1,(GMWA!$DA$2:$DA$600=X$3)*(GMWA!$CZ$2:$CZ$600=X$4)*(GMWA!$DB$2:$DB$600=X$1),0),$A59-1966)</f>
        <v>1372820</v>
      </c>
      <c r="Y59" s="4" cm="1">
        <f t="array" ref="Y59">INDEX(GMWA!$A$2:$DB$600,MATCH(1,(GMWA!$DA$2:$DA$600=Y$3)*(GMWA!$CZ$2:$CZ$600=Y$4)*(GMWA!$DB$2:$DB$600=Y$1),0),$A59-1966)</f>
        <v>3394563</v>
      </c>
      <c r="Z59" s="4" cm="1">
        <f t="array" ref="Z59">INDEX(GMWA!$A$2:$DB$600,MATCH(1,(GMWA!$DA$2:$DA$600=Z$3)*(GMWA!$CZ$2:$CZ$600=Z$4)*(GMWA!$DB$2:$DB$600=Z$1),0),$A59-1966)</f>
        <v>1668910</v>
      </c>
      <c r="AA59" s="4" cm="1">
        <f t="array" ref="AA59">INDEX(GMWA!$A$2:$DB$600,MATCH(1,(GMWA!$DA$2:$DA$600=AA$3)*(GMWA!$CZ$2:$CZ$600=AA$4)*(GMWA!$DB$2:$DB$600=AA$1),0),$A59-1966)</f>
        <v>1030.443</v>
      </c>
      <c r="AB59" s="4" cm="1">
        <f t="array" ref="AB59">INDEX(GMWA!$A$2:$DB$600,MATCH(1,(GMWA!$DA$2:$DA$600=AB$3)*(GMWA!$CZ$2:$CZ$600=AB$4)*(GMWA!$DB$2:$DB$600=AB$1),0),$A59-1966)</f>
        <v>3070897</v>
      </c>
      <c r="AC59" s="4" cm="1">
        <f t="array" ref="AC59">INDEX(GMWA!$A$2:$DB$600,MATCH(1,(GMWA!$DA$2:$DA$600=AC$3)*(GMWA!$CZ$2:$CZ$600=AC$4)*(GMWA!$DB$2:$DB$600=AC$1),0),$A59-1966)</f>
        <v>197.93979999999999</v>
      </c>
      <c r="AD59" s="4" cm="1">
        <f t="array" ref="AD59">INDEX(GMWA!$A$2:$DB$600,MATCH(1,(GMWA!$DA$2:$DA$600=AD$3)*(GMWA!$CZ$2:$CZ$600=AD$4)*(GMWA!$DB$2:$DB$600=AD$1),0),$A59-1966)</f>
        <v>1293046</v>
      </c>
      <c r="AE59" s="4" cm="1">
        <f t="array" ref="AE59">INDEX(GMWA!$A$2:$DB$600,MATCH(1,(GMWA!$DA$2:$DA$600=AE$3)*(GMWA!$CZ$2:$CZ$600=AE$4)*(GMWA!$DB$2:$DB$600=AE$1),0),$A59-1966)</f>
        <v>2595.498</v>
      </c>
      <c r="AF59" s="4" cm="1">
        <f t="array" ref="AF59">INDEX(GMWA!$A$2:$DB$600,MATCH(1,(GMWA!$DA$2:$DA$600=AF$3)*(GMWA!$CZ$2:$CZ$600=AF$4)*(GMWA!$DB$2:$DB$600=AF$1),0),$A59-1966)</f>
        <v>3806.0169999999998</v>
      </c>
      <c r="AG59" s="4" cm="1">
        <f t="array" ref="AG59">INDEX(GMWA!$A$2:$DB$600,MATCH(1,(GMWA!$DA$2:$DA$600=AG$3)*(GMWA!$CZ$2:$CZ$600=AG$4)*(GMWA!$DB$2:$DB$600=AG$1),0),$A59-1966)</f>
        <v>3370.7919999999999</v>
      </c>
      <c r="AH59" s="4" cm="1">
        <f t="array" ref="AH59">INDEX(GMWA!$A$2:$DB$600,MATCH(1,(GMWA!$DA$2:$DA$600=AH$3)*(GMWA!$CZ$2:$CZ$600=AH$4)*(GMWA!$DB$2:$DB$600=AH$1),0),$A59-1966)</f>
        <v>1780.2159999999999</v>
      </c>
      <c r="AI59" s="4" cm="1">
        <f t="array" ref="AI59">INDEX(GMWA!$A$2:$DB$600,MATCH(1,(GMWA!$DA$2:$DA$600=AI$3)*(GMWA!$CZ$2:$CZ$600=AI$4)*(GMWA!$DB$2:$DB$600=AI$1),0),$A59-1966)</f>
        <v>552.9683</v>
      </c>
      <c r="AJ59" s="4" cm="1">
        <f t="array" ref="AJ59">INDEX(GMWA!$A$2:$DB$600,MATCH(1,(GMWA!$DA$2:$DA$600=AJ$3)*(GMWA!$CZ$2:$CZ$600=AJ$4)*(GMWA!$DB$2:$DB$600=AJ$1),0),$A59-1966)</f>
        <v>715.50760000000002</v>
      </c>
      <c r="AK59" s="4" cm="1">
        <f t="array" ref="AK59">INDEX(GMWA!$A$2:$DB$600,MATCH(1,(GMWA!$DA$2:$DA$600=AK$3)*(GMWA!$CZ$2:$CZ$600=AK$4)*(GMWA!$DB$2:$DB$600=AK$1),0),$A59-1966)</f>
        <v>591.62810000000002</v>
      </c>
      <c r="AL59" s="4" cm="1">
        <f t="array" ref="AL59">INDEX(GMWA!$A$2:$DB$600,MATCH(1,(GMWA!$DA$2:$DA$600=AL$3)*(GMWA!$CZ$2:$CZ$600=AL$4)*(GMWA!$DB$2:$DB$600=AL$1),0),$A59-1966)</f>
        <v>242.68129999999999</v>
      </c>
      <c r="AM59" s="4" cm="1">
        <f t="array" ref="AM59">INDEX(GMWA!$A$2:$DB$600,MATCH(1,(GMWA!$DA$2:$DA$600=AM$3)*(GMWA!$CZ$2:$CZ$600=AM$4)*(GMWA!$DB$2:$DB$600=AM$1),0),$A59-1966)</f>
        <v>155.7176</v>
      </c>
      <c r="AN59" s="4" cm="1">
        <f t="array" ref="AN59">INDEX(GMWA!$A$2:$DB$600,MATCH(1,(GMWA!$DA$2:$DA$600=AN$3)*(GMWA!$CZ$2:$CZ$600=AN$4)*(GMWA!$DB$2:$DB$600=AN$1),0),$A59-1966)</f>
        <v>450.9907</v>
      </c>
      <c r="AO59" s="4" cm="1">
        <f t="array" ref="AO59">INDEX(GMWA!$A$2:$DB$600,MATCH(1,(GMWA!$DA$2:$DA$600=AO$3)*(GMWA!$CZ$2:$CZ$600=AO$4)*(GMWA!$DB$2:$DB$600=AO$1),0),$A59-1966)</f>
        <v>286.2704</v>
      </c>
      <c r="AP59" s="4" cm="1">
        <f t="array" ref="AP59">INDEX(GMWA!$A$2:$DB$600,MATCH(1,(GMWA!$DA$2:$DA$600=AP$3)*(GMWA!$CZ$2:$CZ$600=AP$4)*(GMWA!$DB$2:$DB$600=AP$1),0),$A59-1966)</f>
        <v>3027758</v>
      </c>
      <c r="AQ59" s="4" cm="1">
        <f t="array" ref="AQ59">INDEX(GMWA!$A$2:$DB$600,MATCH(1,(GMWA!$DA$2:$DA$600=AQ$3)*(GMWA!$CZ$2:$CZ$600=AQ$4)*(GMWA!$DB$2:$DB$600=AQ$1),0),$A59-1966)</f>
        <v>30646.16</v>
      </c>
      <c r="AR59" s="4" cm="1">
        <f t="array" ref="AR59">INDEX(GMWA!$A$2:$DB$600,MATCH(1,(GMWA!$DA$2:$DA$600=AR$3)*(GMWA!$CZ$2:$CZ$600=AR$4)*(GMWA!$DB$2:$DB$600=AR$1),0),$A59-1966)</f>
        <v>632677.4</v>
      </c>
      <c r="AS59" s="4" cm="1">
        <f t="array" ref="AS59">INDEX(GMWA!$A$2:$DB$600,MATCH(1,(GMWA!$DA$2:$DA$600=AS$3)*(GMWA!$CZ$2:$CZ$600=AS$4)*(GMWA!$DB$2:$DB$600=AS$1),0),$A59-1966)</f>
        <v>3170985</v>
      </c>
      <c r="AT59" s="4" cm="1">
        <f t="array" ref="AT59">INDEX(GMWA!$A$2:$DB$600,MATCH(1,(GMWA!$DA$2:$DA$600=AT$3)*(GMWA!$CZ$2:$CZ$600=AT$4)*(GMWA!$DB$2:$DB$600=AT$1),0),$A59-1966)</f>
        <v>2818742</v>
      </c>
      <c r="AU59" s="4" cm="1">
        <f t="array" ref="AU59">INDEX(GMWA!$A$2:$DB$600,MATCH(1,(GMWA!$DA$2:$DA$600=AU$3)*(GMWA!$CZ$2:$CZ$600=AU$4)*(GMWA!$DB$2:$DB$600=AU$1),0),$A59-1966)</f>
        <v>2992.4389999999999</v>
      </c>
      <c r="AV59" s="4" cm="1">
        <f t="array" ref="AV59">INDEX(GMWA!$A$2:$DB$600,MATCH(1,(GMWA!$DA$2:$DA$600=AV$3)*(GMWA!$CZ$2:$CZ$600=AV$4)*(GMWA!$DB$2:$DB$600=AV$1),0),$A59-1966)</f>
        <v>6526225</v>
      </c>
      <c r="AW59" s="4" cm="1">
        <f t="array" ref="AW59">INDEX(GMWA!$A$2:$DB$600,MATCH(1,(GMWA!$DA$2:$DA$600=AW$3)*(GMWA!$CZ$2:$CZ$600=AW$4)*(GMWA!$DB$2:$DB$600=AW$1),0),$A59-1966)</f>
        <v>836.81330000000003</v>
      </c>
      <c r="AX59" s="4" cm="1">
        <f t="array" ref="AX59">INDEX(GMWA!$A$2:$DB$600,MATCH(1,(GMWA!$DA$2:$DA$600=AX$3)*(GMWA!$CZ$2:$CZ$600=AX$4)*(GMWA!$DB$2:$DB$600=AX$1),0),$A59-1966)</f>
        <v>2620072</v>
      </c>
      <c r="AY59" s="4" cm="1">
        <f t="array" ref="AY59">INDEX(GMWA!$A$2:$DB$600,MATCH(1,(GMWA!$DA$2:$DA$600=AY$3)*(GMWA!$CZ$2:$CZ$600=AY$4)*(GMWA!$DB$2:$DB$600=AY$1),0),$A59-1966)</f>
        <v>4456.893</v>
      </c>
      <c r="AZ59" s="4" cm="1">
        <f t="array" ref="AZ59">INDEX(GMWA!$A$2:$DB$600,MATCH(1,(GMWA!$DA$2:$DA$600=AZ$3)*(GMWA!$CZ$2:$CZ$600=AZ$4)*(GMWA!$DB$2:$DB$600=AZ$1),0),$A59-1966)</f>
        <v>2987.0419999999999</v>
      </c>
      <c r="BA59" s="4" cm="1">
        <f t="array" ref="BA59">INDEX(GMWA!$A$2:$DB$600,MATCH(1,(GMWA!$DA$2:$DA$600=BA$3)*(GMWA!$CZ$2:$CZ$600=BA$4)*(GMWA!$DB$2:$DB$600=BA$1),0),$A59-1966)</f>
        <v>2251.346</v>
      </c>
      <c r="BB59" s="4" cm="1">
        <f t="array" ref="BB59">INDEX(GMWA!$A$2:$DB$600,MATCH(1,(GMWA!$DA$2:$DA$600=BB$3)*(GMWA!$CZ$2:$CZ$600=BB$4)*(GMWA!$DB$2:$DB$600=BB$1),0),$A59-1966)</f>
        <v>1676.2750000000001</v>
      </c>
      <c r="BC59" s="4" cm="1">
        <f t="array" ref="BC59">INDEX(GMWA!$A$2:$DB$600,MATCH(1,(GMWA!$DA$2:$DA$600=BC$3)*(GMWA!$CZ$2:$CZ$600=BC$4)*(GMWA!$DB$2:$DB$600=BC$1),0),$A59-1966)</f>
        <v>1171.9269999999999</v>
      </c>
      <c r="BD59" s="4" cm="1">
        <f t="array" ref="BD59">INDEX(GMWA!$A$2:$DB$600,MATCH(1,(GMWA!$DA$2:$DA$600=BD$3)*(GMWA!$CZ$2:$CZ$600=BD$4)*(GMWA!$DB$2:$DB$600=BD$1),0),$A59-1966)</f>
        <v>635.04499999999996</v>
      </c>
      <c r="BE59" s="4" cm="1">
        <f t="array" ref="BE59">INDEX(GMWA!$A$2:$DB$600,MATCH(1,(GMWA!$DA$2:$DA$600=BE$3)*(GMWA!$CZ$2:$CZ$600=BE$4)*(GMWA!$DB$2:$DB$600=BE$1),0),$A59-1966)</f>
        <v>508.21710000000002</v>
      </c>
      <c r="BF59" s="4" cm="1">
        <f t="array" ref="BF59">INDEX(GMWA!$A$2:$DB$600,MATCH(1,(GMWA!$DA$2:$DA$600=BF$3)*(GMWA!$CZ$2:$CZ$600=BF$4)*(GMWA!$DB$2:$DB$600=BF$1),0),$A59-1966)</f>
        <v>283.30529999999999</v>
      </c>
      <c r="BG59" s="4" cm="1">
        <f t="array" ref="BG59">INDEX(GMWA!$A$2:$DB$600,MATCH(1,(GMWA!$DA$2:$DA$600=BG$3)*(GMWA!$CZ$2:$CZ$600=BG$4)*(GMWA!$DB$2:$DB$600=BG$1),0),$A59-1966)</f>
        <v>634.55139999999994</v>
      </c>
      <c r="BH59" s="4" cm="1">
        <f t="array" ref="BH59">INDEX(GMWA!$A$2:$DB$600,MATCH(1,(GMWA!$DA$2:$DA$600=BH$3)*(GMWA!$CZ$2:$CZ$600=BH$4)*(GMWA!$DB$2:$DB$600=BH$1),0),$A59-1966)</f>
        <v>250.83019999999999</v>
      </c>
      <c r="BI59" s="4" cm="1">
        <f t="array" ref="BI59">INDEX(GMWA!$A$2:$DB$600,MATCH(1,(GMWA!$DA$2:$DA$600=BI$3)*(GMWA!$CZ$2:$CZ$600=BI$4)*(GMWA!$DB$2:$DB$600=BI$1),0),$A59-1966)</f>
        <v>299.68939999999998</v>
      </c>
      <c r="BK59" s="12">
        <f t="shared" si="12"/>
        <v>4.3326774113453075</v>
      </c>
      <c r="BL59" s="12">
        <f t="shared" si="12"/>
        <v>3.3773392058777225</v>
      </c>
      <c r="BM59" s="12">
        <f t="shared" si="12"/>
        <v>0.61669760055943235</v>
      </c>
      <c r="BN59" s="12">
        <f t="shared" si="12"/>
        <v>3.2621400751731517</v>
      </c>
      <c r="BO59" s="12">
        <f t="shared" si="12"/>
        <v>1.6201886261092571</v>
      </c>
      <c r="BP59" s="12">
        <f t="shared" si="12"/>
        <v>2.038549439415863</v>
      </c>
      <c r="BQ59" s="12">
        <f t="shared" si="12"/>
        <v>1.419104255206215</v>
      </c>
      <c r="BR59" s="12">
        <f t="shared" si="12"/>
        <v>1.1677408990006053</v>
      </c>
      <c r="BS59" s="12">
        <f t="shared" si="12"/>
        <v>2.2699517263886979</v>
      </c>
      <c r="BT59" s="12">
        <f t="shared" si="12"/>
        <v>1.8901802274553861</v>
      </c>
      <c r="BU59" s="12">
        <f t="shared" si="12"/>
        <v>1.6969574754920957</v>
      </c>
      <c r="BV59" s="12">
        <f t="shared" si="12"/>
        <v>2.6660847065022111</v>
      </c>
      <c r="BW59" s="12">
        <f t="shared" si="12"/>
        <v>2.3371877345221033</v>
      </c>
      <c r="BX59" s="12">
        <f t="shared" si="11"/>
        <v>1.6003137973731949</v>
      </c>
      <c r="BY59" s="12">
        <f t="shared" si="11"/>
        <v>2.0583359282277369</v>
      </c>
      <c r="BZ59" s="12">
        <f t="shared" si="11"/>
        <v>1.4072930274948063</v>
      </c>
      <c r="CA59" s="12">
        <f t="shared" si="10"/>
        <v>1.799021185398298</v>
      </c>
      <c r="CB59" s="12">
        <f t="shared" si="10"/>
        <v>1.9843614337749873</v>
      </c>
      <c r="CC59" s="12">
        <f t="shared" si="10"/>
        <v>1.7953567556936321</v>
      </c>
      <c r="CD59" s="12">
        <f t="shared" si="10"/>
        <v>2.1414424963251526</v>
      </c>
      <c r="CF59" s="13">
        <f>SUMIF(DataQ!$C:$C,DataA!$A59,DataQ!H:H)</f>
        <v>23997.006999999998</v>
      </c>
      <c r="CG59" s="13">
        <f>SUMIF(DataQ!$C:$C,DataA!$A59,DataQ!I:I)</f>
        <v>563028.5</v>
      </c>
      <c r="CH59" s="13">
        <f>SUMIF(DataQ!$C:$C,DataA!$A59,DataQ!J:J)</f>
        <v>3611.4725000000003</v>
      </c>
      <c r="CI59" s="13">
        <f>SUMIF(DataQ!$C:$C,DataA!$A59,DataQ!K:K)</f>
        <v>2637.4300000000003</v>
      </c>
      <c r="CJ59" s="13">
        <f>SUMIF(DataQ!$C:$C,DataA!$A59,DataQ!L:L)</f>
        <v>1948.4865</v>
      </c>
      <c r="CK59" s="14">
        <f>AVERAGEIF(DataQ!$C:$C,DataA!$A59,DataQ!M:M)</f>
        <v>612480.6</v>
      </c>
      <c r="CL59" s="13">
        <f>SUMIF(DataQ!$C:$C,DataA!$A59,DataQ!N:N)</f>
        <v>-134855.12299999999</v>
      </c>
      <c r="CN59" s="13">
        <f>SUMIF(DataQ!$B:$B,DataA!$A59,DataQ!O:O)</f>
        <v>-2272.9724999999999</v>
      </c>
      <c r="CO59" s="13">
        <f>SUMIF(DataQ!$B:$B,DataA!$A59,DataQ!P:P)</f>
        <v>-18649.120999999999</v>
      </c>
      <c r="CP59" s="13">
        <f>SUMIF(DataQ!$B:$B,DataA!$A59,DataQ!Q:Q)</f>
        <v>-92.591040000000007</v>
      </c>
    </row>
    <row r="60" spans="1:94" x14ac:dyDescent="0.25">
      <c r="A60" s="4">
        <f t="shared" si="9"/>
        <v>2026</v>
      </c>
      <c r="B60" s="4" cm="1">
        <f t="array" ref="B60">INDEX(GMWA!$A$2:$DB$600,MATCH(1,(GMWA!$DA$2:$DA$600=B$3)*(GMWA!$CZ$2:$CZ$600=B$4)*(GMWA!$DB$2:$DB$600=B$1),0),$A60-1966)</f>
        <v>131211.20000000001</v>
      </c>
      <c r="C60" s="4" cm="1">
        <f t="array" ref="C60">INDEX(GMWA!$A$2:$DB$600,MATCH(1,(GMWA!$DA$2:$DA$600=C$3)*(GMWA!$CZ$2:$CZ$600=C$4)*(GMWA!$DB$2:$DB$600=C$1),0),$A60-1966)</f>
        <v>1566.104</v>
      </c>
      <c r="D60" s="4" cm="1">
        <f t="array" ref="D60">INDEX(GMWA!$A$2:$DB$600,MATCH(1,(GMWA!$DA$2:$DA$600=D$3)*(GMWA!$CZ$2:$CZ$600=D$4)*(GMWA!$DB$2:$DB$600=D$1),0),$A60-1966)</f>
        <v>11256.5</v>
      </c>
      <c r="E60" s="4" cm="1">
        <f t="array" ref="E60">INDEX(GMWA!$A$2:$DB$600,MATCH(1,(GMWA!$DA$2:$DA$600=E$3)*(GMWA!$CZ$2:$CZ$600=E$4)*(GMWA!$DB$2:$DB$600=E$1),0),$A60-1966)</f>
        <v>113655.3</v>
      </c>
      <c r="F60" s="4" cm="1">
        <f t="array" ref="F60">INDEX(GMWA!$A$2:$DB$600,MATCH(1,(GMWA!$DA$2:$DA$600=F$3)*(GMWA!$CZ$2:$CZ$600=F$4)*(GMWA!$DB$2:$DB$600=F$1),0),$A60-1966)</f>
        <v>39247.22</v>
      </c>
      <c r="G60" s="4" cm="1">
        <f t="array" ref="G60">INDEX(GMWA!$A$2:$DB$600,MATCH(1,(GMWA!$DA$2:$DA$600=G$3)*(GMWA!$CZ$2:$CZ$600=G$4)*(GMWA!$DB$2:$DB$600=G$1),0),$A60-1966)</f>
        <v>20.18346</v>
      </c>
      <c r="H60" s="4" cm="1">
        <f t="array" ref="H60">INDEX(GMWA!$A$2:$DB$600,MATCH(1,(GMWA!$DA$2:$DA$600=H$3)*(GMWA!$CZ$2:$CZ$600=H$4)*(GMWA!$DB$2:$DB$600=H$1),0),$A60-1966)</f>
        <v>49169.88</v>
      </c>
      <c r="I60" s="4" cm="1">
        <f t="array" ref="I60">INDEX(GMWA!$A$2:$DB$600,MATCH(1,(GMWA!$DA$2:$DA$600=I$3)*(GMWA!$CZ$2:$CZ$600=I$4)*(GMWA!$DB$2:$DB$600=I$1),0),$A60-1966)</f>
        <v>2.3314080000000001</v>
      </c>
      <c r="J60" s="4" cm="1">
        <f t="array" ref="J60">INDEX(GMWA!$A$2:$DB$600,MATCH(1,(GMWA!$DA$2:$DA$600=J$3)*(GMWA!$CZ$2:$CZ$600=J$4)*(GMWA!$DB$2:$DB$600=J$1),0),$A60-1966)</f>
        <v>29982.09</v>
      </c>
      <c r="K60" s="4" cm="1">
        <f t="array" ref="K60">INDEX(GMWA!$A$2:$DB$600,MATCH(1,(GMWA!$DA$2:$DA$600=K$3)*(GMWA!$CZ$2:$CZ$600=K$4)*(GMWA!$DB$2:$DB$600=K$1),0),$A60-1966)</f>
        <v>53.424430000000001</v>
      </c>
      <c r="L60" s="4" cm="1">
        <f t="array" ref="L60">INDEX(GMWA!$A$2:$DB$600,MATCH(1,(GMWA!$DA$2:$DA$600=L$3)*(GMWA!$CZ$2:$CZ$600=L$4)*(GMWA!$DB$2:$DB$600=L$1),0),$A60-1966)</f>
        <v>73.760300000000001</v>
      </c>
      <c r="M60" s="4" cm="1">
        <f t="array" ref="M60">INDEX(GMWA!$A$2:$DB$600,MATCH(1,(GMWA!$DA$2:$DA$600=M$3)*(GMWA!$CZ$2:$CZ$600=M$4)*(GMWA!$DB$2:$DB$600=M$1),0),$A60-1966)</f>
        <v>93.924959999999999</v>
      </c>
      <c r="N60" s="4" cm="1">
        <f t="array" ref="N60">INDEX(GMWA!$A$2:$DB$600,MATCH(1,(GMWA!$DA$2:$DA$600=N$3)*(GMWA!$CZ$2:$CZ$600=N$4)*(GMWA!$DB$2:$DB$600=N$1),0),$A60-1966)</f>
        <v>43.430660000000003</v>
      </c>
      <c r="O60" s="4" cm="1">
        <f t="array" ref="O60">INDEX(GMWA!$A$2:$DB$600,MATCH(1,(GMWA!$DA$2:$DA$600=O$3)*(GMWA!$CZ$2:$CZ$600=O$4)*(GMWA!$DB$2:$DB$600=O$1),0),$A60-1966)</f>
        <v>10.09614</v>
      </c>
      <c r="P60" s="4" cm="1">
        <f t="array" ref="P60">INDEX(GMWA!$A$2:$DB$600,MATCH(1,(GMWA!$DA$2:$DA$600=P$3)*(GMWA!$CZ$2:$CZ$600=P$4)*(GMWA!$DB$2:$DB$600=P$1),0),$A60-1966)</f>
        <v>16.058019999999999</v>
      </c>
      <c r="Q60" s="4" cm="1">
        <f t="array" ref="Q60">INDEX(GMWA!$A$2:$DB$600,MATCH(1,(GMWA!$DA$2:$DA$600=Q$3)*(GMWA!$CZ$2:$CZ$600=Q$4)*(GMWA!$DB$2:$DB$600=Q$1),0),$A60-1966)</f>
        <v>9.3287479999999992</v>
      </c>
      <c r="R60" s="4" cm="1">
        <f t="array" ref="R60">INDEX(GMWA!$A$2:$DB$600,MATCH(1,(GMWA!$DA$2:$DA$600=R$3)*(GMWA!$CZ$2:$CZ$600=R$4)*(GMWA!$DB$2:$DB$600=R$1),0),$A60-1966)</f>
        <v>4.8459310000000002</v>
      </c>
      <c r="S60" s="4" cm="1">
        <f t="array" ref="S60">INDEX(GMWA!$A$2:$DB$600,MATCH(1,(GMWA!$DA$2:$DA$600=S$3)*(GMWA!$CZ$2:$CZ$600=S$4)*(GMWA!$DB$2:$DB$600=S$1),0),$A60-1966)</f>
        <v>3.25</v>
      </c>
      <c r="T60" s="4" cm="1">
        <f t="array" ref="T60">INDEX(GMWA!$A$2:$DB$600,MATCH(1,(GMWA!$DA$2:$DA$600=T$3)*(GMWA!$CZ$2:$CZ$600=T$4)*(GMWA!$DB$2:$DB$600=T$1),0),$A60-1966)</f>
        <v>8.3718970000000006</v>
      </c>
      <c r="U60" s="4" cm="1">
        <f t="array" ref="U60">INDEX(GMWA!$A$2:$DB$600,MATCH(1,(GMWA!$DA$2:$DA$600=U$3)*(GMWA!$CZ$2:$CZ$600=U$4)*(GMWA!$DB$2:$DB$600=U$1),0),$A60-1966)</f>
        <v>6.5280120000000004</v>
      </c>
      <c r="V60" s="4" cm="1">
        <f t="array" ref="V60">INDEX(GMWA!$A$2:$DB$600,MATCH(1,(GMWA!$DA$2:$DA$600=V$3)*(GMWA!$CZ$2:$CZ$600=V$4)*(GMWA!$DB$2:$DB$600=V$1),0),$A60-1966)</f>
        <v>3181205</v>
      </c>
      <c r="W60" s="4" cm="1">
        <f t="array" ref="W60">INDEX(GMWA!$A$2:$DB$600,MATCH(1,(GMWA!$DA$2:$DA$600=W$3)*(GMWA!$CZ$2:$CZ$600=W$4)*(GMWA!$DB$2:$DB$600=W$1),0),$A60-1966)</f>
        <v>45362.85</v>
      </c>
      <c r="X60" s="4" cm="1">
        <f t="array" ref="X60">INDEX(GMWA!$A$2:$DB$600,MATCH(1,(GMWA!$DA$2:$DA$600=X$3)*(GMWA!$CZ$2:$CZ$600=X$4)*(GMWA!$DB$2:$DB$600=X$1),0),$A60-1966)</f>
        <v>1395358</v>
      </c>
      <c r="Y60" s="4" cm="1">
        <f t="array" ref="Y60">INDEX(GMWA!$A$2:$DB$600,MATCH(1,(GMWA!$DA$2:$DA$600=Y$3)*(GMWA!$CZ$2:$CZ$600=Y$4)*(GMWA!$DB$2:$DB$600=Y$1),0),$A60-1966)</f>
        <v>3511221</v>
      </c>
      <c r="Z60" s="4" cm="1">
        <f t="array" ref="Z60">INDEX(GMWA!$A$2:$DB$600,MATCH(1,(GMWA!$DA$2:$DA$600=Z$3)*(GMWA!$CZ$2:$CZ$600=Z$4)*(GMWA!$DB$2:$DB$600=Z$1),0),$A60-1966)</f>
        <v>1767797</v>
      </c>
      <c r="AA60" s="4" cm="1">
        <f t="array" ref="AA60">INDEX(GMWA!$A$2:$DB$600,MATCH(1,(GMWA!$DA$2:$DA$600=AA$3)*(GMWA!$CZ$2:$CZ$600=AA$4)*(GMWA!$DB$2:$DB$600=AA$1),0),$A60-1966)</f>
        <v>1020.909</v>
      </c>
      <c r="AB60" s="4" cm="1">
        <f t="array" ref="AB60">INDEX(GMWA!$A$2:$DB$600,MATCH(1,(GMWA!$DA$2:$DA$600=AB$3)*(GMWA!$CZ$2:$CZ$600=AB$4)*(GMWA!$DB$2:$DB$600=AB$1),0),$A60-1966)</f>
        <v>3210155</v>
      </c>
      <c r="AC60" s="4" cm="1">
        <f t="array" ref="AC60">INDEX(GMWA!$A$2:$DB$600,MATCH(1,(GMWA!$DA$2:$DA$600=AC$3)*(GMWA!$CZ$2:$CZ$600=AC$4)*(GMWA!$DB$2:$DB$600=AC$1),0),$A60-1966)</f>
        <v>197.8648</v>
      </c>
      <c r="AD60" s="4" cm="1">
        <f t="array" ref="AD60">INDEX(GMWA!$A$2:$DB$600,MATCH(1,(GMWA!$DA$2:$DA$600=AD$3)*(GMWA!$CZ$2:$CZ$600=AD$4)*(GMWA!$DB$2:$DB$600=AD$1),0),$A60-1966)</f>
        <v>1354291</v>
      </c>
      <c r="AE60" s="4" cm="1">
        <f t="array" ref="AE60">INDEX(GMWA!$A$2:$DB$600,MATCH(1,(GMWA!$DA$2:$DA$600=AE$3)*(GMWA!$CZ$2:$CZ$600=AE$4)*(GMWA!$DB$2:$DB$600=AE$1),0),$A60-1966)</f>
        <v>2714.6210000000001</v>
      </c>
      <c r="AF60" s="4" cm="1">
        <f t="array" ref="AF60">INDEX(GMWA!$A$2:$DB$600,MATCH(1,(GMWA!$DA$2:$DA$600=AF$3)*(GMWA!$CZ$2:$CZ$600=AF$4)*(GMWA!$DB$2:$DB$600=AF$1),0),$A60-1966)</f>
        <v>3979.43</v>
      </c>
      <c r="AG60" s="4" cm="1">
        <f t="array" ref="AG60">INDEX(GMWA!$A$2:$DB$600,MATCH(1,(GMWA!$DA$2:$DA$600=AG$3)*(GMWA!$CZ$2:$CZ$600=AG$4)*(GMWA!$DB$2:$DB$600=AG$1),0),$A60-1966)</f>
        <v>3484.4270000000001</v>
      </c>
      <c r="AH60" s="4" cm="1">
        <f t="array" ref="AH60">INDEX(GMWA!$A$2:$DB$600,MATCH(1,(GMWA!$DA$2:$DA$600=AH$3)*(GMWA!$CZ$2:$CZ$600=AH$4)*(GMWA!$DB$2:$DB$600=AH$1),0),$A60-1966)</f>
        <v>1830.5609999999999</v>
      </c>
      <c r="AI60" s="4" cm="1">
        <f t="array" ref="AI60">INDEX(GMWA!$A$2:$DB$600,MATCH(1,(GMWA!$DA$2:$DA$600=AI$3)*(GMWA!$CZ$2:$CZ$600=AI$4)*(GMWA!$DB$2:$DB$600=AI$1),0),$A60-1966)</f>
        <v>576.32470000000001</v>
      </c>
      <c r="AJ60" s="4" cm="1">
        <f t="array" ref="AJ60">INDEX(GMWA!$A$2:$DB$600,MATCH(1,(GMWA!$DA$2:$DA$600=AJ$3)*(GMWA!$CZ$2:$CZ$600=AJ$4)*(GMWA!$DB$2:$DB$600=AJ$1),0),$A60-1966)</f>
        <v>742.43600000000004</v>
      </c>
      <c r="AK60" s="4" cm="1">
        <f t="array" ref="AK60">INDEX(GMWA!$A$2:$DB$600,MATCH(1,(GMWA!$DA$2:$DA$600=AK$3)*(GMWA!$CZ$2:$CZ$600=AK$4)*(GMWA!$DB$2:$DB$600=AK$1),0),$A60-1966)</f>
        <v>612.41980000000001</v>
      </c>
      <c r="AL60" s="4" cm="1">
        <f t="array" ref="AL60">INDEX(GMWA!$A$2:$DB$600,MATCH(1,(GMWA!$DA$2:$DA$600=AL$3)*(GMWA!$CZ$2:$CZ$600=AL$4)*(GMWA!$DB$2:$DB$600=AL$1),0),$A60-1966)</f>
        <v>255.25219999999999</v>
      </c>
      <c r="AM60" s="4" cm="1">
        <f t="array" ref="AM60">INDEX(GMWA!$A$2:$DB$600,MATCH(1,(GMWA!$DA$2:$DA$600=AM$3)*(GMWA!$CZ$2:$CZ$600=AM$4)*(GMWA!$DB$2:$DB$600=AM$1),0),$A60-1966)</f>
        <v>151.67609999999999</v>
      </c>
      <c r="AN60" s="4" cm="1">
        <f t="array" ref="AN60">INDEX(GMWA!$A$2:$DB$600,MATCH(1,(GMWA!$DA$2:$DA$600=AN$3)*(GMWA!$CZ$2:$CZ$600=AN$4)*(GMWA!$DB$2:$DB$600=AN$1),0),$A60-1966)</f>
        <v>448.08949999999999</v>
      </c>
      <c r="AO60" s="4" cm="1">
        <f t="array" ref="AO60">INDEX(GMWA!$A$2:$DB$600,MATCH(1,(GMWA!$DA$2:$DA$600=AO$3)*(GMWA!$CZ$2:$CZ$600=AO$4)*(GMWA!$DB$2:$DB$600=AO$1),0),$A60-1966)</f>
        <v>287.21510000000001</v>
      </c>
      <c r="AP60" s="4" cm="1">
        <f t="array" ref="AP60">INDEX(GMWA!$A$2:$DB$600,MATCH(1,(GMWA!$DA$2:$DA$600=AP$3)*(GMWA!$CZ$2:$CZ$600=AP$4)*(GMWA!$DB$2:$DB$600=AP$1),0),$A60-1966)</f>
        <v>3129402</v>
      </c>
      <c r="AQ60" s="4" cm="1">
        <f t="array" ref="AQ60">INDEX(GMWA!$A$2:$DB$600,MATCH(1,(GMWA!$DA$2:$DA$600=AQ$3)*(GMWA!$CZ$2:$CZ$600=AQ$4)*(GMWA!$DB$2:$DB$600=AQ$1),0),$A60-1966)</f>
        <v>32000.57</v>
      </c>
      <c r="AR60" s="4" cm="1">
        <f t="array" ref="AR60">INDEX(GMWA!$A$2:$DB$600,MATCH(1,(GMWA!$DA$2:$DA$600=AR$3)*(GMWA!$CZ$2:$CZ$600=AR$4)*(GMWA!$DB$2:$DB$600=AR$1),0),$A60-1966)</f>
        <v>642940.80000000005</v>
      </c>
      <c r="AS60" s="4" cm="1">
        <f t="array" ref="AS60">INDEX(GMWA!$A$2:$DB$600,MATCH(1,(GMWA!$DA$2:$DA$600=AS$3)*(GMWA!$CZ$2:$CZ$600=AS$4)*(GMWA!$DB$2:$DB$600=AS$1),0),$A60-1966)</f>
        <v>3246385</v>
      </c>
      <c r="AT60" s="4" cm="1">
        <f t="array" ref="AT60">INDEX(GMWA!$A$2:$DB$600,MATCH(1,(GMWA!$DA$2:$DA$600=AT$3)*(GMWA!$CZ$2:$CZ$600=AT$4)*(GMWA!$DB$2:$DB$600=AT$1),0),$A60-1966)</f>
        <v>2898007</v>
      </c>
      <c r="AU60" s="4" cm="1">
        <f t="array" ref="AU60">INDEX(GMWA!$A$2:$DB$600,MATCH(1,(GMWA!$DA$2:$DA$600=AU$3)*(GMWA!$CZ$2:$CZ$600=AU$4)*(GMWA!$DB$2:$DB$600=AU$1),0),$A60-1966)</f>
        <v>3088.942</v>
      </c>
      <c r="AV60" s="4" cm="1">
        <f t="array" ref="AV60">INDEX(GMWA!$A$2:$DB$600,MATCH(1,(GMWA!$DA$2:$DA$600=AV$3)*(GMWA!$CZ$2:$CZ$600=AV$4)*(GMWA!$DB$2:$DB$600=AV$1),0),$A60-1966)</f>
        <v>6818017</v>
      </c>
      <c r="AW60" s="4" cm="1">
        <f t="array" ref="AW60">INDEX(GMWA!$A$2:$DB$600,MATCH(1,(GMWA!$DA$2:$DA$600=AW$3)*(GMWA!$CZ$2:$CZ$600=AW$4)*(GMWA!$DB$2:$DB$600=AW$1),0),$A60-1966)</f>
        <v>844.03520000000003</v>
      </c>
      <c r="AX60" s="4" cm="1">
        <f t="array" ref="AX60">INDEX(GMWA!$A$2:$DB$600,MATCH(1,(GMWA!$DA$2:$DA$600=AX$3)*(GMWA!$CZ$2:$CZ$600=AX$4)*(GMWA!$DB$2:$DB$600=AX$1),0),$A60-1966)</f>
        <v>2714838</v>
      </c>
      <c r="AY60" s="4" cm="1">
        <f t="array" ref="AY60">INDEX(GMWA!$A$2:$DB$600,MATCH(1,(GMWA!$DA$2:$DA$600=AY$3)*(GMWA!$CZ$2:$CZ$600=AY$4)*(GMWA!$DB$2:$DB$600=AY$1),0),$A60-1966)</f>
        <v>4600.4269999999997</v>
      </c>
      <c r="AZ60" s="4" cm="1">
        <f t="array" ref="AZ60">INDEX(GMWA!$A$2:$DB$600,MATCH(1,(GMWA!$DA$2:$DA$600=AZ$3)*(GMWA!$CZ$2:$CZ$600=AZ$4)*(GMWA!$DB$2:$DB$600=AZ$1),0),$A60-1966)</f>
        <v>3058.6120000000001</v>
      </c>
      <c r="BA60" s="4" cm="1">
        <f t="array" ref="BA60">INDEX(GMWA!$A$2:$DB$600,MATCH(1,(GMWA!$DA$2:$DA$600=BA$3)*(GMWA!$CZ$2:$CZ$600=BA$4)*(GMWA!$DB$2:$DB$600=BA$1),0),$A60-1966)</f>
        <v>2292.0320000000002</v>
      </c>
      <c r="BB60" s="4" cm="1">
        <f t="array" ref="BB60">INDEX(GMWA!$A$2:$DB$600,MATCH(1,(GMWA!$DA$2:$DA$600=BB$3)*(GMWA!$CZ$2:$CZ$600=BB$4)*(GMWA!$DB$2:$DB$600=BB$1),0),$A60-1966)</f>
        <v>1741.74</v>
      </c>
      <c r="BC60" s="4" cm="1">
        <f t="array" ref="BC60">INDEX(GMWA!$A$2:$DB$600,MATCH(1,(GMWA!$DA$2:$DA$600=BC$3)*(GMWA!$CZ$2:$CZ$600=BC$4)*(GMWA!$DB$2:$DB$600=BC$1),0),$A60-1966)</f>
        <v>1196.569</v>
      </c>
      <c r="BD60" s="4" cm="1">
        <f t="array" ref="BD60">INDEX(GMWA!$A$2:$DB$600,MATCH(1,(GMWA!$DA$2:$DA$600=BD$3)*(GMWA!$CZ$2:$CZ$600=BD$4)*(GMWA!$DB$2:$DB$600=BD$1),0),$A60-1966)</f>
        <v>660.8827</v>
      </c>
      <c r="BE60" s="4" cm="1">
        <f t="array" ref="BE60">INDEX(GMWA!$A$2:$DB$600,MATCH(1,(GMWA!$DA$2:$DA$600=BE$3)*(GMWA!$CZ$2:$CZ$600=BE$4)*(GMWA!$DB$2:$DB$600=BE$1),0),$A60-1966)</f>
        <v>520.53890000000001</v>
      </c>
      <c r="BF60" s="4" cm="1">
        <f t="array" ref="BF60">INDEX(GMWA!$A$2:$DB$600,MATCH(1,(GMWA!$DA$2:$DA$600=BF$3)*(GMWA!$CZ$2:$CZ$600=BF$4)*(GMWA!$DB$2:$DB$600=BF$1),0),$A60-1966)</f>
        <v>294.26679999999999</v>
      </c>
      <c r="BG60" s="4" cm="1">
        <f t="array" ref="BG60">INDEX(GMWA!$A$2:$DB$600,MATCH(1,(GMWA!$DA$2:$DA$600=BG$3)*(GMWA!$CZ$2:$CZ$600=BG$4)*(GMWA!$DB$2:$DB$600=BG$1),0),$A60-1966)</f>
        <v>605.77700000000004</v>
      </c>
      <c r="BH60" s="4" cm="1">
        <f t="array" ref="BH60">INDEX(GMWA!$A$2:$DB$600,MATCH(1,(GMWA!$DA$2:$DA$600=BH$3)*(GMWA!$CZ$2:$CZ$600=BH$4)*(GMWA!$DB$2:$DB$600=BH$1),0),$A60-1966)</f>
        <v>264.666</v>
      </c>
      <c r="BI60" s="4" cm="1">
        <f t="array" ref="BI60">INDEX(GMWA!$A$2:$DB$600,MATCH(1,(GMWA!$DA$2:$DA$600=BI$3)*(GMWA!$CZ$2:$CZ$600=BI$4)*(GMWA!$DB$2:$DB$600=BI$1),0),$A60-1966)</f>
        <v>309.11290000000002</v>
      </c>
      <c r="BK60" s="12">
        <f t="shared" si="12"/>
        <v>4.1245754360376026</v>
      </c>
      <c r="BL60" s="12">
        <f t="shared" si="12"/>
        <v>3.4523933130303761</v>
      </c>
      <c r="BM60" s="12">
        <f t="shared" si="12"/>
        <v>0.80671053593414732</v>
      </c>
      <c r="BN60" s="12">
        <f t="shared" si="12"/>
        <v>3.2369167306757394</v>
      </c>
      <c r="BO60" s="12">
        <f t="shared" si="12"/>
        <v>2.2201202966177678</v>
      </c>
      <c r="BP60" s="12">
        <f t="shared" si="12"/>
        <v>1.9770087245778027</v>
      </c>
      <c r="BQ60" s="12">
        <f t="shared" si="12"/>
        <v>1.5316980021213928</v>
      </c>
      <c r="BR60" s="12">
        <f t="shared" si="12"/>
        <v>1.178283353077455</v>
      </c>
      <c r="BS60" s="12">
        <f t="shared" si="12"/>
        <v>2.2138587644752863</v>
      </c>
      <c r="BT60" s="12">
        <f t="shared" si="12"/>
        <v>1.96802537076078</v>
      </c>
      <c r="BU60" s="12">
        <f t="shared" si="12"/>
        <v>1.8535393259838722</v>
      </c>
      <c r="BV60" s="12">
        <f t="shared" si="12"/>
        <v>2.6955640052152048</v>
      </c>
      <c r="BW60" s="12">
        <f t="shared" si="12"/>
        <v>2.3725327918599817</v>
      </c>
      <c r="BX60" s="12">
        <f t="shared" si="11"/>
        <v>1.7518145587027592</v>
      </c>
      <c r="BY60" s="12">
        <f t="shared" si="11"/>
        <v>2.1628827265919215</v>
      </c>
      <c r="BZ60" s="12">
        <f t="shared" si="11"/>
        <v>1.5232603518044321</v>
      </c>
      <c r="CA60" s="12">
        <f t="shared" si="10"/>
        <v>1.8984874567192764</v>
      </c>
      <c r="CB60" s="12">
        <f t="shared" si="10"/>
        <v>2.1427238701417033</v>
      </c>
      <c r="CC60" s="12">
        <f t="shared" si="10"/>
        <v>1.8683537552207763</v>
      </c>
      <c r="CD60" s="12">
        <f t="shared" si="10"/>
        <v>2.2728651801385098</v>
      </c>
      <c r="CF60" s="13">
        <f>SUMIF(DataQ!$C:$C,DataA!$A60,DataQ!H:H)</f>
        <v>24536.048999999999</v>
      </c>
      <c r="CG60" s="13">
        <f>SUMIF(DataQ!$C:$C,DataA!$A60,DataQ!I:I)</f>
        <v>566231.09999999986</v>
      </c>
      <c r="CH60" s="13">
        <f>SUMIF(DataQ!$C:$C,DataA!$A60,DataQ!J:J)</f>
        <v>3655.7028</v>
      </c>
      <c r="CI60" s="13">
        <f>SUMIF(DataQ!$C:$C,DataA!$A60,DataQ!K:K)</f>
        <v>2659.29</v>
      </c>
      <c r="CJ60" s="13">
        <f>SUMIF(DataQ!$C:$C,DataA!$A60,DataQ!L:L)</f>
        <v>1960.9641000000001</v>
      </c>
      <c r="CK60" s="14">
        <f>AVERAGEIF(DataQ!$C:$C,DataA!$A60,DataQ!M:M)</f>
        <v>621103.17500000005</v>
      </c>
      <c r="CL60" s="13">
        <f>SUMIF(DataQ!$C:$C,DataA!$A60,DataQ!N:N)</f>
        <v>-113956.28600000001</v>
      </c>
      <c r="CN60" s="13">
        <f>SUMIF(DataQ!$B:$B,DataA!$A60,DataQ!O:O)</f>
        <v>-2617.0389</v>
      </c>
      <c r="CO60" s="13">
        <f>SUMIF(DataQ!$B:$B,DataA!$A60,DataQ!P:P)</f>
        <v>-22538.508000000002</v>
      </c>
      <c r="CP60" s="13">
        <f>SUMIF(DataQ!$B:$B,DataA!$A60,DataQ!Q:Q)</f>
        <v>-119.12213</v>
      </c>
    </row>
    <row r="61" spans="1:94" x14ac:dyDescent="0.25">
      <c r="A61" s="4">
        <f t="shared" si="9"/>
        <v>2027</v>
      </c>
      <c r="B61" s="4" cm="1">
        <f t="array" ref="B61">INDEX(GMWA!$A$2:$DB$600,MATCH(1,(GMWA!$DA$2:$DA$600=B$3)*(GMWA!$CZ$2:$CZ$600=B$4)*(GMWA!$DB$2:$DB$600=B$1),0),$A61-1966)</f>
        <v>132357</v>
      </c>
      <c r="C61" s="4" cm="1">
        <f t="array" ref="C61">INDEX(GMWA!$A$2:$DB$600,MATCH(1,(GMWA!$DA$2:$DA$600=C$3)*(GMWA!$CZ$2:$CZ$600=C$4)*(GMWA!$DB$2:$DB$600=C$1),0),$A61-1966)</f>
        <v>1687.232</v>
      </c>
      <c r="D61" s="4" cm="1">
        <f t="array" ref="D61">INDEX(GMWA!$A$2:$DB$600,MATCH(1,(GMWA!$DA$2:$DA$600=D$3)*(GMWA!$CZ$2:$CZ$600=D$4)*(GMWA!$DB$2:$DB$600=D$1),0),$A61-1966)</f>
        <v>14639.99</v>
      </c>
      <c r="E61" s="4" cm="1">
        <f t="array" ref="E61">INDEX(GMWA!$A$2:$DB$600,MATCH(1,(GMWA!$DA$2:$DA$600=E$3)*(GMWA!$CZ$2:$CZ$600=E$4)*(GMWA!$DB$2:$DB$600=E$1),0),$A61-1966)</f>
        <v>118302.1</v>
      </c>
      <c r="F61" s="4" cm="1">
        <f t="array" ref="F61">INDEX(GMWA!$A$2:$DB$600,MATCH(1,(GMWA!$DA$2:$DA$600=F$3)*(GMWA!$CZ$2:$CZ$600=F$4)*(GMWA!$DB$2:$DB$600=F$1),0),$A61-1966)</f>
        <v>44681.72</v>
      </c>
      <c r="G61" s="4" cm="1">
        <f t="array" ref="G61">INDEX(GMWA!$A$2:$DB$600,MATCH(1,(GMWA!$DA$2:$DA$600=G$3)*(GMWA!$CZ$2:$CZ$600=G$4)*(GMWA!$DB$2:$DB$600=G$1),0),$A61-1966)</f>
        <v>19.994399999999999</v>
      </c>
      <c r="H61" s="4" cm="1">
        <f t="array" ref="H61">INDEX(GMWA!$A$2:$DB$600,MATCH(1,(GMWA!$DA$2:$DA$600=H$3)*(GMWA!$CZ$2:$CZ$600=H$4)*(GMWA!$DB$2:$DB$600=H$1),0),$A61-1966)</f>
        <v>52175.77</v>
      </c>
      <c r="I61" s="4" cm="1">
        <f t="array" ref="I61">INDEX(GMWA!$A$2:$DB$600,MATCH(1,(GMWA!$DA$2:$DA$600=I$3)*(GMWA!$CZ$2:$CZ$600=I$4)*(GMWA!$DB$2:$DB$600=I$1),0),$A61-1966)</f>
        <v>2.3877830000000002</v>
      </c>
      <c r="J61" s="4" cm="1">
        <f t="array" ref="J61">INDEX(GMWA!$A$2:$DB$600,MATCH(1,(GMWA!$DA$2:$DA$600=J$3)*(GMWA!$CZ$2:$CZ$600=J$4)*(GMWA!$DB$2:$DB$600=J$1),0),$A61-1966)</f>
        <v>30094.78</v>
      </c>
      <c r="K61" s="4" cm="1">
        <f t="array" ref="K61">INDEX(GMWA!$A$2:$DB$600,MATCH(1,(GMWA!$DA$2:$DA$600=K$3)*(GMWA!$CZ$2:$CZ$600=K$4)*(GMWA!$DB$2:$DB$600=K$1),0),$A61-1966)</f>
        <v>58.349850000000004</v>
      </c>
      <c r="L61" s="4" cm="1">
        <f t="array" ref="L61">INDEX(GMWA!$A$2:$DB$600,MATCH(1,(GMWA!$DA$2:$DA$600=L$3)*(GMWA!$CZ$2:$CZ$600=L$4)*(GMWA!$DB$2:$DB$600=L$1),0),$A61-1966)</f>
        <v>84.437160000000006</v>
      </c>
      <c r="M61" s="4" cm="1">
        <f t="array" ref="M61">INDEX(GMWA!$A$2:$DB$600,MATCH(1,(GMWA!$DA$2:$DA$600=M$3)*(GMWA!$CZ$2:$CZ$600=M$4)*(GMWA!$DB$2:$DB$600=M$1),0),$A61-1966)</f>
        <v>99.138040000000004</v>
      </c>
      <c r="N61" s="4" cm="1">
        <f t="array" ref="N61">INDEX(GMWA!$A$2:$DB$600,MATCH(1,(GMWA!$DA$2:$DA$600=N$3)*(GMWA!$CZ$2:$CZ$600=N$4)*(GMWA!$DB$2:$DB$600=N$1),0),$A61-1966)</f>
        <v>46.328159999999997</v>
      </c>
      <c r="O61" s="4" cm="1">
        <f t="array" ref="O61">INDEX(GMWA!$A$2:$DB$600,MATCH(1,(GMWA!$DA$2:$DA$600=O$3)*(GMWA!$CZ$2:$CZ$600=O$4)*(GMWA!$DB$2:$DB$600=O$1),0),$A61-1966)</f>
        <v>11.388809999999999</v>
      </c>
      <c r="P61" s="4" cm="1">
        <f t="array" ref="P61">INDEX(GMWA!$A$2:$DB$600,MATCH(1,(GMWA!$DA$2:$DA$600=P$3)*(GMWA!$CZ$2:$CZ$600=P$4)*(GMWA!$DB$2:$DB$600=P$1),0),$A61-1966)</f>
        <v>17.095389999999998</v>
      </c>
      <c r="Q61" s="4" cm="1">
        <f t="array" ref="Q61">INDEX(GMWA!$A$2:$DB$600,MATCH(1,(GMWA!$DA$2:$DA$600=Q$3)*(GMWA!$CZ$2:$CZ$600=Q$4)*(GMWA!$DB$2:$DB$600=Q$1),0),$A61-1966)</f>
        <v>10.30461</v>
      </c>
      <c r="R61" s="4" cm="1">
        <f t="array" ref="R61">INDEX(GMWA!$A$2:$DB$600,MATCH(1,(GMWA!$DA$2:$DA$600=R$3)*(GMWA!$CZ$2:$CZ$600=R$4)*(GMWA!$DB$2:$DB$600=R$1),0),$A61-1966)</f>
        <v>5.2535869999999996</v>
      </c>
      <c r="S61" s="4" cm="1">
        <f t="array" ref="S61">INDEX(GMWA!$A$2:$DB$600,MATCH(1,(GMWA!$DA$2:$DA$600=S$3)*(GMWA!$CZ$2:$CZ$600=S$4)*(GMWA!$DB$2:$DB$600=S$1),0),$A61-1966)</f>
        <v>3.52</v>
      </c>
      <c r="T61" s="4" cm="1">
        <f t="array" ref="T61">INDEX(GMWA!$A$2:$DB$600,MATCH(1,(GMWA!$DA$2:$DA$600=T$3)*(GMWA!$CZ$2:$CZ$600=T$4)*(GMWA!$DB$2:$DB$600=T$1),0),$A61-1966)</f>
        <v>8.8698960000000007</v>
      </c>
      <c r="U61" s="4" cm="1">
        <f t="array" ref="U61">INDEX(GMWA!$A$2:$DB$600,MATCH(1,(GMWA!$DA$2:$DA$600=U$3)*(GMWA!$CZ$2:$CZ$600=U$4)*(GMWA!$DB$2:$DB$600=U$1),0),$A61-1966)</f>
        <v>6.7588499999999998</v>
      </c>
      <c r="V61" s="4" cm="1">
        <f t="array" ref="V61">INDEX(GMWA!$A$2:$DB$600,MATCH(1,(GMWA!$DA$2:$DA$600=V$3)*(GMWA!$CZ$2:$CZ$600=V$4)*(GMWA!$DB$2:$DB$600=V$1),0),$A61-1966)</f>
        <v>3281835</v>
      </c>
      <c r="W61" s="4" cm="1">
        <f t="array" ref="W61">INDEX(GMWA!$A$2:$DB$600,MATCH(1,(GMWA!$DA$2:$DA$600=W$3)*(GMWA!$CZ$2:$CZ$600=W$4)*(GMWA!$DB$2:$DB$600=W$1),0),$A61-1966)</f>
        <v>48002.85</v>
      </c>
      <c r="X61" s="4" cm="1">
        <f t="array" ref="X61">INDEX(GMWA!$A$2:$DB$600,MATCH(1,(GMWA!$DA$2:$DA$600=X$3)*(GMWA!$CZ$2:$CZ$600=X$4)*(GMWA!$DB$2:$DB$600=X$1),0),$A61-1966)</f>
        <v>1417392</v>
      </c>
      <c r="Y61" s="4" cm="1">
        <f t="array" ref="Y61">INDEX(GMWA!$A$2:$DB$600,MATCH(1,(GMWA!$DA$2:$DA$600=Y$3)*(GMWA!$CZ$2:$CZ$600=Y$4)*(GMWA!$DB$2:$DB$600=Y$1),0),$A61-1966)</f>
        <v>3637357</v>
      </c>
      <c r="Z61" s="4" cm="1">
        <f t="array" ref="Z61">INDEX(GMWA!$A$2:$DB$600,MATCH(1,(GMWA!$DA$2:$DA$600=Z$3)*(GMWA!$CZ$2:$CZ$600=Z$4)*(GMWA!$DB$2:$DB$600=Z$1),0),$A61-1966)</f>
        <v>1841832</v>
      </c>
      <c r="AA61" s="4" cm="1">
        <f t="array" ref="AA61">INDEX(GMWA!$A$2:$DB$600,MATCH(1,(GMWA!$DA$2:$DA$600=AA$3)*(GMWA!$CZ$2:$CZ$600=AA$4)*(GMWA!$DB$2:$DB$600=AA$1),0),$A61-1966)</f>
        <v>1024.6600000000001</v>
      </c>
      <c r="AB61" s="4" cm="1">
        <f t="array" ref="AB61">INDEX(GMWA!$A$2:$DB$600,MATCH(1,(GMWA!$DA$2:$DA$600=AB$3)*(GMWA!$CZ$2:$CZ$600=AB$4)*(GMWA!$DB$2:$DB$600=AB$1),0),$A61-1966)</f>
        <v>3313822</v>
      </c>
      <c r="AC61" s="4" cm="1">
        <f t="array" ref="AC61">INDEX(GMWA!$A$2:$DB$600,MATCH(1,(GMWA!$DA$2:$DA$600=AC$3)*(GMWA!$CZ$2:$CZ$600=AC$4)*(GMWA!$DB$2:$DB$600=AC$1),0),$A61-1966)</f>
        <v>198.55260000000001</v>
      </c>
      <c r="AD61" s="4" cm="1">
        <f t="array" ref="AD61">INDEX(GMWA!$A$2:$DB$600,MATCH(1,(GMWA!$DA$2:$DA$600=AD$3)*(GMWA!$CZ$2:$CZ$600=AD$4)*(GMWA!$DB$2:$DB$600=AD$1),0),$A61-1966)</f>
        <v>1410907</v>
      </c>
      <c r="AE61" s="4" cm="1">
        <f t="array" ref="AE61">INDEX(GMWA!$A$2:$DB$600,MATCH(1,(GMWA!$DA$2:$DA$600=AE$3)*(GMWA!$CZ$2:$CZ$600=AE$4)*(GMWA!$DB$2:$DB$600=AE$1),0),$A61-1966)</f>
        <v>2855.3040000000001</v>
      </c>
      <c r="AF61" s="4" cm="1">
        <f t="array" ref="AF61">INDEX(GMWA!$A$2:$DB$600,MATCH(1,(GMWA!$DA$2:$DA$600=AF$3)*(GMWA!$CZ$2:$CZ$600=AF$4)*(GMWA!$DB$2:$DB$600=AF$1),0),$A61-1966)</f>
        <v>4152.3969999999999</v>
      </c>
      <c r="AG61" s="4" cm="1">
        <f t="array" ref="AG61">INDEX(GMWA!$A$2:$DB$600,MATCH(1,(GMWA!$DA$2:$DA$600=AG$3)*(GMWA!$CZ$2:$CZ$600=AG$4)*(GMWA!$DB$2:$DB$600=AG$1),0),$A61-1966)</f>
        <v>3562.1849999999999</v>
      </c>
      <c r="AH61" s="4" cm="1">
        <f t="array" ref="AH61">INDEX(GMWA!$A$2:$DB$600,MATCH(1,(GMWA!$DA$2:$DA$600=AH$3)*(GMWA!$CZ$2:$CZ$600=AH$4)*(GMWA!$DB$2:$DB$600=AH$1),0),$A61-1966)</f>
        <v>1881.7570000000001</v>
      </c>
      <c r="AI61" s="4" cm="1">
        <f t="array" ref="AI61">INDEX(GMWA!$A$2:$DB$600,MATCH(1,(GMWA!$DA$2:$DA$600=AI$3)*(GMWA!$CZ$2:$CZ$600=AI$4)*(GMWA!$DB$2:$DB$600=AI$1),0),$A61-1966)</f>
        <v>597.76959999999997</v>
      </c>
      <c r="AJ61" s="4" cm="1">
        <f t="array" ref="AJ61">INDEX(GMWA!$A$2:$DB$600,MATCH(1,(GMWA!$DA$2:$DA$600=AJ$3)*(GMWA!$CZ$2:$CZ$600=AJ$4)*(GMWA!$DB$2:$DB$600=AJ$1),0),$A61-1966)</f>
        <v>767.30079999999998</v>
      </c>
      <c r="AK61" s="4" cm="1">
        <f t="array" ref="AK61">INDEX(GMWA!$A$2:$DB$600,MATCH(1,(GMWA!$DA$2:$DA$600=AK$3)*(GMWA!$CZ$2:$CZ$600=AK$4)*(GMWA!$DB$2:$DB$600=AK$1),0),$A61-1966)</f>
        <v>631.3922</v>
      </c>
      <c r="AL61" s="4" cm="1">
        <f t="array" ref="AL61">INDEX(GMWA!$A$2:$DB$600,MATCH(1,(GMWA!$DA$2:$DA$600=AL$3)*(GMWA!$CZ$2:$CZ$600=AL$4)*(GMWA!$DB$2:$DB$600=AL$1),0),$A61-1966)</f>
        <v>265.67200000000003</v>
      </c>
      <c r="AM61" s="4" cm="1">
        <f t="array" ref="AM61">INDEX(GMWA!$A$2:$DB$600,MATCH(1,(GMWA!$DA$2:$DA$600=AM$3)*(GMWA!$CZ$2:$CZ$600=AM$4)*(GMWA!$DB$2:$DB$600=AM$1),0),$A61-1966)</f>
        <v>151.0753</v>
      </c>
      <c r="AN61" s="4" cm="1">
        <f t="array" ref="AN61">INDEX(GMWA!$A$2:$DB$600,MATCH(1,(GMWA!$DA$2:$DA$600=AN$3)*(GMWA!$CZ$2:$CZ$600=AN$4)*(GMWA!$DB$2:$DB$600=AN$1),0),$A61-1966)</f>
        <v>447.8032</v>
      </c>
      <c r="AO61" s="4" cm="1">
        <f t="array" ref="AO61">INDEX(GMWA!$A$2:$DB$600,MATCH(1,(GMWA!$DA$2:$DA$600=AO$3)*(GMWA!$CZ$2:$CZ$600=AO$4)*(GMWA!$DB$2:$DB$600=AO$1),0),$A61-1966)</f>
        <v>289.05099999999999</v>
      </c>
      <c r="AP61" s="4" cm="1">
        <f t="array" ref="AP61">INDEX(GMWA!$A$2:$DB$600,MATCH(1,(GMWA!$DA$2:$DA$600=AP$3)*(GMWA!$CZ$2:$CZ$600=AP$4)*(GMWA!$DB$2:$DB$600=AP$1),0),$A61-1966)</f>
        <v>3245391</v>
      </c>
      <c r="AQ61" s="4" cm="1">
        <f t="array" ref="AQ61">INDEX(GMWA!$A$2:$DB$600,MATCH(1,(GMWA!$DA$2:$DA$600=AQ$3)*(GMWA!$CZ$2:$CZ$600=AQ$4)*(GMWA!$DB$2:$DB$600=AQ$1),0),$A61-1966)</f>
        <v>33422.82</v>
      </c>
      <c r="AR61" s="4" cm="1">
        <f t="array" ref="AR61">INDEX(GMWA!$A$2:$DB$600,MATCH(1,(GMWA!$DA$2:$DA$600=AR$3)*(GMWA!$CZ$2:$CZ$600=AR$4)*(GMWA!$DB$2:$DB$600=AR$1),0),$A61-1966)</f>
        <v>648957.80000000005</v>
      </c>
      <c r="AS61" s="4" cm="1">
        <f t="array" ref="AS61">INDEX(GMWA!$A$2:$DB$600,MATCH(1,(GMWA!$DA$2:$DA$600=AS$3)*(GMWA!$CZ$2:$CZ$600=AS$4)*(GMWA!$DB$2:$DB$600=AS$1),0),$A61-1966)</f>
        <v>3393016</v>
      </c>
      <c r="AT61" s="4" cm="1">
        <f t="array" ref="AT61">INDEX(GMWA!$A$2:$DB$600,MATCH(1,(GMWA!$DA$2:$DA$600=AT$3)*(GMWA!$CZ$2:$CZ$600=AT$4)*(GMWA!$DB$2:$DB$600=AT$1),0),$A61-1966)</f>
        <v>3043144</v>
      </c>
      <c r="AU61" s="4" cm="1">
        <f t="array" ref="AU61">INDEX(GMWA!$A$2:$DB$600,MATCH(1,(GMWA!$DA$2:$DA$600=AU$3)*(GMWA!$CZ$2:$CZ$600=AU$4)*(GMWA!$DB$2:$DB$600=AU$1),0),$A61-1966)</f>
        <v>3235.7579999999998</v>
      </c>
      <c r="AV61" s="4" cm="1">
        <f t="array" ref="AV61">INDEX(GMWA!$A$2:$DB$600,MATCH(1,(GMWA!$DA$2:$DA$600=AV$3)*(GMWA!$CZ$2:$CZ$600=AV$4)*(GMWA!$DB$2:$DB$600=AV$1),0),$A61-1966)</f>
        <v>7122994</v>
      </c>
      <c r="AW61" s="4" cm="1">
        <f t="array" ref="AW61">INDEX(GMWA!$A$2:$DB$600,MATCH(1,(GMWA!$DA$2:$DA$600=AW$3)*(GMWA!$CZ$2:$CZ$600=AW$4)*(GMWA!$DB$2:$DB$600=AW$1),0),$A61-1966)</f>
        <v>864.4425</v>
      </c>
      <c r="AX61" s="4" cm="1">
        <f t="array" ref="AX61">INDEX(GMWA!$A$2:$DB$600,MATCH(1,(GMWA!$DA$2:$DA$600=AX$3)*(GMWA!$CZ$2:$CZ$600=AX$4)*(GMWA!$DB$2:$DB$600=AX$1),0),$A61-1966)</f>
        <v>2821312</v>
      </c>
      <c r="AY61" s="4" cm="1">
        <f t="array" ref="AY61">INDEX(GMWA!$A$2:$DB$600,MATCH(1,(GMWA!$DA$2:$DA$600=AY$3)*(GMWA!$CZ$2:$CZ$600=AY$4)*(GMWA!$DB$2:$DB$600=AY$1),0),$A61-1966)</f>
        <v>4816.2039999999997</v>
      </c>
      <c r="AZ61" s="4" cm="1">
        <f t="array" ref="AZ61">INDEX(GMWA!$A$2:$DB$600,MATCH(1,(GMWA!$DA$2:$DA$600=AZ$3)*(GMWA!$CZ$2:$CZ$600=AZ$4)*(GMWA!$DB$2:$DB$600=AZ$1),0),$A61-1966)</f>
        <v>3155.1860000000001</v>
      </c>
      <c r="BA61" s="4" cm="1">
        <f t="array" ref="BA61">INDEX(GMWA!$A$2:$DB$600,MATCH(1,(GMWA!$DA$2:$DA$600=BA$3)*(GMWA!$CZ$2:$CZ$600=BA$4)*(GMWA!$DB$2:$DB$600=BA$1),0),$A61-1966)</f>
        <v>2341.8240000000001</v>
      </c>
      <c r="BB61" s="4" cm="1">
        <f t="array" ref="BB61">INDEX(GMWA!$A$2:$DB$600,MATCH(1,(GMWA!$DA$2:$DA$600=BB$3)*(GMWA!$CZ$2:$CZ$600=BB$4)*(GMWA!$DB$2:$DB$600=BB$1),0),$A61-1966)</f>
        <v>1802.0170000000001</v>
      </c>
      <c r="BC61" s="4" cm="1">
        <f t="array" ref="BC61">INDEX(GMWA!$A$2:$DB$600,MATCH(1,(GMWA!$DA$2:$DA$600=BC$3)*(GMWA!$CZ$2:$CZ$600=BC$4)*(GMWA!$DB$2:$DB$600=BC$1),0),$A61-1966)</f>
        <v>1240.069</v>
      </c>
      <c r="BD61" s="4" cm="1">
        <f t="array" ref="BD61">INDEX(GMWA!$A$2:$DB$600,MATCH(1,(GMWA!$DA$2:$DA$600=BD$3)*(GMWA!$CZ$2:$CZ$600=BD$4)*(GMWA!$DB$2:$DB$600=BD$1),0),$A61-1966)</f>
        <v>685.94299999999998</v>
      </c>
      <c r="BE61" s="4" cm="1">
        <f t="array" ref="BE61">INDEX(GMWA!$A$2:$DB$600,MATCH(1,(GMWA!$DA$2:$DA$600=BE$3)*(GMWA!$CZ$2:$CZ$600=BE$4)*(GMWA!$DB$2:$DB$600=BE$1),0),$A61-1966)</f>
        <v>538.91139999999996</v>
      </c>
      <c r="BF61" s="4" cm="1">
        <f t="array" ref="BF61">INDEX(GMWA!$A$2:$DB$600,MATCH(1,(GMWA!$DA$2:$DA$600=BF$3)*(GMWA!$CZ$2:$CZ$600=BF$4)*(GMWA!$DB$2:$DB$600=BF$1),0),$A61-1966)</f>
        <v>302.82119999999998</v>
      </c>
      <c r="BG61" s="4" cm="1">
        <f t="array" ref="BG61">INDEX(GMWA!$A$2:$DB$600,MATCH(1,(GMWA!$DA$2:$DA$600=BG$3)*(GMWA!$CZ$2:$CZ$600=BG$4)*(GMWA!$DB$2:$DB$600=BG$1),0),$A61-1966)</f>
        <v>634.07240000000002</v>
      </c>
      <c r="BH61" s="4" cm="1">
        <f t="array" ref="BH61">INDEX(GMWA!$A$2:$DB$600,MATCH(1,(GMWA!$DA$2:$DA$600=BH$3)*(GMWA!$CZ$2:$CZ$600=BH$4)*(GMWA!$DB$2:$DB$600=BH$1),0),$A61-1966)</f>
        <v>274.68529999999998</v>
      </c>
      <c r="BI61" s="4" cm="1">
        <f t="array" ref="BI61">INDEX(GMWA!$A$2:$DB$600,MATCH(1,(GMWA!$DA$2:$DA$600=BI$3)*(GMWA!$CZ$2:$CZ$600=BI$4)*(GMWA!$DB$2:$DB$600=BI$1),0),$A61-1966)</f>
        <v>318.8811</v>
      </c>
      <c r="BK61" s="12">
        <f t="shared" si="12"/>
        <v>4.0330181133420782</v>
      </c>
      <c r="BL61" s="12">
        <f t="shared" si="12"/>
        <v>3.5148579719745805</v>
      </c>
      <c r="BM61" s="12">
        <f t="shared" si="12"/>
        <v>1.0328822231252892</v>
      </c>
      <c r="BN61" s="12">
        <f t="shared" si="12"/>
        <v>3.2524192703658179</v>
      </c>
      <c r="BO61" s="12">
        <f t="shared" si="12"/>
        <v>2.4259389564303366</v>
      </c>
      <c r="BP61" s="12">
        <f t="shared" si="12"/>
        <v>1.9513204379989455</v>
      </c>
      <c r="BQ61" s="12">
        <f t="shared" si="12"/>
        <v>1.5744892151720882</v>
      </c>
      <c r="BR61" s="12">
        <f t="shared" si="12"/>
        <v>1.2025946776823875</v>
      </c>
      <c r="BS61" s="12">
        <f t="shared" si="12"/>
        <v>2.133009475465073</v>
      </c>
      <c r="BT61" s="12">
        <f t="shared" si="12"/>
        <v>2.0435599852064787</v>
      </c>
      <c r="BU61" s="12">
        <f t="shared" si="12"/>
        <v>2.0334558569423877</v>
      </c>
      <c r="BV61" s="12">
        <f t="shared" si="12"/>
        <v>2.7830682572634493</v>
      </c>
      <c r="BW61" s="12">
        <f t="shared" si="12"/>
        <v>2.4619629420801941</v>
      </c>
      <c r="BX61" s="12">
        <f t="shared" si="11"/>
        <v>1.9052173278801734</v>
      </c>
      <c r="BY61" s="12">
        <f t="shared" si="11"/>
        <v>2.2279906393946152</v>
      </c>
      <c r="BZ61" s="12">
        <f t="shared" si="11"/>
        <v>1.6320458187478399</v>
      </c>
      <c r="CA61" s="12">
        <f t="shared" si="10"/>
        <v>1.9774710921738079</v>
      </c>
      <c r="CB61" s="12">
        <f t="shared" si="10"/>
        <v>2.3299639318935657</v>
      </c>
      <c r="CC61" s="12">
        <f t="shared" si="10"/>
        <v>1.9807576185252811</v>
      </c>
      <c r="CD61" s="12">
        <f t="shared" si="10"/>
        <v>2.3382897827718985</v>
      </c>
      <c r="CF61" s="13">
        <f>SUMIF(DataQ!$C:$C,DataA!$A61,DataQ!H:H)</f>
        <v>25121.586000000003</v>
      </c>
      <c r="CG61" s="13">
        <f>SUMIF(DataQ!$C:$C,DataA!$A61,DataQ!I:I)</f>
        <v>568350.60000000009</v>
      </c>
      <c r="CH61" s="13">
        <f>SUMIF(DataQ!$C:$C,DataA!$A61,DataQ!J:J)</f>
        <v>3738.7475999999997</v>
      </c>
      <c r="CI61" s="13">
        <f>SUMIF(DataQ!$C:$C,DataA!$A61,DataQ!K:K)</f>
        <v>2696.34</v>
      </c>
      <c r="CJ61" s="13">
        <f>SUMIF(DataQ!$C:$C,DataA!$A61,DataQ!L:L)</f>
        <v>1975.7797</v>
      </c>
      <c r="CK61" s="14">
        <f>AVERAGEIF(DataQ!$C:$C,DataA!$A61,DataQ!M:M)</f>
        <v>636983.72499999986</v>
      </c>
      <c r="CL61" s="13">
        <f>SUMIF(DataQ!$C:$C,DataA!$A61,DataQ!N:N)</f>
        <v>-94080.285000000003</v>
      </c>
      <c r="CN61" s="13">
        <f>SUMIF(DataQ!$B:$B,DataA!$A61,DataQ!O:O)</f>
        <v>-2640.0043000000001</v>
      </c>
      <c r="CO61" s="13">
        <f>SUMIF(DataQ!$B:$B,DataA!$A61,DataQ!P:P)</f>
        <v>-22033.778000000002</v>
      </c>
      <c r="CP61" s="13">
        <f>SUMIF(DataQ!$B:$B,DataA!$A61,DataQ!Q:Q)</f>
        <v>-140.68384</v>
      </c>
    </row>
    <row r="62" spans="1:94" x14ac:dyDescent="0.25">
      <c r="A62" s="4">
        <f t="shared" si="9"/>
        <v>2028</v>
      </c>
      <c r="B62" s="4" cm="1">
        <f t="array" ref="B62">INDEX(GMWA!$A$2:$DB$600,MATCH(1,(GMWA!$DA$2:$DA$600=B$3)*(GMWA!$CZ$2:$CZ$600=B$4)*(GMWA!$DB$2:$DB$600=B$1),0),$A62-1966)</f>
        <v>132327</v>
      </c>
      <c r="C62" s="4" cm="1">
        <f t="array" ref="C62">INDEX(GMWA!$A$2:$DB$600,MATCH(1,(GMWA!$DA$2:$DA$600=C$3)*(GMWA!$CZ$2:$CZ$600=C$4)*(GMWA!$DB$2:$DB$600=C$1),0),$A62-1966)</f>
        <v>1791.72</v>
      </c>
      <c r="D62" s="4" cm="1">
        <f t="array" ref="D62">INDEX(GMWA!$A$2:$DB$600,MATCH(1,(GMWA!$DA$2:$DA$600=D$3)*(GMWA!$CZ$2:$CZ$600=D$4)*(GMWA!$DB$2:$DB$600=D$1),0),$A62-1966)</f>
        <v>18147.22</v>
      </c>
      <c r="E62" s="4" cm="1">
        <f t="array" ref="E62">INDEX(GMWA!$A$2:$DB$600,MATCH(1,(GMWA!$DA$2:$DA$600=E$3)*(GMWA!$CZ$2:$CZ$600=E$4)*(GMWA!$DB$2:$DB$600=E$1),0),$A62-1966)</f>
        <v>123056.2</v>
      </c>
      <c r="F62" s="4" cm="1">
        <f t="array" ref="F62">INDEX(GMWA!$A$2:$DB$600,MATCH(1,(GMWA!$DA$2:$DA$600=F$3)*(GMWA!$CZ$2:$CZ$600=F$4)*(GMWA!$DB$2:$DB$600=F$1),0),$A62-1966)</f>
        <v>46364.33</v>
      </c>
      <c r="G62" s="4" cm="1">
        <f t="array" ref="G62">INDEX(GMWA!$A$2:$DB$600,MATCH(1,(GMWA!$DA$2:$DA$600=G$3)*(GMWA!$CZ$2:$CZ$600=G$4)*(GMWA!$DB$2:$DB$600=G$1),0),$A62-1966)</f>
        <v>19.928170000000001</v>
      </c>
      <c r="H62" s="4" cm="1">
        <f t="array" ref="H62">INDEX(GMWA!$A$2:$DB$600,MATCH(1,(GMWA!$DA$2:$DA$600=H$3)*(GMWA!$CZ$2:$CZ$600=H$4)*(GMWA!$DB$2:$DB$600=H$1),0),$A62-1966)</f>
        <v>54399.95</v>
      </c>
      <c r="I62" s="4" cm="1">
        <f t="array" ref="I62">INDEX(GMWA!$A$2:$DB$600,MATCH(1,(GMWA!$DA$2:$DA$600=I$3)*(GMWA!$CZ$2:$CZ$600=I$4)*(GMWA!$DB$2:$DB$600=I$1),0),$A62-1966)</f>
        <v>2.4566050000000001</v>
      </c>
      <c r="J62" s="4" cm="1">
        <f t="array" ref="J62">INDEX(GMWA!$A$2:$DB$600,MATCH(1,(GMWA!$DA$2:$DA$600=J$3)*(GMWA!$CZ$2:$CZ$600=J$4)*(GMWA!$DB$2:$DB$600=J$1),0),$A62-1966)</f>
        <v>30629.98</v>
      </c>
      <c r="K62" s="4" cm="1">
        <f t="array" ref="K62">INDEX(GMWA!$A$2:$DB$600,MATCH(1,(GMWA!$DA$2:$DA$600=K$3)*(GMWA!$CZ$2:$CZ$600=K$4)*(GMWA!$DB$2:$DB$600=K$1),0),$A62-1966)</f>
        <v>63.726260000000003</v>
      </c>
      <c r="L62" s="4" cm="1">
        <f t="array" ref="L62">INDEX(GMWA!$A$2:$DB$600,MATCH(1,(GMWA!$DA$2:$DA$600=L$3)*(GMWA!$CZ$2:$CZ$600=L$4)*(GMWA!$DB$2:$DB$600=L$1),0),$A62-1966)</f>
        <v>94.688670000000002</v>
      </c>
      <c r="M62" s="4" cm="1">
        <f t="array" ref="M62">INDEX(GMWA!$A$2:$DB$600,MATCH(1,(GMWA!$DA$2:$DA$600=M$3)*(GMWA!$CZ$2:$CZ$600=M$4)*(GMWA!$DB$2:$DB$600=M$1),0),$A62-1966)</f>
        <v>102.693</v>
      </c>
      <c r="N62" s="4" cm="1">
        <f t="array" ref="N62">INDEX(GMWA!$A$2:$DB$600,MATCH(1,(GMWA!$DA$2:$DA$600=N$3)*(GMWA!$CZ$2:$CZ$600=N$4)*(GMWA!$DB$2:$DB$600=N$1),0),$A62-1966)</f>
        <v>49.412990000000001</v>
      </c>
      <c r="O62" s="4" cm="1">
        <f t="array" ref="O62">INDEX(GMWA!$A$2:$DB$600,MATCH(1,(GMWA!$DA$2:$DA$600=O$3)*(GMWA!$CZ$2:$CZ$600=O$4)*(GMWA!$DB$2:$DB$600=O$1),0),$A62-1966)</f>
        <v>12.43929</v>
      </c>
      <c r="P62" s="4" cm="1">
        <f t="array" ref="P62">INDEX(GMWA!$A$2:$DB$600,MATCH(1,(GMWA!$DA$2:$DA$600=P$3)*(GMWA!$CZ$2:$CZ$600=P$4)*(GMWA!$DB$2:$DB$600=P$1),0),$A62-1966)</f>
        <v>18.044820000000001</v>
      </c>
      <c r="Q62" s="4" cm="1">
        <f t="array" ref="Q62">INDEX(GMWA!$A$2:$DB$600,MATCH(1,(GMWA!$DA$2:$DA$600=Q$3)*(GMWA!$CZ$2:$CZ$600=Q$4)*(GMWA!$DB$2:$DB$600=Q$1),0),$A62-1966)</f>
        <v>11.186820000000001</v>
      </c>
      <c r="R62" s="4" cm="1">
        <f t="array" ref="R62">INDEX(GMWA!$A$2:$DB$600,MATCH(1,(GMWA!$DA$2:$DA$600=R$3)*(GMWA!$CZ$2:$CZ$600=R$4)*(GMWA!$DB$2:$DB$600=R$1),0),$A62-1966)</f>
        <v>5.6532</v>
      </c>
      <c r="S62" s="4" cm="1">
        <f t="array" ref="S62">INDEX(GMWA!$A$2:$DB$600,MATCH(1,(GMWA!$DA$2:$DA$600=S$3)*(GMWA!$CZ$2:$CZ$600=S$4)*(GMWA!$DB$2:$DB$600=S$1),0),$A62-1966)</f>
        <v>3.9</v>
      </c>
      <c r="T62" s="4" cm="1">
        <f t="array" ref="T62">INDEX(GMWA!$A$2:$DB$600,MATCH(1,(GMWA!$DA$2:$DA$600=T$3)*(GMWA!$CZ$2:$CZ$600=T$4)*(GMWA!$DB$2:$DB$600=T$1),0),$A62-1966)</f>
        <v>9.2835590000000003</v>
      </c>
      <c r="U62" s="4" cm="1">
        <f t="array" ref="U62">INDEX(GMWA!$A$2:$DB$600,MATCH(1,(GMWA!$DA$2:$DA$600=U$3)*(GMWA!$CZ$2:$CZ$600=U$4)*(GMWA!$DB$2:$DB$600=U$1),0),$A62-1966)</f>
        <v>7.0017189999999996</v>
      </c>
      <c r="V62" s="4" cm="1">
        <f t="array" ref="V62">INDEX(GMWA!$A$2:$DB$600,MATCH(1,(GMWA!$DA$2:$DA$600=V$3)*(GMWA!$CZ$2:$CZ$600=V$4)*(GMWA!$DB$2:$DB$600=V$1),0),$A62-1966)</f>
        <v>3374556</v>
      </c>
      <c r="W62" s="4" cm="1">
        <f t="array" ref="W62">INDEX(GMWA!$A$2:$DB$600,MATCH(1,(GMWA!$DA$2:$DA$600=W$3)*(GMWA!$CZ$2:$CZ$600=W$4)*(GMWA!$DB$2:$DB$600=W$1),0),$A62-1966)</f>
        <v>50701.13</v>
      </c>
      <c r="X62" s="4" cm="1">
        <f t="array" ref="X62">INDEX(GMWA!$A$2:$DB$600,MATCH(1,(GMWA!$DA$2:$DA$600=X$3)*(GMWA!$CZ$2:$CZ$600=X$4)*(GMWA!$DB$2:$DB$600=X$1),0),$A62-1966)</f>
        <v>1438759</v>
      </c>
      <c r="Y62" s="4" cm="1">
        <f t="array" ref="Y62">INDEX(GMWA!$A$2:$DB$600,MATCH(1,(GMWA!$DA$2:$DA$600=Y$3)*(GMWA!$CZ$2:$CZ$600=Y$4)*(GMWA!$DB$2:$DB$600=Y$1),0),$A62-1966)</f>
        <v>3762022</v>
      </c>
      <c r="Z62" s="4" cm="1">
        <f t="array" ref="Z62">INDEX(GMWA!$A$2:$DB$600,MATCH(1,(GMWA!$DA$2:$DA$600=Z$3)*(GMWA!$CZ$2:$CZ$600=Z$4)*(GMWA!$DB$2:$DB$600=Z$1),0),$A62-1966)</f>
        <v>1891008</v>
      </c>
      <c r="AA62" s="4" cm="1">
        <f t="array" ref="AA62">INDEX(GMWA!$A$2:$DB$600,MATCH(1,(GMWA!$DA$2:$DA$600=AA$3)*(GMWA!$CZ$2:$CZ$600=AA$4)*(GMWA!$DB$2:$DB$600=AA$1),0),$A62-1966)</f>
        <v>1044.9000000000001</v>
      </c>
      <c r="AB62" s="4" cm="1">
        <f t="array" ref="AB62">INDEX(GMWA!$A$2:$DB$600,MATCH(1,(GMWA!$DA$2:$DA$600=AB$3)*(GMWA!$CZ$2:$CZ$600=AB$4)*(GMWA!$DB$2:$DB$600=AB$1),0),$A62-1966)</f>
        <v>3377120</v>
      </c>
      <c r="AC62" s="4" cm="1">
        <f t="array" ref="AC62">INDEX(GMWA!$A$2:$DB$600,MATCH(1,(GMWA!$DA$2:$DA$600=AC$3)*(GMWA!$CZ$2:$CZ$600=AC$4)*(GMWA!$DB$2:$DB$600=AC$1),0),$A62-1966)</f>
        <v>200.02770000000001</v>
      </c>
      <c r="AD62" s="4" cm="1">
        <f t="array" ref="AD62">INDEX(GMWA!$A$2:$DB$600,MATCH(1,(GMWA!$DA$2:$DA$600=AD$3)*(GMWA!$CZ$2:$CZ$600=AD$4)*(GMWA!$DB$2:$DB$600=AD$1),0),$A62-1966)</f>
        <v>1466957</v>
      </c>
      <c r="AE62" s="4" cm="1">
        <f t="array" ref="AE62">INDEX(GMWA!$A$2:$DB$600,MATCH(1,(GMWA!$DA$2:$DA$600=AE$3)*(GMWA!$CZ$2:$CZ$600=AE$4)*(GMWA!$DB$2:$DB$600=AE$1),0),$A62-1966)</f>
        <v>3019.6149999999998</v>
      </c>
      <c r="AF62" s="4" cm="1">
        <f t="array" ref="AF62">INDEX(GMWA!$A$2:$DB$600,MATCH(1,(GMWA!$DA$2:$DA$600=AF$3)*(GMWA!$CZ$2:$CZ$600=AF$4)*(GMWA!$DB$2:$DB$600=AF$1),0),$A62-1966)</f>
        <v>4323.7169999999996</v>
      </c>
      <c r="AG62" s="4" cm="1">
        <f t="array" ref="AG62">INDEX(GMWA!$A$2:$DB$600,MATCH(1,(GMWA!$DA$2:$DA$600=AG$3)*(GMWA!$CZ$2:$CZ$600=AG$4)*(GMWA!$DB$2:$DB$600=AG$1),0),$A62-1966)</f>
        <v>3635.8719999999998</v>
      </c>
      <c r="AH62" s="4" cm="1">
        <f t="array" ref="AH62">INDEX(GMWA!$A$2:$DB$600,MATCH(1,(GMWA!$DA$2:$DA$600=AH$3)*(GMWA!$CZ$2:$CZ$600=AH$4)*(GMWA!$DB$2:$DB$600=AH$1),0),$A62-1966)</f>
        <v>1934.3409999999999</v>
      </c>
      <c r="AI62" s="4" cm="1">
        <f t="array" ref="AI62">INDEX(GMWA!$A$2:$DB$600,MATCH(1,(GMWA!$DA$2:$DA$600=AI$3)*(GMWA!$CZ$2:$CZ$600=AI$4)*(GMWA!$DB$2:$DB$600=AI$1),0),$A62-1966)</f>
        <v>615.12840000000006</v>
      </c>
      <c r="AJ62" s="4" cm="1">
        <f t="array" ref="AJ62">INDEX(GMWA!$A$2:$DB$600,MATCH(1,(GMWA!$DA$2:$DA$600=AJ$3)*(GMWA!$CZ$2:$CZ$600=AJ$4)*(GMWA!$DB$2:$DB$600=AJ$1),0),$A62-1966)</f>
        <v>790.31700000000001</v>
      </c>
      <c r="AK62" s="4" cm="1">
        <f t="array" ref="AK62">INDEX(GMWA!$A$2:$DB$600,MATCH(1,(GMWA!$DA$2:$DA$600=AK$3)*(GMWA!$CZ$2:$CZ$600=AK$4)*(GMWA!$DB$2:$DB$600=AK$1),0),$A62-1966)</f>
        <v>648.21420000000001</v>
      </c>
      <c r="AL62" s="4" cm="1">
        <f t="array" ref="AL62">INDEX(GMWA!$A$2:$DB$600,MATCH(1,(GMWA!$DA$2:$DA$600=AL$3)*(GMWA!$CZ$2:$CZ$600=AL$4)*(GMWA!$DB$2:$DB$600=AL$1),0),$A62-1966)</f>
        <v>275.17349999999999</v>
      </c>
      <c r="AM62" s="4" cm="1">
        <f t="array" ref="AM62">INDEX(GMWA!$A$2:$DB$600,MATCH(1,(GMWA!$DA$2:$DA$600=AM$3)*(GMWA!$CZ$2:$CZ$600=AM$4)*(GMWA!$DB$2:$DB$600=AM$1),0),$A62-1966)</f>
        <v>153.71039999999999</v>
      </c>
      <c r="AN62" s="4" cm="1">
        <f t="array" ref="AN62">INDEX(GMWA!$A$2:$DB$600,MATCH(1,(GMWA!$DA$2:$DA$600=AN$3)*(GMWA!$CZ$2:$CZ$600=AN$4)*(GMWA!$DB$2:$DB$600=AN$1),0),$A62-1966)</f>
        <v>449.1071</v>
      </c>
      <c r="AO62" s="4" cm="1">
        <f t="array" ref="AO62">INDEX(GMWA!$A$2:$DB$600,MATCH(1,(GMWA!$DA$2:$DA$600=AO$3)*(GMWA!$CZ$2:$CZ$600=AO$4)*(GMWA!$DB$2:$DB$600=AO$1),0),$A62-1966)</f>
        <v>291.72789999999998</v>
      </c>
      <c r="AP62" s="4" cm="1">
        <f t="array" ref="AP62">INDEX(GMWA!$A$2:$DB$600,MATCH(1,(GMWA!$DA$2:$DA$600=AP$3)*(GMWA!$CZ$2:$CZ$600=AP$4)*(GMWA!$DB$2:$DB$600=AP$1),0),$A62-1966)</f>
        <v>3374985</v>
      </c>
      <c r="AQ62" s="4" cm="1">
        <f t="array" ref="AQ62">INDEX(GMWA!$A$2:$DB$600,MATCH(1,(GMWA!$DA$2:$DA$600=AQ$3)*(GMWA!$CZ$2:$CZ$600=AQ$4)*(GMWA!$DB$2:$DB$600=AQ$1),0),$A62-1966)</f>
        <v>34849.379999999997</v>
      </c>
      <c r="AR62" s="4" cm="1">
        <f t="array" ref="AR62">INDEX(GMWA!$A$2:$DB$600,MATCH(1,(GMWA!$DA$2:$DA$600=AR$3)*(GMWA!$CZ$2:$CZ$600=AR$4)*(GMWA!$DB$2:$DB$600=AR$1),0),$A62-1966)</f>
        <v>655710.30000000005</v>
      </c>
      <c r="AS62" s="4" cm="1">
        <f t="array" ref="AS62">INDEX(GMWA!$A$2:$DB$600,MATCH(1,(GMWA!$DA$2:$DA$600=AS$3)*(GMWA!$CZ$2:$CZ$600=AS$4)*(GMWA!$DB$2:$DB$600=AS$1),0),$A62-1966)</f>
        <v>3536864</v>
      </c>
      <c r="AT62" s="4" cm="1">
        <f t="array" ref="AT62">INDEX(GMWA!$A$2:$DB$600,MATCH(1,(GMWA!$DA$2:$DA$600=AT$3)*(GMWA!$CZ$2:$CZ$600=AT$4)*(GMWA!$DB$2:$DB$600=AT$1),0),$A62-1966)</f>
        <v>3200443</v>
      </c>
      <c r="AU62" s="4" cm="1">
        <f t="array" ref="AU62">INDEX(GMWA!$A$2:$DB$600,MATCH(1,(GMWA!$DA$2:$DA$600=AU$3)*(GMWA!$CZ$2:$CZ$600=AU$4)*(GMWA!$DB$2:$DB$600=AU$1),0),$A62-1966)</f>
        <v>3389.252</v>
      </c>
      <c r="AV62" s="4" cm="1">
        <f t="array" ref="AV62">INDEX(GMWA!$A$2:$DB$600,MATCH(1,(GMWA!$DA$2:$DA$600=AV$3)*(GMWA!$CZ$2:$CZ$600=AV$4)*(GMWA!$DB$2:$DB$600=AV$1),0),$A62-1966)</f>
        <v>7410012</v>
      </c>
      <c r="AW62" s="4" cm="1">
        <f t="array" ref="AW62">INDEX(GMWA!$A$2:$DB$600,MATCH(1,(GMWA!$DA$2:$DA$600=AW$3)*(GMWA!$CZ$2:$CZ$600=AW$4)*(GMWA!$DB$2:$DB$600=AW$1),0),$A62-1966)</f>
        <v>889.35770000000002</v>
      </c>
      <c r="AX62" s="4" cm="1">
        <f t="array" ref="AX62">INDEX(GMWA!$A$2:$DB$600,MATCH(1,(GMWA!$DA$2:$DA$600=AX$3)*(GMWA!$CZ$2:$CZ$600=AX$4)*(GMWA!$DB$2:$DB$600=AX$1),0),$A62-1966)</f>
        <v>2942337</v>
      </c>
      <c r="AY62" s="4" cm="1">
        <f t="array" ref="AY62">INDEX(GMWA!$A$2:$DB$600,MATCH(1,(GMWA!$DA$2:$DA$600=AY$3)*(GMWA!$CZ$2:$CZ$600=AY$4)*(GMWA!$DB$2:$DB$600=AY$1),0),$A62-1966)</f>
        <v>5058.4219999999996</v>
      </c>
      <c r="AZ62" s="4" cm="1">
        <f t="array" ref="AZ62">INDEX(GMWA!$A$2:$DB$600,MATCH(1,(GMWA!$DA$2:$DA$600=AZ$3)*(GMWA!$CZ$2:$CZ$600=AZ$4)*(GMWA!$DB$2:$DB$600=AZ$1),0),$A62-1966)</f>
        <v>3267.0050000000001</v>
      </c>
      <c r="BA62" s="4" cm="1">
        <f t="array" ref="BA62">INDEX(GMWA!$A$2:$DB$600,MATCH(1,(GMWA!$DA$2:$DA$600=BA$3)*(GMWA!$CZ$2:$CZ$600=BA$4)*(GMWA!$DB$2:$DB$600=BA$1),0),$A62-1966)</f>
        <v>2400.2089999999998</v>
      </c>
      <c r="BB62" s="4" cm="1">
        <f t="array" ref="BB62">INDEX(GMWA!$A$2:$DB$600,MATCH(1,(GMWA!$DA$2:$DA$600=BB$3)*(GMWA!$CZ$2:$CZ$600=BB$4)*(GMWA!$DB$2:$DB$600=BB$1),0),$A62-1966)</f>
        <v>1864.125</v>
      </c>
      <c r="BC62" s="4" cm="1">
        <f t="array" ref="BC62">INDEX(GMWA!$A$2:$DB$600,MATCH(1,(GMWA!$DA$2:$DA$600=BC$3)*(GMWA!$CZ$2:$CZ$600=BC$4)*(GMWA!$DB$2:$DB$600=BC$1),0),$A62-1966)</f>
        <v>1292.454</v>
      </c>
      <c r="BD62" s="4" cm="1">
        <f t="array" ref="BD62">INDEX(GMWA!$A$2:$DB$600,MATCH(1,(GMWA!$DA$2:$DA$600=BD$3)*(GMWA!$CZ$2:$CZ$600=BD$4)*(GMWA!$DB$2:$DB$600=BD$1),0),$A62-1966)</f>
        <v>712.23230000000001</v>
      </c>
      <c r="BE62" s="4" cm="1">
        <f t="array" ref="BE62">INDEX(GMWA!$A$2:$DB$600,MATCH(1,(GMWA!$DA$2:$DA$600=BE$3)*(GMWA!$CZ$2:$CZ$600=BE$4)*(GMWA!$DB$2:$DB$600=BE$1),0),$A62-1966)</f>
        <v>560.00850000000003</v>
      </c>
      <c r="BF62" s="4" cm="1">
        <f t="array" ref="BF62">INDEX(GMWA!$A$2:$DB$600,MATCH(1,(GMWA!$DA$2:$DA$600=BF$3)*(GMWA!$CZ$2:$CZ$600=BF$4)*(GMWA!$DB$2:$DB$600=BF$1),0),$A62-1966)</f>
        <v>311.4572</v>
      </c>
      <c r="BG62" s="4" cm="1">
        <f t="array" ref="BG62">INDEX(GMWA!$A$2:$DB$600,MATCH(1,(GMWA!$DA$2:$DA$600=BG$3)*(GMWA!$CZ$2:$CZ$600=BG$4)*(GMWA!$DB$2:$DB$600=BG$1),0),$A62-1966)</f>
        <v>666.697</v>
      </c>
      <c r="BH62" s="4" cm="1">
        <f t="array" ref="BH62">INDEX(GMWA!$A$2:$DB$600,MATCH(1,(GMWA!$DA$2:$DA$600=BH$3)*(GMWA!$CZ$2:$CZ$600=BH$4)*(GMWA!$DB$2:$DB$600=BH$1),0),$A62-1966)</f>
        <v>284.57060000000001</v>
      </c>
      <c r="BI62" s="4" cm="1">
        <f t="array" ref="BI62">INDEX(GMWA!$A$2:$DB$600,MATCH(1,(GMWA!$DA$2:$DA$600=BI$3)*(GMWA!$CZ$2:$CZ$600=BI$4)*(GMWA!$DB$2:$DB$600=BI$1),0),$A62-1966)</f>
        <v>327.65730000000002</v>
      </c>
      <c r="BK62" s="12">
        <f t="shared" si="12"/>
        <v>3.9213158708879039</v>
      </c>
      <c r="BL62" s="12">
        <f t="shared" si="12"/>
        <v>3.5338857339077059</v>
      </c>
      <c r="BM62" s="12">
        <f t="shared" si="12"/>
        <v>1.2613106156069225</v>
      </c>
      <c r="BN62" s="12">
        <f t="shared" si="12"/>
        <v>3.2710122375679882</v>
      </c>
      <c r="BO62" s="12">
        <f t="shared" si="12"/>
        <v>2.451831509967171</v>
      </c>
      <c r="BP62" s="12">
        <f t="shared" si="12"/>
        <v>1.9071844195616805</v>
      </c>
      <c r="BQ62" s="12">
        <f t="shared" si="12"/>
        <v>1.6108385251338417</v>
      </c>
      <c r="BR62" s="12">
        <f t="shared" si="12"/>
        <v>1.2281324036620929</v>
      </c>
      <c r="BS62" s="12">
        <f t="shared" si="12"/>
        <v>2.0879943992905039</v>
      </c>
      <c r="BT62" s="12">
        <f t="shared" si="12"/>
        <v>2.1104101019500829</v>
      </c>
      <c r="BU62" s="12">
        <f t="shared" si="12"/>
        <v>2.1899830631838304</v>
      </c>
      <c r="BV62" s="12">
        <f t="shared" si="12"/>
        <v>2.82443936420204</v>
      </c>
      <c r="BW62" s="12">
        <f t="shared" si="12"/>
        <v>2.5545128806141215</v>
      </c>
      <c r="BX62" s="12">
        <f t="shared" si="11"/>
        <v>2.0222265790361815</v>
      </c>
      <c r="BY62" s="12">
        <f t="shared" si="11"/>
        <v>2.2832382449067907</v>
      </c>
      <c r="BZ62" s="12">
        <f t="shared" si="11"/>
        <v>1.725790641426862</v>
      </c>
      <c r="CA62" s="12">
        <f t="shared" si="10"/>
        <v>2.0544129431068034</v>
      </c>
      <c r="CB62" s="12">
        <f t="shared" si="10"/>
        <v>2.5372388595696846</v>
      </c>
      <c r="CC62" s="12">
        <f t="shared" si="10"/>
        <v>2.067114726086495</v>
      </c>
      <c r="CD62" s="12">
        <f t="shared" si="10"/>
        <v>2.4000854906232831</v>
      </c>
      <c r="CF62" s="13">
        <f>SUMIF(DataQ!$C:$C,DataA!$A62,DataQ!H:H)</f>
        <v>25685.133999999998</v>
      </c>
      <c r="CG62" s="13">
        <f>SUMIF(DataQ!$C:$C,DataA!$A62,DataQ!I:I)</f>
        <v>569602.69999999995</v>
      </c>
      <c r="CH62" s="13">
        <f>SUMIF(DataQ!$C:$C,DataA!$A62,DataQ!J:J)</f>
        <v>3820.0337</v>
      </c>
      <c r="CI62" s="13">
        <f>SUMIF(DataQ!$C:$C,DataA!$A62,DataQ!K:K)</f>
        <v>2736.24</v>
      </c>
      <c r="CJ62" s="13">
        <f>SUMIF(DataQ!$C:$C,DataA!$A62,DataQ!L:L)</f>
        <v>1991.0739999999998</v>
      </c>
      <c r="CK62" s="14">
        <f>AVERAGEIF(DataQ!$C:$C,DataA!$A62,DataQ!M:M)</f>
        <v>649294.47500000009</v>
      </c>
      <c r="CL62" s="13">
        <f>SUMIF(DataQ!$C:$C,DataA!$A62,DataQ!N:N)</f>
        <v>-89752.069000000003</v>
      </c>
      <c r="CN62" s="13">
        <f>SUMIF(DataQ!$B:$B,DataA!$A62,DataQ!O:O)</f>
        <v>-2698.2754999999997</v>
      </c>
      <c r="CO62" s="13">
        <f>SUMIF(DataQ!$B:$B,DataA!$A62,DataQ!P:P)</f>
        <v>-21367.14</v>
      </c>
      <c r="CP62" s="13">
        <f>SUMIF(DataQ!$B:$B,DataA!$A62,DataQ!Q:Q)</f>
        <v>-164.31102999999999</v>
      </c>
    </row>
    <row r="63" spans="1:94" x14ac:dyDescent="0.25">
      <c r="A63" s="4">
        <f t="shared" si="9"/>
        <v>2029</v>
      </c>
      <c r="B63" s="4" cm="1">
        <f t="array" ref="B63">INDEX(GMWA!$A$2:$DB$600,MATCH(1,(GMWA!$DA$2:$DA$600=B$3)*(GMWA!$CZ$2:$CZ$600=B$4)*(GMWA!$DB$2:$DB$600=B$1),0),$A63-1966)</f>
        <v>133663.79999999999</v>
      </c>
      <c r="C63" s="4" cm="1">
        <f t="array" ref="C63">INDEX(GMWA!$A$2:$DB$600,MATCH(1,(GMWA!$DA$2:$DA$600=C$3)*(GMWA!$CZ$2:$CZ$600=C$4)*(GMWA!$DB$2:$DB$600=C$1),0),$A63-1966)</f>
        <v>1897.191</v>
      </c>
      <c r="D63" s="4" cm="1">
        <f t="array" ref="D63">INDEX(GMWA!$A$2:$DB$600,MATCH(1,(GMWA!$DA$2:$DA$600=D$3)*(GMWA!$CZ$2:$CZ$600=D$4)*(GMWA!$DB$2:$DB$600=D$1),0),$A63-1966)</f>
        <v>21395.03</v>
      </c>
      <c r="E63" s="4" cm="1">
        <f t="array" ref="E63">INDEX(GMWA!$A$2:$DB$600,MATCH(1,(GMWA!$DA$2:$DA$600=E$3)*(GMWA!$CZ$2:$CZ$600=E$4)*(GMWA!$DB$2:$DB$600=E$1),0),$A63-1966)</f>
        <v>127440.3</v>
      </c>
      <c r="F63" s="4" cm="1">
        <f t="array" ref="F63">INDEX(GMWA!$A$2:$DB$600,MATCH(1,(GMWA!$DA$2:$DA$600=F$3)*(GMWA!$CZ$2:$CZ$600=F$4)*(GMWA!$DB$2:$DB$600=F$1),0),$A63-1966)</f>
        <v>47052.480000000003</v>
      </c>
      <c r="G63" s="4" cm="1">
        <f t="array" ref="G63">INDEX(GMWA!$A$2:$DB$600,MATCH(1,(GMWA!$DA$2:$DA$600=G$3)*(GMWA!$CZ$2:$CZ$600=G$4)*(GMWA!$DB$2:$DB$600=G$1),0),$A63-1966)</f>
        <v>20.062180000000001</v>
      </c>
      <c r="H63" s="4" cm="1">
        <f t="array" ref="H63">INDEX(GMWA!$A$2:$DB$600,MATCH(1,(GMWA!$DA$2:$DA$600=H$3)*(GMWA!$CZ$2:$CZ$600=H$4)*(GMWA!$DB$2:$DB$600=H$1),0),$A63-1966)</f>
        <v>56137.5</v>
      </c>
      <c r="I63" s="4" cm="1">
        <f t="array" ref="I63">INDEX(GMWA!$A$2:$DB$600,MATCH(1,(GMWA!$DA$2:$DA$600=I$3)*(GMWA!$CZ$2:$CZ$600=I$4)*(GMWA!$DB$2:$DB$600=I$1),0),$A63-1966)</f>
        <v>2.524562</v>
      </c>
      <c r="J63" s="4" cm="1">
        <f t="array" ref="J63">INDEX(GMWA!$A$2:$DB$600,MATCH(1,(GMWA!$DA$2:$DA$600=J$3)*(GMWA!$CZ$2:$CZ$600=J$4)*(GMWA!$DB$2:$DB$600=J$1),0),$A63-1966)</f>
        <v>31206.99</v>
      </c>
      <c r="K63" s="4" cm="1">
        <f t="array" ref="K63">INDEX(GMWA!$A$2:$DB$600,MATCH(1,(GMWA!$DA$2:$DA$600=K$3)*(GMWA!$CZ$2:$CZ$600=K$4)*(GMWA!$DB$2:$DB$600=K$1),0),$A63-1966)</f>
        <v>69.475650000000002</v>
      </c>
      <c r="L63" s="4" cm="1">
        <f t="array" ref="L63">INDEX(GMWA!$A$2:$DB$600,MATCH(1,(GMWA!$DA$2:$DA$600=L$3)*(GMWA!$CZ$2:$CZ$600=L$4)*(GMWA!$DB$2:$DB$600=L$1),0),$A63-1966)</f>
        <v>104.2231</v>
      </c>
      <c r="M63" s="4" cm="1">
        <f t="array" ref="M63">INDEX(GMWA!$A$2:$DB$600,MATCH(1,(GMWA!$DA$2:$DA$600=M$3)*(GMWA!$CZ$2:$CZ$600=M$4)*(GMWA!$DB$2:$DB$600=M$1),0),$A63-1966)</f>
        <v>105.86499999999999</v>
      </c>
      <c r="N63" s="4" cm="1">
        <f t="array" ref="N63">INDEX(GMWA!$A$2:$DB$600,MATCH(1,(GMWA!$DA$2:$DA$600=N$3)*(GMWA!$CZ$2:$CZ$600=N$4)*(GMWA!$DB$2:$DB$600=N$1),0),$A63-1966)</f>
        <v>52.60051</v>
      </c>
      <c r="O63" s="4" cm="1">
        <f t="array" ref="O63">INDEX(GMWA!$A$2:$DB$600,MATCH(1,(GMWA!$DA$2:$DA$600=O$3)*(GMWA!$CZ$2:$CZ$600=O$4)*(GMWA!$DB$2:$DB$600=O$1),0),$A63-1966)</f>
        <v>13.33465</v>
      </c>
      <c r="P63" s="4" cm="1">
        <f t="array" ref="P63">INDEX(GMWA!$A$2:$DB$600,MATCH(1,(GMWA!$DA$2:$DA$600=P$3)*(GMWA!$CZ$2:$CZ$600=P$4)*(GMWA!$DB$2:$DB$600=P$1),0),$A63-1966)</f>
        <v>18.956430000000001</v>
      </c>
      <c r="Q63" s="4" cm="1">
        <f t="array" ref="Q63">INDEX(GMWA!$A$2:$DB$600,MATCH(1,(GMWA!$DA$2:$DA$600=Q$3)*(GMWA!$CZ$2:$CZ$600=Q$4)*(GMWA!$DB$2:$DB$600=Q$1),0),$A63-1966)</f>
        <v>11.96289</v>
      </c>
      <c r="R63" s="4" cm="1">
        <f t="array" ref="R63">INDEX(GMWA!$A$2:$DB$600,MATCH(1,(GMWA!$DA$2:$DA$600=R$3)*(GMWA!$CZ$2:$CZ$600=R$4)*(GMWA!$DB$2:$DB$600=R$1),0),$A63-1966)</f>
        <v>6.0528130000000004</v>
      </c>
      <c r="S63" s="4" cm="1">
        <f t="array" ref="S63">INDEX(GMWA!$A$2:$DB$600,MATCH(1,(GMWA!$DA$2:$DA$600=S$3)*(GMWA!$CZ$2:$CZ$600=S$4)*(GMWA!$DB$2:$DB$600=S$1),0),$A63-1966)</f>
        <v>4.34</v>
      </c>
      <c r="T63" s="4" cm="1">
        <f t="array" ref="T63">INDEX(GMWA!$A$2:$DB$600,MATCH(1,(GMWA!$DA$2:$DA$600=T$3)*(GMWA!$CZ$2:$CZ$600=T$4)*(GMWA!$DB$2:$DB$600=T$1),0),$A63-1966)</f>
        <v>9.7158549999999995</v>
      </c>
      <c r="U63" s="4" cm="1">
        <f t="array" ref="U63">INDEX(GMWA!$A$2:$DB$600,MATCH(1,(GMWA!$DA$2:$DA$600=U$3)*(GMWA!$CZ$2:$CZ$600=U$4)*(GMWA!$DB$2:$DB$600=U$1),0),$A63-1966)</f>
        <v>7.2576980000000004</v>
      </c>
      <c r="V63" s="4" cm="1">
        <f t="array" ref="V63">INDEX(GMWA!$A$2:$DB$600,MATCH(1,(GMWA!$DA$2:$DA$600=V$3)*(GMWA!$CZ$2:$CZ$600=V$4)*(GMWA!$DB$2:$DB$600=V$1),0),$A63-1966)</f>
        <v>3463381</v>
      </c>
      <c r="W63" s="4" cm="1">
        <f t="array" ref="W63">INDEX(GMWA!$A$2:$DB$600,MATCH(1,(GMWA!$DA$2:$DA$600=W$3)*(GMWA!$CZ$2:$CZ$600=W$4)*(GMWA!$DB$2:$DB$600=W$1),0),$A63-1966)</f>
        <v>53425.63</v>
      </c>
      <c r="X63" s="4" cm="1">
        <f t="array" ref="X63">INDEX(GMWA!$A$2:$DB$600,MATCH(1,(GMWA!$DA$2:$DA$600=X$3)*(GMWA!$CZ$2:$CZ$600=X$4)*(GMWA!$DB$2:$DB$600=X$1),0),$A63-1966)</f>
        <v>1459460</v>
      </c>
      <c r="Y63" s="4" cm="1">
        <f t="array" ref="Y63">INDEX(GMWA!$A$2:$DB$600,MATCH(1,(GMWA!$DA$2:$DA$600=Y$3)*(GMWA!$CZ$2:$CZ$600=Y$4)*(GMWA!$DB$2:$DB$600=Y$1),0),$A63-1966)</f>
        <v>3875896</v>
      </c>
      <c r="Z63" s="4" cm="1">
        <f t="array" ref="Z63">INDEX(GMWA!$A$2:$DB$600,MATCH(1,(GMWA!$DA$2:$DA$600=Z$3)*(GMWA!$CZ$2:$CZ$600=Z$4)*(GMWA!$DB$2:$DB$600=Z$1),0),$A63-1966)</f>
        <v>1947286</v>
      </c>
      <c r="AA63" s="4" cm="1">
        <f t="array" ref="AA63">INDEX(GMWA!$A$2:$DB$600,MATCH(1,(GMWA!$DA$2:$DA$600=AA$3)*(GMWA!$CZ$2:$CZ$600=AA$4)*(GMWA!$DB$2:$DB$600=AA$1),0),$A63-1966)</f>
        <v>1072.962</v>
      </c>
      <c r="AB63" s="4" cm="1">
        <f t="array" ref="AB63">INDEX(GMWA!$A$2:$DB$600,MATCH(1,(GMWA!$DA$2:$DA$600=AB$3)*(GMWA!$CZ$2:$CZ$600=AB$4)*(GMWA!$DB$2:$DB$600=AB$1),0),$A63-1966)</f>
        <v>3424571</v>
      </c>
      <c r="AC63" s="4" cm="1">
        <f t="array" ref="AC63">INDEX(GMWA!$A$2:$DB$600,MATCH(1,(GMWA!$DA$2:$DA$600=AC$3)*(GMWA!$CZ$2:$CZ$600=AC$4)*(GMWA!$DB$2:$DB$600=AC$1),0),$A63-1966)</f>
        <v>202.26249999999999</v>
      </c>
      <c r="AD63" s="4" cm="1">
        <f t="array" ref="AD63">INDEX(GMWA!$A$2:$DB$600,MATCH(1,(GMWA!$DA$2:$DA$600=AD$3)*(GMWA!$CZ$2:$CZ$600=AD$4)*(GMWA!$DB$2:$DB$600=AD$1),0),$A63-1966)</f>
        <v>1516910</v>
      </c>
      <c r="AE63" s="4" cm="1">
        <f t="array" ref="AE63">INDEX(GMWA!$A$2:$DB$600,MATCH(1,(GMWA!$DA$2:$DA$600=AE$3)*(GMWA!$CZ$2:$CZ$600=AE$4)*(GMWA!$DB$2:$DB$600=AE$1),0),$A63-1966)</f>
        <v>3203.817</v>
      </c>
      <c r="AF63" s="4" cm="1">
        <f t="array" ref="AF63">INDEX(GMWA!$A$2:$DB$600,MATCH(1,(GMWA!$DA$2:$DA$600=AF$3)*(GMWA!$CZ$2:$CZ$600=AF$4)*(GMWA!$DB$2:$DB$600=AF$1),0),$A63-1966)</f>
        <v>4486.6989999999996</v>
      </c>
      <c r="AG63" s="4" cm="1">
        <f t="array" ref="AG63">INDEX(GMWA!$A$2:$DB$600,MATCH(1,(GMWA!$DA$2:$DA$600=AG$3)*(GMWA!$CZ$2:$CZ$600=AG$4)*(GMWA!$DB$2:$DB$600=AG$1),0),$A63-1966)</f>
        <v>3707.03</v>
      </c>
      <c r="AH63" s="4" cm="1">
        <f t="array" ref="AH63">INDEX(GMWA!$A$2:$DB$600,MATCH(1,(GMWA!$DA$2:$DA$600=AH$3)*(GMWA!$CZ$2:$CZ$600=AH$4)*(GMWA!$DB$2:$DB$600=AH$1),0),$A63-1966)</f>
        <v>1987.2270000000001</v>
      </c>
      <c r="AI63" s="4" cm="1">
        <f t="array" ref="AI63">INDEX(GMWA!$A$2:$DB$600,MATCH(1,(GMWA!$DA$2:$DA$600=AI$3)*(GMWA!$CZ$2:$CZ$600=AI$4)*(GMWA!$DB$2:$DB$600=AI$1),0),$A63-1966)</f>
        <v>630.50260000000003</v>
      </c>
      <c r="AJ63" s="4" cm="1">
        <f t="array" ref="AJ63">INDEX(GMWA!$A$2:$DB$600,MATCH(1,(GMWA!$DA$2:$DA$600=AJ$3)*(GMWA!$CZ$2:$CZ$600=AJ$4)*(GMWA!$DB$2:$DB$600=AJ$1),0),$A63-1966)</f>
        <v>813.10050000000001</v>
      </c>
      <c r="AK63" s="4" cm="1">
        <f t="array" ref="AK63">INDEX(GMWA!$A$2:$DB$600,MATCH(1,(GMWA!$DA$2:$DA$600=AK$3)*(GMWA!$CZ$2:$CZ$600=AK$4)*(GMWA!$DB$2:$DB$600=AK$1),0),$A63-1966)</f>
        <v>663.21839999999997</v>
      </c>
      <c r="AL63" s="4" cm="1">
        <f t="array" ref="AL63">INDEX(GMWA!$A$2:$DB$600,MATCH(1,(GMWA!$DA$2:$DA$600=AL$3)*(GMWA!$CZ$2:$CZ$600=AL$4)*(GMWA!$DB$2:$DB$600=AL$1),0),$A63-1966)</f>
        <v>284.75720000000001</v>
      </c>
      <c r="AM63" s="4" cm="1">
        <f t="array" ref="AM63">INDEX(GMWA!$A$2:$DB$600,MATCH(1,(GMWA!$DA$2:$DA$600=AM$3)*(GMWA!$CZ$2:$CZ$600=AM$4)*(GMWA!$DB$2:$DB$600=AM$1),0),$A63-1966)</f>
        <v>159.10239999999999</v>
      </c>
      <c r="AN63" s="4" cm="1">
        <f t="array" ref="AN63">INDEX(GMWA!$A$2:$DB$600,MATCH(1,(GMWA!$DA$2:$DA$600=AN$3)*(GMWA!$CZ$2:$CZ$600=AN$4)*(GMWA!$DB$2:$DB$600=AN$1),0),$A63-1966)</f>
        <v>451.50970000000001</v>
      </c>
      <c r="AO63" s="4" cm="1">
        <f t="array" ref="AO63">INDEX(GMWA!$A$2:$DB$600,MATCH(1,(GMWA!$DA$2:$DA$600=AO$3)*(GMWA!$CZ$2:$CZ$600=AO$4)*(GMWA!$DB$2:$DB$600=AO$1),0),$A63-1966)</f>
        <v>295.33670000000001</v>
      </c>
      <c r="AP63" s="4" cm="1">
        <f t="array" ref="AP63">INDEX(GMWA!$A$2:$DB$600,MATCH(1,(GMWA!$DA$2:$DA$600=AP$3)*(GMWA!$CZ$2:$CZ$600=AP$4)*(GMWA!$DB$2:$DB$600=AP$1),0),$A63-1966)</f>
        <v>3503313</v>
      </c>
      <c r="AQ63" s="4" cm="1">
        <f t="array" ref="AQ63">INDEX(GMWA!$A$2:$DB$600,MATCH(1,(GMWA!$DA$2:$DA$600=AQ$3)*(GMWA!$CZ$2:$CZ$600=AQ$4)*(GMWA!$DB$2:$DB$600=AQ$1),0),$A63-1966)</f>
        <v>36263.800000000003</v>
      </c>
      <c r="AR63" s="4" cm="1">
        <f t="array" ref="AR63">INDEX(GMWA!$A$2:$DB$600,MATCH(1,(GMWA!$DA$2:$DA$600=AR$3)*(GMWA!$CZ$2:$CZ$600=AR$4)*(GMWA!$DB$2:$DB$600=AR$1),0),$A63-1966)</f>
        <v>663731.9</v>
      </c>
      <c r="AS63" s="4" cm="1">
        <f t="array" ref="AS63">INDEX(GMWA!$A$2:$DB$600,MATCH(1,(GMWA!$DA$2:$DA$600=AS$3)*(GMWA!$CZ$2:$CZ$600=AS$4)*(GMWA!$DB$2:$DB$600=AS$1),0),$A63-1966)</f>
        <v>3668834</v>
      </c>
      <c r="AT63" s="4" cm="1">
        <f t="array" ref="AT63">INDEX(GMWA!$A$2:$DB$600,MATCH(1,(GMWA!$DA$2:$DA$600=AT$3)*(GMWA!$CZ$2:$CZ$600=AT$4)*(GMWA!$DB$2:$DB$600=AT$1),0),$A63-1966)</f>
        <v>3364457</v>
      </c>
      <c r="AU63" s="4" cm="1">
        <f t="array" ref="AU63">INDEX(GMWA!$A$2:$DB$600,MATCH(1,(GMWA!$DA$2:$DA$600=AU$3)*(GMWA!$CZ$2:$CZ$600=AU$4)*(GMWA!$DB$2:$DB$600=AU$1),0),$A63-1966)</f>
        <v>3536.5819999999999</v>
      </c>
      <c r="AV63" s="4" cm="1">
        <f t="array" ref="AV63">INDEX(GMWA!$A$2:$DB$600,MATCH(1,(GMWA!$DA$2:$DA$600=AV$3)*(GMWA!$CZ$2:$CZ$600=AV$4)*(GMWA!$DB$2:$DB$600=AV$1),0),$A63-1966)</f>
        <v>7679912</v>
      </c>
      <c r="AW63" s="4" cm="1">
        <f t="array" ref="AW63">INDEX(GMWA!$A$2:$DB$600,MATCH(1,(GMWA!$DA$2:$DA$600=AW$3)*(GMWA!$CZ$2:$CZ$600=AW$4)*(GMWA!$DB$2:$DB$600=AW$1),0),$A63-1966)</f>
        <v>913.9606</v>
      </c>
      <c r="AX63" s="4" cm="1">
        <f t="array" ref="AX63">INDEX(GMWA!$A$2:$DB$600,MATCH(1,(GMWA!$DA$2:$DA$600=AX$3)*(GMWA!$CZ$2:$CZ$600=AX$4)*(GMWA!$DB$2:$DB$600=AX$1),0),$A63-1966)</f>
        <v>3068052</v>
      </c>
      <c r="AY63" s="4" cm="1">
        <f t="array" ref="AY63">INDEX(GMWA!$A$2:$DB$600,MATCH(1,(GMWA!$DA$2:$DA$600=AY$3)*(GMWA!$CZ$2:$CZ$600=AY$4)*(GMWA!$DB$2:$DB$600=AY$1),0),$A63-1966)</f>
        <v>5276.5320000000002</v>
      </c>
      <c r="AZ63" s="4" cm="1">
        <f t="array" ref="AZ63">INDEX(GMWA!$A$2:$DB$600,MATCH(1,(GMWA!$DA$2:$DA$600=AZ$3)*(GMWA!$CZ$2:$CZ$600=AZ$4)*(GMWA!$DB$2:$DB$600=AZ$1),0),$A63-1966)</f>
        <v>3383.7</v>
      </c>
      <c r="BA63" s="4" cm="1">
        <f t="array" ref="BA63">INDEX(GMWA!$A$2:$DB$600,MATCH(1,(GMWA!$DA$2:$DA$600=BA$3)*(GMWA!$CZ$2:$CZ$600=BA$4)*(GMWA!$DB$2:$DB$600=BA$1),0),$A63-1966)</f>
        <v>2460.288</v>
      </c>
      <c r="BB63" s="4" cm="1">
        <f t="array" ref="BB63">INDEX(GMWA!$A$2:$DB$600,MATCH(1,(GMWA!$DA$2:$DA$600=BB$3)*(GMWA!$CZ$2:$CZ$600=BB$4)*(GMWA!$DB$2:$DB$600=BB$1),0),$A63-1966)</f>
        <v>1926.847</v>
      </c>
      <c r="BC63" s="4" cm="1">
        <f t="array" ref="BC63">INDEX(GMWA!$A$2:$DB$600,MATCH(1,(GMWA!$DA$2:$DA$600=BC$3)*(GMWA!$CZ$2:$CZ$600=BC$4)*(GMWA!$DB$2:$DB$600=BC$1),0),$A63-1966)</f>
        <v>1345.249</v>
      </c>
      <c r="BD63" s="4" cm="1">
        <f t="array" ref="BD63">INDEX(GMWA!$A$2:$DB$600,MATCH(1,(GMWA!$DA$2:$DA$600=BD$3)*(GMWA!$CZ$2:$CZ$600=BD$4)*(GMWA!$DB$2:$DB$600=BD$1),0),$A63-1966)</f>
        <v>741.13040000000001</v>
      </c>
      <c r="BE63" s="4" cm="1">
        <f t="array" ref="BE63">INDEX(GMWA!$A$2:$DB$600,MATCH(1,(GMWA!$DA$2:$DA$600=BE$3)*(GMWA!$CZ$2:$CZ$600=BE$4)*(GMWA!$DB$2:$DB$600=BE$1),0),$A63-1966)</f>
        <v>580.9085</v>
      </c>
      <c r="BF63" s="4" cm="1">
        <f t="array" ref="BF63">INDEX(GMWA!$A$2:$DB$600,MATCH(1,(GMWA!$DA$2:$DA$600=BF$3)*(GMWA!$CZ$2:$CZ$600=BF$4)*(GMWA!$DB$2:$DB$600=BF$1),0),$A63-1966)</f>
        <v>320.20209999999997</v>
      </c>
      <c r="BG63" s="4" cm="1">
        <f t="array" ref="BG63">INDEX(GMWA!$A$2:$DB$600,MATCH(1,(GMWA!$DA$2:$DA$600=BG$3)*(GMWA!$CZ$2:$CZ$600=BG$4)*(GMWA!$DB$2:$DB$600=BG$1),0),$A63-1966)</f>
        <v>700.15920000000006</v>
      </c>
      <c r="BH63" s="4" cm="1">
        <f t="array" ref="BH63">INDEX(GMWA!$A$2:$DB$600,MATCH(1,(GMWA!$DA$2:$DA$600=BH$3)*(GMWA!$CZ$2:$CZ$600=BH$4)*(GMWA!$DB$2:$DB$600=BH$1),0),$A63-1966)</f>
        <v>294.43579999999997</v>
      </c>
      <c r="BI63" s="4" cm="1">
        <f t="array" ref="BI63">INDEX(GMWA!$A$2:$DB$600,MATCH(1,(GMWA!$DA$2:$DA$600=BI$3)*(GMWA!$CZ$2:$CZ$600=BI$4)*(GMWA!$DB$2:$DB$600=BI$1),0),$A63-1966)</f>
        <v>337.56990000000002</v>
      </c>
      <c r="BK63" s="12">
        <f t="shared" si="12"/>
        <v>3.859344380534512</v>
      </c>
      <c r="BL63" s="12">
        <f t="shared" si="12"/>
        <v>3.5510877457130592</v>
      </c>
      <c r="BM63" s="12">
        <f t="shared" si="12"/>
        <v>1.4659552163128828</v>
      </c>
      <c r="BN63" s="12">
        <f t="shared" si="12"/>
        <v>3.2880216600239014</v>
      </c>
      <c r="BO63" s="12">
        <f t="shared" si="12"/>
        <v>2.4163107011502163</v>
      </c>
      <c r="BP63" s="12">
        <f t="shared" si="12"/>
        <v>1.8697940840402549</v>
      </c>
      <c r="BQ63" s="12">
        <f t="shared" si="12"/>
        <v>1.6392564207312392</v>
      </c>
      <c r="BR63" s="12">
        <f t="shared" si="12"/>
        <v>1.2481611766887091</v>
      </c>
      <c r="BS63" s="12">
        <f t="shared" si="12"/>
        <v>2.0572736681807093</v>
      </c>
      <c r="BT63" s="12">
        <f t="shared" si="12"/>
        <v>2.1685274158917318</v>
      </c>
      <c r="BU63" s="12">
        <f t="shared" si="12"/>
        <v>2.32293496844785</v>
      </c>
      <c r="BV63" s="12">
        <f t="shared" si="12"/>
        <v>2.8557902148080805</v>
      </c>
      <c r="BW63" s="12">
        <f t="shared" si="12"/>
        <v>2.6469301192063108</v>
      </c>
      <c r="BX63" s="12">
        <f t="shared" si="11"/>
        <v>2.1149238718444616</v>
      </c>
      <c r="BY63" s="12">
        <f t="shared" si="11"/>
        <v>2.3313760107145427</v>
      </c>
      <c r="BZ63" s="12">
        <f t="shared" si="11"/>
        <v>1.8037632852164536</v>
      </c>
      <c r="CA63" s="12">
        <f t="shared" si="10"/>
        <v>2.1256049012983693</v>
      </c>
      <c r="CB63" s="12">
        <f t="shared" si="10"/>
        <v>2.7278029746879997</v>
      </c>
      <c r="CC63" s="12">
        <f t="shared" si="10"/>
        <v>2.1518596388959086</v>
      </c>
      <c r="CD63" s="12">
        <f t="shared" si="10"/>
        <v>2.4574318057999567</v>
      </c>
      <c r="CF63" s="13">
        <f>SUMIF(DataQ!$C:$C,DataA!$A63,DataQ!H:H)</f>
        <v>26221.245999999999</v>
      </c>
      <c r="CG63" s="13">
        <f>SUMIF(DataQ!$C:$C,DataA!$A63,DataQ!I:I)</f>
        <v>570268.10000000009</v>
      </c>
      <c r="CH63" s="13">
        <f>SUMIF(DataQ!$C:$C,DataA!$A63,DataQ!J:J)</f>
        <v>3880.0375999999997</v>
      </c>
      <c r="CI63" s="13">
        <f>SUMIF(DataQ!$C:$C,DataA!$A63,DataQ!K:K)</f>
        <v>2775.96</v>
      </c>
      <c r="CJ63" s="13">
        <f>SUMIF(DataQ!$C:$C,DataA!$A63,DataQ!L:L)</f>
        <v>2004.5055</v>
      </c>
      <c r="CK63" s="14">
        <f>AVERAGEIF(DataQ!$C:$C,DataA!$A63,DataQ!M:M)</f>
        <v>660907.42500000005</v>
      </c>
      <c r="CL63" s="13">
        <f>SUMIF(DataQ!$C:$C,DataA!$A63,DataQ!N:N)</f>
        <v>-86015.85</v>
      </c>
      <c r="CN63" s="13">
        <f>SUMIF(DataQ!$B:$B,DataA!$A63,DataQ!O:O)</f>
        <v>-2724.4931000000001</v>
      </c>
      <c r="CO63" s="13">
        <f>SUMIF(DataQ!$B:$B,DataA!$A63,DataQ!P:P)</f>
        <v>-20700.52</v>
      </c>
      <c r="CP63" s="13">
        <f>SUMIF(DataQ!$B:$B,DataA!$A63,DataQ!Q:Q)</f>
        <v>-184.20195999999999</v>
      </c>
    </row>
    <row r="64" spans="1:94" x14ac:dyDescent="0.25">
      <c r="A64" s="4">
        <f t="shared" si="9"/>
        <v>2030</v>
      </c>
      <c r="B64" s="4" cm="1">
        <f t="array" ref="B64">INDEX(GMWA!$A$2:$DB$600,MATCH(1,(GMWA!$DA$2:$DA$600=B$3)*(GMWA!$CZ$2:$CZ$600=B$4)*(GMWA!$DB$2:$DB$600=B$1),0),$A64-1966)</f>
        <v>130757.3</v>
      </c>
      <c r="C64" s="4" cm="1">
        <f t="array" ref="C64">INDEX(GMWA!$A$2:$DB$600,MATCH(1,(GMWA!$DA$2:$DA$600=C$3)*(GMWA!$CZ$2:$CZ$600=C$4)*(GMWA!$DB$2:$DB$600=C$1),0),$A64-1966)</f>
        <v>2004.9949999999999</v>
      </c>
      <c r="D64" s="4" cm="1">
        <f t="array" ref="D64">INDEX(GMWA!$A$2:$DB$600,MATCH(1,(GMWA!$DA$2:$DA$600=D$3)*(GMWA!$CZ$2:$CZ$600=D$4)*(GMWA!$DB$2:$DB$600=D$1),0),$A64-1966)</f>
        <v>24045.61</v>
      </c>
      <c r="E64" s="4" cm="1">
        <f t="array" ref="E64">INDEX(GMWA!$A$2:$DB$600,MATCH(1,(GMWA!$DA$2:$DA$600=E$3)*(GMWA!$CZ$2:$CZ$600=E$4)*(GMWA!$DB$2:$DB$600=E$1),0),$A64-1966)</f>
        <v>131527.4</v>
      </c>
      <c r="F64" s="4" cm="1">
        <f t="array" ref="F64">INDEX(GMWA!$A$2:$DB$600,MATCH(1,(GMWA!$DA$2:$DA$600=F$3)*(GMWA!$CZ$2:$CZ$600=F$4)*(GMWA!$DB$2:$DB$600=F$1),0),$A64-1966)</f>
        <v>48379.9</v>
      </c>
      <c r="G64" s="4" cm="1">
        <f t="array" ref="G64">INDEX(GMWA!$A$2:$DB$600,MATCH(1,(GMWA!$DA$2:$DA$600=G$3)*(GMWA!$CZ$2:$CZ$600=G$4)*(GMWA!$DB$2:$DB$600=G$1),0),$A64-1966)</f>
        <v>20.257459999999998</v>
      </c>
      <c r="H64" s="4" cm="1">
        <f t="array" ref="H64">INDEX(GMWA!$A$2:$DB$600,MATCH(1,(GMWA!$DA$2:$DA$600=H$3)*(GMWA!$CZ$2:$CZ$600=H$4)*(GMWA!$DB$2:$DB$600=H$1),0),$A64-1966)</f>
        <v>57592.55</v>
      </c>
      <c r="I64" s="4" cm="1">
        <f t="array" ref="I64">INDEX(GMWA!$A$2:$DB$600,MATCH(1,(GMWA!$DA$2:$DA$600=I$3)*(GMWA!$CZ$2:$CZ$600=I$4)*(GMWA!$DB$2:$DB$600=I$1),0),$A64-1966)</f>
        <v>2.59537</v>
      </c>
      <c r="J64" s="4" cm="1">
        <f t="array" ref="J64">INDEX(GMWA!$A$2:$DB$600,MATCH(1,(GMWA!$DA$2:$DA$600=J$3)*(GMWA!$CZ$2:$CZ$600=J$4)*(GMWA!$DB$2:$DB$600=J$1),0),$A64-1966)</f>
        <v>31895.759999999998</v>
      </c>
      <c r="K64" s="4" cm="1">
        <f t="array" ref="K64">INDEX(GMWA!$A$2:$DB$600,MATCH(1,(GMWA!$DA$2:$DA$600=K$3)*(GMWA!$CZ$2:$CZ$600=K$4)*(GMWA!$DB$2:$DB$600=K$1),0),$A64-1966)</f>
        <v>75.429249999999996</v>
      </c>
      <c r="L64" s="4" cm="1">
        <f t="array" ref="L64">INDEX(GMWA!$A$2:$DB$600,MATCH(1,(GMWA!$DA$2:$DA$600=L$3)*(GMWA!$CZ$2:$CZ$600=L$4)*(GMWA!$DB$2:$DB$600=L$1),0),$A64-1966)</f>
        <v>113.02030000000001</v>
      </c>
      <c r="M64" s="4" cm="1">
        <f t="array" ref="M64">INDEX(GMWA!$A$2:$DB$600,MATCH(1,(GMWA!$DA$2:$DA$600=M$3)*(GMWA!$CZ$2:$CZ$600=M$4)*(GMWA!$DB$2:$DB$600=M$1),0),$A64-1966)</f>
        <v>109.1005</v>
      </c>
      <c r="N64" s="4" cm="1">
        <f t="array" ref="N64">INDEX(GMWA!$A$2:$DB$600,MATCH(1,(GMWA!$DA$2:$DA$600=N$3)*(GMWA!$CZ$2:$CZ$600=N$4)*(GMWA!$DB$2:$DB$600=N$1),0),$A64-1966)</f>
        <v>55.787329999999997</v>
      </c>
      <c r="O64" s="4" cm="1">
        <f t="array" ref="O64">INDEX(GMWA!$A$2:$DB$600,MATCH(1,(GMWA!$DA$2:$DA$600=O$3)*(GMWA!$CZ$2:$CZ$600=O$4)*(GMWA!$DB$2:$DB$600=O$1),0),$A64-1966)</f>
        <v>14.14974</v>
      </c>
      <c r="P64" s="4" cm="1">
        <f t="array" ref="P64">INDEX(GMWA!$A$2:$DB$600,MATCH(1,(GMWA!$DA$2:$DA$600=P$3)*(GMWA!$CZ$2:$CZ$600=P$4)*(GMWA!$DB$2:$DB$600=P$1),0),$A64-1966)</f>
        <v>19.88721</v>
      </c>
      <c r="Q64" s="4" cm="1">
        <f t="array" ref="Q64">INDEX(GMWA!$A$2:$DB$600,MATCH(1,(GMWA!$DA$2:$DA$600=Q$3)*(GMWA!$CZ$2:$CZ$600=Q$4)*(GMWA!$DB$2:$DB$600=Q$1),0),$A64-1966)</f>
        <v>12.65067</v>
      </c>
      <c r="R64" s="4" cm="1">
        <f t="array" ref="R64">INDEX(GMWA!$A$2:$DB$600,MATCH(1,(GMWA!$DA$2:$DA$600=R$3)*(GMWA!$CZ$2:$CZ$600=R$4)*(GMWA!$DB$2:$DB$600=R$1),0),$A64-1966)</f>
        <v>6.4210310000000002</v>
      </c>
      <c r="S64" s="4" cm="1">
        <f t="array" ref="S64">INDEX(GMWA!$A$2:$DB$600,MATCH(1,(GMWA!$DA$2:$DA$600=S$3)*(GMWA!$CZ$2:$CZ$600=S$4)*(GMWA!$DB$2:$DB$600=S$1),0),$A64-1966)</f>
        <v>4.82</v>
      </c>
      <c r="T64" s="4" cm="1">
        <f t="array" ref="T64">INDEX(GMWA!$A$2:$DB$600,MATCH(1,(GMWA!$DA$2:$DA$600=T$3)*(GMWA!$CZ$2:$CZ$600=T$4)*(GMWA!$DB$2:$DB$600=T$1),0),$A64-1966)</f>
        <v>10.167210000000001</v>
      </c>
      <c r="U64" s="4" cm="1">
        <f t="array" ref="U64">INDEX(GMWA!$A$2:$DB$600,MATCH(1,(GMWA!$DA$2:$DA$600=U$3)*(GMWA!$CZ$2:$CZ$600=U$4)*(GMWA!$DB$2:$DB$600=U$1),0),$A64-1966)</f>
        <v>7.5278700000000001</v>
      </c>
      <c r="V64" s="4" cm="1">
        <f t="array" ref="V64">INDEX(GMWA!$A$2:$DB$600,MATCH(1,(GMWA!$DA$2:$DA$600=V$3)*(GMWA!$CZ$2:$CZ$600=V$4)*(GMWA!$DB$2:$DB$600=V$1),0),$A64-1966)</f>
        <v>3561268</v>
      </c>
      <c r="W64" s="4" cm="1">
        <f t="array" ref="W64">INDEX(GMWA!$A$2:$DB$600,MATCH(1,(GMWA!$DA$2:$DA$600=W$3)*(GMWA!$CZ$2:$CZ$600=W$4)*(GMWA!$DB$2:$DB$600=W$1),0),$A64-1966)</f>
        <v>56309.760000000002</v>
      </c>
      <c r="X64" s="4" cm="1">
        <f t="array" ref="X64">INDEX(GMWA!$A$2:$DB$600,MATCH(1,(GMWA!$DA$2:$DA$600=X$3)*(GMWA!$CZ$2:$CZ$600=X$4)*(GMWA!$DB$2:$DB$600=X$1),0),$A64-1966)</f>
        <v>1478992</v>
      </c>
      <c r="Y64" s="4" cm="1">
        <f t="array" ref="Y64">INDEX(GMWA!$A$2:$DB$600,MATCH(1,(GMWA!$DA$2:$DA$600=Y$3)*(GMWA!$CZ$2:$CZ$600=Y$4)*(GMWA!$DB$2:$DB$600=Y$1),0),$A64-1966)</f>
        <v>3984440</v>
      </c>
      <c r="Z64" s="4" cm="1">
        <f t="array" ref="Z64">INDEX(GMWA!$A$2:$DB$600,MATCH(1,(GMWA!$DA$2:$DA$600=Z$3)*(GMWA!$CZ$2:$CZ$600=Z$4)*(GMWA!$DB$2:$DB$600=Z$1),0),$A64-1966)</f>
        <v>2008893</v>
      </c>
      <c r="AA64" s="4" cm="1">
        <f t="array" ref="AA64">INDEX(GMWA!$A$2:$DB$600,MATCH(1,(GMWA!$DA$2:$DA$600=AA$3)*(GMWA!$CZ$2:$CZ$600=AA$4)*(GMWA!$DB$2:$DB$600=AA$1),0),$A64-1966)</f>
        <v>1100.491</v>
      </c>
      <c r="AB64" s="4" cm="1">
        <f t="array" ref="AB64">INDEX(GMWA!$A$2:$DB$600,MATCH(1,(GMWA!$DA$2:$DA$600=AB$3)*(GMWA!$CZ$2:$CZ$600=AB$4)*(GMWA!$DB$2:$DB$600=AB$1),0),$A64-1966)</f>
        <v>3470966</v>
      </c>
      <c r="AC64" s="4" cm="1">
        <f t="array" ref="AC64">INDEX(GMWA!$A$2:$DB$600,MATCH(1,(GMWA!$DA$2:$DA$600=AC$3)*(GMWA!$CZ$2:$CZ$600=AC$4)*(GMWA!$DB$2:$DB$600=AC$1),0),$A64-1966)</f>
        <v>205.20230000000001</v>
      </c>
      <c r="AD64" s="4" cm="1">
        <f t="array" ref="AD64">INDEX(GMWA!$A$2:$DB$600,MATCH(1,(GMWA!$DA$2:$DA$600=AD$3)*(GMWA!$CZ$2:$CZ$600=AD$4)*(GMWA!$DB$2:$DB$600=AD$1),0),$A64-1966)</f>
        <v>1559789</v>
      </c>
      <c r="AE64" s="4" cm="1">
        <f t="array" ref="AE64">INDEX(GMWA!$A$2:$DB$600,MATCH(1,(GMWA!$DA$2:$DA$600=AE$3)*(GMWA!$CZ$2:$CZ$600=AE$4)*(GMWA!$DB$2:$DB$600=AE$1),0),$A64-1966)</f>
        <v>3381.643</v>
      </c>
      <c r="AF64" s="4" cm="1">
        <f t="array" ref="AF64">INDEX(GMWA!$A$2:$DB$600,MATCH(1,(GMWA!$DA$2:$DA$600=AF$3)*(GMWA!$CZ$2:$CZ$600=AF$4)*(GMWA!$DB$2:$DB$600=AF$1),0),$A64-1966)</f>
        <v>4641.6629999999996</v>
      </c>
      <c r="AG64" s="4" cm="1">
        <f t="array" ref="AG64">INDEX(GMWA!$A$2:$DB$600,MATCH(1,(GMWA!$DA$2:$DA$600=AG$3)*(GMWA!$CZ$2:$CZ$600=AG$4)*(GMWA!$DB$2:$DB$600=AG$1),0),$A64-1966)</f>
        <v>3778.1010000000001</v>
      </c>
      <c r="AH64" s="4" cm="1">
        <f t="array" ref="AH64">INDEX(GMWA!$A$2:$DB$600,MATCH(1,(GMWA!$DA$2:$DA$600=AH$3)*(GMWA!$CZ$2:$CZ$600=AH$4)*(GMWA!$DB$2:$DB$600=AH$1),0),$A64-1966)</f>
        <v>2040.567</v>
      </c>
      <c r="AI64" s="4" cm="1">
        <f t="array" ref="AI64">INDEX(GMWA!$A$2:$DB$600,MATCH(1,(GMWA!$DA$2:$DA$600=AI$3)*(GMWA!$CZ$2:$CZ$600=AI$4)*(GMWA!$DB$2:$DB$600=AI$1),0),$A64-1966)</f>
        <v>645.99400000000003</v>
      </c>
      <c r="AJ64" s="4" cm="1">
        <f t="array" ref="AJ64">INDEX(GMWA!$A$2:$DB$600,MATCH(1,(GMWA!$DA$2:$DA$600=AJ$3)*(GMWA!$CZ$2:$CZ$600=AJ$4)*(GMWA!$DB$2:$DB$600=AJ$1),0),$A64-1966)</f>
        <v>836.41589999999997</v>
      </c>
      <c r="AK64" s="4" cm="1">
        <f t="array" ref="AK64">INDEX(GMWA!$A$2:$DB$600,MATCH(1,(GMWA!$DA$2:$DA$600=AK$3)*(GMWA!$CZ$2:$CZ$600=AK$4)*(GMWA!$DB$2:$DB$600=AK$1),0),$A64-1966)</f>
        <v>676.99350000000004</v>
      </c>
      <c r="AL64" s="4" cm="1">
        <f t="array" ref="AL64">INDEX(GMWA!$A$2:$DB$600,MATCH(1,(GMWA!$DA$2:$DA$600=AL$3)*(GMWA!$CZ$2:$CZ$600=AL$4)*(GMWA!$DB$2:$DB$600=AL$1),0),$A64-1966)</f>
        <v>294.51749999999998</v>
      </c>
      <c r="AM64" s="4" cm="1">
        <f t="array" ref="AM64">INDEX(GMWA!$A$2:$DB$600,MATCH(1,(GMWA!$DA$2:$DA$600=AM$3)*(GMWA!$CZ$2:$CZ$600=AM$4)*(GMWA!$DB$2:$DB$600=AM$1),0),$A64-1966)</f>
        <v>166.6172</v>
      </c>
      <c r="AN64" s="4" cm="1">
        <f t="array" ref="AN64">INDEX(GMWA!$A$2:$DB$600,MATCH(1,(GMWA!$DA$2:$DA$600=AN$3)*(GMWA!$CZ$2:$CZ$600=AN$4)*(GMWA!$DB$2:$DB$600=AN$1),0),$A64-1966)</f>
        <v>455.04509999999999</v>
      </c>
      <c r="AO64" s="4" cm="1">
        <f t="array" ref="AO64">INDEX(GMWA!$A$2:$DB$600,MATCH(1,(GMWA!$DA$2:$DA$600=AO$3)*(GMWA!$CZ$2:$CZ$600=AO$4)*(GMWA!$DB$2:$DB$600=AO$1),0),$A64-1966)</f>
        <v>299.71550000000002</v>
      </c>
      <c r="AP64" s="4" cm="1">
        <f t="array" ref="AP64">INDEX(GMWA!$A$2:$DB$600,MATCH(1,(GMWA!$DA$2:$DA$600=AP$3)*(GMWA!$CZ$2:$CZ$600=AP$4)*(GMWA!$DB$2:$DB$600=AP$1),0),$A64-1966)</f>
        <v>3631430</v>
      </c>
      <c r="AQ64" s="4" cm="1">
        <f t="array" ref="AQ64">INDEX(GMWA!$A$2:$DB$600,MATCH(1,(GMWA!$DA$2:$DA$600=AQ$3)*(GMWA!$CZ$2:$CZ$600=AQ$4)*(GMWA!$DB$2:$DB$600=AQ$1),0),$A64-1966)</f>
        <v>37670.199999999997</v>
      </c>
      <c r="AR64" s="4" cm="1">
        <f t="array" ref="AR64">INDEX(GMWA!$A$2:$DB$600,MATCH(1,(GMWA!$DA$2:$DA$600=AR$3)*(GMWA!$CZ$2:$CZ$600=AR$4)*(GMWA!$DB$2:$DB$600=AR$1),0),$A64-1966)</f>
        <v>672806.5</v>
      </c>
      <c r="AS64" s="4" cm="1">
        <f t="array" ref="AS64">INDEX(GMWA!$A$2:$DB$600,MATCH(1,(GMWA!$DA$2:$DA$600=AS$3)*(GMWA!$CZ$2:$CZ$600=AS$4)*(GMWA!$DB$2:$DB$600=AS$1),0),$A64-1966)</f>
        <v>3810748</v>
      </c>
      <c r="AT64" s="4" cm="1">
        <f t="array" ref="AT64">INDEX(GMWA!$A$2:$DB$600,MATCH(1,(GMWA!$DA$2:$DA$600=AT$3)*(GMWA!$CZ$2:$CZ$600=AT$4)*(GMWA!$DB$2:$DB$600=AT$1),0),$A64-1966)</f>
        <v>3536412</v>
      </c>
      <c r="AU64" s="4" cm="1">
        <f t="array" ref="AU64">INDEX(GMWA!$A$2:$DB$600,MATCH(1,(GMWA!$DA$2:$DA$600=AU$3)*(GMWA!$CZ$2:$CZ$600=AU$4)*(GMWA!$DB$2:$DB$600=AU$1),0),$A64-1966)</f>
        <v>3677.087</v>
      </c>
      <c r="AV64" s="4" cm="1">
        <f t="array" ref="AV64">INDEX(GMWA!$A$2:$DB$600,MATCH(1,(GMWA!$DA$2:$DA$600=AV$3)*(GMWA!$CZ$2:$CZ$600=AV$4)*(GMWA!$DB$2:$DB$600=AV$1),0),$A64-1966)</f>
        <v>7958553</v>
      </c>
      <c r="AW64" s="4" cm="1">
        <f t="array" ref="AW64">INDEX(GMWA!$A$2:$DB$600,MATCH(1,(GMWA!$DA$2:$DA$600=AW$3)*(GMWA!$CZ$2:$CZ$600=AW$4)*(GMWA!$DB$2:$DB$600=AW$1),0),$A64-1966)</f>
        <v>939.59619999999995</v>
      </c>
      <c r="AX64" s="4" cm="1">
        <f t="array" ref="AX64">INDEX(GMWA!$A$2:$DB$600,MATCH(1,(GMWA!$DA$2:$DA$600=AX$3)*(GMWA!$CZ$2:$CZ$600=AX$4)*(GMWA!$DB$2:$DB$600=AX$1),0),$A64-1966)</f>
        <v>3192849</v>
      </c>
      <c r="AY64" s="4" cm="1">
        <f t="array" ref="AY64">INDEX(GMWA!$A$2:$DB$600,MATCH(1,(GMWA!$DA$2:$DA$600=AY$3)*(GMWA!$CZ$2:$CZ$600=AY$4)*(GMWA!$DB$2:$DB$600=AY$1),0),$A64-1966)</f>
        <v>5472.0619999999999</v>
      </c>
      <c r="AZ64" s="4" cm="1">
        <f t="array" ref="AZ64">INDEX(GMWA!$A$2:$DB$600,MATCH(1,(GMWA!$DA$2:$DA$600=AZ$3)*(GMWA!$CZ$2:$CZ$600=AZ$4)*(GMWA!$DB$2:$DB$600=AZ$1),0),$A64-1966)</f>
        <v>3500.498</v>
      </c>
      <c r="BA64" s="4" cm="1">
        <f t="array" ref="BA64">INDEX(GMWA!$A$2:$DB$600,MATCH(1,(GMWA!$DA$2:$DA$600=BA$3)*(GMWA!$CZ$2:$CZ$600=BA$4)*(GMWA!$DB$2:$DB$600=BA$1),0),$A64-1966)</f>
        <v>2520.357</v>
      </c>
      <c r="BB64" s="4" cm="1">
        <f t="array" ref="BB64">INDEX(GMWA!$A$2:$DB$600,MATCH(1,(GMWA!$DA$2:$DA$600=BB$3)*(GMWA!$CZ$2:$CZ$600=BB$4)*(GMWA!$DB$2:$DB$600=BB$1),0),$A64-1966)</f>
        <v>1987.771</v>
      </c>
      <c r="BC64" s="4" cm="1">
        <f t="array" ref="BC64">INDEX(GMWA!$A$2:$DB$600,MATCH(1,(GMWA!$DA$2:$DA$600=BC$3)*(GMWA!$CZ$2:$CZ$600=BC$4)*(GMWA!$DB$2:$DB$600=BC$1),0),$A64-1966)</f>
        <v>1397.2850000000001</v>
      </c>
      <c r="BD64" s="4" cm="1">
        <f t="array" ref="BD64">INDEX(GMWA!$A$2:$DB$600,MATCH(1,(GMWA!$DA$2:$DA$600=BD$3)*(GMWA!$CZ$2:$CZ$600=BD$4)*(GMWA!$DB$2:$DB$600=BD$1),0),$A64-1966)</f>
        <v>770.84389999999996</v>
      </c>
      <c r="BE64" s="4" cm="1">
        <f t="array" ref="BE64">INDEX(GMWA!$A$2:$DB$600,MATCH(1,(GMWA!$DA$2:$DA$600=BE$3)*(GMWA!$CZ$2:$CZ$600=BE$4)*(GMWA!$DB$2:$DB$600=BE$1),0),$A64-1966)</f>
        <v>602.03160000000003</v>
      </c>
      <c r="BF64" s="4" cm="1">
        <f t="array" ref="BF64">INDEX(GMWA!$A$2:$DB$600,MATCH(1,(GMWA!$DA$2:$DA$600=BF$3)*(GMWA!$CZ$2:$CZ$600=BF$4)*(GMWA!$DB$2:$DB$600=BF$1),0),$A64-1966)</f>
        <v>328.90629999999999</v>
      </c>
      <c r="BG64" s="4" cm="1">
        <f t="array" ref="BG64">INDEX(GMWA!$A$2:$DB$600,MATCH(1,(GMWA!$DA$2:$DA$600=BG$3)*(GMWA!$CZ$2:$CZ$600=BG$4)*(GMWA!$DB$2:$DB$600=BG$1),0),$A64-1966)</f>
        <v>733.74199999999996</v>
      </c>
      <c r="BH64" s="4" cm="1">
        <f t="array" ref="BH64">INDEX(GMWA!$A$2:$DB$600,MATCH(1,(GMWA!$DA$2:$DA$600=BH$3)*(GMWA!$CZ$2:$CZ$600=BH$4)*(GMWA!$DB$2:$DB$600=BH$1),0),$A64-1966)</f>
        <v>304.27229999999997</v>
      </c>
      <c r="BI64" s="4" cm="1">
        <f t="array" ref="BI64">INDEX(GMWA!$A$2:$DB$600,MATCH(1,(GMWA!$DA$2:$DA$600=BI$3)*(GMWA!$CZ$2:$CZ$600=BI$4)*(GMWA!$DB$2:$DB$600=BI$1),0),$A64-1966)</f>
        <v>348.24259999999998</v>
      </c>
      <c r="BK64" s="12">
        <f t="shared" si="12"/>
        <v>3.6716500976618436</v>
      </c>
      <c r="BL64" s="12">
        <f t="shared" si="12"/>
        <v>3.5606527181078373</v>
      </c>
      <c r="BM64" s="12">
        <f t="shared" si="12"/>
        <v>1.6258106872789033</v>
      </c>
      <c r="BN64" s="12">
        <f t="shared" si="12"/>
        <v>3.3010259911053996</v>
      </c>
      <c r="BO64" s="12">
        <f t="shared" si="12"/>
        <v>2.4082865538383578</v>
      </c>
      <c r="BP64" s="12">
        <f t="shared" si="12"/>
        <v>1.8407656218905923</v>
      </c>
      <c r="BQ64" s="12">
        <f t="shared" si="12"/>
        <v>1.6592657490738891</v>
      </c>
      <c r="BR64" s="12">
        <f t="shared" si="12"/>
        <v>1.2647860184802997</v>
      </c>
      <c r="BS64" s="12">
        <f t="shared" si="12"/>
        <v>2.0448765826659887</v>
      </c>
      <c r="BT64" s="12">
        <f t="shared" si="12"/>
        <v>2.2305503567348768</v>
      </c>
      <c r="BU64" s="12">
        <f t="shared" si="12"/>
        <v>2.434909643375661</v>
      </c>
      <c r="BV64" s="12">
        <f t="shared" si="12"/>
        <v>2.8877073429217481</v>
      </c>
      <c r="BW64" s="12">
        <f t="shared" si="12"/>
        <v>2.7339131721722443</v>
      </c>
      <c r="BX64" s="12">
        <f t="shared" si="11"/>
        <v>2.1903825732127542</v>
      </c>
      <c r="BY64" s="12">
        <f t="shared" si="11"/>
        <v>2.3776700084252345</v>
      </c>
      <c r="BZ64" s="12">
        <f t="shared" si="11"/>
        <v>1.8686545734929509</v>
      </c>
      <c r="CA64" s="12">
        <f t="shared" si="10"/>
        <v>2.180186576349453</v>
      </c>
      <c r="CB64" s="12">
        <f t="shared" si="10"/>
        <v>2.8928586004326089</v>
      </c>
      <c r="CC64" s="12">
        <f t="shared" si="10"/>
        <v>2.2343301795800024</v>
      </c>
      <c r="CD64" s="12">
        <f t="shared" si="10"/>
        <v>2.5116719021872407</v>
      </c>
      <c r="CF64" s="13">
        <f>SUMIF(DataQ!$C:$C,DataA!$A64,DataQ!H:H)</f>
        <v>26728.381000000001</v>
      </c>
      <c r="CG64" s="13">
        <f>SUMIF(DataQ!$C:$C,DataA!$A64,DataQ!I:I)</f>
        <v>570640.19999999995</v>
      </c>
      <c r="CH64" s="13">
        <f>SUMIF(DataQ!$C:$C,DataA!$A64,DataQ!J:J)</f>
        <v>3925.7080000000001</v>
      </c>
      <c r="CI64" s="13">
        <f>SUMIF(DataQ!$C:$C,DataA!$A64,DataQ!K:K)</f>
        <v>2810.7200000000003</v>
      </c>
      <c r="CJ64" s="13">
        <f>SUMIF(DataQ!$C:$C,DataA!$A64,DataQ!L:L)</f>
        <v>2015.6571999999999</v>
      </c>
      <c r="CK64" s="14">
        <f>AVERAGEIF(DataQ!$C:$C,DataA!$A64,DataQ!M:M)</f>
        <v>674440.57499999995</v>
      </c>
      <c r="CL64" s="13">
        <f>SUMIF(DataQ!$C:$C,DataA!$A64,DataQ!N:N)</f>
        <v>-100339.34600000001</v>
      </c>
      <c r="CN64" s="13">
        <f>SUMIF(DataQ!$B:$B,DataA!$A64,DataQ!O:O)</f>
        <v>-2884.1336000000001</v>
      </c>
      <c r="CO64" s="13">
        <f>SUMIF(DataQ!$B:$B,DataA!$A64,DataQ!P:P)</f>
        <v>-19532.511000000002</v>
      </c>
      <c r="CP64" s="13">
        <f>SUMIF(DataQ!$B:$B,DataA!$A64,DataQ!Q:Q)</f>
        <v>-177.82531999999998</v>
      </c>
    </row>
    <row r="65" spans="1:94" x14ac:dyDescent="0.25">
      <c r="A65" s="4">
        <f t="shared" si="9"/>
        <v>2031</v>
      </c>
      <c r="B65" s="4" cm="1">
        <f t="array" ref="B65">INDEX(GMWA!$A$2:$DB$600,MATCH(1,(GMWA!$DA$2:$DA$600=B$3)*(GMWA!$CZ$2:$CZ$600=B$4)*(GMWA!$DB$2:$DB$600=B$1),0),$A65-1966)</f>
        <v>134255.29999999999</v>
      </c>
      <c r="C65" s="4" cm="1">
        <f t="array" ref="C65">INDEX(GMWA!$A$2:$DB$600,MATCH(1,(GMWA!$DA$2:$DA$600=C$3)*(GMWA!$CZ$2:$CZ$600=C$4)*(GMWA!$DB$2:$DB$600=C$1),0),$A65-1966)</f>
        <v>2118.2829999999999</v>
      </c>
      <c r="D65" s="4" cm="1">
        <f t="array" ref="D65">INDEX(GMWA!$A$2:$DB$600,MATCH(1,(GMWA!$DA$2:$DA$600=D$3)*(GMWA!$CZ$2:$CZ$600=D$4)*(GMWA!$DB$2:$DB$600=D$1),0),$A65-1966)</f>
        <v>25777.55</v>
      </c>
      <c r="E65" s="4" cm="1">
        <f t="array" ref="E65">INDEX(GMWA!$A$2:$DB$600,MATCH(1,(GMWA!$DA$2:$DA$600=E$3)*(GMWA!$CZ$2:$CZ$600=E$4)*(GMWA!$DB$2:$DB$600=E$1),0),$A65-1966)</f>
        <v>135557.1</v>
      </c>
      <c r="F65" s="4" cm="1">
        <f t="array" ref="F65">INDEX(GMWA!$A$2:$DB$600,MATCH(1,(GMWA!$DA$2:$DA$600=F$3)*(GMWA!$CZ$2:$CZ$600=F$4)*(GMWA!$DB$2:$DB$600=F$1),0),$A65-1966)</f>
        <v>50855.62</v>
      </c>
      <c r="G65" s="4" cm="1">
        <f t="array" ref="G65">INDEX(GMWA!$A$2:$DB$600,MATCH(1,(GMWA!$DA$2:$DA$600=G$3)*(GMWA!$CZ$2:$CZ$600=G$4)*(GMWA!$DB$2:$DB$600=G$1),0),$A65-1966)</f>
        <v>20.432320000000001</v>
      </c>
      <c r="H65" s="4" cm="1">
        <f t="array" ref="H65">INDEX(GMWA!$A$2:$DB$600,MATCH(1,(GMWA!$DA$2:$DA$600=H$3)*(GMWA!$CZ$2:$CZ$600=H$4)*(GMWA!$DB$2:$DB$600=H$1),0),$A65-1966)</f>
        <v>58993.16</v>
      </c>
      <c r="I65" s="4" cm="1">
        <f t="array" ref="I65">INDEX(GMWA!$A$2:$DB$600,MATCH(1,(GMWA!$DA$2:$DA$600=I$3)*(GMWA!$CZ$2:$CZ$600=I$4)*(GMWA!$DB$2:$DB$600=I$1),0),$A65-1966)</f>
        <v>2.6692490000000002</v>
      </c>
      <c r="J65" s="4" cm="1">
        <f t="array" ref="J65">INDEX(GMWA!$A$2:$DB$600,MATCH(1,(GMWA!$DA$2:$DA$600=J$3)*(GMWA!$CZ$2:$CZ$600=J$4)*(GMWA!$DB$2:$DB$600=J$1),0),$A65-1966)</f>
        <v>32879.22</v>
      </c>
      <c r="K65" s="4" cm="1">
        <f t="array" ref="K65">INDEX(GMWA!$A$2:$DB$600,MATCH(1,(GMWA!$DA$2:$DA$600=K$3)*(GMWA!$CZ$2:$CZ$600=K$4)*(GMWA!$DB$2:$DB$600=K$1),0),$A65-1966)</f>
        <v>80.988500000000002</v>
      </c>
      <c r="L65" s="4" cm="1">
        <f t="array" ref="L65">INDEX(GMWA!$A$2:$DB$600,MATCH(1,(GMWA!$DA$2:$DA$600=L$3)*(GMWA!$CZ$2:$CZ$600=L$4)*(GMWA!$DB$2:$DB$600=L$1),0),$A65-1966)</f>
        <v>121.1337</v>
      </c>
      <c r="M65" s="4" cm="1">
        <f t="array" ref="M65">INDEX(GMWA!$A$2:$DB$600,MATCH(1,(GMWA!$DA$2:$DA$600=M$3)*(GMWA!$CZ$2:$CZ$600=M$4)*(GMWA!$DB$2:$DB$600=M$1),0),$A65-1966)</f>
        <v>112.4196</v>
      </c>
      <c r="N65" s="4" cm="1">
        <f t="array" ref="N65">INDEX(GMWA!$A$2:$DB$600,MATCH(1,(GMWA!$DA$2:$DA$600=N$3)*(GMWA!$CZ$2:$CZ$600=N$4)*(GMWA!$DB$2:$DB$600=N$1),0),$A65-1966)</f>
        <v>58.810029999999998</v>
      </c>
      <c r="O65" s="4" cm="1">
        <f t="array" ref="O65">INDEX(GMWA!$A$2:$DB$600,MATCH(1,(GMWA!$DA$2:$DA$600=O$3)*(GMWA!$CZ$2:$CZ$600=O$4)*(GMWA!$DB$2:$DB$600=O$1),0),$A65-1966)</f>
        <v>14.940569999999999</v>
      </c>
      <c r="P65" s="4" cm="1">
        <f t="array" ref="P65">INDEX(GMWA!$A$2:$DB$600,MATCH(1,(GMWA!$DA$2:$DA$600=P$3)*(GMWA!$CZ$2:$CZ$600=P$4)*(GMWA!$DB$2:$DB$600=P$1),0),$A65-1966)</f>
        <v>20.827750000000002</v>
      </c>
      <c r="Q65" s="4" cm="1">
        <f t="array" ref="Q65">INDEX(GMWA!$A$2:$DB$600,MATCH(1,(GMWA!$DA$2:$DA$600=Q$3)*(GMWA!$CZ$2:$CZ$600=Q$4)*(GMWA!$DB$2:$DB$600=Q$1),0),$A65-1966)</f>
        <v>13.2796</v>
      </c>
      <c r="R65" s="4" cm="1">
        <f t="array" ref="R65">INDEX(GMWA!$A$2:$DB$600,MATCH(1,(GMWA!$DA$2:$DA$600=R$3)*(GMWA!$CZ$2:$CZ$600=R$4)*(GMWA!$DB$2:$DB$600=R$1),0),$A65-1966)</f>
        <v>6.7369219999999999</v>
      </c>
      <c r="S65" s="4" cm="1">
        <f t="array" ref="S65">INDEX(GMWA!$A$2:$DB$600,MATCH(1,(GMWA!$DA$2:$DA$600=S$3)*(GMWA!$CZ$2:$CZ$600=S$4)*(GMWA!$DB$2:$DB$600=S$1),0),$A65-1966)</f>
        <v>5.32</v>
      </c>
      <c r="T65" s="4" cm="1">
        <f t="array" ref="T65">INDEX(GMWA!$A$2:$DB$600,MATCH(1,(GMWA!$DA$2:$DA$600=T$3)*(GMWA!$CZ$2:$CZ$600=T$4)*(GMWA!$DB$2:$DB$600=T$1),0),$A65-1966)</f>
        <v>10.633850000000001</v>
      </c>
      <c r="U65" s="4" cm="1">
        <f t="array" ref="U65">INDEX(GMWA!$A$2:$DB$600,MATCH(1,(GMWA!$DA$2:$DA$600=U$3)*(GMWA!$CZ$2:$CZ$600=U$4)*(GMWA!$DB$2:$DB$600=U$1),0),$A65-1966)</f>
        <v>7.8085820000000004</v>
      </c>
      <c r="V65" s="4" cm="1">
        <f t="array" ref="V65">INDEX(GMWA!$A$2:$DB$600,MATCH(1,(GMWA!$DA$2:$DA$600=V$3)*(GMWA!$CZ$2:$CZ$600=V$4)*(GMWA!$DB$2:$DB$600=V$1),0),$A65-1966)</f>
        <v>3674021</v>
      </c>
      <c r="W65" s="4" cm="1">
        <f t="array" ref="W65">INDEX(GMWA!$A$2:$DB$600,MATCH(1,(GMWA!$DA$2:$DA$600=W$3)*(GMWA!$CZ$2:$CZ$600=W$4)*(GMWA!$DB$2:$DB$600=W$1),0),$A65-1966)</f>
        <v>59333.99</v>
      </c>
      <c r="X65" s="4" cm="1">
        <f t="array" ref="X65">INDEX(GMWA!$A$2:$DB$600,MATCH(1,(GMWA!$DA$2:$DA$600=X$3)*(GMWA!$CZ$2:$CZ$600=X$4)*(GMWA!$DB$2:$DB$600=X$1),0),$A65-1966)</f>
        <v>1496392</v>
      </c>
      <c r="Y65" s="4" cm="1">
        <f t="array" ref="Y65">INDEX(GMWA!$A$2:$DB$600,MATCH(1,(GMWA!$DA$2:$DA$600=Y$3)*(GMWA!$CZ$2:$CZ$600=Y$4)*(GMWA!$DB$2:$DB$600=Y$1),0),$A65-1966)</f>
        <v>4093102</v>
      </c>
      <c r="Z65" s="4" cm="1">
        <f t="array" ref="Z65">INDEX(GMWA!$A$2:$DB$600,MATCH(1,(GMWA!$DA$2:$DA$600=Z$3)*(GMWA!$CZ$2:$CZ$600=Z$4)*(GMWA!$DB$2:$DB$600=Z$1),0),$A65-1966)</f>
        <v>2073541</v>
      </c>
      <c r="AA65" s="4" cm="1">
        <f t="array" ref="AA65">INDEX(GMWA!$A$2:$DB$600,MATCH(1,(GMWA!$DA$2:$DA$600=AA$3)*(GMWA!$CZ$2:$CZ$600=AA$4)*(GMWA!$DB$2:$DB$600=AA$1),0),$A65-1966)</f>
        <v>1128.9110000000001</v>
      </c>
      <c r="AB65" s="4" cm="1">
        <f t="array" ref="AB65">INDEX(GMWA!$A$2:$DB$600,MATCH(1,(GMWA!$DA$2:$DA$600=AB$3)*(GMWA!$CZ$2:$CZ$600=AB$4)*(GMWA!$DB$2:$DB$600=AB$1),0),$A65-1966)</f>
        <v>3520327</v>
      </c>
      <c r="AC65" s="4" cm="1">
        <f t="array" ref="AC65">INDEX(GMWA!$A$2:$DB$600,MATCH(1,(GMWA!$DA$2:$DA$600=AC$3)*(GMWA!$CZ$2:$CZ$600=AC$4)*(GMWA!$DB$2:$DB$600=AC$1),0),$A65-1966)</f>
        <v>208.88399999999999</v>
      </c>
      <c r="AD65" s="4" cm="1">
        <f t="array" ref="AD65">INDEX(GMWA!$A$2:$DB$600,MATCH(1,(GMWA!$DA$2:$DA$600=AD$3)*(GMWA!$CZ$2:$CZ$600=AD$4)*(GMWA!$DB$2:$DB$600=AD$1),0),$A65-1966)</f>
        <v>1595912</v>
      </c>
      <c r="AE65" s="4" cm="1">
        <f t="array" ref="AE65">INDEX(GMWA!$A$2:$DB$600,MATCH(1,(GMWA!$DA$2:$DA$600=AE$3)*(GMWA!$CZ$2:$CZ$600=AE$4)*(GMWA!$DB$2:$DB$600=AE$1),0),$A65-1966)</f>
        <v>3541.2959999999998</v>
      </c>
      <c r="AF65" s="4" cm="1">
        <f t="array" ref="AF65">INDEX(GMWA!$A$2:$DB$600,MATCH(1,(GMWA!$DA$2:$DA$600=AF$3)*(GMWA!$CZ$2:$CZ$600=AF$4)*(GMWA!$DB$2:$DB$600=AF$1),0),$A65-1966)</f>
        <v>4794.2860000000001</v>
      </c>
      <c r="AG65" s="4" cm="1">
        <f t="array" ref="AG65">INDEX(GMWA!$A$2:$DB$600,MATCH(1,(GMWA!$DA$2:$DA$600=AG$3)*(GMWA!$CZ$2:$CZ$600=AG$4)*(GMWA!$DB$2:$DB$600=AG$1),0),$A65-1966)</f>
        <v>3844.9569999999999</v>
      </c>
      <c r="AH65" s="4" cm="1">
        <f t="array" ref="AH65">INDEX(GMWA!$A$2:$DB$600,MATCH(1,(GMWA!$DA$2:$DA$600=AH$3)*(GMWA!$CZ$2:$CZ$600=AH$4)*(GMWA!$DB$2:$DB$600=AH$1),0),$A65-1966)</f>
        <v>2094.1089999999999</v>
      </c>
      <c r="AI65" s="4" cm="1">
        <f t="array" ref="AI65">INDEX(GMWA!$A$2:$DB$600,MATCH(1,(GMWA!$DA$2:$DA$600=AI$3)*(GMWA!$CZ$2:$CZ$600=AI$4)*(GMWA!$DB$2:$DB$600=AI$1),0),$A65-1966)</f>
        <v>662.42529999999999</v>
      </c>
      <c r="AJ65" s="4" cm="1">
        <f t="array" ref="AJ65">INDEX(GMWA!$A$2:$DB$600,MATCH(1,(GMWA!$DA$2:$DA$600=AJ$3)*(GMWA!$CZ$2:$CZ$600=AJ$4)*(GMWA!$DB$2:$DB$600=AJ$1),0),$A65-1966)</f>
        <v>856.61329999999998</v>
      </c>
      <c r="AK65" s="4" cm="1">
        <f t="array" ref="AK65">INDEX(GMWA!$A$2:$DB$600,MATCH(1,(GMWA!$DA$2:$DA$600=AK$3)*(GMWA!$CZ$2:$CZ$600=AK$4)*(GMWA!$DB$2:$DB$600=AK$1),0),$A65-1966)</f>
        <v>690.00559999999996</v>
      </c>
      <c r="AL65" s="4" cm="1">
        <f t="array" ref="AL65">INDEX(GMWA!$A$2:$DB$600,MATCH(1,(GMWA!$DA$2:$DA$600=AL$3)*(GMWA!$CZ$2:$CZ$600=AL$4)*(GMWA!$DB$2:$DB$600=AL$1),0),$A65-1966)</f>
        <v>304.44650000000001</v>
      </c>
      <c r="AM65" s="4" cm="1">
        <f t="array" ref="AM65">INDEX(GMWA!$A$2:$DB$600,MATCH(1,(GMWA!$DA$2:$DA$600=AM$3)*(GMWA!$CZ$2:$CZ$600=AM$4)*(GMWA!$DB$2:$DB$600=AM$1),0),$A65-1966)</f>
        <v>174.80619999999999</v>
      </c>
      <c r="AN65" s="4" cm="1">
        <f t="array" ref="AN65">INDEX(GMWA!$A$2:$DB$600,MATCH(1,(GMWA!$DA$2:$DA$600=AN$3)*(GMWA!$CZ$2:$CZ$600=AN$4)*(GMWA!$DB$2:$DB$600=AN$1),0),$A65-1966)</f>
        <v>459.09629999999999</v>
      </c>
      <c r="AO65" s="4" cm="1">
        <f t="array" ref="AO65">INDEX(GMWA!$A$2:$DB$600,MATCH(1,(GMWA!$DA$2:$DA$600=AO$3)*(GMWA!$CZ$2:$CZ$600=AO$4)*(GMWA!$DB$2:$DB$600=AO$1),0),$A65-1966)</f>
        <v>304.83969999999999</v>
      </c>
      <c r="AP65" s="4" cm="1">
        <f t="array" ref="AP65">INDEX(GMWA!$A$2:$DB$600,MATCH(1,(GMWA!$DA$2:$DA$600=AP$3)*(GMWA!$CZ$2:$CZ$600=AP$4)*(GMWA!$DB$2:$DB$600=AP$1),0),$A65-1966)</f>
        <v>3768226</v>
      </c>
      <c r="AQ65" s="4" cm="1">
        <f t="array" ref="AQ65">INDEX(GMWA!$A$2:$DB$600,MATCH(1,(GMWA!$DA$2:$DA$600=AQ$3)*(GMWA!$CZ$2:$CZ$600=AQ$4)*(GMWA!$DB$2:$DB$600=AQ$1),0),$A65-1966)</f>
        <v>39080.379999999997</v>
      </c>
      <c r="AR65" s="4" cm="1">
        <f t="array" ref="AR65">INDEX(GMWA!$A$2:$DB$600,MATCH(1,(GMWA!$DA$2:$DA$600=AR$3)*(GMWA!$CZ$2:$CZ$600=AR$4)*(GMWA!$DB$2:$DB$600=AR$1),0),$A65-1966)</f>
        <v>682608.8</v>
      </c>
      <c r="AS65" s="4" cm="1">
        <f t="array" ref="AS65">INDEX(GMWA!$A$2:$DB$600,MATCH(1,(GMWA!$DA$2:$DA$600=AS$3)*(GMWA!$CZ$2:$CZ$600=AS$4)*(GMWA!$DB$2:$DB$600=AS$1),0),$A65-1966)</f>
        <v>3960468</v>
      </c>
      <c r="AT65" s="4" cm="1">
        <f t="array" ref="AT65">INDEX(GMWA!$A$2:$DB$600,MATCH(1,(GMWA!$DA$2:$DA$600=AT$3)*(GMWA!$CZ$2:$CZ$600=AT$4)*(GMWA!$DB$2:$DB$600=AT$1),0),$A65-1966)</f>
        <v>3715574</v>
      </c>
      <c r="AU65" s="4" cm="1">
        <f t="array" ref="AU65">INDEX(GMWA!$A$2:$DB$600,MATCH(1,(GMWA!$DA$2:$DA$600=AU$3)*(GMWA!$CZ$2:$CZ$600=AU$4)*(GMWA!$DB$2:$DB$600=AU$1),0),$A65-1966)</f>
        <v>3813.018</v>
      </c>
      <c r="AV65" s="4" cm="1">
        <f t="array" ref="AV65">INDEX(GMWA!$A$2:$DB$600,MATCH(1,(GMWA!$DA$2:$DA$600=AV$3)*(GMWA!$CZ$2:$CZ$600=AV$4)*(GMWA!$DB$2:$DB$600=AV$1),0),$A65-1966)</f>
        <v>8248418</v>
      </c>
      <c r="AW65" s="4" cm="1">
        <f t="array" ref="AW65">INDEX(GMWA!$A$2:$DB$600,MATCH(1,(GMWA!$DA$2:$DA$600=AW$3)*(GMWA!$CZ$2:$CZ$600=AW$4)*(GMWA!$DB$2:$DB$600=AW$1),0),$A65-1966)</f>
        <v>966.34379999999999</v>
      </c>
      <c r="AX65" s="4" cm="1">
        <f t="array" ref="AX65">INDEX(GMWA!$A$2:$DB$600,MATCH(1,(GMWA!$DA$2:$DA$600=AX$3)*(GMWA!$CZ$2:$CZ$600=AX$4)*(GMWA!$DB$2:$DB$600=AX$1),0),$A65-1966)</f>
        <v>3316019</v>
      </c>
      <c r="AY65" s="4" cm="1">
        <f t="array" ref="AY65">INDEX(GMWA!$A$2:$DB$600,MATCH(1,(GMWA!$DA$2:$DA$600=AY$3)*(GMWA!$CZ$2:$CZ$600=AY$4)*(GMWA!$DB$2:$DB$600=AY$1),0),$A65-1966)</f>
        <v>5639.8069999999998</v>
      </c>
      <c r="AZ65" s="4" cm="1">
        <f t="array" ref="AZ65">INDEX(GMWA!$A$2:$DB$600,MATCH(1,(GMWA!$DA$2:$DA$600=AZ$3)*(GMWA!$CZ$2:$CZ$600=AZ$4)*(GMWA!$DB$2:$DB$600=AZ$1),0),$A65-1966)</f>
        <v>3616.0160000000001</v>
      </c>
      <c r="BA65" s="4" cm="1">
        <f t="array" ref="BA65">INDEX(GMWA!$A$2:$DB$600,MATCH(1,(GMWA!$DA$2:$DA$600=BA$3)*(GMWA!$CZ$2:$CZ$600=BA$4)*(GMWA!$DB$2:$DB$600=BA$1),0),$A65-1966)</f>
        <v>2580.5129999999999</v>
      </c>
      <c r="BB65" s="4" cm="1">
        <f t="array" ref="BB65">INDEX(GMWA!$A$2:$DB$600,MATCH(1,(GMWA!$DA$2:$DA$600=BB$3)*(GMWA!$CZ$2:$CZ$600=BB$4)*(GMWA!$DB$2:$DB$600=BB$1),0),$A65-1966)</f>
        <v>2048.8090000000002</v>
      </c>
      <c r="BC65" s="4" cm="1">
        <f t="array" ref="BC65">INDEX(GMWA!$A$2:$DB$600,MATCH(1,(GMWA!$DA$2:$DA$600=BC$3)*(GMWA!$CZ$2:$CZ$600=BC$4)*(GMWA!$DB$2:$DB$600=BC$1),0),$A65-1966)</f>
        <v>1445.2940000000001</v>
      </c>
      <c r="BD65" s="4" cm="1">
        <f t="array" ref="BD65">INDEX(GMWA!$A$2:$DB$600,MATCH(1,(GMWA!$DA$2:$DA$600=BD$3)*(GMWA!$CZ$2:$CZ$600=BD$4)*(GMWA!$DB$2:$DB$600=BD$1),0),$A65-1966)</f>
        <v>796.58870000000002</v>
      </c>
      <c r="BE65" s="4" cm="1">
        <f t="array" ref="BE65">INDEX(GMWA!$A$2:$DB$600,MATCH(1,(GMWA!$DA$2:$DA$600=BE$3)*(GMWA!$CZ$2:$CZ$600=BE$4)*(GMWA!$DB$2:$DB$600=BE$1),0),$A65-1966)</f>
        <v>623.50710000000004</v>
      </c>
      <c r="BF65" s="4" cm="1">
        <f t="array" ref="BF65">INDEX(GMWA!$A$2:$DB$600,MATCH(1,(GMWA!$DA$2:$DA$600=BF$3)*(GMWA!$CZ$2:$CZ$600=BF$4)*(GMWA!$DB$2:$DB$600=BF$1),0),$A65-1966)</f>
        <v>337.6678</v>
      </c>
      <c r="BG65" s="4" cm="1">
        <f t="array" ref="BG65">INDEX(GMWA!$A$2:$DB$600,MATCH(1,(GMWA!$DA$2:$DA$600=BG$3)*(GMWA!$CZ$2:$CZ$600=BG$4)*(GMWA!$DB$2:$DB$600=BG$1),0),$A65-1966)</f>
        <v>769.51279999999997</v>
      </c>
      <c r="BH65" s="4" cm="1">
        <f t="array" ref="BH65">INDEX(GMWA!$A$2:$DB$600,MATCH(1,(GMWA!$DA$2:$DA$600=BH$3)*(GMWA!$CZ$2:$CZ$600=BH$4)*(GMWA!$DB$2:$DB$600=BH$1),0),$A65-1966)</f>
        <v>313.94850000000002</v>
      </c>
      <c r="BI65" s="4" cm="1">
        <f t="array" ref="BI65">INDEX(GMWA!$A$2:$DB$600,MATCH(1,(GMWA!$DA$2:$DA$600=BI$3)*(GMWA!$CZ$2:$CZ$600=BI$4)*(GMWA!$DB$2:$DB$600=BI$1),0),$A65-1966)</f>
        <v>359.53590000000003</v>
      </c>
      <c r="BK65" s="12">
        <f t="shared" si="12"/>
        <v>3.6541788955479562</v>
      </c>
      <c r="BL65" s="12">
        <f t="shared" si="12"/>
        <v>3.5701003758553909</v>
      </c>
      <c r="BM65" s="12">
        <f t="shared" si="12"/>
        <v>1.7226468732791944</v>
      </c>
      <c r="BN65" s="12">
        <f t="shared" si="12"/>
        <v>3.3118427051170483</v>
      </c>
      <c r="BO65" s="12">
        <f t="shared" si="12"/>
        <v>2.4525977542763804</v>
      </c>
      <c r="BP65" s="12">
        <f t="shared" si="12"/>
        <v>1.8099141562089482</v>
      </c>
      <c r="BQ65" s="12">
        <f t="shared" si="12"/>
        <v>1.675786368709498</v>
      </c>
      <c r="BR65" s="12">
        <f t="shared" si="12"/>
        <v>1.2778618754907032</v>
      </c>
      <c r="BS65" s="12">
        <f t="shared" si="12"/>
        <v>2.0602150995794255</v>
      </c>
      <c r="BT65" s="12">
        <f t="shared" si="12"/>
        <v>2.2869734695998303</v>
      </c>
      <c r="BU65" s="12">
        <f t="shared" si="12"/>
        <v>2.5266264882820924</v>
      </c>
      <c r="BV65" s="12">
        <f t="shared" si="12"/>
        <v>2.9238194341315129</v>
      </c>
      <c r="BW65" s="12">
        <f t="shared" si="12"/>
        <v>2.8083557255138105</v>
      </c>
      <c r="BX65" s="12">
        <f t="shared" si="11"/>
        <v>2.2554346882584344</v>
      </c>
      <c r="BY65" s="12">
        <f t="shared" si="11"/>
        <v>2.4314063300207924</v>
      </c>
      <c r="BZ65" s="12">
        <f t="shared" si="11"/>
        <v>1.9245640904943382</v>
      </c>
      <c r="CA65" s="12">
        <f t="shared" si="10"/>
        <v>2.212842650514951</v>
      </c>
      <c r="CB65" s="12">
        <f t="shared" si="10"/>
        <v>3.0433703152405354</v>
      </c>
      <c r="CC65" s="12">
        <f t="shared" si="10"/>
        <v>2.3162569595964944</v>
      </c>
      <c r="CD65" s="12">
        <f t="shared" si="10"/>
        <v>2.5615370963821316</v>
      </c>
      <c r="CF65" s="13">
        <f>SUMIF(DataQ!$C:$C,DataA!$A65,DataQ!H:H)</f>
        <v>27217.523000000001</v>
      </c>
      <c r="CG65" s="13">
        <f>SUMIF(DataQ!$C:$C,DataA!$A65,DataQ!I:I)</f>
        <v>570623.30000000005</v>
      </c>
      <c r="CH65" s="13">
        <f>SUMIF(DataQ!$C:$C,DataA!$A65,DataQ!J:J)</f>
        <v>3957.7244000000001</v>
      </c>
      <c r="CI65" s="13">
        <f>SUMIF(DataQ!$C:$C,DataA!$A65,DataQ!K:K)</f>
        <v>2841.0200000000004</v>
      </c>
      <c r="CJ65" s="13">
        <f>SUMIF(DataQ!$C:$C,DataA!$A65,DataQ!L:L)</f>
        <v>2024.0187000000001</v>
      </c>
      <c r="CK65" s="14">
        <f>AVERAGEIF(DataQ!$C:$C,DataA!$A65,DataQ!M:M)</f>
        <v>688180.875</v>
      </c>
      <c r="CL65" s="13">
        <f>SUMIF(DataQ!$C:$C,DataA!$A65,DataQ!N:N)</f>
        <v>-113993.164</v>
      </c>
      <c r="CN65" s="13">
        <f>SUMIF(DataQ!$B:$B,DataA!$A65,DataQ!O:O)</f>
        <v>-3024.2341999999999</v>
      </c>
      <c r="CO65" s="13">
        <f>SUMIF(DataQ!$B:$B,DataA!$A65,DataQ!P:P)</f>
        <v>-17399.481</v>
      </c>
      <c r="CP65" s="13">
        <f>SUMIF(DataQ!$B:$B,DataA!$A65,DataQ!Q:Q)</f>
        <v>-159.65282999999999</v>
      </c>
    </row>
    <row r="66" spans="1:94" x14ac:dyDescent="0.25">
      <c r="A66" s="4">
        <f t="shared" si="9"/>
        <v>2032</v>
      </c>
      <c r="B66" s="4" cm="1">
        <f t="array" ref="B66">INDEX(GMWA!$A$2:$DB$600,MATCH(1,(GMWA!$DA$2:$DA$600=B$3)*(GMWA!$CZ$2:$CZ$600=B$4)*(GMWA!$DB$2:$DB$600=B$1),0),$A66-1966)</f>
        <v>138132.79999999999</v>
      </c>
      <c r="C66" s="4" cm="1">
        <f t="array" ref="C66">INDEX(GMWA!$A$2:$DB$600,MATCH(1,(GMWA!$DA$2:$DA$600=C$3)*(GMWA!$CZ$2:$CZ$600=C$4)*(GMWA!$DB$2:$DB$600=C$1),0),$A66-1966)</f>
        <v>2237.1610000000001</v>
      </c>
      <c r="D66" s="4" cm="1">
        <f t="array" ref="D66">INDEX(GMWA!$A$2:$DB$600,MATCH(1,(GMWA!$DA$2:$DA$600=D$3)*(GMWA!$CZ$2:$CZ$600=D$4)*(GMWA!$DB$2:$DB$600=D$1),0),$A66-1966)</f>
        <v>26256.13</v>
      </c>
      <c r="E66" s="4" cm="1">
        <f t="array" ref="E66">INDEX(GMWA!$A$2:$DB$600,MATCH(1,(GMWA!$DA$2:$DA$600=E$3)*(GMWA!$CZ$2:$CZ$600=E$4)*(GMWA!$DB$2:$DB$600=E$1),0),$A66-1966)</f>
        <v>139593.1</v>
      </c>
      <c r="F66" s="4" cm="1">
        <f t="array" ref="F66">INDEX(GMWA!$A$2:$DB$600,MATCH(1,(GMWA!$DA$2:$DA$600=F$3)*(GMWA!$CZ$2:$CZ$600=F$4)*(GMWA!$DB$2:$DB$600=F$1),0),$A66-1966)</f>
        <v>53446.34</v>
      </c>
      <c r="G66" s="4" cm="1">
        <f t="array" ref="G66">INDEX(GMWA!$A$2:$DB$600,MATCH(1,(GMWA!$DA$2:$DA$600=G$3)*(GMWA!$CZ$2:$CZ$600=G$4)*(GMWA!$DB$2:$DB$600=G$1),0),$A66-1966)</f>
        <v>20.59965</v>
      </c>
      <c r="H66" s="4" cm="1">
        <f t="array" ref="H66">INDEX(GMWA!$A$2:$DB$600,MATCH(1,(GMWA!$DA$2:$DA$600=H$3)*(GMWA!$CZ$2:$CZ$600=H$4)*(GMWA!$DB$2:$DB$600=H$1),0),$A66-1966)</f>
        <v>60382.67</v>
      </c>
      <c r="I66" s="4" cm="1">
        <f t="array" ref="I66">INDEX(GMWA!$A$2:$DB$600,MATCH(1,(GMWA!$DA$2:$DA$600=I$3)*(GMWA!$CZ$2:$CZ$600=I$4)*(GMWA!$DB$2:$DB$600=I$1),0),$A66-1966)</f>
        <v>2.7454239999999999</v>
      </c>
      <c r="J66" s="4" cm="1">
        <f t="array" ref="J66">INDEX(GMWA!$A$2:$DB$600,MATCH(1,(GMWA!$DA$2:$DA$600=J$3)*(GMWA!$CZ$2:$CZ$600=J$4)*(GMWA!$DB$2:$DB$600=J$1),0),$A66-1966)</f>
        <v>33819.67</v>
      </c>
      <c r="K66" s="4" cm="1">
        <f t="array" ref="K66">INDEX(GMWA!$A$2:$DB$600,MATCH(1,(GMWA!$DA$2:$DA$600=K$3)*(GMWA!$CZ$2:$CZ$600=K$4)*(GMWA!$DB$2:$DB$600=K$1),0),$A66-1966)</f>
        <v>85.913600000000002</v>
      </c>
      <c r="L66" s="4" cm="1">
        <f t="array" ref="L66">INDEX(GMWA!$A$2:$DB$600,MATCH(1,(GMWA!$DA$2:$DA$600=L$3)*(GMWA!$CZ$2:$CZ$600=L$4)*(GMWA!$DB$2:$DB$600=L$1),0),$A66-1966)</f>
        <v>128.7116</v>
      </c>
      <c r="M66" s="4" cm="1">
        <f t="array" ref="M66">INDEX(GMWA!$A$2:$DB$600,MATCH(1,(GMWA!$DA$2:$DA$600=M$3)*(GMWA!$CZ$2:$CZ$600=M$4)*(GMWA!$DB$2:$DB$600=M$1),0),$A66-1966)</f>
        <v>115.5014</v>
      </c>
      <c r="N66" s="4" cm="1">
        <f t="array" ref="N66">INDEX(GMWA!$A$2:$DB$600,MATCH(1,(GMWA!$DA$2:$DA$600=N$3)*(GMWA!$CZ$2:$CZ$600=N$4)*(GMWA!$DB$2:$DB$600=N$1),0),$A66-1966)</f>
        <v>61.671559999999999</v>
      </c>
      <c r="O66" s="4" cm="1">
        <f t="array" ref="O66">INDEX(GMWA!$A$2:$DB$600,MATCH(1,(GMWA!$DA$2:$DA$600=O$3)*(GMWA!$CZ$2:$CZ$600=O$4)*(GMWA!$DB$2:$DB$600=O$1),0),$A66-1966)</f>
        <v>15.722160000000001</v>
      </c>
      <c r="P66" s="4" cm="1">
        <f t="array" ref="P66">INDEX(GMWA!$A$2:$DB$600,MATCH(1,(GMWA!$DA$2:$DA$600=P$3)*(GMWA!$CZ$2:$CZ$600=P$4)*(GMWA!$DB$2:$DB$600=P$1),0),$A66-1966)</f>
        <v>21.697620000000001</v>
      </c>
      <c r="Q66" s="4" cm="1">
        <f t="array" ref="Q66">INDEX(GMWA!$A$2:$DB$600,MATCH(1,(GMWA!$DA$2:$DA$600=Q$3)*(GMWA!$CZ$2:$CZ$600=Q$4)*(GMWA!$DB$2:$DB$600=Q$1),0),$A66-1966)</f>
        <v>13.860049999999999</v>
      </c>
      <c r="R66" s="4" cm="1">
        <f t="array" ref="R66">INDEX(GMWA!$A$2:$DB$600,MATCH(1,(GMWA!$DA$2:$DA$600=R$3)*(GMWA!$CZ$2:$CZ$600=R$4)*(GMWA!$DB$2:$DB$600=R$1),0),$A66-1966)</f>
        <v>7.0578640000000004</v>
      </c>
      <c r="S66" s="4" cm="1">
        <f t="array" ref="S66">INDEX(GMWA!$A$2:$DB$600,MATCH(1,(GMWA!$DA$2:$DA$600=S$3)*(GMWA!$CZ$2:$CZ$600=S$4)*(GMWA!$DB$2:$DB$600=S$1),0),$A66-1966)</f>
        <v>5.82</v>
      </c>
      <c r="T66" s="4" cm="1">
        <f t="array" ref="T66">INDEX(GMWA!$A$2:$DB$600,MATCH(1,(GMWA!$DA$2:$DA$600=T$3)*(GMWA!$CZ$2:$CZ$600=T$4)*(GMWA!$DB$2:$DB$600=T$1),0),$A66-1966)</f>
        <v>11.08892</v>
      </c>
      <c r="U66" s="4" cm="1">
        <f t="array" ref="U66">INDEX(GMWA!$A$2:$DB$600,MATCH(1,(GMWA!$DA$2:$DA$600=U$3)*(GMWA!$CZ$2:$CZ$600=U$4)*(GMWA!$DB$2:$DB$600=U$1),0),$A66-1966)</f>
        <v>8.0951509999999995</v>
      </c>
      <c r="V66" s="4" cm="1">
        <f t="array" ref="V66">INDEX(GMWA!$A$2:$DB$600,MATCH(1,(GMWA!$DA$2:$DA$600=V$3)*(GMWA!$CZ$2:$CZ$600=V$4)*(GMWA!$DB$2:$DB$600=V$1),0),$A66-1966)</f>
        <v>3796764</v>
      </c>
      <c r="W66" s="4" cm="1">
        <f t="array" ref="W66">INDEX(GMWA!$A$2:$DB$600,MATCH(1,(GMWA!$DA$2:$DA$600=W$3)*(GMWA!$CZ$2:$CZ$600=W$4)*(GMWA!$DB$2:$DB$600=W$1),0),$A66-1966)</f>
        <v>62586.38</v>
      </c>
      <c r="X66" s="4" cm="1">
        <f t="array" ref="X66">INDEX(GMWA!$A$2:$DB$600,MATCH(1,(GMWA!$DA$2:$DA$600=X$3)*(GMWA!$CZ$2:$CZ$600=X$4)*(GMWA!$DB$2:$DB$600=X$1),0),$A66-1966)</f>
        <v>1511106</v>
      </c>
      <c r="Y66" s="4" cm="1">
        <f t="array" ref="Y66">INDEX(GMWA!$A$2:$DB$600,MATCH(1,(GMWA!$DA$2:$DA$600=Y$3)*(GMWA!$CZ$2:$CZ$600=Y$4)*(GMWA!$DB$2:$DB$600=Y$1),0),$A66-1966)</f>
        <v>4201782</v>
      </c>
      <c r="Z66" s="4" cm="1">
        <f t="array" ref="Z66">INDEX(GMWA!$A$2:$DB$600,MATCH(1,(GMWA!$DA$2:$DA$600=Z$3)*(GMWA!$CZ$2:$CZ$600=Z$4)*(GMWA!$DB$2:$DB$600=Z$1),0),$A66-1966)</f>
        <v>2140209</v>
      </c>
      <c r="AA66" s="4" cm="1">
        <f t="array" ref="AA66">INDEX(GMWA!$A$2:$DB$600,MATCH(1,(GMWA!$DA$2:$DA$600=AA$3)*(GMWA!$CZ$2:$CZ$600=AA$4)*(GMWA!$DB$2:$DB$600=AA$1),0),$A66-1966)</f>
        <v>1156.914</v>
      </c>
      <c r="AB66" s="4" cm="1">
        <f t="array" ref="AB66">INDEX(GMWA!$A$2:$DB$600,MATCH(1,(GMWA!$DA$2:$DA$600=AB$3)*(GMWA!$CZ$2:$CZ$600=AB$4)*(GMWA!$DB$2:$DB$600=AB$1),0),$A66-1966)</f>
        <v>3572045</v>
      </c>
      <c r="AC66" s="4" cm="1">
        <f t="array" ref="AC66">INDEX(GMWA!$A$2:$DB$600,MATCH(1,(GMWA!$DA$2:$DA$600=AC$3)*(GMWA!$CZ$2:$CZ$600=AC$4)*(GMWA!$DB$2:$DB$600=AC$1),0),$A66-1966)</f>
        <v>213.8083</v>
      </c>
      <c r="AD66" s="4" cm="1">
        <f t="array" ref="AD66">INDEX(GMWA!$A$2:$DB$600,MATCH(1,(GMWA!$DA$2:$DA$600=AD$3)*(GMWA!$CZ$2:$CZ$600=AD$4)*(GMWA!$DB$2:$DB$600=AD$1),0),$A66-1966)</f>
        <v>1625652</v>
      </c>
      <c r="AE66" s="4" cm="1">
        <f t="array" ref="AE66">INDEX(GMWA!$A$2:$DB$600,MATCH(1,(GMWA!$DA$2:$DA$600=AE$3)*(GMWA!$CZ$2:$CZ$600=AE$4)*(GMWA!$DB$2:$DB$600=AE$1),0),$A66-1966)</f>
        <v>3683.0909999999999</v>
      </c>
      <c r="AF66" s="4" cm="1">
        <f t="array" ref="AF66">INDEX(GMWA!$A$2:$DB$600,MATCH(1,(GMWA!$DA$2:$DA$600=AF$3)*(GMWA!$CZ$2:$CZ$600=AF$4)*(GMWA!$DB$2:$DB$600=AF$1),0),$A66-1966)</f>
        <v>4946.3329999999996</v>
      </c>
      <c r="AG66" s="4" cm="1">
        <f t="array" ref="AG66">INDEX(GMWA!$A$2:$DB$600,MATCH(1,(GMWA!$DA$2:$DA$600=AG$3)*(GMWA!$CZ$2:$CZ$600=AG$4)*(GMWA!$DB$2:$DB$600=AG$1),0),$A66-1966)</f>
        <v>3906.1869999999999</v>
      </c>
      <c r="AH66" s="4" cm="1">
        <f t="array" ref="AH66">INDEX(GMWA!$A$2:$DB$600,MATCH(1,(GMWA!$DA$2:$DA$600=AH$3)*(GMWA!$CZ$2:$CZ$600=AH$4)*(GMWA!$DB$2:$DB$600=AH$1),0),$A66-1966)</f>
        <v>2148.2919999999999</v>
      </c>
      <c r="AI66" s="4" cm="1">
        <f t="array" ref="AI66">INDEX(GMWA!$A$2:$DB$600,MATCH(1,(GMWA!$DA$2:$DA$600=AI$3)*(GMWA!$CZ$2:$CZ$600=AI$4)*(GMWA!$DB$2:$DB$600=AI$1),0),$A66-1966)</f>
        <v>679.56240000000003</v>
      </c>
      <c r="AJ66" s="4" cm="1">
        <f t="array" ref="AJ66">INDEX(GMWA!$A$2:$DB$600,MATCH(1,(GMWA!$DA$2:$DA$600=AJ$3)*(GMWA!$CZ$2:$CZ$600=AJ$4)*(GMWA!$DB$2:$DB$600=AJ$1),0),$A66-1966)</f>
        <v>873.46839999999997</v>
      </c>
      <c r="AK66" s="4" cm="1">
        <f t="array" ref="AK66">INDEX(GMWA!$A$2:$DB$600,MATCH(1,(GMWA!$DA$2:$DA$600=AK$3)*(GMWA!$CZ$2:$CZ$600=AK$4)*(GMWA!$DB$2:$DB$600=AK$1),0),$A66-1966)</f>
        <v>702.3116</v>
      </c>
      <c r="AL66" s="4" cm="1">
        <f t="array" ref="AL66">INDEX(GMWA!$A$2:$DB$600,MATCH(1,(GMWA!$DA$2:$DA$600=AL$3)*(GMWA!$CZ$2:$CZ$600=AL$4)*(GMWA!$DB$2:$DB$600=AL$1),0),$A66-1966)</f>
        <v>314.53989999999999</v>
      </c>
      <c r="AM66" s="4" cm="1">
        <f t="array" ref="AM66">INDEX(GMWA!$A$2:$DB$600,MATCH(1,(GMWA!$DA$2:$DA$600=AM$3)*(GMWA!$CZ$2:$CZ$600=AM$4)*(GMWA!$DB$2:$DB$600=AM$1),0),$A66-1966)</f>
        <v>183.32759999999999</v>
      </c>
      <c r="AN66" s="4" cm="1">
        <f t="array" ref="AN66">INDEX(GMWA!$A$2:$DB$600,MATCH(1,(GMWA!$DA$2:$DA$600=AN$3)*(GMWA!$CZ$2:$CZ$600=AN$4)*(GMWA!$DB$2:$DB$600=AN$1),0),$A66-1966)</f>
        <v>463.5068</v>
      </c>
      <c r="AO66" s="4" cm="1">
        <f t="array" ref="AO66">INDEX(GMWA!$A$2:$DB$600,MATCH(1,(GMWA!$DA$2:$DA$600=AO$3)*(GMWA!$CZ$2:$CZ$600=AO$4)*(GMWA!$DB$2:$DB$600=AO$1),0),$A66-1966)</f>
        <v>310.6148</v>
      </c>
      <c r="AP66" s="4" cm="1">
        <f t="array" ref="AP66">INDEX(GMWA!$A$2:$DB$600,MATCH(1,(GMWA!$DA$2:$DA$600=AP$3)*(GMWA!$CZ$2:$CZ$600=AP$4)*(GMWA!$DB$2:$DB$600=AP$1),0),$A66-1966)</f>
        <v>3910385</v>
      </c>
      <c r="AQ66" s="4" cm="1">
        <f t="array" ref="AQ66">INDEX(GMWA!$A$2:$DB$600,MATCH(1,(GMWA!$DA$2:$DA$600=AQ$3)*(GMWA!$CZ$2:$CZ$600=AQ$4)*(GMWA!$DB$2:$DB$600=AQ$1),0),$A66-1966)</f>
        <v>40524.910000000003</v>
      </c>
      <c r="AR66" s="4" cm="1">
        <f t="array" ref="AR66">INDEX(GMWA!$A$2:$DB$600,MATCH(1,(GMWA!$DA$2:$DA$600=AR$3)*(GMWA!$CZ$2:$CZ$600=AR$4)*(GMWA!$DB$2:$DB$600=AR$1),0),$A66-1966)</f>
        <v>691844.3</v>
      </c>
      <c r="AS66" s="4" cm="1">
        <f t="array" ref="AS66">INDEX(GMWA!$A$2:$DB$600,MATCH(1,(GMWA!$DA$2:$DA$600=AS$3)*(GMWA!$CZ$2:$CZ$600=AS$4)*(GMWA!$DB$2:$DB$600=AS$1),0),$A66-1966)</f>
        <v>4113550</v>
      </c>
      <c r="AT66" s="4" cm="1">
        <f t="array" ref="AT66">INDEX(GMWA!$A$2:$DB$600,MATCH(1,(GMWA!$DA$2:$DA$600=AT$3)*(GMWA!$CZ$2:$CZ$600=AT$4)*(GMWA!$DB$2:$DB$600=AT$1),0),$A66-1966)</f>
        <v>3901361</v>
      </c>
      <c r="AU66" s="4" cm="1">
        <f t="array" ref="AU66">INDEX(GMWA!$A$2:$DB$600,MATCH(1,(GMWA!$DA$2:$DA$600=AU$3)*(GMWA!$CZ$2:$CZ$600=AU$4)*(GMWA!$DB$2:$DB$600=AU$1),0),$A66-1966)</f>
        <v>3949.7930000000001</v>
      </c>
      <c r="AV66" s="4" cm="1">
        <f t="array" ref="AV66">INDEX(GMWA!$A$2:$DB$600,MATCH(1,(GMWA!$DA$2:$DA$600=AV$3)*(GMWA!$CZ$2:$CZ$600=AV$4)*(GMWA!$DB$2:$DB$600=AV$1),0),$A66-1966)</f>
        <v>8549303</v>
      </c>
      <c r="AW66" s="4" cm="1">
        <f t="array" ref="AW66">INDEX(GMWA!$A$2:$DB$600,MATCH(1,(GMWA!$DA$2:$DA$600=AW$3)*(GMWA!$CZ$2:$CZ$600=AW$4)*(GMWA!$DB$2:$DB$600=AW$1),0),$A66-1966)</f>
        <v>993.92269999999996</v>
      </c>
      <c r="AX66" s="4" cm="1">
        <f t="array" ref="AX66">INDEX(GMWA!$A$2:$DB$600,MATCH(1,(GMWA!$DA$2:$DA$600=AX$3)*(GMWA!$CZ$2:$CZ$600=AX$4)*(GMWA!$DB$2:$DB$600=AX$1),0),$A66-1966)</f>
        <v>3439149</v>
      </c>
      <c r="AY66" s="4" cm="1">
        <f t="array" ref="AY66">INDEX(GMWA!$A$2:$DB$600,MATCH(1,(GMWA!$DA$2:$DA$600=AY$3)*(GMWA!$CZ$2:$CZ$600=AY$4)*(GMWA!$DB$2:$DB$600=AY$1),0),$A66-1966)</f>
        <v>5791.1459999999997</v>
      </c>
      <c r="AZ66" s="4" cm="1">
        <f t="array" ref="AZ66">INDEX(GMWA!$A$2:$DB$600,MATCH(1,(GMWA!$DA$2:$DA$600=AZ$3)*(GMWA!$CZ$2:$CZ$600=AZ$4)*(GMWA!$DB$2:$DB$600=AZ$1),0),$A66-1966)</f>
        <v>3729.6669999999999</v>
      </c>
      <c r="BA66" s="4" cm="1">
        <f t="array" ref="BA66">INDEX(GMWA!$A$2:$DB$600,MATCH(1,(GMWA!$DA$2:$DA$600=BA$3)*(GMWA!$CZ$2:$CZ$600=BA$4)*(GMWA!$DB$2:$DB$600=BA$1),0),$A66-1966)</f>
        <v>2640.5459999999998</v>
      </c>
      <c r="BB66" s="4" cm="1">
        <f t="array" ref="BB66">INDEX(GMWA!$A$2:$DB$600,MATCH(1,(GMWA!$DA$2:$DA$600=BB$3)*(GMWA!$CZ$2:$CZ$600=BB$4)*(GMWA!$DB$2:$DB$600=BB$1),0),$A66-1966)</f>
        <v>2111.4349999999999</v>
      </c>
      <c r="BC66" s="4" cm="1">
        <f t="array" ref="BC66">INDEX(GMWA!$A$2:$DB$600,MATCH(1,(GMWA!$DA$2:$DA$600=BC$3)*(GMWA!$CZ$2:$CZ$600=BC$4)*(GMWA!$DB$2:$DB$600=BC$1),0),$A66-1966)</f>
        <v>1490.9659999999999</v>
      </c>
      <c r="BD66" s="4" cm="1">
        <f t="array" ref="BD66">INDEX(GMWA!$A$2:$DB$600,MATCH(1,(GMWA!$DA$2:$DA$600=BD$3)*(GMWA!$CZ$2:$CZ$600=BD$4)*(GMWA!$DB$2:$DB$600=BD$1),0),$A66-1966)</f>
        <v>821.96469999999999</v>
      </c>
      <c r="BE66" s="4" cm="1">
        <f t="array" ref="BE66">INDEX(GMWA!$A$2:$DB$600,MATCH(1,(GMWA!$DA$2:$DA$600=BE$3)*(GMWA!$CZ$2:$CZ$600=BE$4)*(GMWA!$DB$2:$DB$600=BE$1),0),$A66-1966)</f>
        <v>645.35590000000002</v>
      </c>
      <c r="BF66" s="4" cm="1">
        <f t="array" ref="BF66">INDEX(GMWA!$A$2:$DB$600,MATCH(1,(GMWA!$DA$2:$DA$600=BF$3)*(GMWA!$CZ$2:$CZ$600=BF$4)*(GMWA!$DB$2:$DB$600=BF$1),0),$A66-1966)</f>
        <v>346.60379999999998</v>
      </c>
      <c r="BG66" s="4" cm="1">
        <f t="array" ref="BG66">INDEX(GMWA!$A$2:$DB$600,MATCH(1,(GMWA!$DA$2:$DA$600=BG$3)*(GMWA!$CZ$2:$CZ$600=BG$4)*(GMWA!$DB$2:$DB$600=BG$1),0),$A66-1966)</f>
        <v>806.85659999999996</v>
      </c>
      <c r="BH66" s="4" cm="1">
        <f t="array" ref="BH66">INDEX(GMWA!$A$2:$DB$600,MATCH(1,(GMWA!$DA$2:$DA$600=BH$3)*(GMWA!$CZ$2:$CZ$600=BH$4)*(GMWA!$DB$2:$DB$600=BH$1),0),$A66-1966)</f>
        <v>323.49329999999998</v>
      </c>
      <c r="BI66" s="4" cm="1">
        <f t="array" ref="BI66">INDEX(GMWA!$A$2:$DB$600,MATCH(1,(GMWA!$DA$2:$DA$600=BI$3)*(GMWA!$CZ$2:$CZ$600=BI$4)*(GMWA!$DB$2:$DB$600=BI$1),0),$A66-1966)</f>
        <v>371.21899999999999</v>
      </c>
      <c r="BK66" s="12">
        <f t="shared" si="12"/>
        <v>3.6381718747860017</v>
      </c>
      <c r="BL66" s="12">
        <f t="shared" si="12"/>
        <v>3.5745173310870513</v>
      </c>
      <c r="BM66" s="12">
        <f t="shared" si="12"/>
        <v>1.7375438916925749</v>
      </c>
      <c r="BN66" s="12">
        <f t="shared" si="12"/>
        <v>3.3222356609647998</v>
      </c>
      <c r="BO66" s="12">
        <f t="shared" si="12"/>
        <v>2.4972486331942347</v>
      </c>
      <c r="BP66" s="12">
        <f t="shared" si="12"/>
        <v>1.7805688236117809</v>
      </c>
      <c r="BQ66" s="12">
        <f t="shared" si="12"/>
        <v>1.6904229929914096</v>
      </c>
      <c r="BR66" s="12">
        <f t="shared" si="12"/>
        <v>1.2840586637656255</v>
      </c>
      <c r="BS66" s="12">
        <f t="shared" si="12"/>
        <v>2.0803757507756888</v>
      </c>
      <c r="BT66" s="12">
        <f t="shared" si="12"/>
        <v>2.3326493969331739</v>
      </c>
      <c r="BU66" s="12">
        <f t="shared" si="12"/>
        <v>2.6021620461056707</v>
      </c>
      <c r="BV66" s="12">
        <f t="shared" si="12"/>
        <v>2.9568835286175497</v>
      </c>
      <c r="BW66" s="12">
        <f t="shared" si="12"/>
        <v>2.8707252086774053</v>
      </c>
      <c r="BX66" s="12">
        <f t="shared" si="11"/>
        <v>2.3135712040571992</v>
      </c>
      <c r="BY66" s="12">
        <f t="shared" si="11"/>
        <v>2.4840761268524427</v>
      </c>
      <c r="BZ66" s="12">
        <f t="shared" si="11"/>
        <v>1.9734901146442692</v>
      </c>
      <c r="CA66" s="12">
        <f t="shared" si="10"/>
        <v>2.2438692197714825</v>
      </c>
      <c r="CB66" s="12">
        <f t="shared" si="10"/>
        <v>3.1746447343444202</v>
      </c>
      <c r="CC66" s="12">
        <f t="shared" si="10"/>
        <v>2.3923964006569052</v>
      </c>
      <c r="CD66" s="12">
        <f t="shared" si="10"/>
        <v>2.6061704078492074</v>
      </c>
      <c r="CF66" s="13">
        <f>SUMIF(DataQ!$C:$C,DataA!$A66,DataQ!H:H)</f>
        <v>27707.200000000001</v>
      </c>
      <c r="CG66" s="13">
        <f>SUMIF(DataQ!$C:$C,DataA!$A66,DataQ!I:I)</f>
        <v>570244.9</v>
      </c>
      <c r="CH66" s="13">
        <f>SUMIF(DataQ!$C:$C,DataA!$A66,DataQ!J:J)</f>
        <v>3980.6872000000003</v>
      </c>
      <c r="CI66" s="13">
        <f>SUMIF(DataQ!$C:$C,DataA!$A66,DataQ!K:K)</f>
        <v>2866.46</v>
      </c>
      <c r="CJ66" s="13">
        <f>SUMIF(DataQ!$C:$C,DataA!$A66,DataQ!L:L)</f>
        <v>2030.7732999999998</v>
      </c>
      <c r="CK66" s="14">
        <f>AVERAGEIF(DataQ!$C:$C,DataA!$A66,DataQ!M:M)</f>
        <v>701744.97500000009</v>
      </c>
      <c r="CL66" s="13">
        <f>SUMIF(DataQ!$C:$C,DataA!$A66,DataQ!N:N)</f>
        <v>-124046.715</v>
      </c>
      <c r="CN66" s="13">
        <f>SUMIF(DataQ!$B:$B,DataA!$A66,DataQ!O:O)</f>
        <v>-3252.3810000000003</v>
      </c>
      <c r="CO66" s="13">
        <f>SUMIF(DataQ!$B:$B,DataA!$A66,DataQ!P:P)</f>
        <v>-14713.739</v>
      </c>
      <c r="CP66" s="13">
        <f>SUMIF(DataQ!$B:$B,DataA!$A66,DataQ!Q:Q)</f>
        <v>-141.79541</v>
      </c>
    </row>
    <row r="67" spans="1:94" x14ac:dyDescent="0.25">
      <c r="A67" s="4">
        <f t="shared" si="9"/>
        <v>2033</v>
      </c>
      <c r="B67" s="4" cm="1">
        <f t="array" ref="B67">INDEX(GMWA!$A$2:$DB$600,MATCH(1,(GMWA!$DA$2:$DA$600=B$3)*(GMWA!$CZ$2:$CZ$600=B$4)*(GMWA!$DB$2:$DB$600=B$1),0),$A67-1966)</f>
        <v>142304.20000000001</v>
      </c>
      <c r="C67" s="4" cm="1">
        <f t="array" ref="C67">INDEX(GMWA!$A$2:$DB$600,MATCH(1,(GMWA!$DA$2:$DA$600=C$3)*(GMWA!$CZ$2:$CZ$600=C$4)*(GMWA!$DB$2:$DB$600=C$1),0),$A67-1966)</f>
        <v>2365.576</v>
      </c>
      <c r="D67" s="4" cm="1">
        <f t="array" ref="D67">INDEX(GMWA!$A$2:$DB$600,MATCH(1,(GMWA!$DA$2:$DA$600=D$3)*(GMWA!$CZ$2:$CZ$600=D$4)*(GMWA!$DB$2:$DB$600=D$1),0),$A67-1966)</f>
        <v>26381.64</v>
      </c>
      <c r="E67" s="4" cm="1">
        <f t="array" ref="E67">INDEX(GMWA!$A$2:$DB$600,MATCH(1,(GMWA!$DA$2:$DA$600=E$3)*(GMWA!$CZ$2:$CZ$600=E$4)*(GMWA!$DB$2:$DB$600=E$1),0),$A67-1966)</f>
        <v>143664.6</v>
      </c>
      <c r="F67" s="4" cm="1">
        <f t="array" ref="F67">INDEX(GMWA!$A$2:$DB$600,MATCH(1,(GMWA!$DA$2:$DA$600=F$3)*(GMWA!$CZ$2:$CZ$600=F$4)*(GMWA!$DB$2:$DB$600=F$1),0),$A67-1966)</f>
        <v>56141.54</v>
      </c>
      <c r="G67" s="4" cm="1">
        <f t="array" ref="G67">INDEX(GMWA!$A$2:$DB$600,MATCH(1,(GMWA!$DA$2:$DA$600=G$3)*(GMWA!$CZ$2:$CZ$600=G$4)*(GMWA!$DB$2:$DB$600=G$1),0),$A67-1966)</f>
        <v>20.742049999999999</v>
      </c>
      <c r="H67" s="4" cm="1">
        <f t="array" ref="H67">INDEX(GMWA!$A$2:$DB$600,MATCH(1,(GMWA!$DA$2:$DA$600=H$3)*(GMWA!$CZ$2:$CZ$600=H$4)*(GMWA!$DB$2:$DB$600=H$1),0),$A67-1966)</f>
        <v>61755.74</v>
      </c>
      <c r="I67" s="4" cm="1">
        <f t="array" ref="I67">INDEX(GMWA!$A$2:$DB$600,MATCH(1,(GMWA!$DA$2:$DA$600=I$3)*(GMWA!$CZ$2:$CZ$600=I$4)*(GMWA!$DB$2:$DB$600=I$1),0),$A67-1966)</f>
        <v>2.8235730000000001</v>
      </c>
      <c r="J67" s="4" cm="1">
        <f t="array" ref="J67">INDEX(GMWA!$A$2:$DB$600,MATCH(1,(GMWA!$DA$2:$DA$600=J$3)*(GMWA!$CZ$2:$CZ$600=J$4)*(GMWA!$DB$2:$DB$600=J$1),0),$A67-1966)</f>
        <v>34602.61</v>
      </c>
      <c r="K67" s="4" cm="1">
        <f t="array" ref="K67">INDEX(GMWA!$A$2:$DB$600,MATCH(1,(GMWA!$DA$2:$DA$600=K$3)*(GMWA!$CZ$2:$CZ$600=K$4)*(GMWA!$DB$2:$DB$600=K$1),0),$A67-1966)</f>
        <v>90.256379999999993</v>
      </c>
      <c r="L67" s="4" cm="1">
        <f t="array" ref="L67">INDEX(GMWA!$A$2:$DB$600,MATCH(1,(GMWA!$DA$2:$DA$600=L$3)*(GMWA!$CZ$2:$CZ$600=L$4)*(GMWA!$DB$2:$DB$600=L$1),0),$A67-1966)</f>
        <v>135.87430000000001</v>
      </c>
      <c r="M67" s="4" cm="1">
        <f t="array" ref="M67">INDEX(GMWA!$A$2:$DB$600,MATCH(1,(GMWA!$DA$2:$DA$600=M$3)*(GMWA!$CZ$2:$CZ$600=M$4)*(GMWA!$DB$2:$DB$600=M$1),0),$A67-1966)</f>
        <v>118.3368</v>
      </c>
      <c r="N67" s="4" cm="1">
        <f t="array" ref="N67">INDEX(GMWA!$A$2:$DB$600,MATCH(1,(GMWA!$DA$2:$DA$600=N$3)*(GMWA!$CZ$2:$CZ$600=N$4)*(GMWA!$DB$2:$DB$600=N$1),0),$A67-1966)</f>
        <v>64.446020000000004</v>
      </c>
      <c r="O67" s="4" cm="1">
        <f t="array" ref="O67">INDEX(GMWA!$A$2:$DB$600,MATCH(1,(GMWA!$DA$2:$DA$600=O$3)*(GMWA!$CZ$2:$CZ$600=O$4)*(GMWA!$DB$2:$DB$600=O$1),0),$A67-1966)</f>
        <v>16.476040000000001</v>
      </c>
      <c r="P67" s="4" cm="1">
        <f t="array" ref="P67">INDEX(GMWA!$A$2:$DB$600,MATCH(1,(GMWA!$DA$2:$DA$600=P$3)*(GMWA!$CZ$2:$CZ$600=P$4)*(GMWA!$DB$2:$DB$600=P$1),0),$A67-1966)</f>
        <v>22.51839</v>
      </c>
      <c r="Q67" s="4" cm="1">
        <f t="array" ref="Q67">INDEX(GMWA!$A$2:$DB$600,MATCH(1,(GMWA!$DA$2:$DA$600=Q$3)*(GMWA!$CZ$2:$CZ$600=Q$4)*(GMWA!$DB$2:$DB$600=Q$1),0),$A67-1966)</f>
        <v>14.398490000000001</v>
      </c>
      <c r="R67" s="4" cm="1">
        <f t="array" ref="R67">INDEX(GMWA!$A$2:$DB$600,MATCH(1,(GMWA!$DA$2:$DA$600=R$3)*(GMWA!$CZ$2:$CZ$600=R$4)*(GMWA!$DB$2:$DB$600=R$1),0),$A67-1966)</f>
        <v>7.3963929999999998</v>
      </c>
      <c r="S67" s="4" cm="1">
        <f t="array" ref="S67">INDEX(GMWA!$A$2:$DB$600,MATCH(1,(GMWA!$DA$2:$DA$600=S$3)*(GMWA!$CZ$2:$CZ$600=S$4)*(GMWA!$DB$2:$DB$600=S$1),0),$A67-1966)</f>
        <v>6.3</v>
      </c>
      <c r="T67" s="4" cm="1">
        <f t="array" ref="T67">INDEX(GMWA!$A$2:$DB$600,MATCH(1,(GMWA!$DA$2:$DA$600=T$3)*(GMWA!$CZ$2:$CZ$600=T$4)*(GMWA!$DB$2:$DB$600=T$1),0),$A67-1966)</f>
        <v>11.51634</v>
      </c>
      <c r="U67" s="4" cm="1">
        <f t="array" ref="U67">INDEX(GMWA!$A$2:$DB$600,MATCH(1,(GMWA!$DA$2:$DA$600=U$3)*(GMWA!$CZ$2:$CZ$600=U$4)*(GMWA!$DB$2:$DB$600=U$1),0),$A67-1966)</f>
        <v>8.3858960000000007</v>
      </c>
      <c r="V67" s="4" cm="1">
        <f t="array" ref="V67">INDEX(GMWA!$A$2:$DB$600,MATCH(1,(GMWA!$DA$2:$DA$600=V$3)*(GMWA!$CZ$2:$CZ$600=V$4)*(GMWA!$DB$2:$DB$600=V$1),0),$A67-1966)</f>
        <v>3930023</v>
      </c>
      <c r="W67" s="4" cm="1">
        <f t="array" ref="W67">INDEX(GMWA!$A$2:$DB$600,MATCH(1,(GMWA!$DA$2:$DA$600=W$3)*(GMWA!$CZ$2:$CZ$600=W$4)*(GMWA!$DB$2:$DB$600=W$1),0),$A67-1966)</f>
        <v>66150.95</v>
      </c>
      <c r="X67" s="4" cm="1">
        <f t="array" ref="X67">INDEX(GMWA!$A$2:$DB$600,MATCH(1,(GMWA!$DA$2:$DA$600=X$3)*(GMWA!$CZ$2:$CZ$600=X$4)*(GMWA!$DB$2:$DB$600=X$1),0),$A67-1966)</f>
        <v>1523205</v>
      </c>
      <c r="Y67" s="4" cm="1">
        <f t="array" ref="Y67">INDEX(GMWA!$A$2:$DB$600,MATCH(1,(GMWA!$DA$2:$DA$600=Y$3)*(GMWA!$CZ$2:$CZ$600=Y$4)*(GMWA!$DB$2:$DB$600=Y$1),0),$A67-1966)</f>
        <v>4312057</v>
      </c>
      <c r="Z67" s="4" cm="1">
        <f t="array" ref="Z67">INDEX(GMWA!$A$2:$DB$600,MATCH(1,(GMWA!$DA$2:$DA$600=Z$3)*(GMWA!$CZ$2:$CZ$600=Z$4)*(GMWA!$DB$2:$DB$600=Z$1),0),$A67-1966)</f>
        <v>2210165</v>
      </c>
      <c r="AA67" s="4" cm="1">
        <f t="array" ref="AA67">INDEX(GMWA!$A$2:$DB$600,MATCH(1,(GMWA!$DA$2:$DA$600=AA$3)*(GMWA!$CZ$2:$CZ$600=AA$4)*(GMWA!$DB$2:$DB$600=AA$1),0),$A67-1966)</f>
        <v>1184.8499999999999</v>
      </c>
      <c r="AB67" s="4" cm="1">
        <f t="array" ref="AB67">INDEX(GMWA!$A$2:$DB$600,MATCH(1,(GMWA!$DA$2:$DA$600=AB$3)*(GMWA!$CZ$2:$CZ$600=AB$4)*(GMWA!$DB$2:$DB$600=AB$1),0),$A67-1966)</f>
        <v>3625545</v>
      </c>
      <c r="AC67" s="4" cm="1">
        <f t="array" ref="AC67">INDEX(GMWA!$A$2:$DB$600,MATCH(1,(GMWA!$DA$2:$DA$600=AC$3)*(GMWA!$CZ$2:$CZ$600=AC$4)*(GMWA!$DB$2:$DB$600=AC$1),0),$A67-1966)</f>
        <v>219.9074</v>
      </c>
      <c r="AD67" s="4" cm="1">
        <f t="array" ref="AD67">INDEX(GMWA!$A$2:$DB$600,MATCH(1,(GMWA!$DA$2:$DA$600=AD$3)*(GMWA!$CZ$2:$CZ$600=AD$4)*(GMWA!$DB$2:$DB$600=AD$1),0),$A67-1966)</f>
        <v>1649469</v>
      </c>
      <c r="AE67" s="4" cm="1">
        <f t="array" ref="AE67">INDEX(GMWA!$A$2:$DB$600,MATCH(1,(GMWA!$DA$2:$DA$600=AE$3)*(GMWA!$CZ$2:$CZ$600=AE$4)*(GMWA!$DB$2:$DB$600=AE$1),0),$A67-1966)</f>
        <v>3808.5990000000002</v>
      </c>
      <c r="AF67" s="4" cm="1">
        <f t="array" ref="AF67">INDEX(GMWA!$A$2:$DB$600,MATCH(1,(GMWA!$DA$2:$DA$600=AF$3)*(GMWA!$CZ$2:$CZ$600=AF$4)*(GMWA!$DB$2:$DB$600=AF$1),0),$A67-1966)</f>
        <v>5095.3909999999996</v>
      </c>
      <c r="AG67" s="4" cm="1">
        <f t="array" ref="AG67">INDEX(GMWA!$A$2:$DB$600,MATCH(1,(GMWA!$DA$2:$DA$600=AG$3)*(GMWA!$CZ$2:$CZ$600=AG$4)*(GMWA!$DB$2:$DB$600=AG$1),0),$A67-1966)</f>
        <v>3963.4490000000001</v>
      </c>
      <c r="AH67" s="4" cm="1">
        <f t="array" ref="AH67">INDEX(GMWA!$A$2:$DB$600,MATCH(1,(GMWA!$DA$2:$DA$600=AH$3)*(GMWA!$CZ$2:$CZ$600=AH$4)*(GMWA!$DB$2:$DB$600=AH$1),0),$A67-1966)</f>
        <v>2202.3919999999998</v>
      </c>
      <c r="AI67" s="4" cm="1">
        <f t="array" ref="AI67">INDEX(GMWA!$A$2:$DB$600,MATCH(1,(GMWA!$DA$2:$DA$600=AI$3)*(GMWA!$CZ$2:$CZ$600=AI$4)*(GMWA!$DB$2:$DB$600=AI$1),0),$A67-1966)</f>
        <v>695.51620000000003</v>
      </c>
      <c r="AJ67" s="4" cm="1">
        <f t="array" ref="AJ67">INDEX(GMWA!$A$2:$DB$600,MATCH(1,(GMWA!$DA$2:$DA$600=AJ$3)*(GMWA!$CZ$2:$CZ$600=AJ$4)*(GMWA!$DB$2:$DB$600=AJ$1),0),$A67-1966)</f>
        <v>890.13840000000005</v>
      </c>
      <c r="AK67" s="4" cm="1">
        <f t="array" ref="AK67">INDEX(GMWA!$A$2:$DB$600,MATCH(1,(GMWA!$DA$2:$DA$600=AK$3)*(GMWA!$CZ$2:$CZ$600=AK$4)*(GMWA!$DB$2:$DB$600=AK$1),0),$A67-1966)</f>
        <v>714.60239999999999</v>
      </c>
      <c r="AL67" s="4" cm="1">
        <f t="array" ref="AL67">INDEX(GMWA!$A$2:$DB$600,MATCH(1,(GMWA!$DA$2:$DA$600=AL$3)*(GMWA!$CZ$2:$CZ$600=AL$4)*(GMWA!$DB$2:$DB$600=AL$1),0),$A67-1966)</f>
        <v>324.79969999999997</v>
      </c>
      <c r="AM67" s="4" cm="1">
        <f t="array" ref="AM67">INDEX(GMWA!$A$2:$DB$600,MATCH(1,(GMWA!$DA$2:$DA$600=AM$3)*(GMWA!$CZ$2:$CZ$600=AM$4)*(GMWA!$DB$2:$DB$600=AM$1),0),$A67-1966)</f>
        <v>192.1951</v>
      </c>
      <c r="AN67" s="4" cm="1">
        <f t="array" ref="AN67">INDEX(GMWA!$A$2:$DB$600,MATCH(1,(GMWA!$DA$2:$DA$600=AN$3)*(GMWA!$CZ$2:$CZ$600=AN$4)*(GMWA!$DB$2:$DB$600=AN$1),0),$A67-1966)</f>
        <v>468.32780000000002</v>
      </c>
      <c r="AO67" s="4" cm="1">
        <f t="array" ref="AO67">INDEX(GMWA!$A$2:$DB$600,MATCH(1,(GMWA!$DA$2:$DA$600=AO$3)*(GMWA!$CZ$2:$CZ$600=AO$4)*(GMWA!$DB$2:$DB$600=AO$1),0),$A67-1966)</f>
        <v>316.92660000000001</v>
      </c>
      <c r="AP67" s="4" cm="1">
        <f t="array" ref="AP67">INDEX(GMWA!$A$2:$DB$600,MATCH(1,(GMWA!$DA$2:$DA$600=AP$3)*(GMWA!$CZ$2:$CZ$600=AP$4)*(GMWA!$DB$2:$DB$600=AP$1),0),$A67-1966)</f>
        <v>4057001</v>
      </c>
      <c r="AQ67" s="4" cm="1">
        <f t="array" ref="AQ67">INDEX(GMWA!$A$2:$DB$600,MATCH(1,(GMWA!$DA$2:$DA$600=AQ$3)*(GMWA!$CZ$2:$CZ$600=AQ$4)*(GMWA!$DB$2:$DB$600=AQ$1),0),$A67-1966)</f>
        <v>42021.2</v>
      </c>
      <c r="AR67" s="4" cm="1">
        <f t="array" ref="AR67">INDEX(GMWA!$A$2:$DB$600,MATCH(1,(GMWA!$DA$2:$DA$600=AR$3)*(GMWA!$CZ$2:$CZ$600=AR$4)*(GMWA!$DB$2:$DB$600=AR$1),0),$A67-1966)</f>
        <v>700869.6</v>
      </c>
      <c r="AS67" s="4" cm="1">
        <f t="array" ref="AS67">INDEX(GMWA!$A$2:$DB$600,MATCH(1,(GMWA!$DA$2:$DA$600=AS$3)*(GMWA!$CZ$2:$CZ$600=AS$4)*(GMWA!$DB$2:$DB$600=AS$1),0),$A67-1966)</f>
        <v>4271628</v>
      </c>
      <c r="AT67" s="4" cm="1">
        <f t="array" ref="AT67">INDEX(GMWA!$A$2:$DB$600,MATCH(1,(GMWA!$DA$2:$DA$600=AT$3)*(GMWA!$CZ$2:$CZ$600=AT$4)*(GMWA!$DB$2:$DB$600=AT$1),0),$A67-1966)</f>
        <v>4091590</v>
      </c>
      <c r="AU67" s="4" cm="1">
        <f t="array" ref="AU67">INDEX(GMWA!$A$2:$DB$600,MATCH(1,(GMWA!$DA$2:$DA$600=AU$3)*(GMWA!$CZ$2:$CZ$600=AU$4)*(GMWA!$DB$2:$DB$600=AU$1),0),$A67-1966)</f>
        <v>4088.355</v>
      </c>
      <c r="AV67" s="4" cm="1">
        <f t="array" ref="AV67">INDEX(GMWA!$A$2:$DB$600,MATCH(1,(GMWA!$DA$2:$DA$600=AV$3)*(GMWA!$CZ$2:$CZ$600=AV$4)*(GMWA!$DB$2:$DB$600=AV$1),0),$A67-1966)</f>
        <v>8861516</v>
      </c>
      <c r="AW67" s="4" cm="1">
        <f t="array" ref="AW67">INDEX(GMWA!$A$2:$DB$600,MATCH(1,(GMWA!$DA$2:$DA$600=AW$3)*(GMWA!$CZ$2:$CZ$600=AW$4)*(GMWA!$DB$2:$DB$600=AW$1),0),$A67-1966)</f>
        <v>1022.2140000000001</v>
      </c>
      <c r="AX67" s="4" cm="1">
        <f t="array" ref="AX67">INDEX(GMWA!$A$2:$DB$600,MATCH(1,(GMWA!$DA$2:$DA$600=AX$3)*(GMWA!$CZ$2:$CZ$600=AX$4)*(GMWA!$DB$2:$DB$600=AX$1),0),$A67-1966)</f>
        <v>3562364</v>
      </c>
      <c r="AY67" s="4" cm="1">
        <f t="array" ref="AY67">INDEX(GMWA!$A$2:$DB$600,MATCH(1,(GMWA!$DA$2:$DA$600=AY$3)*(GMWA!$CZ$2:$CZ$600=AY$4)*(GMWA!$DB$2:$DB$600=AY$1),0),$A67-1966)</f>
        <v>5936.8829999999998</v>
      </c>
      <c r="AZ67" s="4" cm="1">
        <f t="array" ref="AZ67">INDEX(GMWA!$A$2:$DB$600,MATCH(1,(GMWA!$DA$2:$DA$600=AZ$3)*(GMWA!$CZ$2:$CZ$600=AZ$4)*(GMWA!$DB$2:$DB$600=AZ$1),0),$A67-1966)</f>
        <v>3837.8809999999999</v>
      </c>
      <c r="BA67" s="4" cm="1">
        <f t="array" ref="BA67">INDEX(GMWA!$A$2:$DB$600,MATCH(1,(GMWA!$DA$2:$DA$600=BA$3)*(GMWA!$CZ$2:$CZ$600=BA$4)*(GMWA!$DB$2:$DB$600=BA$1),0),$A67-1966)</f>
        <v>2701.4110000000001</v>
      </c>
      <c r="BB67" s="4" cm="1">
        <f t="array" ref="BB67">INDEX(GMWA!$A$2:$DB$600,MATCH(1,(GMWA!$DA$2:$DA$600=BB$3)*(GMWA!$CZ$2:$CZ$600=BB$4)*(GMWA!$DB$2:$DB$600=BB$1),0),$A67-1966)</f>
        <v>2174.431</v>
      </c>
      <c r="BC67" s="4" cm="1">
        <f t="array" ref="BC67">INDEX(GMWA!$A$2:$DB$600,MATCH(1,(GMWA!$DA$2:$DA$600=BC$3)*(GMWA!$CZ$2:$CZ$600=BC$4)*(GMWA!$DB$2:$DB$600=BC$1),0),$A67-1966)</f>
        <v>1539.933</v>
      </c>
      <c r="BD67" s="4" cm="1">
        <f t="array" ref="BD67">INDEX(GMWA!$A$2:$DB$600,MATCH(1,(GMWA!$DA$2:$DA$600=BD$3)*(GMWA!$CZ$2:$CZ$600=BD$4)*(GMWA!$DB$2:$DB$600=BD$1),0),$A67-1966)</f>
        <v>848.90869999999995</v>
      </c>
      <c r="BE67" s="4" cm="1">
        <f t="array" ref="BE67">INDEX(GMWA!$A$2:$DB$600,MATCH(1,(GMWA!$DA$2:$DA$600=BE$3)*(GMWA!$CZ$2:$CZ$600=BE$4)*(GMWA!$DB$2:$DB$600=BE$1),0),$A67-1966)</f>
        <v>667.68230000000005</v>
      </c>
      <c r="BF67" s="4" cm="1">
        <f t="array" ref="BF67">INDEX(GMWA!$A$2:$DB$600,MATCH(1,(GMWA!$DA$2:$DA$600=BF$3)*(GMWA!$CZ$2:$CZ$600=BF$4)*(GMWA!$DB$2:$DB$600=BF$1),0),$A67-1966)</f>
        <v>355.69819999999999</v>
      </c>
      <c r="BG67" s="4" cm="1">
        <f t="array" ref="BG67">INDEX(GMWA!$A$2:$DB$600,MATCH(1,(GMWA!$DA$2:$DA$600=BG$3)*(GMWA!$CZ$2:$CZ$600=BG$4)*(GMWA!$DB$2:$DB$600=BG$1),0),$A67-1966)</f>
        <v>845.54949999999997</v>
      </c>
      <c r="BH67" s="4" cm="1">
        <f t="array" ref="BH67">INDEX(GMWA!$A$2:$DB$600,MATCH(1,(GMWA!$DA$2:$DA$600=BH$3)*(GMWA!$CZ$2:$CZ$600=BH$4)*(GMWA!$DB$2:$DB$600=BH$1),0),$A67-1966)</f>
        <v>333.01429999999999</v>
      </c>
      <c r="BI67" s="4" cm="1">
        <f t="array" ref="BI67">INDEX(GMWA!$A$2:$DB$600,MATCH(1,(GMWA!$DA$2:$DA$600=BI$3)*(GMWA!$CZ$2:$CZ$600=BI$4)*(GMWA!$DB$2:$DB$600=BI$1),0),$A67-1966)</f>
        <v>383.20330000000001</v>
      </c>
      <c r="BK67" s="12">
        <f t="shared" si="12"/>
        <v>3.6209508188628927</v>
      </c>
      <c r="BL67" s="12">
        <f t="shared" si="12"/>
        <v>3.5760272528210102</v>
      </c>
      <c r="BM67" s="12">
        <f t="shared" si="12"/>
        <v>1.7319822348272229</v>
      </c>
      <c r="BN67" s="12">
        <f t="shared" si="12"/>
        <v>3.3316952906698587</v>
      </c>
      <c r="BO67" s="12">
        <f t="shared" si="12"/>
        <v>2.5401515271484256</v>
      </c>
      <c r="BP67" s="12">
        <f t="shared" si="12"/>
        <v>1.7506055618854706</v>
      </c>
      <c r="BQ67" s="12">
        <f t="shared" si="12"/>
        <v>1.703350530747791</v>
      </c>
      <c r="BR67" s="12">
        <f t="shared" si="12"/>
        <v>1.2839827127236283</v>
      </c>
      <c r="BS67" s="12">
        <f t="shared" si="12"/>
        <v>2.0978029899319113</v>
      </c>
      <c r="BT67" s="12">
        <f t="shared" si="12"/>
        <v>2.3698052748530363</v>
      </c>
      <c r="BU67" s="12">
        <f t="shared" si="12"/>
        <v>2.6666118458818966</v>
      </c>
      <c r="BV67" s="12">
        <f t="shared" si="12"/>
        <v>2.9857026039694214</v>
      </c>
      <c r="BW67" s="12">
        <f t="shared" si="12"/>
        <v>2.9261829864983167</v>
      </c>
      <c r="BX67" s="12">
        <f t="shared" si="11"/>
        <v>2.3688937799004539</v>
      </c>
      <c r="BY67" s="12">
        <f t="shared" si="11"/>
        <v>2.5297627874496817</v>
      </c>
      <c r="BZ67" s="12">
        <f t="shared" si="11"/>
        <v>2.0148952760304191</v>
      </c>
      <c r="CA67" s="12">
        <f t="shared" si="10"/>
        <v>2.2772166969366046</v>
      </c>
      <c r="CB67" s="12">
        <f t="shared" si="10"/>
        <v>3.2779191561075178</v>
      </c>
      <c r="CC67" s="12">
        <f t="shared" si="10"/>
        <v>2.4590340355622704</v>
      </c>
      <c r="CD67" s="12">
        <f t="shared" si="10"/>
        <v>2.6460057312955114</v>
      </c>
      <c r="CF67" s="13">
        <f>SUMIF(DataQ!$C:$C,DataA!$A67,DataQ!H:H)</f>
        <v>28205.197</v>
      </c>
      <c r="CG67" s="13">
        <f>SUMIF(DataQ!$C:$C,DataA!$A67,DataQ!I:I)</f>
        <v>569682.80000000005</v>
      </c>
      <c r="CH67" s="13">
        <f>SUMIF(DataQ!$C:$C,DataA!$A67,DataQ!J:J)</f>
        <v>4000.2552999999998</v>
      </c>
      <c r="CI67" s="13">
        <f>SUMIF(DataQ!$C:$C,DataA!$A67,DataQ!K:K)</f>
        <v>2887.28</v>
      </c>
      <c r="CJ67" s="13">
        <f>SUMIF(DataQ!$C:$C,DataA!$A67,DataQ!L:L)</f>
        <v>2037.0221999999999</v>
      </c>
      <c r="CK67" s="14">
        <f>AVERAGEIF(DataQ!$C:$C,DataA!$A67,DataQ!M:M)</f>
        <v>715500.10000000009</v>
      </c>
      <c r="CL67" s="13">
        <f>SUMIF(DataQ!$C:$C,DataA!$A67,DataQ!N:N)</f>
        <v>-134675.005</v>
      </c>
      <c r="CN67" s="13">
        <f>SUMIF(DataQ!$B:$B,DataA!$A67,DataQ!O:O)</f>
        <v>-3564.5722999999998</v>
      </c>
      <c r="CO67" s="13">
        <f>SUMIF(DataQ!$B:$B,DataA!$A67,DataQ!P:P)</f>
        <v>-12099.914000000001</v>
      </c>
      <c r="CP67" s="13">
        <f>SUMIF(DataQ!$B:$B,DataA!$A67,DataQ!Q:Q)</f>
        <v>-125.50818</v>
      </c>
    </row>
    <row r="68" spans="1:94" x14ac:dyDescent="0.25">
      <c r="A68" s="4">
        <f t="shared" si="9"/>
        <v>2034</v>
      </c>
      <c r="B68" s="4" cm="1">
        <f t="array" ref="B68">INDEX(GMWA!$A$2:$DB$600,MATCH(1,(GMWA!$DA$2:$DA$600=B$3)*(GMWA!$CZ$2:$CZ$600=B$4)*(GMWA!$DB$2:$DB$600=B$1),0),$A68-1966)</f>
        <v>146785.5</v>
      </c>
      <c r="C68" s="4" cm="1">
        <f t="array" ref="C68">INDEX(GMWA!$A$2:$DB$600,MATCH(1,(GMWA!$DA$2:$DA$600=C$3)*(GMWA!$CZ$2:$CZ$600=C$4)*(GMWA!$DB$2:$DB$600=C$1),0),$A68-1966)</f>
        <v>2501.04</v>
      </c>
      <c r="D68" s="4" cm="1">
        <f t="array" ref="D68">INDEX(GMWA!$A$2:$DB$600,MATCH(1,(GMWA!$DA$2:$DA$600=D$3)*(GMWA!$CZ$2:$CZ$600=D$4)*(GMWA!$DB$2:$DB$600=D$1),0),$A68-1966)</f>
        <v>26468.9</v>
      </c>
      <c r="E68" s="4" cm="1">
        <f t="array" ref="E68">INDEX(GMWA!$A$2:$DB$600,MATCH(1,(GMWA!$DA$2:$DA$600=E$3)*(GMWA!$CZ$2:$CZ$600=E$4)*(GMWA!$DB$2:$DB$600=E$1),0),$A68-1966)</f>
        <v>147792.5</v>
      </c>
      <c r="F68" s="4" cm="1">
        <f t="array" ref="F68">INDEX(GMWA!$A$2:$DB$600,MATCH(1,(GMWA!$DA$2:$DA$600=F$3)*(GMWA!$CZ$2:$CZ$600=F$4)*(GMWA!$DB$2:$DB$600=F$1),0),$A68-1966)</f>
        <v>58970.5</v>
      </c>
      <c r="G68" s="4" cm="1">
        <f t="array" ref="G68">INDEX(GMWA!$A$2:$DB$600,MATCH(1,(GMWA!$DA$2:$DA$600=G$3)*(GMWA!$CZ$2:$CZ$600=G$4)*(GMWA!$DB$2:$DB$600=G$1),0),$A68-1966)</f>
        <v>20.870010000000001</v>
      </c>
      <c r="H68" s="4" cm="1">
        <f t="array" ref="H68">INDEX(GMWA!$A$2:$DB$600,MATCH(1,(GMWA!$DA$2:$DA$600=H$3)*(GMWA!$CZ$2:$CZ$600=H$4)*(GMWA!$DB$2:$DB$600=H$1),0),$A68-1966)</f>
        <v>63116.56</v>
      </c>
      <c r="I68" s="4" cm="1">
        <f t="array" ref="I68">INDEX(GMWA!$A$2:$DB$600,MATCH(1,(GMWA!$DA$2:$DA$600=I$3)*(GMWA!$CZ$2:$CZ$600=I$4)*(GMWA!$DB$2:$DB$600=I$1),0),$A68-1966)</f>
        <v>2.9040469999999998</v>
      </c>
      <c r="J68" s="4" cm="1">
        <f t="array" ref="J68">INDEX(GMWA!$A$2:$DB$600,MATCH(1,(GMWA!$DA$2:$DA$600=J$3)*(GMWA!$CZ$2:$CZ$600=J$4)*(GMWA!$DB$2:$DB$600=J$1),0),$A68-1966)</f>
        <v>35226.870000000003</v>
      </c>
      <c r="K68" s="4" cm="1">
        <f t="array" ref="K68">INDEX(GMWA!$A$2:$DB$600,MATCH(1,(GMWA!$DA$2:$DA$600=K$3)*(GMWA!$CZ$2:$CZ$600=K$4)*(GMWA!$DB$2:$DB$600=K$1),0),$A68-1966)</f>
        <v>94.041579999999996</v>
      </c>
      <c r="L68" s="4" cm="1">
        <f t="array" ref="L68">INDEX(GMWA!$A$2:$DB$600,MATCH(1,(GMWA!$DA$2:$DA$600=L$3)*(GMWA!$CZ$2:$CZ$600=L$4)*(GMWA!$DB$2:$DB$600=L$1),0),$A68-1966)</f>
        <v>142.6549</v>
      </c>
      <c r="M68" s="4" cm="1">
        <f t="array" ref="M68">INDEX(GMWA!$A$2:$DB$600,MATCH(1,(GMWA!$DA$2:$DA$600=M$3)*(GMWA!$CZ$2:$CZ$600=M$4)*(GMWA!$DB$2:$DB$600=M$1),0),$A68-1966)</f>
        <v>120.9391</v>
      </c>
      <c r="N68" s="4" cm="1">
        <f t="array" ref="N68">INDEX(GMWA!$A$2:$DB$600,MATCH(1,(GMWA!$DA$2:$DA$600=N$3)*(GMWA!$CZ$2:$CZ$600=N$4)*(GMWA!$DB$2:$DB$600=N$1),0),$A68-1966)</f>
        <v>67.133489999999995</v>
      </c>
      <c r="O68" s="4" cm="1">
        <f t="array" ref="O68">INDEX(GMWA!$A$2:$DB$600,MATCH(1,(GMWA!$DA$2:$DA$600=O$3)*(GMWA!$CZ$2:$CZ$600=O$4)*(GMWA!$DB$2:$DB$600=O$1),0),$A68-1966)</f>
        <v>17.142610000000001</v>
      </c>
      <c r="P68" s="4" cm="1">
        <f t="array" ref="P68">INDEX(GMWA!$A$2:$DB$600,MATCH(1,(GMWA!$DA$2:$DA$600=P$3)*(GMWA!$CZ$2:$CZ$600=P$4)*(GMWA!$DB$2:$DB$600=P$1),0),$A68-1966)</f>
        <v>23.329540000000001</v>
      </c>
      <c r="Q68" s="4" cm="1">
        <f t="array" ref="Q68">INDEX(GMWA!$A$2:$DB$600,MATCH(1,(GMWA!$DA$2:$DA$600=Q$3)*(GMWA!$CZ$2:$CZ$600=Q$4)*(GMWA!$DB$2:$DB$600=Q$1),0),$A68-1966)</f>
        <v>14.9217</v>
      </c>
      <c r="R68" s="4" cm="1">
        <f t="array" ref="R68">INDEX(GMWA!$A$2:$DB$600,MATCH(1,(GMWA!$DA$2:$DA$600=R$3)*(GMWA!$CZ$2:$CZ$600=R$4)*(GMWA!$DB$2:$DB$600=R$1),0),$A68-1966)</f>
        <v>7.7309270000000003</v>
      </c>
      <c r="S68" s="4" cm="1">
        <f t="array" ref="S68">INDEX(GMWA!$A$2:$DB$600,MATCH(1,(GMWA!$DA$2:$DA$600=S$3)*(GMWA!$CZ$2:$CZ$600=S$4)*(GMWA!$DB$2:$DB$600=S$1),0),$A68-1966)</f>
        <v>6.78</v>
      </c>
      <c r="T68" s="4" cm="1">
        <f t="array" ref="T68">INDEX(GMWA!$A$2:$DB$600,MATCH(1,(GMWA!$DA$2:$DA$600=T$3)*(GMWA!$CZ$2:$CZ$600=T$4)*(GMWA!$DB$2:$DB$600=T$1),0),$A68-1966)</f>
        <v>11.935560000000001</v>
      </c>
      <c r="U68" s="4" cm="1">
        <f t="array" ref="U68">INDEX(GMWA!$A$2:$DB$600,MATCH(1,(GMWA!$DA$2:$DA$600=U$3)*(GMWA!$CZ$2:$CZ$600=U$4)*(GMWA!$DB$2:$DB$600=U$1),0),$A68-1966)</f>
        <v>8.6787259999999993</v>
      </c>
      <c r="V68" s="4" cm="1">
        <f t="array" ref="V68">INDEX(GMWA!$A$2:$DB$600,MATCH(1,(GMWA!$DA$2:$DA$600=V$3)*(GMWA!$CZ$2:$CZ$600=V$4)*(GMWA!$DB$2:$DB$600=V$1),0),$A68-1966)</f>
        <v>4074375</v>
      </c>
      <c r="W68" s="4" cm="1">
        <f t="array" ref="W68">INDEX(GMWA!$A$2:$DB$600,MATCH(1,(GMWA!$DA$2:$DA$600=W$3)*(GMWA!$CZ$2:$CZ$600=W$4)*(GMWA!$DB$2:$DB$600=W$1),0),$A68-1966)</f>
        <v>69852.710000000006</v>
      </c>
      <c r="X68" s="4" cm="1">
        <f t="array" ref="X68">INDEX(GMWA!$A$2:$DB$600,MATCH(1,(GMWA!$DA$2:$DA$600=X$3)*(GMWA!$CZ$2:$CZ$600=X$4)*(GMWA!$DB$2:$DB$600=X$1),0),$A68-1966)</f>
        <v>1532428</v>
      </c>
      <c r="Y68" s="4" cm="1">
        <f t="array" ref="Y68">INDEX(GMWA!$A$2:$DB$600,MATCH(1,(GMWA!$DA$2:$DA$600=Y$3)*(GMWA!$CZ$2:$CZ$600=Y$4)*(GMWA!$DB$2:$DB$600=Y$1),0),$A68-1966)</f>
        <v>4422922</v>
      </c>
      <c r="Z68" s="4" cm="1">
        <f t="array" ref="Z68">INDEX(GMWA!$A$2:$DB$600,MATCH(1,(GMWA!$DA$2:$DA$600=Z$3)*(GMWA!$CZ$2:$CZ$600=Z$4)*(GMWA!$DB$2:$DB$600=Z$1),0),$A68-1966)</f>
        <v>2283575</v>
      </c>
      <c r="AA68" s="4" cm="1">
        <f t="array" ref="AA68">INDEX(GMWA!$A$2:$DB$600,MATCH(1,(GMWA!$DA$2:$DA$600=AA$3)*(GMWA!$CZ$2:$CZ$600=AA$4)*(GMWA!$DB$2:$DB$600=AA$1),0),$A68-1966)</f>
        <v>1212.761</v>
      </c>
      <c r="AB68" s="4" cm="1">
        <f t="array" ref="AB68">INDEX(GMWA!$A$2:$DB$600,MATCH(1,(GMWA!$DA$2:$DA$600=AB$3)*(GMWA!$CZ$2:$CZ$600=AB$4)*(GMWA!$DB$2:$DB$600=AB$1),0),$A68-1966)</f>
        <v>3680904</v>
      </c>
      <c r="AC68" s="4" cm="1">
        <f t="array" ref="AC68">INDEX(GMWA!$A$2:$DB$600,MATCH(1,(GMWA!$DA$2:$DA$600=AC$3)*(GMWA!$CZ$2:$CZ$600=AC$4)*(GMWA!$DB$2:$DB$600=AC$1),0),$A68-1966)</f>
        <v>227.24799999999999</v>
      </c>
      <c r="AD68" s="4" cm="1">
        <f t="array" ref="AD68">INDEX(GMWA!$A$2:$DB$600,MATCH(1,(GMWA!$DA$2:$DA$600=AD$3)*(GMWA!$CZ$2:$CZ$600=AD$4)*(GMWA!$DB$2:$DB$600=AD$1),0),$A68-1966)</f>
        <v>1668448</v>
      </c>
      <c r="AE68" s="4" cm="1">
        <f t="array" ref="AE68">INDEX(GMWA!$A$2:$DB$600,MATCH(1,(GMWA!$DA$2:$DA$600=AE$3)*(GMWA!$CZ$2:$CZ$600=AE$4)*(GMWA!$DB$2:$DB$600=AE$1),0),$A68-1966)</f>
        <v>3914.0830000000001</v>
      </c>
      <c r="AF68" s="4" cm="1">
        <f t="array" ref="AF68">INDEX(GMWA!$A$2:$DB$600,MATCH(1,(GMWA!$DA$2:$DA$600=AF$3)*(GMWA!$CZ$2:$CZ$600=AF$4)*(GMWA!$DB$2:$DB$600=AF$1),0),$A68-1966)</f>
        <v>5240.5680000000002</v>
      </c>
      <c r="AG68" s="4" cm="1">
        <f t="array" ref="AG68">INDEX(GMWA!$A$2:$DB$600,MATCH(1,(GMWA!$DA$2:$DA$600=AG$3)*(GMWA!$CZ$2:$CZ$600=AG$4)*(GMWA!$DB$2:$DB$600=AG$1),0),$A68-1966)</f>
        <v>4017.002</v>
      </c>
      <c r="AH68" s="4" cm="1">
        <f t="array" ref="AH68">INDEX(GMWA!$A$2:$DB$600,MATCH(1,(GMWA!$DA$2:$DA$600=AH$3)*(GMWA!$CZ$2:$CZ$600=AH$4)*(GMWA!$DB$2:$DB$600=AH$1),0),$A68-1966)</f>
        <v>2258.0920000000001</v>
      </c>
      <c r="AI68" s="4" cm="1">
        <f t="array" ref="AI68">INDEX(GMWA!$A$2:$DB$600,MATCH(1,(GMWA!$DA$2:$DA$600=AI$3)*(GMWA!$CZ$2:$CZ$600=AI$4)*(GMWA!$DB$2:$DB$600=AI$1),0),$A68-1966)</f>
        <v>708.52570000000003</v>
      </c>
      <c r="AJ68" s="4" cm="1">
        <f t="array" ref="AJ68">INDEX(GMWA!$A$2:$DB$600,MATCH(1,(GMWA!$DA$2:$DA$600=AJ$3)*(GMWA!$CZ$2:$CZ$600=AJ$4)*(GMWA!$DB$2:$DB$600=AJ$1),0),$A68-1966)</f>
        <v>907.61990000000003</v>
      </c>
      <c r="AK68" s="4" cm="1">
        <f t="array" ref="AK68">INDEX(GMWA!$A$2:$DB$600,MATCH(1,(GMWA!$DA$2:$DA$600=AK$3)*(GMWA!$CZ$2:$CZ$600=AK$4)*(GMWA!$DB$2:$DB$600=AK$1),0),$A68-1966)</f>
        <v>727.31100000000004</v>
      </c>
      <c r="AL68" s="4" cm="1">
        <f t="array" ref="AL68">INDEX(GMWA!$A$2:$DB$600,MATCH(1,(GMWA!$DA$2:$DA$600=AL$3)*(GMWA!$CZ$2:$CZ$600=AL$4)*(GMWA!$DB$2:$DB$600=AL$1),0),$A68-1966)</f>
        <v>335.2303</v>
      </c>
      <c r="AM68" s="4" cm="1">
        <f t="array" ref="AM68">INDEX(GMWA!$A$2:$DB$600,MATCH(1,(GMWA!$DA$2:$DA$600=AM$3)*(GMWA!$CZ$2:$CZ$600=AM$4)*(GMWA!$DB$2:$DB$600=AM$1),0),$A68-1966)</f>
        <v>201.42250000000001</v>
      </c>
      <c r="AN68" s="4" cm="1">
        <f t="array" ref="AN68">INDEX(GMWA!$A$2:$DB$600,MATCH(1,(GMWA!$DA$2:$DA$600=AN$3)*(GMWA!$CZ$2:$CZ$600=AN$4)*(GMWA!$DB$2:$DB$600=AN$1),0),$A68-1966)</f>
        <v>473.68150000000003</v>
      </c>
      <c r="AO68" s="4" cm="1">
        <f t="array" ref="AO68">INDEX(GMWA!$A$2:$DB$600,MATCH(1,(GMWA!$DA$2:$DA$600=AO$3)*(GMWA!$CZ$2:$CZ$600=AO$4)*(GMWA!$DB$2:$DB$600=AO$1),0),$A68-1966)</f>
        <v>323.62430000000001</v>
      </c>
      <c r="AP68" s="4" cm="1">
        <f t="array" ref="AP68">INDEX(GMWA!$A$2:$DB$600,MATCH(1,(GMWA!$DA$2:$DA$600=AP$3)*(GMWA!$CZ$2:$CZ$600=AP$4)*(GMWA!$DB$2:$DB$600=AP$1),0),$A68-1966)</f>
        <v>4207997</v>
      </c>
      <c r="AQ68" s="4" cm="1">
        <f t="array" ref="AQ68">INDEX(GMWA!$A$2:$DB$600,MATCH(1,(GMWA!$DA$2:$DA$600=AQ$3)*(GMWA!$CZ$2:$CZ$600=AQ$4)*(GMWA!$DB$2:$DB$600=AQ$1),0),$A68-1966)</f>
        <v>43571.5</v>
      </c>
      <c r="AR68" s="4" cm="1">
        <f t="array" ref="AR68">INDEX(GMWA!$A$2:$DB$600,MATCH(1,(GMWA!$DA$2:$DA$600=AR$3)*(GMWA!$CZ$2:$CZ$600=AR$4)*(GMWA!$DB$2:$DB$600=AR$1),0),$A68-1966)</f>
        <v>710216</v>
      </c>
      <c r="AS68" s="4" cm="1">
        <f t="array" ref="AS68">INDEX(GMWA!$A$2:$DB$600,MATCH(1,(GMWA!$DA$2:$DA$600=AS$3)*(GMWA!$CZ$2:$CZ$600=AS$4)*(GMWA!$DB$2:$DB$600=AS$1),0),$A68-1966)</f>
        <v>4437475</v>
      </c>
      <c r="AT68" s="4" cm="1">
        <f t="array" ref="AT68">INDEX(GMWA!$A$2:$DB$600,MATCH(1,(GMWA!$DA$2:$DA$600=AT$3)*(GMWA!$CZ$2:$CZ$600=AT$4)*(GMWA!$DB$2:$DB$600=AT$1),0),$A68-1966)</f>
        <v>4286976</v>
      </c>
      <c r="AU68" s="4" cm="1">
        <f t="array" ref="AU68">INDEX(GMWA!$A$2:$DB$600,MATCH(1,(GMWA!$DA$2:$DA$600=AU$3)*(GMWA!$CZ$2:$CZ$600=AU$4)*(GMWA!$DB$2:$DB$600=AU$1),0),$A68-1966)</f>
        <v>4230.3620000000001</v>
      </c>
      <c r="AV68" s="4" cm="1">
        <f t="array" ref="AV68">INDEX(GMWA!$A$2:$DB$600,MATCH(1,(GMWA!$DA$2:$DA$600=AV$3)*(GMWA!$CZ$2:$CZ$600=AV$4)*(GMWA!$DB$2:$DB$600=AV$1),0),$A68-1966)</f>
        <v>9185273</v>
      </c>
      <c r="AW68" s="4" cm="1">
        <f t="array" ref="AW68">INDEX(GMWA!$A$2:$DB$600,MATCH(1,(GMWA!$DA$2:$DA$600=AW$3)*(GMWA!$CZ$2:$CZ$600=AW$4)*(GMWA!$DB$2:$DB$600=AW$1),0),$A68-1966)</f>
        <v>1051.3489999999999</v>
      </c>
      <c r="AX68" s="4" cm="1">
        <f t="array" ref="AX68">INDEX(GMWA!$A$2:$DB$600,MATCH(1,(GMWA!$DA$2:$DA$600=AX$3)*(GMWA!$CZ$2:$CZ$600=AX$4)*(GMWA!$DB$2:$DB$600=AX$1),0),$A68-1966)</f>
        <v>3685490</v>
      </c>
      <c r="AY68" s="4" cm="1">
        <f t="array" ref="AY68">INDEX(GMWA!$A$2:$DB$600,MATCH(1,(GMWA!$DA$2:$DA$600=AY$3)*(GMWA!$CZ$2:$CZ$600=AY$4)*(GMWA!$DB$2:$DB$600=AY$1),0),$A68-1966)</f>
        <v>6084.6549999999997</v>
      </c>
      <c r="AZ68" s="4" cm="1">
        <f t="array" ref="AZ68">INDEX(GMWA!$A$2:$DB$600,MATCH(1,(GMWA!$DA$2:$DA$600=AZ$3)*(GMWA!$CZ$2:$CZ$600=AZ$4)*(GMWA!$DB$2:$DB$600=AZ$1),0),$A68-1966)</f>
        <v>3948.9270000000001</v>
      </c>
      <c r="BA68" s="4" cm="1">
        <f t="array" ref="BA68">INDEX(GMWA!$A$2:$DB$600,MATCH(1,(GMWA!$DA$2:$DA$600=BA$3)*(GMWA!$CZ$2:$CZ$600=BA$4)*(GMWA!$DB$2:$DB$600=BA$1),0),$A68-1966)</f>
        <v>2762.7130000000002</v>
      </c>
      <c r="BB68" s="4" cm="1">
        <f t="array" ref="BB68">INDEX(GMWA!$A$2:$DB$600,MATCH(1,(GMWA!$DA$2:$DA$600=BB$3)*(GMWA!$CZ$2:$CZ$600=BB$4)*(GMWA!$DB$2:$DB$600=BB$1),0),$A68-1966)</f>
        <v>2237.5839999999998</v>
      </c>
      <c r="BC68" s="4" cm="1">
        <f t="array" ref="BC68">INDEX(GMWA!$A$2:$DB$600,MATCH(1,(GMWA!$DA$2:$DA$600=BC$3)*(GMWA!$CZ$2:$CZ$600=BC$4)*(GMWA!$DB$2:$DB$600=BC$1),0),$A68-1966)</f>
        <v>1592.0070000000001</v>
      </c>
      <c r="BD68" s="4" cm="1">
        <f t="array" ref="BD68">INDEX(GMWA!$A$2:$DB$600,MATCH(1,(GMWA!$DA$2:$DA$600=BD$3)*(GMWA!$CZ$2:$CZ$600=BD$4)*(GMWA!$DB$2:$DB$600=BD$1),0),$A68-1966)</f>
        <v>876.38109999999995</v>
      </c>
      <c r="BE68" s="4" cm="1">
        <f t="array" ref="BE68">INDEX(GMWA!$A$2:$DB$600,MATCH(1,(GMWA!$DA$2:$DA$600=BE$3)*(GMWA!$CZ$2:$CZ$600=BE$4)*(GMWA!$DB$2:$DB$600=BE$1),0),$A68-1966)</f>
        <v>690.37440000000004</v>
      </c>
      <c r="BF68" s="4" cm="1">
        <f t="array" ref="BF68">INDEX(GMWA!$A$2:$DB$600,MATCH(1,(GMWA!$DA$2:$DA$600=BF$3)*(GMWA!$CZ$2:$CZ$600=BF$4)*(GMWA!$DB$2:$DB$600=BF$1),0),$A68-1966)</f>
        <v>365.0326</v>
      </c>
      <c r="BG68" s="4" cm="1">
        <f t="array" ref="BG68">INDEX(GMWA!$A$2:$DB$600,MATCH(1,(GMWA!$DA$2:$DA$600=BG$3)*(GMWA!$CZ$2:$CZ$600=BG$4)*(GMWA!$DB$2:$DB$600=BG$1),0),$A68-1966)</f>
        <v>885.80909999999994</v>
      </c>
      <c r="BH68" s="4" cm="1">
        <f t="array" ref="BH68">INDEX(GMWA!$A$2:$DB$600,MATCH(1,(GMWA!$DA$2:$DA$600=BH$3)*(GMWA!$CZ$2:$CZ$600=BH$4)*(GMWA!$DB$2:$DB$600=BH$1),0),$A68-1966)</f>
        <v>342.57819999999998</v>
      </c>
      <c r="BI68" s="4" cm="1">
        <f t="array" ref="BI68">INDEX(GMWA!$A$2:$DB$600,MATCH(1,(GMWA!$DA$2:$DA$600=BI$3)*(GMWA!$CZ$2:$CZ$600=BI$4)*(GMWA!$DB$2:$DB$600=BI$1),0),$A68-1966)</f>
        <v>395.42619999999999</v>
      </c>
      <c r="BK68" s="12">
        <f t="shared" si="12"/>
        <v>3.6026507132995857</v>
      </c>
      <c r="BL68" s="12">
        <f t="shared" si="12"/>
        <v>3.5804480599249477</v>
      </c>
      <c r="BM68" s="12">
        <f t="shared" si="12"/>
        <v>1.7272524386137558</v>
      </c>
      <c r="BN68" s="12">
        <f t="shared" si="12"/>
        <v>3.3415126922880392</v>
      </c>
      <c r="BO68" s="12">
        <f t="shared" si="12"/>
        <v>2.5823763178349739</v>
      </c>
      <c r="BP68" s="12">
        <f t="shared" si="12"/>
        <v>1.7208675081075333</v>
      </c>
      <c r="BQ68" s="12">
        <f t="shared" si="12"/>
        <v>1.7147026925994266</v>
      </c>
      <c r="BR68" s="12">
        <f t="shared" si="12"/>
        <v>1.2779197176652819</v>
      </c>
      <c r="BS68" s="12">
        <f t="shared" si="12"/>
        <v>2.1113555831527266</v>
      </c>
      <c r="BT68" s="12">
        <f t="shared" si="12"/>
        <v>2.4026465458192887</v>
      </c>
      <c r="BU68" s="12">
        <f t="shared" si="12"/>
        <v>2.7221266855043194</v>
      </c>
      <c r="BV68" s="12">
        <f t="shared" si="12"/>
        <v>3.0106806021007704</v>
      </c>
      <c r="BW68" s="12">
        <f t="shared" si="12"/>
        <v>2.9730183712621097</v>
      </c>
      <c r="BX68" s="12">
        <f t="shared" si="11"/>
        <v>2.4194761036896759</v>
      </c>
      <c r="BY68" s="12">
        <f t="shared" si="11"/>
        <v>2.5704086038660017</v>
      </c>
      <c r="BZ68" s="12">
        <f t="shared" si="11"/>
        <v>2.0516257831931592</v>
      </c>
      <c r="CA68" s="12">
        <f t="shared" si="10"/>
        <v>2.3061540081549907</v>
      </c>
      <c r="CB68" s="12">
        <f t="shared" si="10"/>
        <v>3.3660589060308554</v>
      </c>
      <c r="CC68" s="12">
        <f t="shared" si="10"/>
        <v>2.5197437518670247</v>
      </c>
      <c r="CD68" s="12">
        <f t="shared" si="10"/>
        <v>2.6817287824183782</v>
      </c>
      <c r="CF68" s="13">
        <f>SUMIF(DataQ!$C:$C,DataA!$A68,DataQ!H:H)</f>
        <v>28712.030999999999</v>
      </c>
      <c r="CG68" s="13">
        <f>SUMIF(DataQ!$C:$C,DataA!$A68,DataQ!I:I)</f>
        <v>568952.19999999995</v>
      </c>
      <c r="CH68" s="13">
        <f>SUMIF(DataQ!$C:$C,DataA!$A68,DataQ!J:J)</f>
        <v>4019.3519999999999</v>
      </c>
      <c r="CI68" s="13">
        <f>SUMIF(DataQ!$C:$C,DataA!$A68,DataQ!K:K)</f>
        <v>2909.17</v>
      </c>
      <c r="CJ68" s="13">
        <f>SUMIF(DataQ!$C:$C,DataA!$A68,DataQ!L:L)</f>
        <v>2042.3151</v>
      </c>
      <c r="CK68" s="14">
        <f>AVERAGEIF(DataQ!$C:$C,DataA!$A68,DataQ!M:M)</f>
        <v>729664.79999999993</v>
      </c>
      <c r="CL68" s="13">
        <f>SUMIF(DataQ!$C:$C,DataA!$A68,DataQ!N:N)</f>
        <v>-145883.351</v>
      </c>
      <c r="CN68" s="13">
        <f>SUMIF(DataQ!$B:$B,DataA!$A68,DataQ!O:O)</f>
        <v>-3701.7629999999999</v>
      </c>
      <c r="CO68" s="13">
        <f>SUMIF(DataQ!$B:$B,DataA!$A68,DataQ!P:P)</f>
        <v>-9222.8590000000004</v>
      </c>
      <c r="CP68" s="13">
        <f>SUMIF(DataQ!$B:$B,DataA!$A68,DataQ!Q:Q)</f>
        <v>-105.48371999999999</v>
      </c>
    </row>
    <row r="69" spans="1:94" x14ac:dyDescent="0.25">
      <c r="A69" s="4">
        <f t="shared" si="9"/>
        <v>2035</v>
      </c>
      <c r="B69" s="4" cm="1">
        <f t="array" ref="B69">INDEX(GMWA!$A$2:$DB$600,MATCH(1,(GMWA!$DA$2:$DA$600=B$3)*(GMWA!$CZ$2:$CZ$600=B$4)*(GMWA!$DB$2:$DB$600=B$1),0),$A69-1966)</f>
        <v>151594</v>
      </c>
      <c r="C69" s="4" cm="1">
        <f t="array" ref="C69">INDEX(GMWA!$A$2:$DB$600,MATCH(1,(GMWA!$DA$2:$DA$600=C$3)*(GMWA!$CZ$2:$CZ$600=C$4)*(GMWA!$DB$2:$DB$600=C$1),0),$A69-1966)</f>
        <v>2638.8090000000002</v>
      </c>
      <c r="D69" s="4" cm="1">
        <f t="array" ref="D69">INDEX(GMWA!$A$2:$DB$600,MATCH(1,(GMWA!$DA$2:$DA$600=D$3)*(GMWA!$CZ$2:$CZ$600=D$4)*(GMWA!$DB$2:$DB$600=D$1),0),$A69-1966)</f>
        <v>26475.24</v>
      </c>
      <c r="E69" s="4" cm="1">
        <f t="array" ref="E69">INDEX(GMWA!$A$2:$DB$600,MATCH(1,(GMWA!$DA$2:$DA$600=E$3)*(GMWA!$CZ$2:$CZ$600=E$4)*(GMWA!$DB$2:$DB$600=E$1),0),$A69-1966)</f>
        <v>151942.70000000001</v>
      </c>
      <c r="F69" s="4" cm="1">
        <f t="array" ref="F69">INDEX(GMWA!$A$2:$DB$600,MATCH(1,(GMWA!$DA$2:$DA$600=F$3)*(GMWA!$CZ$2:$CZ$600=F$4)*(GMWA!$DB$2:$DB$600=F$1),0),$A69-1966)</f>
        <v>61939.16</v>
      </c>
      <c r="G69" s="4" cm="1">
        <f t="array" ref="G69">INDEX(GMWA!$A$2:$DB$600,MATCH(1,(GMWA!$DA$2:$DA$600=G$3)*(GMWA!$CZ$2:$CZ$600=G$4)*(GMWA!$DB$2:$DB$600=G$1),0),$A69-1966)</f>
        <v>20.983029999999999</v>
      </c>
      <c r="H69" s="4" cm="1">
        <f t="array" ref="H69">INDEX(GMWA!$A$2:$DB$600,MATCH(1,(GMWA!$DA$2:$DA$600=H$3)*(GMWA!$CZ$2:$CZ$600=H$4)*(GMWA!$DB$2:$DB$600=H$1),0),$A69-1966)</f>
        <v>64475.16</v>
      </c>
      <c r="I69" s="4" cm="1">
        <f t="array" ref="I69">INDEX(GMWA!$A$2:$DB$600,MATCH(1,(GMWA!$DA$2:$DA$600=I$3)*(GMWA!$CZ$2:$CZ$600=I$4)*(GMWA!$DB$2:$DB$600=I$1),0),$A69-1966)</f>
        <v>2.9869400000000002</v>
      </c>
      <c r="J69" s="4" cm="1">
        <f t="array" ref="J69">INDEX(GMWA!$A$2:$DB$600,MATCH(1,(GMWA!$DA$2:$DA$600=J$3)*(GMWA!$CZ$2:$CZ$600=J$4)*(GMWA!$DB$2:$DB$600=J$1),0),$A69-1966)</f>
        <v>35728.57</v>
      </c>
      <c r="K69" s="4" cm="1">
        <f t="array" ref="K69">INDEX(GMWA!$A$2:$DB$600,MATCH(1,(GMWA!$DA$2:$DA$600=K$3)*(GMWA!$CZ$2:$CZ$600=K$4)*(GMWA!$DB$2:$DB$600=K$1),0),$A69-1966)</f>
        <v>97.230580000000003</v>
      </c>
      <c r="L69" s="4" cm="1">
        <f t="array" ref="L69">INDEX(GMWA!$A$2:$DB$600,MATCH(1,(GMWA!$DA$2:$DA$600=L$3)*(GMWA!$CZ$2:$CZ$600=L$4)*(GMWA!$DB$2:$DB$600=L$1),0),$A69-1966)</f>
        <v>149.0812</v>
      </c>
      <c r="M69" s="4" cm="1">
        <f t="array" ref="M69">INDEX(GMWA!$A$2:$DB$600,MATCH(1,(GMWA!$DA$2:$DA$600=M$3)*(GMWA!$CZ$2:$CZ$600=M$4)*(GMWA!$DB$2:$DB$600=M$1),0),$A69-1966)</f>
        <v>123.3378</v>
      </c>
      <c r="N69" s="4" cm="1">
        <f t="array" ref="N69">INDEX(GMWA!$A$2:$DB$600,MATCH(1,(GMWA!$DA$2:$DA$600=N$3)*(GMWA!$CZ$2:$CZ$600=N$4)*(GMWA!$DB$2:$DB$600=N$1),0),$A69-1966)</f>
        <v>69.694630000000004</v>
      </c>
      <c r="O69" s="4" cm="1">
        <f t="array" ref="O69">INDEX(GMWA!$A$2:$DB$600,MATCH(1,(GMWA!$DA$2:$DA$600=O$3)*(GMWA!$CZ$2:$CZ$600=O$4)*(GMWA!$DB$2:$DB$600=O$1),0),$A69-1966)</f>
        <v>17.6907</v>
      </c>
      <c r="P69" s="4" cm="1">
        <f t="array" ref="P69">INDEX(GMWA!$A$2:$DB$600,MATCH(1,(GMWA!$DA$2:$DA$600=P$3)*(GMWA!$CZ$2:$CZ$600=P$4)*(GMWA!$DB$2:$DB$600=P$1),0),$A69-1966)</f>
        <v>24.13768</v>
      </c>
      <c r="Q69" s="4" cm="1">
        <f t="array" ref="Q69">INDEX(GMWA!$A$2:$DB$600,MATCH(1,(GMWA!$DA$2:$DA$600=Q$3)*(GMWA!$CZ$2:$CZ$600=Q$4)*(GMWA!$DB$2:$DB$600=Q$1),0),$A69-1966)</f>
        <v>15.43788</v>
      </c>
      <c r="R69" s="4" cm="1">
        <f t="array" ref="R69">INDEX(GMWA!$A$2:$DB$600,MATCH(1,(GMWA!$DA$2:$DA$600=R$3)*(GMWA!$CZ$2:$CZ$600=R$4)*(GMWA!$DB$2:$DB$600=R$1),0),$A69-1966)</f>
        <v>8.0609570000000001</v>
      </c>
      <c r="S69" s="4" cm="1">
        <f t="array" ref="S69">INDEX(GMWA!$A$2:$DB$600,MATCH(1,(GMWA!$DA$2:$DA$600=S$3)*(GMWA!$CZ$2:$CZ$600=S$4)*(GMWA!$DB$2:$DB$600=S$1),0),$A69-1966)</f>
        <v>7.26</v>
      </c>
      <c r="T69" s="4" cm="1">
        <f t="array" ref="T69">INDEX(GMWA!$A$2:$DB$600,MATCH(1,(GMWA!$DA$2:$DA$600=T$3)*(GMWA!$CZ$2:$CZ$600=T$4)*(GMWA!$DB$2:$DB$600=T$1),0),$A69-1966)</f>
        <v>12.35633</v>
      </c>
      <c r="U69" s="4" cm="1">
        <f t="array" ref="U69">INDEX(GMWA!$A$2:$DB$600,MATCH(1,(GMWA!$DA$2:$DA$600=U$3)*(GMWA!$CZ$2:$CZ$600=U$4)*(GMWA!$DB$2:$DB$600=U$1),0),$A69-1966)</f>
        <v>8.9699059999999999</v>
      </c>
      <c r="V69" s="4" cm="1">
        <f t="array" ref="V69">INDEX(GMWA!$A$2:$DB$600,MATCH(1,(GMWA!$DA$2:$DA$600=V$3)*(GMWA!$CZ$2:$CZ$600=V$4)*(GMWA!$DB$2:$DB$600=V$1),0),$A69-1966)</f>
        <v>4230457</v>
      </c>
      <c r="W69" s="4" cm="1">
        <f t="array" ref="W69">INDEX(GMWA!$A$2:$DB$600,MATCH(1,(GMWA!$DA$2:$DA$600=W$3)*(GMWA!$CZ$2:$CZ$600=W$4)*(GMWA!$DB$2:$DB$600=W$1),0),$A69-1966)</f>
        <v>73640.13</v>
      </c>
      <c r="X69" s="4" cm="1">
        <f t="array" ref="X69">INDEX(GMWA!$A$2:$DB$600,MATCH(1,(GMWA!$DA$2:$DA$600=X$3)*(GMWA!$CZ$2:$CZ$600=X$4)*(GMWA!$DB$2:$DB$600=X$1),0),$A69-1966)</f>
        <v>1539626</v>
      </c>
      <c r="Y69" s="4" cm="1">
        <f t="array" ref="Y69">INDEX(GMWA!$A$2:$DB$600,MATCH(1,(GMWA!$DA$2:$DA$600=Y$3)*(GMWA!$CZ$2:$CZ$600=Y$4)*(GMWA!$DB$2:$DB$600=Y$1),0),$A69-1966)</f>
        <v>4534160</v>
      </c>
      <c r="Z69" s="4" cm="1">
        <f t="array" ref="Z69">INDEX(GMWA!$A$2:$DB$600,MATCH(1,(GMWA!$DA$2:$DA$600=Z$3)*(GMWA!$CZ$2:$CZ$600=Z$4)*(GMWA!$DB$2:$DB$600=Z$1),0),$A69-1966)</f>
        <v>2360586</v>
      </c>
      <c r="AA69" s="4" cm="1">
        <f t="array" ref="AA69">INDEX(GMWA!$A$2:$DB$600,MATCH(1,(GMWA!$DA$2:$DA$600=AA$3)*(GMWA!$CZ$2:$CZ$600=AA$4)*(GMWA!$DB$2:$DB$600=AA$1),0),$A69-1966)</f>
        <v>1240.7349999999999</v>
      </c>
      <c r="AB69" s="4" cm="1">
        <f t="array" ref="AB69">INDEX(GMWA!$A$2:$DB$600,MATCH(1,(GMWA!$DA$2:$DA$600=AB$3)*(GMWA!$CZ$2:$CZ$600=AB$4)*(GMWA!$DB$2:$DB$600=AB$1),0),$A69-1966)</f>
        <v>3738267</v>
      </c>
      <c r="AC69" s="4" cm="1">
        <f t="array" ref="AC69">INDEX(GMWA!$A$2:$DB$600,MATCH(1,(GMWA!$DA$2:$DA$600=AC$3)*(GMWA!$CZ$2:$CZ$600=AC$4)*(GMWA!$DB$2:$DB$600=AC$1),0),$A69-1966)</f>
        <v>235.60679999999999</v>
      </c>
      <c r="AD69" s="4" cm="1">
        <f t="array" ref="AD69">INDEX(GMWA!$A$2:$DB$600,MATCH(1,(GMWA!$DA$2:$DA$600=AD$3)*(GMWA!$CZ$2:$CZ$600=AD$4)*(GMWA!$DB$2:$DB$600=AD$1),0),$A69-1966)</f>
        <v>1684057</v>
      </c>
      <c r="AE69" s="4" cm="1">
        <f t="array" ref="AE69">INDEX(GMWA!$A$2:$DB$600,MATCH(1,(GMWA!$DA$2:$DA$600=AE$3)*(GMWA!$CZ$2:$CZ$600=AE$4)*(GMWA!$DB$2:$DB$600=AE$1),0),$A69-1966)</f>
        <v>4007.4870000000001</v>
      </c>
      <c r="AF69" s="4" cm="1">
        <f t="array" ref="AF69">INDEX(GMWA!$A$2:$DB$600,MATCH(1,(GMWA!$DA$2:$DA$600=AF$3)*(GMWA!$CZ$2:$CZ$600=AF$4)*(GMWA!$DB$2:$DB$600=AF$1),0),$A69-1966)</f>
        <v>5383.2479999999996</v>
      </c>
      <c r="AG69" s="4" cm="1">
        <f t="array" ref="AG69">INDEX(GMWA!$A$2:$DB$600,MATCH(1,(GMWA!$DA$2:$DA$600=AG$3)*(GMWA!$CZ$2:$CZ$600=AG$4)*(GMWA!$DB$2:$DB$600=AG$1),0),$A69-1966)</f>
        <v>4067.9059999999999</v>
      </c>
      <c r="AH69" s="4" cm="1">
        <f t="array" ref="AH69">INDEX(GMWA!$A$2:$DB$600,MATCH(1,(GMWA!$DA$2:$DA$600=AH$3)*(GMWA!$CZ$2:$CZ$600=AH$4)*(GMWA!$DB$2:$DB$600=AH$1),0),$A69-1966)</f>
        <v>2315.192</v>
      </c>
      <c r="AI69" s="4" cm="1">
        <f t="array" ref="AI69">INDEX(GMWA!$A$2:$DB$600,MATCH(1,(GMWA!$DA$2:$DA$600=AI$3)*(GMWA!$CZ$2:$CZ$600=AI$4)*(GMWA!$DB$2:$DB$600=AI$1),0),$A69-1966)</f>
        <v>718.15449999999998</v>
      </c>
      <c r="AJ69" s="4" cm="1">
        <f t="array" ref="AJ69">INDEX(GMWA!$A$2:$DB$600,MATCH(1,(GMWA!$DA$2:$DA$600=AJ$3)*(GMWA!$CZ$2:$CZ$600=AJ$4)*(GMWA!$DB$2:$DB$600=AJ$1),0),$A69-1966)</f>
        <v>925.7731</v>
      </c>
      <c r="AK69" s="4" cm="1">
        <f t="array" ref="AK69">INDEX(GMWA!$A$2:$DB$600,MATCH(1,(GMWA!$DA$2:$DA$600=AK$3)*(GMWA!$CZ$2:$CZ$600=AK$4)*(GMWA!$DB$2:$DB$600=AK$1),0),$A69-1966)</f>
        <v>740.4502</v>
      </c>
      <c r="AL69" s="4" cm="1">
        <f t="array" ref="AL69">INDEX(GMWA!$A$2:$DB$600,MATCH(1,(GMWA!$DA$2:$DA$600=AL$3)*(GMWA!$CZ$2:$CZ$600=AL$4)*(GMWA!$DB$2:$DB$600=AL$1),0),$A69-1966)</f>
        <v>345.83699999999999</v>
      </c>
      <c r="AM69" s="4" cm="1">
        <f t="array" ref="AM69">INDEX(GMWA!$A$2:$DB$600,MATCH(1,(GMWA!$DA$2:$DA$600=AM$3)*(GMWA!$CZ$2:$CZ$600=AM$4)*(GMWA!$DB$2:$DB$600=AM$1),0),$A69-1966)</f>
        <v>211.0247</v>
      </c>
      <c r="AN69" s="4" cm="1">
        <f t="array" ref="AN69">INDEX(GMWA!$A$2:$DB$600,MATCH(1,(GMWA!$DA$2:$DA$600=AN$3)*(GMWA!$CZ$2:$CZ$600=AN$4)*(GMWA!$DB$2:$DB$600=AN$1),0),$A69-1966)</f>
        <v>479.55090000000001</v>
      </c>
      <c r="AO69" s="4" cm="1">
        <f t="array" ref="AO69">INDEX(GMWA!$A$2:$DB$600,MATCH(1,(GMWA!$DA$2:$DA$600=AO$3)*(GMWA!$CZ$2:$CZ$600=AO$4)*(GMWA!$DB$2:$DB$600=AO$1),0),$A69-1966)</f>
        <v>330.50369999999998</v>
      </c>
      <c r="AP69" s="4" cm="1">
        <f t="array" ref="AP69">INDEX(GMWA!$A$2:$DB$600,MATCH(1,(GMWA!$DA$2:$DA$600=AP$3)*(GMWA!$CZ$2:$CZ$600=AP$4)*(GMWA!$DB$2:$DB$600=AP$1),0),$A69-1966)</f>
        <v>4363668</v>
      </c>
      <c r="AQ69" s="4" cm="1">
        <f t="array" ref="AQ69">INDEX(GMWA!$A$2:$DB$600,MATCH(1,(GMWA!$DA$2:$DA$600=AQ$3)*(GMWA!$CZ$2:$CZ$600=AQ$4)*(GMWA!$DB$2:$DB$600=AQ$1),0),$A69-1966)</f>
        <v>45176.59</v>
      </c>
      <c r="AR69" s="4" cm="1">
        <f t="array" ref="AR69">INDEX(GMWA!$A$2:$DB$600,MATCH(1,(GMWA!$DA$2:$DA$600=AR$3)*(GMWA!$CZ$2:$CZ$600=AR$4)*(GMWA!$DB$2:$DB$600=AR$1),0),$A69-1966)</f>
        <v>719314.4</v>
      </c>
      <c r="AS69" s="4" cm="1">
        <f t="array" ref="AS69">INDEX(GMWA!$A$2:$DB$600,MATCH(1,(GMWA!$DA$2:$DA$600=AS$3)*(GMWA!$CZ$2:$CZ$600=AS$4)*(GMWA!$DB$2:$DB$600=AS$1),0),$A69-1966)</f>
        <v>4607797</v>
      </c>
      <c r="AT69" s="4" cm="1">
        <f t="array" ref="AT69">INDEX(GMWA!$A$2:$DB$600,MATCH(1,(GMWA!$DA$2:$DA$600=AT$3)*(GMWA!$CZ$2:$CZ$600=AT$4)*(GMWA!$DB$2:$DB$600=AT$1),0),$A69-1966)</f>
        <v>4487439</v>
      </c>
      <c r="AU69" s="4" cm="1">
        <f t="array" ref="AU69">INDEX(GMWA!$A$2:$DB$600,MATCH(1,(GMWA!$DA$2:$DA$600=AU$3)*(GMWA!$CZ$2:$CZ$600=AU$4)*(GMWA!$DB$2:$DB$600=AU$1),0),$A69-1966)</f>
        <v>4374.2719999999999</v>
      </c>
      <c r="AV69" s="4" cm="1">
        <f t="array" ref="AV69">INDEX(GMWA!$A$2:$DB$600,MATCH(1,(GMWA!$DA$2:$DA$600=AV$3)*(GMWA!$CZ$2:$CZ$600=AV$4)*(GMWA!$DB$2:$DB$600=AV$1),0),$A69-1966)</f>
        <v>9517446</v>
      </c>
      <c r="AW69" s="4" cm="1">
        <f t="array" ref="AW69">INDEX(GMWA!$A$2:$DB$600,MATCH(1,(GMWA!$DA$2:$DA$600=AW$3)*(GMWA!$CZ$2:$CZ$600=AW$4)*(GMWA!$DB$2:$DB$600=AW$1),0),$A69-1966)</f>
        <v>1081.357</v>
      </c>
      <c r="AX69" s="4" cm="1">
        <f t="array" ref="AX69">INDEX(GMWA!$A$2:$DB$600,MATCH(1,(GMWA!$DA$2:$DA$600=AX$3)*(GMWA!$CZ$2:$CZ$600=AX$4)*(GMWA!$DB$2:$DB$600=AX$1),0),$A69-1966)</f>
        <v>3808721</v>
      </c>
      <c r="AY69" s="4" cm="1">
        <f t="array" ref="AY69">INDEX(GMWA!$A$2:$DB$600,MATCH(1,(GMWA!$DA$2:$DA$600=AY$3)*(GMWA!$CZ$2:$CZ$600=AY$4)*(GMWA!$DB$2:$DB$600=AY$1),0),$A69-1966)</f>
        <v>6239.34</v>
      </c>
      <c r="AZ69" s="4" cm="1">
        <f t="array" ref="AZ69">INDEX(GMWA!$A$2:$DB$600,MATCH(1,(GMWA!$DA$2:$DA$600=AZ$3)*(GMWA!$CZ$2:$CZ$600=AZ$4)*(GMWA!$DB$2:$DB$600=AZ$1),0),$A69-1966)</f>
        <v>4061.2190000000001</v>
      </c>
      <c r="BA69" s="4" cm="1">
        <f t="array" ref="BA69">INDEX(GMWA!$A$2:$DB$600,MATCH(1,(GMWA!$DA$2:$DA$600=BA$3)*(GMWA!$CZ$2:$CZ$600=BA$4)*(GMWA!$DB$2:$DB$600=BA$1),0),$A69-1966)</f>
        <v>2825.3</v>
      </c>
      <c r="BB69" s="4" cm="1">
        <f t="array" ref="BB69">INDEX(GMWA!$A$2:$DB$600,MATCH(1,(GMWA!$DA$2:$DA$600=BB$3)*(GMWA!$CZ$2:$CZ$600=BB$4)*(GMWA!$DB$2:$DB$600=BB$1),0),$A69-1966)</f>
        <v>2301.4050000000002</v>
      </c>
      <c r="BC69" s="4" cm="1">
        <f t="array" ref="BC69">INDEX(GMWA!$A$2:$DB$600,MATCH(1,(GMWA!$DA$2:$DA$600=BC$3)*(GMWA!$CZ$2:$CZ$600=BC$4)*(GMWA!$DB$2:$DB$600=BC$1),0),$A69-1966)</f>
        <v>1645.3340000000001</v>
      </c>
      <c r="BD69" s="4" cm="1">
        <f t="array" ref="BD69">INDEX(GMWA!$A$2:$DB$600,MATCH(1,(GMWA!$DA$2:$DA$600=BD$3)*(GMWA!$CZ$2:$CZ$600=BD$4)*(GMWA!$DB$2:$DB$600=BD$1),0),$A69-1966)</f>
        <v>904.42970000000003</v>
      </c>
      <c r="BE69" s="4" cm="1">
        <f t="array" ref="BE69">INDEX(GMWA!$A$2:$DB$600,MATCH(1,(GMWA!$DA$2:$DA$600=BE$3)*(GMWA!$CZ$2:$CZ$600=BE$4)*(GMWA!$DB$2:$DB$600=BE$1),0),$A69-1966)</f>
        <v>713.75210000000004</v>
      </c>
      <c r="BF69" s="4" cm="1">
        <f t="array" ref="BF69">INDEX(GMWA!$A$2:$DB$600,MATCH(1,(GMWA!$DA$2:$DA$600=BF$3)*(GMWA!$CZ$2:$CZ$600=BF$4)*(GMWA!$DB$2:$DB$600=BF$1),0),$A69-1966)</f>
        <v>374.63200000000001</v>
      </c>
      <c r="BG69" s="4" cm="1">
        <f t="array" ref="BG69">INDEX(GMWA!$A$2:$DB$600,MATCH(1,(GMWA!$DA$2:$DA$600=BG$3)*(GMWA!$CZ$2:$CZ$600=BG$4)*(GMWA!$DB$2:$DB$600=BG$1),0),$A69-1966)</f>
        <v>927.4452</v>
      </c>
      <c r="BH69" s="4" cm="1">
        <f t="array" ref="BH69">INDEX(GMWA!$A$2:$DB$600,MATCH(1,(GMWA!$DA$2:$DA$600=BH$3)*(GMWA!$CZ$2:$CZ$600=BH$4)*(GMWA!$DB$2:$DB$600=BH$1),0),$A69-1966)</f>
        <v>352.0575</v>
      </c>
      <c r="BI69" s="4" cm="1">
        <f t="array" ref="BI69">INDEX(GMWA!$A$2:$DB$600,MATCH(1,(GMWA!$DA$2:$DA$600=BI$3)*(GMWA!$CZ$2:$CZ$600=BI$4)*(GMWA!$DB$2:$DB$600=BI$1),0),$A69-1966)</f>
        <v>407.87259999999998</v>
      </c>
      <c r="BK69" s="12">
        <f t="shared" si="12"/>
        <v>3.5833953636687474</v>
      </c>
      <c r="BL69" s="12">
        <f t="shared" si="12"/>
        <v>3.5833844942967916</v>
      </c>
      <c r="BM69" s="12">
        <f t="shared" si="12"/>
        <v>1.7195890430533132</v>
      </c>
      <c r="BN69" s="12">
        <f t="shared" si="12"/>
        <v>3.3510661291176316</v>
      </c>
      <c r="BO69" s="12">
        <f t="shared" si="12"/>
        <v>2.6238891529476156</v>
      </c>
      <c r="BP69" s="12">
        <f t="shared" si="12"/>
        <v>1.6911774069402412</v>
      </c>
      <c r="BQ69" s="12">
        <f t="shared" si="12"/>
        <v>1.7247339475751733</v>
      </c>
      <c r="BR69" s="12">
        <f t="shared" si="12"/>
        <v>1.2677647674006014</v>
      </c>
      <c r="BS69" s="12">
        <f t="shared" si="12"/>
        <v>2.1215772387751719</v>
      </c>
      <c r="BT69" s="12">
        <f t="shared" si="12"/>
        <v>2.4262232166941526</v>
      </c>
      <c r="BU69" s="12">
        <f t="shared" si="12"/>
        <v>2.7693541148392198</v>
      </c>
      <c r="BV69" s="12">
        <f t="shared" si="12"/>
        <v>3.0319727152004003</v>
      </c>
      <c r="BW69" s="12">
        <f t="shared" si="12"/>
        <v>3.0103175028248197</v>
      </c>
      <c r="BX69" s="12">
        <f t="shared" si="11"/>
        <v>2.4633557263792123</v>
      </c>
      <c r="BY69" s="12">
        <f t="shared" si="11"/>
        <v>2.6072997800432955</v>
      </c>
      <c r="BZ69" s="12">
        <f t="shared" si="11"/>
        <v>2.0849315727107642</v>
      </c>
      <c r="CA69" s="12">
        <f t="shared" si="10"/>
        <v>2.3308544198567533</v>
      </c>
      <c r="CB69" s="12">
        <f t="shared" si="10"/>
        <v>3.440355560273276</v>
      </c>
      <c r="CC69" s="12">
        <f t="shared" si="10"/>
        <v>2.5766461912593637</v>
      </c>
      <c r="CD69" s="12">
        <f t="shared" si="10"/>
        <v>2.714010765991425</v>
      </c>
      <c r="CF69" s="13">
        <f>SUMIF(DataQ!$C:$C,DataA!$A69,DataQ!H:H)</f>
        <v>29227.807000000001</v>
      </c>
      <c r="CG69" s="13">
        <f>SUMIF(DataQ!$C:$C,DataA!$A69,DataQ!I:I)</f>
        <v>567862.5</v>
      </c>
      <c r="CH69" s="13">
        <f>SUMIF(DataQ!$C:$C,DataA!$A69,DataQ!J:J)</f>
        <v>4042.864</v>
      </c>
      <c r="CI69" s="13">
        <f>SUMIF(DataQ!$C:$C,DataA!$A69,DataQ!K:K)</f>
        <v>2929.9403000000002</v>
      </c>
      <c r="CJ69" s="13">
        <f>SUMIF(DataQ!$C:$C,DataA!$A69,DataQ!L:L)</f>
        <v>2047.5796999999998</v>
      </c>
      <c r="CK69" s="14">
        <f>AVERAGEIF(DataQ!$C:$C,DataA!$A69,DataQ!M:M)</f>
        <v>743591.35000000009</v>
      </c>
      <c r="CL69" s="13">
        <f>SUMIF(DataQ!$C:$C,DataA!$A69,DataQ!N:N)</f>
        <v>-157236.356</v>
      </c>
      <c r="CN69" s="13">
        <f>SUMIF(DataQ!$B:$B,DataA!$A69,DataQ!O:O)</f>
        <v>-3787.4123</v>
      </c>
      <c r="CO69" s="13">
        <f>SUMIF(DataQ!$B:$B,DataA!$A69,DataQ!P:P)</f>
        <v>-7197.8590000000004</v>
      </c>
      <c r="CP69" s="13">
        <f>SUMIF(DataQ!$B:$B,DataA!$A69,DataQ!Q:Q)</f>
        <v>-93.404239999999987</v>
      </c>
    </row>
    <row r="70" spans="1:94" x14ac:dyDescent="0.25">
      <c r="A70" s="4">
        <f t="shared" si="9"/>
        <v>2036</v>
      </c>
      <c r="B70" s="4" cm="1">
        <f t="array" ref="B70">INDEX(GMWA!$A$2:$DB$600,MATCH(1,(GMWA!$DA$2:$DA$600=B$3)*(GMWA!$CZ$2:$CZ$600=B$4)*(GMWA!$DB$2:$DB$600=B$1),0),$A70-1966)</f>
        <v>156728.6</v>
      </c>
      <c r="C70" s="4" cm="1">
        <f t="array" ref="C70">INDEX(GMWA!$A$2:$DB$600,MATCH(1,(GMWA!$DA$2:$DA$600=C$3)*(GMWA!$CZ$2:$CZ$600=C$4)*(GMWA!$DB$2:$DB$600=C$1),0),$A70-1966)</f>
        <v>2778.694</v>
      </c>
      <c r="D70" s="4" cm="1">
        <f t="array" ref="D70">INDEX(GMWA!$A$2:$DB$600,MATCH(1,(GMWA!$DA$2:$DA$600=D$3)*(GMWA!$CZ$2:$CZ$600=D$4)*(GMWA!$DB$2:$DB$600=D$1),0),$A70-1966)</f>
        <v>26430.42</v>
      </c>
      <c r="E70" s="4" cm="1">
        <f t="array" ref="E70">INDEX(GMWA!$A$2:$DB$600,MATCH(1,(GMWA!$DA$2:$DA$600=E$3)*(GMWA!$CZ$2:$CZ$600=E$4)*(GMWA!$DB$2:$DB$600=E$1),0),$A70-1966)</f>
        <v>156133.1</v>
      </c>
      <c r="F70" s="4" cm="1">
        <f t="array" ref="F70">INDEX(GMWA!$A$2:$DB$600,MATCH(1,(GMWA!$DA$2:$DA$600=F$3)*(GMWA!$CZ$2:$CZ$600=F$4)*(GMWA!$DB$2:$DB$600=F$1),0),$A70-1966)</f>
        <v>65053.75</v>
      </c>
      <c r="G70" s="4" cm="1">
        <f t="array" ref="G70">INDEX(GMWA!$A$2:$DB$600,MATCH(1,(GMWA!$DA$2:$DA$600=G$3)*(GMWA!$CZ$2:$CZ$600=G$4)*(GMWA!$DB$2:$DB$600=G$1),0),$A70-1966)</f>
        <v>21.087070000000001</v>
      </c>
      <c r="H70" s="4" cm="1">
        <f t="array" ref="H70">INDEX(GMWA!$A$2:$DB$600,MATCH(1,(GMWA!$DA$2:$DA$600=H$3)*(GMWA!$CZ$2:$CZ$600=H$4)*(GMWA!$DB$2:$DB$600=H$1),0),$A70-1966)</f>
        <v>65839.820000000007</v>
      </c>
      <c r="I70" s="4" cm="1">
        <f t="array" ref="I70">INDEX(GMWA!$A$2:$DB$600,MATCH(1,(GMWA!$DA$2:$DA$600=I$3)*(GMWA!$CZ$2:$CZ$600=I$4)*(GMWA!$DB$2:$DB$600=I$1),0),$A70-1966)</f>
        <v>3.0716739999999998</v>
      </c>
      <c r="J70" s="4" cm="1">
        <f t="array" ref="J70">INDEX(GMWA!$A$2:$DB$600,MATCH(1,(GMWA!$DA$2:$DA$600=J$3)*(GMWA!$CZ$2:$CZ$600=J$4)*(GMWA!$DB$2:$DB$600=J$1),0),$A70-1966)</f>
        <v>36162.81</v>
      </c>
      <c r="K70" s="4" cm="1">
        <f t="array" ref="K70">INDEX(GMWA!$A$2:$DB$600,MATCH(1,(GMWA!$DA$2:$DA$600=K$3)*(GMWA!$CZ$2:$CZ$600=K$4)*(GMWA!$DB$2:$DB$600=K$1),0),$A70-1966)</f>
        <v>100.0758</v>
      </c>
      <c r="L70" s="4" cm="1">
        <f t="array" ref="L70">INDEX(GMWA!$A$2:$DB$600,MATCH(1,(GMWA!$DA$2:$DA$600=L$3)*(GMWA!$CZ$2:$CZ$600=L$4)*(GMWA!$DB$2:$DB$600=L$1),0),$A70-1966)</f>
        <v>155.2645</v>
      </c>
      <c r="M70" s="4" cm="1">
        <f t="array" ref="M70">INDEX(GMWA!$A$2:$DB$600,MATCH(1,(GMWA!$DA$2:$DA$600=M$3)*(GMWA!$CZ$2:$CZ$600=M$4)*(GMWA!$DB$2:$DB$600=M$1),0),$A70-1966)</f>
        <v>125.5976</v>
      </c>
      <c r="N70" s="4" cm="1">
        <f t="array" ref="N70">INDEX(GMWA!$A$2:$DB$600,MATCH(1,(GMWA!$DA$2:$DA$600=N$3)*(GMWA!$CZ$2:$CZ$600=N$4)*(GMWA!$DB$2:$DB$600=N$1),0),$A70-1966)</f>
        <v>72.214830000000006</v>
      </c>
      <c r="O70" s="4" cm="1">
        <f t="array" ref="O70">INDEX(GMWA!$A$2:$DB$600,MATCH(1,(GMWA!$DA$2:$DA$600=O$3)*(GMWA!$CZ$2:$CZ$600=O$4)*(GMWA!$DB$2:$DB$600=O$1),0),$A70-1966)</f>
        <v>18.118860000000002</v>
      </c>
      <c r="P70" s="4" cm="1">
        <f t="array" ref="P70">INDEX(GMWA!$A$2:$DB$600,MATCH(1,(GMWA!$DA$2:$DA$600=P$3)*(GMWA!$CZ$2:$CZ$600=P$4)*(GMWA!$DB$2:$DB$600=P$1),0),$A70-1966)</f>
        <v>24.94257</v>
      </c>
      <c r="Q70" s="4" cm="1">
        <f t="array" ref="Q70">INDEX(GMWA!$A$2:$DB$600,MATCH(1,(GMWA!$DA$2:$DA$600=Q$3)*(GMWA!$CZ$2:$CZ$600=Q$4)*(GMWA!$DB$2:$DB$600=Q$1),0),$A70-1966)</f>
        <v>15.949769999999999</v>
      </c>
      <c r="R70" s="4" cm="1">
        <f t="array" ref="R70">INDEX(GMWA!$A$2:$DB$600,MATCH(1,(GMWA!$DA$2:$DA$600=R$3)*(GMWA!$CZ$2:$CZ$600=R$4)*(GMWA!$DB$2:$DB$600=R$1),0),$A70-1966)</f>
        <v>8.3877190000000006</v>
      </c>
      <c r="S70" s="4" cm="1">
        <f t="array" ref="S70">INDEX(GMWA!$A$2:$DB$600,MATCH(1,(GMWA!$DA$2:$DA$600=S$3)*(GMWA!$CZ$2:$CZ$600=S$4)*(GMWA!$DB$2:$DB$600=S$1),0),$A70-1966)</f>
        <v>7.7</v>
      </c>
      <c r="T70" s="4" cm="1">
        <f t="array" ref="T70">INDEX(GMWA!$A$2:$DB$600,MATCH(1,(GMWA!$DA$2:$DA$600=T$3)*(GMWA!$CZ$2:$CZ$600=T$4)*(GMWA!$DB$2:$DB$600=T$1),0),$A70-1966)</f>
        <v>12.7775</v>
      </c>
      <c r="U70" s="4" cm="1">
        <f t="array" ref="U70">INDEX(GMWA!$A$2:$DB$600,MATCH(1,(GMWA!$DA$2:$DA$600=U$3)*(GMWA!$CZ$2:$CZ$600=U$4)*(GMWA!$DB$2:$DB$600=U$1),0),$A70-1966)</f>
        <v>9.2509069999999998</v>
      </c>
      <c r="V70" s="4" cm="1">
        <f t="array" ref="V70">INDEX(GMWA!$A$2:$DB$600,MATCH(1,(GMWA!$DA$2:$DA$600=V$3)*(GMWA!$CZ$2:$CZ$600=V$4)*(GMWA!$DB$2:$DB$600=V$1),0),$A70-1966)</f>
        <v>4397199</v>
      </c>
      <c r="W70" s="4" cm="1">
        <f t="array" ref="W70">INDEX(GMWA!$A$2:$DB$600,MATCH(1,(GMWA!$DA$2:$DA$600=W$3)*(GMWA!$CZ$2:$CZ$600=W$4)*(GMWA!$DB$2:$DB$600=W$1),0),$A70-1966)</f>
        <v>77509.36</v>
      </c>
      <c r="X70" s="4" cm="1">
        <f t="array" ref="X70">INDEX(GMWA!$A$2:$DB$600,MATCH(1,(GMWA!$DA$2:$DA$600=X$3)*(GMWA!$CZ$2:$CZ$600=X$4)*(GMWA!$DB$2:$DB$600=X$1),0),$A70-1966)</f>
        <v>1546430</v>
      </c>
      <c r="Y70" s="4" cm="1">
        <f t="array" ref="Y70">INDEX(GMWA!$A$2:$DB$600,MATCH(1,(GMWA!$DA$2:$DA$600=Y$3)*(GMWA!$CZ$2:$CZ$600=Y$4)*(GMWA!$DB$2:$DB$600=Y$1),0),$A70-1966)</f>
        <v>4647417</v>
      </c>
      <c r="Z70" s="4" cm="1">
        <f t="array" ref="Z70">INDEX(GMWA!$A$2:$DB$600,MATCH(1,(GMWA!$DA$2:$DA$600=Z$3)*(GMWA!$CZ$2:$CZ$600=Z$4)*(GMWA!$DB$2:$DB$600=Z$1),0),$A70-1966)</f>
        <v>2441421</v>
      </c>
      <c r="AA70" s="4" cm="1">
        <f t="array" ref="AA70">INDEX(GMWA!$A$2:$DB$600,MATCH(1,(GMWA!$DA$2:$DA$600=AA$3)*(GMWA!$CZ$2:$CZ$600=AA$4)*(GMWA!$DB$2:$DB$600=AA$1),0),$A70-1966)</f>
        <v>1269.1890000000001</v>
      </c>
      <c r="AB70" s="4" cm="1">
        <f t="array" ref="AB70">INDEX(GMWA!$A$2:$DB$600,MATCH(1,(GMWA!$DA$2:$DA$600=AB$3)*(GMWA!$CZ$2:$CZ$600=AB$4)*(GMWA!$DB$2:$DB$600=AB$1),0),$A70-1966)</f>
        <v>3797645</v>
      </c>
      <c r="AC70" s="4" cm="1">
        <f t="array" ref="AC70">INDEX(GMWA!$A$2:$DB$600,MATCH(1,(GMWA!$DA$2:$DA$600=AC$3)*(GMWA!$CZ$2:$CZ$600=AC$4)*(GMWA!$DB$2:$DB$600=AC$1),0),$A70-1966)</f>
        <v>244.9828</v>
      </c>
      <c r="AD70" s="4" cm="1">
        <f t="array" ref="AD70">INDEX(GMWA!$A$2:$DB$600,MATCH(1,(GMWA!$DA$2:$DA$600=AD$3)*(GMWA!$CZ$2:$CZ$600=AD$4)*(GMWA!$DB$2:$DB$600=AD$1),0),$A70-1966)</f>
        <v>1699307</v>
      </c>
      <c r="AE70" s="4" cm="1">
        <f t="array" ref="AE70">INDEX(GMWA!$A$2:$DB$600,MATCH(1,(GMWA!$DA$2:$DA$600=AE$3)*(GMWA!$CZ$2:$CZ$600=AE$4)*(GMWA!$DB$2:$DB$600=AE$1),0),$A70-1966)</f>
        <v>4101.0590000000002</v>
      </c>
      <c r="AF70" s="4" cm="1">
        <f t="array" ref="AF70">INDEX(GMWA!$A$2:$DB$600,MATCH(1,(GMWA!$DA$2:$DA$600=AF$3)*(GMWA!$CZ$2:$CZ$600=AF$4)*(GMWA!$DB$2:$DB$600=AF$1),0),$A70-1966)</f>
        <v>5527.6989999999996</v>
      </c>
      <c r="AG70" s="4" cm="1">
        <f t="array" ref="AG70">INDEX(GMWA!$A$2:$DB$600,MATCH(1,(GMWA!$DA$2:$DA$600=AG$3)*(GMWA!$CZ$2:$CZ$600=AG$4)*(GMWA!$DB$2:$DB$600=AG$1),0),$A70-1966)</f>
        <v>4119.1289999999999</v>
      </c>
      <c r="AH70" s="4" cm="1">
        <f t="array" ref="AH70">INDEX(GMWA!$A$2:$DB$600,MATCH(1,(GMWA!$DA$2:$DA$600=AH$3)*(GMWA!$CZ$2:$CZ$600=AH$4)*(GMWA!$DB$2:$DB$600=AH$1),0),$A70-1966)</f>
        <v>2373.7919999999999</v>
      </c>
      <c r="AI70" s="4" cm="1">
        <f t="array" ref="AI70">INDEX(GMWA!$A$2:$DB$600,MATCH(1,(GMWA!$DA$2:$DA$600=AI$3)*(GMWA!$CZ$2:$CZ$600=AI$4)*(GMWA!$DB$2:$DB$600=AI$1),0),$A70-1966)</f>
        <v>725.1232</v>
      </c>
      <c r="AJ70" s="4" cm="1">
        <f t="array" ref="AJ70">INDEX(GMWA!$A$2:$DB$600,MATCH(1,(GMWA!$DA$2:$DA$600=AJ$3)*(GMWA!$CZ$2:$CZ$600=AJ$4)*(GMWA!$DB$2:$DB$600=AJ$1),0),$A70-1966)</f>
        <v>944.58579999999995</v>
      </c>
      <c r="AK70" s="4" cm="1">
        <f t="array" ref="AK70">INDEX(GMWA!$A$2:$DB$600,MATCH(1,(GMWA!$DA$2:$DA$600=AK$3)*(GMWA!$CZ$2:$CZ$600=AK$4)*(GMWA!$DB$2:$DB$600=AK$1),0),$A70-1966)</f>
        <v>754.02660000000003</v>
      </c>
      <c r="AL70" s="4" cm="1">
        <f t="array" ref="AL70">INDEX(GMWA!$A$2:$DB$600,MATCH(1,(GMWA!$DA$2:$DA$600=AL$3)*(GMWA!$CZ$2:$CZ$600=AL$4)*(GMWA!$DB$2:$DB$600=AL$1),0),$A70-1966)</f>
        <v>356.63049999999998</v>
      </c>
      <c r="AM70" s="4" cm="1">
        <f t="array" ref="AM70">INDEX(GMWA!$A$2:$DB$600,MATCH(1,(GMWA!$DA$2:$DA$600=AM$3)*(GMWA!$CZ$2:$CZ$600=AM$4)*(GMWA!$DB$2:$DB$600=AM$1),0),$A70-1966)</f>
        <v>221.01679999999999</v>
      </c>
      <c r="AN70" s="4" cm="1">
        <f t="array" ref="AN70">INDEX(GMWA!$A$2:$DB$600,MATCH(1,(GMWA!$DA$2:$DA$600=AN$3)*(GMWA!$CZ$2:$CZ$600=AN$4)*(GMWA!$DB$2:$DB$600=AN$1),0),$A70-1966)</f>
        <v>485.83629999999999</v>
      </c>
      <c r="AO70" s="4" cm="1">
        <f t="array" ref="AO70">INDEX(GMWA!$A$2:$DB$600,MATCH(1,(GMWA!$DA$2:$DA$600=AO$3)*(GMWA!$CZ$2:$CZ$600=AO$4)*(GMWA!$DB$2:$DB$600=AO$1),0),$A70-1966)</f>
        <v>337.0831</v>
      </c>
      <c r="AP70" s="4" cm="1">
        <f t="array" ref="AP70">INDEX(GMWA!$A$2:$DB$600,MATCH(1,(GMWA!$DA$2:$DA$600=AP$3)*(GMWA!$CZ$2:$CZ$600=AP$4)*(GMWA!$DB$2:$DB$600=AP$1),0),$A70-1966)</f>
        <v>4525919</v>
      </c>
      <c r="AQ70" s="4" cm="1">
        <f t="array" ref="AQ70">INDEX(GMWA!$A$2:$DB$600,MATCH(1,(GMWA!$DA$2:$DA$600=AQ$3)*(GMWA!$CZ$2:$CZ$600=AQ$4)*(GMWA!$DB$2:$DB$600=AQ$1),0),$A70-1966)</f>
        <v>46836.08</v>
      </c>
      <c r="AR70" s="4" cm="1">
        <f t="array" ref="AR70">INDEX(GMWA!$A$2:$DB$600,MATCH(1,(GMWA!$DA$2:$DA$600=AR$3)*(GMWA!$CZ$2:$CZ$600=AR$4)*(GMWA!$DB$2:$DB$600=AR$1),0),$A70-1966)</f>
        <v>728140.2</v>
      </c>
      <c r="AS70" s="4" cm="1">
        <f t="array" ref="AS70">INDEX(GMWA!$A$2:$DB$600,MATCH(1,(GMWA!$DA$2:$DA$600=AS$3)*(GMWA!$CZ$2:$CZ$600=AS$4)*(GMWA!$DB$2:$DB$600=AS$1),0),$A70-1966)</f>
        <v>4787909</v>
      </c>
      <c r="AT70" s="4" cm="1">
        <f t="array" ref="AT70">INDEX(GMWA!$A$2:$DB$600,MATCH(1,(GMWA!$DA$2:$DA$600=AT$3)*(GMWA!$CZ$2:$CZ$600=AT$4)*(GMWA!$DB$2:$DB$600=AT$1),0),$A70-1966)</f>
        <v>4695177</v>
      </c>
      <c r="AU70" s="4" cm="1">
        <f t="array" ref="AU70">INDEX(GMWA!$A$2:$DB$600,MATCH(1,(GMWA!$DA$2:$DA$600=AU$3)*(GMWA!$CZ$2:$CZ$600=AU$4)*(GMWA!$DB$2:$DB$600=AU$1),0),$A70-1966)</f>
        <v>4522.4229999999998</v>
      </c>
      <c r="AV70" s="4" cm="1">
        <f t="array" ref="AV70">INDEX(GMWA!$A$2:$DB$600,MATCH(1,(GMWA!$DA$2:$DA$600=AV$3)*(GMWA!$CZ$2:$CZ$600=AV$4)*(GMWA!$DB$2:$DB$600=AV$1),0),$A70-1966)</f>
        <v>9851301</v>
      </c>
      <c r="AW70" s="4" cm="1">
        <f t="array" ref="AW70">INDEX(GMWA!$A$2:$DB$600,MATCH(1,(GMWA!$DA$2:$DA$600=AW$3)*(GMWA!$CZ$2:$CZ$600=AW$4)*(GMWA!$DB$2:$DB$600=AW$1),0),$A70-1966)</f>
        <v>1112.0219999999999</v>
      </c>
      <c r="AX70" s="4" cm="1">
        <f t="array" ref="AX70">INDEX(GMWA!$A$2:$DB$600,MATCH(1,(GMWA!$DA$2:$DA$600=AX$3)*(GMWA!$CZ$2:$CZ$600=AX$4)*(GMWA!$DB$2:$DB$600=AX$1),0),$A70-1966)</f>
        <v>3933607</v>
      </c>
      <c r="AY70" s="4" cm="1">
        <f t="array" ref="AY70">INDEX(GMWA!$A$2:$DB$600,MATCH(1,(GMWA!$DA$2:$DA$600=AY$3)*(GMWA!$CZ$2:$CZ$600=AY$4)*(GMWA!$DB$2:$DB$600=AY$1),0),$A70-1966)</f>
        <v>6411.2160000000003</v>
      </c>
      <c r="AZ70" s="4" cm="1">
        <f t="array" ref="AZ70">INDEX(GMWA!$A$2:$DB$600,MATCH(1,(GMWA!$DA$2:$DA$600=AZ$3)*(GMWA!$CZ$2:$CZ$600=AZ$4)*(GMWA!$DB$2:$DB$600=AZ$1),0),$A70-1966)</f>
        <v>4170.9139999999998</v>
      </c>
      <c r="BA70" s="4" cm="1">
        <f t="array" ref="BA70">INDEX(GMWA!$A$2:$DB$600,MATCH(1,(GMWA!$DA$2:$DA$600=BA$3)*(GMWA!$CZ$2:$CZ$600=BA$4)*(GMWA!$DB$2:$DB$600=BA$1),0),$A70-1966)</f>
        <v>2889.0219999999999</v>
      </c>
      <c r="BB70" s="4" cm="1">
        <f t="array" ref="BB70">INDEX(GMWA!$A$2:$DB$600,MATCH(1,(GMWA!$DA$2:$DA$600=BB$3)*(GMWA!$CZ$2:$CZ$600=BB$4)*(GMWA!$DB$2:$DB$600=BB$1),0),$A70-1966)</f>
        <v>2367.1999999999998</v>
      </c>
      <c r="BC70" s="4" cm="1">
        <f t="array" ref="BC70">INDEX(GMWA!$A$2:$DB$600,MATCH(1,(GMWA!$DA$2:$DA$600=BC$3)*(GMWA!$CZ$2:$CZ$600=BC$4)*(GMWA!$DB$2:$DB$600=BC$1),0),$A70-1966)</f>
        <v>1700.153</v>
      </c>
      <c r="BD70" s="4" cm="1">
        <f t="array" ref="BD70">INDEX(GMWA!$A$2:$DB$600,MATCH(1,(GMWA!$DA$2:$DA$600=BD$3)*(GMWA!$CZ$2:$CZ$600=BD$4)*(GMWA!$DB$2:$DB$600=BD$1),0),$A70-1966)</f>
        <v>932.83079999999995</v>
      </c>
      <c r="BE70" s="4" cm="1">
        <f t="array" ref="BE70">INDEX(GMWA!$A$2:$DB$600,MATCH(1,(GMWA!$DA$2:$DA$600=BE$3)*(GMWA!$CZ$2:$CZ$600=BE$4)*(GMWA!$DB$2:$DB$600=BE$1),0),$A70-1966)</f>
        <v>737.49890000000005</v>
      </c>
      <c r="BF70" s="4" cm="1">
        <f t="array" ref="BF70">INDEX(GMWA!$A$2:$DB$600,MATCH(1,(GMWA!$DA$2:$DA$600=BF$3)*(GMWA!$CZ$2:$CZ$600=BF$4)*(GMWA!$DB$2:$DB$600=BF$1),0),$A70-1966)</f>
        <v>384.24459999999999</v>
      </c>
      <c r="BG70" s="4" cm="1">
        <f t="array" ref="BG70">INDEX(GMWA!$A$2:$DB$600,MATCH(1,(GMWA!$DA$2:$DA$600=BG$3)*(GMWA!$CZ$2:$CZ$600=BG$4)*(GMWA!$DB$2:$DB$600=BG$1),0),$A70-1966)</f>
        <v>968.49040000000002</v>
      </c>
      <c r="BH70" s="4" cm="1">
        <f t="array" ref="BH70">INDEX(GMWA!$A$2:$DB$600,MATCH(1,(GMWA!$DA$2:$DA$600=BH$3)*(GMWA!$CZ$2:$CZ$600=BH$4)*(GMWA!$DB$2:$DB$600=BH$1),0),$A70-1966)</f>
        <v>361.61380000000003</v>
      </c>
      <c r="BI70" s="4" cm="1">
        <f t="array" ref="BI70">INDEX(GMWA!$A$2:$DB$600,MATCH(1,(GMWA!$DA$2:$DA$600=BI$3)*(GMWA!$CZ$2:$CZ$600=BI$4)*(GMWA!$DB$2:$DB$600=BI$1),0),$A70-1966)</f>
        <v>420.43790000000001</v>
      </c>
      <c r="BK70" s="12">
        <f t="shared" si="12"/>
        <v>3.5642826262809577</v>
      </c>
      <c r="BL70" s="12">
        <f t="shared" si="12"/>
        <v>3.5849786399990915</v>
      </c>
      <c r="BM70" s="12">
        <f t="shared" si="12"/>
        <v>1.7091248876444456</v>
      </c>
      <c r="BN70" s="12">
        <f t="shared" si="12"/>
        <v>3.3595672606955653</v>
      </c>
      <c r="BO70" s="12">
        <f t="shared" si="12"/>
        <v>2.6645855016402336</v>
      </c>
      <c r="BP70" s="12">
        <f t="shared" si="12"/>
        <v>1.6614601922960253</v>
      </c>
      <c r="BQ70" s="12">
        <f t="shared" si="12"/>
        <v>1.7337012806620946</v>
      </c>
      <c r="BR70" s="12">
        <f t="shared" si="12"/>
        <v>1.2538325139560818</v>
      </c>
      <c r="BS70" s="12">
        <f t="shared" si="12"/>
        <v>2.1280916279400954</v>
      </c>
      <c r="BT70" s="12">
        <f t="shared" si="12"/>
        <v>2.4402428738528266</v>
      </c>
      <c r="BU70" s="12">
        <f t="shared" si="12"/>
        <v>2.8088450546963575</v>
      </c>
      <c r="BV70" s="12">
        <f t="shared" si="12"/>
        <v>3.0491300466676328</v>
      </c>
      <c r="BW70" s="12">
        <f t="shared" si="12"/>
        <v>3.0421717656812395</v>
      </c>
      <c r="BX70" s="12">
        <f t="shared" si="11"/>
        <v>2.4987284919307506</v>
      </c>
      <c r="BY70" s="12">
        <f t="shared" si="11"/>
        <v>2.6405827824216712</v>
      </c>
      <c r="BZ70" s="12">
        <f t="shared" si="11"/>
        <v>2.1152794874875767</v>
      </c>
      <c r="CA70" s="12">
        <f t="shared" si="10"/>
        <v>2.3519354065342144</v>
      </c>
      <c r="CB70" s="12">
        <f t="shared" si="10"/>
        <v>3.4838980566183211</v>
      </c>
      <c r="CC70" s="12">
        <f t="shared" si="10"/>
        <v>2.630001092960736</v>
      </c>
      <c r="CD70" s="12">
        <f t="shared" si="10"/>
        <v>2.7443995264075829</v>
      </c>
      <c r="CF70" s="13">
        <f>SUMIF(DataQ!$C:$C,DataA!$A70,DataQ!H:H)</f>
        <v>29751.478000000003</v>
      </c>
      <c r="CG70" s="13">
        <f>SUMIF(DataQ!$C:$C,DataA!$A70,DataQ!I:I)</f>
        <v>566512.60000000009</v>
      </c>
      <c r="CH70" s="13">
        <f>SUMIF(DataQ!$C:$C,DataA!$A70,DataQ!J:J)</f>
        <v>4073.7939999999999</v>
      </c>
      <c r="CI70" s="13">
        <f>SUMIF(DataQ!$C:$C,DataA!$A70,DataQ!K:K)</f>
        <v>2950.5392000000002</v>
      </c>
      <c r="CJ70" s="13">
        <f>SUMIF(DataQ!$C:$C,DataA!$A70,DataQ!L:L)</f>
        <v>2052.3948</v>
      </c>
      <c r="CK70" s="14">
        <f>AVERAGEIF(DataQ!$C:$C,DataA!$A70,DataQ!M:M)</f>
        <v>758310.65</v>
      </c>
      <c r="CL70" s="13">
        <f>SUMIF(DataQ!$C:$C,DataA!$A70,DataQ!N:N)</f>
        <v>-167988.1525</v>
      </c>
      <c r="CN70" s="13">
        <f>SUMIF(DataQ!$B:$B,DataA!$A70,DataQ!O:O)</f>
        <v>-3869.2276000000002</v>
      </c>
      <c r="CO70" s="13">
        <f>SUMIF(DataQ!$B:$B,DataA!$A70,DataQ!P:P)</f>
        <v>-6804.2579999999998</v>
      </c>
      <c r="CP70" s="13">
        <f>SUMIF(DataQ!$B:$B,DataA!$A70,DataQ!Q:Q)</f>
        <v>-93.572090000000003</v>
      </c>
    </row>
    <row r="71" spans="1:94" x14ac:dyDescent="0.25">
      <c r="A71" s="4">
        <f t="shared" si="9"/>
        <v>2037</v>
      </c>
      <c r="B71" s="4" cm="1">
        <f t="array" ref="B71">INDEX(GMWA!$A$2:$DB$600,MATCH(1,(GMWA!$DA$2:$DA$600=B$3)*(GMWA!$CZ$2:$CZ$600=B$4)*(GMWA!$DB$2:$DB$600=B$1),0),$A71-1966)</f>
        <v>162177.4</v>
      </c>
      <c r="C71" s="4" cm="1">
        <f t="array" ref="C71">INDEX(GMWA!$A$2:$DB$600,MATCH(1,(GMWA!$DA$2:$DA$600=C$3)*(GMWA!$CZ$2:$CZ$600=C$4)*(GMWA!$DB$2:$DB$600=C$1),0),$A71-1966)</f>
        <v>2920.748</v>
      </c>
      <c r="D71" s="4" cm="1">
        <f t="array" ref="D71">INDEX(GMWA!$A$2:$DB$600,MATCH(1,(GMWA!$DA$2:$DA$600=D$3)*(GMWA!$CZ$2:$CZ$600=D$4)*(GMWA!$DB$2:$DB$600=D$1),0),$A71-1966)</f>
        <v>26388.21</v>
      </c>
      <c r="E71" s="4" cm="1">
        <f t="array" ref="E71">INDEX(GMWA!$A$2:$DB$600,MATCH(1,(GMWA!$DA$2:$DA$600=E$3)*(GMWA!$CZ$2:$CZ$600=E$4)*(GMWA!$DB$2:$DB$600=E$1),0),$A71-1966)</f>
        <v>160425.4</v>
      </c>
      <c r="F71" s="4" cm="1">
        <f t="array" ref="F71">INDEX(GMWA!$A$2:$DB$600,MATCH(1,(GMWA!$DA$2:$DA$600=F$3)*(GMWA!$CZ$2:$CZ$600=F$4)*(GMWA!$DB$2:$DB$600=F$1),0),$A71-1966)</f>
        <v>68322.960000000006</v>
      </c>
      <c r="G71" s="4" cm="1">
        <f t="array" ref="G71">INDEX(GMWA!$A$2:$DB$600,MATCH(1,(GMWA!$DA$2:$DA$600=G$3)*(GMWA!$CZ$2:$CZ$600=G$4)*(GMWA!$DB$2:$DB$600=G$1),0),$A71-1966)</f>
        <v>21.191590000000001</v>
      </c>
      <c r="H71" s="4" cm="1">
        <f t="array" ref="H71">INDEX(GMWA!$A$2:$DB$600,MATCH(1,(GMWA!$DA$2:$DA$600=H$3)*(GMWA!$CZ$2:$CZ$600=H$4)*(GMWA!$DB$2:$DB$600=H$1),0),$A71-1966)</f>
        <v>67217.649999999994</v>
      </c>
      <c r="I71" s="4" cm="1">
        <f t="array" ref="I71">INDEX(GMWA!$A$2:$DB$600,MATCH(1,(GMWA!$DA$2:$DA$600=I$3)*(GMWA!$CZ$2:$CZ$600=I$4)*(GMWA!$DB$2:$DB$600=I$1),0),$A71-1966)</f>
        <v>3.1579130000000002</v>
      </c>
      <c r="J71" s="4" cm="1">
        <f t="array" ref="J71">INDEX(GMWA!$A$2:$DB$600,MATCH(1,(GMWA!$DA$2:$DA$600=J$3)*(GMWA!$CZ$2:$CZ$600=J$4)*(GMWA!$DB$2:$DB$600=J$1),0),$A71-1966)</f>
        <v>36603.47</v>
      </c>
      <c r="K71" s="4" cm="1">
        <f t="array" ref="K71">INDEX(GMWA!$A$2:$DB$600,MATCH(1,(GMWA!$DA$2:$DA$600=K$3)*(GMWA!$CZ$2:$CZ$600=K$4)*(GMWA!$DB$2:$DB$600=K$1),0),$A71-1966)</f>
        <v>102.87179999999999</v>
      </c>
      <c r="L71" s="4" cm="1">
        <f t="array" ref="L71">INDEX(GMWA!$A$2:$DB$600,MATCH(1,(GMWA!$DA$2:$DA$600=L$3)*(GMWA!$CZ$2:$CZ$600=L$4)*(GMWA!$DB$2:$DB$600=L$1),0),$A71-1966)</f>
        <v>161.36109999999999</v>
      </c>
      <c r="M71" s="4" cm="1">
        <f t="array" ref="M71">INDEX(GMWA!$A$2:$DB$600,MATCH(1,(GMWA!$DA$2:$DA$600=M$3)*(GMWA!$CZ$2:$CZ$600=M$4)*(GMWA!$DB$2:$DB$600=M$1),0),$A71-1966)</f>
        <v>127.8139</v>
      </c>
      <c r="N71" s="4" cm="1">
        <f t="array" ref="N71">INDEX(GMWA!$A$2:$DB$600,MATCH(1,(GMWA!$DA$2:$DA$600=N$3)*(GMWA!$CZ$2:$CZ$600=N$4)*(GMWA!$DB$2:$DB$600=N$1),0),$A71-1966)</f>
        <v>74.747169999999997</v>
      </c>
      <c r="O71" s="4" cm="1">
        <f t="array" ref="O71">INDEX(GMWA!$A$2:$DB$600,MATCH(1,(GMWA!$DA$2:$DA$600=O$3)*(GMWA!$CZ$2:$CZ$600=O$4)*(GMWA!$DB$2:$DB$600=O$1),0),$A71-1966)</f>
        <v>18.477969999999999</v>
      </c>
      <c r="P71" s="4" cm="1">
        <f t="array" ref="P71">INDEX(GMWA!$A$2:$DB$600,MATCH(1,(GMWA!$DA$2:$DA$600=P$3)*(GMWA!$CZ$2:$CZ$600=P$4)*(GMWA!$DB$2:$DB$600=P$1),0),$A71-1966)</f>
        <v>25.746279999999999</v>
      </c>
      <c r="Q71" s="4" cm="1">
        <f t="array" ref="Q71">INDEX(GMWA!$A$2:$DB$600,MATCH(1,(GMWA!$DA$2:$DA$600=Q$3)*(GMWA!$CZ$2:$CZ$600=Q$4)*(GMWA!$DB$2:$DB$600=Q$1),0),$A71-1966)</f>
        <v>16.45945</v>
      </c>
      <c r="R71" s="4" cm="1">
        <f t="array" ref="R71">INDEX(GMWA!$A$2:$DB$600,MATCH(1,(GMWA!$DA$2:$DA$600=R$3)*(GMWA!$CZ$2:$CZ$600=R$4)*(GMWA!$DB$2:$DB$600=R$1),0),$A71-1966)</f>
        <v>8.7123530000000002</v>
      </c>
      <c r="S71" s="4" cm="1">
        <f t="array" ref="S71">INDEX(GMWA!$A$2:$DB$600,MATCH(1,(GMWA!$DA$2:$DA$600=S$3)*(GMWA!$CZ$2:$CZ$600=S$4)*(GMWA!$DB$2:$DB$600=S$1),0),$A71-1966)</f>
        <v>8.1799990000000005</v>
      </c>
      <c r="T71" s="4" cm="1">
        <f t="array" ref="T71">INDEX(GMWA!$A$2:$DB$600,MATCH(1,(GMWA!$DA$2:$DA$600=T$3)*(GMWA!$CZ$2:$CZ$600=T$4)*(GMWA!$DB$2:$DB$600=T$1),0),$A71-1966)</f>
        <v>13.199680000000001</v>
      </c>
      <c r="U71" s="4" cm="1">
        <f t="array" ref="U71">INDEX(GMWA!$A$2:$DB$600,MATCH(1,(GMWA!$DA$2:$DA$600=U$3)*(GMWA!$CZ$2:$CZ$600=U$4)*(GMWA!$DB$2:$DB$600=U$1),0),$A71-1966)</f>
        <v>9.5155510000000003</v>
      </c>
      <c r="V71" s="4" cm="1">
        <f t="array" ref="V71">INDEX(GMWA!$A$2:$DB$600,MATCH(1,(GMWA!$DA$2:$DA$600=V$3)*(GMWA!$CZ$2:$CZ$600=V$4)*(GMWA!$DB$2:$DB$600=V$1),0),$A71-1966)</f>
        <v>4575214</v>
      </c>
      <c r="W71" s="4" cm="1">
        <f t="array" ref="W71">INDEX(GMWA!$A$2:$DB$600,MATCH(1,(GMWA!$DA$2:$DA$600=W$3)*(GMWA!$CZ$2:$CZ$600=W$4)*(GMWA!$DB$2:$DB$600=W$1),0),$A71-1966)</f>
        <v>81457.41</v>
      </c>
      <c r="X71" s="4" cm="1">
        <f t="array" ref="X71">INDEX(GMWA!$A$2:$DB$600,MATCH(1,(GMWA!$DA$2:$DA$600=X$3)*(GMWA!$CZ$2:$CZ$600=X$4)*(GMWA!$DB$2:$DB$600=X$1),0),$A71-1966)</f>
        <v>1553317</v>
      </c>
      <c r="Y71" s="4" cm="1">
        <f t="array" ref="Y71">INDEX(GMWA!$A$2:$DB$600,MATCH(1,(GMWA!$DA$2:$DA$600=Y$3)*(GMWA!$CZ$2:$CZ$600=Y$4)*(GMWA!$DB$2:$DB$600=Y$1),0),$A71-1966)</f>
        <v>4764124</v>
      </c>
      <c r="Z71" s="4" cm="1">
        <f t="array" ref="Z71">INDEX(GMWA!$A$2:$DB$600,MATCH(1,(GMWA!$DA$2:$DA$600=Z$3)*(GMWA!$CZ$2:$CZ$600=Z$4)*(GMWA!$DB$2:$DB$600=Z$1),0),$A71-1966)</f>
        <v>2526253</v>
      </c>
      <c r="AA71" s="4" cm="1">
        <f t="array" ref="AA71">INDEX(GMWA!$A$2:$DB$600,MATCH(1,(GMWA!$DA$2:$DA$600=AA$3)*(GMWA!$CZ$2:$CZ$600=AA$4)*(GMWA!$DB$2:$DB$600=AA$1),0),$A71-1966)</f>
        <v>1298.374</v>
      </c>
      <c r="AB71" s="4" cm="1">
        <f t="array" ref="AB71">INDEX(GMWA!$A$2:$DB$600,MATCH(1,(GMWA!$DA$2:$DA$600=AB$3)*(GMWA!$CZ$2:$CZ$600=AB$4)*(GMWA!$DB$2:$DB$600=AB$1),0),$A71-1966)</f>
        <v>3859013</v>
      </c>
      <c r="AC71" s="4" cm="1">
        <f t="array" ref="AC71">INDEX(GMWA!$A$2:$DB$600,MATCH(1,(GMWA!$DA$2:$DA$600=AC$3)*(GMWA!$CZ$2:$CZ$600=AC$4)*(GMWA!$DB$2:$DB$600=AC$1),0),$A71-1966)</f>
        <v>254.99299999999999</v>
      </c>
      <c r="AD71" s="4" cm="1">
        <f t="array" ref="AD71">INDEX(GMWA!$A$2:$DB$600,MATCH(1,(GMWA!$DA$2:$DA$600=AD$3)*(GMWA!$CZ$2:$CZ$600=AD$4)*(GMWA!$DB$2:$DB$600=AD$1),0),$A71-1966)</f>
        <v>1715088</v>
      </c>
      <c r="AE71" s="4" cm="1">
        <f t="array" ref="AE71">INDEX(GMWA!$A$2:$DB$600,MATCH(1,(GMWA!$DA$2:$DA$600=AE$3)*(GMWA!$CZ$2:$CZ$600=AE$4)*(GMWA!$DB$2:$DB$600=AE$1),0),$A71-1966)</f>
        <v>4197.4380000000001</v>
      </c>
      <c r="AF71" s="4" cm="1">
        <f t="array" ref="AF71">INDEX(GMWA!$A$2:$DB$600,MATCH(1,(GMWA!$DA$2:$DA$600=AF$3)*(GMWA!$CZ$2:$CZ$600=AF$4)*(GMWA!$DB$2:$DB$600=AF$1),0),$A71-1966)</f>
        <v>5676.0129999999999</v>
      </c>
      <c r="AG71" s="4" cm="1">
        <f t="array" ref="AG71">INDEX(GMWA!$A$2:$DB$600,MATCH(1,(GMWA!$DA$2:$DA$600=AG$3)*(GMWA!$CZ$2:$CZ$600=AG$4)*(GMWA!$DB$2:$DB$600=AG$1),0),$A71-1966)</f>
        <v>4171.5020000000004</v>
      </c>
      <c r="AH71" s="4" cm="1">
        <f t="array" ref="AH71">INDEX(GMWA!$A$2:$DB$600,MATCH(1,(GMWA!$DA$2:$DA$600=AH$3)*(GMWA!$CZ$2:$CZ$600=AH$4)*(GMWA!$DB$2:$DB$600=AH$1),0),$A71-1966)</f>
        <v>2434.2919999999999</v>
      </c>
      <c r="AI71" s="4" cm="1">
        <f t="array" ref="AI71">INDEX(GMWA!$A$2:$DB$600,MATCH(1,(GMWA!$DA$2:$DA$600=AI$3)*(GMWA!$CZ$2:$CZ$600=AI$4)*(GMWA!$DB$2:$DB$600=AI$1),0),$A71-1966)</f>
        <v>731.88279999999997</v>
      </c>
      <c r="AJ71" s="4" cm="1">
        <f t="array" ref="AJ71">INDEX(GMWA!$A$2:$DB$600,MATCH(1,(GMWA!$DA$2:$DA$600=AJ$3)*(GMWA!$CZ$2:$CZ$600=AJ$4)*(GMWA!$DB$2:$DB$600=AJ$1),0),$A71-1966)</f>
        <v>964.04639999999995</v>
      </c>
      <c r="AK71" s="4" cm="1">
        <f t="array" ref="AK71">INDEX(GMWA!$A$2:$DB$600,MATCH(1,(GMWA!$DA$2:$DA$600=AK$3)*(GMWA!$CZ$2:$CZ$600=AK$4)*(GMWA!$DB$2:$DB$600=AK$1),0),$A71-1966)</f>
        <v>768.04549999999995</v>
      </c>
      <c r="AL71" s="4" cm="1">
        <f t="array" ref="AL71">INDEX(GMWA!$A$2:$DB$600,MATCH(1,(GMWA!$DA$2:$DA$600=AL$3)*(GMWA!$CZ$2:$CZ$600=AL$4)*(GMWA!$DB$2:$DB$600=AL$1),0),$A71-1966)</f>
        <v>367.60840000000002</v>
      </c>
      <c r="AM71" s="4" cm="1">
        <f t="array" ref="AM71">INDEX(GMWA!$A$2:$DB$600,MATCH(1,(GMWA!$DA$2:$DA$600=AM$3)*(GMWA!$CZ$2:$CZ$600=AM$4)*(GMWA!$DB$2:$DB$600=AM$1),0),$A71-1966)</f>
        <v>231.41460000000001</v>
      </c>
      <c r="AN71" s="4" cm="1">
        <f t="array" ref="AN71">INDEX(GMWA!$A$2:$DB$600,MATCH(1,(GMWA!$DA$2:$DA$600=AN$3)*(GMWA!$CZ$2:$CZ$600=AN$4)*(GMWA!$DB$2:$DB$600=AN$1),0),$A71-1966)</f>
        <v>492.5369</v>
      </c>
      <c r="AO71" s="4" cm="1">
        <f t="array" ref="AO71">INDEX(GMWA!$A$2:$DB$600,MATCH(1,(GMWA!$DA$2:$DA$600=AO$3)*(GMWA!$CZ$2:$CZ$600=AO$4)*(GMWA!$DB$2:$DB$600=AO$1),0),$A71-1966)</f>
        <v>343.71249999999998</v>
      </c>
      <c r="AP71" s="4" cm="1">
        <f t="array" ref="AP71">INDEX(GMWA!$A$2:$DB$600,MATCH(1,(GMWA!$DA$2:$DA$600=AP$3)*(GMWA!$CZ$2:$CZ$600=AP$4)*(GMWA!$DB$2:$DB$600=AP$1),0),$A71-1966)</f>
        <v>4694941</v>
      </c>
      <c r="AQ71" s="4" cm="1">
        <f t="array" ref="AQ71">INDEX(GMWA!$A$2:$DB$600,MATCH(1,(GMWA!$DA$2:$DA$600=AQ$3)*(GMWA!$CZ$2:$CZ$600=AQ$4)*(GMWA!$DB$2:$DB$600=AQ$1),0),$A71-1966)</f>
        <v>48548.59</v>
      </c>
      <c r="AR71" s="4" cm="1">
        <f t="array" ref="AR71">INDEX(GMWA!$A$2:$DB$600,MATCH(1,(GMWA!$DA$2:$DA$600=AR$3)*(GMWA!$CZ$2:$CZ$600=AR$4)*(GMWA!$DB$2:$DB$600=AR$1),0),$A71-1966)</f>
        <v>736912.1</v>
      </c>
      <c r="AS71" s="4" cm="1">
        <f t="array" ref="AS71">INDEX(GMWA!$A$2:$DB$600,MATCH(1,(GMWA!$DA$2:$DA$600=AS$3)*(GMWA!$CZ$2:$CZ$600=AS$4)*(GMWA!$DB$2:$DB$600=AS$1),0),$A71-1966)</f>
        <v>4977933</v>
      </c>
      <c r="AT71" s="4" cm="1">
        <f t="array" ref="AT71">INDEX(GMWA!$A$2:$DB$600,MATCH(1,(GMWA!$DA$2:$DA$600=AT$3)*(GMWA!$CZ$2:$CZ$600=AT$4)*(GMWA!$DB$2:$DB$600=AT$1),0),$A71-1966)</f>
        <v>4911971</v>
      </c>
      <c r="AU71" s="4" cm="1">
        <f t="array" ref="AU71">INDEX(GMWA!$A$2:$DB$600,MATCH(1,(GMWA!$DA$2:$DA$600=AU$3)*(GMWA!$CZ$2:$CZ$600=AU$4)*(GMWA!$DB$2:$DB$600=AU$1),0),$A71-1966)</f>
        <v>4679.0249999999996</v>
      </c>
      <c r="AV71" s="4" cm="1">
        <f t="array" ref="AV71">INDEX(GMWA!$A$2:$DB$600,MATCH(1,(GMWA!$DA$2:$DA$600=AV$3)*(GMWA!$CZ$2:$CZ$600=AV$4)*(GMWA!$DB$2:$DB$600=AV$1),0),$A71-1966)</f>
        <v>10181590</v>
      </c>
      <c r="AW71" s="4" cm="1">
        <f t="array" ref="AW71">INDEX(GMWA!$A$2:$DB$600,MATCH(1,(GMWA!$DA$2:$DA$600=AW$3)*(GMWA!$CZ$2:$CZ$600=AW$4)*(GMWA!$DB$2:$DB$600=AW$1),0),$A71-1966)</f>
        <v>1143.2429999999999</v>
      </c>
      <c r="AX71" s="4" cm="1">
        <f t="array" ref="AX71">INDEX(GMWA!$A$2:$DB$600,MATCH(1,(GMWA!$DA$2:$DA$600=AX$3)*(GMWA!$CZ$2:$CZ$600=AX$4)*(GMWA!$DB$2:$DB$600=AX$1),0),$A71-1966)</f>
        <v>4058164</v>
      </c>
      <c r="AY71" s="4" cm="1">
        <f t="array" ref="AY71">INDEX(GMWA!$A$2:$DB$600,MATCH(1,(GMWA!$DA$2:$DA$600=AY$3)*(GMWA!$CZ$2:$CZ$600=AY$4)*(GMWA!$DB$2:$DB$600=AY$1),0),$A71-1966)</f>
        <v>6591.4679999999998</v>
      </c>
      <c r="AZ71" s="4" cm="1">
        <f t="array" ref="AZ71">INDEX(GMWA!$A$2:$DB$600,MATCH(1,(GMWA!$DA$2:$DA$600=AZ$3)*(GMWA!$CZ$2:$CZ$600=AZ$4)*(GMWA!$DB$2:$DB$600=AZ$1),0),$A71-1966)</f>
        <v>4282.1419999999998</v>
      </c>
      <c r="BA71" s="4" cm="1">
        <f t="array" ref="BA71">INDEX(GMWA!$A$2:$DB$600,MATCH(1,(GMWA!$DA$2:$DA$600=BA$3)*(GMWA!$CZ$2:$CZ$600=BA$4)*(GMWA!$DB$2:$DB$600=BA$1),0),$A71-1966)</f>
        <v>2953.694</v>
      </c>
      <c r="BB71" s="4" cm="1">
        <f t="array" ref="BB71">INDEX(GMWA!$A$2:$DB$600,MATCH(1,(GMWA!$DA$2:$DA$600=BB$3)*(GMWA!$CZ$2:$CZ$600=BB$4)*(GMWA!$DB$2:$DB$600=BB$1),0),$A71-1966)</f>
        <v>2434.0529999999999</v>
      </c>
      <c r="BC71" s="4" cm="1">
        <f t="array" ref="BC71">INDEX(GMWA!$A$2:$DB$600,MATCH(1,(GMWA!$DA$2:$DA$600=BC$3)*(GMWA!$CZ$2:$CZ$600=BC$4)*(GMWA!$DB$2:$DB$600=BC$1),0),$A71-1966)</f>
        <v>1755.306</v>
      </c>
      <c r="BD71" s="4" cm="1">
        <f t="array" ref="BD71">INDEX(GMWA!$A$2:$DB$600,MATCH(1,(GMWA!$DA$2:$DA$600=BD$3)*(GMWA!$CZ$2:$CZ$600=BD$4)*(GMWA!$DB$2:$DB$600=BD$1),0),$A71-1966)</f>
        <v>961.3374</v>
      </c>
      <c r="BE71" s="4" cm="1">
        <f t="array" ref="BE71">INDEX(GMWA!$A$2:$DB$600,MATCH(1,(GMWA!$DA$2:$DA$600=BE$3)*(GMWA!$CZ$2:$CZ$600=BE$4)*(GMWA!$DB$2:$DB$600=BE$1),0),$A71-1966)</f>
        <v>761.52919999999995</v>
      </c>
      <c r="BF71" s="4" cm="1">
        <f t="array" ref="BF71">INDEX(GMWA!$A$2:$DB$600,MATCH(1,(GMWA!$DA$2:$DA$600=BF$3)*(GMWA!$CZ$2:$CZ$600=BF$4)*(GMWA!$DB$2:$DB$600=BF$1),0),$A71-1966)</f>
        <v>393.53789999999998</v>
      </c>
      <c r="BG71" s="4" cm="1">
        <f t="array" ref="BG71">INDEX(GMWA!$A$2:$DB$600,MATCH(1,(GMWA!$DA$2:$DA$600=BG$3)*(GMWA!$CZ$2:$CZ$600=BG$4)*(GMWA!$DB$2:$DB$600=BG$1),0),$A71-1966)</f>
        <v>1009.535</v>
      </c>
      <c r="BH71" s="4" cm="1">
        <f t="array" ref="BH71">INDEX(GMWA!$A$2:$DB$600,MATCH(1,(GMWA!$DA$2:$DA$600=BH$3)*(GMWA!$CZ$2:$CZ$600=BH$4)*(GMWA!$DB$2:$DB$600=BH$1),0),$A71-1966)</f>
        <v>371.26979999999998</v>
      </c>
      <c r="BI71" s="4" cm="1">
        <f t="array" ref="BI71">INDEX(GMWA!$A$2:$DB$600,MATCH(1,(GMWA!$DA$2:$DA$600=BI$3)*(GMWA!$CZ$2:$CZ$600=BI$4)*(GMWA!$DB$2:$DB$600=BI$1),0),$A71-1966)</f>
        <v>433.00360000000001</v>
      </c>
      <c r="BK71" s="12">
        <f t="shared" si="12"/>
        <v>3.5446953956689238</v>
      </c>
      <c r="BL71" s="12">
        <f t="shared" si="12"/>
        <v>3.5856136353954784</v>
      </c>
      <c r="BM71" s="12">
        <f t="shared" si="12"/>
        <v>1.6988296658054989</v>
      </c>
      <c r="BN71" s="12">
        <f t="shared" si="12"/>
        <v>3.3673640736471175</v>
      </c>
      <c r="BO71" s="12">
        <f t="shared" si="12"/>
        <v>2.7045177185341296</v>
      </c>
      <c r="BP71" s="12">
        <f t="shared" si="12"/>
        <v>1.6321637679127896</v>
      </c>
      <c r="BQ71" s="12">
        <f t="shared" si="12"/>
        <v>1.7418352827523513</v>
      </c>
      <c r="BR71" s="12">
        <f t="shared" si="12"/>
        <v>1.2384312510539506</v>
      </c>
      <c r="BS71" s="12">
        <f t="shared" si="12"/>
        <v>2.1342036093774781</v>
      </c>
      <c r="BT71" s="12">
        <f t="shared" si="12"/>
        <v>2.4508235738085942</v>
      </c>
      <c r="BU71" s="12">
        <f t="shared" si="12"/>
        <v>2.8428599441192257</v>
      </c>
      <c r="BV71" s="12">
        <f t="shared" si="12"/>
        <v>3.063977914909306</v>
      </c>
      <c r="BW71" s="12">
        <f t="shared" si="12"/>
        <v>3.0705917778146583</v>
      </c>
      <c r="BX71" s="12">
        <f t="shared" si="11"/>
        <v>2.5247170721869674</v>
      </c>
      <c r="BY71" s="12">
        <f t="shared" si="11"/>
        <v>2.670647387926556</v>
      </c>
      <c r="BZ71" s="12">
        <f t="shared" si="11"/>
        <v>2.1430305886825716</v>
      </c>
      <c r="CA71" s="12">
        <f t="shared" si="10"/>
        <v>2.3700092272102595</v>
      </c>
      <c r="CB71" s="12">
        <f t="shared" si="10"/>
        <v>3.5347808651658106</v>
      </c>
      <c r="CC71" s="12">
        <f t="shared" si="10"/>
        <v>2.6799372798261412</v>
      </c>
      <c r="CD71" s="12">
        <f t="shared" si="10"/>
        <v>2.7684623049787254</v>
      </c>
      <c r="CF71" s="13">
        <f>SUMIF(DataQ!$C:$C,DataA!$A71,DataQ!H:H)</f>
        <v>30278.632999999998</v>
      </c>
      <c r="CG71" s="13">
        <f>SUMIF(DataQ!$C:$C,DataA!$A71,DataQ!I:I)</f>
        <v>565074.39999999991</v>
      </c>
      <c r="CH71" s="13">
        <f>SUMIF(DataQ!$C:$C,DataA!$A71,DataQ!J:J)</f>
        <v>4106.451</v>
      </c>
      <c r="CI71" s="13">
        <f>SUMIF(DataQ!$C:$C,DataA!$A71,DataQ!K:K)</f>
        <v>2970.4348</v>
      </c>
      <c r="CJ71" s="13">
        <f>SUMIF(DataQ!$C:$C,DataA!$A71,DataQ!L:L)</f>
        <v>2056.8395</v>
      </c>
      <c r="CK71" s="14">
        <f>AVERAGEIF(DataQ!$C:$C,DataA!$A71,DataQ!M:M)</f>
        <v>773366.14999999991</v>
      </c>
      <c r="CL71" s="13">
        <f>SUMIF(DataQ!$C:$C,DataA!$A71,DataQ!N:N)</f>
        <v>-179358.41</v>
      </c>
      <c r="CN71" s="13">
        <f>SUMIF(DataQ!$B:$B,DataA!$A71,DataQ!O:O)</f>
        <v>-3948.0509999999999</v>
      </c>
      <c r="CO71" s="13">
        <f>SUMIF(DataQ!$B:$B,DataA!$A71,DataQ!P:P)</f>
        <v>-6886.5950000000003</v>
      </c>
      <c r="CP71" s="13">
        <f>SUMIF(DataQ!$B:$B,DataA!$A71,DataQ!Q:Q)</f>
        <v>-96.379329999999996</v>
      </c>
    </row>
    <row r="72" spans="1:94" x14ac:dyDescent="0.25">
      <c r="A72" s="4">
        <f t="shared" si="9"/>
        <v>2038</v>
      </c>
      <c r="B72" s="4" cm="1">
        <f t="array" ref="B72">INDEX(GMWA!$A$2:$DB$600,MATCH(1,(GMWA!$DA$2:$DA$600=B$3)*(GMWA!$CZ$2:$CZ$600=B$4)*(GMWA!$DB$2:$DB$600=B$1),0),$A72-1966)</f>
        <v>167958.3</v>
      </c>
      <c r="C72" s="4" cm="1">
        <f t="array" ref="C72">INDEX(GMWA!$A$2:$DB$600,MATCH(1,(GMWA!$DA$2:$DA$600=C$3)*(GMWA!$CZ$2:$CZ$600=C$4)*(GMWA!$DB$2:$DB$600=C$1),0),$A72-1966)</f>
        <v>3064.9609999999998</v>
      </c>
      <c r="D72" s="4" cm="1">
        <f t="array" ref="D72">INDEX(GMWA!$A$2:$DB$600,MATCH(1,(GMWA!$DA$2:$DA$600=D$3)*(GMWA!$CZ$2:$CZ$600=D$4)*(GMWA!$DB$2:$DB$600=D$1),0),$A72-1966)</f>
        <v>26381.87</v>
      </c>
      <c r="E72" s="4" cm="1">
        <f t="array" ref="E72">INDEX(GMWA!$A$2:$DB$600,MATCH(1,(GMWA!$DA$2:$DA$600=E$3)*(GMWA!$CZ$2:$CZ$600=E$4)*(GMWA!$DB$2:$DB$600=E$1),0),$A72-1966)</f>
        <v>164853.4</v>
      </c>
      <c r="F72" s="4" cm="1">
        <f t="array" ref="F72">INDEX(GMWA!$A$2:$DB$600,MATCH(1,(GMWA!$DA$2:$DA$600=F$3)*(GMWA!$CZ$2:$CZ$600=F$4)*(GMWA!$DB$2:$DB$600=F$1),0),$A72-1966)</f>
        <v>71753.41</v>
      </c>
      <c r="G72" s="4" cm="1">
        <f t="array" ref="G72">INDEX(GMWA!$A$2:$DB$600,MATCH(1,(GMWA!$DA$2:$DA$600=G$3)*(GMWA!$CZ$2:$CZ$600=G$4)*(GMWA!$DB$2:$DB$600=G$1),0),$A72-1966)</f>
        <v>21.299880000000002</v>
      </c>
      <c r="H72" s="4" cm="1">
        <f t="array" ref="H72">INDEX(GMWA!$A$2:$DB$600,MATCH(1,(GMWA!$DA$2:$DA$600=H$3)*(GMWA!$CZ$2:$CZ$600=H$4)*(GMWA!$DB$2:$DB$600=H$1),0),$A72-1966)</f>
        <v>68614.559999999998</v>
      </c>
      <c r="I72" s="4" cm="1">
        <f t="array" ref="I72">INDEX(GMWA!$A$2:$DB$600,MATCH(1,(GMWA!$DA$2:$DA$600=I$3)*(GMWA!$CZ$2:$CZ$600=I$4)*(GMWA!$DB$2:$DB$600=I$1),0),$A72-1966)</f>
        <v>3.2454320000000001</v>
      </c>
      <c r="J72" s="4" cm="1">
        <f t="array" ref="J72">INDEX(GMWA!$A$2:$DB$600,MATCH(1,(GMWA!$DA$2:$DA$600=J$3)*(GMWA!$CZ$2:$CZ$600=J$4)*(GMWA!$DB$2:$DB$600=J$1),0),$A72-1966)</f>
        <v>37058.519999999997</v>
      </c>
      <c r="K72" s="4" cm="1">
        <f t="array" ref="K72">INDEX(GMWA!$A$2:$DB$600,MATCH(1,(GMWA!$DA$2:$DA$600=K$3)*(GMWA!$CZ$2:$CZ$600=K$4)*(GMWA!$DB$2:$DB$600=K$1),0),$A72-1966)</f>
        <v>105.6862</v>
      </c>
      <c r="L72" s="4" cm="1">
        <f t="array" ref="L72">INDEX(GMWA!$A$2:$DB$600,MATCH(1,(GMWA!$DA$2:$DA$600=L$3)*(GMWA!$CZ$2:$CZ$600=L$4)*(GMWA!$DB$2:$DB$600=L$1),0),$A72-1966)</f>
        <v>167.4051</v>
      </c>
      <c r="M72" s="4" cm="1">
        <f t="array" ref="M72">INDEX(GMWA!$A$2:$DB$600,MATCH(1,(GMWA!$DA$2:$DA$600=M$3)*(GMWA!$CZ$2:$CZ$600=M$4)*(GMWA!$DB$2:$DB$600=M$1),0),$A72-1966)</f>
        <v>130.00790000000001</v>
      </c>
      <c r="N72" s="4" cm="1">
        <f t="array" ref="N72">INDEX(GMWA!$A$2:$DB$600,MATCH(1,(GMWA!$DA$2:$DA$600=N$3)*(GMWA!$CZ$2:$CZ$600=N$4)*(GMWA!$DB$2:$DB$600=N$1),0),$A72-1966)</f>
        <v>77.291210000000007</v>
      </c>
      <c r="O72" s="4" cm="1">
        <f t="array" ref="O72">INDEX(GMWA!$A$2:$DB$600,MATCH(1,(GMWA!$DA$2:$DA$600=O$3)*(GMWA!$CZ$2:$CZ$600=O$4)*(GMWA!$DB$2:$DB$600=O$1),0),$A72-1966)</f>
        <v>18.821719999999999</v>
      </c>
      <c r="P72" s="4" cm="1">
        <f t="array" ref="P72">INDEX(GMWA!$A$2:$DB$600,MATCH(1,(GMWA!$DA$2:$DA$600=P$3)*(GMWA!$CZ$2:$CZ$600=P$4)*(GMWA!$DB$2:$DB$600=P$1),0),$A72-1966)</f>
        <v>26.55058</v>
      </c>
      <c r="Q72" s="4" cm="1">
        <f t="array" ref="Q72">INDEX(GMWA!$A$2:$DB$600,MATCH(1,(GMWA!$DA$2:$DA$600=Q$3)*(GMWA!$CZ$2:$CZ$600=Q$4)*(GMWA!$DB$2:$DB$600=Q$1),0),$A72-1966)</f>
        <v>16.96893</v>
      </c>
      <c r="R72" s="4" cm="1">
        <f t="array" ref="R72">INDEX(GMWA!$A$2:$DB$600,MATCH(1,(GMWA!$DA$2:$DA$600=R$3)*(GMWA!$CZ$2:$CZ$600=R$4)*(GMWA!$DB$2:$DB$600=R$1),0),$A72-1966)</f>
        <v>9.0355880000000006</v>
      </c>
      <c r="S72" s="4" cm="1">
        <f t="array" ref="S72">INDEX(GMWA!$A$2:$DB$600,MATCH(1,(GMWA!$DA$2:$DA$600=S$3)*(GMWA!$CZ$2:$CZ$600=S$4)*(GMWA!$DB$2:$DB$600=S$1),0),$A72-1966)</f>
        <v>8.64</v>
      </c>
      <c r="T72" s="4" cm="1">
        <f t="array" ref="T72">INDEX(GMWA!$A$2:$DB$600,MATCH(1,(GMWA!$DA$2:$DA$600=T$3)*(GMWA!$CZ$2:$CZ$600=T$4)*(GMWA!$DB$2:$DB$600=T$1),0),$A72-1966)</f>
        <v>13.62201</v>
      </c>
      <c r="U72" s="4" cm="1">
        <f t="array" ref="U72">INDEX(GMWA!$A$2:$DB$600,MATCH(1,(GMWA!$DA$2:$DA$600=U$3)*(GMWA!$CZ$2:$CZ$600=U$4)*(GMWA!$DB$2:$DB$600=U$1),0),$A72-1966)</f>
        <v>9.7765830000000005</v>
      </c>
      <c r="V72" s="4" cm="1">
        <f t="array" ref="V72">INDEX(GMWA!$A$2:$DB$600,MATCH(1,(GMWA!$DA$2:$DA$600=V$3)*(GMWA!$CZ$2:$CZ$600=V$4)*(GMWA!$DB$2:$DB$600=V$1),0),$A72-1966)</f>
        <v>4765135</v>
      </c>
      <c r="W72" s="4" cm="1">
        <f t="array" ref="W72">INDEX(GMWA!$A$2:$DB$600,MATCH(1,(GMWA!$DA$2:$DA$600=W$3)*(GMWA!$CZ$2:$CZ$600=W$4)*(GMWA!$DB$2:$DB$600=W$1),0),$A72-1966)</f>
        <v>85480.01</v>
      </c>
      <c r="X72" s="4" cm="1">
        <f t="array" ref="X72">INDEX(GMWA!$A$2:$DB$600,MATCH(1,(GMWA!$DA$2:$DA$600=X$3)*(GMWA!$CZ$2:$CZ$600=X$4)*(GMWA!$DB$2:$DB$600=X$1),0),$A72-1966)</f>
        <v>1560285</v>
      </c>
      <c r="Y72" s="4" cm="1">
        <f t="array" ref="Y72">INDEX(GMWA!$A$2:$DB$600,MATCH(1,(GMWA!$DA$2:$DA$600=Y$3)*(GMWA!$CZ$2:$CZ$600=Y$4)*(GMWA!$DB$2:$DB$600=Y$1),0),$A72-1966)</f>
        <v>4884767</v>
      </c>
      <c r="Z72" s="4" cm="1">
        <f t="array" ref="Z72">INDEX(GMWA!$A$2:$DB$600,MATCH(1,(GMWA!$DA$2:$DA$600=Z$3)*(GMWA!$CZ$2:$CZ$600=Z$4)*(GMWA!$DB$2:$DB$600=Z$1),0),$A72-1966)</f>
        <v>2615232</v>
      </c>
      <c r="AA72" s="4" cm="1">
        <f t="array" ref="AA72">INDEX(GMWA!$A$2:$DB$600,MATCH(1,(GMWA!$DA$2:$DA$600=AA$3)*(GMWA!$CZ$2:$CZ$600=AA$4)*(GMWA!$DB$2:$DB$600=AA$1),0),$A72-1966)</f>
        <v>1328.4159999999999</v>
      </c>
      <c r="AB72" s="4" cm="1">
        <f t="array" ref="AB72">INDEX(GMWA!$A$2:$DB$600,MATCH(1,(GMWA!$DA$2:$DA$600=AB$3)*(GMWA!$CZ$2:$CZ$600=AB$4)*(GMWA!$DB$2:$DB$600=AB$1),0),$A72-1966)</f>
        <v>3922379</v>
      </c>
      <c r="AC72" s="4" cm="1">
        <f t="array" ref="AC72">INDEX(GMWA!$A$2:$DB$600,MATCH(1,(GMWA!$DA$2:$DA$600=AC$3)*(GMWA!$CZ$2:$CZ$600=AC$4)*(GMWA!$DB$2:$DB$600=AC$1),0),$A72-1966)</f>
        <v>265.80169999999998</v>
      </c>
      <c r="AD72" s="4" cm="1">
        <f t="array" ref="AD72">INDEX(GMWA!$A$2:$DB$600,MATCH(1,(GMWA!$DA$2:$DA$600=AD$3)*(GMWA!$CZ$2:$CZ$600=AD$4)*(GMWA!$DB$2:$DB$600=AD$1),0),$A72-1966)</f>
        <v>1731360</v>
      </c>
      <c r="AE72" s="4" cm="1">
        <f t="array" ref="AE72">INDEX(GMWA!$A$2:$DB$600,MATCH(1,(GMWA!$DA$2:$DA$600=AE$3)*(GMWA!$CZ$2:$CZ$600=AE$4)*(GMWA!$DB$2:$DB$600=AE$1),0),$A72-1966)</f>
        <v>4296.6880000000001</v>
      </c>
      <c r="AF72" s="4" cm="1">
        <f t="array" ref="AF72">INDEX(GMWA!$A$2:$DB$600,MATCH(1,(GMWA!$DA$2:$DA$600=AF$3)*(GMWA!$CZ$2:$CZ$600=AF$4)*(GMWA!$DB$2:$DB$600=AF$1),0),$A72-1966)</f>
        <v>5828.1270000000004</v>
      </c>
      <c r="AG72" s="4" cm="1">
        <f t="array" ref="AG72">INDEX(GMWA!$A$2:$DB$600,MATCH(1,(GMWA!$DA$2:$DA$600=AG$3)*(GMWA!$CZ$2:$CZ$600=AG$4)*(GMWA!$DB$2:$DB$600=AG$1),0),$A72-1966)</f>
        <v>4225.0420000000004</v>
      </c>
      <c r="AH72" s="4" cm="1">
        <f t="array" ref="AH72">INDEX(GMWA!$A$2:$DB$600,MATCH(1,(GMWA!$DA$2:$DA$600=AH$3)*(GMWA!$CZ$2:$CZ$600=AH$4)*(GMWA!$DB$2:$DB$600=AH$1),0),$A72-1966)</f>
        <v>2496.4920000000002</v>
      </c>
      <c r="AI72" s="4" cm="1">
        <f t="array" ref="AI72">INDEX(GMWA!$A$2:$DB$600,MATCH(1,(GMWA!$DA$2:$DA$600=AI$3)*(GMWA!$CZ$2:$CZ$600=AI$4)*(GMWA!$DB$2:$DB$600=AI$1),0),$A72-1966)</f>
        <v>738.84299999999996</v>
      </c>
      <c r="AJ72" s="4" cm="1">
        <f t="array" ref="AJ72">INDEX(GMWA!$A$2:$DB$600,MATCH(1,(GMWA!$DA$2:$DA$600=AJ$3)*(GMWA!$CZ$2:$CZ$600=AJ$4)*(GMWA!$DB$2:$DB$600=AJ$1),0),$A72-1966)</f>
        <v>984.13879999999995</v>
      </c>
      <c r="AK72" s="4" cm="1">
        <f t="array" ref="AK72">INDEX(GMWA!$A$2:$DB$600,MATCH(1,(GMWA!$DA$2:$DA$600=AK$3)*(GMWA!$CZ$2:$CZ$600=AK$4)*(GMWA!$DB$2:$DB$600=AK$1),0),$A72-1966)</f>
        <v>782.51509999999996</v>
      </c>
      <c r="AL72" s="4" cm="1">
        <f t="array" ref="AL72">INDEX(GMWA!$A$2:$DB$600,MATCH(1,(GMWA!$DA$2:$DA$600=AL$3)*(GMWA!$CZ$2:$CZ$600=AL$4)*(GMWA!$DB$2:$DB$600=AL$1),0),$A72-1966)</f>
        <v>378.77480000000003</v>
      </c>
      <c r="AM72" s="4" cm="1">
        <f t="array" ref="AM72">INDEX(GMWA!$A$2:$DB$600,MATCH(1,(GMWA!$DA$2:$DA$600=AM$3)*(GMWA!$CZ$2:$CZ$600=AM$4)*(GMWA!$DB$2:$DB$600=AM$1),0),$A72-1966)</f>
        <v>242.2346</v>
      </c>
      <c r="AN72" s="4" cm="1">
        <f t="array" ref="AN72">INDEX(GMWA!$A$2:$DB$600,MATCH(1,(GMWA!$DA$2:$DA$600=AN$3)*(GMWA!$CZ$2:$CZ$600=AN$4)*(GMWA!$DB$2:$DB$600=AN$1),0),$A72-1966)</f>
        <v>499.53530000000001</v>
      </c>
      <c r="AO72" s="4" cm="1">
        <f t="array" ref="AO72">INDEX(GMWA!$A$2:$DB$600,MATCH(1,(GMWA!$DA$2:$DA$600=AO$3)*(GMWA!$CZ$2:$CZ$600=AO$4)*(GMWA!$DB$2:$DB$600=AO$1),0),$A72-1966)</f>
        <v>350.50709999999998</v>
      </c>
      <c r="AP72" s="4" cm="1">
        <f t="array" ref="AP72">INDEX(GMWA!$A$2:$DB$600,MATCH(1,(GMWA!$DA$2:$DA$600=AP$3)*(GMWA!$CZ$2:$CZ$600=AP$4)*(GMWA!$DB$2:$DB$600=AP$1),0),$A72-1966)</f>
        <v>4870611</v>
      </c>
      <c r="AQ72" s="4" cm="1">
        <f t="array" ref="AQ72">INDEX(GMWA!$A$2:$DB$600,MATCH(1,(GMWA!$DA$2:$DA$600=AQ$3)*(GMWA!$CZ$2:$CZ$600=AQ$4)*(GMWA!$DB$2:$DB$600=AQ$1),0),$A72-1966)</f>
        <v>50315.15</v>
      </c>
      <c r="AR72" s="4" cm="1">
        <f t="array" ref="AR72">INDEX(GMWA!$A$2:$DB$600,MATCH(1,(GMWA!$DA$2:$DA$600=AR$3)*(GMWA!$CZ$2:$CZ$600=AR$4)*(GMWA!$DB$2:$DB$600=AR$1),0),$A72-1966)</f>
        <v>745648.1</v>
      </c>
      <c r="AS72" s="4" cm="1">
        <f t="array" ref="AS72">INDEX(GMWA!$A$2:$DB$600,MATCH(1,(GMWA!$DA$2:$DA$600=AS$3)*(GMWA!$CZ$2:$CZ$600=AS$4)*(GMWA!$DB$2:$DB$600=AS$1),0),$A72-1966)</f>
        <v>5173248</v>
      </c>
      <c r="AT72" s="4" cm="1">
        <f t="array" ref="AT72">INDEX(GMWA!$A$2:$DB$600,MATCH(1,(GMWA!$DA$2:$DA$600=AT$3)*(GMWA!$CZ$2:$CZ$600=AT$4)*(GMWA!$DB$2:$DB$600=AT$1),0),$A72-1966)</f>
        <v>5133741</v>
      </c>
      <c r="AU72" s="4" cm="1">
        <f t="array" ref="AU72">INDEX(GMWA!$A$2:$DB$600,MATCH(1,(GMWA!$DA$2:$DA$600=AU$3)*(GMWA!$CZ$2:$CZ$600=AU$4)*(GMWA!$DB$2:$DB$600=AU$1),0),$A72-1966)</f>
        <v>4839.24</v>
      </c>
      <c r="AV72" s="4" cm="1">
        <f t="array" ref="AV72">INDEX(GMWA!$A$2:$DB$600,MATCH(1,(GMWA!$DA$2:$DA$600=AV$3)*(GMWA!$CZ$2:$CZ$600=AV$4)*(GMWA!$DB$2:$DB$600=AV$1),0),$A72-1966)</f>
        <v>10512640</v>
      </c>
      <c r="AW72" s="4" cm="1">
        <f t="array" ref="AW72">INDEX(GMWA!$A$2:$DB$600,MATCH(1,(GMWA!$DA$2:$DA$600=AW$3)*(GMWA!$CZ$2:$CZ$600=AW$4)*(GMWA!$DB$2:$DB$600=AW$1),0),$A72-1966)</f>
        <v>1174.9269999999999</v>
      </c>
      <c r="AX72" s="4" cm="1">
        <f t="array" ref="AX72">INDEX(GMWA!$A$2:$DB$600,MATCH(1,(GMWA!$DA$2:$DA$600=AX$3)*(GMWA!$CZ$2:$CZ$600=AX$4)*(GMWA!$DB$2:$DB$600=AX$1),0),$A72-1966)</f>
        <v>4183482</v>
      </c>
      <c r="AY72" s="4" cm="1">
        <f t="array" ref="AY72">INDEX(GMWA!$A$2:$DB$600,MATCH(1,(GMWA!$DA$2:$DA$600=AY$3)*(GMWA!$CZ$2:$CZ$600=AY$4)*(GMWA!$DB$2:$DB$600=AY$1),0),$A72-1966)</f>
        <v>6777.027</v>
      </c>
      <c r="AZ72" s="4" cm="1">
        <f t="array" ref="AZ72">INDEX(GMWA!$A$2:$DB$600,MATCH(1,(GMWA!$DA$2:$DA$600=AZ$3)*(GMWA!$CZ$2:$CZ$600=AZ$4)*(GMWA!$DB$2:$DB$600=AZ$1),0),$A72-1966)</f>
        <v>4392.0439999999999</v>
      </c>
      <c r="BA72" s="4" cm="1">
        <f t="array" ref="BA72">INDEX(GMWA!$A$2:$DB$600,MATCH(1,(GMWA!$DA$2:$DA$600=BA$3)*(GMWA!$CZ$2:$CZ$600=BA$4)*(GMWA!$DB$2:$DB$600=BA$1),0),$A72-1966)</f>
        <v>3019.4340000000002</v>
      </c>
      <c r="BB72" s="4" cm="1">
        <f t="array" ref="BB72">INDEX(GMWA!$A$2:$DB$600,MATCH(1,(GMWA!$DA$2:$DA$600=BB$3)*(GMWA!$CZ$2:$CZ$600=BB$4)*(GMWA!$DB$2:$DB$600=BB$1),0),$A72-1966)</f>
        <v>2502.877</v>
      </c>
      <c r="BC72" s="4" cm="1">
        <f t="array" ref="BC72">INDEX(GMWA!$A$2:$DB$600,MATCH(1,(GMWA!$DA$2:$DA$600=BC$3)*(GMWA!$CZ$2:$CZ$600=BC$4)*(GMWA!$DB$2:$DB$600=BC$1),0),$A72-1966)</f>
        <v>1811.096</v>
      </c>
      <c r="BD72" s="4" cm="1">
        <f t="array" ref="BD72">INDEX(GMWA!$A$2:$DB$600,MATCH(1,(GMWA!$DA$2:$DA$600=BD$3)*(GMWA!$CZ$2:$CZ$600=BD$4)*(GMWA!$DB$2:$DB$600=BD$1),0),$A72-1966)</f>
        <v>989.84789999999998</v>
      </c>
      <c r="BE72" s="4" cm="1">
        <f t="array" ref="BE72">INDEX(GMWA!$A$2:$DB$600,MATCH(1,(GMWA!$DA$2:$DA$600=BE$3)*(GMWA!$CZ$2:$CZ$600=BE$4)*(GMWA!$DB$2:$DB$600=BE$1),0),$A72-1966)</f>
        <v>786.00120000000004</v>
      </c>
      <c r="BF72" s="4" cm="1">
        <f t="array" ref="BF72">INDEX(GMWA!$A$2:$DB$600,MATCH(1,(GMWA!$DA$2:$DA$600=BF$3)*(GMWA!$CZ$2:$CZ$600=BF$4)*(GMWA!$DB$2:$DB$600=BF$1),0),$A72-1966)</f>
        <v>402.7903</v>
      </c>
      <c r="BG72" s="4" cm="1">
        <f t="array" ref="BG72">INDEX(GMWA!$A$2:$DB$600,MATCH(1,(GMWA!$DA$2:$DA$600=BG$3)*(GMWA!$CZ$2:$CZ$600=BG$4)*(GMWA!$DB$2:$DB$600=BG$1),0),$A72-1966)</f>
        <v>1050.23</v>
      </c>
      <c r="BH72" s="4" cm="1">
        <f t="array" ref="BH72">INDEX(GMWA!$A$2:$DB$600,MATCH(1,(GMWA!$DA$2:$DA$600=BH$3)*(GMWA!$CZ$2:$CZ$600=BH$4)*(GMWA!$DB$2:$DB$600=BH$1),0),$A72-1966)</f>
        <v>381.00790000000001</v>
      </c>
      <c r="BI72" s="4" cm="1">
        <f t="array" ref="BI72">INDEX(GMWA!$A$2:$DB$600,MATCH(1,(GMWA!$DA$2:$DA$600=BI$3)*(GMWA!$CZ$2:$CZ$600=BI$4)*(GMWA!$DB$2:$DB$600=BI$1),0),$A72-1966)</f>
        <v>445.63799999999998</v>
      </c>
      <c r="BK72" s="12">
        <f t="shared" si="12"/>
        <v>3.5247332971678662</v>
      </c>
      <c r="BL72" s="12">
        <f t="shared" si="12"/>
        <v>3.5855880222756173</v>
      </c>
      <c r="BM72" s="12">
        <f t="shared" si="12"/>
        <v>1.6908366099783052</v>
      </c>
      <c r="BN72" s="12">
        <f t="shared" si="12"/>
        <v>3.3748467429459783</v>
      </c>
      <c r="BO72" s="12">
        <f t="shared" si="12"/>
        <v>2.7436728366737637</v>
      </c>
      <c r="BP72" s="12">
        <f t="shared" si="12"/>
        <v>1.603404355262207</v>
      </c>
      <c r="BQ72" s="12">
        <f t="shared" si="12"/>
        <v>1.7493097938776441</v>
      </c>
      <c r="BR72" s="12">
        <f t="shared" si="12"/>
        <v>1.2209974578793139</v>
      </c>
      <c r="BS72" s="12">
        <f t="shared" si="12"/>
        <v>2.1404283337953975</v>
      </c>
      <c r="BT72" s="12">
        <f t="shared" si="12"/>
        <v>2.4597131558074499</v>
      </c>
      <c r="BU72" s="12">
        <f t="shared" si="12"/>
        <v>2.8723653413866925</v>
      </c>
      <c r="BV72" s="12">
        <f t="shared" si="12"/>
        <v>3.0770794704526017</v>
      </c>
      <c r="BW72" s="12">
        <f t="shared" si="12"/>
        <v>3.0959926969523637</v>
      </c>
      <c r="BX72" s="12">
        <f t="shared" si="11"/>
        <v>2.5474586617183896</v>
      </c>
      <c r="BY72" s="12">
        <f t="shared" si="11"/>
        <v>2.6978491245340597</v>
      </c>
      <c r="BZ72" s="12">
        <f t="shared" si="11"/>
        <v>2.1685115085958087</v>
      </c>
      <c r="CA72" s="12">
        <f t="shared" si="10"/>
        <v>2.3854775977704956</v>
      </c>
      <c r="CB72" s="12">
        <f t="shared" si="10"/>
        <v>3.566790210812163</v>
      </c>
      <c r="CC72" s="12">
        <f t="shared" si="10"/>
        <v>2.7269364147038258</v>
      </c>
      <c r="CD72" s="12">
        <f t="shared" si="10"/>
        <v>2.7892681774491876</v>
      </c>
      <c r="CF72" s="13">
        <f>SUMIF(DataQ!$C:$C,DataA!$A72,DataQ!H:H)</f>
        <v>30808.587</v>
      </c>
      <c r="CG72" s="13">
        <f>SUMIF(DataQ!$C:$C,DataA!$A72,DataQ!I:I)</f>
        <v>563528</v>
      </c>
      <c r="CH72" s="13">
        <f>SUMIF(DataQ!$C:$C,DataA!$A72,DataQ!J:J)</f>
        <v>4139.4709999999995</v>
      </c>
      <c r="CI72" s="13">
        <f>SUMIF(DataQ!$C:$C,DataA!$A72,DataQ!K:K)</f>
        <v>2986.6275000000001</v>
      </c>
      <c r="CJ72" s="13">
        <f>SUMIF(DataQ!$C:$C,DataA!$A72,DataQ!L:L)</f>
        <v>2060.9151000000002</v>
      </c>
      <c r="CK72" s="14">
        <f>AVERAGEIF(DataQ!$C:$C,DataA!$A72,DataQ!M:M)</f>
        <v>788380.22499999998</v>
      </c>
      <c r="CL72" s="13">
        <f>SUMIF(DataQ!$C:$C,DataA!$A72,DataQ!N:N)</f>
        <v>-191369.158</v>
      </c>
      <c r="CN72" s="13">
        <f>SUMIF(DataQ!$B:$B,DataA!$A72,DataQ!O:O)</f>
        <v>-4022.6028999999999</v>
      </c>
      <c r="CO72" s="13">
        <f>SUMIF(DataQ!$B:$B,DataA!$A72,DataQ!P:P)</f>
        <v>-6968.5779999999995</v>
      </c>
      <c r="CP72" s="13">
        <f>SUMIF(DataQ!$B:$B,DataA!$A72,DataQ!Q:Q)</f>
        <v>-99.24933</v>
      </c>
    </row>
    <row r="73" spans="1:94" x14ac:dyDescent="0.25">
      <c r="A73" s="4">
        <f t="shared" si="9"/>
        <v>2039</v>
      </c>
      <c r="B73" s="4" cm="1">
        <f t="array" ref="B73">INDEX(GMWA!$A$2:$DB$600,MATCH(1,(GMWA!$DA$2:$DA$600=B$3)*(GMWA!$CZ$2:$CZ$600=B$4)*(GMWA!$DB$2:$DB$600=B$1),0),$A73-1966)</f>
        <v>174090.1</v>
      </c>
      <c r="C73" s="4" cm="1">
        <f t="array" ref="C73">INDEX(GMWA!$A$2:$DB$600,MATCH(1,(GMWA!$DA$2:$DA$600=C$3)*(GMWA!$CZ$2:$CZ$600=C$4)*(GMWA!$DB$2:$DB$600=C$1),0),$A73-1966)</f>
        <v>3211.252</v>
      </c>
      <c r="D73" s="4" cm="1">
        <f t="array" ref="D73">INDEX(GMWA!$A$2:$DB$600,MATCH(1,(GMWA!$DA$2:$DA$600=D$3)*(GMWA!$CZ$2:$CZ$600=D$4)*(GMWA!$DB$2:$DB$600=D$1),0),$A73-1966)</f>
        <v>26410.6</v>
      </c>
      <c r="E73" s="4" cm="1">
        <f t="array" ref="E73">INDEX(GMWA!$A$2:$DB$600,MATCH(1,(GMWA!$DA$2:$DA$600=E$3)*(GMWA!$CZ$2:$CZ$600=E$4)*(GMWA!$DB$2:$DB$600=E$1),0),$A73-1966)</f>
        <v>169429.6</v>
      </c>
      <c r="F73" s="4" cm="1">
        <f t="array" ref="F73">INDEX(GMWA!$A$2:$DB$600,MATCH(1,(GMWA!$DA$2:$DA$600=F$3)*(GMWA!$CZ$2:$CZ$600=F$4)*(GMWA!$DB$2:$DB$600=F$1),0),$A73-1966)</f>
        <v>75351.59</v>
      </c>
      <c r="G73" s="4" cm="1">
        <f t="array" ref="G73">INDEX(GMWA!$A$2:$DB$600,MATCH(1,(GMWA!$DA$2:$DA$600=G$3)*(GMWA!$CZ$2:$CZ$600=G$4)*(GMWA!$DB$2:$DB$600=G$1),0),$A73-1966)</f>
        <v>21.41413</v>
      </c>
      <c r="H73" s="4" cm="1">
        <f t="array" ref="H73">INDEX(GMWA!$A$2:$DB$600,MATCH(1,(GMWA!$DA$2:$DA$600=H$3)*(GMWA!$CZ$2:$CZ$600=H$4)*(GMWA!$DB$2:$DB$600=H$1),0),$A73-1966)</f>
        <v>70036.100000000006</v>
      </c>
      <c r="I73" s="4" cm="1">
        <f t="array" ref="I73">INDEX(GMWA!$A$2:$DB$600,MATCH(1,(GMWA!$DA$2:$DA$600=I$3)*(GMWA!$CZ$2:$CZ$600=I$4)*(GMWA!$DB$2:$DB$600=I$1),0),$A73-1966)</f>
        <v>3.3340610000000002</v>
      </c>
      <c r="J73" s="4" cm="1">
        <f t="array" ref="J73">INDEX(GMWA!$A$2:$DB$600,MATCH(1,(GMWA!$DA$2:$DA$600=J$3)*(GMWA!$CZ$2:$CZ$600=J$4)*(GMWA!$DB$2:$DB$600=J$1),0),$A73-1966)</f>
        <v>37527.480000000003</v>
      </c>
      <c r="K73" s="4" cm="1">
        <f t="array" ref="K73">INDEX(GMWA!$A$2:$DB$600,MATCH(1,(GMWA!$DA$2:$DA$600=K$3)*(GMWA!$CZ$2:$CZ$600=K$4)*(GMWA!$DB$2:$DB$600=K$1),0),$A73-1966)</f>
        <v>108.52809999999999</v>
      </c>
      <c r="L73" s="4" cm="1">
        <f t="array" ref="L73">INDEX(GMWA!$A$2:$DB$600,MATCH(1,(GMWA!$DA$2:$DA$600=L$3)*(GMWA!$CZ$2:$CZ$600=L$4)*(GMWA!$DB$2:$DB$600=L$1),0),$A73-1966)</f>
        <v>173.4187</v>
      </c>
      <c r="M73" s="4" cm="1">
        <f t="array" ref="M73">INDEX(GMWA!$A$2:$DB$600,MATCH(1,(GMWA!$DA$2:$DA$600=M$3)*(GMWA!$CZ$2:$CZ$600=M$4)*(GMWA!$DB$2:$DB$600=M$1),0),$A73-1966)</f>
        <v>132.18860000000001</v>
      </c>
      <c r="N73" s="4" cm="1">
        <f t="array" ref="N73">INDEX(GMWA!$A$2:$DB$600,MATCH(1,(GMWA!$DA$2:$DA$600=N$3)*(GMWA!$CZ$2:$CZ$600=N$4)*(GMWA!$DB$2:$DB$600=N$1),0),$A73-1966)</f>
        <v>79.842269999999999</v>
      </c>
      <c r="O73" s="4" cm="1">
        <f t="array" ref="O73">INDEX(GMWA!$A$2:$DB$600,MATCH(1,(GMWA!$DA$2:$DA$600=O$3)*(GMWA!$CZ$2:$CZ$600=O$4)*(GMWA!$DB$2:$DB$600=O$1),0),$A73-1966)</f>
        <v>19.152149999999999</v>
      </c>
      <c r="P73" s="4" cm="1">
        <f t="array" ref="P73">INDEX(GMWA!$A$2:$DB$600,MATCH(1,(GMWA!$DA$2:$DA$600=P$3)*(GMWA!$CZ$2:$CZ$600=P$4)*(GMWA!$DB$2:$DB$600=P$1),0),$A73-1966)</f>
        <v>27.357030000000002</v>
      </c>
      <c r="Q73" s="4" cm="1">
        <f t="array" ref="Q73">INDEX(GMWA!$A$2:$DB$600,MATCH(1,(GMWA!$DA$2:$DA$600=Q$3)*(GMWA!$CZ$2:$CZ$600=Q$4)*(GMWA!$DB$2:$DB$600=Q$1),0),$A73-1966)</f>
        <v>17.48</v>
      </c>
      <c r="R73" s="4" cm="1">
        <f t="array" ref="R73">INDEX(GMWA!$A$2:$DB$600,MATCH(1,(GMWA!$DA$2:$DA$600=R$3)*(GMWA!$CZ$2:$CZ$600=R$4)*(GMWA!$DB$2:$DB$600=R$1),0),$A73-1966)</f>
        <v>9.3583400000000001</v>
      </c>
      <c r="S73" s="4" cm="1">
        <f t="array" ref="S73">INDEX(GMWA!$A$2:$DB$600,MATCH(1,(GMWA!$DA$2:$DA$600=S$3)*(GMWA!$CZ$2:$CZ$600=S$4)*(GMWA!$DB$2:$DB$600=S$1),0),$A73-1966)</f>
        <v>9.0999990000000004</v>
      </c>
      <c r="T73" s="4" cm="1">
        <f t="array" ref="T73">INDEX(GMWA!$A$2:$DB$600,MATCH(1,(GMWA!$DA$2:$DA$600=T$3)*(GMWA!$CZ$2:$CZ$600=T$4)*(GMWA!$DB$2:$DB$600=T$1),0),$A73-1966)</f>
        <v>14.04162</v>
      </c>
      <c r="U73" s="4" cm="1">
        <f t="array" ref="U73">INDEX(GMWA!$A$2:$DB$600,MATCH(1,(GMWA!$DA$2:$DA$600=U$3)*(GMWA!$CZ$2:$CZ$600=U$4)*(GMWA!$DB$2:$DB$600=U$1),0),$A73-1966)</f>
        <v>10.0359</v>
      </c>
      <c r="V73" s="4" cm="1">
        <f t="array" ref="V73">INDEX(GMWA!$A$2:$DB$600,MATCH(1,(GMWA!$DA$2:$DA$600=V$3)*(GMWA!$CZ$2:$CZ$600=V$4)*(GMWA!$DB$2:$DB$600=V$1),0),$A73-1966)</f>
        <v>4967636</v>
      </c>
      <c r="W73" s="4" cm="1">
        <f t="array" ref="W73">INDEX(GMWA!$A$2:$DB$600,MATCH(1,(GMWA!$DA$2:$DA$600=W$3)*(GMWA!$CZ$2:$CZ$600=W$4)*(GMWA!$DB$2:$DB$600=W$1),0),$A73-1966)</f>
        <v>89572.99</v>
      </c>
      <c r="X73" s="4" cm="1">
        <f t="array" ref="X73">INDEX(GMWA!$A$2:$DB$600,MATCH(1,(GMWA!$DA$2:$DA$600=X$3)*(GMWA!$CZ$2:$CZ$600=X$4)*(GMWA!$DB$2:$DB$600=X$1),0),$A73-1966)</f>
        <v>1567335</v>
      </c>
      <c r="Y73" s="4" cm="1">
        <f t="array" ref="Y73">INDEX(GMWA!$A$2:$DB$600,MATCH(1,(GMWA!$DA$2:$DA$600=Y$3)*(GMWA!$CZ$2:$CZ$600=Y$4)*(GMWA!$DB$2:$DB$600=Y$1),0),$A73-1966)</f>
        <v>5009698</v>
      </c>
      <c r="Z73" s="4" cm="1">
        <f t="array" ref="Z73">INDEX(GMWA!$A$2:$DB$600,MATCH(1,(GMWA!$DA$2:$DA$600=Z$3)*(GMWA!$CZ$2:$CZ$600=Z$4)*(GMWA!$DB$2:$DB$600=Z$1),0),$A73-1966)</f>
        <v>2708551</v>
      </c>
      <c r="AA73" s="4" cm="1">
        <f t="array" ref="AA73">INDEX(GMWA!$A$2:$DB$600,MATCH(1,(GMWA!$DA$2:$DA$600=AA$3)*(GMWA!$CZ$2:$CZ$600=AA$4)*(GMWA!$DB$2:$DB$600=AA$1),0),$A73-1966)</f>
        <v>1359.2660000000001</v>
      </c>
      <c r="AB73" s="4" cm="1">
        <f t="array" ref="AB73">INDEX(GMWA!$A$2:$DB$600,MATCH(1,(GMWA!$DA$2:$DA$600=AB$3)*(GMWA!$CZ$2:$CZ$600=AB$4)*(GMWA!$DB$2:$DB$600=AB$1),0),$A73-1966)</f>
        <v>3987774</v>
      </c>
      <c r="AC73" s="4" cm="1">
        <f t="array" ref="AC73">INDEX(GMWA!$A$2:$DB$600,MATCH(1,(GMWA!$DA$2:$DA$600=AC$3)*(GMWA!$CZ$2:$CZ$600=AC$4)*(GMWA!$DB$2:$DB$600=AC$1),0),$A73-1966)</f>
        <v>277.28879999999998</v>
      </c>
      <c r="AD73" s="4" cm="1">
        <f t="array" ref="AD73">INDEX(GMWA!$A$2:$DB$600,MATCH(1,(GMWA!$DA$2:$DA$600=AD$3)*(GMWA!$CZ$2:$CZ$600=AD$4)*(GMWA!$DB$2:$DB$600=AD$1),0),$A73-1966)</f>
        <v>1748122</v>
      </c>
      <c r="AE73" s="4" cm="1">
        <f t="array" ref="AE73">INDEX(GMWA!$A$2:$DB$600,MATCH(1,(GMWA!$DA$2:$DA$600=AE$3)*(GMWA!$CZ$2:$CZ$600=AE$4)*(GMWA!$DB$2:$DB$600=AE$1),0),$A73-1966)</f>
        <v>4398.9210000000003</v>
      </c>
      <c r="AF73" s="4" cm="1">
        <f t="array" ref="AF73">INDEX(GMWA!$A$2:$DB$600,MATCH(1,(GMWA!$DA$2:$DA$600=AF$3)*(GMWA!$CZ$2:$CZ$600=AF$4)*(GMWA!$DB$2:$DB$600=AF$1),0),$A73-1966)</f>
        <v>5984.0290000000005</v>
      </c>
      <c r="AG73" s="4" cm="1">
        <f t="array" ref="AG73">INDEX(GMWA!$A$2:$DB$600,MATCH(1,(GMWA!$DA$2:$DA$600=AG$3)*(GMWA!$CZ$2:$CZ$600=AG$4)*(GMWA!$DB$2:$DB$600=AG$1),0),$A73-1966)</f>
        <v>4279.76</v>
      </c>
      <c r="AH73" s="4" cm="1">
        <f t="array" ref="AH73">INDEX(GMWA!$A$2:$DB$600,MATCH(1,(GMWA!$DA$2:$DA$600=AH$3)*(GMWA!$CZ$2:$CZ$600=AH$4)*(GMWA!$DB$2:$DB$600=AH$1),0),$A73-1966)</f>
        <v>2560.4920000000002</v>
      </c>
      <c r="AI73" s="4" cm="1">
        <f t="array" ref="AI73">INDEX(GMWA!$A$2:$DB$600,MATCH(1,(GMWA!$DA$2:$DA$600=AI$3)*(GMWA!$CZ$2:$CZ$600=AI$4)*(GMWA!$DB$2:$DB$600=AI$1),0),$A73-1966)</f>
        <v>745.8134</v>
      </c>
      <c r="AJ73" s="4" cm="1">
        <f t="array" ref="AJ73">INDEX(GMWA!$A$2:$DB$600,MATCH(1,(GMWA!$DA$2:$DA$600=AJ$3)*(GMWA!$CZ$2:$CZ$600=AJ$4)*(GMWA!$DB$2:$DB$600=AJ$1),0),$A73-1966)</f>
        <v>1004.857</v>
      </c>
      <c r="AK73" s="4" cm="1">
        <f t="array" ref="AK73">INDEX(GMWA!$A$2:$DB$600,MATCH(1,(GMWA!$DA$2:$DA$600=AK$3)*(GMWA!$CZ$2:$CZ$600=AK$4)*(GMWA!$DB$2:$DB$600=AK$1),0),$A73-1966)</f>
        <v>797.44569999999999</v>
      </c>
      <c r="AL73" s="4" cm="1">
        <f t="array" ref="AL73">INDEX(GMWA!$A$2:$DB$600,MATCH(1,(GMWA!$DA$2:$DA$600=AL$3)*(GMWA!$CZ$2:$CZ$600=AL$4)*(GMWA!$DB$2:$DB$600=AL$1),0),$A73-1966)</f>
        <v>390.1275</v>
      </c>
      <c r="AM73" s="4" cm="1">
        <f t="array" ref="AM73">INDEX(GMWA!$A$2:$DB$600,MATCH(1,(GMWA!$DA$2:$DA$600=AM$3)*(GMWA!$CZ$2:$CZ$600=AM$4)*(GMWA!$DB$2:$DB$600=AM$1),0),$A73-1966)</f>
        <v>253.4939</v>
      </c>
      <c r="AN73" s="4" cm="1">
        <f t="array" ref="AN73">INDEX(GMWA!$A$2:$DB$600,MATCH(1,(GMWA!$DA$2:$DA$600=AN$3)*(GMWA!$CZ$2:$CZ$600=AN$4)*(GMWA!$DB$2:$DB$600=AN$1),0),$A73-1966)</f>
        <v>506.80059999999997</v>
      </c>
      <c r="AO73" s="4" cm="1">
        <f t="array" ref="AO73">INDEX(GMWA!$A$2:$DB$600,MATCH(1,(GMWA!$DA$2:$DA$600=AO$3)*(GMWA!$CZ$2:$CZ$600=AO$4)*(GMWA!$DB$2:$DB$600=AO$1),0),$A73-1966)</f>
        <v>357.47280000000001</v>
      </c>
      <c r="AP73" s="4" cm="1">
        <f t="array" ref="AP73">INDEX(GMWA!$A$2:$DB$600,MATCH(1,(GMWA!$DA$2:$DA$600=AP$3)*(GMWA!$CZ$2:$CZ$600=AP$4)*(GMWA!$DB$2:$DB$600=AP$1),0),$A73-1966)</f>
        <v>5053283</v>
      </c>
      <c r="AQ73" s="4" cm="1">
        <f t="array" ref="AQ73">INDEX(GMWA!$A$2:$DB$600,MATCH(1,(GMWA!$DA$2:$DA$600=AQ$3)*(GMWA!$CZ$2:$CZ$600=AQ$4)*(GMWA!$DB$2:$DB$600=AQ$1),0),$A73-1966)</f>
        <v>52139.73</v>
      </c>
      <c r="AR73" s="4" cm="1">
        <f t="array" ref="AR73">INDEX(GMWA!$A$2:$DB$600,MATCH(1,(GMWA!$DA$2:$DA$600=AR$3)*(GMWA!$CZ$2:$CZ$600=AR$4)*(GMWA!$DB$2:$DB$600=AR$1),0),$A73-1966)</f>
        <v>754347.4</v>
      </c>
      <c r="AS73" s="4" cm="1">
        <f t="array" ref="AS73">INDEX(GMWA!$A$2:$DB$600,MATCH(1,(GMWA!$DA$2:$DA$600=AS$3)*(GMWA!$CZ$2:$CZ$600=AS$4)*(GMWA!$DB$2:$DB$600=AS$1),0),$A73-1966)</f>
        <v>5376274</v>
      </c>
      <c r="AT73" s="4" cm="1">
        <f t="array" ref="AT73">INDEX(GMWA!$A$2:$DB$600,MATCH(1,(GMWA!$DA$2:$DA$600=AT$3)*(GMWA!$CZ$2:$CZ$600=AT$4)*(GMWA!$DB$2:$DB$600=AT$1),0),$A73-1966)</f>
        <v>5362881</v>
      </c>
      <c r="AU73" s="4" cm="1">
        <f t="array" ref="AU73">INDEX(GMWA!$A$2:$DB$600,MATCH(1,(GMWA!$DA$2:$DA$600=AU$3)*(GMWA!$CZ$2:$CZ$600=AU$4)*(GMWA!$DB$2:$DB$600=AU$1),0),$A73-1966)</f>
        <v>5001.5870000000004</v>
      </c>
      <c r="AV73" s="4" cm="1">
        <f t="array" ref="AV73">INDEX(GMWA!$A$2:$DB$600,MATCH(1,(GMWA!$DA$2:$DA$600=AV$3)*(GMWA!$CZ$2:$CZ$600=AV$4)*(GMWA!$DB$2:$DB$600=AV$1),0),$A73-1966)</f>
        <v>10849250</v>
      </c>
      <c r="AW73" s="4" cm="1">
        <f t="array" ref="AW73">INDEX(GMWA!$A$2:$DB$600,MATCH(1,(GMWA!$DA$2:$DA$600=AW$3)*(GMWA!$CZ$2:$CZ$600=AW$4)*(GMWA!$DB$2:$DB$600=AW$1),0),$A73-1966)</f>
        <v>1207.0129999999999</v>
      </c>
      <c r="AX73" s="4" cm="1">
        <f t="array" ref="AX73">INDEX(GMWA!$A$2:$DB$600,MATCH(1,(GMWA!$DA$2:$DA$600=AX$3)*(GMWA!$CZ$2:$CZ$600=AX$4)*(GMWA!$DB$2:$DB$600=AX$1),0),$A73-1966)</f>
        <v>4309102</v>
      </c>
      <c r="AY73" s="4" cm="1">
        <f t="array" ref="AY73">INDEX(GMWA!$A$2:$DB$600,MATCH(1,(GMWA!$DA$2:$DA$600=AY$3)*(GMWA!$CZ$2:$CZ$600=AY$4)*(GMWA!$DB$2:$DB$600=AY$1),0),$A73-1966)</f>
        <v>6971.4840000000004</v>
      </c>
      <c r="AZ73" s="4" cm="1">
        <f t="array" ref="AZ73">INDEX(GMWA!$A$2:$DB$600,MATCH(1,(GMWA!$DA$2:$DA$600=AZ$3)*(GMWA!$CZ$2:$CZ$600=AZ$4)*(GMWA!$DB$2:$DB$600=AZ$1),0),$A73-1966)</f>
        <v>4501.8289999999997</v>
      </c>
      <c r="BA73" s="4" cm="1">
        <f t="array" ref="BA73">INDEX(GMWA!$A$2:$DB$600,MATCH(1,(GMWA!$DA$2:$DA$600=BA$3)*(GMWA!$CZ$2:$CZ$600=BA$4)*(GMWA!$DB$2:$DB$600=BA$1),0),$A73-1966)</f>
        <v>3085.6480000000001</v>
      </c>
      <c r="BB73" s="4" cm="1">
        <f t="array" ref="BB73">INDEX(GMWA!$A$2:$DB$600,MATCH(1,(GMWA!$DA$2:$DA$600=BB$3)*(GMWA!$CZ$2:$CZ$600=BB$4)*(GMWA!$DB$2:$DB$600=BB$1),0),$A73-1966)</f>
        <v>2573.9169999999999</v>
      </c>
      <c r="BC73" s="4" cm="1">
        <f t="array" ref="BC73">INDEX(GMWA!$A$2:$DB$600,MATCH(1,(GMWA!$DA$2:$DA$600=BC$3)*(GMWA!$CZ$2:$CZ$600=BC$4)*(GMWA!$DB$2:$DB$600=BC$1),0),$A73-1966)</f>
        <v>1869.5229999999999</v>
      </c>
      <c r="BD73" s="4" cm="1">
        <f t="array" ref="BD73">INDEX(GMWA!$A$2:$DB$600,MATCH(1,(GMWA!$DA$2:$DA$600=BD$3)*(GMWA!$CZ$2:$CZ$600=BD$4)*(GMWA!$DB$2:$DB$600=BD$1),0),$A73-1966)</f>
        <v>1018.914</v>
      </c>
      <c r="BE73" s="4" cm="1">
        <f t="array" ref="BE73">INDEX(GMWA!$A$2:$DB$600,MATCH(1,(GMWA!$DA$2:$DA$600=BE$3)*(GMWA!$CZ$2:$CZ$600=BE$4)*(GMWA!$DB$2:$DB$600=BE$1),0),$A73-1966)</f>
        <v>811.05330000000004</v>
      </c>
      <c r="BF73" s="4" cm="1">
        <f t="array" ref="BF73">INDEX(GMWA!$A$2:$DB$600,MATCH(1,(GMWA!$DA$2:$DA$600=BF$3)*(GMWA!$CZ$2:$CZ$600=BF$4)*(GMWA!$DB$2:$DB$600=BF$1),0),$A73-1966)</f>
        <v>412.39139999999998</v>
      </c>
      <c r="BG73" s="4" cm="1">
        <f t="array" ref="BG73">INDEX(GMWA!$A$2:$DB$600,MATCH(1,(GMWA!$DA$2:$DA$600=BG$3)*(GMWA!$CZ$2:$CZ$600=BG$4)*(GMWA!$DB$2:$DB$600=BG$1),0),$A73-1966)</f>
        <v>1092.049</v>
      </c>
      <c r="BH73" s="4" cm="1">
        <f t="array" ref="BH73">INDEX(GMWA!$A$2:$DB$600,MATCH(1,(GMWA!$DA$2:$DA$600=BH$3)*(GMWA!$CZ$2:$CZ$600=BH$4)*(GMWA!$DB$2:$DB$600=BH$1),0),$A73-1966)</f>
        <v>390.8091</v>
      </c>
      <c r="BI73" s="4" cm="1">
        <f t="array" ref="BI73">INDEX(GMWA!$A$2:$DB$600,MATCH(1,(GMWA!$DA$2:$DA$600=BI$3)*(GMWA!$CZ$2:$CZ$600=BI$4)*(GMWA!$DB$2:$DB$600=BI$1),0),$A73-1966)</f>
        <v>458.57380000000001</v>
      </c>
      <c r="BK73" s="12">
        <f t="shared" si="12"/>
        <v>3.504485835918735</v>
      </c>
      <c r="BL73" s="12">
        <f t="shared" si="12"/>
        <v>3.5850673288901036</v>
      </c>
      <c r="BM73" s="12">
        <f t="shared" si="12"/>
        <v>1.6850641375328186</v>
      </c>
      <c r="BN73" s="12">
        <f t="shared" si="12"/>
        <v>3.3820322103248541</v>
      </c>
      <c r="BO73" s="12">
        <f t="shared" si="12"/>
        <v>2.7819889675328247</v>
      </c>
      <c r="BP73" s="12">
        <f t="shared" si="12"/>
        <v>1.57541864506285</v>
      </c>
      <c r="BQ73" s="12">
        <f t="shared" si="12"/>
        <v>1.7562705409082864</v>
      </c>
      <c r="BR73" s="12">
        <f t="shared" si="12"/>
        <v>1.2023785309756472</v>
      </c>
      <c r="BS73" s="12">
        <f t="shared" si="12"/>
        <v>2.146731177801092</v>
      </c>
      <c r="BT73" s="12">
        <f t="shared" si="12"/>
        <v>2.4671527404106595</v>
      </c>
      <c r="BU73" s="12">
        <f t="shared" si="12"/>
        <v>2.8980257281507158</v>
      </c>
      <c r="BV73" s="12">
        <f t="shared" si="12"/>
        <v>3.0886918892648185</v>
      </c>
      <c r="BW73" s="12">
        <f t="shared" si="12"/>
        <v>3.118239385243148</v>
      </c>
      <c r="BX73" s="12">
        <f t="shared" si="11"/>
        <v>2.56795466533586</v>
      </c>
      <c r="BY73" s="12">
        <f t="shared" si="11"/>
        <v>2.72247991505259</v>
      </c>
      <c r="BZ73" s="12">
        <f t="shared" si="11"/>
        <v>2.1919987780986219</v>
      </c>
      <c r="CA73" s="12">
        <f t="shared" si="10"/>
        <v>2.3987901391211848</v>
      </c>
      <c r="CB73" s="12">
        <f t="shared" si="10"/>
        <v>3.5898295777531528</v>
      </c>
      <c r="CC73" s="12">
        <f t="shared" si="10"/>
        <v>2.7706399716180292</v>
      </c>
      <c r="CD73" s="12">
        <f t="shared" si="10"/>
        <v>2.8074583576708494</v>
      </c>
      <c r="CF73" s="13">
        <f>SUMIF(DataQ!$C:$C,DataA!$A73,DataQ!H:H)</f>
        <v>31343.201000000001</v>
      </c>
      <c r="CG73" s="13">
        <f>SUMIF(DataQ!$C:$C,DataA!$A73,DataQ!I:I)</f>
        <v>561893.6</v>
      </c>
      <c r="CH73" s="13">
        <f>SUMIF(DataQ!$C:$C,DataA!$A73,DataQ!J:J)</f>
        <v>4175.5230000000001</v>
      </c>
      <c r="CI73" s="13">
        <f>SUMIF(DataQ!$C:$C,DataA!$A73,DataQ!K:K)</f>
        <v>3002.6367</v>
      </c>
      <c r="CJ73" s="13">
        <f>SUMIF(DataQ!$C:$C,DataA!$A73,DataQ!L:L)</f>
        <v>2064.4034999999999</v>
      </c>
      <c r="CK73" s="14">
        <f>AVERAGEIF(DataQ!$C:$C,DataA!$A73,DataQ!M:M)</f>
        <v>803774.97500000009</v>
      </c>
      <c r="CL73" s="13">
        <f>SUMIF(DataQ!$C:$C,DataA!$A73,DataQ!N:N)</f>
        <v>-204059.23</v>
      </c>
      <c r="CN73" s="13">
        <f>SUMIF(DataQ!$B:$B,DataA!$A73,DataQ!O:O)</f>
        <v>-4092.9830000000002</v>
      </c>
      <c r="CO73" s="13">
        <f>SUMIF(DataQ!$B:$B,DataA!$A73,DataQ!P:P)</f>
        <v>-7050.0560000000005</v>
      </c>
      <c r="CP73" s="13">
        <f>SUMIF(DataQ!$B:$B,DataA!$A73,DataQ!Q:Q)</f>
        <v>-102.23351</v>
      </c>
    </row>
    <row r="74" spans="1:94" x14ac:dyDescent="0.25">
      <c r="A74" s="4">
        <f t="shared" si="9"/>
        <v>2040</v>
      </c>
      <c r="B74" s="4" cm="1">
        <f t="array" ref="B74">INDEX(GMWA!$A$2:$DB$600,MATCH(1,(GMWA!$DA$2:$DA$600=B$3)*(GMWA!$CZ$2:$CZ$600=B$4)*(GMWA!$DB$2:$DB$600=B$1),0),$A74-1966)</f>
        <v>180592.6</v>
      </c>
      <c r="C74" s="4" cm="1">
        <f t="array" ref="C74">INDEX(GMWA!$A$2:$DB$600,MATCH(1,(GMWA!$DA$2:$DA$600=C$3)*(GMWA!$CZ$2:$CZ$600=C$4)*(GMWA!$DB$2:$DB$600=C$1),0),$A74-1966)</f>
        <v>3359.4279999999999</v>
      </c>
      <c r="D74" s="4" cm="1">
        <f t="array" ref="D74">INDEX(GMWA!$A$2:$DB$600,MATCH(1,(GMWA!$DA$2:$DA$600=D$3)*(GMWA!$CZ$2:$CZ$600=D$4)*(GMWA!$DB$2:$DB$600=D$1),0),$A74-1966)</f>
        <v>26477.279999999999</v>
      </c>
      <c r="E74" s="4" cm="1">
        <f t="array" ref="E74">INDEX(GMWA!$A$2:$DB$600,MATCH(1,(GMWA!$DA$2:$DA$600=E$3)*(GMWA!$CZ$2:$CZ$600=E$4)*(GMWA!$DB$2:$DB$600=E$1),0),$A74-1966)</f>
        <v>174171</v>
      </c>
      <c r="F74" s="4" cm="1">
        <f t="array" ref="F74">INDEX(GMWA!$A$2:$DB$600,MATCH(1,(GMWA!$DA$2:$DA$600=F$3)*(GMWA!$CZ$2:$CZ$600=F$4)*(GMWA!$DB$2:$DB$600=F$1),0),$A74-1966)</f>
        <v>79125.31</v>
      </c>
      <c r="G74" s="4" cm="1">
        <f t="array" ref="G74">INDEX(GMWA!$A$2:$DB$600,MATCH(1,(GMWA!$DA$2:$DA$600=G$3)*(GMWA!$CZ$2:$CZ$600=G$4)*(GMWA!$DB$2:$DB$600=G$1),0),$A74-1966)</f>
        <v>21.53519</v>
      </c>
      <c r="H74" s="4" cm="1">
        <f t="array" ref="H74">INDEX(GMWA!$A$2:$DB$600,MATCH(1,(GMWA!$DA$2:$DA$600=H$3)*(GMWA!$CZ$2:$CZ$600=H$4)*(GMWA!$DB$2:$DB$600=H$1),0),$A74-1966)</f>
        <v>71487.03</v>
      </c>
      <c r="I74" s="4" cm="1">
        <f t="array" ref="I74">INDEX(GMWA!$A$2:$DB$600,MATCH(1,(GMWA!$DA$2:$DA$600=I$3)*(GMWA!$CZ$2:$CZ$600=I$4)*(GMWA!$DB$2:$DB$600=I$1),0),$A74-1966)</f>
        <v>3.4233560000000001</v>
      </c>
      <c r="J74" s="4" cm="1">
        <f t="array" ref="J74">INDEX(GMWA!$A$2:$DB$600,MATCH(1,(GMWA!$DA$2:$DA$600=J$3)*(GMWA!$CZ$2:$CZ$600=J$4)*(GMWA!$DB$2:$DB$600=J$1),0),$A74-1966)</f>
        <v>38010.54</v>
      </c>
      <c r="K74" s="4" cm="1">
        <f t="array" ref="K74">INDEX(GMWA!$A$2:$DB$600,MATCH(1,(GMWA!$DA$2:$DA$600=K$3)*(GMWA!$CZ$2:$CZ$600=K$4)*(GMWA!$DB$2:$DB$600=K$1),0),$A74-1966)</f>
        <v>111.4071</v>
      </c>
      <c r="L74" s="4" cm="1">
        <f t="array" ref="L74">INDEX(GMWA!$A$2:$DB$600,MATCH(1,(GMWA!$DA$2:$DA$600=L$3)*(GMWA!$CZ$2:$CZ$600=L$4)*(GMWA!$DB$2:$DB$600=L$1),0),$A74-1966)</f>
        <v>179.422</v>
      </c>
      <c r="M74" s="4" cm="1">
        <f t="array" ref="M74">INDEX(GMWA!$A$2:$DB$600,MATCH(1,(GMWA!$DA$2:$DA$600=M$3)*(GMWA!$CZ$2:$CZ$600=M$4)*(GMWA!$DB$2:$DB$600=M$1),0),$A74-1966)</f>
        <v>134.36349999999999</v>
      </c>
      <c r="N74" s="4" cm="1">
        <f t="array" ref="N74">INDEX(GMWA!$A$2:$DB$600,MATCH(1,(GMWA!$DA$2:$DA$600=N$3)*(GMWA!$CZ$2:$CZ$600=N$4)*(GMWA!$DB$2:$DB$600=N$1),0),$A74-1966)</f>
        <v>82.39658</v>
      </c>
      <c r="O74" s="4" cm="1">
        <f t="array" ref="O74">INDEX(GMWA!$A$2:$DB$600,MATCH(1,(GMWA!$DA$2:$DA$600=O$3)*(GMWA!$CZ$2:$CZ$600=O$4)*(GMWA!$DB$2:$DB$600=O$1),0),$A74-1966)</f>
        <v>19.471979999999999</v>
      </c>
      <c r="P74" s="4" cm="1">
        <f t="array" ref="P74">INDEX(GMWA!$A$2:$DB$600,MATCH(1,(GMWA!$DA$2:$DA$600=P$3)*(GMWA!$CZ$2:$CZ$600=P$4)*(GMWA!$DB$2:$DB$600=P$1),0),$A74-1966)</f>
        <v>28.167159999999999</v>
      </c>
      <c r="Q74" s="4" cm="1">
        <f t="array" ref="Q74">INDEX(GMWA!$A$2:$DB$600,MATCH(1,(GMWA!$DA$2:$DA$600=Q$3)*(GMWA!$CZ$2:$CZ$600=Q$4)*(GMWA!$DB$2:$DB$600=Q$1),0),$A74-1966)</f>
        <v>17.99436</v>
      </c>
      <c r="R74" s="4" cm="1">
        <f t="array" ref="R74">INDEX(GMWA!$A$2:$DB$600,MATCH(1,(GMWA!$DA$2:$DA$600=R$3)*(GMWA!$CZ$2:$CZ$600=R$4)*(GMWA!$DB$2:$DB$600=R$1),0),$A74-1966)</f>
        <v>9.681317</v>
      </c>
      <c r="S74" s="4" cm="1">
        <f t="array" ref="S74">INDEX(GMWA!$A$2:$DB$600,MATCH(1,(GMWA!$DA$2:$DA$600=S$3)*(GMWA!$CZ$2:$CZ$600=S$4)*(GMWA!$DB$2:$DB$600=S$1),0),$A74-1966)</f>
        <v>9.58</v>
      </c>
      <c r="T74" s="4" cm="1">
        <f t="array" ref="T74">INDEX(GMWA!$A$2:$DB$600,MATCH(1,(GMWA!$DA$2:$DA$600=T$3)*(GMWA!$CZ$2:$CZ$600=T$4)*(GMWA!$DB$2:$DB$600=T$1),0),$A74-1966)</f>
        <v>14.45697</v>
      </c>
      <c r="U74" s="4" cm="1">
        <f t="array" ref="U74">INDEX(GMWA!$A$2:$DB$600,MATCH(1,(GMWA!$DA$2:$DA$600=U$3)*(GMWA!$CZ$2:$CZ$600=U$4)*(GMWA!$DB$2:$DB$600=U$1),0),$A74-1966)</f>
        <v>10.294790000000001</v>
      </c>
      <c r="V74" s="4" cm="1">
        <f t="array" ref="V74">INDEX(GMWA!$A$2:$DB$600,MATCH(1,(GMWA!$DA$2:$DA$600=V$3)*(GMWA!$CZ$2:$CZ$600=V$4)*(GMWA!$DB$2:$DB$600=V$1),0),$A74-1966)</f>
        <v>5183445</v>
      </c>
      <c r="W74" s="4" cm="1">
        <f t="array" ref="W74">INDEX(GMWA!$A$2:$DB$600,MATCH(1,(GMWA!$DA$2:$DA$600=W$3)*(GMWA!$CZ$2:$CZ$600=W$4)*(GMWA!$DB$2:$DB$600=W$1),0),$A74-1966)</f>
        <v>93732.22</v>
      </c>
      <c r="X74" s="4" cm="1">
        <f t="array" ref="X74">INDEX(GMWA!$A$2:$DB$600,MATCH(1,(GMWA!$DA$2:$DA$600=X$3)*(GMWA!$CZ$2:$CZ$600=X$4)*(GMWA!$DB$2:$DB$600=X$1),0),$A74-1966)</f>
        <v>1574469</v>
      </c>
      <c r="Y74" s="4" cm="1">
        <f t="array" ref="Y74">INDEX(GMWA!$A$2:$DB$600,MATCH(1,(GMWA!$DA$2:$DA$600=Y$3)*(GMWA!$CZ$2:$CZ$600=Y$4)*(GMWA!$DB$2:$DB$600=Y$1),0),$A74-1966)</f>
        <v>5139642</v>
      </c>
      <c r="Z74" s="4" cm="1">
        <f t="array" ref="Z74">INDEX(GMWA!$A$2:$DB$600,MATCH(1,(GMWA!$DA$2:$DA$600=Z$3)*(GMWA!$CZ$2:$CZ$600=Z$4)*(GMWA!$DB$2:$DB$600=Z$1),0),$A74-1966)</f>
        <v>2806417</v>
      </c>
      <c r="AA74" s="4" cm="1">
        <f t="array" ref="AA74">INDEX(GMWA!$A$2:$DB$600,MATCH(1,(GMWA!$DA$2:$DA$600=AA$3)*(GMWA!$CZ$2:$CZ$600=AA$4)*(GMWA!$DB$2:$DB$600=AA$1),0),$A74-1966)</f>
        <v>1390.623</v>
      </c>
      <c r="AB74" s="4" cm="1">
        <f t="array" ref="AB74">INDEX(GMWA!$A$2:$DB$600,MATCH(1,(GMWA!$DA$2:$DA$600=AB$3)*(GMWA!$CZ$2:$CZ$600=AB$4)*(GMWA!$DB$2:$DB$600=AB$1),0),$A74-1966)</f>
        <v>4055258</v>
      </c>
      <c r="AC74" s="4" cm="1">
        <f t="array" ref="AC74">INDEX(GMWA!$A$2:$DB$600,MATCH(1,(GMWA!$DA$2:$DA$600=AC$3)*(GMWA!$CZ$2:$CZ$600=AC$4)*(GMWA!$DB$2:$DB$600=AC$1),0),$A74-1966)</f>
        <v>289.56799999999998</v>
      </c>
      <c r="AD74" s="4" cm="1">
        <f t="array" ref="AD74">INDEX(GMWA!$A$2:$DB$600,MATCH(1,(GMWA!$DA$2:$DA$600=AD$3)*(GMWA!$CZ$2:$CZ$600=AD$4)*(GMWA!$DB$2:$DB$600=AD$1),0),$A74-1966)</f>
        <v>1765377</v>
      </c>
      <c r="AE74" s="4" cm="1">
        <f t="array" ref="AE74">INDEX(GMWA!$A$2:$DB$600,MATCH(1,(GMWA!$DA$2:$DA$600=AE$3)*(GMWA!$CZ$2:$CZ$600=AE$4)*(GMWA!$DB$2:$DB$600=AE$1),0),$A74-1966)</f>
        <v>4504.277</v>
      </c>
      <c r="AF74" s="4" cm="1">
        <f t="array" ref="AF74">INDEX(GMWA!$A$2:$DB$600,MATCH(1,(GMWA!$DA$2:$DA$600=AF$3)*(GMWA!$CZ$2:$CZ$600=AF$4)*(GMWA!$DB$2:$DB$600=AF$1),0),$A74-1966)</f>
        <v>6143.8869999999997</v>
      </c>
      <c r="AG74" s="4" cm="1">
        <f t="array" ref="AG74">INDEX(GMWA!$A$2:$DB$600,MATCH(1,(GMWA!$DA$2:$DA$600=AG$3)*(GMWA!$CZ$2:$CZ$600=AG$4)*(GMWA!$DB$2:$DB$600=AG$1),0),$A74-1966)</f>
        <v>4335.6710000000003</v>
      </c>
      <c r="AH74" s="4" cm="1">
        <f t="array" ref="AH74">INDEX(GMWA!$A$2:$DB$600,MATCH(1,(GMWA!$DA$2:$DA$600=AH$3)*(GMWA!$CZ$2:$CZ$600=AH$4)*(GMWA!$DB$2:$DB$600=AH$1),0),$A74-1966)</f>
        <v>2626.1930000000002</v>
      </c>
      <c r="AI74" s="4" cm="1">
        <f t="array" ref="AI74">INDEX(GMWA!$A$2:$DB$600,MATCH(1,(GMWA!$DA$2:$DA$600=AI$3)*(GMWA!$CZ$2:$CZ$600=AI$4)*(GMWA!$DB$2:$DB$600=AI$1),0),$A74-1966)</f>
        <v>753.0145</v>
      </c>
      <c r="AJ74" s="4" cm="1">
        <f t="array" ref="AJ74">INDEX(GMWA!$A$2:$DB$600,MATCH(1,(GMWA!$DA$2:$DA$600=AJ$3)*(GMWA!$CZ$2:$CZ$600=AJ$4)*(GMWA!$DB$2:$DB$600=AJ$1),0),$A74-1966)</f>
        <v>1026.1869999999999</v>
      </c>
      <c r="AK74" s="4" cm="1">
        <f t="array" ref="AK74">INDEX(GMWA!$A$2:$DB$600,MATCH(1,(GMWA!$DA$2:$DA$600=AK$3)*(GMWA!$CZ$2:$CZ$600=AK$4)*(GMWA!$DB$2:$DB$600=AK$1),0),$A74-1966)</f>
        <v>812.84580000000005</v>
      </c>
      <c r="AL74" s="4" cm="1">
        <f t="array" ref="AL74">INDEX(GMWA!$A$2:$DB$600,MATCH(1,(GMWA!$DA$2:$DA$600=AL$3)*(GMWA!$CZ$2:$CZ$600=AL$4)*(GMWA!$DB$2:$DB$600=AL$1),0),$A74-1966)</f>
        <v>401.5548</v>
      </c>
      <c r="AM74" s="4" cm="1">
        <f t="array" ref="AM74">INDEX(GMWA!$A$2:$DB$600,MATCH(1,(GMWA!$DA$2:$DA$600=AM$3)*(GMWA!$CZ$2:$CZ$600=AM$4)*(GMWA!$DB$2:$DB$600=AM$1),0),$A74-1966)</f>
        <v>265.21030000000002</v>
      </c>
      <c r="AN74" s="4" cm="1">
        <f t="array" ref="AN74">INDEX(GMWA!$A$2:$DB$600,MATCH(1,(GMWA!$DA$2:$DA$600=AN$3)*(GMWA!$CZ$2:$CZ$600=AN$4)*(GMWA!$DB$2:$DB$600=AN$1),0),$A74-1966)</f>
        <v>514.30110000000002</v>
      </c>
      <c r="AO74" s="4" cm="1">
        <f t="array" ref="AO74">INDEX(GMWA!$A$2:$DB$600,MATCH(1,(GMWA!$DA$2:$DA$600=AO$3)*(GMWA!$CZ$2:$CZ$600=AO$4)*(GMWA!$DB$2:$DB$600=AO$1),0),$A74-1966)</f>
        <v>364.62509999999997</v>
      </c>
      <c r="AP74" s="4" cm="1">
        <f t="array" ref="AP74">INDEX(GMWA!$A$2:$DB$600,MATCH(1,(GMWA!$DA$2:$DA$600=AP$3)*(GMWA!$CZ$2:$CZ$600=AP$4)*(GMWA!$DB$2:$DB$600=AP$1),0),$A74-1966)</f>
        <v>5243715</v>
      </c>
      <c r="AQ74" s="4" cm="1">
        <f t="array" ref="AQ74">INDEX(GMWA!$A$2:$DB$600,MATCH(1,(GMWA!$DA$2:$DA$600=AQ$3)*(GMWA!$CZ$2:$CZ$600=AQ$4)*(GMWA!$DB$2:$DB$600=AQ$1),0),$A74-1966)</f>
        <v>54023.55</v>
      </c>
      <c r="AR74" s="4" cm="1">
        <f t="array" ref="AR74">INDEX(GMWA!$A$2:$DB$600,MATCH(1,(GMWA!$DA$2:$DA$600=AR$3)*(GMWA!$CZ$2:$CZ$600=AR$4)*(GMWA!$DB$2:$DB$600=AR$1),0),$A74-1966)</f>
        <v>763309.8</v>
      </c>
      <c r="AS74" s="4" cm="1">
        <f t="array" ref="AS74">INDEX(GMWA!$A$2:$DB$600,MATCH(1,(GMWA!$DA$2:$DA$600=AS$3)*(GMWA!$CZ$2:$CZ$600=AS$4)*(GMWA!$DB$2:$DB$600=AS$1),0),$A74-1966)</f>
        <v>5589765</v>
      </c>
      <c r="AT74" s="4" cm="1">
        <f t="array" ref="AT74">INDEX(GMWA!$A$2:$DB$600,MATCH(1,(GMWA!$DA$2:$DA$600=AT$3)*(GMWA!$CZ$2:$CZ$600=AT$4)*(GMWA!$DB$2:$DB$600=AT$1),0),$A74-1966)</f>
        <v>5601101</v>
      </c>
      <c r="AU74" s="4" cm="1">
        <f t="array" ref="AU74">INDEX(GMWA!$A$2:$DB$600,MATCH(1,(GMWA!$DA$2:$DA$600=AU$3)*(GMWA!$CZ$2:$CZ$600=AU$4)*(GMWA!$DB$2:$DB$600=AU$1),0),$A74-1966)</f>
        <v>5174.8130000000001</v>
      </c>
      <c r="AV74" s="4" cm="1">
        <f t="array" ref="AV74">INDEX(GMWA!$A$2:$DB$600,MATCH(1,(GMWA!$DA$2:$DA$600=AV$3)*(GMWA!$CZ$2:$CZ$600=AV$4)*(GMWA!$DB$2:$DB$600=AV$1),0),$A74-1966)</f>
        <v>11195530</v>
      </c>
      <c r="AW74" s="4" cm="1">
        <f t="array" ref="AW74">INDEX(GMWA!$A$2:$DB$600,MATCH(1,(GMWA!$DA$2:$DA$600=AW$3)*(GMWA!$CZ$2:$CZ$600=AW$4)*(GMWA!$DB$2:$DB$600=AW$1),0),$A74-1966)</f>
        <v>1239.3389999999999</v>
      </c>
      <c r="AX74" s="4" cm="1">
        <f t="array" ref="AX74">INDEX(GMWA!$A$2:$DB$600,MATCH(1,(GMWA!$DA$2:$DA$600=AX$3)*(GMWA!$CZ$2:$CZ$600=AX$4)*(GMWA!$DB$2:$DB$600=AX$1),0),$A74-1966)</f>
        <v>4436753</v>
      </c>
      <c r="AY74" s="4" cm="1">
        <f t="array" ref="AY74">INDEX(GMWA!$A$2:$DB$600,MATCH(1,(GMWA!$DA$2:$DA$600=AY$3)*(GMWA!$CZ$2:$CZ$600=AY$4)*(GMWA!$DB$2:$DB$600=AY$1),0),$A74-1966)</f>
        <v>7176.42</v>
      </c>
      <c r="AZ74" s="4" cm="1">
        <f t="array" ref="AZ74">INDEX(GMWA!$A$2:$DB$600,MATCH(1,(GMWA!$DA$2:$DA$600=AZ$3)*(GMWA!$CZ$2:$CZ$600=AZ$4)*(GMWA!$DB$2:$DB$600=AZ$1),0),$A74-1966)</f>
        <v>4616.0630000000001</v>
      </c>
      <c r="BA74" s="4" cm="1">
        <f t="array" ref="BA74">INDEX(GMWA!$A$2:$DB$600,MATCH(1,(GMWA!$DA$2:$DA$600=BA$3)*(GMWA!$CZ$2:$CZ$600=BA$4)*(GMWA!$DB$2:$DB$600=BA$1),0),$A74-1966)</f>
        <v>3152.8380000000002</v>
      </c>
      <c r="BB74" s="4" cm="1">
        <f t="array" ref="BB74">INDEX(GMWA!$A$2:$DB$600,MATCH(1,(GMWA!$DA$2:$DA$600=BB$3)*(GMWA!$CZ$2:$CZ$600=BB$4)*(GMWA!$DB$2:$DB$600=BB$1),0),$A74-1966)</f>
        <v>2645.6779999999999</v>
      </c>
      <c r="BC74" s="4" cm="1">
        <f t="array" ref="BC74">INDEX(GMWA!$A$2:$DB$600,MATCH(1,(GMWA!$DA$2:$DA$600=BC$3)*(GMWA!$CZ$2:$CZ$600=BC$4)*(GMWA!$DB$2:$DB$600=BC$1),0),$A74-1966)</f>
        <v>1931.4880000000001</v>
      </c>
      <c r="BD74" s="4" cm="1">
        <f t="array" ref="BD74">INDEX(GMWA!$A$2:$DB$600,MATCH(1,(GMWA!$DA$2:$DA$600=BD$3)*(GMWA!$CZ$2:$CZ$600=BD$4)*(GMWA!$DB$2:$DB$600=BD$1),0),$A74-1966)</f>
        <v>1048.463</v>
      </c>
      <c r="BE74" s="4" cm="1">
        <f t="array" ref="BE74">INDEX(GMWA!$A$2:$DB$600,MATCH(1,(GMWA!$DA$2:$DA$600=BE$3)*(GMWA!$CZ$2:$CZ$600=BE$4)*(GMWA!$DB$2:$DB$600=BE$1),0),$A74-1966)</f>
        <v>836.55420000000004</v>
      </c>
      <c r="BF74" s="4" cm="1">
        <f t="array" ref="BF74">INDEX(GMWA!$A$2:$DB$600,MATCH(1,(GMWA!$DA$2:$DA$600=BF$3)*(GMWA!$CZ$2:$CZ$600=BF$4)*(GMWA!$DB$2:$DB$600=BF$1),0),$A74-1966)</f>
        <v>422.09480000000002</v>
      </c>
      <c r="BG74" s="4" cm="1">
        <f t="array" ref="BG74">INDEX(GMWA!$A$2:$DB$600,MATCH(1,(GMWA!$DA$2:$DA$600=BG$3)*(GMWA!$CZ$2:$CZ$600=BG$4)*(GMWA!$DB$2:$DB$600=BG$1),0),$A74-1966)</f>
        <v>1134.6600000000001</v>
      </c>
      <c r="BH74" s="4" cm="1">
        <f t="array" ref="BH74">INDEX(GMWA!$A$2:$DB$600,MATCH(1,(GMWA!$DA$2:$DA$600=BH$3)*(GMWA!$CZ$2:$CZ$600=BH$4)*(GMWA!$DB$2:$DB$600=BH$1),0),$A74-1966)</f>
        <v>400.66340000000002</v>
      </c>
      <c r="BI74" s="4" cm="1">
        <f t="array" ref="BI74">INDEX(GMWA!$A$2:$DB$600,MATCH(1,(GMWA!$DA$2:$DA$600=BI$3)*(GMWA!$CZ$2:$CZ$600=BI$4)*(GMWA!$DB$2:$DB$600=BI$1),0),$A74-1966)</f>
        <v>471.60820000000001</v>
      </c>
      <c r="BK74" s="12">
        <f t="shared" si="12"/>
        <v>3.48402654991034</v>
      </c>
      <c r="BL74" s="12">
        <f t="shared" si="12"/>
        <v>3.5840695974127144</v>
      </c>
      <c r="BM74" s="12">
        <f t="shared" si="12"/>
        <v>1.6816641038978855</v>
      </c>
      <c r="BN74" s="12">
        <f t="shared" si="12"/>
        <v>3.3887768836817815</v>
      </c>
      <c r="BO74" s="12">
        <f t="shared" si="12"/>
        <v>2.8194423708237228</v>
      </c>
      <c r="BP74" s="12">
        <f t="shared" si="12"/>
        <v>1.5486001597844994</v>
      </c>
      <c r="BQ74" s="12">
        <f t="shared" si="12"/>
        <v>1.7628232285097518</v>
      </c>
      <c r="BR74" s="12">
        <f t="shared" si="12"/>
        <v>1.1822286993037905</v>
      </c>
      <c r="BS74" s="12">
        <f t="shared" si="12"/>
        <v>2.1531117715932631</v>
      </c>
      <c r="BT74" s="12">
        <f t="shared" si="12"/>
        <v>2.4733625396484276</v>
      </c>
      <c r="BU74" s="12">
        <f t="shared" si="12"/>
        <v>2.9203336584803727</v>
      </c>
      <c r="BV74" s="12">
        <f t="shared" si="12"/>
        <v>3.0990243494028946</v>
      </c>
      <c r="BW74" s="12">
        <f t="shared" si="12"/>
        <v>3.1374914181859439</v>
      </c>
      <c r="BX74" s="12">
        <f t="shared" si="11"/>
        <v>2.5858705244055722</v>
      </c>
      <c r="BY74" s="12">
        <f t="shared" si="11"/>
        <v>2.7448369546681066</v>
      </c>
      <c r="BZ74" s="12">
        <f t="shared" si="11"/>
        <v>2.2137482902661243</v>
      </c>
      <c r="CA74" s="12">
        <f t="shared" si="10"/>
        <v>2.4109578568105774</v>
      </c>
      <c r="CB74" s="12">
        <f t="shared" si="10"/>
        <v>3.6122277302201309</v>
      </c>
      <c r="CC74" s="12">
        <f t="shared" si="10"/>
        <v>2.8109934044473168</v>
      </c>
      <c r="CD74" s="12">
        <f t="shared" si="10"/>
        <v>2.8233903809693852</v>
      </c>
      <c r="CF74" s="13">
        <f>SUMIF(DataQ!$C:$C,DataA!$A74,DataQ!H:H)</f>
        <v>31881.628000000001</v>
      </c>
      <c r="CG74" s="13">
        <f>SUMIF(DataQ!$C:$C,DataA!$A74,DataQ!I:I)</f>
        <v>560387.39999999991</v>
      </c>
      <c r="CH74" s="13">
        <f>SUMIF(DataQ!$C:$C,DataA!$A74,DataQ!J:J)</f>
        <v>4214.6910000000007</v>
      </c>
      <c r="CI74" s="13">
        <f>SUMIF(DataQ!$C:$C,DataA!$A74,DataQ!K:K)</f>
        <v>3017.9062000000004</v>
      </c>
      <c r="CJ74" s="13">
        <f>SUMIF(DataQ!$C:$C,DataA!$A74,DataQ!L:L)</f>
        <v>2067.8054999999999</v>
      </c>
      <c r="CK74" s="14">
        <f>AVERAGEIF(DataQ!$C:$C,DataA!$A74,DataQ!M:M)</f>
        <v>819808.75</v>
      </c>
      <c r="CL74" s="13">
        <f>SUMIF(DataQ!$C:$C,DataA!$A74,DataQ!N:N)</f>
        <v>-216125.03</v>
      </c>
      <c r="CN74" s="13">
        <f>SUMIF(DataQ!$B:$B,DataA!$A74,DataQ!O:O)</f>
        <v>-4159.2290000000003</v>
      </c>
      <c r="CO74" s="13">
        <f>SUMIF(DataQ!$B:$B,DataA!$A74,DataQ!P:P)</f>
        <v>-7133.2820000000002</v>
      </c>
      <c r="CP74" s="13">
        <f>SUMIF(DataQ!$B:$B,DataA!$A74,DataQ!Q:Q)</f>
        <v>-105.35565</v>
      </c>
    </row>
    <row r="75" spans="1:94" x14ac:dyDescent="0.25">
      <c r="A75" s="4">
        <f t="shared" si="9"/>
        <v>2041</v>
      </c>
      <c r="B75" s="4" cm="1">
        <f t="array" ref="B75">INDEX(GMWA!$A$2:$DB$600,MATCH(1,(GMWA!$DA$2:$DA$600=B$3)*(GMWA!$CZ$2:$CZ$600=B$4)*(GMWA!$DB$2:$DB$600=B$1),0),$A75-1966)</f>
        <v>187426.5</v>
      </c>
      <c r="C75" s="4" cm="1">
        <f t="array" ref="C75">INDEX(GMWA!$A$2:$DB$600,MATCH(1,(GMWA!$DA$2:$DA$600=C$3)*(GMWA!$CZ$2:$CZ$600=C$4)*(GMWA!$DB$2:$DB$600=C$1),0),$A75-1966)</f>
        <v>3509.252</v>
      </c>
      <c r="D75" s="4" cm="1">
        <f t="array" ref="D75">INDEX(GMWA!$A$2:$DB$600,MATCH(1,(GMWA!$DA$2:$DA$600=D$3)*(GMWA!$CZ$2:$CZ$600=D$4)*(GMWA!$DB$2:$DB$600=D$1),0),$A75-1966)</f>
        <v>26599.61</v>
      </c>
      <c r="E75" s="4" cm="1">
        <f t="array" ref="E75">INDEX(GMWA!$A$2:$DB$600,MATCH(1,(GMWA!$DA$2:$DA$600=E$3)*(GMWA!$CZ$2:$CZ$600=E$4)*(GMWA!$DB$2:$DB$600=E$1),0),$A75-1966)</f>
        <v>179104.3</v>
      </c>
      <c r="F75" s="4" cm="1">
        <f t="array" ref="F75">INDEX(GMWA!$A$2:$DB$600,MATCH(1,(GMWA!$DA$2:$DA$600=F$3)*(GMWA!$CZ$2:$CZ$600=F$4)*(GMWA!$DB$2:$DB$600=F$1),0),$A75-1966)</f>
        <v>83082.91</v>
      </c>
      <c r="G75" s="4" cm="1">
        <f t="array" ref="G75">INDEX(GMWA!$A$2:$DB$600,MATCH(1,(GMWA!$DA$2:$DA$600=G$3)*(GMWA!$CZ$2:$CZ$600=G$4)*(GMWA!$DB$2:$DB$600=G$1),0),$A75-1966)</f>
        <v>21.66536</v>
      </c>
      <c r="H75" s="4" cm="1">
        <f t="array" ref="H75">INDEX(GMWA!$A$2:$DB$600,MATCH(1,(GMWA!$DA$2:$DA$600=H$3)*(GMWA!$CZ$2:$CZ$600=H$4)*(GMWA!$DB$2:$DB$600=H$1),0),$A75-1966)</f>
        <v>72969.48</v>
      </c>
      <c r="I75" s="4" cm="1">
        <f t="array" ref="I75">INDEX(GMWA!$A$2:$DB$600,MATCH(1,(GMWA!$DA$2:$DA$600=I$3)*(GMWA!$CZ$2:$CZ$600=I$4)*(GMWA!$DB$2:$DB$600=I$1),0),$A75-1966)</f>
        <v>3.5138590000000001</v>
      </c>
      <c r="J75" s="4" cm="1">
        <f t="array" ref="J75">INDEX(GMWA!$A$2:$DB$600,MATCH(1,(GMWA!$DA$2:$DA$600=J$3)*(GMWA!$CZ$2:$CZ$600=J$4)*(GMWA!$DB$2:$DB$600=J$1),0),$A75-1966)</f>
        <v>38507.78</v>
      </c>
      <c r="K75" s="4" cm="1">
        <f t="array" ref="K75">INDEX(GMWA!$A$2:$DB$600,MATCH(1,(GMWA!$DA$2:$DA$600=K$3)*(GMWA!$CZ$2:$CZ$600=K$4)*(GMWA!$DB$2:$DB$600=K$1),0),$A75-1966)</f>
        <v>114.3322</v>
      </c>
      <c r="L75" s="4" cm="1">
        <f t="array" ref="L75">INDEX(GMWA!$A$2:$DB$600,MATCH(1,(GMWA!$DA$2:$DA$600=L$3)*(GMWA!$CZ$2:$CZ$600=L$4)*(GMWA!$DB$2:$DB$600=L$1),0),$A75-1966)</f>
        <v>185.4316</v>
      </c>
      <c r="M75" s="4" cm="1">
        <f t="array" ref="M75">INDEX(GMWA!$A$2:$DB$600,MATCH(1,(GMWA!$DA$2:$DA$600=M$3)*(GMWA!$CZ$2:$CZ$600=M$4)*(GMWA!$DB$2:$DB$600=M$1),0),$A75-1966)</f>
        <v>136.5393</v>
      </c>
      <c r="N75" s="4" cm="1">
        <f t="array" ref="N75">INDEX(GMWA!$A$2:$DB$600,MATCH(1,(GMWA!$DA$2:$DA$600=N$3)*(GMWA!$CZ$2:$CZ$600=N$4)*(GMWA!$DB$2:$DB$600=N$1),0),$A75-1966)</f>
        <v>84.969040000000007</v>
      </c>
      <c r="O75" s="4" cm="1">
        <f t="array" ref="O75">INDEX(GMWA!$A$2:$DB$600,MATCH(1,(GMWA!$DA$2:$DA$600=O$3)*(GMWA!$CZ$2:$CZ$600=O$4)*(GMWA!$DB$2:$DB$600=O$1),0),$A75-1966)</f>
        <v>19.78623</v>
      </c>
      <c r="P75" s="4" cm="1">
        <f t="array" ref="P75">INDEX(GMWA!$A$2:$DB$600,MATCH(1,(GMWA!$DA$2:$DA$600=P$3)*(GMWA!$CZ$2:$CZ$600=P$4)*(GMWA!$DB$2:$DB$600=P$1),0),$A75-1966)</f>
        <v>28.982230000000001</v>
      </c>
      <c r="Q75" s="4" cm="1">
        <f t="array" ref="Q75">INDEX(GMWA!$A$2:$DB$600,MATCH(1,(GMWA!$DA$2:$DA$600=Q$3)*(GMWA!$CZ$2:$CZ$600=Q$4)*(GMWA!$DB$2:$DB$600=Q$1),0),$A75-1966)</f>
        <v>18.513449999999999</v>
      </c>
      <c r="R75" s="4" cm="1">
        <f t="array" ref="R75">INDEX(GMWA!$A$2:$DB$600,MATCH(1,(GMWA!$DA$2:$DA$600=R$3)*(GMWA!$CZ$2:$CZ$600=R$4)*(GMWA!$DB$2:$DB$600=R$1),0),$A75-1966)</f>
        <v>10.00482</v>
      </c>
      <c r="S75" s="4" cm="1">
        <f t="array" ref="S75">INDEX(GMWA!$A$2:$DB$600,MATCH(1,(GMWA!$DA$2:$DA$600=S$3)*(GMWA!$CZ$2:$CZ$600=S$4)*(GMWA!$DB$2:$DB$600=S$1),0),$A75-1966)</f>
        <v>10.06</v>
      </c>
      <c r="T75" s="4" cm="1">
        <f t="array" ref="T75">INDEX(GMWA!$A$2:$DB$600,MATCH(1,(GMWA!$DA$2:$DA$600=T$3)*(GMWA!$CZ$2:$CZ$600=T$4)*(GMWA!$DB$2:$DB$600=T$1),0),$A75-1966)</f>
        <v>14.86778</v>
      </c>
      <c r="U75" s="4" cm="1">
        <f t="array" ref="U75">INDEX(GMWA!$A$2:$DB$600,MATCH(1,(GMWA!$DA$2:$DA$600=U$3)*(GMWA!$CZ$2:$CZ$600=U$4)*(GMWA!$DB$2:$DB$600=U$1),0),$A75-1966)</f>
        <v>10.554349999999999</v>
      </c>
      <c r="V75" s="4" cm="1">
        <f t="array" ref="V75">INDEX(GMWA!$A$2:$DB$600,MATCH(1,(GMWA!$DA$2:$DA$600=V$3)*(GMWA!$CZ$2:$CZ$600=V$4)*(GMWA!$DB$2:$DB$600=V$1),0),$A75-1966)</f>
        <v>5407570</v>
      </c>
      <c r="W75" s="4" cm="1">
        <f t="array" ref="W75">INDEX(GMWA!$A$2:$DB$600,MATCH(1,(GMWA!$DA$2:$DA$600=W$3)*(GMWA!$CZ$2:$CZ$600=W$4)*(GMWA!$DB$2:$DB$600=W$1),0),$A75-1966)</f>
        <v>97953.279999999999</v>
      </c>
      <c r="X75" s="4" cm="1">
        <f t="array" ref="X75">INDEX(GMWA!$A$2:$DB$600,MATCH(1,(GMWA!$DA$2:$DA$600=X$3)*(GMWA!$CZ$2:$CZ$600=X$4)*(GMWA!$DB$2:$DB$600=X$1),0),$A75-1966)</f>
        <v>1581688</v>
      </c>
      <c r="Y75" s="4" cm="1">
        <f t="array" ref="Y75">INDEX(GMWA!$A$2:$DB$600,MATCH(1,(GMWA!$DA$2:$DA$600=Y$3)*(GMWA!$CZ$2:$CZ$600=Y$4)*(GMWA!$DB$2:$DB$600=Y$1),0),$A75-1966)</f>
        <v>5275413</v>
      </c>
      <c r="Z75" s="4" cm="1">
        <f t="array" ref="Z75">INDEX(GMWA!$A$2:$DB$600,MATCH(1,(GMWA!$DA$2:$DA$600=Z$3)*(GMWA!$CZ$2:$CZ$600=Z$4)*(GMWA!$DB$2:$DB$600=Z$1),0),$A75-1966)</f>
        <v>2909033</v>
      </c>
      <c r="AA75" s="4" cm="1">
        <f t="array" ref="AA75">INDEX(GMWA!$A$2:$DB$600,MATCH(1,(GMWA!$DA$2:$DA$600=AA$3)*(GMWA!$CZ$2:$CZ$600=AA$4)*(GMWA!$DB$2:$DB$600=AA$1),0),$A75-1966)</f>
        <v>1422.7539999999999</v>
      </c>
      <c r="AB75" s="4" cm="1">
        <f t="array" ref="AB75">INDEX(GMWA!$A$2:$DB$600,MATCH(1,(GMWA!$DA$2:$DA$600=AB$3)*(GMWA!$CZ$2:$CZ$600=AB$4)*(GMWA!$DB$2:$DB$600=AB$1),0),$A75-1966)</f>
        <v>4124938</v>
      </c>
      <c r="AC75" s="4" cm="1">
        <f t="array" ref="AC75">INDEX(GMWA!$A$2:$DB$600,MATCH(1,(GMWA!$DA$2:$DA$600=AC$3)*(GMWA!$CZ$2:$CZ$600=AC$4)*(GMWA!$DB$2:$DB$600=AC$1),0),$A75-1966)</f>
        <v>302.66660000000002</v>
      </c>
      <c r="AD75" s="4" cm="1">
        <f t="array" ref="AD75">INDEX(GMWA!$A$2:$DB$600,MATCH(1,(GMWA!$DA$2:$DA$600=AD$3)*(GMWA!$CZ$2:$CZ$600=AD$4)*(GMWA!$DB$2:$DB$600=AD$1),0),$A75-1966)</f>
        <v>1783136</v>
      </c>
      <c r="AE75" s="4" cm="1">
        <f t="array" ref="AE75">INDEX(GMWA!$A$2:$DB$600,MATCH(1,(GMWA!$DA$2:$DA$600=AE$3)*(GMWA!$CZ$2:$CZ$600=AE$4)*(GMWA!$DB$2:$DB$600=AE$1),0),$A75-1966)</f>
        <v>4612.8720000000003</v>
      </c>
      <c r="AF75" s="4" cm="1">
        <f t="array" ref="AF75">INDEX(GMWA!$A$2:$DB$600,MATCH(1,(GMWA!$DA$2:$DA$600=AF$3)*(GMWA!$CZ$2:$CZ$600=AF$4)*(GMWA!$DB$2:$DB$600=AF$1),0),$A75-1966)</f>
        <v>6307.75</v>
      </c>
      <c r="AG75" s="4" cm="1">
        <f t="array" ref="AG75">INDEX(GMWA!$A$2:$DB$600,MATCH(1,(GMWA!$DA$2:$DA$600=AG$3)*(GMWA!$CZ$2:$CZ$600=AG$4)*(GMWA!$DB$2:$DB$600=AG$1),0),$A75-1966)</f>
        <v>4392.7950000000001</v>
      </c>
      <c r="AH75" s="4" cm="1">
        <f t="array" ref="AH75">INDEX(GMWA!$A$2:$DB$600,MATCH(1,(GMWA!$DA$2:$DA$600=AH$3)*(GMWA!$CZ$2:$CZ$600=AH$4)*(GMWA!$DB$2:$DB$600=AH$1),0),$A75-1966)</f>
        <v>2693.5929999999998</v>
      </c>
      <c r="AI75" s="4" cm="1">
        <f t="array" ref="AI75">INDEX(GMWA!$A$2:$DB$600,MATCH(1,(GMWA!$DA$2:$DA$600=AI$3)*(GMWA!$CZ$2:$CZ$600=AI$4)*(GMWA!$DB$2:$DB$600=AI$1),0),$A75-1966)</f>
        <v>760.45640000000003</v>
      </c>
      <c r="AJ75" s="4" cm="1">
        <f t="array" ref="AJ75">INDEX(GMWA!$A$2:$DB$600,MATCH(1,(GMWA!$DA$2:$DA$600=AJ$3)*(GMWA!$CZ$2:$CZ$600=AJ$4)*(GMWA!$DB$2:$DB$600=AJ$1),0),$A75-1966)</f>
        <v>1048.1289999999999</v>
      </c>
      <c r="AK75" s="4" cm="1">
        <f t="array" ref="AK75">INDEX(GMWA!$A$2:$DB$600,MATCH(1,(GMWA!$DA$2:$DA$600=AK$3)*(GMWA!$CZ$2:$CZ$600=AK$4)*(GMWA!$DB$2:$DB$600=AK$1),0),$A75-1966)</f>
        <v>828.72770000000003</v>
      </c>
      <c r="AL75" s="4" cm="1">
        <f t="array" ref="AL75">INDEX(GMWA!$A$2:$DB$600,MATCH(1,(GMWA!$DA$2:$DA$600=AL$3)*(GMWA!$CZ$2:$CZ$600=AL$4)*(GMWA!$DB$2:$DB$600=AL$1),0),$A75-1966)</f>
        <v>413.0367</v>
      </c>
      <c r="AM75" s="4" cm="1">
        <f t="array" ref="AM75">INDEX(GMWA!$A$2:$DB$600,MATCH(1,(GMWA!$DA$2:$DA$600=AM$3)*(GMWA!$CZ$2:$CZ$600=AM$4)*(GMWA!$DB$2:$DB$600=AM$1),0),$A75-1966)</f>
        <v>277.40249999999997</v>
      </c>
      <c r="AN75" s="4" cm="1">
        <f t="array" ref="AN75">INDEX(GMWA!$A$2:$DB$600,MATCH(1,(GMWA!$DA$2:$DA$600=AN$3)*(GMWA!$CZ$2:$CZ$600=AN$4)*(GMWA!$DB$2:$DB$600=AN$1),0),$A75-1966)</f>
        <v>522.02829999999994</v>
      </c>
      <c r="AO75" s="4" cm="1">
        <f t="array" ref="AO75">INDEX(GMWA!$A$2:$DB$600,MATCH(1,(GMWA!$DA$2:$DA$600=AO$3)*(GMWA!$CZ$2:$CZ$600=AO$4)*(GMWA!$DB$2:$DB$600=AO$1),0),$A75-1966)</f>
        <v>371.97430000000003</v>
      </c>
      <c r="AP75" s="4" cm="1">
        <f t="array" ref="AP75">INDEX(GMWA!$A$2:$DB$600,MATCH(1,(GMWA!$DA$2:$DA$600=AP$3)*(GMWA!$CZ$2:$CZ$600=AP$4)*(GMWA!$DB$2:$DB$600=AP$1),0),$A75-1966)</f>
        <v>5442851</v>
      </c>
      <c r="AQ75" s="4" cm="1">
        <f t="array" ref="AQ75">INDEX(GMWA!$A$2:$DB$600,MATCH(1,(GMWA!$DA$2:$DA$600=AQ$3)*(GMWA!$CZ$2:$CZ$600=AQ$4)*(GMWA!$DB$2:$DB$600=AQ$1),0),$A75-1966)</f>
        <v>55970.34</v>
      </c>
      <c r="AR75" s="4" cm="1">
        <f t="array" ref="AR75">INDEX(GMWA!$A$2:$DB$600,MATCH(1,(GMWA!$DA$2:$DA$600=AR$3)*(GMWA!$CZ$2:$CZ$600=AR$4)*(GMWA!$DB$2:$DB$600=AR$1),0),$A75-1966)</f>
        <v>772624.9</v>
      </c>
      <c r="AS75" s="4" cm="1">
        <f t="array" ref="AS75">INDEX(GMWA!$A$2:$DB$600,MATCH(1,(GMWA!$DA$2:$DA$600=AS$3)*(GMWA!$CZ$2:$CZ$600=AS$4)*(GMWA!$DB$2:$DB$600=AS$1),0),$A75-1966)</f>
        <v>5813434</v>
      </c>
      <c r="AT75" s="4" cm="1">
        <f t="array" ref="AT75">INDEX(GMWA!$A$2:$DB$600,MATCH(1,(GMWA!$DA$2:$DA$600=AT$3)*(GMWA!$CZ$2:$CZ$600=AT$4)*(GMWA!$DB$2:$DB$600=AT$1),0),$A75-1966)</f>
        <v>5849103</v>
      </c>
      <c r="AU75" s="4" cm="1">
        <f t="array" ref="AU75">INDEX(GMWA!$A$2:$DB$600,MATCH(1,(GMWA!$DA$2:$DA$600=AU$3)*(GMWA!$CZ$2:$CZ$600=AU$4)*(GMWA!$DB$2:$DB$600=AU$1),0),$A75-1966)</f>
        <v>5354.5690000000004</v>
      </c>
      <c r="AV75" s="4" cm="1">
        <f t="array" ref="AV75">INDEX(GMWA!$A$2:$DB$600,MATCH(1,(GMWA!$DA$2:$DA$600=AV$3)*(GMWA!$CZ$2:$CZ$600=AV$4)*(GMWA!$DB$2:$DB$600=AV$1),0),$A75-1966)</f>
        <v>11559920</v>
      </c>
      <c r="AW75" s="4" cm="1">
        <f t="array" ref="AW75">INDEX(GMWA!$A$2:$DB$600,MATCH(1,(GMWA!$DA$2:$DA$600=AW$3)*(GMWA!$CZ$2:$CZ$600=AW$4)*(GMWA!$DB$2:$DB$600=AW$1),0),$A75-1966)</f>
        <v>1272.1030000000001</v>
      </c>
      <c r="AX75" s="4" cm="1">
        <f t="array" ref="AX75">INDEX(GMWA!$A$2:$DB$600,MATCH(1,(GMWA!$DA$2:$DA$600=AX$3)*(GMWA!$CZ$2:$CZ$600=AX$4)*(GMWA!$DB$2:$DB$600=AX$1),0),$A75-1966)</f>
        <v>4566853</v>
      </c>
      <c r="AY75" s="4" cm="1">
        <f t="array" ref="AY75">INDEX(GMWA!$A$2:$DB$600,MATCH(1,(GMWA!$DA$2:$DA$600=AY$3)*(GMWA!$CZ$2:$CZ$600=AY$4)*(GMWA!$DB$2:$DB$600=AY$1),0),$A75-1966)</f>
        <v>7390.4520000000002</v>
      </c>
      <c r="AZ75" s="4" cm="1">
        <f t="array" ref="AZ75">INDEX(GMWA!$A$2:$DB$600,MATCH(1,(GMWA!$DA$2:$DA$600=AZ$3)*(GMWA!$CZ$2:$CZ$600=AZ$4)*(GMWA!$DB$2:$DB$600=AZ$1),0),$A75-1966)</f>
        <v>4731.884</v>
      </c>
      <c r="BA75" s="4" cm="1">
        <f t="array" ref="BA75">INDEX(GMWA!$A$2:$DB$600,MATCH(1,(GMWA!$DA$2:$DA$600=BA$3)*(GMWA!$CZ$2:$CZ$600=BA$4)*(GMWA!$DB$2:$DB$600=BA$1),0),$A75-1966)</f>
        <v>3221.09</v>
      </c>
      <c r="BB75" s="4" cm="1">
        <f t="array" ref="BB75">INDEX(GMWA!$A$2:$DB$600,MATCH(1,(GMWA!$DA$2:$DA$600=BB$3)*(GMWA!$CZ$2:$CZ$600=BB$4)*(GMWA!$DB$2:$DB$600=BB$1),0),$A75-1966)</f>
        <v>2716.848</v>
      </c>
      <c r="BC75" s="4" cm="1">
        <f t="array" ref="BC75">INDEX(GMWA!$A$2:$DB$600,MATCH(1,(GMWA!$DA$2:$DA$600=BC$3)*(GMWA!$CZ$2:$CZ$600=BC$4)*(GMWA!$DB$2:$DB$600=BC$1),0),$A75-1966)</f>
        <v>1996.3620000000001</v>
      </c>
      <c r="BD75" s="4" cm="1">
        <f t="array" ref="BD75">INDEX(GMWA!$A$2:$DB$600,MATCH(1,(GMWA!$DA$2:$DA$600=BD$3)*(GMWA!$CZ$2:$CZ$600=BD$4)*(GMWA!$DB$2:$DB$600=BD$1),0),$A75-1966)</f>
        <v>1078.5989999999999</v>
      </c>
      <c r="BE75" s="4" cm="1">
        <f t="array" ref="BE75">INDEX(GMWA!$A$2:$DB$600,MATCH(1,(GMWA!$DA$2:$DA$600=BE$3)*(GMWA!$CZ$2:$CZ$600=BE$4)*(GMWA!$DB$2:$DB$600=BE$1),0),$A75-1966)</f>
        <v>862.72749999999996</v>
      </c>
      <c r="BF75" s="4" cm="1">
        <f t="array" ref="BF75">INDEX(GMWA!$A$2:$DB$600,MATCH(1,(GMWA!$DA$2:$DA$600=BF$3)*(GMWA!$CZ$2:$CZ$600=BF$4)*(GMWA!$DB$2:$DB$600=BF$1),0),$A75-1966)</f>
        <v>431.7971</v>
      </c>
      <c r="BG75" s="4" cm="1">
        <f t="array" ref="BG75">INDEX(GMWA!$A$2:$DB$600,MATCH(1,(GMWA!$DA$2:$DA$600=BG$3)*(GMWA!$CZ$2:$CZ$600=BG$4)*(GMWA!$DB$2:$DB$600=BG$1),0),$A75-1966)</f>
        <v>1178.354</v>
      </c>
      <c r="BH75" s="4" cm="1">
        <f t="array" ref="BH75">INDEX(GMWA!$A$2:$DB$600,MATCH(1,(GMWA!$DA$2:$DA$600=BH$3)*(GMWA!$CZ$2:$CZ$600=BH$4)*(GMWA!$DB$2:$DB$600=BH$1),0),$A75-1966)</f>
        <v>410.56560000000002</v>
      </c>
      <c r="BI75" s="4" cm="1">
        <f t="array" ref="BI75">INDEX(GMWA!$A$2:$DB$600,MATCH(1,(GMWA!$DA$2:$DA$600=BI$3)*(GMWA!$CZ$2:$CZ$600=BI$4)*(GMWA!$DB$2:$DB$600=BI$1),0),$A75-1966)</f>
        <v>485.04360000000003</v>
      </c>
      <c r="BK75" s="12">
        <f t="shared" si="12"/>
        <v>3.4660022893832165</v>
      </c>
      <c r="BL75" s="12">
        <f t="shared" si="12"/>
        <v>3.5825773266602203</v>
      </c>
      <c r="BM75" s="12">
        <f t="shared" si="12"/>
        <v>1.6817229440951691</v>
      </c>
      <c r="BN75" s="12">
        <f t="shared" si="12"/>
        <v>3.3950763665328192</v>
      </c>
      <c r="BO75" s="12">
        <f t="shared" si="12"/>
        <v>2.8560318841346937</v>
      </c>
      <c r="BP75" s="12">
        <f t="shared" si="12"/>
        <v>1.5227762494429817</v>
      </c>
      <c r="BQ75" s="12">
        <f t="shared" si="12"/>
        <v>1.7689836792698459</v>
      </c>
      <c r="BR75" s="12">
        <f t="shared" si="12"/>
        <v>1.1609668856755253</v>
      </c>
      <c r="BS75" s="12">
        <f t="shared" si="12"/>
        <v>2.1595537300576062</v>
      </c>
      <c r="BT75" s="12">
        <f t="shared" si="12"/>
        <v>2.4785469876467414</v>
      </c>
      <c r="BU75" s="12">
        <f t="shared" si="12"/>
        <v>2.9397423804050571</v>
      </c>
      <c r="BV75" s="12">
        <f t="shared" si="12"/>
        <v>3.1082556777632462</v>
      </c>
      <c r="BW75" s="12">
        <f t="shared" si="12"/>
        <v>3.1544869622099556</v>
      </c>
      <c r="BX75" s="12">
        <f t="shared" si="11"/>
        <v>2.601888813086457</v>
      </c>
      <c r="BY75" s="12">
        <f t="shared" si="11"/>
        <v>2.7651395963664784</v>
      </c>
      <c r="BZ75" s="12">
        <f t="shared" si="11"/>
        <v>2.2339605638860625</v>
      </c>
      <c r="CA75" s="12">
        <f t="shared" si="10"/>
        <v>2.4222593294978392</v>
      </c>
      <c r="CB75" s="12">
        <f t="shared" si="10"/>
        <v>3.6264994006903333</v>
      </c>
      <c r="CC75" s="12">
        <f t="shared" si="10"/>
        <v>2.8480793091102536</v>
      </c>
      <c r="CD75" s="12">
        <f t="shared" si="10"/>
        <v>2.8373868839863392</v>
      </c>
      <c r="CF75" s="13">
        <f>SUMIF(DataQ!$C:$C,DataA!$A75,DataQ!H:H)</f>
        <v>32425.361000000001</v>
      </c>
      <c r="CG75" s="13">
        <f>SUMIF(DataQ!$C:$C,DataA!$A75,DataQ!I:I)</f>
        <v>559042</v>
      </c>
      <c r="CH75" s="13">
        <f>SUMIF(DataQ!$C:$C,DataA!$A75,DataQ!J:J)</f>
        <v>4255.5070000000005</v>
      </c>
      <c r="CI75" s="13">
        <f>SUMIF(DataQ!$C:$C,DataA!$A75,DataQ!K:K)</f>
        <v>3033.1945000000001</v>
      </c>
      <c r="CJ75" s="13">
        <f>SUMIF(DataQ!$C:$C,DataA!$A75,DataQ!L:L)</f>
        <v>2070.9739</v>
      </c>
      <c r="CK75" s="14">
        <f>AVERAGEIF(DataQ!$C:$C,DataA!$A75,DataQ!M:M)</f>
        <v>836293.5</v>
      </c>
      <c r="CL75" s="13">
        <f>SUMIF(DataQ!$C:$C,DataA!$A75,DataQ!N:N)</f>
        <v>-224286.10500000001</v>
      </c>
      <c r="CN75" s="13">
        <f>SUMIF(DataQ!$B:$B,DataA!$A75,DataQ!O:O)</f>
        <v>-4221.0649999999996</v>
      </c>
      <c r="CO75" s="13">
        <f>SUMIF(DataQ!$B:$B,DataA!$A75,DataQ!P:P)</f>
        <v>-7219.7349999999997</v>
      </c>
      <c r="CP75" s="13">
        <f>SUMIF(DataQ!$B:$B,DataA!$A75,DataQ!Q:Q)</f>
        <v>-108.59502999999999</v>
      </c>
    </row>
    <row r="76" spans="1:94" x14ac:dyDescent="0.25">
      <c r="A76" s="4">
        <f t="shared" si="9"/>
        <v>2042</v>
      </c>
      <c r="B76" s="4" cm="1">
        <f t="array" ref="B76">INDEX(GMWA!$A$2:$DB$600,MATCH(1,(GMWA!$DA$2:$DA$600=B$3)*(GMWA!$CZ$2:$CZ$600=B$4)*(GMWA!$DB$2:$DB$600=B$1),0),$A76-1966)</f>
        <v>194500.3</v>
      </c>
      <c r="C76" s="4" cm="1">
        <f t="array" ref="C76">INDEX(GMWA!$A$2:$DB$600,MATCH(1,(GMWA!$DA$2:$DA$600=C$3)*(GMWA!$CZ$2:$CZ$600=C$4)*(GMWA!$DB$2:$DB$600=C$1),0),$A76-1966)</f>
        <v>3660.5839999999998</v>
      </c>
      <c r="D76" s="4" cm="1">
        <f t="array" ref="D76">INDEX(GMWA!$A$2:$DB$600,MATCH(1,(GMWA!$DA$2:$DA$600=D$3)*(GMWA!$CZ$2:$CZ$600=D$4)*(GMWA!$DB$2:$DB$600=D$1),0),$A76-1966)</f>
        <v>26785.18</v>
      </c>
      <c r="E76" s="4" cm="1">
        <f t="array" ref="E76">INDEX(GMWA!$A$2:$DB$600,MATCH(1,(GMWA!$DA$2:$DA$600=E$3)*(GMWA!$CZ$2:$CZ$600=E$4)*(GMWA!$DB$2:$DB$600=E$1),0),$A76-1966)</f>
        <v>184255.1</v>
      </c>
      <c r="F76" s="4" cm="1">
        <f t="array" ref="F76">INDEX(GMWA!$A$2:$DB$600,MATCH(1,(GMWA!$DA$2:$DA$600=F$3)*(GMWA!$CZ$2:$CZ$600=F$4)*(GMWA!$DB$2:$DB$600=F$1),0),$A76-1966)</f>
        <v>87231.86</v>
      </c>
      <c r="G76" s="4" cm="1">
        <f t="array" ref="G76">INDEX(GMWA!$A$2:$DB$600,MATCH(1,(GMWA!$DA$2:$DA$600=G$3)*(GMWA!$CZ$2:$CZ$600=G$4)*(GMWA!$DB$2:$DB$600=G$1),0),$A76-1966)</f>
        <v>21.809000000000001</v>
      </c>
      <c r="H76" s="4" cm="1">
        <f t="array" ref="H76">INDEX(GMWA!$A$2:$DB$600,MATCH(1,(GMWA!$DA$2:$DA$600=H$3)*(GMWA!$CZ$2:$CZ$600=H$4)*(GMWA!$DB$2:$DB$600=H$1),0),$A76-1966)</f>
        <v>74509.990000000005</v>
      </c>
      <c r="I76" s="4" cm="1">
        <f t="array" ref="I76">INDEX(GMWA!$A$2:$DB$600,MATCH(1,(GMWA!$DA$2:$DA$600=I$3)*(GMWA!$CZ$2:$CZ$600=I$4)*(GMWA!$DB$2:$DB$600=I$1),0),$A76-1966)</f>
        <v>3.6058020000000002</v>
      </c>
      <c r="J76" s="4" cm="1">
        <f t="array" ref="J76">INDEX(GMWA!$A$2:$DB$600,MATCH(1,(GMWA!$DA$2:$DA$600=J$3)*(GMWA!$CZ$2:$CZ$600=J$4)*(GMWA!$DB$2:$DB$600=J$1),0),$A76-1966)</f>
        <v>39019.43</v>
      </c>
      <c r="K76" s="4" cm="1">
        <f t="array" ref="K76">INDEX(GMWA!$A$2:$DB$600,MATCH(1,(GMWA!$DA$2:$DA$600=K$3)*(GMWA!$CZ$2:$CZ$600=K$4)*(GMWA!$DB$2:$DB$600=K$1),0),$A76-1966)</f>
        <v>117.3111</v>
      </c>
      <c r="L76" s="4" cm="1">
        <f t="array" ref="L76">INDEX(GMWA!$A$2:$DB$600,MATCH(1,(GMWA!$DA$2:$DA$600=L$3)*(GMWA!$CZ$2:$CZ$600=L$4)*(GMWA!$DB$2:$DB$600=L$1),0),$A76-1966)</f>
        <v>191.46600000000001</v>
      </c>
      <c r="M76" s="4" cm="1">
        <f t="array" ref="M76">INDEX(GMWA!$A$2:$DB$600,MATCH(1,(GMWA!$DA$2:$DA$600=M$3)*(GMWA!$CZ$2:$CZ$600=M$4)*(GMWA!$DB$2:$DB$600=M$1),0),$A76-1966)</f>
        <v>138.72210000000001</v>
      </c>
      <c r="N76" s="4" cm="1">
        <f t="array" ref="N76">INDEX(GMWA!$A$2:$DB$600,MATCH(1,(GMWA!$DA$2:$DA$600=N$3)*(GMWA!$CZ$2:$CZ$600=N$4)*(GMWA!$DB$2:$DB$600=N$1),0),$A76-1966)</f>
        <v>87.565020000000004</v>
      </c>
      <c r="O76" s="4" cm="1">
        <f t="array" ref="O76">INDEX(GMWA!$A$2:$DB$600,MATCH(1,(GMWA!$DA$2:$DA$600=O$3)*(GMWA!$CZ$2:$CZ$600=O$4)*(GMWA!$DB$2:$DB$600=O$1),0),$A76-1966)</f>
        <v>20.096509999999999</v>
      </c>
      <c r="P76" s="4" cm="1">
        <f t="array" ref="P76">INDEX(GMWA!$A$2:$DB$600,MATCH(1,(GMWA!$DA$2:$DA$600=P$3)*(GMWA!$CZ$2:$CZ$600=P$4)*(GMWA!$DB$2:$DB$600=P$1),0),$A76-1966)</f>
        <v>29.803920000000002</v>
      </c>
      <c r="Q76" s="4" cm="1">
        <f t="array" ref="Q76">INDEX(GMWA!$A$2:$DB$600,MATCH(1,(GMWA!$DA$2:$DA$600=Q$3)*(GMWA!$CZ$2:$CZ$600=Q$4)*(GMWA!$DB$2:$DB$600=Q$1),0),$A76-1966)</f>
        <v>19.03876</v>
      </c>
      <c r="R76" s="4" cm="1">
        <f t="array" ref="R76">INDEX(GMWA!$A$2:$DB$600,MATCH(1,(GMWA!$DA$2:$DA$600=R$3)*(GMWA!$CZ$2:$CZ$600=R$4)*(GMWA!$DB$2:$DB$600=R$1),0),$A76-1966)</f>
        <v>10.328900000000001</v>
      </c>
      <c r="S76" s="4" cm="1">
        <f t="array" ref="S76">INDEX(GMWA!$A$2:$DB$600,MATCH(1,(GMWA!$DA$2:$DA$600=S$3)*(GMWA!$CZ$2:$CZ$600=S$4)*(GMWA!$DB$2:$DB$600=S$1),0),$A76-1966)</f>
        <v>10.54</v>
      </c>
      <c r="T76" s="4" cm="1">
        <f t="array" ref="T76">INDEX(GMWA!$A$2:$DB$600,MATCH(1,(GMWA!$DA$2:$DA$600=T$3)*(GMWA!$CZ$2:$CZ$600=T$4)*(GMWA!$DB$2:$DB$600=T$1),0),$A76-1966)</f>
        <v>15.27538</v>
      </c>
      <c r="U76" s="4" cm="1">
        <f t="array" ref="U76">INDEX(GMWA!$A$2:$DB$600,MATCH(1,(GMWA!$DA$2:$DA$600=U$3)*(GMWA!$CZ$2:$CZ$600=U$4)*(GMWA!$DB$2:$DB$600=U$1),0),$A76-1966)</f>
        <v>10.81559</v>
      </c>
      <c r="V76" s="4" cm="1">
        <f t="array" ref="V76">INDEX(GMWA!$A$2:$DB$600,MATCH(1,(GMWA!$DA$2:$DA$600=V$3)*(GMWA!$CZ$2:$CZ$600=V$4)*(GMWA!$DB$2:$DB$600=V$1),0),$A76-1966)</f>
        <v>5640226</v>
      </c>
      <c r="W76" s="4" cm="1">
        <f t="array" ref="W76">INDEX(GMWA!$A$2:$DB$600,MATCH(1,(GMWA!$DA$2:$DA$600=W$3)*(GMWA!$CZ$2:$CZ$600=W$4)*(GMWA!$DB$2:$DB$600=W$1),0),$A76-1966)</f>
        <v>102231</v>
      </c>
      <c r="X76" s="4" cm="1">
        <f t="array" ref="X76">INDEX(GMWA!$A$2:$DB$600,MATCH(1,(GMWA!$DA$2:$DA$600=X$3)*(GMWA!$CZ$2:$CZ$600=X$4)*(GMWA!$DB$2:$DB$600=X$1),0),$A76-1966)</f>
        <v>1588998</v>
      </c>
      <c r="Y76" s="4" cm="1">
        <f t="array" ref="Y76">INDEX(GMWA!$A$2:$DB$600,MATCH(1,(GMWA!$DA$2:$DA$600=Y$3)*(GMWA!$CZ$2:$CZ$600=Y$4)*(GMWA!$DB$2:$DB$600=Y$1),0),$A76-1966)</f>
        <v>5417502</v>
      </c>
      <c r="Z76" s="4" cm="1">
        <f t="array" ref="Z76">INDEX(GMWA!$A$2:$DB$600,MATCH(1,(GMWA!$DA$2:$DA$600=Z$3)*(GMWA!$CZ$2:$CZ$600=Z$4)*(GMWA!$DB$2:$DB$600=Z$1),0),$A76-1966)</f>
        <v>3016583</v>
      </c>
      <c r="AA76" s="4" cm="1">
        <f t="array" ref="AA76">INDEX(GMWA!$A$2:$DB$600,MATCH(1,(GMWA!$DA$2:$DA$600=AA$3)*(GMWA!$CZ$2:$CZ$600=AA$4)*(GMWA!$DB$2:$DB$600=AA$1),0),$A76-1966)</f>
        <v>1455.5409999999999</v>
      </c>
      <c r="AB76" s="4" cm="1">
        <f t="array" ref="AB76">INDEX(GMWA!$A$2:$DB$600,MATCH(1,(GMWA!$DA$2:$DA$600=AB$3)*(GMWA!$CZ$2:$CZ$600=AB$4)*(GMWA!$DB$2:$DB$600=AB$1),0),$A76-1966)</f>
        <v>4196909</v>
      </c>
      <c r="AC76" s="4" cm="1">
        <f t="array" ref="AC76">INDEX(GMWA!$A$2:$DB$600,MATCH(1,(GMWA!$DA$2:$DA$600=AC$3)*(GMWA!$CZ$2:$CZ$600=AC$4)*(GMWA!$DB$2:$DB$600=AC$1),0),$A76-1966)</f>
        <v>316.61799999999999</v>
      </c>
      <c r="AD76" s="4" cm="1">
        <f t="array" ref="AD76">INDEX(GMWA!$A$2:$DB$600,MATCH(1,(GMWA!$DA$2:$DA$600=AD$3)*(GMWA!$CZ$2:$CZ$600=AD$4)*(GMWA!$DB$2:$DB$600=AD$1),0),$A76-1966)</f>
        <v>1801408</v>
      </c>
      <c r="AE76" s="4" cm="1">
        <f t="array" ref="AE76">INDEX(GMWA!$A$2:$DB$600,MATCH(1,(GMWA!$DA$2:$DA$600=AE$3)*(GMWA!$CZ$2:$CZ$600=AE$4)*(GMWA!$DB$2:$DB$600=AE$1),0),$A76-1966)</f>
        <v>4724.8069999999998</v>
      </c>
      <c r="AF76" s="4" cm="1">
        <f t="array" ref="AF76">INDEX(GMWA!$A$2:$DB$600,MATCH(1,(GMWA!$DA$2:$DA$600=AF$3)*(GMWA!$CZ$2:$CZ$600=AF$4)*(GMWA!$DB$2:$DB$600=AF$1),0),$A76-1966)</f>
        <v>6475.817</v>
      </c>
      <c r="AG76" s="4" cm="1">
        <f t="array" ref="AG76">INDEX(GMWA!$A$2:$DB$600,MATCH(1,(GMWA!$DA$2:$DA$600=AG$3)*(GMWA!$CZ$2:$CZ$600=AG$4)*(GMWA!$DB$2:$DB$600=AG$1),0),$A76-1966)</f>
        <v>4451.1509999999998</v>
      </c>
      <c r="AH76" s="4" cm="1">
        <f t="array" ref="AH76">INDEX(GMWA!$A$2:$DB$600,MATCH(1,(GMWA!$DA$2:$DA$600=AH$3)*(GMWA!$CZ$2:$CZ$600=AH$4)*(GMWA!$DB$2:$DB$600=AH$1),0),$A76-1966)</f>
        <v>2762.893</v>
      </c>
      <c r="AI76" s="4" cm="1">
        <f t="array" ref="AI76">INDEX(GMWA!$A$2:$DB$600,MATCH(1,(GMWA!$DA$2:$DA$600=AI$3)*(GMWA!$CZ$2:$CZ$600=AI$4)*(GMWA!$DB$2:$DB$600=AI$1),0),$A76-1966)</f>
        <v>768.15189999999996</v>
      </c>
      <c r="AJ76" s="4" cm="1">
        <f t="array" ref="AJ76">INDEX(GMWA!$A$2:$DB$600,MATCH(1,(GMWA!$DA$2:$DA$600=AJ$3)*(GMWA!$CZ$2:$CZ$600=AJ$4)*(GMWA!$DB$2:$DB$600=AJ$1),0),$A76-1966)</f>
        <v>1070.6990000000001</v>
      </c>
      <c r="AK76" s="4" cm="1">
        <f t="array" ref="AK76">INDEX(GMWA!$A$2:$DB$600,MATCH(1,(GMWA!$DA$2:$DA$600=AK$3)*(GMWA!$CZ$2:$CZ$600=AK$4)*(GMWA!$DB$2:$DB$600=AK$1),0),$A76-1966)</f>
        <v>845.10640000000001</v>
      </c>
      <c r="AL76" s="4" cm="1">
        <f t="array" ref="AL76">INDEX(GMWA!$A$2:$DB$600,MATCH(1,(GMWA!$DA$2:$DA$600=AL$3)*(GMWA!$CZ$2:$CZ$600=AL$4)*(GMWA!$DB$2:$DB$600=AL$1),0),$A76-1966)</f>
        <v>424.58420000000001</v>
      </c>
      <c r="AM76" s="4" cm="1">
        <f t="array" ref="AM76">INDEX(GMWA!$A$2:$DB$600,MATCH(1,(GMWA!$DA$2:$DA$600=AM$3)*(GMWA!$CZ$2:$CZ$600=AM$4)*(GMWA!$DB$2:$DB$600=AM$1),0),$A76-1966)</f>
        <v>290.08980000000003</v>
      </c>
      <c r="AN76" s="4" cm="1">
        <f t="array" ref="AN76">INDEX(GMWA!$A$2:$DB$600,MATCH(1,(GMWA!$DA$2:$DA$600=AN$3)*(GMWA!$CZ$2:$CZ$600=AN$4)*(GMWA!$DB$2:$DB$600=AN$1),0),$A76-1966)</f>
        <v>529.98500000000001</v>
      </c>
      <c r="AO76" s="4" cm="1">
        <f t="array" ref="AO76">INDEX(GMWA!$A$2:$DB$600,MATCH(1,(GMWA!$DA$2:$DA$600=AO$3)*(GMWA!$CZ$2:$CZ$600=AO$4)*(GMWA!$DB$2:$DB$600=AO$1),0),$A76-1966)</f>
        <v>379.53480000000002</v>
      </c>
      <c r="AP76" s="4" cm="1">
        <f t="array" ref="AP76">INDEX(GMWA!$A$2:$DB$600,MATCH(1,(GMWA!$DA$2:$DA$600=AP$3)*(GMWA!$CZ$2:$CZ$600=AP$4)*(GMWA!$DB$2:$DB$600=AP$1),0),$A76-1966)</f>
        <v>5650426</v>
      </c>
      <c r="AQ76" s="4" cm="1">
        <f t="array" ref="AQ76">INDEX(GMWA!$A$2:$DB$600,MATCH(1,(GMWA!$DA$2:$DA$600=AQ$3)*(GMWA!$CZ$2:$CZ$600=AQ$4)*(GMWA!$DB$2:$DB$600=AQ$1),0),$A76-1966)</f>
        <v>57983.21</v>
      </c>
      <c r="AR76" s="4" cm="1">
        <f t="array" ref="AR76">INDEX(GMWA!$A$2:$DB$600,MATCH(1,(GMWA!$DA$2:$DA$600=AR$3)*(GMWA!$CZ$2:$CZ$600=AR$4)*(GMWA!$DB$2:$DB$600=AR$1),0),$A76-1966)</f>
        <v>782355.4</v>
      </c>
      <c r="AS76" s="4" cm="1">
        <f t="array" ref="AS76">INDEX(GMWA!$A$2:$DB$600,MATCH(1,(GMWA!$DA$2:$DA$600=AS$3)*(GMWA!$CZ$2:$CZ$600=AS$4)*(GMWA!$DB$2:$DB$600=AS$1),0),$A76-1966)</f>
        <v>6045723</v>
      </c>
      <c r="AT76" s="4" cm="1">
        <f t="array" ref="AT76">INDEX(GMWA!$A$2:$DB$600,MATCH(1,(GMWA!$DA$2:$DA$600=AT$3)*(GMWA!$CZ$2:$CZ$600=AT$4)*(GMWA!$DB$2:$DB$600=AT$1),0),$A76-1966)</f>
        <v>6107515</v>
      </c>
      <c r="AU76" s="4" cm="1">
        <f t="array" ref="AU76">INDEX(GMWA!$A$2:$DB$600,MATCH(1,(GMWA!$DA$2:$DA$600=AU$3)*(GMWA!$CZ$2:$CZ$600=AU$4)*(GMWA!$DB$2:$DB$600=AU$1),0),$A76-1966)</f>
        <v>5539.25</v>
      </c>
      <c r="AV76" s="4" cm="1">
        <f t="array" ref="AV76">INDEX(GMWA!$A$2:$DB$600,MATCH(1,(GMWA!$DA$2:$DA$600=AV$3)*(GMWA!$CZ$2:$CZ$600=AV$4)*(GMWA!$DB$2:$DB$600=AV$1),0),$A76-1966)</f>
        <v>11940310</v>
      </c>
      <c r="AW76" s="4" cm="1">
        <f t="array" ref="AW76">INDEX(GMWA!$A$2:$DB$600,MATCH(1,(GMWA!$DA$2:$DA$600=AW$3)*(GMWA!$CZ$2:$CZ$600=AW$4)*(GMWA!$DB$2:$DB$600=AW$1),0),$A76-1966)</f>
        <v>1305.3889999999999</v>
      </c>
      <c r="AX76" s="4" cm="1">
        <f t="array" ref="AX76">INDEX(GMWA!$A$2:$DB$600,MATCH(1,(GMWA!$DA$2:$DA$600=AX$3)*(GMWA!$CZ$2:$CZ$600=AX$4)*(GMWA!$DB$2:$DB$600=AX$1),0),$A76-1966)</f>
        <v>4697959</v>
      </c>
      <c r="AY76" s="4" cm="1">
        <f t="array" ref="AY76">INDEX(GMWA!$A$2:$DB$600,MATCH(1,(GMWA!$DA$2:$DA$600=AY$3)*(GMWA!$CZ$2:$CZ$600=AY$4)*(GMWA!$DB$2:$DB$600=AY$1),0),$A76-1966)</f>
        <v>7612.4570000000003</v>
      </c>
      <c r="AZ76" s="4" cm="1">
        <f t="array" ref="AZ76">INDEX(GMWA!$A$2:$DB$600,MATCH(1,(GMWA!$DA$2:$DA$600=AZ$3)*(GMWA!$CZ$2:$CZ$600=AZ$4)*(GMWA!$DB$2:$DB$600=AZ$1),0),$A76-1966)</f>
        <v>4852.9920000000002</v>
      </c>
      <c r="BA76" s="4" cm="1">
        <f t="array" ref="BA76">INDEX(GMWA!$A$2:$DB$600,MATCH(1,(GMWA!$DA$2:$DA$600=BA$3)*(GMWA!$CZ$2:$CZ$600=BA$4)*(GMWA!$DB$2:$DB$600=BA$1),0),$A76-1966)</f>
        <v>3290.5990000000002</v>
      </c>
      <c r="BB76" s="4" cm="1">
        <f t="array" ref="BB76">INDEX(GMWA!$A$2:$DB$600,MATCH(1,(GMWA!$DA$2:$DA$600=BB$3)*(GMWA!$CZ$2:$CZ$600=BB$4)*(GMWA!$DB$2:$DB$600=BB$1),0),$A76-1966)</f>
        <v>2787.0030000000002</v>
      </c>
      <c r="BC76" s="4" cm="1">
        <f t="array" ref="BC76">INDEX(GMWA!$A$2:$DB$600,MATCH(1,(GMWA!$DA$2:$DA$600=BC$3)*(GMWA!$CZ$2:$CZ$600=BC$4)*(GMWA!$DB$2:$DB$600=BC$1),0),$A76-1966)</f>
        <v>2064.5189999999998</v>
      </c>
      <c r="BD76" s="4" cm="1">
        <f t="array" ref="BD76">INDEX(GMWA!$A$2:$DB$600,MATCH(1,(GMWA!$DA$2:$DA$600=BD$3)*(GMWA!$CZ$2:$CZ$600=BD$4)*(GMWA!$DB$2:$DB$600=BD$1),0),$A76-1966)</f>
        <v>1109.422</v>
      </c>
      <c r="BE76" s="4" cm="1">
        <f t="array" ref="BE76">INDEX(GMWA!$A$2:$DB$600,MATCH(1,(GMWA!$DA$2:$DA$600=BE$3)*(GMWA!$CZ$2:$CZ$600=BE$4)*(GMWA!$DB$2:$DB$600=BE$1),0),$A76-1966)</f>
        <v>889.71299999999997</v>
      </c>
      <c r="BF76" s="4" cm="1">
        <f t="array" ref="BF76">INDEX(GMWA!$A$2:$DB$600,MATCH(1,(GMWA!$DA$2:$DA$600=BF$3)*(GMWA!$CZ$2:$CZ$600=BF$4)*(GMWA!$DB$2:$DB$600=BF$1),0),$A76-1966)</f>
        <v>441.87270000000001</v>
      </c>
      <c r="BG76" s="4" cm="1">
        <f t="array" ref="BG76">INDEX(GMWA!$A$2:$DB$600,MATCH(1,(GMWA!$DA$2:$DA$600=BG$3)*(GMWA!$CZ$2:$CZ$600=BG$4)*(GMWA!$DB$2:$DB$600=BG$1),0),$A76-1966)</f>
        <v>1223.2619999999999</v>
      </c>
      <c r="BH76" s="4" cm="1">
        <f t="array" ref="BH76">INDEX(GMWA!$A$2:$DB$600,MATCH(1,(GMWA!$DA$2:$DA$600=BH$3)*(GMWA!$CZ$2:$CZ$600=BH$4)*(GMWA!$DB$2:$DB$600=BH$1),0),$A76-1966)</f>
        <v>420.51569999999998</v>
      </c>
      <c r="BI76" s="4" cm="1">
        <f t="array" ref="BI76">INDEX(GMWA!$A$2:$DB$600,MATCH(1,(GMWA!$DA$2:$DA$600=BI$3)*(GMWA!$CZ$2:$CZ$600=BI$4)*(GMWA!$DB$2:$DB$600=BI$1),0),$A76-1966)</f>
        <v>498.666</v>
      </c>
      <c r="BK76" s="12">
        <f t="shared" si="12"/>
        <v>3.4484486969139181</v>
      </c>
      <c r="BL76" s="12">
        <f t="shared" si="12"/>
        <v>3.5806986139233694</v>
      </c>
      <c r="BM76" s="12">
        <f t="shared" si="12"/>
        <v>1.6856648025988705</v>
      </c>
      <c r="BN76" s="12">
        <f t="shared" si="12"/>
        <v>3.4011081121889761</v>
      </c>
      <c r="BO76" s="12">
        <f t="shared" si="12"/>
        <v>2.891744069365902</v>
      </c>
      <c r="BP76" s="12">
        <f t="shared" si="12"/>
        <v>1.4983432277070865</v>
      </c>
      <c r="BQ76" s="12">
        <f t="shared" si="12"/>
        <v>1.7753539569240127</v>
      </c>
      <c r="BR76" s="12">
        <f t="shared" si="12"/>
        <v>1.1388493389510388</v>
      </c>
      <c r="BS76" s="12">
        <f t="shared" ref="BS76:CD91" si="13">100*(J76/AD76)</f>
        <v>2.1660517772764414</v>
      </c>
      <c r="BT76" s="12">
        <f t="shared" si="13"/>
        <v>2.4828760201210334</v>
      </c>
      <c r="BU76" s="12">
        <f t="shared" si="13"/>
        <v>2.9566308004071149</v>
      </c>
      <c r="BV76" s="12">
        <f t="shared" si="13"/>
        <v>3.116544462319971</v>
      </c>
      <c r="BW76" s="12">
        <f t="shared" si="13"/>
        <v>3.169323603918067</v>
      </c>
      <c r="BX76" s="12">
        <f t="shared" si="11"/>
        <v>2.6162156208947738</v>
      </c>
      <c r="BY76" s="12">
        <f t="shared" si="11"/>
        <v>2.7835946423784832</v>
      </c>
      <c r="BZ76" s="12">
        <f t="shared" si="11"/>
        <v>2.2528240231052563</v>
      </c>
      <c r="CA76" s="12">
        <f t="shared" si="10"/>
        <v>2.4327094602201402</v>
      </c>
      <c r="CB76" s="12">
        <f t="shared" si="10"/>
        <v>3.6333576706247506</v>
      </c>
      <c r="CC76" s="12">
        <f t="shared" si="10"/>
        <v>2.8822287423228956</v>
      </c>
      <c r="CD76" s="12">
        <f t="shared" si="10"/>
        <v>2.8496965232173701</v>
      </c>
      <c r="CF76" s="13">
        <f>SUMIF(DataQ!$C:$C,DataA!$A76,DataQ!H:H)</f>
        <v>32974.388000000006</v>
      </c>
      <c r="CG76" s="13">
        <f>SUMIF(DataQ!$C:$C,DataA!$A76,DataQ!I:I)</f>
        <v>557868.79999999993</v>
      </c>
      <c r="CH76" s="13">
        <f>SUMIF(DataQ!$C:$C,DataA!$A76,DataQ!J:J)</f>
        <v>4297.5450000000001</v>
      </c>
      <c r="CI76" s="13">
        <f>SUMIF(DataQ!$C:$C,DataA!$A76,DataQ!K:K)</f>
        <v>3049.8483999999999</v>
      </c>
      <c r="CJ76" s="13">
        <f>SUMIF(DataQ!$C:$C,DataA!$A76,DataQ!L:L)</f>
        <v>2074.0781999999999</v>
      </c>
      <c r="CK76" s="14">
        <f>AVERAGEIF(DataQ!$C:$C,DataA!$A76,DataQ!M:M)</f>
        <v>852987.125</v>
      </c>
      <c r="CL76" s="13">
        <f>SUMIF(DataQ!$C:$C,DataA!$A76,DataQ!N:N)</f>
        <v>-232850.693</v>
      </c>
      <c r="CN76" s="13">
        <f>SUMIF(DataQ!$B:$B,DataA!$A76,DataQ!O:O)</f>
        <v>-4277.7490000000007</v>
      </c>
      <c r="CO76" s="13">
        <f>SUMIF(DataQ!$B:$B,DataA!$A76,DataQ!P:P)</f>
        <v>-7309.9369999999999</v>
      </c>
      <c r="CP76" s="13">
        <f>SUMIF(DataQ!$B:$B,DataA!$A76,DataQ!Q:Q)</f>
        <v>-111.935</v>
      </c>
    </row>
    <row r="77" spans="1:94" x14ac:dyDescent="0.25">
      <c r="A77" s="4">
        <f t="shared" si="9"/>
        <v>2043</v>
      </c>
      <c r="B77" s="4" cm="1">
        <f t="array" ref="B77">INDEX(GMWA!$A$2:$DB$600,MATCH(1,(GMWA!$DA$2:$DA$600=B$3)*(GMWA!$CZ$2:$CZ$600=B$4)*(GMWA!$DB$2:$DB$600=B$1),0),$A77-1966)</f>
        <v>201823.5</v>
      </c>
      <c r="C77" s="4" cm="1">
        <f t="array" ref="C77">INDEX(GMWA!$A$2:$DB$600,MATCH(1,(GMWA!$DA$2:$DA$600=C$3)*(GMWA!$CZ$2:$CZ$600=C$4)*(GMWA!$DB$2:$DB$600=C$1),0),$A77-1966)</f>
        <v>3813.3090000000002</v>
      </c>
      <c r="D77" s="4" cm="1">
        <f t="array" ref="D77">INDEX(GMWA!$A$2:$DB$600,MATCH(1,(GMWA!$DA$2:$DA$600=D$3)*(GMWA!$CZ$2:$CZ$600=D$4)*(GMWA!$DB$2:$DB$600=D$1),0),$A77-1966)</f>
        <v>27016.51</v>
      </c>
      <c r="E77" s="4" cm="1">
        <f t="array" ref="E77">INDEX(GMWA!$A$2:$DB$600,MATCH(1,(GMWA!$DA$2:$DA$600=E$3)*(GMWA!$CZ$2:$CZ$600=E$4)*(GMWA!$DB$2:$DB$600=E$1),0),$A77-1966)</f>
        <v>189637.2</v>
      </c>
      <c r="F77" s="4" cm="1">
        <f t="array" ref="F77">INDEX(GMWA!$A$2:$DB$600,MATCH(1,(GMWA!$DA$2:$DA$600=F$3)*(GMWA!$CZ$2:$CZ$600=F$4)*(GMWA!$DB$2:$DB$600=F$1),0),$A77-1966)</f>
        <v>91580.34</v>
      </c>
      <c r="G77" s="4" cm="1">
        <f t="array" ref="G77">INDEX(GMWA!$A$2:$DB$600,MATCH(1,(GMWA!$DA$2:$DA$600=G$3)*(GMWA!$CZ$2:$CZ$600=G$4)*(GMWA!$DB$2:$DB$600=G$1),0),$A77-1966)</f>
        <v>21.961929999999999</v>
      </c>
      <c r="H77" s="4" cm="1">
        <f t="array" ref="H77">INDEX(GMWA!$A$2:$DB$600,MATCH(1,(GMWA!$DA$2:$DA$600=H$3)*(GMWA!$CZ$2:$CZ$600=H$4)*(GMWA!$DB$2:$DB$600=H$1),0),$A77-1966)</f>
        <v>76102.58</v>
      </c>
      <c r="I77" s="4" cm="1">
        <f t="array" ref="I77">INDEX(GMWA!$A$2:$DB$600,MATCH(1,(GMWA!$DA$2:$DA$600=I$3)*(GMWA!$CZ$2:$CZ$600=I$4)*(GMWA!$DB$2:$DB$600=I$1),0),$A77-1966)</f>
        <v>3.698842</v>
      </c>
      <c r="J77" s="4" cm="1">
        <f t="array" ref="J77">INDEX(GMWA!$A$2:$DB$600,MATCH(1,(GMWA!$DA$2:$DA$600=J$3)*(GMWA!$CZ$2:$CZ$600=J$4)*(GMWA!$DB$2:$DB$600=J$1),0),$A77-1966)</f>
        <v>39545.660000000003</v>
      </c>
      <c r="K77" s="4" cm="1">
        <f t="array" ref="K77">INDEX(GMWA!$A$2:$DB$600,MATCH(1,(GMWA!$DA$2:$DA$600=K$3)*(GMWA!$CZ$2:$CZ$600=K$4)*(GMWA!$DB$2:$DB$600=K$1),0),$A77-1966)</f>
        <v>120.3505</v>
      </c>
      <c r="L77" s="4" cm="1">
        <f t="array" ref="L77">INDEX(GMWA!$A$2:$DB$600,MATCH(1,(GMWA!$DA$2:$DA$600=L$3)*(GMWA!$CZ$2:$CZ$600=L$4)*(GMWA!$DB$2:$DB$600=L$1),0),$A77-1966)</f>
        <v>197.54320000000001</v>
      </c>
      <c r="M77" s="4" cm="1">
        <f t="array" ref="M77">INDEX(GMWA!$A$2:$DB$600,MATCH(1,(GMWA!$DA$2:$DA$600=M$3)*(GMWA!$CZ$2:$CZ$600=M$4)*(GMWA!$DB$2:$DB$600=M$1),0),$A77-1966)</f>
        <v>140.91730000000001</v>
      </c>
      <c r="N77" s="4" cm="1">
        <f t="array" ref="N77">INDEX(GMWA!$A$2:$DB$600,MATCH(1,(GMWA!$DA$2:$DA$600=N$3)*(GMWA!$CZ$2:$CZ$600=N$4)*(GMWA!$DB$2:$DB$600=N$1),0),$A77-1966)</f>
        <v>90.190799999999996</v>
      </c>
      <c r="O77" s="4" cm="1">
        <f t="array" ref="O77">INDEX(GMWA!$A$2:$DB$600,MATCH(1,(GMWA!$DA$2:$DA$600=O$3)*(GMWA!$CZ$2:$CZ$600=O$4)*(GMWA!$DB$2:$DB$600=O$1),0),$A77-1966)</f>
        <v>20.404389999999999</v>
      </c>
      <c r="P77" s="4" cm="1">
        <f t="array" ref="P77">INDEX(GMWA!$A$2:$DB$600,MATCH(1,(GMWA!$DA$2:$DA$600=P$3)*(GMWA!$CZ$2:$CZ$600=P$4)*(GMWA!$DB$2:$DB$600=P$1),0),$A77-1966)</f>
        <v>30.633949999999999</v>
      </c>
      <c r="Q77" s="4" cm="1">
        <f t="array" ref="Q77">INDEX(GMWA!$A$2:$DB$600,MATCH(1,(GMWA!$DA$2:$DA$600=Q$3)*(GMWA!$CZ$2:$CZ$600=Q$4)*(GMWA!$DB$2:$DB$600=Q$1),0),$A77-1966)</f>
        <v>19.571650000000002</v>
      </c>
      <c r="R77" s="4" cm="1">
        <f t="array" ref="R77">INDEX(GMWA!$A$2:$DB$600,MATCH(1,(GMWA!$DA$2:$DA$600=R$3)*(GMWA!$CZ$2:$CZ$600=R$4)*(GMWA!$DB$2:$DB$600=R$1),0),$A77-1966)</f>
        <v>10.65372</v>
      </c>
      <c r="S77" s="4" cm="1">
        <f t="array" ref="S77">INDEX(GMWA!$A$2:$DB$600,MATCH(1,(GMWA!$DA$2:$DA$600=S$3)*(GMWA!$CZ$2:$CZ$600=S$4)*(GMWA!$DB$2:$DB$600=S$1),0),$A77-1966)</f>
        <v>11.02</v>
      </c>
      <c r="T77" s="4" cm="1">
        <f t="array" ref="T77">INDEX(GMWA!$A$2:$DB$600,MATCH(1,(GMWA!$DA$2:$DA$600=T$3)*(GMWA!$CZ$2:$CZ$600=T$4)*(GMWA!$DB$2:$DB$600=T$1),0),$A77-1966)</f>
        <v>15.68113</v>
      </c>
      <c r="U77" s="4" cm="1">
        <f t="array" ref="U77">INDEX(GMWA!$A$2:$DB$600,MATCH(1,(GMWA!$DA$2:$DA$600=U$3)*(GMWA!$CZ$2:$CZ$600=U$4)*(GMWA!$DB$2:$DB$600=U$1),0),$A77-1966)</f>
        <v>11.07953</v>
      </c>
      <c r="V77" s="4" cm="1">
        <f t="array" ref="V77">INDEX(GMWA!$A$2:$DB$600,MATCH(1,(GMWA!$DA$2:$DA$600=V$3)*(GMWA!$CZ$2:$CZ$600=V$4)*(GMWA!$DB$2:$DB$600=V$1),0),$A77-1966)</f>
        <v>5881687</v>
      </c>
      <c r="W77" s="4" cm="1">
        <f t="array" ref="W77">INDEX(GMWA!$A$2:$DB$600,MATCH(1,(GMWA!$DA$2:$DA$600=W$3)*(GMWA!$CZ$2:$CZ$600=W$4)*(GMWA!$DB$2:$DB$600=W$1),0),$A77-1966)</f>
        <v>106560.7</v>
      </c>
      <c r="X77" s="4" cm="1">
        <f t="array" ref="X77">INDEX(GMWA!$A$2:$DB$600,MATCH(1,(GMWA!$DA$2:$DA$600=X$3)*(GMWA!$CZ$2:$CZ$600=X$4)*(GMWA!$DB$2:$DB$600=X$1),0),$A77-1966)</f>
        <v>1596402</v>
      </c>
      <c r="Y77" s="4" cm="1">
        <f t="array" ref="Y77">INDEX(GMWA!$A$2:$DB$600,MATCH(1,(GMWA!$DA$2:$DA$600=Y$3)*(GMWA!$CZ$2:$CZ$600=Y$4)*(GMWA!$DB$2:$DB$600=Y$1),0),$A77-1966)</f>
        <v>5566077</v>
      </c>
      <c r="Z77" s="4" cm="1">
        <f t="array" ref="Z77">INDEX(GMWA!$A$2:$DB$600,MATCH(1,(GMWA!$DA$2:$DA$600=Z$3)*(GMWA!$CZ$2:$CZ$600=Z$4)*(GMWA!$DB$2:$DB$600=Z$1),0),$A77-1966)</f>
        <v>3129301</v>
      </c>
      <c r="AA77" s="4" cm="1">
        <f t="array" ref="AA77">INDEX(GMWA!$A$2:$DB$600,MATCH(1,(GMWA!$DA$2:$DA$600=AA$3)*(GMWA!$CZ$2:$CZ$600=AA$4)*(GMWA!$DB$2:$DB$600=AA$1),0),$A77-1966)</f>
        <v>1488.972</v>
      </c>
      <c r="AB77" s="4" cm="1">
        <f t="array" ref="AB77">INDEX(GMWA!$A$2:$DB$600,MATCH(1,(GMWA!$DA$2:$DA$600=AB$3)*(GMWA!$CZ$2:$CZ$600=AB$4)*(GMWA!$DB$2:$DB$600=AB$1),0),$A77-1966)</f>
        <v>4271244</v>
      </c>
      <c r="AC77" s="4" cm="1">
        <f t="array" ref="AC77">INDEX(GMWA!$A$2:$DB$600,MATCH(1,(GMWA!$DA$2:$DA$600=AC$3)*(GMWA!$CZ$2:$CZ$600=AC$4)*(GMWA!$DB$2:$DB$600=AC$1),0),$A77-1966)</f>
        <v>331.45030000000003</v>
      </c>
      <c r="AD77" s="4" cm="1">
        <f t="array" ref="AD77">INDEX(GMWA!$A$2:$DB$600,MATCH(1,(GMWA!$DA$2:$DA$600=AD$3)*(GMWA!$CZ$2:$CZ$600=AD$4)*(GMWA!$DB$2:$DB$600=AD$1),0),$A77-1966)</f>
        <v>1820194</v>
      </c>
      <c r="AE77" s="4" cm="1">
        <f t="array" ref="AE77">INDEX(GMWA!$A$2:$DB$600,MATCH(1,(GMWA!$DA$2:$DA$600=AE$3)*(GMWA!$CZ$2:$CZ$600=AE$4)*(GMWA!$DB$2:$DB$600=AE$1),0),$A77-1966)</f>
        <v>4840.1530000000002</v>
      </c>
      <c r="AF77" s="4" cm="1">
        <f t="array" ref="AF77">INDEX(GMWA!$A$2:$DB$600,MATCH(1,(GMWA!$DA$2:$DA$600=AF$3)*(GMWA!$CZ$2:$CZ$600=AF$4)*(GMWA!$DB$2:$DB$600=AF$1),0),$A77-1966)</f>
        <v>6648.2089999999998</v>
      </c>
      <c r="AG77" s="4" cm="1">
        <f t="array" ref="AG77">INDEX(GMWA!$A$2:$DB$600,MATCH(1,(GMWA!$DA$2:$DA$600=AG$3)*(GMWA!$CZ$2:$CZ$600=AG$4)*(GMWA!$DB$2:$DB$600=AG$1),0),$A77-1966)</f>
        <v>4510.7669999999998</v>
      </c>
      <c r="AH77" s="4" cm="1">
        <f t="array" ref="AH77">INDEX(GMWA!$A$2:$DB$600,MATCH(1,(GMWA!$DA$2:$DA$600=AH$3)*(GMWA!$CZ$2:$CZ$600=AH$4)*(GMWA!$DB$2:$DB$600=AH$1),0),$A77-1966)</f>
        <v>2833.893</v>
      </c>
      <c r="AI77" s="4" cm="1">
        <f t="array" ref="AI77">INDEX(GMWA!$A$2:$DB$600,MATCH(1,(GMWA!$DA$2:$DA$600=AI$3)*(GMWA!$CZ$2:$CZ$600=AI$4)*(GMWA!$DB$2:$DB$600=AI$1),0),$A77-1966)</f>
        <v>776.11310000000003</v>
      </c>
      <c r="AJ77" s="4" cm="1">
        <f t="array" ref="AJ77">INDEX(GMWA!$A$2:$DB$600,MATCH(1,(GMWA!$DA$2:$DA$600=AJ$3)*(GMWA!$CZ$2:$CZ$600=AJ$4)*(GMWA!$DB$2:$DB$600=AJ$1),0),$A77-1966)</f>
        <v>1093.9000000000001</v>
      </c>
      <c r="AK77" s="4" cm="1">
        <f t="array" ref="AK77">INDEX(GMWA!$A$2:$DB$600,MATCH(1,(GMWA!$DA$2:$DA$600=AK$3)*(GMWA!$CZ$2:$CZ$600=AK$4)*(GMWA!$DB$2:$DB$600=AK$1),0),$A77-1966)</f>
        <v>861.99519999999995</v>
      </c>
      <c r="AL77" s="4" cm="1">
        <f t="array" ref="AL77">INDEX(GMWA!$A$2:$DB$600,MATCH(1,(GMWA!$DA$2:$DA$600=AL$3)*(GMWA!$CZ$2:$CZ$600=AL$4)*(GMWA!$DB$2:$DB$600=AL$1),0),$A77-1966)</f>
        <v>436.21019999999999</v>
      </c>
      <c r="AM77" s="4" cm="1">
        <f t="array" ref="AM77">INDEX(GMWA!$A$2:$DB$600,MATCH(1,(GMWA!$DA$2:$DA$600=AM$3)*(GMWA!$CZ$2:$CZ$600=AM$4)*(GMWA!$DB$2:$DB$600=AM$1),0),$A77-1966)</f>
        <v>303.29219999999998</v>
      </c>
      <c r="AN77" s="4" cm="1">
        <f t="array" ref="AN77">INDEX(GMWA!$A$2:$DB$600,MATCH(1,(GMWA!$DA$2:$DA$600=AN$3)*(GMWA!$CZ$2:$CZ$600=AN$4)*(GMWA!$DB$2:$DB$600=AN$1),0),$A77-1966)</f>
        <v>538.17129999999997</v>
      </c>
      <c r="AO77" s="4" cm="1">
        <f t="array" ref="AO77">INDEX(GMWA!$A$2:$DB$600,MATCH(1,(GMWA!$DA$2:$DA$600=AO$3)*(GMWA!$CZ$2:$CZ$600=AO$4)*(GMWA!$DB$2:$DB$600=AO$1),0),$A77-1966)</f>
        <v>387.31889999999999</v>
      </c>
      <c r="AP77" s="4" cm="1">
        <f t="array" ref="AP77">INDEX(GMWA!$A$2:$DB$600,MATCH(1,(GMWA!$DA$2:$DA$600=AP$3)*(GMWA!$CZ$2:$CZ$600=AP$4)*(GMWA!$DB$2:$DB$600=AP$1),0),$A77-1966)</f>
        <v>5863970</v>
      </c>
      <c r="AQ77" s="4" cm="1">
        <f t="array" ref="AQ77">INDEX(GMWA!$A$2:$DB$600,MATCH(1,(GMWA!$DA$2:$DA$600=AQ$3)*(GMWA!$CZ$2:$CZ$600=AQ$4)*(GMWA!$DB$2:$DB$600=AQ$1),0),$A77-1966)</f>
        <v>60066.38</v>
      </c>
      <c r="AR77" s="4" cm="1">
        <f t="array" ref="AR77">INDEX(GMWA!$A$2:$DB$600,MATCH(1,(GMWA!$DA$2:$DA$600=AR$3)*(GMWA!$CZ$2:$CZ$600=AR$4)*(GMWA!$DB$2:$DB$600=AR$1),0),$A77-1966)</f>
        <v>792405.8</v>
      </c>
      <c r="AS77" s="4" cm="1">
        <f t="array" ref="AS77">INDEX(GMWA!$A$2:$DB$600,MATCH(1,(GMWA!$DA$2:$DA$600=AS$3)*(GMWA!$CZ$2:$CZ$600=AS$4)*(GMWA!$DB$2:$DB$600=AS$1),0),$A77-1966)</f>
        <v>6286222</v>
      </c>
      <c r="AT77" s="4" cm="1">
        <f t="array" ref="AT77">INDEX(GMWA!$A$2:$DB$600,MATCH(1,(GMWA!$DA$2:$DA$600=AT$3)*(GMWA!$CZ$2:$CZ$600=AT$4)*(GMWA!$DB$2:$DB$600=AT$1),0),$A77-1966)</f>
        <v>6376363</v>
      </c>
      <c r="AU77" s="4" cm="1">
        <f t="array" ref="AU77">INDEX(GMWA!$A$2:$DB$600,MATCH(1,(GMWA!$DA$2:$DA$600=AU$3)*(GMWA!$CZ$2:$CZ$600=AU$4)*(GMWA!$DB$2:$DB$600=AU$1),0),$A77-1966)</f>
        <v>5732.4210000000003</v>
      </c>
      <c r="AV77" s="4" cm="1">
        <f t="array" ref="AV77">INDEX(GMWA!$A$2:$DB$600,MATCH(1,(GMWA!$DA$2:$DA$600=AV$3)*(GMWA!$CZ$2:$CZ$600=AV$4)*(GMWA!$DB$2:$DB$600=AV$1),0),$A77-1966)</f>
        <v>12332340</v>
      </c>
      <c r="AW77" s="4" cm="1">
        <f t="array" ref="AW77">INDEX(GMWA!$A$2:$DB$600,MATCH(1,(GMWA!$DA$2:$DA$600=AW$3)*(GMWA!$CZ$2:$CZ$600=AW$4)*(GMWA!$DB$2:$DB$600=AW$1),0),$A77-1966)</f>
        <v>1339.07</v>
      </c>
      <c r="AX77" s="4" cm="1">
        <f t="array" ref="AX77">INDEX(GMWA!$A$2:$DB$600,MATCH(1,(GMWA!$DA$2:$DA$600=AX$3)*(GMWA!$CZ$2:$CZ$600=AX$4)*(GMWA!$DB$2:$DB$600=AX$1),0),$A77-1966)</f>
        <v>4829106</v>
      </c>
      <c r="AY77" s="4" cm="1">
        <f t="array" ref="AY77">INDEX(GMWA!$A$2:$DB$600,MATCH(1,(GMWA!$DA$2:$DA$600=AY$3)*(GMWA!$CZ$2:$CZ$600=AY$4)*(GMWA!$DB$2:$DB$600=AY$1),0),$A77-1966)</f>
        <v>7840.4409999999998</v>
      </c>
      <c r="AZ77" s="4" cm="1">
        <f t="array" ref="AZ77">INDEX(GMWA!$A$2:$DB$600,MATCH(1,(GMWA!$DA$2:$DA$600=AZ$3)*(GMWA!$CZ$2:$CZ$600=AZ$4)*(GMWA!$DB$2:$DB$600=AZ$1),0),$A77-1966)</f>
        <v>4978.3190000000004</v>
      </c>
      <c r="BA77" s="4" cm="1">
        <f t="array" ref="BA77">INDEX(GMWA!$A$2:$DB$600,MATCH(1,(GMWA!$DA$2:$DA$600=BA$3)*(GMWA!$CZ$2:$CZ$600=BA$4)*(GMWA!$DB$2:$DB$600=BA$1),0),$A77-1966)</f>
        <v>3361.4780000000001</v>
      </c>
      <c r="BB77" s="4" cm="1">
        <f t="array" ref="BB77">INDEX(GMWA!$A$2:$DB$600,MATCH(1,(GMWA!$DA$2:$DA$600=BB$3)*(GMWA!$CZ$2:$CZ$600=BB$4)*(GMWA!$DB$2:$DB$600=BB$1),0),$A77-1966)</f>
        <v>2856.9059999999999</v>
      </c>
      <c r="BC77" s="4" cm="1">
        <f t="array" ref="BC77">INDEX(GMWA!$A$2:$DB$600,MATCH(1,(GMWA!$DA$2:$DA$600=BC$3)*(GMWA!$CZ$2:$CZ$600=BC$4)*(GMWA!$DB$2:$DB$600=BC$1),0),$A77-1966)</f>
        <v>2135.9740000000002</v>
      </c>
      <c r="BD77" s="4" cm="1">
        <f t="array" ref="BD77">INDEX(GMWA!$A$2:$DB$600,MATCH(1,(GMWA!$DA$2:$DA$600=BD$3)*(GMWA!$CZ$2:$CZ$600=BD$4)*(GMWA!$DB$2:$DB$600=BD$1),0),$A77-1966)</f>
        <v>1140.482</v>
      </c>
      <c r="BE77" s="4" cm="1">
        <f t="array" ref="BE77">INDEX(GMWA!$A$2:$DB$600,MATCH(1,(GMWA!$DA$2:$DA$600=BE$3)*(GMWA!$CZ$2:$CZ$600=BE$4)*(GMWA!$DB$2:$DB$600=BE$1),0),$A77-1966)</f>
        <v>917.4248</v>
      </c>
      <c r="BF77" s="4" cm="1">
        <f t="array" ref="BF77">INDEX(GMWA!$A$2:$DB$600,MATCH(1,(GMWA!$DA$2:$DA$600=BF$3)*(GMWA!$CZ$2:$CZ$600=BF$4)*(GMWA!$DB$2:$DB$600=BF$1),0),$A77-1966)</f>
        <v>452.36689999999999</v>
      </c>
      <c r="BG77" s="4" cm="1">
        <f t="array" ref="BG77">INDEX(GMWA!$A$2:$DB$600,MATCH(1,(GMWA!$DA$2:$DA$600=BG$3)*(GMWA!$CZ$2:$CZ$600=BG$4)*(GMWA!$DB$2:$DB$600=BG$1),0),$A77-1966)</f>
        <v>1269.4179999999999</v>
      </c>
      <c r="BH77" s="4" cm="1">
        <f t="array" ref="BH77">INDEX(GMWA!$A$2:$DB$600,MATCH(1,(GMWA!$DA$2:$DA$600=BH$3)*(GMWA!$CZ$2:$CZ$600=BH$4)*(GMWA!$DB$2:$DB$600=BH$1),0),$A77-1966)</f>
        <v>430.50170000000003</v>
      </c>
      <c r="BI77" s="4" cm="1">
        <f t="array" ref="BI77">INDEX(GMWA!$A$2:$DB$600,MATCH(1,(GMWA!$DA$2:$DA$600=BI$3)*(GMWA!$CZ$2:$CZ$600=BI$4)*(GMWA!$DB$2:$DB$600=BI$1),0),$A77-1966)</f>
        <v>512.37729999999999</v>
      </c>
      <c r="BK77" s="12">
        <f t="shared" ref="BK77:BZ92" si="14">100*(B77/V77)</f>
        <v>3.4313879674317924</v>
      </c>
      <c r="BL77" s="12">
        <f t="shared" si="14"/>
        <v>3.5785322356178222</v>
      </c>
      <c r="BM77" s="12">
        <f t="shared" si="14"/>
        <v>1.6923375189958418</v>
      </c>
      <c r="BN77" s="12">
        <f t="shared" si="14"/>
        <v>3.4070171864313057</v>
      </c>
      <c r="BO77" s="12">
        <f t="shared" si="14"/>
        <v>2.9265430203102865</v>
      </c>
      <c r="BP77" s="12">
        <f t="shared" si="14"/>
        <v>1.4749726657049294</v>
      </c>
      <c r="BQ77" s="12">
        <f t="shared" si="14"/>
        <v>1.7817427428636716</v>
      </c>
      <c r="BR77" s="12">
        <f t="shared" si="14"/>
        <v>1.1159567512836766</v>
      </c>
      <c r="BS77" s="12">
        <f t="shared" si="13"/>
        <v>2.1726068759703638</v>
      </c>
      <c r="BT77" s="12">
        <f t="shared" si="13"/>
        <v>2.4865019762805014</v>
      </c>
      <c r="BU77" s="12">
        <f t="shared" si="13"/>
        <v>2.9713746965536134</v>
      </c>
      <c r="BV77" s="12">
        <f t="shared" si="13"/>
        <v>3.1240208150853284</v>
      </c>
      <c r="BW77" s="12">
        <f t="shared" si="13"/>
        <v>3.1825760535066068</v>
      </c>
      <c r="BX77" s="12">
        <f t="shared" si="11"/>
        <v>2.6290485239844554</v>
      </c>
      <c r="BY77" s="12">
        <f t="shared" si="11"/>
        <v>2.8004342261632686</v>
      </c>
      <c r="BZ77" s="12">
        <f t="shared" si="11"/>
        <v>2.2705056826302519</v>
      </c>
      <c r="CA77" s="12">
        <f t="shared" si="10"/>
        <v>2.4423362864967393</v>
      </c>
      <c r="CB77" s="12">
        <f t="shared" si="10"/>
        <v>3.6334597460798532</v>
      </c>
      <c r="CC77" s="12">
        <f t="shared" si="10"/>
        <v>2.9137804264181311</v>
      </c>
      <c r="CD77" s="12">
        <f t="shared" si="10"/>
        <v>2.8605704498282942</v>
      </c>
      <c r="CF77" s="13">
        <f>SUMIF(DataQ!$C:$C,DataA!$A77,DataQ!H:H)</f>
        <v>33530.720000000001</v>
      </c>
      <c r="CG77" s="13">
        <f>SUMIF(DataQ!$C:$C,DataA!$A77,DataQ!I:I)</f>
        <v>556885.30000000005</v>
      </c>
      <c r="CH77" s="13">
        <f>SUMIF(DataQ!$C:$C,DataA!$A77,DataQ!J:J)</f>
        <v>4339.1949999999997</v>
      </c>
      <c r="CI77" s="13">
        <f>SUMIF(DataQ!$C:$C,DataA!$A77,DataQ!K:K)</f>
        <v>3066.9209999999998</v>
      </c>
      <c r="CJ77" s="13">
        <f>SUMIF(DataQ!$C:$C,DataA!$A77,DataQ!L:L)</f>
        <v>2076.9726000000001</v>
      </c>
      <c r="CK77" s="14">
        <f>AVERAGEIF(DataQ!$C:$C,DataA!$A77,DataQ!M:M)</f>
        <v>869796.15</v>
      </c>
      <c r="CL77" s="13">
        <f>SUMIF(DataQ!$C:$C,DataA!$A77,DataQ!N:N)</f>
        <v>-241671.568</v>
      </c>
      <c r="CN77" s="13">
        <f>SUMIF(DataQ!$B:$B,DataA!$A77,DataQ!O:O)</f>
        <v>-4329.6630000000005</v>
      </c>
      <c r="CO77" s="13">
        <f>SUMIF(DataQ!$B:$B,DataA!$A77,DataQ!P:P)</f>
        <v>-7403.3910000000005</v>
      </c>
      <c r="CP77" s="13">
        <f>SUMIF(DataQ!$B:$B,DataA!$A77,DataQ!Q:Q)</f>
        <v>-115.34564999999999</v>
      </c>
    </row>
    <row r="78" spans="1:94" x14ac:dyDescent="0.25">
      <c r="A78" s="4">
        <f t="shared" si="9"/>
        <v>2044</v>
      </c>
      <c r="B78" s="4" cm="1">
        <f t="array" ref="B78">INDEX(GMWA!$A$2:$DB$600,MATCH(1,(GMWA!$DA$2:$DA$600=B$3)*(GMWA!$CZ$2:$CZ$600=B$4)*(GMWA!$DB$2:$DB$600=B$1),0),$A78-1966)</f>
        <v>209402.8</v>
      </c>
      <c r="C78" s="4" cm="1">
        <f t="array" ref="C78">INDEX(GMWA!$A$2:$DB$600,MATCH(1,(GMWA!$DA$2:$DA$600=C$3)*(GMWA!$CZ$2:$CZ$600=C$4)*(GMWA!$DB$2:$DB$600=C$1),0),$A78-1966)</f>
        <v>3967.3049999999998</v>
      </c>
      <c r="D78" s="4" cm="1">
        <f t="array" ref="D78">INDEX(GMWA!$A$2:$DB$600,MATCH(1,(GMWA!$DA$2:$DA$600=D$3)*(GMWA!$CZ$2:$CZ$600=D$4)*(GMWA!$DB$2:$DB$600=D$1),0),$A78-1966)</f>
        <v>27284.959999999999</v>
      </c>
      <c r="E78" s="4" cm="1">
        <f t="array" ref="E78">INDEX(GMWA!$A$2:$DB$600,MATCH(1,(GMWA!$DA$2:$DA$600=E$3)*(GMWA!$CZ$2:$CZ$600=E$4)*(GMWA!$DB$2:$DB$600=E$1),0),$A78-1966)</f>
        <v>195253.6</v>
      </c>
      <c r="F78" s="4" cm="1">
        <f t="array" ref="F78">INDEX(GMWA!$A$2:$DB$600,MATCH(1,(GMWA!$DA$2:$DA$600=F$3)*(GMWA!$CZ$2:$CZ$600=F$4)*(GMWA!$DB$2:$DB$600=F$1),0),$A78-1966)</f>
        <v>96137.74</v>
      </c>
      <c r="G78" s="4" cm="1">
        <f t="array" ref="G78">INDEX(GMWA!$A$2:$DB$600,MATCH(1,(GMWA!$DA$2:$DA$600=G$3)*(GMWA!$CZ$2:$CZ$600=G$4)*(GMWA!$DB$2:$DB$600=G$1),0),$A78-1966)</f>
        <v>22.126049999999999</v>
      </c>
      <c r="H78" s="4" cm="1">
        <f t="array" ref="H78">INDEX(GMWA!$A$2:$DB$600,MATCH(1,(GMWA!$DA$2:$DA$600=H$3)*(GMWA!$CZ$2:$CZ$600=H$4)*(GMWA!$DB$2:$DB$600=H$1),0),$A78-1966)</f>
        <v>77740.77</v>
      </c>
      <c r="I78" s="4" cm="1">
        <f t="array" ref="I78">INDEX(GMWA!$A$2:$DB$600,MATCH(1,(GMWA!$DA$2:$DA$600=I$3)*(GMWA!$CZ$2:$CZ$600=I$4)*(GMWA!$DB$2:$DB$600=I$1),0),$A78-1966)</f>
        <v>3.7927930000000001</v>
      </c>
      <c r="J78" s="4" cm="1">
        <f t="array" ref="J78">INDEX(GMWA!$A$2:$DB$600,MATCH(1,(GMWA!$DA$2:$DA$600=J$3)*(GMWA!$CZ$2:$CZ$600=J$4)*(GMWA!$DB$2:$DB$600=J$1),0),$A78-1966)</f>
        <v>40086.47</v>
      </c>
      <c r="K78" s="4" cm="1">
        <f t="array" ref="K78">INDEX(GMWA!$A$2:$DB$600,MATCH(1,(GMWA!$DA$2:$DA$600=K$3)*(GMWA!$CZ$2:$CZ$600=K$4)*(GMWA!$DB$2:$DB$600=K$1),0),$A78-1966)</f>
        <v>123.4554</v>
      </c>
      <c r="L78" s="4" cm="1">
        <f t="array" ref="L78">INDEX(GMWA!$A$2:$DB$600,MATCH(1,(GMWA!$DA$2:$DA$600=L$3)*(GMWA!$CZ$2:$CZ$600=L$4)*(GMWA!$DB$2:$DB$600=L$1),0),$A78-1966)</f>
        <v>203.6789</v>
      </c>
      <c r="M78" s="4" cm="1">
        <f t="array" ref="M78">INDEX(GMWA!$A$2:$DB$600,MATCH(1,(GMWA!$DA$2:$DA$600=M$3)*(GMWA!$CZ$2:$CZ$600=M$4)*(GMWA!$DB$2:$DB$600=M$1),0),$A78-1966)</f>
        <v>143.12970000000001</v>
      </c>
      <c r="N78" s="4" cm="1">
        <f t="array" ref="N78">INDEX(GMWA!$A$2:$DB$600,MATCH(1,(GMWA!$DA$2:$DA$600=N$3)*(GMWA!$CZ$2:$CZ$600=N$4)*(GMWA!$DB$2:$DB$600=N$1),0),$A78-1966)</f>
        <v>92.849440000000001</v>
      </c>
      <c r="O78" s="4" cm="1">
        <f t="array" ref="O78">INDEX(GMWA!$A$2:$DB$600,MATCH(1,(GMWA!$DA$2:$DA$600=O$3)*(GMWA!$CZ$2:$CZ$600=O$4)*(GMWA!$DB$2:$DB$600=O$1),0),$A78-1966)</f>
        <v>20.711269999999999</v>
      </c>
      <c r="P78" s="4" cm="1">
        <f t="array" ref="P78">INDEX(GMWA!$A$2:$DB$600,MATCH(1,(GMWA!$DA$2:$DA$600=P$3)*(GMWA!$CZ$2:$CZ$600=P$4)*(GMWA!$DB$2:$DB$600=P$1),0),$A78-1966)</f>
        <v>31.473500000000001</v>
      </c>
      <c r="Q78" s="4" cm="1">
        <f t="array" ref="Q78">INDEX(GMWA!$A$2:$DB$600,MATCH(1,(GMWA!$DA$2:$DA$600=Q$3)*(GMWA!$CZ$2:$CZ$600=Q$4)*(GMWA!$DB$2:$DB$600=Q$1),0),$A78-1966)</f>
        <v>20.113299999999999</v>
      </c>
      <c r="R78" s="4" cm="1">
        <f t="array" ref="R78">INDEX(GMWA!$A$2:$DB$600,MATCH(1,(GMWA!$DA$2:$DA$600=R$3)*(GMWA!$CZ$2:$CZ$600=R$4)*(GMWA!$DB$2:$DB$600=R$1),0),$A78-1966)</f>
        <v>10.979469999999999</v>
      </c>
      <c r="S78" s="4" cm="1">
        <f t="array" ref="S78">INDEX(GMWA!$A$2:$DB$600,MATCH(1,(GMWA!$DA$2:$DA$600=S$3)*(GMWA!$CZ$2:$CZ$600=S$4)*(GMWA!$DB$2:$DB$600=S$1),0),$A78-1966)</f>
        <v>11.52</v>
      </c>
      <c r="T78" s="4" cm="1">
        <f t="array" ref="T78">INDEX(GMWA!$A$2:$DB$600,MATCH(1,(GMWA!$DA$2:$DA$600=T$3)*(GMWA!$CZ$2:$CZ$600=T$4)*(GMWA!$DB$2:$DB$600=T$1),0),$A78-1966)</f>
        <v>16.086169999999999</v>
      </c>
      <c r="U78" s="4" cm="1">
        <f t="array" ref="U78">INDEX(GMWA!$A$2:$DB$600,MATCH(1,(GMWA!$DA$2:$DA$600=U$3)*(GMWA!$CZ$2:$CZ$600=U$4)*(GMWA!$DB$2:$DB$600=U$1),0),$A78-1966)</f>
        <v>11.34717</v>
      </c>
      <c r="V78" s="4" cm="1">
        <f t="array" ref="V78">INDEX(GMWA!$A$2:$DB$600,MATCH(1,(GMWA!$DA$2:$DA$600=V$3)*(GMWA!$CZ$2:$CZ$600=V$4)*(GMWA!$DB$2:$DB$600=V$1),0),$A78-1966)</f>
        <v>6132124</v>
      </c>
      <c r="W78" s="4" cm="1">
        <f t="array" ref="W78">INDEX(GMWA!$A$2:$DB$600,MATCH(1,(GMWA!$DA$2:$DA$600=W$3)*(GMWA!$CZ$2:$CZ$600=W$4)*(GMWA!$DB$2:$DB$600=W$1),0),$A78-1966)</f>
        <v>110938.9</v>
      </c>
      <c r="X78" s="4" cm="1">
        <f t="array" ref="X78">INDEX(GMWA!$A$2:$DB$600,MATCH(1,(GMWA!$DA$2:$DA$600=X$3)*(GMWA!$CZ$2:$CZ$600=X$4)*(GMWA!$DB$2:$DB$600=X$1),0),$A78-1966)</f>
        <v>1603902</v>
      </c>
      <c r="Y78" s="4" cm="1">
        <f t="array" ref="Y78">INDEX(GMWA!$A$2:$DB$600,MATCH(1,(GMWA!$DA$2:$DA$600=Y$3)*(GMWA!$CZ$2:$CZ$600=Y$4)*(GMWA!$DB$2:$DB$600=Y$1),0),$A78-1966)</f>
        <v>5721318</v>
      </c>
      <c r="Z78" s="4" cm="1">
        <f t="array" ref="Z78">INDEX(GMWA!$A$2:$DB$600,MATCH(1,(GMWA!$DA$2:$DA$600=Z$3)*(GMWA!$CZ$2:$CZ$600=Z$4)*(GMWA!$DB$2:$DB$600=Z$1),0),$A78-1966)</f>
        <v>3247399</v>
      </c>
      <c r="AA78" s="4" cm="1">
        <f t="array" ref="AA78">INDEX(GMWA!$A$2:$DB$600,MATCH(1,(GMWA!$DA$2:$DA$600=AA$3)*(GMWA!$CZ$2:$CZ$600=AA$4)*(GMWA!$DB$2:$DB$600=AA$1),0),$A78-1966)</f>
        <v>1523.1790000000001</v>
      </c>
      <c r="AB78" s="4" cm="1">
        <f t="array" ref="AB78">INDEX(GMWA!$A$2:$DB$600,MATCH(1,(GMWA!$DA$2:$DA$600=AB$3)*(GMWA!$CZ$2:$CZ$600=AB$4)*(GMWA!$DB$2:$DB$600=AB$1),0),$A78-1966)</f>
        <v>4348041</v>
      </c>
      <c r="AC78" s="4" cm="1">
        <f t="array" ref="AC78">INDEX(GMWA!$A$2:$DB$600,MATCH(1,(GMWA!$DA$2:$DA$600=AC$3)*(GMWA!$CZ$2:$CZ$600=AC$4)*(GMWA!$DB$2:$DB$600=AC$1),0),$A78-1966)</f>
        <v>347.22</v>
      </c>
      <c r="AD78" s="4" cm="1">
        <f t="array" ref="AD78">INDEX(GMWA!$A$2:$DB$600,MATCH(1,(GMWA!$DA$2:$DA$600=AD$3)*(GMWA!$CZ$2:$CZ$600=AD$4)*(GMWA!$DB$2:$DB$600=AD$1),0),$A78-1966)</f>
        <v>1839493</v>
      </c>
      <c r="AE78" s="4" cm="1">
        <f t="array" ref="AE78">INDEX(GMWA!$A$2:$DB$600,MATCH(1,(GMWA!$DA$2:$DA$600=AE$3)*(GMWA!$CZ$2:$CZ$600=AE$4)*(GMWA!$DB$2:$DB$600=AE$1),0),$A78-1966)</f>
        <v>4958.9589999999998</v>
      </c>
      <c r="AF78" s="4" cm="1">
        <f t="array" ref="AF78">INDEX(GMWA!$A$2:$DB$600,MATCH(1,(GMWA!$DA$2:$DA$600=AF$3)*(GMWA!$CZ$2:$CZ$600=AF$4)*(GMWA!$DB$2:$DB$600=AF$1),0),$A78-1966)</f>
        <v>6825.0219999999999</v>
      </c>
      <c r="AG78" s="4" cm="1">
        <f t="array" ref="AG78">INDEX(GMWA!$A$2:$DB$600,MATCH(1,(GMWA!$DA$2:$DA$600=AG$3)*(GMWA!$CZ$2:$CZ$600=AG$4)*(GMWA!$DB$2:$DB$600=AG$1),0),$A78-1966)</f>
        <v>4571.6499999999996</v>
      </c>
      <c r="AH78" s="4" cm="1">
        <f t="array" ref="AH78">INDEX(GMWA!$A$2:$DB$600,MATCH(1,(GMWA!$DA$2:$DA$600=AH$3)*(GMWA!$CZ$2:$CZ$600=AH$4)*(GMWA!$DB$2:$DB$600=AH$1),0),$A78-1966)</f>
        <v>2906.5929999999998</v>
      </c>
      <c r="AI78" s="4" cm="1">
        <f t="array" ref="AI78">INDEX(GMWA!$A$2:$DB$600,MATCH(1,(GMWA!$DA$2:$DA$600=AI$3)*(GMWA!$CZ$2:$CZ$600=AI$4)*(GMWA!$DB$2:$DB$600=AI$1),0),$A78-1966)</f>
        <v>784.35299999999995</v>
      </c>
      <c r="AJ78" s="4" cm="1">
        <f t="array" ref="AJ78">INDEX(GMWA!$A$2:$DB$600,MATCH(1,(GMWA!$DA$2:$DA$600=AJ$3)*(GMWA!$CZ$2:$CZ$600=AJ$4)*(GMWA!$DB$2:$DB$600=AJ$1),0),$A78-1966)</f>
        <v>1117.7370000000001</v>
      </c>
      <c r="AK78" s="4" cm="1">
        <f t="array" ref="AK78">INDEX(GMWA!$A$2:$DB$600,MATCH(1,(GMWA!$DA$2:$DA$600=AK$3)*(GMWA!$CZ$2:$CZ$600=AK$4)*(GMWA!$DB$2:$DB$600=AK$1),0),$A78-1966)</f>
        <v>879.40390000000002</v>
      </c>
      <c r="AL78" s="4" cm="1">
        <f t="array" ref="AL78">INDEX(GMWA!$A$2:$DB$600,MATCH(1,(GMWA!$DA$2:$DA$600=AL$3)*(GMWA!$CZ$2:$CZ$600=AL$4)*(GMWA!$DB$2:$DB$600=AL$1),0),$A78-1966)</f>
        <v>447.92829999999998</v>
      </c>
      <c r="AM78" s="4" cm="1">
        <f t="array" ref="AM78">INDEX(GMWA!$A$2:$DB$600,MATCH(1,(GMWA!$DA$2:$DA$600=AM$3)*(GMWA!$CZ$2:$CZ$600=AM$4)*(GMWA!$DB$2:$DB$600=AM$1),0),$A78-1966)</f>
        <v>317.0308</v>
      </c>
      <c r="AN78" s="4" cm="1">
        <f t="array" ref="AN78">INDEX(GMWA!$A$2:$DB$600,MATCH(1,(GMWA!$DA$2:$DA$600=AN$3)*(GMWA!$CZ$2:$CZ$600=AN$4)*(GMWA!$DB$2:$DB$600=AN$1),0),$A78-1966)</f>
        <v>546.59090000000003</v>
      </c>
      <c r="AO78" s="4" cm="1">
        <f t="array" ref="AO78">INDEX(GMWA!$A$2:$DB$600,MATCH(1,(GMWA!$DA$2:$DA$600=AO$3)*(GMWA!$CZ$2:$CZ$600=AO$4)*(GMWA!$DB$2:$DB$600=AO$1),0),$A78-1966)</f>
        <v>395.3535</v>
      </c>
      <c r="AP78" s="4" cm="1">
        <f t="array" ref="AP78">INDEX(GMWA!$A$2:$DB$600,MATCH(1,(GMWA!$DA$2:$DA$600=AP$3)*(GMWA!$CZ$2:$CZ$600=AP$4)*(GMWA!$DB$2:$DB$600=AP$1),0),$A78-1966)</f>
        <v>6081526</v>
      </c>
      <c r="AQ78" s="4" cm="1">
        <f t="array" ref="AQ78">INDEX(GMWA!$A$2:$DB$600,MATCH(1,(GMWA!$DA$2:$DA$600=AQ$3)*(GMWA!$CZ$2:$CZ$600=AQ$4)*(GMWA!$DB$2:$DB$600=AQ$1),0),$A78-1966)</f>
        <v>62222.43</v>
      </c>
      <c r="AR78" s="4" cm="1">
        <f t="array" ref="AR78">INDEX(GMWA!$A$2:$DB$600,MATCH(1,(GMWA!$DA$2:$DA$600=AR$3)*(GMWA!$CZ$2:$CZ$600=AR$4)*(GMWA!$DB$2:$DB$600=AR$1),0),$A78-1966)</f>
        <v>802967.1</v>
      </c>
      <c r="AS78" s="4" cm="1">
        <f t="array" ref="AS78">INDEX(GMWA!$A$2:$DB$600,MATCH(1,(GMWA!$DA$2:$DA$600=AS$3)*(GMWA!$CZ$2:$CZ$600=AS$4)*(GMWA!$DB$2:$DB$600=AS$1),0),$A78-1966)</f>
        <v>6534534</v>
      </c>
      <c r="AT78" s="4" cm="1">
        <f t="array" ref="AT78">INDEX(GMWA!$A$2:$DB$600,MATCH(1,(GMWA!$DA$2:$DA$600=AT$3)*(GMWA!$CZ$2:$CZ$600=AT$4)*(GMWA!$DB$2:$DB$600=AT$1),0),$A78-1966)</f>
        <v>6654964</v>
      </c>
      <c r="AU78" s="4" cm="1">
        <f t="array" ref="AU78">INDEX(GMWA!$A$2:$DB$600,MATCH(1,(GMWA!$DA$2:$DA$600=AU$3)*(GMWA!$CZ$2:$CZ$600=AU$4)*(GMWA!$DB$2:$DB$600=AU$1),0),$A78-1966)</f>
        <v>5933.2950000000001</v>
      </c>
      <c r="AV78" s="4" cm="1">
        <f t="array" ref="AV78">INDEX(GMWA!$A$2:$DB$600,MATCH(1,(GMWA!$DA$2:$DA$600=AV$3)*(GMWA!$CZ$2:$CZ$600=AV$4)*(GMWA!$DB$2:$DB$600=AV$1),0),$A78-1966)</f>
        <v>12740960</v>
      </c>
      <c r="AW78" s="4" cm="1">
        <f t="array" ref="AW78">INDEX(GMWA!$A$2:$DB$600,MATCH(1,(GMWA!$DA$2:$DA$600=AW$3)*(GMWA!$CZ$2:$CZ$600=AW$4)*(GMWA!$DB$2:$DB$600=AW$1),0),$A78-1966)</f>
        <v>1373.0840000000001</v>
      </c>
      <c r="AX78" s="4" cm="1">
        <f t="array" ref="AX78">INDEX(GMWA!$A$2:$DB$600,MATCH(1,(GMWA!$DA$2:$DA$600=AX$3)*(GMWA!$CZ$2:$CZ$600=AX$4)*(GMWA!$DB$2:$DB$600=AX$1),0),$A78-1966)</f>
        <v>4958358</v>
      </c>
      <c r="AY78" s="4" cm="1">
        <f t="array" ref="AY78">INDEX(GMWA!$A$2:$DB$600,MATCH(1,(GMWA!$DA$2:$DA$600=AY$3)*(GMWA!$CZ$2:$CZ$600=AY$4)*(GMWA!$DB$2:$DB$600=AY$1),0),$A78-1966)</f>
        <v>8073.0389999999998</v>
      </c>
      <c r="AZ78" s="4" cm="1">
        <f t="array" ref="AZ78">INDEX(GMWA!$A$2:$DB$600,MATCH(1,(GMWA!$DA$2:$DA$600=AZ$3)*(GMWA!$CZ$2:$CZ$600=AZ$4)*(GMWA!$DB$2:$DB$600=AZ$1),0),$A78-1966)</f>
        <v>5105.1279999999997</v>
      </c>
      <c r="BA78" s="4" cm="1">
        <f t="array" ref="BA78">INDEX(GMWA!$A$2:$DB$600,MATCH(1,(GMWA!$DA$2:$DA$600=BA$3)*(GMWA!$CZ$2:$CZ$600=BA$4)*(GMWA!$DB$2:$DB$600=BA$1),0),$A78-1966)</f>
        <v>3432.75</v>
      </c>
      <c r="BB78" s="4" cm="1">
        <f t="array" ref="BB78">INDEX(GMWA!$A$2:$DB$600,MATCH(1,(GMWA!$DA$2:$DA$600=BB$3)*(GMWA!$CZ$2:$CZ$600=BB$4)*(GMWA!$DB$2:$DB$600=BB$1),0),$A78-1966)</f>
        <v>2928.806</v>
      </c>
      <c r="BC78" s="4" cm="1">
        <f t="array" ref="BC78">INDEX(GMWA!$A$2:$DB$600,MATCH(1,(GMWA!$DA$2:$DA$600=BC$3)*(GMWA!$CZ$2:$CZ$600=BC$4)*(GMWA!$DB$2:$DB$600=BC$1),0),$A78-1966)</f>
        <v>2210.4319999999998</v>
      </c>
      <c r="BD78" s="4" cm="1">
        <f t="array" ref="BD78">INDEX(GMWA!$A$2:$DB$600,MATCH(1,(GMWA!$DA$2:$DA$600=BD$3)*(GMWA!$CZ$2:$CZ$600=BD$4)*(GMWA!$DB$2:$DB$600=BD$1),0),$A78-1966)</f>
        <v>1171.702</v>
      </c>
      <c r="BE78" s="4" cm="1">
        <f t="array" ref="BE78">INDEX(GMWA!$A$2:$DB$600,MATCH(1,(GMWA!$DA$2:$DA$600=BE$3)*(GMWA!$CZ$2:$CZ$600=BE$4)*(GMWA!$DB$2:$DB$600=BE$1),0),$A78-1966)</f>
        <v>945.66880000000003</v>
      </c>
      <c r="BF78" s="4" cm="1">
        <f t="array" ref="BF78">INDEX(GMWA!$A$2:$DB$600,MATCH(1,(GMWA!$DA$2:$DA$600=BF$3)*(GMWA!$CZ$2:$CZ$600=BF$4)*(GMWA!$DB$2:$DB$600=BF$1),0),$A78-1966)</f>
        <v>463.2081</v>
      </c>
      <c r="BG78" s="4" cm="1">
        <f t="array" ref="BG78">INDEX(GMWA!$A$2:$DB$600,MATCH(1,(GMWA!$DA$2:$DA$600=BG$3)*(GMWA!$CZ$2:$CZ$600=BG$4)*(GMWA!$DB$2:$DB$600=BG$1),0),$A78-1966)</f>
        <v>1316.6690000000001</v>
      </c>
      <c r="BH78" s="4" cm="1">
        <f t="array" ref="BH78">INDEX(GMWA!$A$2:$DB$600,MATCH(1,(GMWA!$DA$2:$DA$600=BH$3)*(GMWA!$CZ$2:$CZ$600=BH$4)*(GMWA!$DB$2:$DB$600=BH$1),0),$A78-1966)</f>
        <v>440.51679999999999</v>
      </c>
      <c r="BI78" s="4" cm="1">
        <f t="array" ref="BI78">INDEX(GMWA!$A$2:$DB$600,MATCH(1,(GMWA!$DA$2:$DA$600=BI$3)*(GMWA!$CZ$2:$CZ$600=BI$4)*(GMWA!$DB$2:$DB$600=BI$1),0),$A78-1966)</f>
        <v>526.33180000000004</v>
      </c>
      <c r="BK78" s="12">
        <f t="shared" si="14"/>
        <v>3.4148494061763914</v>
      </c>
      <c r="BL78" s="12">
        <f t="shared" si="14"/>
        <v>3.5761171239303802</v>
      </c>
      <c r="BM78" s="12">
        <f t="shared" si="14"/>
        <v>1.7011612928969477</v>
      </c>
      <c r="BN78" s="12">
        <f t="shared" si="14"/>
        <v>3.4127381138402022</v>
      </c>
      <c r="BO78" s="12">
        <f t="shared" si="14"/>
        <v>2.9604535814662754</v>
      </c>
      <c r="BP78" s="12">
        <f t="shared" si="14"/>
        <v>1.4526230994518698</v>
      </c>
      <c r="BQ78" s="12">
        <f t="shared" si="14"/>
        <v>1.7879493316645358</v>
      </c>
      <c r="BR78" s="12">
        <f t="shared" si="14"/>
        <v>1.0923313749207995</v>
      </c>
      <c r="BS78" s="12">
        <f t="shared" si="13"/>
        <v>2.1792129679210523</v>
      </c>
      <c r="BT78" s="12">
        <f t="shared" si="13"/>
        <v>2.4895426640954281</v>
      </c>
      <c r="BU78" s="12">
        <f t="shared" si="13"/>
        <v>2.9842966073955512</v>
      </c>
      <c r="BV78" s="12">
        <f t="shared" si="13"/>
        <v>3.1308105388645244</v>
      </c>
      <c r="BW78" s="12">
        <f t="shared" si="13"/>
        <v>3.1944424279560297</v>
      </c>
      <c r="BX78" s="12">
        <f t="shared" si="11"/>
        <v>2.6405546992234363</v>
      </c>
      <c r="BY78" s="12">
        <f t="shared" si="11"/>
        <v>2.8158234003168903</v>
      </c>
      <c r="BZ78" s="12">
        <f t="shared" si="11"/>
        <v>2.2871515580042341</v>
      </c>
      <c r="CA78" s="12">
        <f t="shared" si="10"/>
        <v>2.451166849694471</v>
      </c>
      <c r="CB78" s="12">
        <f t="shared" si="10"/>
        <v>3.6337163455411901</v>
      </c>
      <c r="CC78" s="12">
        <f t="shared" si="10"/>
        <v>2.9429999657879411</v>
      </c>
      <c r="CD78" s="12">
        <f t="shared" si="10"/>
        <v>2.8701326787292891</v>
      </c>
      <c r="CF78" s="13">
        <f>SUMIF(DataQ!$C:$C,DataA!$A78,DataQ!H:H)</f>
        <v>34093.103000000003</v>
      </c>
      <c r="CG78" s="13">
        <f>SUMIF(DataQ!$C:$C,DataA!$A78,DataQ!I:I)</f>
        <v>556163.30000000005</v>
      </c>
      <c r="CH78" s="13">
        <f>SUMIF(DataQ!$C:$C,DataA!$A78,DataQ!J:J)</f>
        <v>4380.0820000000003</v>
      </c>
      <c r="CI78" s="13">
        <f>SUMIF(DataQ!$C:$C,DataA!$A78,DataQ!K:K)</f>
        <v>3082.6075000000001</v>
      </c>
      <c r="CJ78" s="13">
        <f>SUMIF(DataQ!$C:$C,DataA!$A78,DataQ!L:L)</f>
        <v>2079.3680999999997</v>
      </c>
      <c r="CK78" s="14">
        <f>AVERAGEIF(DataQ!$C:$C,DataA!$A78,DataQ!M:M)</f>
        <v>886687.27499999991</v>
      </c>
      <c r="CL78" s="13">
        <f>SUMIF(DataQ!$C:$C,DataA!$A78,DataQ!N:N)</f>
        <v>-250652.19500000001</v>
      </c>
      <c r="CN78" s="13">
        <f>SUMIF(DataQ!$B:$B,DataA!$A78,DataQ!O:O)</f>
        <v>-4378.244999999999</v>
      </c>
      <c r="CO78" s="13">
        <f>SUMIF(DataQ!$B:$B,DataA!$A78,DataQ!P:P)</f>
        <v>-7500.875</v>
      </c>
      <c r="CP78" s="13">
        <f>SUMIF(DataQ!$B:$B,DataA!$A78,DataQ!Q:Q)</f>
        <v>-118.80627000000001</v>
      </c>
    </row>
    <row r="79" spans="1:94" x14ac:dyDescent="0.25">
      <c r="A79" s="4">
        <f t="shared" si="9"/>
        <v>2045</v>
      </c>
      <c r="B79" s="4" cm="1">
        <f t="array" ref="B79">INDEX(GMWA!$A$2:$DB$600,MATCH(1,(GMWA!$DA$2:$DA$600=B$3)*(GMWA!$CZ$2:$CZ$600=B$4)*(GMWA!$DB$2:$DB$600=B$1),0),$A79-1966)</f>
        <v>217243.2</v>
      </c>
      <c r="C79" s="4" cm="1">
        <f t="array" ref="C79">INDEX(GMWA!$A$2:$DB$600,MATCH(1,(GMWA!$DA$2:$DA$600=C$3)*(GMWA!$CZ$2:$CZ$600=C$4)*(GMWA!$DB$2:$DB$600=C$1),0),$A79-1966)</f>
        <v>4122.518</v>
      </c>
      <c r="D79" s="4" cm="1">
        <f t="array" ref="D79">INDEX(GMWA!$A$2:$DB$600,MATCH(1,(GMWA!$DA$2:$DA$600=D$3)*(GMWA!$CZ$2:$CZ$600=D$4)*(GMWA!$DB$2:$DB$600=D$1),0),$A79-1966)</f>
        <v>27590.77</v>
      </c>
      <c r="E79" s="4" cm="1">
        <f t="array" ref="E79">INDEX(GMWA!$A$2:$DB$600,MATCH(1,(GMWA!$DA$2:$DA$600=E$3)*(GMWA!$CZ$2:$CZ$600=E$4)*(GMWA!$DB$2:$DB$600=E$1),0),$A79-1966)</f>
        <v>201116.1</v>
      </c>
      <c r="F79" s="4" cm="1">
        <f t="array" ref="F79">INDEX(GMWA!$A$2:$DB$600,MATCH(1,(GMWA!$DA$2:$DA$600=F$3)*(GMWA!$CZ$2:$CZ$600=F$4)*(GMWA!$DB$2:$DB$600=F$1),0),$A79-1966)</f>
        <v>100910.6</v>
      </c>
      <c r="G79" s="4" cm="1">
        <f t="array" ref="G79">INDEX(GMWA!$A$2:$DB$600,MATCH(1,(GMWA!$DA$2:$DA$600=G$3)*(GMWA!$CZ$2:$CZ$600=G$4)*(GMWA!$DB$2:$DB$600=G$1),0),$A79-1966)</f>
        <v>22.30003</v>
      </c>
      <c r="H79" s="4" cm="1">
        <f t="array" ref="H79">INDEX(GMWA!$A$2:$DB$600,MATCH(1,(GMWA!$DA$2:$DA$600=H$3)*(GMWA!$CZ$2:$CZ$600=H$4)*(GMWA!$DB$2:$DB$600=H$1),0),$A79-1966)</f>
        <v>79428.11</v>
      </c>
      <c r="I79" s="4" cm="1">
        <f t="array" ref="I79">INDEX(GMWA!$A$2:$DB$600,MATCH(1,(GMWA!$DA$2:$DA$600=I$3)*(GMWA!$CZ$2:$CZ$600=I$4)*(GMWA!$DB$2:$DB$600=I$1),0),$A79-1966)</f>
        <v>3.8876930000000001</v>
      </c>
      <c r="J79" s="4" cm="1">
        <f t="array" ref="J79">INDEX(GMWA!$A$2:$DB$600,MATCH(1,(GMWA!$DA$2:$DA$600=J$3)*(GMWA!$CZ$2:$CZ$600=J$4)*(GMWA!$DB$2:$DB$600=J$1),0),$A79-1966)</f>
        <v>40641.71</v>
      </c>
      <c r="K79" s="4" cm="1">
        <f t="array" ref="K79">INDEX(GMWA!$A$2:$DB$600,MATCH(1,(GMWA!$DA$2:$DA$600=K$3)*(GMWA!$CZ$2:$CZ$600=K$4)*(GMWA!$DB$2:$DB$600=K$1),0),$A79-1966)</f>
        <v>126.63030000000001</v>
      </c>
      <c r="L79" s="4" cm="1">
        <f t="array" ref="L79">INDEX(GMWA!$A$2:$DB$600,MATCH(1,(GMWA!$DA$2:$DA$600=L$3)*(GMWA!$CZ$2:$CZ$600=L$4)*(GMWA!$DB$2:$DB$600=L$1),0),$A79-1966)</f>
        <v>209.88470000000001</v>
      </c>
      <c r="M79" s="4" cm="1">
        <f t="array" ref="M79">INDEX(GMWA!$A$2:$DB$600,MATCH(1,(GMWA!$DA$2:$DA$600=M$3)*(GMWA!$CZ$2:$CZ$600=M$4)*(GMWA!$DB$2:$DB$600=M$1),0),$A79-1966)</f>
        <v>145.36320000000001</v>
      </c>
      <c r="N79" s="4" cm="1">
        <f t="array" ref="N79">INDEX(GMWA!$A$2:$DB$600,MATCH(1,(GMWA!$DA$2:$DA$600=N$3)*(GMWA!$CZ$2:$CZ$600=N$4)*(GMWA!$DB$2:$DB$600=N$1),0),$A79-1966)</f>
        <v>95.544380000000004</v>
      </c>
      <c r="O79" s="4" cm="1">
        <f t="array" ref="O79">INDEX(GMWA!$A$2:$DB$600,MATCH(1,(GMWA!$DA$2:$DA$600=O$3)*(GMWA!$CZ$2:$CZ$600=O$4)*(GMWA!$DB$2:$DB$600=O$1),0),$A79-1966)</f>
        <v>21.018429999999999</v>
      </c>
      <c r="P79" s="4" cm="1">
        <f t="array" ref="P79">INDEX(GMWA!$A$2:$DB$600,MATCH(1,(GMWA!$DA$2:$DA$600=P$3)*(GMWA!$CZ$2:$CZ$600=P$4)*(GMWA!$DB$2:$DB$600=P$1),0),$A79-1966)</f>
        <v>32.323900000000002</v>
      </c>
      <c r="Q79" s="4" cm="1">
        <f t="array" ref="Q79">INDEX(GMWA!$A$2:$DB$600,MATCH(1,(GMWA!$DA$2:$DA$600=Q$3)*(GMWA!$CZ$2:$CZ$600=Q$4)*(GMWA!$DB$2:$DB$600=Q$1),0),$A79-1966)</f>
        <v>20.66469</v>
      </c>
      <c r="R79" s="4" cm="1">
        <f t="array" ref="R79">INDEX(GMWA!$A$2:$DB$600,MATCH(1,(GMWA!$DA$2:$DA$600=R$3)*(GMWA!$CZ$2:$CZ$600=R$4)*(GMWA!$DB$2:$DB$600=R$1),0),$A79-1966)</f>
        <v>11.306380000000001</v>
      </c>
      <c r="S79" s="4" cm="1">
        <f t="array" ref="S79">INDEX(GMWA!$A$2:$DB$600,MATCH(1,(GMWA!$DA$2:$DA$600=S$3)*(GMWA!$CZ$2:$CZ$600=S$4)*(GMWA!$DB$2:$DB$600=S$1),0),$A79-1966)</f>
        <v>12.03</v>
      </c>
      <c r="T79" s="4" cm="1">
        <f t="array" ref="T79">INDEX(GMWA!$A$2:$DB$600,MATCH(1,(GMWA!$DA$2:$DA$600=T$3)*(GMWA!$CZ$2:$CZ$600=T$4)*(GMWA!$DB$2:$DB$600=T$1),0),$A79-1966)</f>
        <v>16.491759999999999</v>
      </c>
      <c r="U79" s="4" cm="1">
        <f t="array" ref="U79">INDEX(GMWA!$A$2:$DB$600,MATCH(1,(GMWA!$DA$2:$DA$600=U$3)*(GMWA!$CZ$2:$CZ$600=U$4)*(GMWA!$DB$2:$DB$600=U$1),0),$A79-1966)</f>
        <v>11.61984</v>
      </c>
      <c r="V79" s="4" cm="1">
        <f t="array" ref="V79">INDEX(GMWA!$A$2:$DB$600,MATCH(1,(GMWA!$DA$2:$DA$600=V$3)*(GMWA!$CZ$2:$CZ$600=V$4)*(GMWA!$DB$2:$DB$600=V$1),0),$A79-1966)</f>
        <v>6391709</v>
      </c>
      <c r="W79" s="4" cm="1">
        <f t="array" ref="W79">INDEX(GMWA!$A$2:$DB$600,MATCH(1,(GMWA!$DA$2:$DA$600=W$3)*(GMWA!$CZ$2:$CZ$600=W$4)*(GMWA!$DB$2:$DB$600=W$1),0),$A79-1966)</f>
        <v>115361.60000000001</v>
      </c>
      <c r="X79" s="4" cm="1">
        <f t="array" ref="X79">INDEX(GMWA!$A$2:$DB$600,MATCH(1,(GMWA!$DA$2:$DA$600=X$3)*(GMWA!$CZ$2:$CZ$600=X$4)*(GMWA!$DB$2:$DB$600=X$1),0),$A79-1966)</f>
        <v>1611508</v>
      </c>
      <c r="Y79" s="4" cm="1">
        <f t="array" ref="Y79">INDEX(GMWA!$A$2:$DB$600,MATCH(1,(GMWA!$DA$2:$DA$600=Y$3)*(GMWA!$CZ$2:$CZ$600=Y$4)*(GMWA!$DB$2:$DB$600=Y$1),0),$A79-1966)</f>
        <v>5883491</v>
      </c>
      <c r="Z79" s="4" cm="1">
        <f t="array" ref="Z79">INDEX(GMWA!$A$2:$DB$600,MATCH(1,(GMWA!$DA$2:$DA$600=Z$3)*(GMWA!$CZ$2:$CZ$600=Z$4)*(GMWA!$DB$2:$DB$600=Z$1),0),$A79-1966)</f>
        <v>3370977</v>
      </c>
      <c r="AA79" s="4" cm="1">
        <f t="array" ref="AA79">INDEX(GMWA!$A$2:$DB$600,MATCH(1,(GMWA!$DA$2:$DA$600=AA$3)*(GMWA!$CZ$2:$CZ$600=AA$4)*(GMWA!$DB$2:$DB$600=AA$1),0),$A79-1966)</f>
        <v>1558.1669999999999</v>
      </c>
      <c r="AB79" s="4" cm="1">
        <f t="array" ref="AB79">INDEX(GMWA!$A$2:$DB$600,MATCH(1,(GMWA!$DA$2:$DA$600=AB$3)*(GMWA!$CZ$2:$CZ$600=AB$4)*(GMWA!$DB$2:$DB$600=AB$1),0),$A79-1966)</f>
        <v>4427402</v>
      </c>
      <c r="AC79" s="4" cm="1">
        <f t="array" ref="AC79">INDEX(GMWA!$A$2:$DB$600,MATCH(1,(GMWA!$DA$2:$DA$600=AC$3)*(GMWA!$CZ$2:$CZ$600=AC$4)*(GMWA!$DB$2:$DB$600=AC$1),0),$A79-1966)</f>
        <v>364.00450000000001</v>
      </c>
      <c r="AD79" s="4" cm="1">
        <f t="array" ref="AD79">INDEX(GMWA!$A$2:$DB$600,MATCH(1,(GMWA!$DA$2:$DA$600=AD$3)*(GMWA!$CZ$2:$CZ$600=AD$4)*(GMWA!$DB$2:$DB$600=AD$1),0),$A79-1966)</f>
        <v>1859295</v>
      </c>
      <c r="AE79" s="4" cm="1">
        <f t="array" ref="AE79">INDEX(GMWA!$A$2:$DB$600,MATCH(1,(GMWA!$DA$2:$DA$600=AE$3)*(GMWA!$CZ$2:$CZ$600=AE$4)*(GMWA!$DB$2:$DB$600=AE$1),0),$A79-1966)</f>
        <v>5081.2839999999997</v>
      </c>
      <c r="AF79" s="4" cm="1">
        <f t="array" ref="AF79">INDEX(GMWA!$A$2:$DB$600,MATCH(1,(GMWA!$DA$2:$DA$600=AF$3)*(GMWA!$CZ$2:$CZ$600=AF$4)*(GMWA!$DB$2:$DB$600=AF$1),0),$A79-1966)</f>
        <v>7006.2259999999997</v>
      </c>
      <c r="AG79" s="4" cm="1">
        <f t="array" ref="AG79">INDEX(GMWA!$A$2:$DB$600,MATCH(1,(GMWA!$DA$2:$DA$600=AG$3)*(GMWA!$CZ$2:$CZ$600=AG$4)*(GMWA!$DB$2:$DB$600=AG$1),0),$A79-1966)</f>
        <v>4633.8329999999996</v>
      </c>
      <c r="AH79" s="4" cm="1">
        <f t="array" ref="AH79">INDEX(GMWA!$A$2:$DB$600,MATCH(1,(GMWA!$DA$2:$DA$600=AH$3)*(GMWA!$CZ$2:$CZ$600=AH$4)*(GMWA!$DB$2:$DB$600=AH$1),0),$A79-1966)</f>
        <v>2981.393</v>
      </c>
      <c r="AI79" s="4" cm="1">
        <f t="array" ref="AI79">INDEX(GMWA!$A$2:$DB$600,MATCH(1,(GMWA!$DA$2:$DA$600=AI$3)*(GMWA!$CZ$2:$CZ$600=AI$4)*(GMWA!$DB$2:$DB$600=AI$1),0),$A79-1966)</f>
        <v>792.87760000000003</v>
      </c>
      <c r="AJ79" s="4" cm="1">
        <f t="array" ref="AJ79">INDEX(GMWA!$A$2:$DB$600,MATCH(1,(GMWA!$DA$2:$DA$600=AJ$3)*(GMWA!$CZ$2:$CZ$600=AJ$4)*(GMWA!$DB$2:$DB$600=AJ$1),0),$A79-1966)</f>
        <v>1142.2170000000001</v>
      </c>
      <c r="AK79" s="4" cm="1">
        <f t="array" ref="AK79">INDEX(GMWA!$A$2:$DB$600,MATCH(1,(GMWA!$DA$2:$DA$600=AK$3)*(GMWA!$CZ$2:$CZ$600=AK$4)*(GMWA!$DB$2:$DB$600=AK$1),0),$A79-1966)</f>
        <v>897.33860000000004</v>
      </c>
      <c r="AL79" s="4" cm="1">
        <f t="array" ref="AL79">INDEX(GMWA!$A$2:$DB$600,MATCH(1,(GMWA!$DA$2:$DA$600=AL$3)*(GMWA!$CZ$2:$CZ$600=AL$4)*(GMWA!$DB$2:$DB$600=AL$1),0),$A79-1966)</f>
        <v>459.75200000000001</v>
      </c>
      <c r="AM79" s="4" cm="1">
        <f t="array" ref="AM79">INDEX(GMWA!$A$2:$DB$600,MATCH(1,(GMWA!$DA$2:$DA$600=AM$3)*(GMWA!$CZ$2:$CZ$600=AM$4)*(GMWA!$DB$2:$DB$600=AM$1),0),$A79-1966)</f>
        <v>331.32709999999997</v>
      </c>
      <c r="AN79" s="4" cm="1">
        <f t="array" ref="AN79">INDEX(GMWA!$A$2:$DB$600,MATCH(1,(GMWA!$DA$2:$DA$600=AN$3)*(GMWA!$CZ$2:$CZ$600=AN$4)*(GMWA!$DB$2:$DB$600=AN$1),0),$A79-1966)</f>
        <v>555.25160000000005</v>
      </c>
      <c r="AO79" s="4" cm="1">
        <f t="array" ref="AO79">INDEX(GMWA!$A$2:$DB$600,MATCH(1,(GMWA!$DA$2:$DA$600=AO$3)*(GMWA!$CZ$2:$CZ$600=AO$4)*(GMWA!$DB$2:$DB$600=AO$1),0),$A79-1966)</f>
        <v>403.66609999999997</v>
      </c>
      <c r="AP79" s="4" cm="1">
        <f t="array" ref="AP79">INDEX(GMWA!$A$2:$DB$600,MATCH(1,(GMWA!$DA$2:$DA$600=AP$3)*(GMWA!$CZ$2:$CZ$600=AP$4)*(GMWA!$DB$2:$DB$600=AP$1),0),$A79-1966)</f>
        <v>6303343</v>
      </c>
      <c r="AQ79" s="4" cm="1">
        <f t="array" ref="AQ79">INDEX(GMWA!$A$2:$DB$600,MATCH(1,(GMWA!$DA$2:$DA$600=AQ$3)*(GMWA!$CZ$2:$CZ$600=AQ$4)*(GMWA!$DB$2:$DB$600=AQ$1),0),$A79-1966)</f>
        <v>64449.3</v>
      </c>
      <c r="AR79" s="4" cm="1">
        <f t="array" ref="AR79">INDEX(GMWA!$A$2:$DB$600,MATCH(1,(GMWA!$DA$2:$DA$600=AR$3)*(GMWA!$CZ$2:$CZ$600=AR$4)*(GMWA!$DB$2:$DB$600=AR$1),0),$A79-1966)</f>
        <v>814285.1</v>
      </c>
      <c r="AS79" s="4" cm="1">
        <f t="array" ref="AS79">INDEX(GMWA!$A$2:$DB$600,MATCH(1,(GMWA!$DA$2:$DA$600=AS$3)*(GMWA!$CZ$2:$CZ$600=AS$4)*(GMWA!$DB$2:$DB$600=AS$1),0),$A79-1966)</f>
        <v>6790049</v>
      </c>
      <c r="AT79" s="4" cm="1">
        <f t="array" ref="AT79">INDEX(GMWA!$A$2:$DB$600,MATCH(1,(GMWA!$DA$2:$DA$600=AT$3)*(GMWA!$CZ$2:$CZ$600=AT$4)*(GMWA!$DB$2:$DB$600=AT$1),0),$A79-1966)</f>
        <v>6943269</v>
      </c>
      <c r="AU79" s="4" cm="1">
        <f t="array" ref="AU79">INDEX(GMWA!$A$2:$DB$600,MATCH(1,(GMWA!$DA$2:$DA$600=AU$3)*(GMWA!$CZ$2:$CZ$600=AU$4)*(GMWA!$DB$2:$DB$600=AU$1),0),$A79-1966)</f>
        <v>6140.1589999999997</v>
      </c>
      <c r="AV79" s="4" cm="1">
        <f t="array" ref="AV79">INDEX(GMWA!$A$2:$DB$600,MATCH(1,(GMWA!$DA$2:$DA$600=AV$3)*(GMWA!$CZ$2:$CZ$600=AV$4)*(GMWA!$DB$2:$DB$600=AV$1),0),$A79-1966)</f>
        <v>13166550</v>
      </c>
      <c r="AW79" s="4" cm="1">
        <f t="array" ref="AW79">INDEX(GMWA!$A$2:$DB$600,MATCH(1,(GMWA!$DA$2:$DA$600=AW$3)*(GMWA!$CZ$2:$CZ$600=AW$4)*(GMWA!$DB$2:$DB$600=AW$1),0),$A79-1966)</f>
        <v>1407.4390000000001</v>
      </c>
      <c r="AX79" s="4" cm="1">
        <f t="array" ref="AX79">INDEX(GMWA!$A$2:$DB$600,MATCH(1,(GMWA!$DA$2:$DA$600=AX$3)*(GMWA!$CZ$2:$CZ$600=AX$4)*(GMWA!$DB$2:$DB$600=AX$1),0),$A79-1966)</f>
        <v>5084301</v>
      </c>
      <c r="AY79" s="4" cm="1">
        <f t="array" ref="AY79">INDEX(GMWA!$A$2:$DB$600,MATCH(1,(GMWA!$DA$2:$DA$600=AY$3)*(GMWA!$CZ$2:$CZ$600=AY$4)*(GMWA!$DB$2:$DB$600=AY$1),0),$A79-1966)</f>
        <v>8310.7289999999994</v>
      </c>
      <c r="AZ79" s="4" cm="1">
        <f t="array" ref="AZ79">INDEX(GMWA!$A$2:$DB$600,MATCH(1,(GMWA!$DA$2:$DA$600=AZ$3)*(GMWA!$CZ$2:$CZ$600=AZ$4)*(GMWA!$DB$2:$DB$600=AZ$1),0),$A79-1966)</f>
        <v>5232.8869999999997</v>
      </c>
      <c r="BA79" s="4" cm="1">
        <f t="array" ref="BA79">INDEX(GMWA!$A$2:$DB$600,MATCH(1,(GMWA!$DA$2:$DA$600=BA$3)*(GMWA!$CZ$2:$CZ$600=BA$4)*(GMWA!$DB$2:$DB$600=BA$1),0),$A79-1966)</f>
        <v>3506.3429999999998</v>
      </c>
      <c r="BB79" s="4" cm="1">
        <f t="array" ref="BB79">INDEX(GMWA!$A$2:$DB$600,MATCH(1,(GMWA!$DA$2:$DA$600=BB$3)*(GMWA!$CZ$2:$CZ$600=BB$4)*(GMWA!$DB$2:$DB$600=BB$1),0),$A79-1966)</f>
        <v>3005.9090000000001</v>
      </c>
      <c r="BC79" s="4" cm="1">
        <f t="array" ref="BC79">INDEX(GMWA!$A$2:$DB$600,MATCH(1,(GMWA!$DA$2:$DA$600=BC$3)*(GMWA!$CZ$2:$CZ$600=BC$4)*(GMWA!$DB$2:$DB$600=BC$1),0),$A79-1966)</f>
        <v>2287.0230000000001</v>
      </c>
      <c r="BD79" s="4" cm="1">
        <f t="array" ref="BD79">INDEX(GMWA!$A$2:$DB$600,MATCH(1,(GMWA!$DA$2:$DA$600=BD$3)*(GMWA!$CZ$2:$CZ$600=BD$4)*(GMWA!$DB$2:$DB$600=BD$1),0),$A79-1966)</f>
        <v>1203.347</v>
      </c>
      <c r="BE79" s="4" cm="1">
        <f t="array" ref="BE79">INDEX(GMWA!$A$2:$DB$600,MATCH(1,(GMWA!$DA$2:$DA$600=BE$3)*(GMWA!$CZ$2:$CZ$600=BE$4)*(GMWA!$DB$2:$DB$600=BE$1),0),$A79-1966)</f>
        <v>974.22720000000004</v>
      </c>
      <c r="BF79" s="4" cm="1">
        <f t="array" ref="BF79">INDEX(GMWA!$A$2:$DB$600,MATCH(1,(GMWA!$DA$2:$DA$600=BF$3)*(GMWA!$CZ$2:$CZ$600=BF$4)*(GMWA!$DB$2:$DB$600=BF$1),0),$A79-1966)</f>
        <v>474.3297</v>
      </c>
      <c r="BG79" s="4" cm="1">
        <f t="array" ref="BG79">INDEX(GMWA!$A$2:$DB$600,MATCH(1,(GMWA!$DA$2:$DA$600=BG$3)*(GMWA!$CZ$2:$CZ$600=BG$4)*(GMWA!$DB$2:$DB$600=BG$1),0),$A79-1966)</f>
        <v>1364.4390000000001</v>
      </c>
      <c r="BH79" s="4" cm="1">
        <f t="array" ref="BH79">INDEX(GMWA!$A$2:$DB$600,MATCH(1,(GMWA!$DA$2:$DA$600=BH$3)*(GMWA!$CZ$2:$CZ$600=BH$4)*(GMWA!$DB$2:$DB$600=BH$1),0),$A79-1966)</f>
        <v>450.56290000000001</v>
      </c>
      <c r="BI79" s="4" cm="1">
        <f t="array" ref="BI79">INDEX(GMWA!$A$2:$DB$600,MATCH(1,(GMWA!$DA$2:$DA$600=BI$3)*(GMWA!$CZ$2:$CZ$600=BI$4)*(GMWA!$DB$2:$DB$600=BI$1),0),$A79-1966)</f>
        <v>540.64480000000003</v>
      </c>
      <c r="BK79" s="12">
        <f t="shared" si="14"/>
        <v>3.3988280755585092</v>
      </c>
      <c r="BL79" s="12">
        <f t="shared" si="14"/>
        <v>3.5735617397816952</v>
      </c>
      <c r="BM79" s="12">
        <f t="shared" si="14"/>
        <v>1.7121087825812842</v>
      </c>
      <c r="BN79" s="12">
        <f t="shared" si="14"/>
        <v>3.4183123591078832</v>
      </c>
      <c r="BO79" s="12">
        <f t="shared" si="14"/>
        <v>2.9935119699719106</v>
      </c>
      <c r="BP79" s="12">
        <f t="shared" si="14"/>
        <v>1.4311707281697019</v>
      </c>
      <c r="BQ79" s="12">
        <f t="shared" si="14"/>
        <v>1.7940117025741058</v>
      </c>
      <c r="BR79" s="12">
        <f t="shared" si="14"/>
        <v>1.0680343237514922</v>
      </c>
      <c r="BS79" s="12">
        <f t="shared" si="13"/>
        <v>2.1858666860288443</v>
      </c>
      <c r="BT79" s="12">
        <f t="shared" si="13"/>
        <v>2.4920925498358293</v>
      </c>
      <c r="BU79" s="12">
        <f t="shared" si="13"/>
        <v>2.9956884062832119</v>
      </c>
      <c r="BV79" s="12">
        <f t="shared" si="13"/>
        <v>3.1369969526307924</v>
      </c>
      <c r="BW79" s="12">
        <f t="shared" si="13"/>
        <v>3.2046892174228625</v>
      </c>
      <c r="BX79" s="12">
        <f t="shared" si="11"/>
        <v>2.6509047550340679</v>
      </c>
      <c r="BY79" s="12">
        <f t="shared" si="11"/>
        <v>2.8299263625037976</v>
      </c>
      <c r="BZ79" s="12">
        <f t="shared" si="11"/>
        <v>2.3028865580952385</v>
      </c>
      <c r="CA79" s="12">
        <f t="shared" si="10"/>
        <v>2.4592345438410277</v>
      </c>
      <c r="CB79" s="12">
        <f t="shared" si="10"/>
        <v>3.6308530150416312</v>
      </c>
      <c r="CC79" s="12">
        <f t="shared" si="10"/>
        <v>2.9701418239947439</v>
      </c>
      <c r="CD79" s="12">
        <f t="shared" si="10"/>
        <v>2.878577121041376</v>
      </c>
      <c r="CF79" s="13">
        <f>SUMIF(DataQ!$C:$C,DataA!$A79,DataQ!H:H)</f>
        <v>34660.018000000004</v>
      </c>
      <c r="CG79" s="13">
        <f>SUMIF(DataQ!$C:$C,DataA!$A79,DataQ!I:I)</f>
        <v>555805.89999999991</v>
      </c>
      <c r="CH79" s="13">
        <f>SUMIF(DataQ!$C:$C,DataA!$A79,DataQ!J:J)</f>
        <v>4420.4489999999996</v>
      </c>
      <c r="CI79" s="13">
        <f>SUMIF(DataQ!$C:$C,DataA!$A79,DataQ!K:K)</f>
        <v>3097.5115000000001</v>
      </c>
      <c r="CJ79" s="13">
        <f>SUMIF(DataQ!$C:$C,DataA!$A79,DataQ!L:L)</f>
        <v>2082.3374999999996</v>
      </c>
      <c r="CK79" s="14">
        <f>AVERAGEIF(DataQ!$C:$C,DataA!$A79,DataQ!M:M)</f>
        <v>903595.47499999998</v>
      </c>
      <c r="CL79" s="13">
        <f>SUMIF(DataQ!$C:$C,DataA!$A79,DataQ!N:N)</f>
        <v>-259795.72</v>
      </c>
      <c r="CN79" s="13">
        <f>SUMIF(DataQ!$B:$B,DataA!$A79,DataQ!O:O)</f>
        <v>-4422.674</v>
      </c>
      <c r="CO79" s="13">
        <f>SUMIF(DataQ!$B:$B,DataA!$A79,DataQ!P:P)</f>
        <v>-7605.1640000000007</v>
      </c>
      <c r="CP79" s="13">
        <f>SUMIF(DataQ!$B:$B,DataA!$A79,DataQ!Q:Q)</f>
        <v>-122.32489</v>
      </c>
    </row>
    <row r="80" spans="1:94" x14ac:dyDescent="0.25">
      <c r="A80" s="4">
        <f t="shared" si="9"/>
        <v>2046</v>
      </c>
      <c r="B80" s="4" cm="1">
        <f t="array" ref="B80">INDEX(GMWA!$A$2:$DB$600,MATCH(1,(GMWA!$DA$2:$DA$600=B$3)*(GMWA!$CZ$2:$CZ$600=B$4)*(GMWA!$DB$2:$DB$600=B$1),0),$A80-1966)</f>
        <v>225349.8</v>
      </c>
      <c r="C80" s="4" cm="1">
        <f t="array" ref="C80">INDEX(GMWA!$A$2:$DB$600,MATCH(1,(GMWA!$DA$2:$DA$600=C$3)*(GMWA!$CZ$2:$CZ$600=C$4)*(GMWA!$DB$2:$DB$600=C$1),0),$A80-1966)</f>
        <v>4278.9539999999997</v>
      </c>
      <c r="D80" s="4" cm="1">
        <f t="array" ref="D80">INDEX(GMWA!$A$2:$DB$600,MATCH(1,(GMWA!$DA$2:$DA$600=D$3)*(GMWA!$CZ$2:$CZ$600=D$4)*(GMWA!$DB$2:$DB$600=D$1),0),$A80-1966)</f>
        <v>27930.59</v>
      </c>
      <c r="E80" s="4" cm="1">
        <f t="array" ref="E80">INDEX(GMWA!$A$2:$DB$600,MATCH(1,(GMWA!$DA$2:$DA$600=E$3)*(GMWA!$CZ$2:$CZ$600=E$4)*(GMWA!$DB$2:$DB$600=E$1),0),$A80-1966)</f>
        <v>207229</v>
      </c>
      <c r="F80" s="4" cm="1">
        <f t="array" ref="F80">INDEX(GMWA!$A$2:$DB$600,MATCH(1,(GMWA!$DA$2:$DA$600=F$3)*(GMWA!$CZ$2:$CZ$600=F$4)*(GMWA!$DB$2:$DB$600=F$1),0),$A80-1966)</f>
        <v>105903.3</v>
      </c>
      <c r="G80" s="4" cm="1">
        <f t="array" ref="G80">INDEX(GMWA!$A$2:$DB$600,MATCH(1,(GMWA!$DA$2:$DA$600=G$3)*(GMWA!$CZ$2:$CZ$600=G$4)*(GMWA!$DB$2:$DB$600=G$1),0),$A80-1966)</f>
        <v>22.477429999999998</v>
      </c>
      <c r="H80" s="4" cm="1">
        <f t="array" ref="H80">INDEX(GMWA!$A$2:$DB$600,MATCH(1,(GMWA!$DA$2:$DA$600=H$3)*(GMWA!$CZ$2:$CZ$600=H$4)*(GMWA!$DB$2:$DB$600=H$1),0),$A80-1966)</f>
        <v>81167.56</v>
      </c>
      <c r="I80" s="4" cm="1">
        <f t="array" ref="I80">INDEX(GMWA!$A$2:$DB$600,MATCH(1,(GMWA!$DA$2:$DA$600=I$3)*(GMWA!$CZ$2:$CZ$600=I$4)*(GMWA!$DB$2:$DB$600=I$1),0),$A80-1966)</f>
        <v>3.9840800000000001</v>
      </c>
      <c r="J80" s="4" cm="1">
        <f t="array" ref="J80">INDEX(GMWA!$A$2:$DB$600,MATCH(1,(GMWA!$DA$2:$DA$600=J$3)*(GMWA!$CZ$2:$CZ$600=J$4)*(GMWA!$DB$2:$DB$600=J$1),0),$A80-1966)</f>
        <v>41211.22</v>
      </c>
      <c r="K80" s="4" cm="1">
        <f t="array" ref="K80">INDEX(GMWA!$A$2:$DB$600,MATCH(1,(GMWA!$DA$2:$DA$600=K$3)*(GMWA!$CZ$2:$CZ$600=K$4)*(GMWA!$DB$2:$DB$600=K$1),0),$A80-1966)</f>
        <v>129.8793</v>
      </c>
      <c r="L80" s="4" cm="1">
        <f t="array" ref="L80">INDEX(GMWA!$A$2:$DB$600,MATCH(1,(GMWA!$DA$2:$DA$600=L$3)*(GMWA!$CZ$2:$CZ$600=L$4)*(GMWA!$DB$2:$DB$600=L$1),0),$A80-1966)</f>
        <v>216.1695</v>
      </c>
      <c r="M80" s="4" cm="1">
        <f t="array" ref="M80">INDEX(GMWA!$A$2:$DB$600,MATCH(1,(GMWA!$DA$2:$DA$600=M$3)*(GMWA!$CZ$2:$CZ$600=M$4)*(GMWA!$DB$2:$DB$600=M$1),0),$A80-1966)</f>
        <v>147.62219999999999</v>
      </c>
      <c r="N80" s="4" cm="1">
        <f t="array" ref="N80">INDEX(GMWA!$A$2:$DB$600,MATCH(1,(GMWA!$DA$2:$DA$600=N$3)*(GMWA!$CZ$2:$CZ$600=N$4)*(GMWA!$DB$2:$DB$600=N$1),0),$A80-1966)</f>
        <v>98.289379999999994</v>
      </c>
      <c r="O80" s="4" cm="1">
        <f t="array" ref="O80">INDEX(GMWA!$A$2:$DB$600,MATCH(1,(GMWA!$DA$2:$DA$600=O$3)*(GMWA!$CZ$2:$CZ$600=O$4)*(GMWA!$DB$2:$DB$600=O$1),0),$A80-1966)</f>
        <v>21.32685</v>
      </c>
      <c r="P80" s="4" cm="1">
        <f t="array" ref="P80">INDEX(GMWA!$A$2:$DB$600,MATCH(1,(GMWA!$DA$2:$DA$600=P$3)*(GMWA!$CZ$2:$CZ$600=P$4)*(GMWA!$DB$2:$DB$600=P$1),0),$A80-1966)</f>
        <v>33.186280000000004</v>
      </c>
      <c r="Q80" s="4" cm="1">
        <f t="array" ref="Q80">INDEX(GMWA!$A$2:$DB$600,MATCH(1,(GMWA!$DA$2:$DA$600=Q$3)*(GMWA!$CZ$2:$CZ$600=Q$4)*(GMWA!$DB$2:$DB$600=Q$1),0),$A80-1966)</f>
        <v>21.22655</v>
      </c>
      <c r="R80" s="4" cm="1">
        <f t="array" ref="R80">INDEX(GMWA!$A$2:$DB$600,MATCH(1,(GMWA!$DA$2:$DA$600=R$3)*(GMWA!$CZ$2:$CZ$600=R$4)*(GMWA!$DB$2:$DB$600=R$1),0),$A80-1966)</f>
        <v>11.6347</v>
      </c>
      <c r="S80" s="4" cm="1">
        <f t="array" ref="S80">INDEX(GMWA!$A$2:$DB$600,MATCH(1,(GMWA!$DA$2:$DA$600=S$3)*(GMWA!$CZ$2:$CZ$600=S$4)*(GMWA!$DB$2:$DB$600=S$1),0),$A80-1966)</f>
        <v>12.56</v>
      </c>
      <c r="T80" s="4" cm="1">
        <f t="array" ref="T80">INDEX(GMWA!$A$2:$DB$600,MATCH(1,(GMWA!$DA$2:$DA$600=T$3)*(GMWA!$CZ$2:$CZ$600=T$4)*(GMWA!$DB$2:$DB$600=T$1),0),$A80-1966)</f>
        <v>16.899010000000001</v>
      </c>
      <c r="U80" s="4" cm="1">
        <f t="array" ref="U80">INDEX(GMWA!$A$2:$DB$600,MATCH(1,(GMWA!$DA$2:$DA$600=U$3)*(GMWA!$CZ$2:$CZ$600=U$4)*(GMWA!$DB$2:$DB$600=U$1),0),$A80-1966)</f>
        <v>11.898759999999999</v>
      </c>
      <c r="V80" s="4" cm="1">
        <f t="array" ref="V80">INDEX(GMWA!$A$2:$DB$600,MATCH(1,(GMWA!$DA$2:$DA$600=V$3)*(GMWA!$CZ$2:$CZ$600=V$4)*(GMWA!$DB$2:$DB$600=V$1),0),$A80-1966)</f>
        <v>6660699</v>
      </c>
      <c r="W80" s="4" cm="1">
        <f t="array" ref="W80">INDEX(GMWA!$A$2:$DB$600,MATCH(1,(GMWA!$DA$2:$DA$600=W$3)*(GMWA!$CZ$2:$CZ$600=W$4)*(GMWA!$DB$2:$DB$600=W$1),0),$A80-1966)</f>
        <v>119823.7</v>
      </c>
      <c r="X80" s="4" cm="1">
        <f t="array" ref="X80">INDEX(GMWA!$A$2:$DB$600,MATCH(1,(GMWA!$DA$2:$DA$600=X$3)*(GMWA!$CZ$2:$CZ$600=X$4)*(GMWA!$DB$2:$DB$600=X$1),0),$A80-1966)</f>
        <v>1619224</v>
      </c>
      <c r="Y80" s="4" cm="1">
        <f t="array" ref="Y80">INDEX(GMWA!$A$2:$DB$600,MATCH(1,(GMWA!$DA$2:$DA$600=Y$3)*(GMWA!$CZ$2:$CZ$600=Y$4)*(GMWA!$DB$2:$DB$600=Y$1),0),$A80-1966)</f>
        <v>6052640</v>
      </c>
      <c r="Z80" s="4" cm="1">
        <f t="array" ref="Z80">INDEX(GMWA!$A$2:$DB$600,MATCH(1,(GMWA!$DA$2:$DA$600=Z$3)*(GMWA!$CZ$2:$CZ$600=Z$4)*(GMWA!$DB$2:$DB$600=Z$1),0),$A80-1966)</f>
        <v>3500178</v>
      </c>
      <c r="AA80" s="4" cm="1">
        <f t="array" ref="AA80">INDEX(GMWA!$A$2:$DB$600,MATCH(1,(GMWA!$DA$2:$DA$600=AA$3)*(GMWA!$CZ$2:$CZ$600=AA$4)*(GMWA!$DB$2:$DB$600=AA$1),0),$A80-1966)</f>
        <v>1594.1379999999999</v>
      </c>
      <c r="AB80" s="4" cm="1">
        <f t="array" ref="AB80">INDEX(GMWA!$A$2:$DB$600,MATCH(1,(GMWA!$DA$2:$DA$600=AB$3)*(GMWA!$CZ$2:$CZ$600=AB$4)*(GMWA!$DB$2:$DB$600=AB$1),0),$A80-1966)</f>
        <v>4509398</v>
      </c>
      <c r="AC80" s="4" cm="1">
        <f t="array" ref="AC80">INDEX(GMWA!$A$2:$DB$600,MATCH(1,(GMWA!$DA$2:$DA$600=AC$3)*(GMWA!$CZ$2:$CZ$600=AC$4)*(GMWA!$DB$2:$DB$600=AC$1),0),$A80-1966)</f>
        <v>381.83179999999999</v>
      </c>
      <c r="AD80" s="4" cm="1">
        <f t="array" ref="AD80">INDEX(GMWA!$A$2:$DB$600,MATCH(1,(GMWA!$DA$2:$DA$600=AD$3)*(GMWA!$CZ$2:$CZ$600=AD$4)*(GMWA!$DB$2:$DB$600=AD$1),0),$A80-1966)</f>
        <v>1879587</v>
      </c>
      <c r="AE80" s="4" cm="1">
        <f t="array" ref="AE80">INDEX(GMWA!$A$2:$DB$600,MATCH(1,(GMWA!$DA$2:$DA$600=AE$3)*(GMWA!$CZ$2:$CZ$600=AE$4)*(GMWA!$DB$2:$DB$600=AE$1),0),$A80-1966)</f>
        <v>5207.1850000000004</v>
      </c>
      <c r="AF80" s="4" cm="1">
        <f t="array" ref="AF80">INDEX(GMWA!$A$2:$DB$600,MATCH(1,(GMWA!$DA$2:$DA$600=AF$3)*(GMWA!$CZ$2:$CZ$600=AF$4)*(GMWA!$DB$2:$DB$600=AF$1),0),$A80-1966)</f>
        <v>7191.9459999999999</v>
      </c>
      <c r="AG80" s="4" cm="1">
        <f t="array" ref="AG80">INDEX(GMWA!$A$2:$DB$600,MATCH(1,(GMWA!$DA$2:$DA$600=AG$3)*(GMWA!$CZ$2:$CZ$600=AG$4)*(GMWA!$DB$2:$DB$600=AG$1),0),$A80-1966)</f>
        <v>4697.3649999999998</v>
      </c>
      <c r="AH80" s="4" cm="1">
        <f t="array" ref="AH80">INDEX(GMWA!$A$2:$DB$600,MATCH(1,(GMWA!$DA$2:$DA$600=AH$3)*(GMWA!$CZ$2:$CZ$600=AH$4)*(GMWA!$DB$2:$DB$600=AH$1),0),$A80-1966)</f>
        <v>3057.9929999999999</v>
      </c>
      <c r="AI80" s="4" cm="1">
        <f t="array" ref="AI80">INDEX(GMWA!$A$2:$DB$600,MATCH(1,(GMWA!$DA$2:$DA$600=AI$3)*(GMWA!$CZ$2:$CZ$600=AI$4)*(GMWA!$DB$2:$DB$600=AI$1),0),$A80-1966)</f>
        <v>801.69219999999996</v>
      </c>
      <c r="AJ80" s="4" cm="1">
        <f t="array" ref="AJ80">INDEX(GMWA!$A$2:$DB$600,MATCH(1,(GMWA!$DA$2:$DA$600=AJ$3)*(GMWA!$CZ$2:$CZ$600=AJ$4)*(GMWA!$DB$2:$DB$600=AJ$1),0),$A80-1966)</f>
        <v>1167.348</v>
      </c>
      <c r="AK80" s="4" cm="1">
        <f t="array" ref="AK80">INDEX(GMWA!$A$2:$DB$600,MATCH(1,(GMWA!$DA$2:$DA$600=AK$3)*(GMWA!$CZ$2:$CZ$600=AK$4)*(GMWA!$DB$2:$DB$600=AK$1),0),$A80-1966)</f>
        <v>915.79819999999995</v>
      </c>
      <c r="AL80" s="4" cm="1">
        <f t="array" ref="AL80">INDEX(GMWA!$A$2:$DB$600,MATCH(1,(GMWA!$DA$2:$DA$600=AL$3)*(GMWA!$CZ$2:$CZ$600=AL$4)*(GMWA!$DB$2:$DB$600=AL$1),0),$A80-1966)</f>
        <v>471.69420000000002</v>
      </c>
      <c r="AM80" s="4" cm="1">
        <f t="array" ref="AM80">INDEX(GMWA!$A$2:$DB$600,MATCH(1,(GMWA!$DA$2:$DA$600=AM$3)*(GMWA!$CZ$2:$CZ$600=AM$4)*(GMWA!$DB$2:$DB$600=AM$1),0),$A80-1966)</f>
        <v>346.20389999999998</v>
      </c>
      <c r="AN80" s="4" cm="1">
        <f t="array" ref="AN80">INDEX(GMWA!$A$2:$DB$600,MATCH(1,(GMWA!$DA$2:$DA$600=AN$3)*(GMWA!$CZ$2:$CZ$600=AN$4)*(GMWA!$DB$2:$DB$600=AN$1),0),$A80-1966)</f>
        <v>564.15440000000001</v>
      </c>
      <c r="AO80" s="4" cm="1">
        <f t="array" ref="AO80">INDEX(GMWA!$A$2:$DB$600,MATCH(1,(GMWA!$DA$2:$DA$600=AO$3)*(GMWA!$CZ$2:$CZ$600=AO$4)*(GMWA!$DB$2:$DB$600=AO$1),0),$A80-1966)</f>
        <v>412.28530000000001</v>
      </c>
      <c r="AP80" s="4" cm="1">
        <f t="array" ref="AP80">INDEX(GMWA!$A$2:$DB$600,MATCH(1,(GMWA!$DA$2:$DA$600=AP$3)*(GMWA!$CZ$2:$CZ$600=AP$4)*(GMWA!$DB$2:$DB$600=AP$1),0),$A80-1966)</f>
        <v>6531659</v>
      </c>
      <c r="AQ80" s="4" cm="1">
        <f t="array" ref="AQ80">INDEX(GMWA!$A$2:$DB$600,MATCH(1,(GMWA!$DA$2:$DA$600=AQ$3)*(GMWA!$CZ$2:$CZ$600=AQ$4)*(GMWA!$DB$2:$DB$600=AQ$1),0),$A80-1966)</f>
        <v>66750.03</v>
      </c>
      <c r="AR80" s="4" cm="1">
        <f t="array" ref="AR80">INDEX(GMWA!$A$2:$DB$600,MATCH(1,(GMWA!$DA$2:$DA$600=AR$3)*(GMWA!$CZ$2:$CZ$600=AR$4)*(GMWA!$DB$2:$DB$600=AR$1),0),$A80-1966)</f>
        <v>826342.40000000002</v>
      </c>
      <c r="AS80" s="4" cm="1">
        <f t="array" ref="AS80">INDEX(GMWA!$A$2:$DB$600,MATCH(1,(GMWA!$DA$2:$DA$600=AS$3)*(GMWA!$CZ$2:$CZ$600=AS$4)*(GMWA!$DB$2:$DB$600=AS$1),0),$A80-1966)</f>
        <v>7055199</v>
      </c>
      <c r="AT80" s="4" cm="1">
        <f t="array" ref="AT80">INDEX(GMWA!$A$2:$DB$600,MATCH(1,(GMWA!$DA$2:$DA$600=AT$3)*(GMWA!$CZ$2:$CZ$600=AT$4)*(GMWA!$DB$2:$DB$600=AT$1),0),$A80-1966)</f>
        <v>7241594</v>
      </c>
      <c r="AU80" s="4" cm="1">
        <f t="array" ref="AU80">INDEX(GMWA!$A$2:$DB$600,MATCH(1,(GMWA!$DA$2:$DA$600=AU$3)*(GMWA!$CZ$2:$CZ$600=AU$4)*(GMWA!$DB$2:$DB$600=AU$1),0),$A80-1966)</f>
        <v>6349.884</v>
      </c>
      <c r="AV80" s="4" cm="1">
        <f t="array" ref="AV80">INDEX(GMWA!$A$2:$DB$600,MATCH(1,(GMWA!$DA$2:$DA$600=AV$3)*(GMWA!$CZ$2:$CZ$600=AV$4)*(GMWA!$DB$2:$DB$600=AV$1),0),$A80-1966)</f>
        <v>13604540</v>
      </c>
      <c r="AW80" s="4" cm="1">
        <f t="array" ref="AW80">INDEX(GMWA!$A$2:$DB$600,MATCH(1,(GMWA!$DA$2:$DA$600=AW$3)*(GMWA!$CZ$2:$CZ$600=AW$4)*(GMWA!$DB$2:$DB$600=AW$1),0),$A80-1966)</f>
        <v>1442.3340000000001</v>
      </c>
      <c r="AX80" s="4" cm="1">
        <f t="array" ref="AX80">INDEX(GMWA!$A$2:$DB$600,MATCH(1,(GMWA!$DA$2:$DA$600=AX$3)*(GMWA!$CZ$2:$CZ$600=AX$4)*(GMWA!$DB$2:$DB$600=AX$1),0),$A80-1966)</f>
        <v>5208381</v>
      </c>
      <c r="AY80" s="4" cm="1">
        <f t="array" ref="AY80">INDEX(GMWA!$A$2:$DB$600,MATCH(1,(GMWA!$DA$2:$DA$600=AY$3)*(GMWA!$CZ$2:$CZ$600=AY$4)*(GMWA!$DB$2:$DB$600=AY$1),0),$A80-1966)</f>
        <v>8553.5879999999997</v>
      </c>
      <c r="AZ80" s="4" cm="1">
        <f t="array" ref="AZ80">INDEX(GMWA!$A$2:$DB$600,MATCH(1,(GMWA!$DA$2:$DA$600=AZ$3)*(GMWA!$CZ$2:$CZ$600=AZ$4)*(GMWA!$DB$2:$DB$600=AZ$1),0),$A80-1966)</f>
        <v>5362.4660000000003</v>
      </c>
      <c r="BA80" s="4" cm="1">
        <f t="array" ref="BA80">INDEX(GMWA!$A$2:$DB$600,MATCH(1,(GMWA!$DA$2:$DA$600=BA$3)*(GMWA!$CZ$2:$CZ$600=BA$4)*(GMWA!$DB$2:$DB$600=BA$1),0),$A80-1966)</f>
        <v>3582.7660000000001</v>
      </c>
      <c r="BB80" s="4" cm="1">
        <f t="array" ref="BB80">INDEX(GMWA!$A$2:$DB$600,MATCH(1,(GMWA!$DA$2:$DA$600=BB$3)*(GMWA!$CZ$2:$CZ$600=BB$4)*(GMWA!$DB$2:$DB$600=BB$1),0),$A80-1966)</f>
        <v>3086.7919999999999</v>
      </c>
      <c r="BC80" s="4" cm="1">
        <f t="array" ref="BC80">INDEX(GMWA!$A$2:$DB$600,MATCH(1,(GMWA!$DA$2:$DA$600=BC$3)*(GMWA!$CZ$2:$CZ$600=BC$4)*(GMWA!$DB$2:$DB$600=BC$1),0),$A80-1966)</f>
        <v>2364.8780000000002</v>
      </c>
      <c r="BD80" s="4" cm="1">
        <f t="array" ref="BD80">INDEX(GMWA!$A$2:$DB$600,MATCH(1,(GMWA!$DA$2:$DA$600=BD$3)*(GMWA!$CZ$2:$CZ$600=BD$4)*(GMWA!$DB$2:$DB$600=BD$1),0),$A80-1966)</f>
        <v>1235.288</v>
      </c>
      <c r="BE80" s="4" cm="1">
        <f t="array" ref="BE80">INDEX(GMWA!$A$2:$DB$600,MATCH(1,(GMWA!$DA$2:$DA$600=BE$3)*(GMWA!$CZ$2:$CZ$600=BE$4)*(GMWA!$DB$2:$DB$600=BE$1),0),$A80-1966)</f>
        <v>1002.7569999999999</v>
      </c>
      <c r="BF80" s="4" cm="1">
        <f t="array" ref="BF80">INDEX(GMWA!$A$2:$DB$600,MATCH(1,(GMWA!$DA$2:$DA$600=BF$3)*(GMWA!$CZ$2:$CZ$600=BF$4)*(GMWA!$DB$2:$DB$600=BF$1),0),$A80-1966)</f>
        <v>485.69389999999999</v>
      </c>
      <c r="BG80" s="4" cm="1">
        <f t="array" ref="BG80">INDEX(GMWA!$A$2:$DB$600,MATCH(1,(GMWA!$DA$2:$DA$600=BG$3)*(GMWA!$CZ$2:$CZ$600=BG$4)*(GMWA!$DB$2:$DB$600=BG$1),0),$A80-1966)</f>
        <v>1413.431</v>
      </c>
      <c r="BH80" s="4" cm="1">
        <f t="array" ref="BH80">INDEX(GMWA!$A$2:$DB$600,MATCH(1,(GMWA!$DA$2:$DA$600=BH$3)*(GMWA!$CZ$2:$CZ$600=BH$4)*(GMWA!$DB$2:$DB$600=BH$1),0),$A80-1966)</f>
        <v>460.63040000000001</v>
      </c>
      <c r="BI80" s="4" cm="1">
        <f t="array" ref="BI80">INDEX(GMWA!$A$2:$DB$600,MATCH(1,(GMWA!$DA$2:$DA$600=BI$3)*(GMWA!$CZ$2:$CZ$600=BI$4)*(GMWA!$DB$2:$DB$600=BI$1),0),$A80-1966)</f>
        <v>555.57500000000005</v>
      </c>
      <c r="BK80" s="12">
        <f t="shared" si="14"/>
        <v>3.3832755390988241</v>
      </c>
      <c r="BL80" s="12">
        <f t="shared" si="14"/>
        <v>3.5710414550710752</v>
      </c>
      <c r="BM80" s="12">
        <f t="shared" si="14"/>
        <v>1.7249367598306351</v>
      </c>
      <c r="BN80" s="12">
        <f t="shared" si="14"/>
        <v>3.4237787147426575</v>
      </c>
      <c r="BO80" s="12">
        <f t="shared" si="14"/>
        <v>3.0256546952754975</v>
      </c>
      <c r="BP80" s="12">
        <f t="shared" si="14"/>
        <v>1.4100052818513831</v>
      </c>
      <c r="BQ80" s="12">
        <f t="shared" si="14"/>
        <v>1.7999644298418545</v>
      </c>
      <c r="BR80" s="12">
        <f t="shared" si="14"/>
        <v>1.0434123087705109</v>
      </c>
      <c r="BS80" s="12">
        <f t="shared" si="13"/>
        <v>2.1925678353808578</v>
      </c>
      <c r="BT80" s="12">
        <f t="shared" si="13"/>
        <v>2.4942324883790374</v>
      </c>
      <c r="BU80" s="12">
        <f t="shared" si="13"/>
        <v>3.0057163944223162</v>
      </c>
      <c r="BV80" s="12">
        <f t="shared" si="13"/>
        <v>3.1426597677634165</v>
      </c>
      <c r="BW80" s="12">
        <f t="shared" si="13"/>
        <v>3.214179365354989</v>
      </c>
      <c r="BX80" s="12">
        <f t="shared" si="11"/>
        <v>2.6602292001843102</v>
      </c>
      <c r="BY80" s="12">
        <f t="shared" si="11"/>
        <v>2.8428780449360436</v>
      </c>
      <c r="BZ80" s="12">
        <f t="shared" si="11"/>
        <v>2.3178195807766384</v>
      </c>
      <c r="CA80" s="12">
        <f t="shared" si="10"/>
        <v>2.4665768627216531</v>
      </c>
      <c r="CB80" s="12">
        <f t="shared" si="10"/>
        <v>3.6279198472345349</v>
      </c>
      <c r="CC80" s="12">
        <f t="shared" si="10"/>
        <v>2.9954583355194959</v>
      </c>
      <c r="CD80" s="12">
        <f t="shared" si="10"/>
        <v>2.8860500240973903</v>
      </c>
      <c r="CF80" s="13">
        <f>SUMIF(DataQ!$C:$C,DataA!$A80,DataQ!H:H)</f>
        <v>35232.084999999999</v>
      </c>
      <c r="CG80" s="13">
        <f>SUMIF(DataQ!$C:$C,DataA!$A80,DataQ!I:I)</f>
        <v>555770.80000000005</v>
      </c>
      <c r="CH80" s="13">
        <f>SUMIF(DataQ!$C:$C,DataA!$A80,DataQ!J:J)</f>
        <v>4460.0810000000001</v>
      </c>
      <c r="CI80" s="13">
        <f>SUMIF(DataQ!$C:$C,DataA!$A80,DataQ!K:K)</f>
        <v>3111.0317</v>
      </c>
      <c r="CJ80" s="13">
        <f>SUMIF(DataQ!$C:$C,DataA!$A80,DataQ!L:L)</f>
        <v>2086.0884999999998</v>
      </c>
      <c r="CK80" s="14">
        <f>AVERAGEIF(DataQ!$C:$C,DataA!$A80,DataQ!M:M)</f>
        <v>920762.07499999995</v>
      </c>
      <c r="CL80" s="13">
        <f>SUMIF(DataQ!$C:$C,DataA!$A80,DataQ!N:N)</f>
        <v>-269196.47499999998</v>
      </c>
      <c r="CN80" s="13">
        <f>SUMIF(DataQ!$B:$B,DataA!$A80,DataQ!O:O)</f>
        <v>-4462.0739999999996</v>
      </c>
      <c r="CO80" s="13">
        <f>SUMIF(DataQ!$B:$B,DataA!$A80,DataQ!P:P)</f>
        <v>-7716.47</v>
      </c>
      <c r="CP80" s="13">
        <f>SUMIF(DataQ!$B:$B,DataA!$A80,DataQ!Q:Q)</f>
        <v>-125.90092999999999</v>
      </c>
    </row>
    <row r="81" spans="1:94" x14ac:dyDescent="0.25">
      <c r="A81" s="4">
        <f t="shared" si="9"/>
        <v>2047</v>
      </c>
      <c r="B81" s="4" cm="1">
        <f t="array" ref="B81">INDEX(GMWA!$A$2:$DB$600,MATCH(1,(GMWA!$DA$2:$DA$600=B$3)*(GMWA!$CZ$2:$CZ$600=B$4)*(GMWA!$DB$2:$DB$600=B$1),0),$A81-1966)</f>
        <v>233731.1</v>
      </c>
      <c r="C81" s="4" cm="1">
        <f t="array" ref="C81">INDEX(GMWA!$A$2:$DB$600,MATCH(1,(GMWA!$DA$2:$DA$600=C$3)*(GMWA!$CZ$2:$CZ$600=C$4)*(GMWA!$DB$2:$DB$600=C$1),0),$A81-1966)</f>
        <v>4436.5119999999997</v>
      </c>
      <c r="D81" s="4" cm="1">
        <f t="array" ref="D81">INDEX(GMWA!$A$2:$DB$600,MATCH(1,(GMWA!$DA$2:$DA$600=D$3)*(GMWA!$CZ$2:$CZ$600=D$4)*(GMWA!$DB$2:$DB$600=D$1),0),$A81-1966)</f>
        <v>28286.83</v>
      </c>
      <c r="E81" s="4" cm="1">
        <f t="array" ref="E81">INDEX(GMWA!$A$2:$DB$600,MATCH(1,(GMWA!$DA$2:$DA$600=E$3)*(GMWA!$CZ$2:$CZ$600=E$4)*(GMWA!$DB$2:$DB$600=E$1),0),$A81-1966)</f>
        <v>213598.5</v>
      </c>
      <c r="F81" s="4" cm="1">
        <f t="array" ref="F81">INDEX(GMWA!$A$2:$DB$600,MATCH(1,(GMWA!$DA$2:$DA$600=F$3)*(GMWA!$CZ$2:$CZ$600=F$4)*(GMWA!$DB$2:$DB$600=F$1),0),$A81-1966)</f>
        <v>111122.1</v>
      </c>
      <c r="G81" s="4" cm="1">
        <f t="array" ref="G81">INDEX(GMWA!$A$2:$DB$600,MATCH(1,(GMWA!$DA$2:$DA$600=G$3)*(GMWA!$CZ$2:$CZ$600=G$4)*(GMWA!$DB$2:$DB$600=G$1),0),$A81-1966)</f>
        <v>22.661549999999998</v>
      </c>
      <c r="H81" s="4" cm="1">
        <f t="array" ref="H81">INDEX(GMWA!$A$2:$DB$600,MATCH(1,(GMWA!$DA$2:$DA$600=H$3)*(GMWA!$CZ$2:$CZ$600=H$4)*(GMWA!$DB$2:$DB$600=H$1),0),$A81-1966)</f>
        <v>82961.88</v>
      </c>
      <c r="I81" s="4" cm="1">
        <f t="array" ref="I81">INDEX(GMWA!$A$2:$DB$600,MATCH(1,(GMWA!$DA$2:$DA$600=I$3)*(GMWA!$CZ$2:$CZ$600=I$4)*(GMWA!$DB$2:$DB$600=I$1),0),$A81-1966)</f>
        <v>4.0821480000000001</v>
      </c>
      <c r="J81" s="4" cm="1">
        <f t="array" ref="J81">INDEX(GMWA!$A$2:$DB$600,MATCH(1,(GMWA!$DA$2:$DA$600=J$3)*(GMWA!$CZ$2:$CZ$600=J$4)*(GMWA!$DB$2:$DB$600=J$1),0),$A81-1966)</f>
        <v>41794.67</v>
      </c>
      <c r="K81" s="4" cm="1">
        <f t="array" ref="K81">INDEX(GMWA!$A$2:$DB$600,MATCH(1,(GMWA!$DA$2:$DA$600=K$3)*(GMWA!$CZ$2:$CZ$600=K$4)*(GMWA!$DB$2:$DB$600=K$1),0),$A81-1966)</f>
        <v>133.20580000000001</v>
      </c>
      <c r="L81" s="4" cm="1">
        <f t="array" ref="L81">INDEX(GMWA!$A$2:$DB$600,MATCH(1,(GMWA!$DA$2:$DA$600=L$3)*(GMWA!$CZ$2:$CZ$600=L$4)*(GMWA!$DB$2:$DB$600=L$1),0),$A81-1966)</f>
        <v>222.54480000000001</v>
      </c>
      <c r="M81" s="4" cm="1">
        <f t="array" ref="M81">INDEX(GMWA!$A$2:$DB$600,MATCH(1,(GMWA!$DA$2:$DA$600=M$3)*(GMWA!$CZ$2:$CZ$600=M$4)*(GMWA!$DB$2:$DB$600=M$1),0),$A81-1966)</f>
        <v>149.9111</v>
      </c>
      <c r="N81" s="4" cm="1">
        <f t="array" ref="N81">INDEX(GMWA!$A$2:$DB$600,MATCH(1,(GMWA!$DA$2:$DA$600=N$3)*(GMWA!$CZ$2:$CZ$600=N$4)*(GMWA!$DB$2:$DB$600=N$1),0),$A81-1966)</f>
        <v>101.0842</v>
      </c>
      <c r="O81" s="4" cm="1">
        <f t="array" ref="O81">INDEX(GMWA!$A$2:$DB$600,MATCH(1,(GMWA!$DA$2:$DA$600=O$3)*(GMWA!$CZ$2:$CZ$600=O$4)*(GMWA!$DB$2:$DB$600=O$1),0),$A81-1966)</f>
        <v>21.637409999999999</v>
      </c>
      <c r="P81" s="4" cm="1">
        <f t="array" ref="P81">INDEX(GMWA!$A$2:$DB$600,MATCH(1,(GMWA!$DA$2:$DA$600=P$3)*(GMWA!$CZ$2:$CZ$600=P$4)*(GMWA!$DB$2:$DB$600=P$1),0),$A81-1966)</f>
        <v>34.061709999999998</v>
      </c>
      <c r="Q81" s="4" cm="1">
        <f t="array" ref="Q81">INDEX(GMWA!$A$2:$DB$600,MATCH(1,(GMWA!$DA$2:$DA$600=Q$3)*(GMWA!$CZ$2:$CZ$600=Q$4)*(GMWA!$DB$2:$DB$600=Q$1),0),$A81-1966)</f>
        <v>21.799440000000001</v>
      </c>
      <c r="R81" s="4" cm="1">
        <f t="array" ref="R81">INDEX(GMWA!$A$2:$DB$600,MATCH(1,(GMWA!$DA$2:$DA$600=R$3)*(GMWA!$CZ$2:$CZ$600=R$4)*(GMWA!$DB$2:$DB$600=R$1),0),$A81-1966)</f>
        <v>11.964700000000001</v>
      </c>
      <c r="S81" s="4" cm="1">
        <f t="array" ref="S81">INDEX(GMWA!$A$2:$DB$600,MATCH(1,(GMWA!$DA$2:$DA$600=S$3)*(GMWA!$CZ$2:$CZ$600=S$4)*(GMWA!$DB$2:$DB$600=S$1),0),$A81-1966)</f>
        <v>13.09</v>
      </c>
      <c r="T81" s="4" cm="1">
        <f t="array" ref="T81">INDEX(GMWA!$A$2:$DB$600,MATCH(1,(GMWA!$DA$2:$DA$600=T$3)*(GMWA!$CZ$2:$CZ$600=T$4)*(GMWA!$DB$2:$DB$600=T$1),0),$A81-1966)</f>
        <v>17.308769999999999</v>
      </c>
      <c r="U81" s="4" cm="1">
        <f t="array" ref="U81">INDEX(GMWA!$A$2:$DB$600,MATCH(1,(GMWA!$DA$2:$DA$600=U$3)*(GMWA!$CZ$2:$CZ$600=U$4)*(GMWA!$DB$2:$DB$600=U$1),0),$A81-1966)</f>
        <v>12.18524</v>
      </c>
      <c r="V81" s="4" cm="1">
        <f t="array" ref="V81">INDEX(GMWA!$A$2:$DB$600,MATCH(1,(GMWA!$DA$2:$DA$600=V$3)*(GMWA!$CZ$2:$CZ$600=V$4)*(GMWA!$DB$2:$DB$600=V$1),0),$A81-1966)</f>
        <v>6939436</v>
      </c>
      <c r="W81" s="4" cm="1">
        <f t="array" ref="W81">INDEX(GMWA!$A$2:$DB$600,MATCH(1,(GMWA!$DA$2:$DA$600=W$3)*(GMWA!$CZ$2:$CZ$600=W$4)*(GMWA!$DB$2:$DB$600=W$1),0),$A81-1966)</f>
        <v>124319.8</v>
      </c>
      <c r="X81" s="4" cm="1">
        <f t="array" ref="X81">INDEX(GMWA!$A$2:$DB$600,MATCH(1,(GMWA!$DA$2:$DA$600=X$3)*(GMWA!$CZ$2:$CZ$600=X$4)*(GMWA!$DB$2:$DB$600=X$1),0),$A81-1966)</f>
        <v>1627058</v>
      </c>
      <c r="Y81" s="4" cm="1">
        <f t="array" ref="Y81">INDEX(GMWA!$A$2:$DB$600,MATCH(1,(GMWA!$DA$2:$DA$600=Y$3)*(GMWA!$CZ$2:$CZ$600=Y$4)*(GMWA!$DB$2:$DB$600=Y$1),0),$A81-1966)</f>
        <v>6228928</v>
      </c>
      <c r="Z81" s="4" cm="1">
        <f t="array" ref="Z81">INDEX(GMWA!$A$2:$DB$600,MATCH(1,(GMWA!$DA$2:$DA$600=Z$3)*(GMWA!$CZ$2:$CZ$600=Z$4)*(GMWA!$DB$2:$DB$600=Z$1),0),$A81-1966)</f>
        <v>3635175</v>
      </c>
      <c r="AA81" s="4" cm="1">
        <f t="array" ref="AA81">INDEX(GMWA!$A$2:$DB$600,MATCH(1,(GMWA!$DA$2:$DA$600=AA$3)*(GMWA!$CZ$2:$CZ$600=AA$4)*(GMWA!$DB$2:$DB$600=AA$1),0),$A81-1966)</f>
        <v>1630.9169999999999</v>
      </c>
      <c r="AB81" s="4" cm="1">
        <f t="array" ref="AB81">INDEX(GMWA!$A$2:$DB$600,MATCH(1,(GMWA!$DA$2:$DA$600=AB$3)*(GMWA!$CZ$2:$CZ$600=AB$4)*(GMWA!$DB$2:$DB$600=AB$1),0),$A81-1966)</f>
        <v>4594148</v>
      </c>
      <c r="AC81" s="4" cm="1">
        <f t="array" ref="AC81">INDEX(GMWA!$A$2:$DB$600,MATCH(1,(GMWA!$DA$2:$DA$600=AC$3)*(GMWA!$CZ$2:$CZ$600=AC$4)*(GMWA!$DB$2:$DB$600=AC$1),0),$A81-1966)</f>
        <v>400.7559</v>
      </c>
      <c r="AD81" s="4" cm="1">
        <f t="array" ref="AD81">INDEX(GMWA!$A$2:$DB$600,MATCH(1,(GMWA!$DA$2:$DA$600=AD$3)*(GMWA!$CZ$2:$CZ$600=AD$4)*(GMWA!$DB$2:$DB$600=AD$1),0),$A81-1966)</f>
        <v>1900363</v>
      </c>
      <c r="AE81" s="4" cm="1">
        <f t="array" ref="AE81">INDEX(GMWA!$A$2:$DB$600,MATCH(1,(GMWA!$DA$2:$DA$600=AE$3)*(GMWA!$CZ$2:$CZ$600=AE$4)*(GMWA!$DB$2:$DB$600=AE$1),0),$A81-1966)</f>
        <v>5336.6819999999998</v>
      </c>
      <c r="AF81" s="4" cm="1">
        <f t="array" ref="AF81">INDEX(GMWA!$A$2:$DB$600,MATCH(1,(GMWA!$DA$2:$DA$600=AF$3)*(GMWA!$CZ$2:$CZ$600=AF$4)*(GMWA!$DB$2:$DB$600=AF$1),0),$A81-1966)</f>
        <v>7382.0820000000003</v>
      </c>
      <c r="AG81" s="4" cm="1">
        <f t="array" ref="AG81">INDEX(GMWA!$A$2:$DB$600,MATCH(1,(GMWA!$DA$2:$DA$600=AG$3)*(GMWA!$CZ$2:$CZ$600=AG$4)*(GMWA!$DB$2:$DB$600=AG$1),0),$A81-1966)</f>
        <v>4762.3019999999997</v>
      </c>
      <c r="AH81" s="4" cm="1">
        <f t="array" ref="AH81">INDEX(GMWA!$A$2:$DB$600,MATCH(1,(GMWA!$DA$2:$DA$600=AH$3)*(GMWA!$CZ$2:$CZ$600=AH$4)*(GMWA!$DB$2:$DB$600=AH$1),0),$A81-1966)</f>
        <v>3136.893</v>
      </c>
      <c r="AI81" s="4" cm="1">
        <f t="array" ref="AI81">INDEX(GMWA!$A$2:$DB$600,MATCH(1,(GMWA!$DA$2:$DA$600=AI$3)*(GMWA!$CZ$2:$CZ$600=AI$4)*(GMWA!$DB$2:$DB$600=AI$1),0),$A81-1966)</f>
        <v>810.79930000000002</v>
      </c>
      <c r="AJ81" s="4" cm="1">
        <f t="array" ref="AJ81">INDEX(GMWA!$A$2:$DB$600,MATCH(1,(GMWA!$DA$2:$DA$600=AJ$3)*(GMWA!$CZ$2:$CZ$600=AJ$4)*(GMWA!$DB$2:$DB$600=AJ$1),0),$A81-1966)</f>
        <v>1193.135</v>
      </c>
      <c r="AK81" s="4" cm="1">
        <f t="array" ref="AK81">INDEX(GMWA!$A$2:$DB$600,MATCH(1,(GMWA!$DA$2:$DA$600=AK$3)*(GMWA!$CZ$2:$CZ$600=AK$4)*(GMWA!$DB$2:$DB$600=AK$1),0),$A81-1966)</f>
        <v>934.78859999999997</v>
      </c>
      <c r="AL81" s="4" cm="1">
        <f t="array" ref="AL81">INDEX(GMWA!$A$2:$DB$600,MATCH(1,(GMWA!$DA$2:$DA$600=AL$3)*(GMWA!$CZ$2:$CZ$600=AL$4)*(GMWA!$DB$2:$DB$600=AL$1),0),$A81-1966)</f>
        <v>483.7679</v>
      </c>
      <c r="AM81" s="4" cm="1">
        <f t="array" ref="AM81">INDEX(GMWA!$A$2:$DB$600,MATCH(1,(GMWA!$DA$2:$DA$600=AM$3)*(GMWA!$CZ$2:$CZ$600=AM$4)*(GMWA!$DB$2:$DB$600=AM$1),0),$A81-1966)</f>
        <v>361.68470000000002</v>
      </c>
      <c r="AN81" s="4" cm="1">
        <f t="array" ref="AN81">INDEX(GMWA!$A$2:$DB$600,MATCH(1,(GMWA!$DA$2:$DA$600=AN$3)*(GMWA!$CZ$2:$CZ$600=AN$4)*(GMWA!$DB$2:$DB$600=AN$1),0),$A81-1966)</f>
        <v>573.3039</v>
      </c>
      <c r="AO81" s="4" cm="1">
        <f t="array" ref="AO81">INDEX(GMWA!$A$2:$DB$600,MATCH(1,(GMWA!$DA$2:$DA$600=AO$3)*(GMWA!$CZ$2:$CZ$600=AO$4)*(GMWA!$DB$2:$DB$600=AO$1),0),$A81-1966)</f>
        <v>421.24340000000001</v>
      </c>
      <c r="AP81" s="4" cm="1">
        <f t="array" ref="AP81">INDEX(GMWA!$A$2:$DB$600,MATCH(1,(GMWA!$DA$2:$DA$600=AP$3)*(GMWA!$CZ$2:$CZ$600=AP$4)*(GMWA!$DB$2:$DB$600=AP$1),0),$A81-1966)</f>
        <v>6768269</v>
      </c>
      <c r="AQ81" s="4" cm="1">
        <f t="array" ref="AQ81">INDEX(GMWA!$A$2:$DB$600,MATCH(1,(GMWA!$DA$2:$DA$600=AQ$3)*(GMWA!$CZ$2:$CZ$600=AQ$4)*(GMWA!$DB$2:$DB$600=AQ$1),0),$A81-1966)</f>
        <v>69127.13</v>
      </c>
      <c r="AR81" s="4" cm="1">
        <f t="array" ref="AR81">INDEX(GMWA!$A$2:$DB$600,MATCH(1,(GMWA!$DA$2:$DA$600=AR$3)*(GMWA!$CZ$2:$CZ$600=AR$4)*(GMWA!$DB$2:$DB$600=AR$1),0),$A81-1966)</f>
        <v>839015.8</v>
      </c>
      <c r="AS81" s="4" cm="1">
        <f t="array" ref="AS81">INDEX(GMWA!$A$2:$DB$600,MATCH(1,(GMWA!$DA$2:$DA$600=AS$3)*(GMWA!$CZ$2:$CZ$600=AS$4)*(GMWA!$DB$2:$DB$600=AS$1),0),$A81-1966)</f>
        <v>7329909</v>
      </c>
      <c r="AT81" s="4" cm="1">
        <f t="array" ref="AT81">INDEX(GMWA!$A$2:$DB$600,MATCH(1,(GMWA!$DA$2:$DA$600=AT$3)*(GMWA!$CZ$2:$CZ$600=AT$4)*(GMWA!$DB$2:$DB$600=AT$1),0),$A81-1966)</f>
        <v>7550270</v>
      </c>
      <c r="AU81" s="4" cm="1">
        <f t="array" ref="AU81">INDEX(GMWA!$A$2:$DB$600,MATCH(1,(GMWA!$DA$2:$DA$600=AU$3)*(GMWA!$CZ$2:$CZ$600=AU$4)*(GMWA!$DB$2:$DB$600=AU$1),0),$A81-1966)</f>
        <v>6567.3670000000002</v>
      </c>
      <c r="AV81" s="4" cm="1">
        <f t="array" ref="AV81">INDEX(GMWA!$A$2:$DB$600,MATCH(1,(GMWA!$DA$2:$DA$600=AV$3)*(GMWA!$CZ$2:$CZ$600=AV$4)*(GMWA!$DB$2:$DB$600=AV$1),0),$A81-1966)</f>
        <v>14061610</v>
      </c>
      <c r="AW81" s="4" cm="1">
        <f t="array" ref="AW81">INDEX(GMWA!$A$2:$DB$600,MATCH(1,(GMWA!$DA$2:$DA$600=AW$3)*(GMWA!$CZ$2:$CZ$600=AW$4)*(GMWA!$DB$2:$DB$600=AW$1),0),$A81-1966)</f>
        <v>1477.836</v>
      </c>
      <c r="AX81" s="4" cm="1">
        <f t="array" ref="AX81">INDEX(GMWA!$A$2:$DB$600,MATCH(1,(GMWA!$DA$2:$DA$600=AX$3)*(GMWA!$CZ$2:$CZ$600=AX$4)*(GMWA!$DB$2:$DB$600=AX$1),0),$A81-1966)</f>
        <v>5331595</v>
      </c>
      <c r="AY81" s="4" cm="1">
        <f t="array" ref="AY81">INDEX(GMWA!$A$2:$DB$600,MATCH(1,(GMWA!$DA$2:$DA$600=AY$3)*(GMWA!$CZ$2:$CZ$600=AY$4)*(GMWA!$DB$2:$DB$600=AY$1),0),$A81-1966)</f>
        <v>8799.1350000000002</v>
      </c>
      <c r="AZ81" s="4" cm="1">
        <f t="array" ref="AZ81">INDEX(GMWA!$A$2:$DB$600,MATCH(1,(GMWA!$DA$2:$DA$600=AZ$3)*(GMWA!$CZ$2:$CZ$600=AZ$4)*(GMWA!$DB$2:$DB$600=AZ$1),0),$A81-1966)</f>
        <v>5489.9930000000004</v>
      </c>
      <c r="BA81" s="4" cm="1">
        <f t="array" ref="BA81">INDEX(GMWA!$A$2:$DB$600,MATCH(1,(GMWA!$DA$2:$DA$600=BA$3)*(GMWA!$CZ$2:$CZ$600=BA$4)*(GMWA!$DB$2:$DB$600=BA$1),0),$A81-1966)</f>
        <v>3662.3919999999998</v>
      </c>
      <c r="BB81" s="4" cm="1">
        <f t="array" ref="BB81">INDEX(GMWA!$A$2:$DB$600,MATCH(1,(GMWA!$DA$2:$DA$600=BB$3)*(GMWA!$CZ$2:$CZ$600=BB$4)*(GMWA!$DB$2:$DB$600=BB$1),0),$A81-1966)</f>
        <v>3170.46</v>
      </c>
      <c r="BC81" s="4" cm="1">
        <f t="array" ref="BC81">INDEX(GMWA!$A$2:$DB$600,MATCH(1,(GMWA!$DA$2:$DA$600=BC$3)*(GMWA!$CZ$2:$CZ$600=BC$4)*(GMWA!$DB$2:$DB$600=BC$1),0),$A81-1966)</f>
        <v>2444.1689999999999</v>
      </c>
      <c r="BD81" s="4" cm="1">
        <f t="array" ref="BD81">INDEX(GMWA!$A$2:$DB$600,MATCH(1,(GMWA!$DA$2:$DA$600=BD$3)*(GMWA!$CZ$2:$CZ$600=BD$4)*(GMWA!$DB$2:$DB$600=BD$1),0),$A81-1966)</f>
        <v>1267.566</v>
      </c>
      <c r="BE81" s="4" cm="1">
        <f t="array" ref="BE81">INDEX(GMWA!$A$2:$DB$600,MATCH(1,(GMWA!$DA$2:$DA$600=BE$3)*(GMWA!$CZ$2:$CZ$600=BE$4)*(GMWA!$DB$2:$DB$600=BE$1),0),$A81-1966)</f>
        <v>1031.58</v>
      </c>
      <c r="BF81" s="4" cm="1">
        <f t="array" ref="BF81">INDEX(GMWA!$A$2:$DB$600,MATCH(1,(GMWA!$DA$2:$DA$600=BF$3)*(GMWA!$CZ$2:$CZ$600=BF$4)*(GMWA!$DB$2:$DB$600=BF$1),0),$A81-1966)</f>
        <v>497.34089999999998</v>
      </c>
      <c r="BG81" s="4" cm="1">
        <f t="array" ref="BG81">INDEX(GMWA!$A$2:$DB$600,MATCH(1,(GMWA!$DA$2:$DA$600=BG$3)*(GMWA!$CZ$2:$CZ$600=BG$4)*(GMWA!$DB$2:$DB$600=BG$1),0),$A81-1966)</f>
        <v>1463.3240000000001</v>
      </c>
      <c r="BH81" s="4" cm="1">
        <f t="array" ref="BH81">INDEX(GMWA!$A$2:$DB$600,MATCH(1,(GMWA!$DA$2:$DA$600=BH$3)*(GMWA!$CZ$2:$CZ$600=BH$4)*(GMWA!$DB$2:$DB$600=BH$1),0),$A81-1966)</f>
        <v>470.8032</v>
      </c>
      <c r="BI81" s="4" cm="1">
        <f t="array" ref="BI81">INDEX(GMWA!$A$2:$DB$600,MATCH(1,(GMWA!$DA$2:$DA$600=BI$3)*(GMWA!$CZ$2:$CZ$600=BI$4)*(GMWA!$DB$2:$DB$600=BI$1),0),$A81-1966)</f>
        <v>571.12049999999999</v>
      </c>
      <c r="BK81" s="12">
        <f t="shared" si="14"/>
        <v>3.3681570087252046</v>
      </c>
      <c r="BL81" s="12">
        <f t="shared" si="14"/>
        <v>3.5686286496599897</v>
      </c>
      <c r="BM81" s="12">
        <f t="shared" si="14"/>
        <v>1.7385262234044514</v>
      </c>
      <c r="BN81" s="12">
        <f t="shared" si="14"/>
        <v>3.4291374053448682</v>
      </c>
      <c r="BO81" s="12">
        <f t="shared" si="14"/>
        <v>3.0568569601188389</v>
      </c>
      <c r="BP81" s="12">
        <f t="shared" si="14"/>
        <v>1.3894974422364841</v>
      </c>
      <c r="BQ81" s="12">
        <f t="shared" si="14"/>
        <v>1.805816443005319</v>
      </c>
      <c r="BR81" s="12">
        <f t="shared" si="14"/>
        <v>1.0186120778259284</v>
      </c>
      <c r="BS81" s="12">
        <f t="shared" si="13"/>
        <v>2.1992992917668888</v>
      </c>
      <c r="BT81" s="12">
        <f t="shared" si="13"/>
        <v>2.4960415479131042</v>
      </c>
      <c r="BU81" s="12">
        <f t="shared" si="13"/>
        <v>3.0146617173854207</v>
      </c>
      <c r="BV81" s="12">
        <f t="shared" si="13"/>
        <v>3.1478705046425035</v>
      </c>
      <c r="BW81" s="12">
        <f t="shared" si="13"/>
        <v>3.2224306025101908</v>
      </c>
      <c r="BX81" s="12">
        <f t="shared" si="11"/>
        <v>2.6686517859598546</v>
      </c>
      <c r="BY81" s="12">
        <f t="shared" si="11"/>
        <v>2.8548077124550026</v>
      </c>
      <c r="BZ81" s="12">
        <f t="shared" si="11"/>
        <v>2.3320181696695919</v>
      </c>
      <c r="CA81" s="12">
        <f t="shared" si="10"/>
        <v>2.4732314814604277</v>
      </c>
      <c r="CB81" s="12">
        <f t="shared" si="10"/>
        <v>3.6191743803373493</v>
      </c>
      <c r="CC81" s="12">
        <f t="shared" si="10"/>
        <v>3.0191265051572125</v>
      </c>
      <c r="CD81" s="12">
        <f t="shared" si="10"/>
        <v>2.8926838972432565</v>
      </c>
      <c r="CF81" s="13">
        <f>SUMIF(DataQ!$C:$C,DataA!$A81,DataQ!H:H)</f>
        <v>35809.144</v>
      </c>
      <c r="CG81" s="13">
        <f>SUMIF(DataQ!$C:$C,DataA!$A81,DataQ!I:I)</f>
        <v>555947.9</v>
      </c>
      <c r="CH81" s="13">
        <f>SUMIF(DataQ!$C:$C,DataA!$A81,DataQ!J:J)</f>
        <v>4497.5720000000001</v>
      </c>
      <c r="CI81" s="13">
        <f>SUMIF(DataQ!$C:$C,DataA!$A81,DataQ!K:K)</f>
        <v>3122.2610000000004</v>
      </c>
      <c r="CJ81" s="13">
        <f>SUMIF(DataQ!$C:$C,DataA!$A81,DataQ!L:L)</f>
        <v>2090.6224999999999</v>
      </c>
      <c r="CK81" s="14">
        <f>AVERAGEIF(DataQ!$C:$C,DataA!$A81,DataQ!M:M)</f>
        <v>938073.82500000007</v>
      </c>
      <c r="CL81" s="13">
        <f>SUMIF(DataQ!$C:$C,DataA!$A81,DataQ!N:N)</f>
        <v>-278961.005</v>
      </c>
      <c r="CN81" s="13">
        <f>SUMIF(DataQ!$B:$B,DataA!$A81,DataQ!O:O)</f>
        <v>-4496.1170000000002</v>
      </c>
      <c r="CO81" s="13">
        <f>SUMIF(DataQ!$B:$B,DataA!$A81,DataQ!P:P)</f>
        <v>-7833.9679999999998</v>
      </c>
      <c r="CP81" s="13">
        <f>SUMIF(DataQ!$B:$B,DataA!$A81,DataQ!Q:Q)</f>
        <v>-129.49707000000001</v>
      </c>
    </row>
    <row r="82" spans="1:94" x14ac:dyDescent="0.25">
      <c r="A82" s="4">
        <f t="shared" si="9"/>
        <v>2048</v>
      </c>
      <c r="B82" s="4" cm="1">
        <f t="array" ref="B82">INDEX(GMWA!$A$2:$DB$600,MATCH(1,(GMWA!$DA$2:$DA$600=B$3)*(GMWA!$CZ$2:$CZ$600=B$4)*(GMWA!$DB$2:$DB$600=B$1),0),$A82-1966)</f>
        <v>242396.7</v>
      </c>
      <c r="C82" s="4" cm="1">
        <f t="array" ref="C82">INDEX(GMWA!$A$2:$DB$600,MATCH(1,(GMWA!$DA$2:$DA$600=C$3)*(GMWA!$CZ$2:$CZ$600=C$4)*(GMWA!$DB$2:$DB$600=C$1),0),$A82-1966)</f>
        <v>4595.0709999999999</v>
      </c>
      <c r="D82" s="4" cm="1">
        <f t="array" ref="D82">INDEX(GMWA!$A$2:$DB$600,MATCH(1,(GMWA!$DA$2:$DA$600=D$3)*(GMWA!$CZ$2:$CZ$600=D$4)*(GMWA!$DB$2:$DB$600=D$1),0),$A82-1966)</f>
        <v>28648.3</v>
      </c>
      <c r="E82" s="4" cm="1">
        <f t="array" ref="E82">INDEX(GMWA!$A$2:$DB$600,MATCH(1,(GMWA!$DA$2:$DA$600=E$3)*(GMWA!$CZ$2:$CZ$600=E$4)*(GMWA!$DB$2:$DB$600=E$1),0),$A82-1966)</f>
        <v>220226.8</v>
      </c>
      <c r="F82" s="4" cm="1">
        <f t="array" ref="F82">INDEX(GMWA!$A$2:$DB$600,MATCH(1,(GMWA!$DA$2:$DA$600=F$3)*(GMWA!$CZ$2:$CZ$600=F$4)*(GMWA!$DB$2:$DB$600=F$1),0),$A82-1966)</f>
        <v>116574.1</v>
      </c>
      <c r="G82" s="4" cm="1">
        <f t="array" ref="G82">INDEX(GMWA!$A$2:$DB$600,MATCH(1,(GMWA!$DA$2:$DA$600=G$3)*(GMWA!$CZ$2:$CZ$600=G$4)*(GMWA!$DB$2:$DB$600=G$1),0),$A82-1966)</f>
        <v>22.849260000000001</v>
      </c>
      <c r="H82" s="4" cm="1">
        <f t="array" ref="H82">INDEX(GMWA!$A$2:$DB$600,MATCH(1,(GMWA!$DA$2:$DA$600=H$3)*(GMWA!$CZ$2:$CZ$600=H$4)*(GMWA!$DB$2:$DB$600=H$1),0),$A82-1966)</f>
        <v>84813.4</v>
      </c>
      <c r="I82" s="4" cm="1">
        <f t="array" ref="I82">INDEX(GMWA!$A$2:$DB$600,MATCH(1,(GMWA!$DA$2:$DA$600=I$3)*(GMWA!$CZ$2:$CZ$600=I$4)*(GMWA!$DB$2:$DB$600=I$1),0),$A82-1966)</f>
        <v>4.1816820000000003</v>
      </c>
      <c r="J82" s="4" cm="1">
        <f t="array" ref="J82">INDEX(GMWA!$A$2:$DB$600,MATCH(1,(GMWA!$DA$2:$DA$600=J$3)*(GMWA!$CZ$2:$CZ$600=J$4)*(GMWA!$DB$2:$DB$600=J$1),0),$A82-1966)</f>
        <v>42391.95</v>
      </c>
      <c r="K82" s="4" cm="1">
        <f t="array" ref="K82">INDEX(GMWA!$A$2:$DB$600,MATCH(1,(GMWA!$DA$2:$DA$600=K$3)*(GMWA!$CZ$2:$CZ$600=K$4)*(GMWA!$DB$2:$DB$600=K$1),0),$A82-1966)</f>
        <v>136.61250000000001</v>
      </c>
      <c r="L82" s="4" cm="1">
        <f t="array" ref="L82">INDEX(GMWA!$A$2:$DB$600,MATCH(1,(GMWA!$DA$2:$DA$600=L$3)*(GMWA!$CZ$2:$CZ$600=L$4)*(GMWA!$DB$2:$DB$600=L$1),0),$A82-1966)</f>
        <v>229.011</v>
      </c>
      <c r="M82" s="4" cm="1">
        <f t="array" ref="M82">INDEX(GMWA!$A$2:$DB$600,MATCH(1,(GMWA!$DA$2:$DA$600=M$3)*(GMWA!$CZ$2:$CZ$600=M$4)*(GMWA!$DB$2:$DB$600=M$1),0),$A82-1966)</f>
        <v>152.23400000000001</v>
      </c>
      <c r="N82" s="4" cm="1">
        <f t="array" ref="N82">INDEX(GMWA!$A$2:$DB$600,MATCH(1,(GMWA!$DA$2:$DA$600=N$3)*(GMWA!$CZ$2:$CZ$600=N$4)*(GMWA!$DB$2:$DB$600=N$1),0),$A82-1966)</f>
        <v>103.9353</v>
      </c>
      <c r="O82" s="4" cm="1">
        <f t="array" ref="O82">INDEX(GMWA!$A$2:$DB$600,MATCH(1,(GMWA!$DA$2:$DA$600=O$3)*(GMWA!$CZ$2:$CZ$600=O$4)*(GMWA!$DB$2:$DB$600=O$1),0),$A82-1966)</f>
        <v>21.95091</v>
      </c>
      <c r="P82" s="4" cm="1">
        <f t="array" ref="P82">INDEX(GMWA!$A$2:$DB$600,MATCH(1,(GMWA!$DA$2:$DA$600=P$3)*(GMWA!$CZ$2:$CZ$600=P$4)*(GMWA!$DB$2:$DB$600=P$1),0),$A82-1966)</f>
        <v>34.951259999999998</v>
      </c>
      <c r="Q82" s="4" cm="1">
        <f t="array" ref="Q82">INDEX(GMWA!$A$2:$DB$600,MATCH(1,(GMWA!$DA$2:$DA$600=Q$3)*(GMWA!$CZ$2:$CZ$600=Q$4)*(GMWA!$DB$2:$DB$600=Q$1),0),$A82-1966)</f>
        <v>22.384139999999999</v>
      </c>
      <c r="R82" s="4" cm="1">
        <f t="array" ref="R82">INDEX(GMWA!$A$2:$DB$600,MATCH(1,(GMWA!$DA$2:$DA$600=R$3)*(GMWA!$CZ$2:$CZ$600=R$4)*(GMWA!$DB$2:$DB$600=R$1),0),$A82-1966)</f>
        <v>12.296620000000001</v>
      </c>
      <c r="S82" s="4" cm="1">
        <f t="array" ref="S82">INDEX(GMWA!$A$2:$DB$600,MATCH(1,(GMWA!$DA$2:$DA$600=S$3)*(GMWA!$CZ$2:$CZ$600=S$4)*(GMWA!$DB$2:$DB$600=S$1),0),$A82-1966)</f>
        <v>13.64</v>
      </c>
      <c r="T82" s="4" cm="1">
        <f t="array" ref="T82">INDEX(GMWA!$A$2:$DB$600,MATCH(1,(GMWA!$DA$2:$DA$600=T$3)*(GMWA!$CZ$2:$CZ$600=T$4)*(GMWA!$DB$2:$DB$600=T$1),0),$A82-1966)</f>
        <v>17.722049999999999</v>
      </c>
      <c r="U82" s="4" cm="1">
        <f t="array" ref="U82">INDEX(GMWA!$A$2:$DB$600,MATCH(1,(GMWA!$DA$2:$DA$600=U$3)*(GMWA!$CZ$2:$CZ$600=U$4)*(GMWA!$DB$2:$DB$600=U$1),0),$A82-1966)</f>
        <v>12.480370000000001</v>
      </c>
      <c r="V82" s="4" cm="1">
        <f t="array" ref="V82">INDEX(GMWA!$A$2:$DB$600,MATCH(1,(GMWA!$DA$2:$DA$600=V$3)*(GMWA!$CZ$2:$CZ$600=V$4)*(GMWA!$DB$2:$DB$600=V$1),0),$A82-1966)</f>
        <v>7228216</v>
      </c>
      <c r="W82" s="4" cm="1">
        <f t="array" ref="W82">INDEX(GMWA!$A$2:$DB$600,MATCH(1,(GMWA!$DA$2:$DA$600=W$3)*(GMWA!$CZ$2:$CZ$600=W$4)*(GMWA!$DB$2:$DB$600=W$1),0),$A82-1966)</f>
        <v>128843.8</v>
      </c>
      <c r="X82" s="4" cm="1">
        <f t="array" ref="X82">INDEX(GMWA!$A$2:$DB$600,MATCH(1,(GMWA!$DA$2:$DA$600=X$3)*(GMWA!$CZ$2:$CZ$600=X$4)*(GMWA!$DB$2:$DB$600=X$1),0),$A82-1966)</f>
        <v>1635014</v>
      </c>
      <c r="Y82" s="4" cm="1">
        <f t="array" ref="Y82">INDEX(GMWA!$A$2:$DB$600,MATCH(1,(GMWA!$DA$2:$DA$600=Y$3)*(GMWA!$CZ$2:$CZ$600=Y$4)*(GMWA!$DB$2:$DB$600=Y$1),0),$A82-1966)</f>
        <v>6412183</v>
      </c>
      <c r="Z82" s="4" cm="1">
        <f t="array" ref="Z82">INDEX(GMWA!$A$2:$DB$600,MATCH(1,(GMWA!$DA$2:$DA$600=Z$3)*(GMWA!$CZ$2:$CZ$600=Z$4)*(GMWA!$DB$2:$DB$600=Z$1),0),$A82-1966)</f>
        <v>3776148</v>
      </c>
      <c r="AA82" s="4" cm="1">
        <f t="array" ref="AA82">INDEX(GMWA!$A$2:$DB$600,MATCH(1,(GMWA!$DA$2:$DA$600=AA$3)*(GMWA!$CZ$2:$CZ$600=AA$4)*(GMWA!$DB$2:$DB$600=AA$1),0),$A82-1966)</f>
        <v>1668.596</v>
      </c>
      <c r="AB82" s="4" cm="1">
        <f t="array" ref="AB82">INDEX(GMWA!$A$2:$DB$600,MATCH(1,(GMWA!$DA$2:$DA$600=AB$3)*(GMWA!$CZ$2:$CZ$600=AB$4)*(GMWA!$DB$2:$DB$600=AB$1),0),$A82-1966)</f>
        <v>4681745</v>
      </c>
      <c r="AC82" s="4" cm="1">
        <f t="array" ref="AC82">INDEX(GMWA!$A$2:$DB$600,MATCH(1,(GMWA!$DA$2:$DA$600=AC$3)*(GMWA!$CZ$2:$CZ$600=AC$4)*(GMWA!$DB$2:$DB$600=AC$1),0),$A82-1966)</f>
        <v>420.7901</v>
      </c>
      <c r="AD82" s="4" cm="1">
        <f t="array" ref="AD82">INDEX(GMWA!$A$2:$DB$600,MATCH(1,(GMWA!$DA$2:$DA$600=AD$3)*(GMWA!$CZ$2:$CZ$600=AD$4)*(GMWA!$DB$2:$DB$600=AD$1),0),$A82-1966)</f>
        <v>1921621</v>
      </c>
      <c r="AE82" s="4" cm="1">
        <f t="array" ref="AE82">INDEX(GMWA!$A$2:$DB$600,MATCH(1,(GMWA!$DA$2:$DA$600=AE$3)*(GMWA!$CZ$2:$CZ$600=AE$4)*(GMWA!$DB$2:$DB$600=AE$1),0),$A82-1966)</f>
        <v>5469.817</v>
      </c>
      <c r="AF82" s="4" cm="1">
        <f t="array" ref="AF82">INDEX(GMWA!$A$2:$DB$600,MATCH(1,(GMWA!$DA$2:$DA$600=AF$3)*(GMWA!$CZ$2:$CZ$600=AF$4)*(GMWA!$DB$2:$DB$600=AF$1),0),$A82-1966)</f>
        <v>7576.6239999999998</v>
      </c>
      <c r="AG82" s="4" cm="1">
        <f t="array" ref="AG82">INDEX(GMWA!$A$2:$DB$600,MATCH(1,(GMWA!$DA$2:$DA$600=AG$3)*(GMWA!$CZ$2:$CZ$600=AG$4)*(GMWA!$DB$2:$DB$600=AG$1),0),$A82-1966)</f>
        <v>4828.6930000000002</v>
      </c>
      <c r="AH82" s="4" cm="1">
        <f t="array" ref="AH82">INDEX(GMWA!$A$2:$DB$600,MATCH(1,(GMWA!$DA$2:$DA$600=AH$3)*(GMWA!$CZ$2:$CZ$600=AH$4)*(GMWA!$DB$2:$DB$600=AH$1),0),$A82-1966)</f>
        <v>3217.893</v>
      </c>
      <c r="AI82" s="4" cm="1">
        <f t="array" ref="AI82">INDEX(GMWA!$A$2:$DB$600,MATCH(1,(GMWA!$DA$2:$DA$600=AI$3)*(GMWA!$CZ$2:$CZ$600=AI$4)*(GMWA!$DB$2:$DB$600=AI$1),0),$A82-1966)</f>
        <v>820.20820000000003</v>
      </c>
      <c r="AJ82" s="4" cm="1">
        <f t="array" ref="AJ82">INDEX(GMWA!$A$2:$DB$600,MATCH(1,(GMWA!$DA$2:$DA$600=AJ$3)*(GMWA!$CZ$2:$CZ$600=AJ$4)*(GMWA!$DB$2:$DB$600=AJ$1),0),$A82-1966)</f>
        <v>1219.5920000000001</v>
      </c>
      <c r="AK82" s="4" cm="1">
        <f t="array" ref="AK82">INDEX(GMWA!$A$2:$DB$600,MATCH(1,(GMWA!$DA$2:$DA$600=AK$3)*(GMWA!$CZ$2:$CZ$600=AK$4)*(GMWA!$DB$2:$DB$600=AK$1),0),$A82-1966)</f>
        <v>954.32500000000005</v>
      </c>
      <c r="AL82" s="4" cm="1">
        <f t="array" ref="AL82">INDEX(GMWA!$A$2:$DB$600,MATCH(1,(GMWA!$DA$2:$DA$600=AL$3)*(GMWA!$CZ$2:$CZ$600=AL$4)*(GMWA!$DB$2:$DB$600=AL$1),0),$A82-1966)</f>
        <v>495.98270000000002</v>
      </c>
      <c r="AM82" s="4" cm="1">
        <f t="array" ref="AM82">INDEX(GMWA!$A$2:$DB$600,MATCH(1,(GMWA!$DA$2:$DA$600=AM$3)*(GMWA!$CZ$2:$CZ$600=AM$4)*(GMWA!$DB$2:$DB$600=AM$1),0),$A82-1966)</f>
        <v>377.79419999999999</v>
      </c>
      <c r="AN82" s="4" cm="1">
        <f t="array" ref="AN82">INDEX(GMWA!$A$2:$DB$600,MATCH(1,(GMWA!$DA$2:$DA$600=AN$3)*(GMWA!$CZ$2:$CZ$600=AN$4)*(GMWA!$DB$2:$DB$600=AN$1),0),$A82-1966)</f>
        <v>582.70719999999994</v>
      </c>
      <c r="AO82" s="4" cm="1">
        <f t="array" ref="AO82">INDEX(GMWA!$A$2:$DB$600,MATCH(1,(GMWA!$DA$2:$DA$600=AO$3)*(GMWA!$CZ$2:$CZ$600=AO$4)*(GMWA!$DB$2:$DB$600=AO$1),0),$A82-1966)</f>
        <v>430.55450000000002</v>
      </c>
      <c r="AP82" s="4" cm="1">
        <f t="array" ref="AP82">INDEX(GMWA!$A$2:$DB$600,MATCH(1,(GMWA!$DA$2:$DA$600=AP$3)*(GMWA!$CZ$2:$CZ$600=AP$4)*(GMWA!$DB$2:$DB$600=AP$1),0),$A82-1966)</f>
        <v>7011980</v>
      </c>
      <c r="AQ82" s="4" cm="1">
        <f t="array" ref="AQ82">INDEX(GMWA!$A$2:$DB$600,MATCH(1,(GMWA!$DA$2:$DA$600=AQ$3)*(GMWA!$CZ$2:$CZ$600=AQ$4)*(GMWA!$DB$2:$DB$600=AQ$1),0),$A82-1966)</f>
        <v>71582.8</v>
      </c>
      <c r="AR82" s="4" cm="1">
        <f t="array" ref="AR82">INDEX(GMWA!$A$2:$DB$600,MATCH(1,(GMWA!$DA$2:$DA$600=AR$3)*(GMWA!$CZ$2:$CZ$600=AR$4)*(GMWA!$DB$2:$DB$600=AR$1),0),$A82-1966)</f>
        <v>852170.1</v>
      </c>
      <c r="AS82" s="4" cm="1">
        <f t="array" ref="AS82">INDEX(GMWA!$A$2:$DB$600,MATCH(1,(GMWA!$DA$2:$DA$600=AS$3)*(GMWA!$CZ$2:$CZ$600=AS$4)*(GMWA!$DB$2:$DB$600=AS$1),0),$A82-1966)</f>
        <v>7612976</v>
      </c>
      <c r="AT82" s="4" cm="1">
        <f t="array" ref="AT82">INDEX(GMWA!$A$2:$DB$600,MATCH(1,(GMWA!$DA$2:$DA$600=AT$3)*(GMWA!$CZ$2:$CZ$600=AT$4)*(GMWA!$DB$2:$DB$600=AT$1),0),$A82-1966)</f>
        <v>7869686</v>
      </c>
      <c r="AU82" s="4" cm="1">
        <f t="array" ref="AU82">INDEX(GMWA!$A$2:$DB$600,MATCH(1,(GMWA!$DA$2:$DA$600=AU$3)*(GMWA!$CZ$2:$CZ$600=AU$4)*(GMWA!$DB$2:$DB$600=AU$1),0),$A82-1966)</f>
        <v>6794.55</v>
      </c>
      <c r="AV82" s="4" cm="1">
        <f t="array" ref="AV82">INDEX(GMWA!$A$2:$DB$600,MATCH(1,(GMWA!$DA$2:$DA$600=AV$3)*(GMWA!$CZ$2:$CZ$600=AV$4)*(GMWA!$DB$2:$DB$600=AV$1),0),$A82-1966)</f>
        <v>14534260</v>
      </c>
      <c r="AW82" s="4" cm="1">
        <f t="array" ref="AW82">INDEX(GMWA!$A$2:$DB$600,MATCH(1,(GMWA!$DA$2:$DA$600=AW$3)*(GMWA!$CZ$2:$CZ$600=AW$4)*(GMWA!$DB$2:$DB$600=AW$1),0),$A82-1966)</f>
        <v>1513.8689999999999</v>
      </c>
      <c r="AX82" s="4" cm="1">
        <f t="array" ref="AX82">INDEX(GMWA!$A$2:$DB$600,MATCH(1,(GMWA!$DA$2:$DA$600=AX$3)*(GMWA!$CZ$2:$CZ$600=AX$4)*(GMWA!$DB$2:$DB$600=AX$1),0),$A82-1966)</f>
        <v>5455503</v>
      </c>
      <c r="AY82" s="4" cm="1">
        <f t="array" ref="AY82">INDEX(GMWA!$A$2:$DB$600,MATCH(1,(GMWA!$DA$2:$DA$600=AY$3)*(GMWA!$CZ$2:$CZ$600=AY$4)*(GMWA!$DB$2:$DB$600=AY$1),0),$A82-1966)</f>
        <v>9048.7350000000006</v>
      </c>
      <c r="AZ82" s="4" cm="1">
        <f t="array" ref="AZ82">INDEX(GMWA!$A$2:$DB$600,MATCH(1,(GMWA!$DA$2:$DA$600=AZ$3)*(GMWA!$CZ$2:$CZ$600=AZ$4)*(GMWA!$DB$2:$DB$600=AZ$1),0),$A82-1966)</f>
        <v>5617.91</v>
      </c>
      <c r="BA82" s="4" cm="1">
        <f t="array" ref="BA82">INDEX(GMWA!$A$2:$DB$600,MATCH(1,(GMWA!$DA$2:$DA$600=BA$3)*(GMWA!$CZ$2:$CZ$600=BA$4)*(GMWA!$DB$2:$DB$600=BA$1),0),$A82-1966)</f>
        <v>3744.4520000000002</v>
      </c>
      <c r="BB82" s="4" cm="1">
        <f t="array" ref="BB82">INDEX(GMWA!$A$2:$DB$600,MATCH(1,(GMWA!$DA$2:$DA$600=BB$3)*(GMWA!$CZ$2:$CZ$600=BB$4)*(GMWA!$DB$2:$DB$600=BB$1),0),$A82-1966)</f>
        <v>3258.9029999999998</v>
      </c>
      <c r="BC82" s="4" cm="1">
        <f t="array" ref="BC82">INDEX(GMWA!$A$2:$DB$600,MATCH(1,(GMWA!$DA$2:$DA$600=BC$3)*(GMWA!$CZ$2:$CZ$600=BC$4)*(GMWA!$DB$2:$DB$600=BC$1),0),$A82-1966)</f>
        <v>2525.288</v>
      </c>
      <c r="BD82" s="4" cm="1">
        <f t="array" ref="BD82">INDEX(GMWA!$A$2:$DB$600,MATCH(1,(GMWA!$DA$2:$DA$600=BD$3)*(GMWA!$CZ$2:$CZ$600=BD$4)*(GMWA!$DB$2:$DB$600=BD$1),0),$A82-1966)</f>
        <v>1300.5319999999999</v>
      </c>
      <c r="BE82" s="4" cm="1">
        <f t="array" ref="BE82">INDEX(GMWA!$A$2:$DB$600,MATCH(1,(GMWA!$DA$2:$DA$600=BE$3)*(GMWA!$CZ$2:$CZ$600=BE$4)*(GMWA!$DB$2:$DB$600=BE$1),0),$A82-1966)</f>
        <v>1061.2380000000001</v>
      </c>
      <c r="BF82" s="4" cm="1">
        <f t="array" ref="BF82">INDEX(GMWA!$A$2:$DB$600,MATCH(1,(GMWA!$DA$2:$DA$600=BF$3)*(GMWA!$CZ$2:$CZ$600=BF$4)*(GMWA!$DB$2:$DB$600=BF$1),0),$A82-1966)</f>
        <v>509.17669999999998</v>
      </c>
      <c r="BG82" s="4" cm="1">
        <f t="array" ref="BG82">INDEX(GMWA!$A$2:$DB$600,MATCH(1,(GMWA!$DA$2:$DA$600=BG$3)*(GMWA!$CZ$2:$CZ$600=BG$4)*(GMWA!$DB$2:$DB$600=BG$1),0),$A82-1966)</f>
        <v>1514.306</v>
      </c>
      <c r="BH82" s="4" cm="1">
        <f t="array" ref="BH82">INDEX(GMWA!$A$2:$DB$600,MATCH(1,(GMWA!$DA$2:$DA$600=BH$3)*(GMWA!$CZ$2:$CZ$600=BH$4)*(GMWA!$DB$2:$DB$600=BH$1),0),$A82-1966)</f>
        <v>481.19110000000001</v>
      </c>
      <c r="BI82" s="4" cm="1">
        <f t="array" ref="BI82">INDEX(GMWA!$A$2:$DB$600,MATCH(1,(GMWA!$DA$2:$DA$600=BI$3)*(GMWA!$CZ$2:$CZ$600=BI$4)*(GMWA!$DB$2:$DB$600=BI$1),0),$A82-1966)</f>
        <v>587.05550000000005</v>
      </c>
      <c r="BK82" s="12">
        <f t="shared" si="14"/>
        <v>3.3534789220466021</v>
      </c>
      <c r="BL82" s="12">
        <f t="shared" si="14"/>
        <v>3.5663889143288228</v>
      </c>
      <c r="BM82" s="12">
        <f t="shared" si="14"/>
        <v>1.7521745991165825</v>
      </c>
      <c r="BN82" s="12">
        <f t="shared" si="14"/>
        <v>3.4345058461369553</v>
      </c>
      <c r="BO82" s="12">
        <f t="shared" si="14"/>
        <v>3.0871168185145286</v>
      </c>
      <c r="BP82" s="12">
        <f t="shared" si="14"/>
        <v>1.3693704168055061</v>
      </c>
      <c r="BQ82" s="12">
        <f t="shared" si="14"/>
        <v>1.8115766663925521</v>
      </c>
      <c r="BR82" s="12">
        <f t="shared" si="14"/>
        <v>0.99376910245749606</v>
      </c>
      <c r="BS82" s="12">
        <f t="shared" si="13"/>
        <v>2.2060515575131618</v>
      </c>
      <c r="BT82" s="12">
        <f t="shared" si="13"/>
        <v>2.4975698455725301</v>
      </c>
      <c r="BU82" s="12">
        <f t="shared" si="13"/>
        <v>3.0225995113390871</v>
      </c>
      <c r="BV82" s="12">
        <f t="shared" si="13"/>
        <v>3.1526957708845851</v>
      </c>
      <c r="BW82" s="12">
        <f t="shared" si="13"/>
        <v>3.2299178375415218</v>
      </c>
      <c r="BX82" s="12">
        <f t="shared" si="11"/>
        <v>2.6762607347744147</v>
      </c>
      <c r="BY82" s="12">
        <f t="shared" si="11"/>
        <v>2.8658157810152898</v>
      </c>
      <c r="BZ82" s="12">
        <f t="shared" si="11"/>
        <v>2.3455468524873599</v>
      </c>
      <c r="CA82" s="12">
        <f t="shared" si="10"/>
        <v>2.4792437316866094</v>
      </c>
      <c r="CB82" s="12">
        <f t="shared" si="10"/>
        <v>3.6104312877222573</v>
      </c>
      <c r="CC82" s="12">
        <f t="shared" si="10"/>
        <v>3.0413301912178192</v>
      </c>
      <c r="CD82" s="12">
        <f t="shared" si="10"/>
        <v>2.8986736870709748</v>
      </c>
      <c r="CF82" s="13">
        <f>SUMIF(DataQ!$C:$C,DataA!$A82,DataQ!H:H)</f>
        <v>36391.895999999993</v>
      </c>
      <c r="CG82" s="13">
        <f>SUMIF(DataQ!$C:$C,DataA!$A82,DataQ!I:I)</f>
        <v>556247.89999999991</v>
      </c>
      <c r="CH82" s="13">
        <f>SUMIF(DataQ!$C:$C,DataA!$A82,DataQ!J:J)</f>
        <v>4534.3789999999999</v>
      </c>
      <c r="CI82" s="13">
        <f>SUMIF(DataQ!$C:$C,DataA!$A82,DataQ!K:K)</f>
        <v>3132.5945999999999</v>
      </c>
      <c r="CJ82" s="13">
        <f>SUMIF(DataQ!$C:$C,DataA!$A82,DataQ!L:L)</f>
        <v>2095.4232999999999</v>
      </c>
      <c r="CK82" s="14">
        <f>AVERAGEIF(DataQ!$C:$C,DataA!$A82,DataQ!M:M)</f>
        <v>955384.47499999998</v>
      </c>
      <c r="CL82" s="13">
        <f>SUMIF(DataQ!$C:$C,DataA!$A82,DataQ!N:N)</f>
        <v>-289007.11499999999</v>
      </c>
      <c r="CN82" s="13">
        <f>SUMIF(DataQ!$B:$B,DataA!$A82,DataQ!O:O)</f>
        <v>-4524.0050000000001</v>
      </c>
      <c r="CO82" s="13">
        <f>SUMIF(DataQ!$B:$B,DataA!$A82,DataQ!P:P)</f>
        <v>-7956.3280000000004</v>
      </c>
      <c r="CP82" s="13">
        <f>SUMIF(DataQ!$B:$B,DataA!$A82,DataQ!Q:Q)</f>
        <v>-133.13500999999999</v>
      </c>
    </row>
    <row r="83" spans="1:94" x14ac:dyDescent="0.25">
      <c r="A83" s="4">
        <f t="shared" si="9"/>
        <v>2049</v>
      </c>
      <c r="B83" s="4" cm="1">
        <f t="array" ref="B83">INDEX(GMWA!$A$2:$DB$600,MATCH(1,(GMWA!$DA$2:$DA$600=B$3)*(GMWA!$CZ$2:$CZ$600=B$4)*(GMWA!$DB$2:$DB$600=B$1),0),$A83-1966)</f>
        <v>251355.2</v>
      </c>
      <c r="C83" s="4" cm="1">
        <f t="array" ref="C83">INDEX(GMWA!$A$2:$DB$600,MATCH(1,(GMWA!$DA$2:$DA$600=C$3)*(GMWA!$CZ$2:$CZ$600=C$4)*(GMWA!$DB$2:$DB$600=C$1),0),$A83-1966)</f>
        <v>4754.5360000000001</v>
      </c>
      <c r="D83" s="4" cm="1">
        <f t="array" ref="D83">INDEX(GMWA!$A$2:$DB$600,MATCH(1,(GMWA!$DA$2:$DA$600=D$3)*(GMWA!$CZ$2:$CZ$600=D$4)*(GMWA!$DB$2:$DB$600=D$1),0),$A83-1966)</f>
        <v>29014.32</v>
      </c>
      <c r="E83" s="4" cm="1">
        <f t="array" ref="E83">INDEX(GMWA!$A$2:$DB$600,MATCH(1,(GMWA!$DA$2:$DA$600=E$3)*(GMWA!$CZ$2:$CZ$600=E$4)*(GMWA!$DB$2:$DB$600=E$1),0),$A83-1966)</f>
        <v>227108.3</v>
      </c>
      <c r="F83" s="4" cm="1">
        <f t="array" ref="F83">INDEX(GMWA!$A$2:$DB$600,MATCH(1,(GMWA!$DA$2:$DA$600=F$3)*(GMWA!$CZ$2:$CZ$600=F$4)*(GMWA!$DB$2:$DB$600=F$1),0),$A83-1966)</f>
        <v>122265.9</v>
      </c>
      <c r="G83" s="4" cm="1">
        <f t="array" ref="G83">INDEX(GMWA!$A$2:$DB$600,MATCH(1,(GMWA!$DA$2:$DA$600=G$3)*(GMWA!$CZ$2:$CZ$600=G$4)*(GMWA!$DB$2:$DB$600=G$1),0),$A83-1966)</f>
        <v>23.04496</v>
      </c>
      <c r="H83" s="4" cm="1">
        <f t="array" ref="H83">INDEX(GMWA!$A$2:$DB$600,MATCH(1,(GMWA!$DA$2:$DA$600=H$3)*(GMWA!$CZ$2:$CZ$600=H$4)*(GMWA!$DB$2:$DB$600=H$1),0),$A83-1966)</f>
        <v>86725.77</v>
      </c>
      <c r="I83" s="4" cm="1">
        <f t="array" ref="I83">INDEX(GMWA!$A$2:$DB$600,MATCH(1,(GMWA!$DA$2:$DA$600=I$3)*(GMWA!$CZ$2:$CZ$600=I$4)*(GMWA!$DB$2:$DB$600=I$1),0),$A83-1966)</f>
        <v>4.2827679999999999</v>
      </c>
      <c r="J83" s="4" cm="1">
        <f t="array" ref="J83">INDEX(GMWA!$A$2:$DB$600,MATCH(1,(GMWA!$DA$2:$DA$600=J$3)*(GMWA!$CZ$2:$CZ$600=J$4)*(GMWA!$DB$2:$DB$600=J$1),0),$A83-1966)</f>
        <v>43003.12</v>
      </c>
      <c r="K83" s="4" cm="1">
        <f t="array" ref="K83">INDEX(GMWA!$A$2:$DB$600,MATCH(1,(GMWA!$DA$2:$DA$600=K$3)*(GMWA!$CZ$2:$CZ$600=K$4)*(GMWA!$DB$2:$DB$600=K$1),0),$A83-1966)</f>
        <v>140.102</v>
      </c>
      <c r="L83" s="4" cm="1">
        <f t="array" ref="L83">INDEX(GMWA!$A$2:$DB$600,MATCH(1,(GMWA!$DA$2:$DA$600=L$3)*(GMWA!$CZ$2:$CZ$600=L$4)*(GMWA!$DB$2:$DB$600=L$1),0),$A83-1966)</f>
        <v>235.57900000000001</v>
      </c>
      <c r="M83" s="4" cm="1">
        <f t="array" ref="M83">INDEX(GMWA!$A$2:$DB$600,MATCH(1,(GMWA!$DA$2:$DA$600=M$3)*(GMWA!$CZ$2:$CZ$600=M$4)*(GMWA!$DB$2:$DB$600=M$1),0),$A83-1966)</f>
        <v>154.59450000000001</v>
      </c>
      <c r="N83" s="4" cm="1">
        <f t="array" ref="N83">INDEX(GMWA!$A$2:$DB$600,MATCH(1,(GMWA!$DA$2:$DA$600=N$3)*(GMWA!$CZ$2:$CZ$600=N$4)*(GMWA!$DB$2:$DB$600=N$1),0),$A83-1966)</f>
        <v>106.851</v>
      </c>
      <c r="O83" s="4" cm="1">
        <f t="array" ref="O83">INDEX(GMWA!$A$2:$DB$600,MATCH(1,(GMWA!$DA$2:$DA$600=O$3)*(GMWA!$CZ$2:$CZ$600=O$4)*(GMWA!$DB$2:$DB$600=O$1),0),$A83-1966)</f>
        <v>22.268219999999999</v>
      </c>
      <c r="P83" s="4" cm="1">
        <f t="array" ref="P83">INDEX(GMWA!$A$2:$DB$600,MATCH(1,(GMWA!$DA$2:$DA$600=P$3)*(GMWA!$CZ$2:$CZ$600=P$4)*(GMWA!$DB$2:$DB$600=P$1),0),$A83-1966)</f>
        <v>35.856110000000001</v>
      </c>
      <c r="Q83" s="4" cm="1">
        <f t="array" ref="Q83">INDEX(GMWA!$A$2:$DB$600,MATCH(1,(GMWA!$DA$2:$DA$600=Q$3)*(GMWA!$CZ$2:$CZ$600=Q$4)*(GMWA!$DB$2:$DB$600=Q$1),0),$A83-1966)</f>
        <v>22.981560000000002</v>
      </c>
      <c r="R83" s="4" cm="1">
        <f t="array" ref="R83">INDEX(GMWA!$A$2:$DB$600,MATCH(1,(GMWA!$DA$2:$DA$600=R$3)*(GMWA!$CZ$2:$CZ$600=R$4)*(GMWA!$DB$2:$DB$600=R$1),0),$A83-1966)</f>
        <v>12.630699999999999</v>
      </c>
      <c r="S83" s="4" cm="1">
        <f t="array" ref="S83">INDEX(GMWA!$A$2:$DB$600,MATCH(1,(GMWA!$DA$2:$DA$600=S$3)*(GMWA!$CZ$2:$CZ$600=S$4)*(GMWA!$DB$2:$DB$600=S$1),0),$A83-1966)</f>
        <v>14.22</v>
      </c>
      <c r="T83" s="4" cm="1">
        <f t="array" ref="T83">INDEX(GMWA!$A$2:$DB$600,MATCH(1,(GMWA!$DA$2:$DA$600=T$3)*(GMWA!$CZ$2:$CZ$600=T$4)*(GMWA!$DB$2:$DB$600=T$1),0),$A83-1966)</f>
        <v>18.139700000000001</v>
      </c>
      <c r="U83" s="4" cm="1">
        <f t="array" ref="U83">INDEX(GMWA!$A$2:$DB$600,MATCH(1,(GMWA!$DA$2:$DA$600=U$3)*(GMWA!$CZ$2:$CZ$600=U$4)*(GMWA!$DB$2:$DB$600=U$1),0),$A83-1966)</f>
        <v>12.784979999999999</v>
      </c>
      <c r="V83" s="4" cm="1">
        <f t="array" ref="V83">INDEX(GMWA!$A$2:$DB$600,MATCH(1,(GMWA!$DA$2:$DA$600=V$3)*(GMWA!$CZ$2:$CZ$600=V$4)*(GMWA!$DB$2:$DB$600=V$1),0),$A83-1966)</f>
        <v>7527347</v>
      </c>
      <c r="W83" s="4" cm="1">
        <f t="array" ref="W83">INDEX(GMWA!$A$2:$DB$600,MATCH(1,(GMWA!$DA$2:$DA$600=W$3)*(GMWA!$CZ$2:$CZ$600=W$4)*(GMWA!$DB$2:$DB$600=W$1),0),$A83-1966)</f>
        <v>133389.79999999999</v>
      </c>
      <c r="X83" s="4" cm="1">
        <f t="array" ref="X83">INDEX(GMWA!$A$2:$DB$600,MATCH(1,(GMWA!$DA$2:$DA$600=X$3)*(GMWA!$CZ$2:$CZ$600=X$4)*(GMWA!$DB$2:$DB$600=X$1),0),$A83-1966)</f>
        <v>1643096</v>
      </c>
      <c r="Y83" s="4" cm="1">
        <f t="array" ref="Y83">INDEX(GMWA!$A$2:$DB$600,MATCH(1,(GMWA!$DA$2:$DA$600=Y$3)*(GMWA!$CZ$2:$CZ$600=Y$4)*(GMWA!$DB$2:$DB$600=Y$1),0),$A83-1966)</f>
        <v>6602434</v>
      </c>
      <c r="Z83" s="4" cm="1">
        <f t="array" ref="Z83">INDEX(GMWA!$A$2:$DB$600,MATCH(1,(GMWA!$DA$2:$DA$600=Z$3)*(GMWA!$CZ$2:$CZ$600=Z$4)*(GMWA!$DB$2:$DB$600=Z$1),0),$A83-1966)</f>
        <v>3923255</v>
      </c>
      <c r="AA83" s="4" cm="1">
        <f t="array" ref="AA83">INDEX(GMWA!$A$2:$DB$600,MATCH(1,(GMWA!$DA$2:$DA$600=AA$3)*(GMWA!$CZ$2:$CZ$600=AA$4)*(GMWA!$DB$2:$DB$600=AA$1),0),$A83-1966)</f>
        <v>1707.2370000000001</v>
      </c>
      <c r="AB83" s="4" cm="1">
        <f t="array" ref="AB83">INDEX(GMWA!$A$2:$DB$600,MATCH(1,(GMWA!$DA$2:$DA$600=AB$3)*(GMWA!$CZ$2:$CZ$600=AB$4)*(GMWA!$DB$2:$DB$600=AB$1),0),$A83-1966)</f>
        <v>4772287</v>
      </c>
      <c r="AC83" s="4" cm="1">
        <f t="array" ref="AC83">INDEX(GMWA!$A$2:$DB$600,MATCH(1,(GMWA!$DA$2:$DA$600=AC$3)*(GMWA!$CZ$2:$CZ$600=AC$4)*(GMWA!$DB$2:$DB$600=AC$1),0),$A83-1966)</f>
        <v>441.99040000000002</v>
      </c>
      <c r="AD83" s="4" cm="1">
        <f t="array" ref="AD83">INDEX(GMWA!$A$2:$DB$600,MATCH(1,(GMWA!$DA$2:$DA$600=AD$3)*(GMWA!$CZ$2:$CZ$600=AD$4)*(GMWA!$DB$2:$DB$600=AD$1),0),$A83-1966)</f>
        <v>1943368</v>
      </c>
      <c r="AE83" s="4" cm="1">
        <f t="array" ref="AE83">INDEX(GMWA!$A$2:$DB$600,MATCH(1,(GMWA!$DA$2:$DA$600=AE$3)*(GMWA!$CZ$2:$CZ$600=AE$4)*(GMWA!$DB$2:$DB$600=AE$1),0),$A83-1966)</f>
        <v>5606.6570000000002</v>
      </c>
      <c r="AF83" s="4" cm="1">
        <f t="array" ref="AF83">INDEX(GMWA!$A$2:$DB$600,MATCH(1,(GMWA!$DA$2:$DA$600=AF$3)*(GMWA!$CZ$2:$CZ$600=AF$4)*(GMWA!$DB$2:$DB$600=AF$1),0),$A83-1966)</f>
        <v>7775.66</v>
      </c>
      <c r="AG83" s="4" cm="1">
        <f t="array" ref="AG83">INDEX(GMWA!$A$2:$DB$600,MATCH(1,(GMWA!$DA$2:$DA$600=AG$3)*(GMWA!$CZ$2:$CZ$600=AG$4)*(GMWA!$DB$2:$DB$600=AG$1),0),$A83-1966)</f>
        <v>4896.5860000000002</v>
      </c>
      <c r="AH83" s="4" cm="1">
        <f t="array" ref="AH83">INDEX(GMWA!$A$2:$DB$600,MATCH(1,(GMWA!$DA$2:$DA$600=AH$3)*(GMWA!$CZ$2:$CZ$600=AH$4)*(GMWA!$DB$2:$DB$600=AH$1),0),$A83-1966)</f>
        <v>3301.1930000000002</v>
      </c>
      <c r="AI83" s="4" cm="1">
        <f t="array" ref="AI83">INDEX(GMWA!$A$2:$DB$600,MATCH(1,(GMWA!$DA$2:$DA$600=AI$3)*(GMWA!$CZ$2:$CZ$600=AI$4)*(GMWA!$DB$2:$DB$600=AI$1),0),$A83-1966)</f>
        <v>829.92759999999998</v>
      </c>
      <c r="AJ83" s="4" cm="1">
        <f t="array" ref="AJ83">INDEX(GMWA!$A$2:$DB$600,MATCH(1,(GMWA!$DA$2:$DA$600=AJ$3)*(GMWA!$CZ$2:$CZ$600=AJ$4)*(GMWA!$DB$2:$DB$600=AJ$1),0),$A83-1966)</f>
        <v>1246.739</v>
      </c>
      <c r="AK83" s="4" cm="1">
        <f t="array" ref="AK83">INDEX(GMWA!$A$2:$DB$600,MATCH(1,(GMWA!$DA$2:$DA$600=AK$3)*(GMWA!$CZ$2:$CZ$600=AK$4)*(GMWA!$DB$2:$DB$600=AK$1),0),$A83-1966)</f>
        <v>974.42129999999997</v>
      </c>
      <c r="AL83" s="4" cm="1">
        <f t="array" ref="AL83">INDEX(GMWA!$A$2:$DB$600,MATCH(1,(GMWA!$DA$2:$DA$600=AL$3)*(GMWA!$CZ$2:$CZ$600=AL$4)*(GMWA!$DB$2:$DB$600=AL$1),0),$A83-1966)</f>
        <v>508.34859999999998</v>
      </c>
      <c r="AM83" s="4" cm="1">
        <f t="array" ref="AM83">INDEX(GMWA!$A$2:$DB$600,MATCH(1,(GMWA!$DA$2:$DA$600=AM$3)*(GMWA!$CZ$2:$CZ$600=AM$4)*(GMWA!$DB$2:$DB$600=AM$1),0),$A83-1966)</f>
        <v>394.55779999999999</v>
      </c>
      <c r="AN83" s="4" cm="1">
        <f t="array" ref="AN83">INDEX(GMWA!$A$2:$DB$600,MATCH(1,(GMWA!$DA$2:$DA$600=AN$3)*(GMWA!$CZ$2:$CZ$600=AN$4)*(GMWA!$DB$2:$DB$600=AN$1),0),$A83-1966)</f>
        <v>592.37</v>
      </c>
      <c r="AO83" s="4" cm="1">
        <f t="array" ref="AO83">INDEX(GMWA!$A$2:$DB$600,MATCH(1,(GMWA!$DA$2:$DA$600=AO$3)*(GMWA!$CZ$2:$CZ$600=AO$4)*(GMWA!$DB$2:$DB$600=AO$1),0),$A83-1966)</f>
        <v>440.25229999999999</v>
      </c>
      <c r="AP83" s="4" cm="1">
        <f t="array" ref="AP83">INDEX(GMWA!$A$2:$DB$600,MATCH(1,(GMWA!$DA$2:$DA$600=AP$3)*(GMWA!$CZ$2:$CZ$600=AP$4)*(GMWA!$DB$2:$DB$600=AP$1),0),$A83-1966)</f>
        <v>7263138</v>
      </c>
      <c r="AQ83" s="4" cm="1">
        <f t="array" ref="AQ83">INDEX(GMWA!$A$2:$DB$600,MATCH(1,(GMWA!$DA$2:$DA$600=AQ$3)*(GMWA!$CZ$2:$CZ$600=AQ$4)*(GMWA!$DB$2:$DB$600=AQ$1),0),$A83-1966)</f>
        <v>74119.23</v>
      </c>
      <c r="AR83" s="4" cm="1">
        <f t="array" ref="AR83">INDEX(GMWA!$A$2:$DB$600,MATCH(1,(GMWA!$DA$2:$DA$600=AR$3)*(GMWA!$CZ$2:$CZ$600=AR$4)*(GMWA!$DB$2:$DB$600=AR$1),0),$A83-1966)</f>
        <v>865700.2</v>
      </c>
      <c r="AS83" s="4" cm="1">
        <f t="array" ref="AS83">INDEX(GMWA!$A$2:$DB$600,MATCH(1,(GMWA!$DA$2:$DA$600=AS$3)*(GMWA!$CZ$2:$CZ$600=AS$4)*(GMWA!$DB$2:$DB$600=AS$1),0),$A83-1966)</f>
        <v>7905148</v>
      </c>
      <c r="AT83" s="4" cm="1">
        <f t="array" ref="AT83">INDEX(GMWA!$A$2:$DB$600,MATCH(1,(GMWA!$DA$2:$DA$600=AT$3)*(GMWA!$CZ$2:$CZ$600=AT$4)*(GMWA!$DB$2:$DB$600=AT$1),0),$A83-1966)</f>
        <v>8200251</v>
      </c>
      <c r="AU83" s="4" cm="1">
        <f t="array" ref="AU83">INDEX(GMWA!$A$2:$DB$600,MATCH(1,(GMWA!$DA$2:$DA$600=AU$3)*(GMWA!$CZ$2:$CZ$600=AU$4)*(GMWA!$DB$2:$DB$600=AU$1),0),$A83-1966)</f>
        <v>7028.875</v>
      </c>
      <c r="AV83" s="4" cm="1">
        <f t="array" ref="AV83">INDEX(GMWA!$A$2:$DB$600,MATCH(1,(GMWA!$DA$2:$DA$600=AV$3)*(GMWA!$CZ$2:$CZ$600=AV$4)*(GMWA!$DB$2:$DB$600=AV$1),0),$A83-1966)</f>
        <v>15023800</v>
      </c>
      <c r="AW83" s="4" cm="1">
        <f t="array" ref="AW83">INDEX(GMWA!$A$2:$DB$600,MATCH(1,(GMWA!$DA$2:$DA$600=AW$3)*(GMWA!$CZ$2:$CZ$600=AW$4)*(GMWA!$DB$2:$DB$600=AW$1),0),$A83-1966)</f>
        <v>1550.4659999999999</v>
      </c>
      <c r="AX83" s="4" cm="1">
        <f t="array" ref="AX83">INDEX(GMWA!$A$2:$DB$600,MATCH(1,(GMWA!$DA$2:$DA$600=AX$3)*(GMWA!$CZ$2:$CZ$600=AX$4)*(GMWA!$DB$2:$DB$600=AX$1),0),$A83-1966)</f>
        <v>5581835</v>
      </c>
      <c r="AY83" s="4" cm="1">
        <f t="array" ref="AY83">INDEX(GMWA!$A$2:$DB$600,MATCH(1,(GMWA!$DA$2:$DA$600=AY$3)*(GMWA!$CZ$2:$CZ$600=AY$4)*(GMWA!$DB$2:$DB$600=AY$1),0),$A83-1966)</f>
        <v>9304.0669999999991</v>
      </c>
      <c r="AZ83" s="4" cm="1">
        <f t="array" ref="AZ83">INDEX(GMWA!$A$2:$DB$600,MATCH(1,(GMWA!$DA$2:$DA$600=AZ$3)*(GMWA!$CZ$2:$CZ$600=AZ$4)*(GMWA!$DB$2:$DB$600=AZ$1),0),$A83-1966)</f>
        <v>5747.9610000000002</v>
      </c>
      <c r="BA83" s="4" cm="1">
        <f t="array" ref="BA83">INDEX(GMWA!$A$2:$DB$600,MATCH(1,(GMWA!$DA$2:$DA$600=BA$3)*(GMWA!$CZ$2:$CZ$600=BA$4)*(GMWA!$DB$2:$DB$600=BA$1),0),$A83-1966)</f>
        <v>3829.5410000000002</v>
      </c>
      <c r="BB83" s="4" cm="1">
        <f t="array" ref="BB83">INDEX(GMWA!$A$2:$DB$600,MATCH(1,(GMWA!$DA$2:$DA$600=BB$3)*(GMWA!$CZ$2:$CZ$600=BB$4)*(GMWA!$DB$2:$DB$600=BB$1),0),$A83-1966)</f>
        <v>3351.1860000000001</v>
      </c>
      <c r="BC83" s="4" cm="1">
        <f t="array" ref="BC83">INDEX(GMWA!$A$2:$DB$600,MATCH(1,(GMWA!$DA$2:$DA$600=BC$3)*(GMWA!$CZ$2:$CZ$600=BC$4)*(GMWA!$DB$2:$DB$600=BC$1),0),$A83-1966)</f>
        <v>2608.8130000000001</v>
      </c>
      <c r="BD83" s="4" cm="1">
        <f t="array" ref="BD83">INDEX(GMWA!$A$2:$DB$600,MATCH(1,(GMWA!$DA$2:$DA$600=BD$3)*(GMWA!$CZ$2:$CZ$600=BD$4)*(GMWA!$DB$2:$DB$600=BD$1),0),$A83-1966)</f>
        <v>1334.422</v>
      </c>
      <c r="BE83" s="4" cm="1">
        <f t="array" ref="BE83">INDEX(GMWA!$A$2:$DB$600,MATCH(1,(GMWA!$DA$2:$DA$600=BE$3)*(GMWA!$CZ$2:$CZ$600=BE$4)*(GMWA!$DB$2:$DB$600=BE$1),0),$A83-1966)</f>
        <v>1091.655</v>
      </c>
      <c r="BF83" s="4" cm="1">
        <f t="array" ref="BF83">INDEX(GMWA!$A$2:$DB$600,MATCH(1,(GMWA!$DA$2:$DA$600=BF$3)*(GMWA!$CZ$2:$CZ$600=BF$4)*(GMWA!$DB$2:$DB$600=BF$1),0),$A83-1966)</f>
        <v>521.1277</v>
      </c>
      <c r="BG83" s="4" cm="1">
        <f t="array" ref="BG83">INDEX(GMWA!$A$2:$DB$600,MATCH(1,(GMWA!$DA$2:$DA$600=BG$3)*(GMWA!$CZ$2:$CZ$600=BG$4)*(GMWA!$DB$2:$DB$600=BG$1),0),$A83-1966)</f>
        <v>1566.64</v>
      </c>
      <c r="BH83" s="4" cm="1">
        <f t="array" ref="BH83">INDEX(GMWA!$A$2:$DB$600,MATCH(1,(GMWA!$DA$2:$DA$600=BH$3)*(GMWA!$CZ$2:$CZ$600=BH$4)*(GMWA!$DB$2:$DB$600=BH$1),0),$A83-1966)</f>
        <v>491.8073</v>
      </c>
      <c r="BI83" s="4" cm="1">
        <f t="array" ref="BI83">INDEX(GMWA!$A$2:$DB$600,MATCH(1,(GMWA!$DA$2:$DA$600=BI$3)*(GMWA!$CZ$2:$CZ$600=BI$4)*(GMWA!$DB$2:$DB$600=BI$1),0),$A83-1966)</f>
        <v>603.26379999999995</v>
      </c>
      <c r="BK83" s="12">
        <f t="shared" si="14"/>
        <v>3.3392269547292028</v>
      </c>
      <c r="BL83" s="12">
        <f t="shared" si="14"/>
        <v>3.5643924797848117</v>
      </c>
      <c r="BM83" s="12">
        <f t="shared" si="14"/>
        <v>1.7658323068159134</v>
      </c>
      <c r="BN83" s="12">
        <f t="shared" si="14"/>
        <v>3.4397663043659348</v>
      </c>
      <c r="BO83" s="12">
        <f t="shared" si="14"/>
        <v>3.1164403027588059</v>
      </c>
      <c r="BP83" s="12">
        <f t="shared" si="14"/>
        <v>1.349839536045669</v>
      </c>
      <c r="BQ83" s="12">
        <f t="shared" si="14"/>
        <v>1.8172790110904897</v>
      </c>
      <c r="BR83" s="12">
        <f t="shared" si="14"/>
        <v>0.96897308176829167</v>
      </c>
      <c r="BS83" s="12">
        <f t="shared" si="13"/>
        <v>2.2128140424253155</v>
      </c>
      <c r="BT83" s="12">
        <f t="shared" si="13"/>
        <v>2.4988509195408244</v>
      </c>
      <c r="BU83" s="12">
        <f t="shared" si="13"/>
        <v>3.0296978005725563</v>
      </c>
      <c r="BV83" s="12">
        <f t="shared" si="13"/>
        <v>3.1571895193916739</v>
      </c>
      <c r="BW83" s="12">
        <f t="shared" si="13"/>
        <v>3.2367389607332862</v>
      </c>
      <c r="BX83" s="12">
        <f t="shared" si="11"/>
        <v>2.6831521207392064</v>
      </c>
      <c r="BY83" s="12">
        <f t="shared" si="11"/>
        <v>2.8759916871133413</v>
      </c>
      <c r="BZ83" s="12">
        <f t="shared" si="11"/>
        <v>2.3584829272512828</v>
      </c>
      <c r="CA83" s="12">
        <f t="shared" si="10"/>
        <v>2.4846532477909844</v>
      </c>
      <c r="CB83" s="12">
        <f t="shared" si="10"/>
        <v>3.6040346940296204</v>
      </c>
      <c r="CC83" s="12">
        <f t="shared" si="10"/>
        <v>3.0622246231240613</v>
      </c>
      <c r="CD83" s="12">
        <f t="shared" si="10"/>
        <v>2.9040120857971665</v>
      </c>
      <c r="CF83" s="13">
        <f>SUMIF(DataQ!$C:$C,DataA!$A83,DataQ!H:H)</f>
        <v>36978.535999999993</v>
      </c>
      <c r="CG83" s="13">
        <f>SUMIF(DataQ!$C:$C,DataA!$A83,DataQ!I:I)</f>
        <v>556646.19999999995</v>
      </c>
      <c r="CH83" s="13">
        <f>SUMIF(DataQ!$C:$C,DataA!$A83,DataQ!J:J)</f>
        <v>4570.8109999999997</v>
      </c>
      <c r="CI83" s="13">
        <f>SUMIF(DataQ!$C:$C,DataA!$A83,DataQ!K:K)</f>
        <v>3143.0246000000002</v>
      </c>
      <c r="CJ83" s="13">
        <f>SUMIF(DataQ!$C:$C,DataA!$A83,DataQ!L:L)</f>
        <v>2100.9991</v>
      </c>
      <c r="CK83" s="14">
        <f>AVERAGEIF(DataQ!$C:$C,DataA!$A83,DataQ!M:M)</f>
        <v>972829.72499999998</v>
      </c>
      <c r="CL83" s="13">
        <f>SUMIF(DataQ!$C:$C,DataA!$A83,DataQ!N:N)</f>
        <v>-299370.65500000003</v>
      </c>
      <c r="CN83" s="13">
        <f>SUMIF(DataQ!$B:$B,DataA!$A83,DataQ!O:O)</f>
        <v>-4546.0349999999999</v>
      </c>
      <c r="CO83" s="13">
        <f>SUMIF(DataQ!$B:$B,DataA!$A83,DataQ!P:P)</f>
        <v>-8082.1650000000009</v>
      </c>
      <c r="CP83" s="13">
        <f>SUMIF(DataQ!$B:$B,DataA!$A83,DataQ!Q:Q)</f>
        <v>-136.84010000000001</v>
      </c>
    </row>
    <row r="84" spans="1:94" x14ac:dyDescent="0.25">
      <c r="A84" s="4">
        <f t="shared" si="9"/>
        <v>2050</v>
      </c>
      <c r="B84" s="4" cm="1">
        <f t="array" ref="B84">INDEX(GMWA!$A$2:$DB$600,MATCH(1,(GMWA!$DA$2:$DA$600=B$3)*(GMWA!$CZ$2:$CZ$600=B$4)*(GMWA!$DB$2:$DB$600=B$1),0),$A84-1966)</f>
        <v>260615.4</v>
      </c>
      <c r="C84" s="4" cm="1">
        <f t="array" ref="C84">INDEX(GMWA!$A$2:$DB$600,MATCH(1,(GMWA!$DA$2:$DA$600=C$3)*(GMWA!$CZ$2:$CZ$600=C$4)*(GMWA!$DB$2:$DB$600=C$1),0),$A84-1966)</f>
        <v>4914.7550000000001</v>
      </c>
      <c r="D84" s="4" cm="1">
        <f t="array" ref="D84">INDEX(GMWA!$A$2:$DB$600,MATCH(1,(GMWA!$DA$2:$DA$600=D$3)*(GMWA!$CZ$2:$CZ$600=D$4)*(GMWA!$DB$2:$DB$600=D$1),0),$A84-1966)</f>
        <v>29381.59</v>
      </c>
      <c r="E84" s="4" cm="1">
        <f t="array" ref="E84">INDEX(GMWA!$A$2:$DB$600,MATCH(1,(GMWA!$DA$2:$DA$600=E$3)*(GMWA!$CZ$2:$CZ$600=E$4)*(GMWA!$DB$2:$DB$600=E$1),0),$A84-1966)</f>
        <v>234251.4</v>
      </c>
      <c r="F84" s="4" cm="1">
        <f t="array" ref="F84">INDEX(GMWA!$A$2:$DB$600,MATCH(1,(GMWA!$DA$2:$DA$600=F$3)*(GMWA!$CZ$2:$CZ$600=F$4)*(GMWA!$DB$2:$DB$600=F$1),0),$A84-1966)</f>
        <v>128204.6</v>
      </c>
      <c r="G84" s="4" cm="1">
        <f t="array" ref="G84">INDEX(GMWA!$A$2:$DB$600,MATCH(1,(GMWA!$DA$2:$DA$600=G$3)*(GMWA!$CZ$2:$CZ$600=G$4)*(GMWA!$DB$2:$DB$600=G$1),0),$A84-1966)</f>
        <v>23.248290000000001</v>
      </c>
      <c r="H84" s="4" cm="1">
        <f t="array" ref="H84">INDEX(GMWA!$A$2:$DB$600,MATCH(1,(GMWA!$DA$2:$DA$600=H$3)*(GMWA!$CZ$2:$CZ$600=H$4)*(GMWA!$DB$2:$DB$600=H$1),0),$A84-1966)</f>
        <v>88702.720000000001</v>
      </c>
      <c r="I84" s="4" cm="1">
        <f t="array" ref="I84">INDEX(GMWA!$A$2:$DB$600,MATCH(1,(GMWA!$DA$2:$DA$600=I$3)*(GMWA!$CZ$2:$CZ$600=I$4)*(GMWA!$DB$2:$DB$600=I$1),0),$A84-1966)</f>
        <v>4.3854980000000001</v>
      </c>
      <c r="J84" s="4" cm="1">
        <f t="array" ref="J84">INDEX(GMWA!$A$2:$DB$600,MATCH(1,(GMWA!$DA$2:$DA$600=J$3)*(GMWA!$CZ$2:$CZ$600=J$4)*(GMWA!$DB$2:$DB$600=J$1),0),$A84-1966)</f>
        <v>43628.3</v>
      </c>
      <c r="K84" s="4" cm="1">
        <f t="array" ref="K84">INDEX(GMWA!$A$2:$DB$600,MATCH(1,(GMWA!$DA$2:$DA$600=K$3)*(GMWA!$CZ$2:$CZ$600=K$4)*(GMWA!$DB$2:$DB$600=K$1),0),$A84-1966)</f>
        <v>143.67760000000001</v>
      </c>
      <c r="L84" s="4" cm="1">
        <f t="array" ref="L84">INDEX(GMWA!$A$2:$DB$600,MATCH(1,(GMWA!$DA$2:$DA$600=L$3)*(GMWA!$CZ$2:$CZ$600=L$4)*(GMWA!$DB$2:$DB$600=L$1),0),$A84-1966)</f>
        <v>242.25149999999999</v>
      </c>
      <c r="M84" s="4" cm="1">
        <f t="array" ref="M84">INDEX(GMWA!$A$2:$DB$600,MATCH(1,(GMWA!$DA$2:$DA$600=M$3)*(GMWA!$CZ$2:$CZ$600=M$4)*(GMWA!$DB$2:$DB$600=M$1),0),$A84-1966)</f>
        <v>156.99610000000001</v>
      </c>
      <c r="N84" s="4" cm="1">
        <f t="array" ref="N84">INDEX(GMWA!$A$2:$DB$600,MATCH(1,(GMWA!$DA$2:$DA$600=N$3)*(GMWA!$CZ$2:$CZ$600=N$4)*(GMWA!$DB$2:$DB$600=N$1),0),$A84-1966)</f>
        <v>109.8356</v>
      </c>
      <c r="O84" s="4" cm="1">
        <f t="array" ref="O84">INDEX(GMWA!$A$2:$DB$600,MATCH(1,(GMWA!$DA$2:$DA$600=O$3)*(GMWA!$CZ$2:$CZ$600=O$4)*(GMWA!$DB$2:$DB$600=O$1),0),$A84-1966)</f>
        <v>22.590129999999998</v>
      </c>
      <c r="P84" s="4" cm="1">
        <f t="array" ref="P84">INDEX(GMWA!$A$2:$DB$600,MATCH(1,(GMWA!$DA$2:$DA$600=P$3)*(GMWA!$CZ$2:$CZ$600=P$4)*(GMWA!$DB$2:$DB$600=P$1),0),$A84-1966)</f>
        <v>36.777509999999999</v>
      </c>
      <c r="Q84" s="4" cm="1">
        <f t="array" ref="Q84">INDEX(GMWA!$A$2:$DB$600,MATCH(1,(GMWA!$DA$2:$DA$600=Q$3)*(GMWA!$CZ$2:$CZ$600=Q$4)*(GMWA!$DB$2:$DB$600=Q$1),0),$A84-1966)</f>
        <v>23.592469999999999</v>
      </c>
      <c r="R84" s="4" cm="1">
        <f t="array" ref="R84">INDEX(GMWA!$A$2:$DB$600,MATCH(1,(GMWA!$DA$2:$DA$600=R$3)*(GMWA!$CZ$2:$CZ$600=R$4)*(GMWA!$DB$2:$DB$600=R$1),0),$A84-1966)</f>
        <v>12.967140000000001</v>
      </c>
      <c r="S84" s="4" cm="1">
        <f t="array" ref="S84">INDEX(GMWA!$A$2:$DB$600,MATCH(1,(GMWA!$DA$2:$DA$600=S$3)*(GMWA!$CZ$2:$CZ$600=S$4)*(GMWA!$DB$2:$DB$600=S$1),0),$A84-1966)</f>
        <v>14.8</v>
      </c>
      <c r="T84" s="4" cm="1">
        <f t="array" ref="T84">INDEX(GMWA!$A$2:$DB$600,MATCH(1,(GMWA!$DA$2:$DA$600=T$3)*(GMWA!$CZ$2:$CZ$600=T$4)*(GMWA!$DB$2:$DB$600=T$1),0),$A84-1966)</f>
        <v>18.562619999999999</v>
      </c>
      <c r="U84" s="4" cm="1">
        <f t="array" ref="U84">INDEX(GMWA!$A$2:$DB$600,MATCH(1,(GMWA!$DA$2:$DA$600=U$3)*(GMWA!$CZ$2:$CZ$600=U$4)*(GMWA!$DB$2:$DB$600=U$1),0),$A84-1966)</f>
        <v>13.1005</v>
      </c>
      <c r="V84" s="4" cm="1">
        <f t="array" ref="V84">INDEX(GMWA!$A$2:$DB$600,MATCH(1,(GMWA!$DA$2:$DA$600=V$3)*(GMWA!$CZ$2:$CZ$600=V$4)*(GMWA!$DB$2:$DB$600=V$1),0),$A84-1966)</f>
        <v>7837116</v>
      </c>
      <c r="W84" s="4" cm="1">
        <f t="array" ref="W84">INDEX(GMWA!$A$2:$DB$600,MATCH(1,(GMWA!$DA$2:$DA$600=W$3)*(GMWA!$CZ$2:$CZ$600=W$4)*(GMWA!$DB$2:$DB$600=W$1),0),$A84-1966)</f>
        <v>137951</v>
      </c>
      <c r="X84" s="4" cm="1">
        <f t="array" ref="X84">INDEX(GMWA!$A$2:$DB$600,MATCH(1,(GMWA!$DA$2:$DA$600=X$3)*(GMWA!$CZ$2:$CZ$600=X$4)*(GMWA!$DB$2:$DB$600=X$1),0),$A84-1966)</f>
        <v>1651310</v>
      </c>
      <c r="Y84" s="4" cm="1">
        <f t="array" ref="Y84">INDEX(GMWA!$A$2:$DB$600,MATCH(1,(GMWA!$DA$2:$DA$600=Y$3)*(GMWA!$CZ$2:$CZ$600=Y$4)*(GMWA!$DB$2:$DB$600=Y$1),0),$A84-1966)</f>
        <v>6800080</v>
      </c>
      <c r="Z84" s="4" cm="1">
        <f t="array" ref="Z84">INDEX(GMWA!$A$2:$DB$600,MATCH(1,(GMWA!$DA$2:$DA$600=Z$3)*(GMWA!$CZ$2:$CZ$600=Z$4)*(GMWA!$DB$2:$DB$600=Z$1),0),$A84-1966)</f>
        <v>4076711</v>
      </c>
      <c r="AA84" s="4" cm="1">
        <f t="array" ref="AA84">INDEX(GMWA!$A$2:$DB$600,MATCH(1,(GMWA!$DA$2:$DA$600=AA$3)*(GMWA!$CZ$2:$CZ$600=AA$4)*(GMWA!$DB$2:$DB$600=AA$1),0),$A84-1966)</f>
        <v>1746.7560000000001</v>
      </c>
      <c r="AB84" s="4" cm="1">
        <f t="array" ref="AB84">INDEX(GMWA!$A$2:$DB$600,MATCH(1,(GMWA!$DA$2:$DA$600=AB$3)*(GMWA!$CZ$2:$CZ$600=AB$4)*(GMWA!$DB$2:$DB$600=AB$1),0),$A84-1966)</f>
        <v>4865882</v>
      </c>
      <c r="AC84" s="4" cm="1">
        <f t="array" ref="AC84">INDEX(GMWA!$A$2:$DB$600,MATCH(1,(GMWA!$DA$2:$DA$600=AC$3)*(GMWA!$CZ$2:$CZ$600=AC$4)*(GMWA!$DB$2:$DB$600=AC$1),0),$A84-1966)</f>
        <v>464.39670000000001</v>
      </c>
      <c r="AD84" s="4" cm="1">
        <f t="array" ref="AD84">INDEX(GMWA!$A$2:$DB$600,MATCH(1,(GMWA!$DA$2:$DA$600=AD$3)*(GMWA!$CZ$2:$CZ$600=AD$4)*(GMWA!$DB$2:$DB$600=AD$1),0),$A84-1966)</f>
        <v>1965614</v>
      </c>
      <c r="AE84" s="4" cm="1">
        <f t="array" ref="AE84">INDEX(GMWA!$A$2:$DB$600,MATCH(1,(GMWA!$DA$2:$DA$600=AE$3)*(GMWA!$CZ$2:$CZ$600=AE$4)*(GMWA!$DB$2:$DB$600=AE$1),0),$A84-1966)</f>
        <v>5747.29</v>
      </c>
      <c r="AF84" s="4" cm="1">
        <f t="array" ref="AF84">INDEX(GMWA!$A$2:$DB$600,MATCH(1,(GMWA!$DA$2:$DA$600=AF$3)*(GMWA!$CZ$2:$CZ$600=AF$4)*(GMWA!$DB$2:$DB$600=AF$1),0),$A84-1966)</f>
        <v>7979.3639999999996</v>
      </c>
      <c r="AG84" s="4" cm="1">
        <f t="array" ref="AG84">INDEX(GMWA!$A$2:$DB$600,MATCH(1,(GMWA!$DA$2:$DA$600=AG$3)*(GMWA!$CZ$2:$CZ$600=AG$4)*(GMWA!$DB$2:$DB$600=AG$1),0),$A84-1966)</f>
        <v>4966.0410000000002</v>
      </c>
      <c r="AH84" s="4" cm="1">
        <f t="array" ref="AH84">INDEX(GMWA!$A$2:$DB$600,MATCH(1,(GMWA!$DA$2:$DA$600=AH$3)*(GMWA!$CZ$2:$CZ$600=AH$4)*(GMWA!$DB$2:$DB$600=AH$1),0),$A84-1966)</f>
        <v>3386.9929999999999</v>
      </c>
      <c r="AI84" s="4" cm="1">
        <f t="array" ref="AI84">INDEX(GMWA!$A$2:$DB$600,MATCH(1,(GMWA!$DA$2:$DA$600=AI$3)*(GMWA!$CZ$2:$CZ$600=AI$4)*(GMWA!$DB$2:$DB$600=AI$1),0),$A84-1966)</f>
        <v>839.96699999999998</v>
      </c>
      <c r="AJ84" s="4" cm="1">
        <f t="array" ref="AJ84">INDEX(GMWA!$A$2:$DB$600,MATCH(1,(GMWA!$DA$2:$DA$600=AJ$3)*(GMWA!$CZ$2:$CZ$600=AJ$4)*(GMWA!$DB$2:$DB$600=AJ$1),0),$A84-1966)</f>
        <v>1274.5940000000001</v>
      </c>
      <c r="AK84" s="4" cm="1">
        <f t="array" ref="AK84">INDEX(GMWA!$A$2:$DB$600,MATCH(1,(GMWA!$DA$2:$DA$600=AK$3)*(GMWA!$CZ$2:$CZ$600=AK$4)*(GMWA!$DB$2:$DB$600=AK$1),0),$A84-1966)</f>
        <v>995.09090000000003</v>
      </c>
      <c r="AL84" s="4" cm="1">
        <f t="array" ref="AL84">INDEX(GMWA!$A$2:$DB$600,MATCH(1,(GMWA!$DA$2:$DA$600=AL$3)*(GMWA!$CZ$2:$CZ$600=AL$4)*(GMWA!$DB$2:$DB$600=AL$1),0),$A84-1966)</f>
        <v>520.87360000000001</v>
      </c>
      <c r="AM84" s="4" cm="1">
        <f t="array" ref="AM84">INDEX(GMWA!$A$2:$DB$600,MATCH(1,(GMWA!$DA$2:$DA$600=AM$3)*(GMWA!$CZ$2:$CZ$600=AM$4)*(GMWA!$DB$2:$DB$600=AM$1),0),$A84-1966)</f>
        <v>412.00209999999998</v>
      </c>
      <c r="AN84" s="4" cm="1">
        <f t="array" ref="AN84">INDEX(GMWA!$A$2:$DB$600,MATCH(1,(GMWA!$DA$2:$DA$600=AN$3)*(GMWA!$CZ$2:$CZ$600=AN$4)*(GMWA!$DB$2:$DB$600=AN$1),0),$A84-1966)</f>
        <v>602.30089999999996</v>
      </c>
      <c r="AO84" s="4" cm="1">
        <f t="array" ref="AO84">INDEX(GMWA!$A$2:$DB$600,MATCH(1,(GMWA!$DA$2:$DA$600=AO$3)*(GMWA!$CZ$2:$CZ$600=AO$4)*(GMWA!$DB$2:$DB$600=AO$1),0),$A84-1966)</f>
        <v>450.37700000000001</v>
      </c>
      <c r="AP84" s="4" cm="1">
        <f t="array" ref="AP84">INDEX(GMWA!$A$2:$DB$600,MATCH(1,(GMWA!$DA$2:$DA$600=AP$3)*(GMWA!$CZ$2:$CZ$600=AP$4)*(GMWA!$DB$2:$DB$600=AP$1),0),$A84-1966)</f>
        <v>7521233</v>
      </c>
      <c r="AQ84" s="4" cm="1">
        <f t="array" ref="AQ84">INDEX(GMWA!$A$2:$DB$600,MATCH(1,(GMWA!$DA$2:$DA$600=AQ$3)*(GMWA!$CZ$2:$CZ$600=AQ$4)*(GMWA!$DB$2:$DB$600=AQ$1),0),$A84-1966)</f>
        <v>76739.7</v>
      </c>
      <c r="AR84" s="4" cm="1">
        <f t="array" ref="AR84">INDEX(GMWA!$A$2:$DB$600,MATCH(1,(GMWA!$DA$2:$DA$600=AR$3)*(GMWA!$CZ$2:$CZ$600=AR$4)*(GMWA!$DB$2:$DB$600=AR$1),0),$A84-1966)</f>
        <v>879890.9</v>
      </c>
      <c r="AS84" s="4" cm="1">
        <f t="array" ref="AS84">INDEX(GMWA!$A$2:$DB$600,MATCH(1,(GMWA!$DA$2:$DA$600=AS$3)*(GMWA!$CZ$2:$CZ$600=AS$4)*(GMWA!$DB$2:$DB$600=AS$1),0),$A84-1966)</f>
        <v>8207987</v>
      </c>
      <c r="AT84" s="4" cm="1">
        <f t="array" ref="AT84">INDEX(GMWA!$A$2:$DB$600,MATCH(1,(GMWA!$DA$2:$DA$600=AT$3)*(GMWA!$CZ$2:$CZ$600=AT$4)*(GMWA!$DB$2:$DB$600=AT$1),0),$A84-1966)</f>
        <v>8542407</v>
      </c>
      <c r="AU84" s="4" cm="1">
        <f t="array" ref="AU84">INDEX(GMWA!$A$2:$DB$600,MATCH(1,(GMWA!$DA$2:$DA$600=AU$3)*(GMWA!$CZ$2:$CZ$600=AU$4)*(GMWA!$DB$2:$DB$600=AU$1),0),$A84-1966)</f>
        <v>7271.1850000000004</v>
      </c>
      <c r="AV84" s="4" cm="1">
        <f t="array" ref="AV84">INDEX(GMWA!$A$2:$DB$600,MATCH(1,(GMWA!$DA$2:$DA$600=AV$3)*(GMWA!$CZ$2:$CZ$600=AV$4)*(GMWA!$DB$2:$DB$600=AV$1),0),$A84-1966)</f>
        <v>15531010</v>
      </c>
      <c r="AW84" s="4" cm="1">
        <f t="array" ref="AW84">INDEX(GMWA!$A$2:$DB$600,MATCH(1,(GMWA!$DA$2:$DA$600=AW$3)*(GMWA!$CZ$2:$CZ$600=AW$4)*(GMWA!$DB$2:$DB$600=AW$1),0),$A84-1966)</f>
        <v>1587.6559999999999</v>
      </c>
      <c r="AX84" s="4" cm="1">
        <f t="array" ref="AX84">INDEX(GMWA!$A$2:$DB$600,MATCH(1,(GMWA!$DA$2:$DA$600=AX$3)*(GMWA!$CZ$2:$CZ$600=AX$4)*(GMWA!$DB$2:$DB$600=AX$1),0),$A84-1966)</f>
        <v>5709795</v>
      </c>
      <c r="AY84" s="4" cm="1">
        <f t="array" ref="AY84">INDEX(GMWA!$A$2:$DB$600,MATCH(1,(GMWA!$DA$2:$DA$600=AY$3)*(GMWA!$CZ$2:$CZ$600=AY$4)*(GMWA!$DB$2:$DB$600=AY$1),0),$A84-1966)</f>
        <v>9566.732</v>
      </c>
      <c r="AZ84" s="4" cm="1">
        <f t="array" ref="AZ84">INDEX(GMWA!$A$2:$DB$600,MATCH(1,(GMWA!$DA$2:$DA$600=AZ$3)*(GMWA!$CZ$2:$CZ$600=AZ$4)*(GMWA!$DB$2:$DB$600=AZ$1),0),$A84-1966)</f>
        <v>5882.9309999999996</v>
      </c>
      <c r="BA84" s="4" cm="1">
        <f t="array" ref="BA84">INDEX(GMWA!$A$2:$DB$600,MATCH(1,(GMWA!$DA$2:$DA$600=BA$3)*(GMWA!$CZ$2:$CZ$600=BA$4)*(GMWA!$DB$2:$DB$600=BA$1),0),$A84-1966)</f>
        <v>3917.9360000000001</v>
      </c>
      <c r="BB84" s="4" cm="1">
        <f t="array" ref="BB84">INDEX(GMWA!$A$2:$DB$600,MATCH(1,(GMWA!$DA$2:$DA$600=BB$3)*(GMWA!$CZ$2:$CZ$600=BB$4)*(GMWA!$DB$2:$DB$600=BB$1),0),$A84-1966)</f>
        <v>3448.739</v>
      </c>
      <c r="BC84" s="4" cm="1">
        <f t="array" ref="BC84">INDEX(GMWA!$A$2:$DB$600,MATCH(1,(GMWA!$DA$2:$DA$600=BC$3)*(GMWA!$CZ$2:$CZ$600=BC$4)*(GMWA!$DB$2:$DB$600=BC$1),0),$A84-1966)</f>
        <v>2694.701</v>
      </c>
      <c r="BD84" s="4" cm="1">
        <f t="array" ref="BD84">INDEX(GMWA!$A$2:$DB$600,MATCH(1,(GMWA!$DA$2:$DA$600=BD$3)*(GMWA!$CZ$2:$CZ$600=BD$4)*(GMWA!$DB$2:$DB$600=BD$1),0),$A84-1966)</f>
        <v>1369.203</v>
      </c>
      <c r="BE84" s="4" cm="1">
        <f t="array" ref="BE84">INDEX(GMWA!$A$2:$DB$600,MATCH(1,(GMWA!$DA$2:$DA$600=BE$3)*(GMWA!$CZ$2:$CZ$600=BE$4)*(GMWA!$DB$2:$DB$600=BE$1),0),$A84-1966)</f>
        <v>1122.809</v>
      </c>
      <c r="BF84" s="4" cm="1">
        <f t="array" ref="BF84">INDEX(GMWA!$A$2:$DB$600,MATCH(1,(GMWA!$DA$2:$DA$600=BF$3)*(GMWA!$CZ$2:$CZ$600=BF$4)*(GMWA!$DB$2:$DB$600=BF$1),0),$A84-1966)</f>
        <v>533.21299999999997</v>
      </c>
      <c r="BG84" s="4" cm="1">
        <f t="array" ref="BG84">INDEX(GMWA!$A$2:$DB$600,MATCH(1,(GMWA!$DA$2:$DA$600=BG$3)*(GMWA!$CZ$2:$CZ$600=BG$4)*(GMWA!$DB$2:$DB$600=BG$1),0),$A84-1966)</f>
        <v>1619.992</v>
      </c>
      <c r="BH84" s="4" cm="1">
        <f t="array" ref="BH84">INDEX(GMWA!$A$2:$DB$600,MATCH(1,(GMWA!$DA$2:$DA$600=BH$3)*(GMWA!$CZ$2:$CZ$600=BH$4)*(GMWA!$DB$2:$DB$600=BH$1),0),$A84-1966)</f>
        <v>502.65649999999999</v>
      </c>
      <c r="BI84" s="4" cm="1">
        <f t="array" ref="BI84">INDEX(GMWA!$A$2:$DB$600,MATCH(1,(GMWA!$DA$2:$DA$600=BI$3)*(GMWA!$CZ$2:$CZ$600=BI$4)*(GMWA!$DB$2:$DB$600=BI$1),0),$A84-1966)</f>
        <v>619.71339999999998</v>
      </c>
      <c r="BK84" s="12">
        <f t="shared" si="14"/>
        <v>3.3253992922906845</v>
      </c>
      <c r="BL84" s="12">
        <f t="shared" si="14"/>
        <v>3.5626816768272791</v>
      </c>
      <c r="BM84" s="12">
        <f t="shared" si="14"/>
        <v>1.7792897759960273</v>
      </c>
      <c r="BN84" s="12">
        <f t="shared" si="14"/>
        <v>3.4448330019646827</v>
      </c>
      <c r="BO84" s="12">
        <f t="shared" si="14"/>
        <v>3.1448047212569157</v>
      </c>
      <c r="BP84" s="12">
        <f t="shared" si="14"/>
        <v>1.3309408984425988</v>
      </c>
      <c r="BQ84" s="12">
        <f t="shared" si="14"/>
        <v>1.8229525500207362</v>
      </c>
      <c r="BR84" s="12">
        <f t="shared" si="14"/>
        <v>0.94434305842397248</v>
      </c>
      <c r="BS84" s="12">
        <f t="shared" si="13"/>
        <v>2.2195761731448802</v>
      </c>
      <c r="BT84" s="12">
        <f t="shared" si="13"/>
        <v>2.4999190923026333</v>
      </c>
      <c r="BU84" s="12">
        <f t="shared" si="13"/>
        <v>3.0359750476353757</v>
      </c>
      <c r="BV84" s="12">
        <f t="shared" si="13"/>
        <v>3.1613935527314418</v>
      </c>
      <c r="BW84" s="12">
        <f t="shared" si="13"/>
        <v>3.242864688530505</v>
      </c>
      <c r="BX84" s="12">
        <f t="shared" si="11"/>
        <v>2.6894068457451303</v>
      </c>
      <c r="BY84" s="12">
        <f t="shared" si="11"/>
        <v>2.8854293994793636</v>
      </c>
      <c r="BZ84" s="12">
        <f t="shared" si="11"/>
        <v>2.3708859160504834</v>
      </c>
      <c r="CA84" s="12">
        <f t="shared" si="10"/>
        <v>2.4894984118987793</v>
      </c>
      <c r="CB84" s="12">
        <f t="shared" si="10"/>
        <v>3.5922146998765303</v>
      </c>
      <c r="CC84" s="12">
        <f t="shared" si="10"/>
        <v>3.0819512306888468</v>
      </c>
      <c r="CD84" s="12">
        <f t="shared" si="10"/>
        <v>2.9087853065320832</v>
      </c>
      <c r="CF84" s="13">
        <f>SUMIF(DataQ!$C:$C,DataA!$A84,DataQ!H:H)</f>
        <v>37571.108</v>
      </c>
      <c r="CG84" s="13">
        <f>SUMIF(DataQ!$C:$C,DataA!$A84,DataQ!I:I)</f>
        <v>557319.30000000005</v>
      </c>
      <c r="CH84" s="13">
        <f>SUMIF(DataQ!$C:$C,DataA!$A84,DataQ!J:J)</f>
        <v>4607.8389999999999</v>
      </c>
      <c r="CI84" s="13">
        <f>SUMIF(DataQ!$C:$C,DataA!$A84,DataQ!K:K)</f>
        <v>3154.5353999999998</v>
      </c>
      <c r="CJ84" s="13">
        <f>SUMIF(DataQ!$C:$C,DataA!$A84,DataQ!L:L)</f>
        <v>2107.2031999999999</v>
      </c>
      <c r="CK84" s="14">
        <f>AVERAGEIF(DataQ!$C:$C,DataA!$A84,DataQ!M:M)</f>
        <v>990494.17500000005</v>
      </c>
      <c r="CL84" s="13">
        <f>SUMIF(DataQ!$C:$C,DataA!$A84,DataQ!N:N)</f>
        <v>-310010.38</v>
      </c>
      <c r="CN84" s="13">
        <f>SUMIF(DataQ!$B:$B,DataA!$A84,DataQ!O:O)</f>
        <v>-4561.1759999999995</v>
      </c>
      <c r="CO84" s="13">
        <f>SUMIF(DataQ!$B:$B,DataA!$A84,DataQ!P:P)</f>
        <v>-8213.4689999999991</v>
      </c>
      <c r="CP84" s="13">
        <f>SUMIF(DataQ!$B:$B,DataA!$A84,DataQ!Q:Q)</f>
        <v>-140.63294000000002</v>
      </c>
    </row>
    <row r="85" spans="1:94" x14ac:dyDescent="0.25">
      <c r="A85" s="4">
        <f t="shared" si="9"/>
        <v>2051</v>
      </c>
      <c r="B85" s="4" cm="1">
        <f t="array" ref="B85">INDEX(GMWA!$A$2:$DB$600,MATCH(1,(GMWA!$DA$2:$DA$600=B$3)*(GMWA!$CZ$2:$CZ$600=B$4)*(GMWA!$DB$2:$DB$600=B$1),0),$A85-1966)</f>
        <v>270185.59999999998</v>
      </c>
      <c r="C85" s="4" cm="1">
        <f t="array" ref="C85">INDEX(GMWA!$A$2:$DB$600,MATCH(1,(GMWA!$DA$2:$DA$600=C$3)*(GMWA!$CZ$2:$CZ$600=C$4)*(GMWA!$DB$2:$DB$600=C$1),0),$A85-1966)</f>
        <v>5075.665</v>
      </c>
      <c r="D85" s="4" cm="1">
        <f t="array" ref="D85">INDEX(GMWA!$A$2:$DB$600,MATCH(1,(GMWA!$DA$2:$DA$600=D$3)*(GMWA!$CZ$2:$CZ$600=D$4)*(GMWA!$DB$2:$DB$600=D$1),0),$A85-1966)</f>
        <v>29737.58</v>
      </c>
      <c r="E85" s="4" cm="1">
        <f t="array" ref="E85">INDEX(GMWA!$A$2:$DB$600,MATCH(1,(GMWA!$DA$2:$DA$600=E$3)*(GMWA!$CZ$2:$CZ$600=E$4)*(GMWA!$DB$2:$DB$600=E$1),0),$A85-1966)</f>
        <v>241665.7</v>
      </c>
      <c r="F85" s="4" cm="1">
        <f t="array" ref="F85">INDEX(GMWA!$A$2:$DB$600,MATCH(1,(GMWA!$DA$2:$DA$600=F$3)*(GMWA!$CZ$2:$CZ$600=F$4)*(GMWA!$DB$2:$DB$600=F$1),0),$A85-1966)</f>
        <v>134311.6</v>
      </c>
      <c r="G85" s="4" cm="1">
        <f t="array" ref="G85">INDEX(GMWA!$A$2:$DB$600,MATCH(1,(GMWA!$DA$2:$DA$600=G$3)*(GMWA!$CZ$2:$CZ$600=G$4)*(GMWA!$DB$2:$DB$600=G$1),0),$A85-1966)</f>
        <v>23.456009999999999</v>
      </c>
      <c r="H85" s="4" cm="1">
        <f t="array" ref="H85">INDEX(GMWA!$A$2:$DB$600,MATCH(1,(GMWA!$DA$2:$DA$600=H$3)*(GMWA!$CZ$2:$CZ$600=H$4)*(GMWA!$DB$2:$DB$600=H$1),0),$A85-1966)</f>
        <v>90747.13</v>
      </c>
      <c r="I85" s="4" cm="1">
        <f t="array" ref="I85">INDEX(GMWA!$A$2:$DB$600,MATCH(1,(GMWA!$DA$2:$DA$600=I$3)*(GMWA!$CZ$2:$CZ$600=I$4)*(GMWA!$DB$2:$DB$600=I$1),0),$A85-1966)</f>
        <v>4.4903940000000002</v>
      </c>
      <c r="J85" s="4" cm="1">
        <f t="array" ref="J85">INDEX(GMWA!$A$2:$DB$600,MATCH(1,(GMWA!$DA$2:$DA$600=J$3)*(GMWA!$CZ$2:$CZ$600=J$4)*(GMWA!$DB$2:$DB$600=J$1),0),$A85-1966)</f>
        <v>44267.72</v>
      </c>
      <c r="K85" s="4" cm="1">
        <f t="array" ref="K85">INDEX(GMWA!$A$2:$DB$600,MATCH(1,(GMWA!$DA$2:$DA$600=K$3)*(GMWA!$CZ$2:$CZ$600=K$4)*(GMWA!$DB$2:$DB$600=K$1),0),$A85-1966)</f>
        <v>147.34289999999999</v>
      </c>
      <c r="L85" s="4" cm="1">
        <f t="array" ref="L85">INDEX(GMWA!$A$2:$DB$600,MATCH(1,(GMWA!$DA$2:$DA$600=L$3)*(GMWA!$CZ$2:$CZ$600=L$4)*(GMWA!$DB$2:$DB$600=L$1),0),$A85-1966)</f>
        <v>249.04490000000001</v>
      </c>
      <c r="M85" s="4" cm="1">
        <f t="array" ref="M85">INDEX(GMWA!$A$2:$DB$600,MATCH(1,(GMWA!$DA$2:$DA$600=M$3)*(GMWA!$CZ$2:$CZ$600=M$4)*(GMWA!$DB$2:$DB$600=M$1),0),$A85-1966)</f>
        <v>159.44229999999999</v>
      </c>
      <c r="N85" s="4" cm="1">
        <f t="array" ref="N85">INDEX(GMWA!$A$2:$DB$600,MATCH(1,(GMWA!$DA$2:$DA$600=N$3)*(GMWA!$CZ$2:$CZ$600=N$4)*(GMWA!$DB$2:$DB$600=N$1),0),$A85-1966)</f>
        <v>112.893</v>
      </c>
      <c r="O85" s="4" cm="1">
        <f t="array" ref="O85">INDEX(GMWA!$A$2:$DB$600,MATCH(1,(GMWA!$DA$2:$DA$600=O$3)*(GMWA!$CZ$2:$CZ$600=O$4)*(GMWA!$DB$2:$DB$600=O$1),0),$A85-1966)</f>
        <v>22.91743</v>
      </c>
      <c r="P85" s="4" cm="1">
        <f t="array" ref="P85">INDEX(GMWA!$A$2:$DB$600,MATCH(1,(GMWA!$DA$2:$DA$600=P$3)*(GMWA!$CZ$2:$CZ$600=P$4)*(GMWA!$DB$2:$DB$600=P$1),0),$A85-1966)</f>
        <v>37.716500000000003</v>
      </c>
      <c r="Q85" s="4" cm="1">
        <f t="array" ref="Q85">INDEX(GMWA!$A$2:$DB$600,MATCH(1,(GMWA!$DA$2:$DA$600=Q$3)*(GMWA!$CZ$2:$CZ$600=Q$4)*(GMWA!$DB$2:$DB$600=Q$1),0),$A85-1966)</f>
        <v>24.21762</v>
      </c>
      <c r="R85" s="4" cm="1">
        <f t="array" ref="R85">INDEX(GMWA!$A$2:$DB$600,MATCH(1,(GMWA!$DA$2:$DA$600=R$3)*(GMWA!$CZ$2:$CZ$600=R$4)*(GMWA!$DB$2:$DB$600=R$1),0),$A85-1966)</f>
        <v>13.30612</v>
      </c>
      <c r="S85" s="4" cm="1">
        <f t="array" ref="S85">INDEX(GMWA!$A$2:$DB$600,MATCH(1,(GMWA!$DA$2:$DA$600=S$3)*(GMWA!$CZ$2:$CZ$600=S$4)*(GMWA!$DB$2:$DB$600=S$1),0),$A85-1966)</f>
        <v>15.4</v>
      </c>
      <c r="T85" s="4" cm="1">
        <f t="array" ref="T85">INDEX(GMWA!$A$2:$DB$600,MATCH(1,(GMWA!$DA$2:$DA$600=T$3)*(GMWA!$CZ$2:$CZ$600=T$4)*(GMWA!$DB$2:$DB$600=T$1),0),$A85-1966)</f>
        <v>18.991620000000001</v>
      </c>
      <c r="U85" s="4" cm="1">
        <f t="array" ref="U85">INDEX(GMWA!$A$2:$DB$600,MATCH(1,(GMWA!$DA$2:$DA$600=U$3)*(GMWA!$CZ$2:$CZ$600=U$4)*(GMWA!$DB$2:$DB$600=U$1),0),$A85-1966)</f>
        <v>13.42817</v>
      </c>
      <c r="V85" s="4" cm="1">
        <f t="array" ref="V85">INDEX(GMWA!$A$2:$DB$600,MATCH(1,(GMWA!$DA$2:$DA$600=V$3)*(GMWA!$CZ$2:$CZ$600=V$4)*(GMWA!$DB$2:$DB$600=V$1),0),$A85-1966)</f>
        <v>8157836</v>
      </c>
      <c r="W85" s="4" cm="1">
        <f t="array" ref="W85">INDEX(GMWA!$A$2:$DB$600,MATCH(1,(GMWA!$DA$2:$DA$600=W$3)*(GMWA!$CZ$2:$CZ$600=W$4)*(GMWA!$DB$2:$DB$600=W$1),0),$A85-1966)</f>
        <v>142518.39999999999</v>
      </c>
      <c r="X85" s="4" cm="1">
        <f t="array" ref="X85">INDEX(GMWA!$A$2:$DB$600,MATCH(1,(GMWA!$DA$2:$DA$600=X$3)*(GMWA!$CZ$2:$CZ$600=X$4)*(GMWA!$DB$2:$DB$600=X$1),0),$A85-1966)</f>
        <v>1659661</v>
      </c>
      <c r="Y85" s="4" cm="1">
        <f t="array" ref="Y85">INDEX(GMWA!$A$2:$DB$600,MATCH(1,(GMWA!$DA$2:$DA$600=Y$3)*(GMWA!$CZ$2:$CZ$600=Y$4)*(GMWA!$DB$2:$DB$600=Y$1),0),$A85-1966)</f>
        <v>7005642</v>
      </c>
      <c r="Z85" s="4" cm="1">
        <f t="array" ref="Z85">INDEX(GMWA!$A$2:$DB$600,MATCH(1,(GMWA!$DA$2:$DA$600=Z$3)*(GMWA!$CZ$2:$CZ$600=Z$4)*(GMWA!$DB$2:$DB$600=Z$1),0),$A85-1966)</f>
        <v>4231288</v>
      </c>
      <c r="AA85" s="4" cm="1">
        <f t="array" ref="AA85">INDEX(GMWA!$A$2:$DB$600,MATCH(1,(GMWA!$DA$2:$DA$600=AA$3)*(GMWA!$CZ$2:$CZ$600=AA$4)*(GMWA!$DB$2:$DB$600=AA$1),0),$A85-1966)</f>
        <v>1787.17</v>
      </c>
      <c r="AB85" s="4" cm="1">
        <f t="array" ref="AB85">INDEX(GMWA!$A$2:$DB$600,MATCH(1,(GMWA!$DA$2:$DA$600=AB$3)*(GMWA!$CZ$2:$CZ$600=AB$4)*(GMWA!$DB$2:$DB$600=AB$1),0),$A85-1966)</f>
        <v>4962606</v>
      </c>
      <c r="AC85" s="4" cm="1">
        <f t="array" ref="AC85">INDEX(GMWA!$A$2:$DB$600,MATCH(1,(GMWA!$DA$2:$DA$600=AC$3)*(GMWA!$CZ$2:$CZ$600=AC$4)*(GMWA!$DB$2:$DB$600=AC$1),0),$A85-1966)</f>
        <v>488.05439999999999</v>
      </c>
      <c r="AD85" s="4" cm="1">
        <f t="array" ref="AD85">INDEX(GMWA!$A$2:$DB$600,MATCH(1,(GMWA!$DA$2:$DA$600=AD$3)*(GMWA!$CZ$2:$CZ$600=AD$4)*(GMWA!$DB$2:$DB$600=AD$1),0),$A85-1966)</f>
        <v>1988365</v>
      </c>
      <c r="AE85" s="4" cm="1">
        <f t="array" ref="AE85">INDEX(GMWA!$A$2:$DB$600,MATCH(1,(GMWA!$DA$2:$DA$600=AE$3)*(GMWA!$CZ$2:$CZ$600=AE$4)*(GMWA!$DB$2:$DB$600=AE$1),0),$A85-1966)</f>
        <v>5891.8059999999996</v>
      </c>
      <c r="AF85" s="4" cm="1">
        <f t="array" ref="AF85">INDEX(GMWA!$A$2:$DB$600,MATCH(1,(GMWA!$DA$2:$DA$600=AF$3)*(GMWA!$CZ$2:$CZ$600=AF$4)*(GMWA!$DB$2:$DB$600=AF$1),0),$A85-1966)</f>
        <v>8187.8869999999997</v>
      </c>
      <c r="AG85" s="4" cm="1">
        <f t="array" ref="AG85">INDEX(GMWA!$A$2:$DB$600,MATCH(1,(GMWA!$DA$2:$DA$600=AG$3)*(GMWA!$CZ$2:$CZ$600=AG$4)*(GMWA!$DB$2:$DB$600=AG$1),0),$A85-1966)</f>
        <v>5037.1099999999997</v>
      </c>
      <c r="AH85" s="4" cm="1">
        <f t="array" ref="AH85">INDEX(GMWA!$A$2:$DB$600,MATCH(1,(GMWA!$DA$2:$DA$600=AH$3)*(GMWA!$CZ$2:$CZ$600=AH$4)*(GMWA!$DB$2:$DB$600=AH$1),0),$A85-1966)</f>
        <v>3475.2930000000001</v>
      </c>
      <c r="AI85" s="4" cm="1">
        <f t="array" ref="AI85">INDEX(GMWA!$A$2:$DB$600,MATCH(1,(GMWA!$DA$2:$DA$600=AI$3)*(GMWA!$CZ$2:$CZ$600=AI$4)*(GMWA!$DB$2:$DB$600=AI$1),0),$A85-1966)</f>
        <v>850.33569999999997</v>
      </c>
      <c r="AJ85" s="4" cm="1">
        <f t="array" ref="AJ85">INDEX(GMWA!$A$2:$DB$600,MATCH(1,(GMWA!$DA$2:$DA$600=AJ$3)*(GMWA!$CZ$2:$CZ$600=AJ$4)*(GMWA!$DB$2:$DB$600=AJ$1),0),$A85-1966)</f>
        <v>1303.1669999999999</v>
      </c>
      <c r="AK85" s="4" cm="1">
        <f t="array" ref="AK85">INDEX(GMWA!$A$2:$DB$600,MATCH(1,(GMWA!$DA$2:$DA$600=AK$3)*(GMWA!$CZ$2:$CZ$600=AK$4)*(GMWA!$DB$2:$DB$600=AK$1),0),$A85-1966)</f>
        <v>1016.348</v>
      </c>
      <c r="AL85" s="4" cm="1">
        <f t="array" ref="AL85">INDEX(GMWA!$A$2:$DB$600,MATCH(1,(GMWA!$DA$2:$DA$600=AL$3)*(GMWA!$CZ$2:$CZ$600=AL$4)*(GMWA!$DB$2:$DB$600=AL$1),0),$A85-1966)</f>
        <v>533.61599999999999</v>
      </c>
      <c r="AM85" s="4" cm="1">
        <f t="array" ref="AM85">INDEX(GMWA!$A$2:$DB$600,MATCH(1,(GMWA!$DA$2:$DA$600=AM$3)*(GMWA!$CZ$2:$CZ$600=AM$4)*(GMWA!$DB$2:$DB$600=AM$1),0),$A85-1966)</f>
        <v>430.15460000000002</v>
      </c>
      <c r="AN85" s="4" cm="1">
        <f t="array" ref="AN85">INDEX(GMWA!$A$2:$DB$600,MATCH(1,(GMWA!$DA$2:$DA$600=AN$3)*(GMWA!$CZ$2:$CZ$600=AN$4)*(GMWA!$DB$2:$DB$600=AN$1),0),$A85-1966)</f>
        <v>612.50710000000004</v>
      </c>
      <c r="AO85" s="4" cm="1">
        <f t="array" ref="AO85">INDEX(GMWA!$A$2:$DB$600,MATCH(1,(GMWA!$DA$2:$DA$600=AO$3)*(GMWA!$CZ$2:$CZ$600=AO$4)*(GMWA!$DB$2:$DB$600=AO$1),0),$A85-1966)</f>
        <v>460.95139999999998</v>
      </c>
      <c r="AP85" s="4" cm="1">
        <f t="array" ref="AP85">INDEX(GMWA!$A$2:$DB$600,MATCH(1,(GMWA!$DA$2:$DA$600=AP$3)*(GMWA!$CZ$2:$CZ$600=AP$4)*(GMWA!$DB$2:$DB$600=AP$1),0),$A85-1966)</f>
        <v>7786963</v>
      </c>
      <c r="AQ85" s="4" cm="1">
        <f t="array" ref="AQ85">INDEX(GMWA!$A$2:$DB$600,MATCH(1,(GMWA!$DA$2:$DA$600=AQ$3)*(GMWA!$CZ$2:$CZ$600=AQ$4)*(GMWA!$DB$2:$DB$600=AQ$1),0),$A85-1966)</f>
        <v>79448.27</v>
      </c>
      <c r="AR85" s="4" cm="1">
        <f t="array" ref="AR85">INDEX(GMWA!$A$2:$DB$600,MATCH(1,(GMWA!$DA$2:$DA$600=AR$3)*(GMWA!$CZ$2:$CZ$600=AR$4)*(GMWA!$DB$2:$DB$600=AR$1),0),$A85-1966)</f>
        <v>894787.4</v>
      </c>
      <c r="AS85" s="4" cm="1">
        <f t="array" ref="AS85">INDEX(GMWA!$A$2:$DB$600,MATCH(1,(GMWA!$DA$2:$DA$600=AS$3)*(GMWA!$CZ$2:$CZ$600=AS$4)*(GMWA!$DB$2:$DB$600=AS$1),0),$A85-1966)</f>
        <v>8520982</v>
      </c>
      <c r="AT85" s="4" cm="1">
        <f t="array" ref="AT85">INDEX(GMWA!$A$2:$DB$600,MATCH(1,(GMWA!$DA$2:$DA$600=AT$3)*(GMWA!$CZ$2:$CZ$600=AT$4)*(GMWA!$DB$2:$DB$600=AT$1),0),$A85-1966)</f>
        <v>8896616</v>
      </c>
      <c r="AU85" s="4" cm="1">
        <f t="array" ref="AU85">INDEX(GMWA!$A$2:$DB$600,MATCH(1,(GMWA!$DA$2:$DA$600=AU$3)*(GMWA!$CZ$2:$CZ$600=AU$4)*(GMWA!$DB$2:$DB$600=AU$1),0),$A85-1966)</f>
        <v>7521.86</v>
      </c>
      <c r="AV85" s="4" cm="1">
        <f t="array" ref="AV85">INDEX(GMWA!$A$2:$DB$600,MATCH(1,(GMWA!$DA$2:$DA$600=AV$3)*(GMWA!$CZ$2:$CZ$600=AV$4)*(GMWA!$DB$2:$DB$600=AV$1),0),$A85-1966)</f>
        <v>16051230</v>
      </c>
      <c r="AW85" s="4" cm="1">
        <f t="array" ref="AW85">INDEX(GMWA!$A$2:$DB$600,MATCH(1,(GMWA!$DA$2:$DA$600=AW$3)*(GMWA!$CZ$2:$CZ$600=AW$4)*(GMWA!$DB$2:$DB$600=AW$1),0),$A85-1966)</f>
        <v>1625.6289999999999</v>
      </c>
      <c r="AX85" s="4" cm="1">
        <f t="array" ref="AX85">INDEX(GMWA!$A$2:$DB$600,MATCH(1,(GMWA!$DA$2:$DA$600=AX$3)*(GMWA!$CZ$2:$CZ$600=AX$4)*(GMWA!$DB$2:$DB$600=AX$1),0),$A85-1966)</f>
        <v>5838307</v>
      </c>
      <c r="AY85" s="4" cm="1">
        <f t="array" ref="AY85">INDEX(GMWA!$A$2:$DB$600,MATCH(1,(GMWA!$DA$2:$DA$600=AY$3)*(GMWA!$CZ$2:$CZ$600=AY$4)*(GMWA!$DB$2:$DB$600=AY$1),0),$A85-1966)</f>
        <v>9836.7790000000005</v>
      </c>
      <c r="AZ85" s="4" cm="1">
        <f t="array" ref="AZ85">INDEX(GMWA!$A$2:$DB$600,MATCH(1,(GMWA!$DA$2:$DA$600=AZ$3)*(GMWA!$CZ$2:$CZ$600=AZ$4)*(GMWA!$DB$2:$DB$600=AZ$1),0),$A85-1966)</f>
        <v>6021.9859999999999</v>
      </c>
      <c r="BA85" s="4" cm="1">
        <f t="array" ref="BA85">INDEX(GMWA!$A$2:$DB$600,MATCH(1,(GMWA!$DA$2:$DA$600=BA$3)*(GMWA!$CZ$2:$CZ$600=BA$4)*(GMWA!$DB$2:$DB$600=BA$1),0),$A85-1966)</f>
        <v>4009.1190000000001</v>
      </c>
      <c r="BB85" s="4" cm="1">
        <f t="array" ref="BB85">INDEX(GMWA!$A$2:$DB$600,MATCH(1,(GMWA!$DA$2:$DA$600=BB$3)*(GMWA!$CZ$2:$CZ$600=BB$4)*(GMWA!$DB$2:$DB$600=BB$1),0),$A85-1966)</f>
        <v>3551.3620000000001</v>
      </c>
      <c r="BC85" s="4" cm="1">
        <f t="array" ref="BC85">INDEX(GMWA!$A$2:$DB$600,MATCH(1,(GMWA!$DA$2:$DA$600=BC$3)*(GMWA!$CZ$2:$CZ$600=BC$4)*(GMWA!$DB$2:$DB$600=BC$1),0),$A85-1966)</f>
        <v>2782.078</v>
      </c>
      <c r="BD85" s="4" cm="1">
        <f t="array" ref="BD85">INDEX(GMWA!$A$2:$DB$600,MATCH(1,(GMWA!$DA$2:$DA$600=BD$3)*(GMWA!$CZ$2:$CZ$600=BD$4)*(GMWA!$DB$2:$DB$600=BD$1),0),$A85-1966)</f>
        <v>1404.508</v>
      </c>
      <c r="BE85" s="4" cm="1">
        <f t="array" ref="BE85">INDEX(GMWA!$A$2:$DB$600,MATCH(1,(GMWA!$DA$2:$DA$600=BE$3)*(GMWA!$CZ$2:$CZ$600=BE$4)*(GMWA!$DB$2:$DB$600=BE$1),0),$A85-1966)</f>
        <v>1154.7249999999999</v>
      </c>
      <c r="BF85" s="4" cm="1">
        <f t="array" ref="BF85">INDEX(GMWA!$A$2:$DB$600,MATCH(1,(GMWA!$DA$2:$DA$600=BF$3)*(GMWA!$CZ$2:$CZ$600=BF$4)*(GMWA!$DB$2:$DB$600=BF$1),0),$A85-1966)</f>
        <v>545.24599999999998</v>
      </c>
      <c r="BG85" s="4" cm="1">
        <f t="array" ref="BG85">INDEX(GMWA!$A$2:$DB$600,MATCH(1,(GMWA!$DA$2:$DA$600=BG$3)*(GMWA!$CZ$2:$CZ$600=BG$4)*(GMWA!$DB$2:$DB$600=BG$1),0),$A85-1966)</f>
        <v>1674.665</v>
      </c>
      <c r="BH85" s="4" cm="1">
        <f t="array" ref="BH85">INDEX(GMWA!$A$2:$DB$600,MATCH(1,(GMWA!$DA$2:$DA$600=BH$3)*(GMWA!$CZ$2:$CZ$600=BH$4)*(GMWA!$DB$2:$DB$600=BH$1),0),$A85-1966)</f>
        <v>513.74689999999998</v>
      </c>
      <c r="BI85" s="4" cm="1">
        <f t="array" ref="BI85">INDEX(GMWA!$A$2:$DB$600,MATCH(1,(GMWA!$DA$2:$DA$600=BI$3)*(GMWA!$CZ$2:$CZ$600=BI$4)*(GMWA!$DB$2:$DB$600=BI$1),0),$A85-1966)</f>
        <v>636.71950000000004</v>
      </c>
      <c r="BK85" s="12">
        <f t="shared" si="14"/>
        <v>3.3119763623588407</v>
      </c>
      <c r="BL85" s="12">
        <f t="shared" si="14"/>
        <v>3.5614103161416355</v>
      </c>
      <c r="BM85" s="12">
        <f t="shared" si="14"/>
        <v>1.7917863949324591</v>
      </c>
      <c r="BN85" s="12">
        <f t="shared" si="14"/>
        <v>3.4495867759157548</v>
      </c>
      <c r="BO85" s="12">
        <f t="shared" si="14"/>
        <v>3.1742485975901431</v>
      </c>
      <c r="BP85" s="12">
        <f t="shared" si="14"/>
        <v>1.3124666371973566</v>
      </c>
      <c r="BQ85" s="12">
        <f t="shared" si="14"/>
        <v>1.8286184718271006</v>
      </c>
      <c r="BR85" s="12">
        <f t="shared" si="14"/>
        <v>0.92006014083675924</v>
      </c>
      <c r="BS85" s="12">
        <f t="shared" si="13"/>
        <v>2.2263377196842633</v>
      </c>
      <c r="BT85" s="12">
        <f t="shared" si="13"/>
        <v>2.5008104475945068</v>
      </c>
      <c r="BU85" s="12">
        <f t="shared" si="13"/>
        <v>3.0416260019221082</v>
      </c>
      <c r="BV85" s="12">
        <f t="shared" si="13"/>
        <v>3.1653527518755795</v>
      </c>
      <c r="BW85" s="12">
        <f t="shared" si="13"/>
        <v>3.2484455267512695</v>
      </c>
      <c r="BX85" s="12">
        <f t="shared" si="13"/>
        <v>2.6951038278176487</v>
      </c>
      <c r="BY85" s="12">
        <f t="shared" si="13"/>
        <v>2.8942184693136035</v>
      </c>
      <c r="BZ85" s="12">
        <f t="shared" si="13"/>
        <v>2.382807857151291</v>
      </c>
      <c r="CA85" s="12">
        <f t="shared" si="13"/>
        <v>2.4935759047704718</v>
      </c>
      <c r="CB85" s="12">
        <f t="shared" si="13"/>
        <v>3.5801081750607802</v>
      </c>
      <c r="CC85" s="12">
        <f t="shared" si="13"/>
        <v>3.1006367109866968</v>
      </c>
      <c r="CD85" s="12">
        <f t="shared" si="13"/>
        <v>2.9131422531746298</v>
      </c>
      <c r="CF85" s="13">
        <f>SUMIF(DataQ!$C:$C,DataA!$A85,DataQ!H:H)</f>
        <v>38170.637999999999</v>
      </c>
      <c r="CG85" s="13">
        <f>SUMIF(DataQ!$C:$C,DataA!$A85,DataQ!I:I)</f>
        <v>558288.10000000009</v>
      </c>
      <c r="CH85" s="13">
        <f>SUMIF(DataQ!$C:$C,DataA!$A85,DataQ!J:J)</f>
        <v>4644.7709999999997</v>
      </c>
      <c r="CI85" s="13">
        <f>SUMIF(DataQ!$C:$C,DataA!$A85,DataQ!K:K)</f>
        <v>3165.5745000000002</v>
      </c>
      <c r="CJ85" s="13">
        <f>SUMIF(DataQ!$C:$C,DataA!$A85,DataQ!L:L)</f>
        <v>2113.7826</v>
      </c>
      <c r="CK85" s="14">
        <f>AVERAGEIF(DataQ!$C:$C,DataA!$A85,DataQ!M:M)</f>
        <v>1008285.5</v>
      </c>
      <c r="CL85" s="13">
        <f>SUMIF(DataQ!$C:$C,DataA!$A85,DataQ!N:N)</f>
        <v>-320971.81</v>
      </c>
      <c r="CN85" s="13">
        <f>SUMIF(DataQ!$B:$B,DataA!$A85,DataQ!O:O)</f>
        <v>-4567.366</v>
      </c>
      <c r="CO85" s="13">
        <f>SUMIF(DataQ!$B:$B,DataA!$A85,DataQ!P:P)</f>
        <v>-8351.405999999999</v>
      </c>
      <c r="CP85" s="13">
        <f>SUMIF(DataQ!$B:$B,DataA!$A85,DataQ!Q:Q)</f>
        <v>-144.51598000000001</v>
      </c>
    </row>
    <row r="86" spans="1:94" x14ac:dyDescent="0.25">
      <c r="A86" s="4">
        <f t="shared" si="9"/>
        <v>2052</v>
      </c>
      <c r="B86" s="4" cm="1">
        <f t="array" ref="B86">INDEX(GMWA!$A$2:$DB$600,MATCH(1,(GMWA!$DA$2:$DA$600=B$3)*(GMWA!$CZ$2:$CZ$600=B$4)*(GMWA!$DB$2:$DB$600=B$1),0),$A86-1966)</f>
        <v>280075.09999999998</v>
      </c>
      <c r="C86" s="4" cm="1">
        <f t="array" ref="C86">INDEX(GMWA!$A$2:$DB$600,MATCH(1,(GMWA!$DA$2:$DA$600=C$3)*(GMWA!$CZ$2:$CZ$600=C$4)*(GMWA!$DB$2:$DB$600=C$1),0),$A86-1966)</f>
        <v>5237.366</v>
      </c>
      <c r="D86" s="4" cm="1">
        <f t="array" ref="D86">INDEX(GMWA!$A$2:$DB$600,MATCH(1,(GMWA!$DA$2:$DA$600=D$3)*(GMWA!$CZ$2:$CZ$600=D$4)*(GMWA!$DB$2:$DB$600=D$1),0),$A86-1966)</f>
        <v>30073.25</v>
      </c>
      <c r="E86" s="4" cm="1">
        <f t="array" ref="E86">INDEX(GMWA!$A$2:$DB$600,MATCH(1,(GMWA!$DA$2:$DA$600=E$3)*(GMWA!$CZ$2:$CZ$600=E$4)*(GMWA!$DB$2:$DB$600=E$1),0),$A86-1966)</f>
        <v>249351.8</v>
      </c>
      <c r="F86" s="4" cm="1">
        <f t="array" ref="F86">INDEX(GMWA!$A$2:$DB$600,MATCH(1,(GMWA!$DA$2:$DA$600=F$3)*(GMWA!$CZ$2:$CZ$600=F$4)*(GMWA!$DB$2:$DB$600=F$1),0),$A86-1966)</f>
        <v>140479.29999999999</v>
      </c>
      <c r="G86" s="4" cm="1">
        <f t="array" ref="G86">INDEX(GMWA!$A$2:$DB$600,MATCH(1,(GMWA!$DA$2:$DA$600=G$3)*(GMWA!$CZ$2:$CZ$600=G$4)*(GMWA!$DB$2:$DB$600=G$1),0),$A86-1966)</f>
        <v>23.670380000000002</v>
      </c>
      <c r="H86" s="4" cm="1">
        <f t="array" ref="H86">INDEX(GMWA!$A$2:$DB$600,MATCH(1,(GMWA!$DA$2:$DA$600=H$3)*(GMWA!$CZ$2:$CZ$600=H$4)*(GMWA!$DB$2:$DB$600=H$1),0),$A86-1966)</f>
        <v>92861.45</v>
      </c>
      <c r="I86" s="4" cm="1">
        <f t="array" ref="I86">INDEX(GMWA!$A$2:$DB$600,MATCH(1,(GMWA!$DA$2:$DA$600=I$3)*(GMWA!$CZ$2:$CZ$600=I$4)*(GMWA!$DB$2:$DB$600=I$1),0),$A86-1966)</f>
        <v>4.5974130000000004</v>
      </c>
      <c r="J86" s="4" cm="1">
        <f t="array" ref="J86">INDEX(GMWA!$A$2:$DB$600,MATCH(1,(GMWA!$DA$2:$DA$600=J$3)*(GMWA!$CZ$2:$CZ$600=J$4)*(GMWA!$DB$2:$DB$600=J$1),0),$A86-1966)</f>
        <v>44921.5</v>
      </c>
      <c r="K86" s="4" cm="1">
        <f t="array" ref="K86">INDEX(GMWA!$A$2:$DB$600,MATCH(1,(GMWA!$DA$2:$DA$600=K$3)*(GMWA!$CZ$2:$CZ$600=K$4)*(GMWA!$DB$2:$DB$600=K$1),0),$A86-1966)</f>
        <v>151.1011</v>
      </c>
      <c r="L86" s="4" cm="1">
        <f t="array" ref="L86">INDEX(GMWA!$A$2:$DB$600,MATCH(1,(GMWA!$DA$2:$DA$600=L$3)*(GMWA!$CZ$2:$CZ$600=L$4)*(GMWA!$DB$2:$DB$600=L$1),0),$A86-1966)</f>
        <v>255.96289999999999</v>
      </c>
      <c r="M86" s="4" cm="1">
        <f t="array" ref="M86">INDEX(GMWA!$A$2:$DB$600,MATCH(1,(GMWA!$DA$2:$DA$600=M$3)*(GMWA!$CZ$2:$CZ$600=M$4)*(GMWA!$DB$2:$DB$600=M$1),0),$A86-1966)</f>
        <v>161.93600000000001</v>
      </c>
      <c r="N86" s="4" cm="1">
        <f t="array" ref="N86">INDEX(GMWA!$A$2:$DB$600,MATCH(1,(GMWA!$DA$2:$DA$600=N$3)*(GMWA!$CZ$2:$CZ$600=N$4)*(GMWA!$DB$2:$DB$600=N$1),0),$A86-1966)</f>
        <v>116.0339</v>
      </c>
      <c r="O86" s="4" cm="1">
        <f t="array" ref="O86">INDEX(GMWA!$A$2:$DB$600,MATCH(1,(GMWA!$DA$2:$DA$600=O$3)*(GMWA!$CZ$2:$CZ$600=O$4)*(GMWA!$DB$2:$DB$600=O$1),0),$A86-1966)</f>
        <v>23.25065</v>
      </c>
      <c r="P86" s="4" cm="1">
        <f t="array" ref="P86">INDEX(GMWA!$A$2:$DB$600,MATCH(1,(GMWA!$DA$2:$DA$600=P$3)*(GMWA!$CZ$2:$CZ$600=P$4)*(GMWA!$DB$2:$DB$600=P$1),0),$A86-1966)</f>
        <v>38.673969999999997</v>
      </c>
      <c r="Q86" s="4" cm="1">
        <f t="array" ref="Q86">INDEX(GMWA!$A$2:$DB$600,MATCH(1,(GMWA!$DA$2:$DA$600=Q$3)*(GMWA!$CZ$2:$CZ$600=Q$4)*(GMWA!$DB$2:$DB$600=Q$1),0),$A86-1966)</f>
        <v>24.85772</v>
      </c>
      <c r="R86" s="4" cm="1">
        <f t="array" ref="R86">INDEX(GMWA!$A$2:$DB$600,MATCH(1,(GMWA!$DA$2:$DA$600=R$3)*(GMWA!$CZ$2:$CZ$600=R$4)*(GMWA!$DB$2:$DB$600=R$1),0),$A86-1966)</f>
        <v>13.647919999999999</v>
      </c>
      <c r="S86" s="4" cm="1">
        <f t="array" ref="S86">INDEX(GMWA!$A$2:$DB$600,MATCH(1,(GMWA!$DA$2:$DA$600=S$3)*(GMWA!$CZ$2:$CZ$600=S$4)*(GMWA!$DB$2:$DB$600=S$1),0),$A86-1966)</f>
        <v>16.04</v>
      </c>
      <c r="T86" s="4" cm="1">
        <f t="array" ref="T86">INDEX(GMWA!$A$2:$DB$600,MATCH(1,(GMWA!$DA$2:$DA$600=T$3)*(GMWA!$CZ$2:$CZ$600=T$4)*(GMWA!$DB$2:$DB$600=T$1),0),$A86-1966)</f>
        <v>19.427430000000001</v>
      </c>
      <c r="U86" s="4" cm="1">
        <f t="array" ref="U86">INDEX(GMWA!$A$2:$DB$600,MATCH(1,(GMWA!$DA$2:$DA$600=U$3)*(GMWA!$CZ$2:$CZ$600=U$4)*(GMWA!$DB$2:$DB$600=U$1),0),$A86-1966)</f>
        <v>13.769030000000001</v>
      </c>
      <c r="V86" s="4" cm="1">
        <f t="array" ref="V86">INDEX(GMWA!$A$2:$DB$600,MATCH(1,(GMWA!$DA$2:$DA$600=V$3)*(GMWA!$CZ$2:$CZ$600=V$4)*(GMWA!$DB$2:$DB$600=V$1),0),$A86-1966)</f>
        <v>8489808</v>
      </c>
      <c r="W86" s="4" cm="1">
        <f t="array" ref="W86">INDEX(GMWA!$A$2:$DB$600,MATCH(1,(GMWA!$DA$2:$DA$600=W$3)*(GMWA!$CZ$2:$CZ$600=W$4)*(GMWA!$DB$2:$DB$600=W$1),0),$A86-1966)</f>
        <v>147082.5</v>
      </c>
      <c r="X86" s="4" cm="1">
        <f t="array" ref="X86">INDEX(GMWA!$A$2:$DB$600,MATCH(1,(GMWA!$DA$2:$DA$600=X$3)*(GMWA!$CZ$2:$CZ$600=X$4)*(GMWA!$DB$2:$DB$600=X$1),0),$A86-1966)</f>
        <v>1668157</v>
      </c>
      <c r="Y86" s="4" cm="1">
        <f t="array" ref="Y86">INDEX(GMWA!$A$2:$DB$600,MATCH(1,(GMWA!$DA$2:$DA$600=Y$3)*(GMWA!$CZ$2:$CZ$600=Y$4)*(GMWA!$DB$2:$DB$600=Y$1),0),$A86-1966)</f>
        <v>7219370</v>
      </c>
      <c r="Z86" s="4" cm="1">
        <f t="array" ref="Z86">INDEX(GMWA!$A$2:$DB$600,MATCH(1,(GMWA!$DA$2:$DA$600=Z$3)*(GMWA!$CZ$2:$CZ$600=Z$4)*(GMWA!$DB$2:$DB$600=Z$1),0),$A86-1966)</f>
        <v>4387730</v>
      </c>
      <c r="AA86" s="4" cm="1">
        <f t="array" ref="AA86">INDEX(GMWA!$A$2:$DB$600,MATCH(1,(GMWA!$DA$2:$DA$600=AA$3)*(GMWA!$CZ$2:$CZ$600=AA$4)*(GMWA!$DB$2:$DB$600=AA$1),0),$A86-1966)</f>
        <v>1828.729</v>
      </c>
      <c r="AB86" s="4" cm="1">
        <f t="array" ref="AB86">INDEX(GMWA!$A$2:$DB$600,MATCH(1,(GMWA!$DA$2:$DA$600=AB$3)*(GMWA!$CZ$2:$CZ$600=AB$4)*(GMWA!$DB$2:$DB$600=AB$1),0),$A86-1966)</f>
        <v>5062551</v>
      </c>
      <c r="AC86" s="4" cm="1">
        <f t="array" ref="AC86">INDEX(GMWA!$A$2:$DB$600,MATCH(1,(GMWA!$DA$2:$DA$600=AC$3)*(GMWA!$CZ$2:$CZ$600=AC$4)*(GMWA!$DB$2:$DB$600=AC$1),0),$A86-1966)</f>
        <v>513.00509999999997</v>
      </c>
      <c r="AD86" s="4" cm="1">
        <f t="array" ref="AD86">INDEX(GMWA!$A$2:$DB$600,MATCH(1,(GMWA!$DA$2:$DA$600=AD$3)*(GMWA!$CZ$2:$CZ$600=AD$4)*(GMWA!$DB$2:$DB$600=AD$1),0),$A86-1966)</f>
        <v>2011621</v>
      </c>
      <c r="AE86" s="4" cm="1">
        <f t="array" ref="AE86">INDEX(GMWA!$A$2:$DB$600,MATCH(1,(GMWA!$DA$2:$DA$600=AE$3)*(GMWA!$CZ$2:$CZ$600=AE$4)*(GMWA!$DB$2:$DB$600=AE$1),0),$A86-1966)</f>
        <v>6040.2479999999996</v>
      </c>
      <c r="AF86" s="4" cm="1">
        <f t="array" ref="AF86">INDEX(GMWA!$A$2:$DB$600,MATCH(1,(GMWA!$DA$2:$DA$600=AF$3)*(GMWA!$CZ$2:$CZ$600=AF$4)*(GMWA!$DB$2:$DB$600=AF$1),0),$A86-1966)</f>
        <v>8401.2950000000001</v>
      </c>
      <c r="AG86" s="4" cm="1">
        <f t="array" ref="AG86">INDEX(GMWA!$A$2:$DB$600,MATCH(1,(GMWA!$DA$2:$DA$600=AG$3)*(GMWA!$CZ$2:$CZ$600=AG$4)*(GMWA!$DB$2:$DB$600=AG$1),0),$A86-1966)</f>
        <v>5109.8410000000003</v>
      </c>
      <c r="AH86" s="4" cm="1">
        <f t="array" ref="AH86">INDEX(GMWA!$A$2:$DB$600,MATCH(1,(GMWA!$DA$2:$DA$600=AH$3)*(GMWA!$CZ$2:$CZ$600=AH$4)*(GMWA!$DB$2:$DB$600=AH$1),0),$A86-1966)</f>
        <v>3566.1930000000002</v>
      </c>
      <c r="AI86" s="4" cm="1">
        <f t="array" ref="AI86">INDEX(GMWA!$A$2:$DB$600,MATCH(1,(GMWA!$DA$2:$DA$600=AI$3)*(GMWA!$CZ$2:$CZ$600=AI$4)*(GMWA!$DB$2:$DB$600=AI$1),0),$A86-1966)</f>
        <v>861.03279999999995</v>
      </c>
      <c r="AJ86" s="4" cm="1">
        <f t="array" ref="AJ86">INDEX(GMWA!$A$2:$DB$600,MATCH(1,(GMWA!$DA$2:$DA$600=AJ$3)*(GMWA!$CZ$2:$CZ$600=AJ$4)*(GMWA!$DB$2:$DB$600=AJ$1),0),$A86-1966)</f>
        <v>1332.4739999999999</v>
      </c>
      <c r="AK86" s="4" cm="1">
        <f t="array" ref="AK86">INDEX(GMWA!$A$2:$DB$600,MATCH(1,(GMWA!$DA$2:$DA$600=AK$3)*(GMWA!$CZ$2:$CZ$600=AK$4)*(GMWA!$DB$2:$DB$600=AK$1),0),$A86-1966)</f>
        <v>1038.2070000000001</v>
      </c>
      <c r="AL86" s="4" cm="1">
        <f t="array" ref="AL86">INDEX(GMWA!$A$2:$DB$600,MATCH(1,(GMWA!$DA$2:$DA$600=AL$3)*(GMWA!$CZ$2:$CZ$600=AL$4)*(GMWA!$DB$2:$DB$600=AL$1),0),$A86-1966)</f>
        <v>546.61410000000001</v>
      </c>
      <c r="AM86" s="4" cm="1">
        <f t="array" ref="AM86">INDEX(GMWA!$A$2:$DB$600,MATCH(1,(GMWA!$DA$2:$DA$600=AM$3)*(GMWA!$CZ$2:$CZ$600=AM$4)*(GMWA!$DB$2:$DB$600=AM$1),0),$A86-1966)</f>
        <v>449.04399999999998</v>
      </c>
      <c r="AN86" s="4" cm="1">
        <f t="array" ref="AN86">INDEX(GMWA!$A$2:$DB$600,MATCH(1,(GMWA!$DA$2:$DA$600=AN$3)*(GMWA!$CZ$2:$CZ$600=AN$4)*(GMWA!$DB$2:$DB$600=AN$1),0),$A86-1966)</f>
        <v>622.99590000000001</v>
      </c>
      <c r="AO86" s="4" cm="1">
        <f t="array" ref="AO86">INDEX(GMWA!$A$2:$DB$600,MATCH(1,(GMWA!$DA$2:$DA$600=AO$3)*(GMWA!$CZ$2:$CZ$600=AO$4)*(GMWA!$DB$2:$DB$600=AO$1),0),$A86-1966)</f>
        <v>472.0181</v>
      </c>
      <c r="AP86" s="4" cm="1">
        <f t="array" ref="AP86">INDEX(GMWA!$A$2:$DB$600,MATCH(1,(GMWA!$DA$2:$DA$600=AP$3)*(GMWA!$CZ$2:$CZ$600=AP$4)*(GMWA!$DB$2:$DB$600=AP$1),0),$A86-1966)</f>
        <v>8059912</v>
      </c>
      <c r="AQ86" s="4" cm="1">
        <f t="array" ref="AQ86">INDEX(GMWA!$A$2:$DB$600,MATCH(1,(GMWA!$DA$2:$DA$600=AQ$3)*(GMWA!$CZ$2:$CZ$600=AQ$4)*(GMWA!$DB$2:$DB$600=AQ$1),0),$A86-1966)</f>
        <v>82252.990000000005</v>
      </c>
      <c r="AR86" s="4" cm="1">
        <f t="array" ref="AR86">INDEX(GMWA!$A$2:$DB$600,MATCH(1,(GMWA!$DA$2:$DA$600=AR$3)*(GMWA!$CZ$2:$CZ$600=AR$4)*(GMWA!$DB$2:$DB$600=AR$1),0),$A86-1966)</f>
        <v>910413.8</v>
      </c>
      <c r="AS86" s="4" cm="1">
        <f t="array" ref="AS86">INDEX(GMWA!$A$2:$DB$600,MATCH(1,(GMWA!$DA$2:$DA$600=AS$3)*(GMWA!$CZ$2:$CZ$600=AS$4)*(GMWA!$DB$2:$DB$600=AS$1),0),$A86-1966)</f>
        <v>8844021</v>
      </c>
      <c r="AT86" s="4" cm="1">
        <f t="array" ref="AT86">INDEX(GMWA!$A$2:$DB$600,MATCH(1,(GMWA!$DA$2:$DA$600=AT$3)*(GMWA!$CZ$2:$CZ$600=AT$4)*(GMWA!$DB$2:$DB$600=AT$1),0),$A86-1966)</f>
        <v>9263364</v>
      </c>
      <c r="AU86" s="4" cm="1">
        <f t="array" ref="AU86">INDEX(GMWA!$A$2:$DB$600,MATCH(1,(GMWA!$DA$2:$DA$600=AU$3)*(GMWA!$CZ$2:$CZ$600=AU$4)*(GMWA!$DB$2:$DB$600=AU$1),0),$A86-1966)</f>
        <v>7780.6509999999998</v>
      </c>
      <c r="AV86" s="4" cm="1">
        <f t="array" ref="AV86">INDEX(GMWA!$A$2:$DB$600,MATCH(1,(GMWA!$DA$2:$DA$600=AV$3)*(GMWA!$CZ$2:$CZ$600=AV$4)*(GMWA!$DB$2:$DB$600=AV$1),0),$A86-1966)</f>
        <v>16586370</v>
      </c>
      <c r="AW86" s="4" cm="1">
        <f t="array" ref="AW86">INDEX(GMWA!$A$2:$DB$600,MATCH(1,(GMWA!$DA$2:$DA$600=AW$3)*(GMWA!$CZ$2:$CZ$600=AW$4)*(GMWA!$DB$2:$DB$600=AW$1),0),$A86-1966)</f>
        <v>1664.373</v>
      </c>
      <c r="AX86" s="4" cm="1">
        <f t="array" ref="AX86">INDEX(GMWA!$A$2:$DB$600,MATCH(1,(GMWA!$DA$2:$DA$600=AX$3)*(GMWA!$CZ$2:$CZ$600=AX$4)*(GMWA!$DB$2:$DB$600=AX$1),0),$A86-1966)</f>
        <v>5967162</v>
      </c>
      <c r="AY86" s="4" cm="1">
        <f t="array" ref="AY86">INDEX(GMWA!$A$2:$DB$600,MATCH(1,(GMWA!$DA$2:$DA$600=AY$3)*(GMWA!$CZ$2:$CZ$600=AY$4)*(GMWA!$DB$2:$DB$600=AY$1),0),$A86-1966)</f>
        <v>10111.030000000001</v>
      </c>
      <c r="AZ86" s="4" cm="1">
        <f t="array" ref="AZ86">INDEX(GMWA!$A$2:$DB$600,MATCH(1,(GMWA!$DA$2:$DA$600=AZ$3)*(GMWA!$CZ$2:$CZ$600=AZ$4)*(GMWA!$DB$2:$DB$600=AZ$1),0),$A86-1966)</f>
        <v>6162.0129999999999</v>
      </c>
      <c r="BA86" s="4" cm="1">
        <f t="array" ref="BA86">INDEX(GMWA!$A$2:$DB$600,MATCH(1,(GMWA!$DA$2:$DA$600=BA$3)*(GMWA!$CZ$2:$CZ$600=BA$4)*(GMWA!$DB$2:$DB$600=BA$1),0),$A86-1966)</f>
        <v>4103.0280000000002</v>
      </c>
      <c r="BB86" s="4" cm="1">
        <f t="array" ref="BB86">INDEX(GMWA!$A$2:$DB$600,MATCH(1,(GMWA!$DA$2:$DA$600=BB$3)*(GMWA!$CZ$2:$CZ$600=BB$4)*(GMWA!$DB$2:$DB$600=BB$1),0),$A86-1966)</f>
        <v>3660.2310000000002</v>
      </c>
      <c r="BC86" s="4" cm="1">
        <f t="array" ref="BC86">INDEX(GMWA!$A$2:$DB$600,MATCH(1,(GMWA!$DA$2:$DA$600=BC$3)*(GMWA!$CZ$2:$CZ$600=BC$4)*(GMWA!$DB$2:$DB$600=BC$1),0),$A86-1966)</f>
        <v>2870.4479999999999</v>
      </c>
      <c r="BD86" s="4" cm="1">
        <f t="array" ref="BD86">INDEX(GMWA!$A$2:$DB$600,MATCH(1,(GMWA!$DA$2:$DA$600=BD$3)*(GMWA!$CZ$2:$CZ$600=BD$4)*(GMWA!$DB$2:$DB$600=BD$1),0),$A86-1966)</f>
        <v>1440.579</v>
      </c>
      <c r="BE86" s="4" cm="1">
        <f t="array" ref="BE86">INDEX(GMWA!$A$2:$DB$600,MATCH(1,(GMWA!$DA$2:$DA$600=BE$3)*(GMWA!$CZ$2:$CZ$600=BE$4)*(GMWA!$DB$2:$DB$600=BE$1),0),$A86-1966)</f>
        <v>1187.4110000000001</v>
      </c>
      <c r="BF86" s="4" cm="1">
        <f t="array" ref="BF86">INDEX(GMWA!$A$2:$DB$600,MATCH(1,(GMWA!$DA$2:$DA$600=BF$3)*(GMWA!$CZ$2:$CZ$600=BF$4)*(GMWA!$DB$2:$DB$600=BF$1),0),$A86-1966)</f>
        <v>557.44590000000005</v>
      </c>
      <c r="BG86" s="4" cm="1">
        <f t="array" ref="BG86">INDEX(GMWA!$A$2:$DB$600,MATCH(1,(GMWA!$DA$2:$DA$600=BG$3)*(GMWA!$CZ$2:$CZ$600=BG$4)*(GMWA!$DB$2:$DB$600=BG$1),0),$A86-1966)</f>
        <v>1730.7260000000001</v>
      </c>
      <c r="BH86" s="4" cm="1">
        <f t="array" ref="BH86">INDEX(GMWA!$A$2:$DB$600,MATCH(1,(GMWA!$DA$2:$DA$600=BH$3)*(GMWA!$CZ$2:$CZ$600=BH$4)*(GMWA!$DB$2:$DB$600=BH$1),0),$A86-1966)</f>
        <v>525.08420000000001</v>
      </c>
      <c r="BI86" s="4" cm="1">
        <f t="array" ref="BI86">INDEX(GMWA!$A$2:$DB$600,MATCH(1,(GMWA!$DA$2:$DA$600=BI$3)*(GMWA!$CZ$2:$CZ$600=BI$4)*(GMWA!$DB$2:$DB$600=BI$1),0),$A86-1966)</f>
        <v>654.25620000000004</v>
      </c>
      <c r="BK86" s="12">
        <f t="shared" si="14"/>
        <v>3.298956819753756</v>
      </c>
      <c r="BL86" s="12">
        <f t="shared" si="14"/>
        <v>3.560835585470739</v>
      </c>
      <c r="BM86" s="12">
        <f t="shared" si="14"/>
        <v>1.8027829514847822</v>
      </c>
      <c r="BN86" s="12">
        <f t="shared" si="14"/>
        <v>3.4539274202596624</v>
      </c>
      <c r="BO86" s="12">
        <f t="shared" si="14"/>
        <v>3.2016395721705755</v>
      </c>
      <c r="BP86" s="12">
        <f t="shared" si="14"/>
        <v>1.2943623686177668</v>
      </c>
      <c r="BQ86" s="12">
        <f t="shared" si="14"/>
        <v>1.8342817682231745</v>
      </c>
      <c r="BR86" s="12">
        <f t="shared" si="14"/>
        <v>0.89617296202318464</v>
      </c>
      <c r="BS86" s="12">
        <f t="shared" si="13"/>
        <v>2.2330995749199278</v>
      </c>
      <c r="BT86" s="12">
        <f t="shared" si="13"/>
        <v>2.5015711275431078</v>
      </c>
      <c r="BU86" s="12">
        <f t="shared" si="13"/>
        <v>3.046707680185019</v>
      </c>
      <c r="BV86" s="12">
        <f t="shared" si="13"/>
        <v>3.1691005649686557</v>
      </c>
      <c r="BW86" s="12">
        <f t="shared" si="13"/>
        <v>3.2537190219373993</v>
      </c>
      <c r="BX86" s="12">
        <f t="shared" si="13"/>
        <v>2.7003210562942552</v>
      </c>
      <c r="BY86" s="12">
        <f t="shared" si="13"/>
        <v>2.9024183586321382</v>
      </c>
      <c r="BZ86" s="12">
        <f t="shared" si="13"/>
        <v>2.3942932382463225</v>
      </c>
      <c r="CA86" s="12">
        <f t="shared" si="13"/>
        <v>2.4968108213820317</v>
      </c>
      <c r="CB86" s="12">
        <f t="shared" si="13"/>
        <v>3.5720330301707626</v>
      </c>
      <c r="CC86" s="12">
        <f t="shared" si="13"/>
        <v>3.1183880985412586</v>
      </c>
      <c r="CD86" s="12">
        <f t="shared" si="13"/>
        <v>2.9170555112187437</v>
      </c>
      <c r="CF86" s="13">
        <f>SUMIF(DataQ!$C:$C,DataA!$A86,DataQ!H:H)</f>
        <v>38778.701000000001</v>
      </c>
      <c r="CG86" s="13">
        <f>SUMIF(DataQ!$C:$C,DataA!$A86,DataQ!I:I)</f>
        <v>559540.69999999995</v>
      </c>
      <c r="CH86" s="13">
        <f>SUMIF(DataQ!$C:$C,DataA!$A86,DataQ!J:J)</f>
        <v>4680.2479999999996</v>
      </c>
      <c r="CI86" s="13">
        <f>SUMIF(DataQ!$C:$C,DataA!$A86,DataQ!K:K)</f>
        <v>3175.5595999999996</v>
      </c>
      <c r="CJ86" s="13">
        <f>SUMIF(DataQ!$C:$C,DataA!$A86,DataQ!L:L)</f>
        <v>2120.7053999999998</v>
      </c>
      <c r="CK86" s="14">
        <f>AVERAGEIF(DataQ!$C:$C,DataA!$A86,DataQ!M:M)</f>
        <v>1026206.75</v>
      </c>
      <c r="CL86" s="13">
        <f>SUMIF(DataQ!$C:$C,DataA!$A86,DataQ!N:N)</f>
        <v>-332237.76500000001</v>
      </c>
      <c r="CN86" s="13">
        <f>SUMIF(DataQ!$B:$B,DataA!$A86,DataQ!O:O)</f>
        <v>-4564.0839999999998</v>
      </c>
      <c r="CO86" s="13">
        <f>SUMIF(DataQ!$B:$B,DataA!$A86,DataQ!P:P)</f>
        <v>-8496.1630000000005</v>
      </c>
      <c r="CP86" s="13">
        <f>SUMIF(DataQ!$B:$B,DataA!$A86,DataQ!Q:Q)</f>
        <v>-148.44213999999999</v>
      </c>
    </row>
    <row r="87" spans="1:94" x14ac:dyDescent="0.25">
      <c r="A87" s="4">
        <f t="shared" si="9"/>
        <v>2053</v>
      </c>
      <c r="B87" s="4" cm="1">
        <f t="array" ref="B87">INDEX(GMWA!$A$2:$DB$600,MATCH(1,(GMWA!$DA$2:$DA$600=B$3)*(GMWA!$CZ$2:$CZ$600=B$4)*(GMWA!$DB$2:$DB$600=B$1),0),$A87-1966)</f>
        <v>290292.3</v>
      </c>
      <c r="C87" s="4" cm="1">
        <f t="array" ref="C87">INDEX(GMWA!$A$2:$DB$600,MATCH(1,(GMWA!$DA$2:$DA$600=C$3)*(GMWA!$CZ$2:$CZ$600=C$4)*(GMWA!$DB$2:$DB$600=C$1),0),$A87-1966)</f>
        <v>5399.87</v>
      </c>
      <c r="D87" s="4" cm="1">
        <f t="array" ref="D87">INDEX(GMWA!$A$2:$DB$600,MATCH(1,(GMWA!$DA$2:$DA$600=D$3)*(GMWA!$CZ$2:$CZ$600=D$4)*(GMWA!$DB$2:$DB$600=D$1),0),$A87-1966)</f>
        <v>30387.57</v>
      </c>
      <c r="E87" s="4" cm="1">
        <f t="array" ref="E87">INDEX(GMWA!$A$2:$DB$600,MATCH(1,(GMWA!$DA$2:$DA$600=E$3)*(GMWA!$CZ$2:$CZ$600=E$4)*(GMWA!$DB$2:$DB$600=E$1),0),$A87-1966)</f>
        <v>257314</v>
      </c>
      <c r="F87" s="4" cm="1">
        <f t="array" ref="F87">INDEX(GMWA!$A$2:$DB$600,MATCH(1,(GMWA!$DA$2:$DA$600=F$3)*(GMWA!$CZ$2:$CZ$600=F$4)*(GMWA!$DB$2:$DB$600=F$1),0),$A87-1966)</f>
        <v>146721.60000000001</v>
      </c>
      <c r="G87" s="4" cm="1">
        <f t="array" ref="G87">INDEX(GMWA!$A$2:$DB$600,MATCH(1,(GMWA!$DA$2:$DA$600=G$3)*(GMWA!$CZ$2:$CZ$600=G$4)*(GMWA!$DB$2:$DB$600=G$1),0),$A87-1966)</f>
        <v>23.89593</v>
      </c>
      <c r="H87" s="4" cm="1">
        <f t="array" ref="H87">INDEX(GMWA!$A$2:$DB$600,MATCH(1,(GMWA!$DA$2:$DA$600=H$3)*(GMWA!$CZ$2:$CZ$600=H$4)*(GMWA!$DB$2:$DB$600=H$1),0),$A87-1966)</f>
        <v>95048.3</v>
      </c>
      <c r="I87" s="4" cm="1">
        <f t="array" ref="I87">INDEX(GMWA!$A$2:$DB$600,MATCH(1,(GMWA!$DA$2:$DA$600=I$3)*(GMWA!$CZ$2:$CZ$600=I$4)*(GMWA!$DB$2:$DB$600=I$1),0),$A87-1966)</f>
        <v>4.7064269999999997</v>
      </c>
      <c r="J87" s="4" cm="1">
        <f t="array" ref="J87">INDEX(GMWA!$A$2:$DB$600,MATCH(1,(GMWA!$DA$2:$DA$600=J$3)*(GMWA!$CZ$2:$CZ$600=J$4)*(GMWA!$DB$2:$DB$600=J$1),0),$A87-1966)</f>
        <v>45589.68</v>
      </c>
      <c r="K87" s="4" cm="1">
        <f t="array" ref="K87">INDEX(GMWA!$A$2:$DB$600,MATCH(1,(GMWA!$DA$2:$DA$600=K$3)*(GMWA!$CZ$2:$CZ$600=K$4)*(GMWA!$DB$2:$DB$600=K$1),0),$A87-1966)</f>
        <v>154.95419999999999</v>
      </c>
      <c r="L87" s="4" cm="1">
        <f t="array" ref="L87">INDEX(GMWA!$A$2:$DB$600,MATCH(1,(GMWA!$DA$2:$DA$600=L$3)*(GMWA!$CZ$2:$CZ$600=L$4)*(GMWA!$DB$2:$DB$600=L$1),0),$A87-1966)</f>
        <v>263.01209999999998</v>
      </c>
      <c r="M87" s="4" cm="1">
        <f t="array" ref="M87">INDEX(GMWA!$A$2:$DB$600,MATCH(1,(GMWA!$DA$2:$DA$600=M$3)*(GMWA!$CZ$2:$CZ$600=M$4)*(GMWA!$DB$2:$DB$600=M$1),0),$A87-1966)</f>
        <v>164.47989999999999</v>
      </c>
      <c r="N87" s="4" cm="1">
        <f t="array" ref="N87">INDEX(GMWA!$A$2:$DB$600,MATCH(1,(GMWA!$DA$2:$DA$600=N$3)*(GMWA!$CZ$2:$CZ$600=N$4)*(GMWA!$DB$2:$DB$600=N$1),0),$A87-1966)</f>
        <v>119.26300000000001</v>
      </c>
      <c r="O87" s="4" cm="1">
        <f t="array" ref="O87">INDEX(GMWA!$A$2:$DB$600,MATCH(1,(GMWA!$DA$2:$DA$600=O$3)*(GMWA!$CZ$2:$CZ$600=O$4)*(GMWA!$DB$2:$DB$600=O$1),0),$A87-1966)</f>
        <v>23.590229999999998</v>
      </c>
      <c r="P87" s="4" cm="1">
        <f t="array" ref="P87">INDEX(GMWA!$A$2:$DB$600,MATCH(1,(GMWA!$DA$2:$DA$600=P$3)*(GMWA!$CZ$2:$CZ$600=P$4)*(GMWA!$DB$2:$DB$600=P$1),0),$A87-1966)</f>
        <v>39.650790000000001</v>
      </c>
      <c r="Q87" s="4" cm="1">
        <f t="array" ref="Q87">INDEX(GMWA!$A$2:$DB$600,MATCH(1,(GMWA!$DA$2:$DA$600=Q$3)*(GMWA!$CZ$2:$CZ$600=Q$4)*(GMWA!$DB$2:$DB$600=Q$1),0),$A87-1966)</f>
        <v>25.51341</v>
      </c>
      <c r="R87" s="4" cm="1">
        <f t="array" ref="R87">INDEX(GMWA!$A$2:$DB$600,MATCH(1,(GMWA!$DA$2:$DA$600=R$3)*(GMWA!$CZ$2:$CZ$600=R$4)*(GMWA!$DB$2:$DB$600=R$1),0),$A87-1966)</f>
        <v>13.9931</v>
      </c>
      <c r="S87" s="4" cm="1">
        <f t="array" ref="S87">INDEX(GMWA!$A$2:$DB$600,MATCH(1,(GMWA!$DA$2:$DA$600=S$3)*(GMWA!$CZ$2:$CZ$600=S$4)*(GMWA!$DB$2:$DB$600=S$1),0),$A87-1966)</f>
        <v>16.68</v>
      </c>
      <c r="T87" s="4" cm="1">
        <f t="array" ref="T87">INDEX(GMWA!$A$2:$DB$600,MATCH(1,(GMWA!$DA$2:$DA$600=T$3)*(GMWA!$CZ$2:$CZ$600=T$4)*(GMWA!$DB$2:$DB$600=T$1),0),$A87-1966)</f>
        <v>19.870819999999998</v>
      </c>
      <c r="U87" s="4" cm="1">
        <f t="array" ref="U87">INDEX(GMWA!$A$2:$DB$600,MATCH(1,(GMWA!$DA$2:$DA$600=U$3)*(GMWA!$CZ$2:$CZ$600=U$4)*(GMWA!$DB$2:$DB$600=U$1),0),$A87-1966)</f>
        <v>14.124689999999999</v>
      </c>
      <c r="V87" s="4" cm="1">
        <f t="array" ref="V87">INDEX(GMWA!$A$2:$DB$600,MATCH(1,(GMWA!$DA$2:$DA$600=V$3)*(GMWA!$CZ$2:$CZ$600=V$4)*(GMWA!$DB$2:$DB$600=V$1),0),$A87-1966)</f>
        <v>8833310</v>
      </c>
      <c r="W87" s="4" cm="1">
        <f t="array" ref="W87">INDEX(GMWA!$A$2:$DB$600,MATCH(1,(GMWA!$DA$2:$DA$600=W$3)*(GMWA!$CZ$2:$CZ$600=W$4)*(GMWA!$DB$2:$DB$600=W$1),0),$A87-1966)</f>
        <v>151633.9</v>
      </c>
      <c r="X87" s="4" cm="1">
        <f t="array" ref="X87">INDEX(GMWA!$A$2:$DB$600,MATCH(1,(GMWA!$DA$2:$DA$600=X$3)*(GMWA!$CZ$2:$CZ$600=X$4)*(GMWA!$DB$2:$DB$600=X$1),0),$A87-1966)</f>
        <v>1676806</v>
      </c>
      <c r="Y87" s="4" cm="1">
        <f t="array" ref="Y87">INDEX(GMWA!$A$2:$DB$600,MATCH(1,(GMWA!$DA$2:$DA$600=Y$3)*(GMWA!$CZ$2:$CZ$600=Y$4)*(GMWA!$DB$2:$DB$600=Y$1),0),$A87-1966)</f>
        <v>7441455</v>
      </c>
      <c r="Z87" s="4" cm="1">
        <f t="array" ref="Z87">INDEX(GMWA!$A$2:$DB$600,MATCH(1,(GMWA!$DA$2:$DA$600=Z$3)*(GMWA!$CZ$2:$CZ$600=Z$4)*(GMWA!$DB$2:$DB$600=Z$1),0),$A87-1966)</f>
        <v>4546103</v>
      </c>
      <c r="AA87" s="4" cm="1">
        <f t="array" ref="AA87">INDEX(GMWA!$A$2:$DB$600,MATCH(1,(GMWA!$DA$2:$DA$600=AA$3)*(GMWA!$CZ$2:$CZ$600=AA$4)*(GMWA!$DB$2:$DB$600=AA$1),0),$A87-1966)</f>
        <v>1871.4970000000001</v>
      </c>
      <c r="AB87" s="4" cm="1">
        <f t="array" ref="AB87">INDEX(GMWA!$A$2:$DB$600,MATCH(1,(GMWA!$DA$2:$DA$600=AB$3)*(GMWA!$CZ$2:$CZ$600=AB$4)*(GMWA!$DB$2:$DB$600=AB$1),0),$A87-1966)</f>
        <v>5165807</v>
      </c>
      <c r="AC87" s="4" cm="1">
        <f t="array" ref="AC87">INDEX(GMWA!$A$2:$DB$600,MATCH(1,(GMWA!$DA$2:$DA$600=AC$3)*(GMWA!$CZ$2:$CZ$600=AC$4)*(GMWA!$DB$2:$DB$600=AC$1),0),$A87-1966)</f>
        <v>539.34519999999998</v>
      </c>
      <c r="AD87" s="4" cm="1">
        <f t="array" ref="AD87">INDEX(GMWA!$A$2:$DB$600,MATCH(1,(GMWA!$DA$2:$DA$600=AD$3)*(GMWA!$CZ$2:$CZ$600=AD$4)*(GMWA!$DB$2:$DB$600=AD$1),0),$A87-1966)</f>
        <v>2035382</v>
      </c>
      <c r="AE87" s="4" cm="1">
        <f t="array" ref="AE87">INDEX(GMWA!$A$2:$DB$600,MATCH(1,(GMWA!$DA$2:$DA$600=AE$3)*(GMWA!$CZ$2:$CZ$600=AE$4)*(GMWA!$DB$2:$DB$600=AE$1),0),$A87-1966)</f>
        <v>6192.6490000000003</v>
      </c>
      <c r="AF87" s="4" cm="1">
        <f t="array" ref="AF87">INDEX(GMWA!$A$2:$DB$600,MATCH(1,(GMWA!$DA$2:$DA$600=AF$3)*(GMWA!$CZ$2:$CZ$600=AF$4)*(GMWA!$DB$2:$DB$600=AF$1),0),$A87-1966)</f>
        <v>8619.4789999999994</v>
      </c>
      <c r="AG87" s="4" cm="1">
        <f t="array" ref="AG87">INDEX(GMWA!$A$2:$DB$600,MATCH(1,(GMWA!$DA$2:$DA$600=AG$3)*(GMWA!$CZ$2:$CZ$600=AG$4)*(GMWA!$DB$2:$DB$600=AG$1),0),$A87-1966)</f>
        <v>5184.2870000000003</v>
      </c>
      <c r="AH87" s="4" cm="1">
        <f t="array" ref="AH87">INDEX(GMWA!$A$2:$DB$600,MATCH(1,(GMWA!$DA$2:$DA$600=AH$3)*(GMWA!$CZ$2:$CZ$600=AH$4)*(GMWA!$DB$2:$DB$600=AH$1),0),$A87-1966)</f>
        <v>3659.9929999999999</v>
      </c>
      <c r="AI87" s="4" cm="1">
        <f t="array" ref="AI87">INDEX(GMWA!$A$2:$DB$600,MATCH(1,(GMWA!$DA$2:$DA$600=AI$3)*(GMWA!$CZ$2:$CZ$600=AI$4)*(GMWA!$DB$2:$DB$600=AI$1),0),$A87-1966)</f>
        <v>872.06119999999999</v>
      </c>
      <c r="AJ87" s="4" cm="1">
        <f t="array" ref="AJ87">INDEX(GMWA!$A$2:$DB$600,MATCH(1,(GMWA!$DA$2:$DA$600=AJ$3)*(GMWA!$CZ$2:$CZ$600=AJ$4)*(GMWA!$DB$2:$DB$600=AJ$1),0),$A87-1966)</f>
        <v>1362.521</v>
      </c>
      <c r="AK87" s="4" cm="1">
        <f t="array" ref="AK87">INDEX(GMWA!$A$2:$DB$600,MATCH(1,(GMWA!$DA$2:$DA$600=AK$3)*(GMWA!$CZ$2:$CZ$600=AK$4)*(GMWA!$DB$2:$DB$600=AK$1),0),$A87-1966)</f>
        <v>1060.6780000000001</v>
      </c>
      <c r="AL87" s="4" cm="1">
        <f t="array" ref="AL87">INDEX(GMWA!$A$2:$DB$600,MATCH(1,(GMWA!$DA$2:$DA$600=AL$3)*(GMWA!$CZ$2:$CZ$600=AL$4)*(GMWA!$DB$2:$DB$600=AL$1),0),$A87-1966)</f>
        <v>559.87699999999995</v>
      </c>
      <c r="AM87" s="4" cm="1">
        <f t="array" ref="AM87">INDEX(GMWA!$A$2:$DB$600,MATCH(1,(GMWA!$DA$2:$DA$600=AM$3)*(GMWA!$CZ$2:$CZ$600=AM$4)*(GMWA!$DB$2:$DB$600=AM$1),0),$A87-1966)</f>
        <v>468.70030000000003</v>
      </c>
      <c r="AN87" s="4" cm="1">
        <f t="array" ref="AN87">INDEX(GMWA!$A$2:$DB$600,MATCH(1,(GMWA!$DA$2:$DA$600=AN$3)*(GMWA!$CZ$2:$CZ$600=AN$4)*(GMWA!$DB$2:$DB$600=AN$1),0),$A87-1966)</f>
        <v>633.77409999999998</v>
      </c>
      <c r="AO87" s="4" cm="1">
        <f t="array" ref="AO87">INDEX(GMWA!$A$2:$DB$600,MATCH(1,(GMWA!$DA$2:$DA$600=AO$3)*(GMWA!$CZ$2:$CZ$600=AO$4)*(GMWA!$DB$2:$DB$600=AO$1),0),$A87-1966)</f>
        <v>483.6259</v>
      </c>
      <c r="AP87" s="4" cm="1">
        <f t="array" ref="AP87">INDEX(GMWA!$A$2:$DB$600,MATCH(1,(GMWA!$DA$2:$DA$600=AP$3)*(GMWA!$CZ$2:$CZ$600=AP$4)*(GMWA!$DB$2:$DB$600=AP$1),0),$A87-1966)</f>
        <v>8339590</v>
      </c>
      <c r="AQ87" s="4" cm="1">
        <f t="array" ref="AQ87">INDEX(GMWA!$A$2:$DB$600,MATCH(1,(GMWA!$DA$2:$DA$600=AQ$3)*(GMWA!$CZ$2:$CZ$600=AQ$4)*(GMWA!$DB$2:$DB$600=AQ$1),0),$A87-1966)</f>
        <v>85156.39</v>
      </c>
      <c r="AR87" s="4" cm="1">
        <f t="array" ref="AR87">INDEX(GMWA!$A$2:$DB$600,MATCH(1,(GMWA!$DA$2:$DA$600=AR$3)*(GMWA!$CZ$2:$CZ$600=AR$4)*(GMWA!$DB$2:$DB$600=AR$1),0),$A87-1966)</f>
        <v>926892.9</v>
      </c>
      <c r="AS87" s="4" cm="1">
        <f t="array" ref="AS87">INDEX(GMWA!$A$2:$DB$600,MATCH(1,(GMWA!$DA$2:$DA$600=AS$3)*(GMWA!$CZ$2:$CZ$600=AS$4)*(GMWA!$DB$2:$DB$600=AS$1),0),$A87-1966)</f>
        <v>9178207</v>
      </c>
      <c r="AT87" s="4" cm="1">
        <f t="array" ref="AT87">INDEX(GMWA!$A$2:$DB$600,MATCH(1,(GMWA!$DA$2:$DA$600=AT$3)*(GMWA!$CZ$2:$CZ$600=AT$4)*(GMWA!$DB$2:$DB$600=AT$1),0),$A87-1966)</f>
        <v>9643144</v>
      </c>
      <c r="AU87" s="4" cm="1">
        <f t="array" ref="AU87">INDEX(GMWA!$A$2:$DB$600,MATCH(1,(GMWA!$DA$2:$DA$600=AU$3)*(GMWA!$CZ$2:$CZ$600=AU$4)*(GMWA!$DB$2:$DB$600=AU$1),0),$A87-1966)</f>
        <v>8049.2659999999996</v>
      </c>
      <c r="AV87" s="4" cm="1">
        <f t="array" ref="AV87">INDEX(GMWA!$A$2:$DB$600,MATCH(1,(GMWA!$DA$2:$DA$600=AV$3)*(GMWA!$CZ$2:$CZ$600=AV$4)*(GMWA!$DB$2:$DB$600=AV$1),0),$A87-1966)</f>
        <v>17136570</v>
      </c>
      <c r="AW87" s="4" cm="1">
        <f t="array" ref="AW87">INDEX(GMWA!$A$2:$DB$600,MATCH(1,(GMWA!$DA$2:$DA$600=AW$3)*(GMWA!$CZ$2:$CZ$600=AW$4)*(GMWA!$DB$2:$DB$600=AW$1),0),$A87-1966)</f>
        <v>1703.866</v>
      </c>
      <c r="AX87" s="4" cm="1">
        <f t="array" ref="AX87">INDEX(GMWA!$A$2:$DB$600,MATCH(1,(GMWA!$DA$2:$DA$600=AX$3)*(GMWA!$CZ$2:$CZ$600=AX$4)*(GMWA!$DB$2:$DB$600=AX$1),0),$A87-1966)</f>
        <v>6096317</v>
      </c>
      <c r="AY87" s="4" cm="1">
        <f t="array" ref="AY87">INDEX(GMWA!$A$2:$DB$600,MATCH(1,(GMWA!$DA$2:$DA$600=AY$3)*(GMWA!$CZ$2:$CZ$600=AY$4)*(GMWA!$DB$2:$DB$600=AY$1),0),$A87-1966)</f>
        <v>10388.719999999999</v>
      </c>
      <c r="AZ87" s="4" cm="1">
        <f t="array" ref="AZ87">INDEX(GMWA!$A$2:$DB$600,MATCH(1,(GMWA!$DA$2:$DA$600=AZ$3)*(GMWA!$CZ$2:$CZ$600=AZ$4)*(GMWA!$DB$2:$DB$600=AZ$1),0),$A87-1966)</f>
        <v>6304.0780000000004</v>
      </c>
      <c r="BA87" s="4" cm="1">
        <f t="array" ref="BA87">INDEX(GMWA!$A$2:$DB$600,MATCH(1,(GMWA!$DA$2:$DA$600=BA$3)*(GMWA!$CZ$2:$CZ$600=BA$4)*(GMWA!$DB$2:$DB$600=BA$1),0),$A87-1966)</f>
        <v>4200.0590000000002</v>
      </c>
      <c r="BB87" s="4" cm="1">
        <f t="array" ref="BB87">INDEX(GMWA!$A$2:$DB$600,MATCH(1,(GMWA!$DA$2:$DA$600=BB$3)*(GMWA!$CZ$2:$CZ$600=BB$4)*(GMWA!$DB$2:$DB$600=BB$1),0),$A87-1966)</f>
        <v>3775.0569999999998</v>
      </c>
      <c r="BC87" s="4" cm="1">
        <f t="array" ref="BC87">INDEX(GMWA!$A$2:$DB$600,MATCH(1,(GMWA!$DA$2:$DA$600=BC$3)*(GMWA!$CZ$2:$CZ$600=BC$4)*(GMWA!$DB$2:$DB$600=BC$1),0),$A87-1966)</f>
        <v>2959.46</v>
      </c>
      <c r="BD87" s="4" cm="1">
        <f t="array" ref="BD87">INDEX(GMWA!$A$2:$DB$600,MATCH(1,(GMWA!$DA$2:$DA$600=BD$3)*(GMWA!$CZ$2:$CZ$600=BD$4)*(GMWA!$DB$2:$DB$600=BD$1),0),$A87-1966)</f>
        <v>1476.9770000000001</v>
      </c>
      <c r="BE87" s="4" cm="1">
        <f t="array" ref="BE87">INDEX(GMWA!$A$2:$DB$600,MATCH(1,(GMWA!$DA$2:$DA$600=BE$3)*(GMWA!$CZ$2:$CZ$600=BE$4)*(GMWA!$DB$2:$DB$600=BE$1),0),$A87-1966)</f>
        <v>1220.6610000000001</v>
      </c>
      <c r="BF87" s="4" cm="1">
        <f t="array" ref="BF87">INDEX(GMWA!$A$2:$DB$600,MATCH(1,(GMWA!$DA$2:$DA$600=BF$3)*(GMWA!$CZ$2:$CZ$600=BF$4)*(GMWA!$DB$2:$DB$600=BF$1),0),$A87-1966)</f>
        <v>570.06299999999999</v>
      </c>
      <c r="BG87" s="4" cm="1">
        <f t="array" ref="BG87">INDEX(GMWA!$A$2:$DB$600,MATCH(1,(GMWA!$DA$2:$DA$600=BG$3)*(GMWA!$CZ$2:$CZ$600=BG$4)*(GMWA!$DB$2:$DB$600=BG$1),0),$A87-1966)</f>
        <v>1787.482</v>
      </c>
      <c r="BH87" s="4" cm="1">
        <f t="array" ref="BH87">INDEX(GMWA!$A$2:$DB$600,MATCH(1,(GMWA!$DA$2:$DA$600=BH$3)*(GMWA!$CZ$2:$CZ$600=BH$4)*(GMWA!$DB$2:$DB$600=BH$1),0),$A87-1966)</f>
        <v>536.67070000000001</v>
      </c>
      <c r="BI87" s="4" cm="1">
        <f t="array" ref="BI87">INDEX(GMWA!$A$2:$DB$600,MATCH(1,(GMWA!$DA$2:$DA$600=BI$3)*(GMWA!$CZ$2:$CZ$600=BI$4)*(GMWA!$DB$2:$DB$600=BI$1),0),$A87-1966)</f>
        <v>672.49689999999998</v>
      </c>
      <c r="BK87" s="12">
        <f t="shared" si="14"/>
        <v>3.2863366054174481</v>
      </c>
      <c r="BL87" s="12">
        <f t="shared" si="14"/>
        <v>3.5611232052990793</v>
      </c>
      <c r="BM87" s="12">
        <f t="shared" si="14"/>
        <v>1.812229321698515</v>
      </c>
      <c r="BN87" s="12">
        <f t="shared" si="14"/>
        <v>3.4578452735385756</v>
      </c>
      <c r="BO87" s="12">
        <f t="shared" si="14"/>
        <v>3.2274147770079122</v>
      </c>
      <c r="BP87" s="12">
        <f t="shared" si="14"/>
        <v>1.2768350683971172</v>
      </c>
      <c r="BQ87" s="12">
        <f t="shared" si="14"/>
        <v>1.8399506601775872</v>
      </c>
      <c r="BR87" s="12">
        <f t="shared" si="14"/>
        <v>0.87261868651097652</v>
      </c>
      <c r="BS87" s="12">
        <f t="shared" si="13"/>
        <v>2.239858660438188</v>
      </c>
      <c r="BT87" s="12">
        <f t="shared" si="13"/>
        <v>2.5022280448964569</v>
      </c>
      <c r="BU87" s="12">
        <f t="shared" si="13"/>
        <v>3.0513688820403182</v>
      </c>
      <c r="BV87" s="12">
        <f t="shared" si="13"/>
        <v>3.1726619301747756</v>
      </c>
      <c r="BW87" s="12">
        <f t="shared" si="13"/>
        <v>3.2585581447833372</v>
      </c>
      <c r="BX87" s="12">
        <f t="shared" si="13"/>
        <v>2.7051117513312137</v>
      </c>
      <c r="BY87" s="12">
        <f t="shared" si="13"/>
        <v>2.910104871778123</v>
      </c>
      <c r="BZ87" s="12">
        <f t="shared" si="13"/>
        <v>2.4053869317549719</v>
      </c>
      <c r="CA87" s="12">
        <f t="shared" si="13"/>
        <v>2.4993168142288398</v>
      </c>
      <c r="CB87" s="12">
        <f t="shared" si="13"/>
        <v>3.5587773252972097</v>
      </c>
      <c r="CC87" s="12">
        <f t="shared" si="13"/>
        <v>3.1353158799010559</v>
      </c>
      <c r="CD87" s="12">
        <f t="shared" si="13"/>
        <v>2.9205817967978964</v>
      </c>
      <c r="CF87" s="13">
        <f>SUMIF(DataQ!$C:$C,DataA!$A87,DataQ!H:H)</f>
        <v>39395.383000000002</v>
      </c>
      <c r="CG87" s="13">
        <f>SUMIF(DataQ!$C:$C,DataA!$A87,DataQ!I:I)</f>
        <v>561122.6</v>
      </c>
      <c r="CH87" s="13">
        <f>SUMIF(DataQ!$C:$C,DataA!$A87,DataQ!J:J)</f>
        <v>4714.0320000000002</v>
      </c>
      <c r="CI87" s="13">
        <f>SUMIF(DataQ!$C:$C,DataA!$A87,DataQ!K:K)</f>
        <v>3184.9740999999999</v>
      </c>
      <c r="CJ87" s="13">
        <f>SUMIF(DataQ!$C:$C,DataA!$A87,DataQ!L:L)</f>
        <v>2128.1590999999999</v>
      </c>
      <c r="CK87" s="14">
        <f>AVERAGEIF(DataQ!$C:$C,DataA!$A87,DataQ!M:M)</f>
        <v>1044289</v>
      </c>
      <c r="CL87" s="13">
        <f>SUMIF(DataQ!$C:$C,DataA!$A87,DataQ!N:N)</f>
        <v>-343763.43000000005</v>
      </c>
      <c r="CN87" s="13">
        <f>SUMIF(DataQ!$B:$B,DataA!$A87,DataQ!O:O)</f>
        <v>-4551.3999999999996</v>
      </c>
      <c r="CO87" s="13">
        <f>SUMIF(DataQ!$B:$B,DataA!$A87,DataQ!P:P)</f>
        <v>-8648.719000000001</v>
      </c>
      <c r="CP87" s="13">
        <f>SUMIF(DataQ!$B:$B,DataA!$A87,DataQ!Q:Q)</f>
        <v>-152.40100999999999</v>
      </c>
    </row>
    <row r="88" spans="1:94" x14ac:dyDescent="0.25">
      <c r="A88" s="4">
        <f t="shared" si="9"/>
        <v>2054</v>
      </c>
      <c r="B88" s="4" cm="1">
        <f t="array" ref="B88">INDEX(GMWA!$A$2:$DB$600,MATCH(1,(GMWA!$DA$2:$DA$600=B$3)*(GMWA!$CZ$2:$CZ$600=B$4)*(GMWA!$DB$2:$DB$600=B$1),0),$A88-1966)</f>
        <v>300845.40000000002</v>
      </c>
      <c r="C88" s="4" cm="1">
        <f t="array" ref="C88">INDEX(GMWA!$A$2:$DB$600,MATCH(1,(GMWA!$DA$2:$DA$600=C$3)*(GMWA!$CZ$2:$CZ$600=C$4)*(GMWA!$DB$2:$DB$600=C$1),0),$A88-1966)</f>
        <v>5563.1930000000002</v>
      </c>
      <c r="D88" s="4" cm="1">
        <f t="array" ref="D88">INDEX(GMWA!$A$2:$DB$600,MATCH(1,(GMWA!$DA$2:$DA$600=D$3)*(GMWA!$CZ$2:$CZ$600=D$4)*(GMWA!$DB$2:$DB$600=D$1),0),$A88-1966)</f>
        <v>30680.34</v>
      </c>
      <c r="E88" s="4" cm="1">
        <f t="array" ref="E88">INDEX(GMWA!$A$2:$DB$600,MATCH(1,(GMWA!$DA$2:$DA$600=E$3)*(GMWA!$CZ$2:$CZ$600=E$4)*(GMWA!$DB$2:$DB$600=E$1),0),$A88-1966)</f>
        <v>265560.3</v>
      </c>
      <c r="F88" s="4" cm="1">
        <f t="array" ref="F88">INDEX(GMWA!$A$2:$DB$600,MATCH(1,(GMWA!$DA$2:$DA$600=F$3)*(GMWA!$CZ$2:$CZ$600=F$4)*(GMWA!$DB$2:$DB$600=F$1),0),$A88-1966)</f>
        <v>153041.1</v>
      </c>
      <c r="G88" s="4" cm="1">
        <f t="array" ref="G88">INDEX(GMWA!$A$2:$DB$600,MATCH(1,(GMWA!$DA$2:$DA$600=G$3)*(GMWA!$CZ$2:$CZ$600=G$4)*(GMWA!$DB$2:$DB$600=G$1),0),$A88-1966)</f>
        <v>24.135010000000001</v>
      </c>
      <c r="H88" s="4" cm="1">
        <f t="array" ref="H88">INDEX(GMWA!$A$2:$DB$600,MATCH(1,(GMWA!$DA$2:$DA$600=H$3)*(GMWA!$CZ$2:$CZ$600=H$4)*(GMWA!$DB$2:$DB$600=H$1),0),$A88-1966)</f>
        <v>97309.7</v>
      </c>
      <c r="I88" s="4" cm="1">
        <f t="array" ref="I88">INDEX(GMWA!$A$2:$DB$600,MATCH(1,(GMWA!$DA$2:$DA$600=I$3)*(GMWA!$CZ$2:$CZ$600=I$4)*(GMWA!$DB$2:$DB$600=I$1),0),$A88-1966)</f>
        <v>4.8178710000000002</v>
      </c>
      <c r="J88" s="4" cm="1">
        <f t="array" ref="J88">INDEX(GMWA!$A$2:$DB$600,MATCH(1,(GMWA!$DA$2:$DA$600=J$3)*(GMWA!$CZ$2:$CZ$600=J$4)*(GMWA!$DB$2:$DB$600=J$1),0),$A88-1966)</f>
        <v>46272.28</v>
      </c>
      <c r="K88" s="4" cm="1">
        <f t="array" ref="K88">INDEX(GMWA!$A$2:$DB$600,MATCH(1,(GMWA!$DA$2:$DA$600=K$3)*(GMWA!$CZ$2:$CZ$600=K$4)*(GMWA!$DB$2:$DB$600=K$1),0),$A88-1966)</f>
        <v>158.90369999999999</v>
      </c>
      <c r="L88" s="4" cm="1">
        <f t="array" ref="L88">INDEX(GMWA!$A$2:$DB$600,MATCH(1,(GMWA!$DA$2:$DA$600=L$3)*(GMWA!$CZ$2:$CZ$600=L$4)*(GMWA!$DB$2:$DB$600=L$1),0),$A88-1966)</f>
        <v>270.19869999999997</v>
      </c>
      <c r="M88" s="4" cm="1">
        <f t="array" ref="M88">INDEX(GMWA!$A$2:$DB$600,MATCH(1,(GMWA!$DA$2:$DA$600=M$3)*(GMWA!$CZ$2:$CZ$600=M$4)*(GMWA!$DB$2:$DB$600=M$1),0),$A88-1966)</f>
        <v>167.077</v>
      </c>
      <c r="N88" s="4" cm="1">
        <f t="array" ref="N88">INDEX(GMWA!$A$2:$DB$600,MATCH(1,(GMWA!$DA$2:$DA$600=N$3)*(GMWA!$CZ$2:$CZ$600=N$4)*(GMWA!$DB$2:$DB$600=N$1),0),$A88-1966)</f>
        <v>122.5872</v>
      </c>
      <c r="O88" s="4" cm="1">
        <f t="array" ref="O88">INDEX(GMWA!$A$2:$DB$600,MATCH(1,(GMWA!$DA$2:$DA$600=O$3)*(GMWA!$CZ$2:$CZ$600=O$4)*(GMWA!$DB$2:$DB$600=O$1),0),$A88-1966)</f>
        <v>23.93656</v>
      </c>
      <c r="P88" s="4" cm="1">
        <f t="array" ref="P88">INDEX(GMWA!$A$2:$DB$600,MATCH(1,(GMWA!$DA$2:$DA$600=P$3)*(GMWA!$CZ$2:$CZ$600=P$4)*(GMWA!$DB$2:$DB$600=P$1),0),$A88-1966)</f>
        <v>40.647570000000002</v>
      </c>
      <c r="Q88" s="4" cm="1">
        <f t="array" ref="Q88">INDEX(GMWA!$A$2:$DB$600,MATCH(1,(GMWA!$DA$2:$DA$600=Q$3)*(GMWA!$CZ$2:$CZ$600=Q$4)*(GMWA!$DB$2:$DB$600=Q$1),0),$A88-1966)</f>
        <v>26.185230000000001</v>
      </c>
      <c r="R88" s="4" cm="1">
        <f t="array" ref="R88">INDEX(GMWA!$A$2:$DB$600,MATCH(1,(GMWA!$DA$2:$DA$600=R$3)*(GMWA!$CZ$2:$CZ$600=R$4)*(GMWA!$DB$2:$DB$600=R$1),0),$A88-1966)</f>
        <v>14.342219999999999</v>
      </c>
      <c r="S88" s="4" cm="1">
        <f t="array" ref="S88">INDEX(GMWA!$A$2:$DB$600,MATCH(1,(GMWA!$DA$2:$DA$600=S$3)*(GMWA!$CZ$2:$CZ$600=S$4)*(GMWA!$DB$2:$DB$600=S$1),0),$A88-1966)</f>
        <v>17.350000000000001</v>
      </c>
      <c r="T88" s="4" cm="1">
        <f t="array" ref="T88">INDEX(GMWA!$A$2:$DB$600,MATCH(1,(GMWA!$DA$2:$DA$600=T$3)*(GMWA!$CZ$2:$CZ$600=T$4)*(GMWA!$DB$2:$DB$600=T$1),0),$A88-1966)</f>
        <v>20.322340000000001</v>
      </c>
      <c r="U88" s="4" cm="1">
        <f t="array" ref="U88">INDEX(GMWA!$A$2:$DB$600,MATCH(1,(GMWA!$DA$2:$DA$600=U$3)*(GMWA!$CZ$2:$CZ$600=U$4)*(GMWA!$DB$2:$DB$600=U$1),0),$A88-1966)</f>
        <v>14.496589999999999</v>
      </c>
      <c r="V88" s="4" cm="1">
        <f t="array" ref="V88">INDEX(GMWA!$A$2:$DB$600,MATCH(1,(GMWA!$DA$2:$DA$600=V$3)*(GMWA!$CZ$2:$CZ$600=V$4)*(GMWA!$DB$2:$DB$600=V$1),0),$A88-1966)</f>
        <v>9188687</v>
      </c>
      <c r="W88" s="4" cm="1">
        <f t="array" ref="W88">INDEX(GMWA!$A$2:$DB$600,MATCH(1,(GMWA!$DA$2:$DA$600=W$3)*(GMWA!$CZ$2:$CZ$600=W$4)*(GMWA!$DB$2:$DB$600=W$1),0),$A88-1966)</f>
        <v>156163.29999999999</v>
      </c>
      <c r="X88" s="4" cm="1">
        <f t="array" ref="X88">INDEX(GMWA!$A$2:$DB$600,MATCH(1,(GMWA!$DA$2:$DA$600=X$3)*(GMWA!$CZ$2:$CZ$600=X$4)*(GMWA!$DB$2:$DB$600=X$1),0),$A88-1966)</f>
        <v>1685614</v>
      </c>
      <c r="Y88" s="4" cm="1">
        <f t="array" ref="Y88">INDEX(GMWA!$A$2:$DB$600,MATCH(1,(GMWA!$DA$2:$DA$600=Y$3)*(GMWA!$CZ$2:$CZ$600=Y$4)*(GMWA!$DB$2:$DB$600=Y$1),0),$A88-1966)</f>
        <v>7672160</v>
      </c>
      <c r="Z88" s="4" cm="1">
        <f t="array" ref="Z88">INDEX(GMWA!$A$2:$DB$600,MATCH(1,(GMWA!$DA$2:$DA$600=Z$3)*(GMWA!$CZ$2:$CZ$600=Z$4)*(GMWA!$DB$2:$DB$600=Z$1),0),$A88-1966)</f>
        <v>4706477</v>
      </c>
      <c r="AA88" s="4" cm="1">
        <f t="array" ref="AA88">INDEX(GMWA!$A$2:$DB$600,MATCH(1,(GMWA!$DA$2:$DA$600=AA$3)*(GMWA!$CZ$2:$CZ$600=AA$4)*(GMWA!$DB$2:$DB$600=AA$1),0),$A88-1966)</f>
        <v>1915.596</v>
      </c>
      <c r="AB88" s="4" cm="1">
        <f t="array" ref="AB88">INDEX(GMWA!$A$2:$DB$600,MATCH(1,(GMWA!$DA$2:$DA$600=AB$3)*(GMWA!$CZ$2:$CZ$600=AB$4)*(GMWA!$DB$2:$DB$600=AB$1),0),$A88-1966)</f>
        <v>5272416</v>
      </c>
      <c r="AC88" s="4" cm="1">
        <f t="array" ref="AC88">INDEX(GMWA!$A$2:$DB$600,MATCH(1,(GMWA!$DA$2:$DA$600=AC$3)*(GMWA!$CZ$2:$CZ$600=AC$4)*(GMWA!$DB$2:$DB$600=AC$1),0),$A88-1966)</f>
        <v>567.14419999999996</v>
      </c>
      <c r="AD88" s="4" cm="1">
        <f t="array" ref="AD88">INDEX(GMWA!$A$2:$DB$600,MATCH(1,(GMWA!$DA$2:$DA$600=AD$3)*(GMWA!$CZ$2:$CZ$600=AD$4)*(GMWA!$DB$2:$DB$600=AD$1),0),$A88-1966)</f>
        <v>2059651</v>
      </c>
      <c r="AE88" s="4" cm="1">
        <f t="array" ref="AE88">INDEX(GMWA!$A$2:$DB$600,MATCH(1,(GMWA!$DA$2:$DA$600=AE$3)*(GMWA!$CZ$2:$CZ$600=AE$4)*(GMWA!$DB$2:$DB$600=AE$1),0),$A88-1966)</f>
        <v>6349.0469999999996</v>
      </c>
      <c r="AF88" s="4" cm="1">
        <f t="array" ref="AF88">INDEX(GMWA!$A$2:$DB$600,MATCH(1,(GMWA!$DA$2:$DA$600=AF$3)*(GMWA!$CZ$2:$CZ$600=AF$4)*(GMWA!$DB$2:$DB$600=AF$1),0),$A88-1966)</f>
        <v>8842.8349999999991</v>
      </c>
      <c r="AG88" s="4" cm="1">
        <f t="array" ref="AG88">INDEX(GMWA!$A$2:$DB$600,MATCH(1,(GMWA!$DA$2:$DA$600=AG$3)*(GMWA!$CZ$2:$CZ$600=AG$4)*(GMWA!$DB$2:$DB$600=AG$1),0),$A88-1966)</f>
        <v>5260.5029999999997</v>
      </c>
      <c r="AH88" s="4" cm="1">
        <f t="array" ref="AH88">INDEX(GMWA!$A$2:$DB$600,MATCH(1,(GMWA!$DA$2:$DA$600=AH$3)*(GMWA!$CZ$2:$CZ$600=AH$4)*(GMWA!$DB$2:$DB$600=AH$1),0),$A88-1966)</f>
        <v>3757.0929999999998</v>
      </c>
      <c r="AI88" s="4" cm="1">
        <f t="array" ref="AI88">INDEX(GMWA!$A$2:$DB$600,MATCH(1,(GMWA!$DA$2:$DA$600=AI$3)*(GMWA!$CZ$2:$CZ$600=AI$4)*(GMWA!$DB$2:$DB$600=AI$1),0),$A88-1966)</f>
        <v>883.42679999999996</v>
      </c>
      <c r="AJ88" s="4" cm="1">
        <f t="array" ref="AJ88">INDEX(GMWA!$A$2:$DB$600,MATCH(1,(GMWA!$DA$2:$DA$600=AJ$3)*(GMWA!$CZ$2:$CZ$600=AJ$4)*(GMWA!$DB$2:$DB$600=AJ$1),0),$A88-1966)</f>
        <v>1393.319</v>
      </c>
      <c r="AK88" s="4" cm="1">
        <f t="array" ref="AK88">INDEX(GMWA!$A$2:$DB$600,MATCH(1,(GMWA!$DA$2:$DA$600=AK$3)*(GMWA!$CZ$2:$CZ$600=AK$4)*(GMWA!$DB$2:$DB$600=AK$1),0),$A88-1966)</f>
        <v>1083.7739999999999</v>
      </c>
      <c r="AL88" s="4" cm="1">
        <f t="array" ref="AL88">INDEX(GMWA!$A$2:$DB$600,MATCH(1,(GMWA!$DA$2:$DA$600=AL$3)*(GMWA!$CZ$2:$CZ$600=AL$4)*(GMWA!$DB$2:$DB$600=AL$1),0),$A88-1966)</f>
        <v>573.4117</v>
      </c>
      <c r="AM88" s="4" cm="1">
        <f t="array" ref="AM88">INDEX(GMWA!$A$2:$DB$600,MATCH(1,(GMWA!$DA$2:$DA$600=AM$3)*(GMWA!$CZ$2:$CZ$600=AM$4)*(GMWA!$DB$2:$DB$600=AM$1),0),$A88-1966)</f>
        <v>489.15460000000002</v>
      </c>
      <c r="AN88" s="4" cm="1">
        <f t="array" ref="AN88">INDEX(GMWA!$A$2:$DB$600,MATCH(1,(GMWA!$DA$2:$DA$600=AN$3)*(GMWA!$CZ$2:$CZ$600=AN$4)*(GMWA!$DB$2:$DB$600=AN$1),0),$A88-1966)</f>
        <v>644.85029999999995</v>
      </c>
      <c r="AO88" s="4" cm="1">
        <f t="array" ref="AO88">INDEX(GMWA!$A$2:$DB$600,MATCH(1,(GMWA!$DA$2:$DA$600=AO$3)*(GMWA!$CZ$2:$CZ$600=AO$4)*(GMWA!$DB$2:$DB$600=AO$1),0),$A88-1966)</f>
        <v>495.80430000000001</v>
      </c>
      <c r="AP88" s="4" cm="1">
        <f t="array" ref="AP88">INDEX(GMWA!$A$2:$DB$600,MATCH(1,(GMWA!$DA$2:$DA$600=AP$3)*(GMWA!$CZ$2:$CZ$600=AP$4)*(GMWA!$DB$2:$DB$600=AP$1),0),$A88-1966)</f>
        <v>8627698</v>
      </c>
      <c r="AQ88" s="4" cm="1">
        <f t="array" ref="AQ88">INDEX(GMWA!$A$2:$DB$600,MATCH(1,(GMWA!$DA$2:$DA$600=AQ$3)*(GMWA!$CZ$2:$CZ$600=AQ$4)*(GMWA!$DB$2:$DB$600=AQ$1),0),$A88-1966)</f>
        <v>88162.16</v>
      </c>
      <c r="AR88" s="4" cm="1">
        <f t="array" ref="AR88">INDEX(GMWA!$A$2:$DB$600,MATCH(1,(GMWA!$DA$2:$DA$600=AR$3)*(GMWA!$CZ$2:$CZ$600=AR$4)*(GMWA!$DB$2:$DB$600=AR$1),0),$A88-1966)</f>
        <v>944045</v>
      </c>
      <c r="AS88" s="4" cm="1">
        <f t="array" ref="AS88">INDEX(GMWA!$A$2:$DB$600,MATCH(1,(GMWA!$DA$2:$DA$600=AS$3)*(GMWA!$CZ$2:$CZ$600=AS$4)*(GMWA!$DB$2:$DB$600=AS$1),0),$A88-1966)</f>
        <v>9523242</v>
      </c>
      <c r="AT88" s="4" cm="1">
        <f t="array" ref="AT88">INDEX(GMWA!$A$2:$DB$600,MATCH(1,(GMWA!$DA$2:$DA$600=AT$3)*(GMWA!$CZ$2:$CZ$600=AT$4)*(GMWA!$DB$2:$DB$600=AT$1),0),$A88-1966)</f>
        <v>10036440</v>
      </c>
      <c r="AU88" s="4" cm="1">
        <f t="array" ref="AU88">INDEX(GMWA!$A$2:$DB$600,MATCH(1,(GMWA!$DA$2:$DA$600=AU$3)*(GMWA!$CZ$2:$CZ$600=AU$4)*(GMWA!$DB$2:$DB$600=AU$1),0),$A88-1966)</f>
        <v>8327.5750000000007</v>
      </c>
      <c r="AV88" s="4" cm="1">
        <f t="array" ref="AV88">INDEX(GMWA!$A$2:$DB$600,MATCH(1,(GMWA!$DA$2:$DA$600=AV$3)*(GMWA!$CZ$2:$CZ$600=AV$4)*(GMWA!$DB$2:$DB$600=AV$1),0),$A88-1966)</f>
        <v>17694480</v>
      </c>
      <c r="AW88" s="4" cm="1">
        <f t="array" ref="AW88">INDEX(GMWA!$A$2:$DB$600,MATCH(1,(GMWA!$DA$2:$DA$600=AW$3)*(GMWA!$CZ$2:$CZ$600=AW$4)*(GMWA!$DB$2:$DB$600=AW$1),0),$A88-1966)</f>
        <v>1744.183</v>
      </c>
      <c r="AX88" s="4" cm="1">
        <f t="array" ref="AX88">INDEX(GMWA!$A$2:$DB$600,MATCH(1,(GMWA!$DA$2:$DA$600=AX$3)*(GMWA!$CZ$2:$CZ$600=AX$4)*(GMWA!$DB$2:$DB$600=AX$1),0),$A88-1966)</f>
        <v>6225165</v>
      </c>
      <c r="AY88" s="4" cm="1">
        <f t="array" ref="AY88">INDEX(GMWA!$A$2:$DB$600,MATCH(1,(GMWA!$DA$2:$DA$600=AY$3)*(GMWA!$CZ$2:$CZ$600=AY$4)*(GMWA!$DB$2:$DB$600=AY$1),0),$A88-1966)</f>
        <v>10670.16</v>
      </c>
      <c r="AZ88" s="4" cm="1">
        <f t="array" ref="AZ88">INDEX(GMWA!$A$2:$DB$600,MATCH(1,(GMWA!$DA$2:$DA$600=AZ$3)*(GMWA!$CZ$2:$CZ$600=AZ$4)*(GMWA!$DB$2:$DB$600=AZ$1),0),$A88-1966)</f>
        <v>6448.7120000000004</v>
      </c>
      <c r="BA88" s="4" cm="1">
        <f t="array" ref="BA88">INDEX(GMWA!$A$2:$DB$600,MATCH(1,(GMWA!$DA$2:$DA$600=BA$3)*(GMWA!$CZ$2:$CZ$600=BA$4)*(GMWA!$DB$2:$DB$600=BA$1),0),$A88-1966)</f>
        <v>4300.0429999999997</v>
      </c>
      <c r="BB88" s="4" cm="1">
        <f t="array" ref="BB88">INDEX(GMWA!$A$2:$DB$600,MATCH(1,(GMWA!$DA$2:$DA$600=BB$3)*(GMWA!$CZ$2:$CZ$600=BB$4)*(GMWA!$DB$2:$DB$600=BB$1),0),$A88-1966)</f>
        <v>3896.4789999999998</v>
      </c>
      <c r="BC88" s="4" cm="1">
        <f t="array" ref="BC88">INDEX(GMWA!$A$2:$DB$600,MATCH(1,(GMWA!$DA$2:$DA$600=BC$3)*(GMWA!$CZ$2:$CZ$600=BC$4)*(GMWA!$DB$2:$DB$600=BC$1),0),$A88-1966)</f>
        <v>3049.3389999999999</v>
      </c>
      <c r="BD88" s="4" cm="1">
        <f t="array" ref="BD88">INDEX(GMWA!$A$2:$DB$600,MATCH(1,(GMWA!$DA$2:$DA$600=BD$3)*(GMWA!$CZ$2:$CZ$600=BD$4)*(GMWA!$DB$2:$DB$600=BD$1),0),$A88-1966)</f>
        <v>1513.913</v>
      </c>
      <c r="BE88" s="4" cm="1">
        <f t="array" ref="BE88">INDEX(GMWA!$A$2:$DB$600,MATCH(1,(GMWA!$DA$2:$DA$600=BE$3)*(GMWA!$CZ$2:$CZ$600=BE$4)*(GMWA!$DB$2:$DB$600=BE$1),0),$A88-1966)</f>
        <v>1254.6130000000001</v>
      </c>
      <c r="BF88" s="4" cm="1">
        <f t="array" ref="BF88">INDEX(GMWA!$A$2:$DB$600,MATCH(1,(GMWA!$DA$2:$DA$600=BF$3)*(GMWA!$CZ$2:$CZ$600=BF$4)*(GMWA!$DB$2:$DB$600=BF$1),0),$A88-1966)</f>
        <v>583.00540000000001</v>
      </c>
      <c r="BG88" s="4" cm="1">
        <f t="array" ref="BG88">INDEX(GMWA!$A$2:$DB$600,MATCH(1,(GMWA!$DA$2:$DA$600=BG$3)*(GMWA!$CZ$2:$CZ$600=BG$4)*(GMWA!$DB$2:$DB$600=BG$1),0),$A88-1966)</f>
        <v>1845.2270000000001</v>
      </c>
      <c r="BH88" s="4" cm="1">
        <f t="array" ref="BH88">INDEX(GMWA!$A$2:$DB$600,MATCH(1,(GMWA!$DA$2:$DA$600=BH$3)*(GMWA!$CZ$2:$CZ$600=BH$4)*(GMWA!$DB$2:$DB$600=BH$1),0),$A88-1966)</f>
        <v>548.51369999999997</v>
      </c>
      <c r="BI88" s="4" cm="1">
        <f t="array" ref="BI88">INDEX(GMWA!$A$2:$DB$600,MATCH(1,(GMWA!$DA$2:$DA$600=BI$3)*(GMWA!$CZ$2:$CZ$600=BI$4)*(GMWA!$DB$2:$DB$600=BI$1),0),$A88-1966)</f>
        <v>691.40369999999996</v>
      </c>
      <c r="BK88" s="12">
        <f t="shared" si="14"/>
        <v>3.2740847522611229</v>
      </c>
      <c r="BL88" s="12">
        <f t="shared" si="14"/>
        <v>3.562420235740408</v>
      </c>
      <c r="BM88" s="12">
        <f t="shared" si="14"/>
        <v>1.8201284517095846</v>
      </c>
      <c r="BN88" s="12">
        <f t="shared" si="14"/>
        <v>3.4613498675731478</v>
      </c>
      <c r="BO88" s="12">
        <f t="shared" si="14"/>
        <v>3.2517124804816855</v>
      </c>
      <c r="BP88" s="12">
        <f t="shared" si="14"/>
        <v>1.2599217162700278</v>
      </c>
      <c r="BQ88" s="12">
        <f t="shared" si="14"/>
        <v>1.8456377493733422</v>
      </c>
      <c r="BR88" s="12">
        <f t="shared" si="14"/>
        <v>0.84949665358474979</v>
      </c>
      <c r="BS88" s="12">
        <f t="shared" si="13"/>
        <v>2.246607799088292</v>
      </c>
      <c r="BT88" s="12">
        <f t="shared" si="13"/>
        <v>2.5027960889248417</v>
      </c>
      <c r="BU88" s="12">
        <f t="shared" si="13"/>
        <v>3.0555664557803013</v>
      </c>
      <c r="BV88" s="12">
        <f t="shared" si="13"/>
        <v>3.1760651025196642</v>
      </c>
      <c r="BW88" s="12">
        <f t="shared" si="13"/>
        <v>3.2628204838155455</v>
      </c>
      <c r="BX88" s="12">
        <f t="shared" si="13"/>
        <v>2.7095125481816944</v>
      </c>
      <c r="BY88" s="12">
        <f t="shared" si="13"/>
        <v>2.917319723623951</v>
      </c>
      <c r="BZ88" s="12">
        <f t="shared" si="13"/>
        <v>2.416115352462783</v>
      </c>
      <c r="CA88" s="12">
        <f t="shared" si="13"/>
        <v>2.5012081197506082</v>
      </c>
      <c r="CB88" s="12">
        <f t="shared" si="13"/>
        <v>3.5469358767146422</v>
      </c>
      <c r="CC88" s="12">
        <f t="shared" si="13"/>
        <v>3.1514818245412934</v>
      </c>
      <c r="CD88" s="12">
        <f t="shared" si="13"/>
        <v>2.9238532219264735</v>
      </c>
      <c r="CF88" s="13">
        <f>SUMIF(DataQ!$C:$C,DataA!$A88,DataQ!H:H)</f>
        <v>40020.51</v>
      </c>
      <c r="CG88" s="13">
        <f>SUMIF(DataQ!$C:$C,DataA!$A88,DataQ!I:I)</f>
        <v>562912.69999999995</v>
      </c>
      <c r="CH88" s="13">
        <f>SUMIF(DataQ!$C:$C,DataA!$A88,DataQ!J:J)</f>
        <v>4746.4619999999995</v>
      </c>
      <c r="CI88" s="13">
        <f>SUMIF(DataQ!$C:$C,DataA!$A88,DataQ!K:K)</f>
        <v>3194.2349999999997</v>
      </c>
      <c r="CJ88" s="13">
        <f>SUMIF(DataQ!$C:$C,DataA!$A88,DataQ!L:L)</f>
        <v>2135.8976000000002</v>
      </c>
      <c r="CK88" s="14">
        <f>AVERAGEIF(DataQ!$C:$C,DataA!$A88,DataQ!M:M)</f>
        <v>1062476</v>
      </c>
      <c r="CL88" s="13">
        <f>SUMIF(DataQ!$C:$C,DataA!$A88,DataQ!N:N)</f>
        <v>-355649.27299999999</v>
      </c>
      <c r="CN88" s="13">
        <f>SUMIF(DataQ!$B:$B,DataA!$A88,DataQ!O:O)</f>
        <v>-4529.4570000000003</v>
      </c>
      <c r="CO88" s="13">
        <f>SUMIF(DataQ!$B:$B,DataA!$A88,DataQ!P:P)</f>
        <v>-8807.9130000000005</v>
      </c>
      <c r="CP88" s="13">
        <f>SUMIF(DataQ!$B:$B,DataA!$A88,DataQ!Q:Q)</f>
        <v>-156.39697000000001</v>
      </c>
    </row>
    <row r="89" spans="1:94" x14ac:dyDescent="0.25">
      <c r="A89" s="4">
        <f t="shared" si="9"/>
        <v>2055</v>
      </c>
      <c r="B89" s="4" cm="1">
        <f t="array" ref="B89">INDEX(GMWA!$A$2:$DB$600,MATCH(1,(GMWA!$DA$2:$DA$600=B$3)*(GMWA!$CZ$2:$CZ$600=B$4)*(GMWA!$DB$2:$DB$600=B$1),0),$A89-1966)</f>
        <v>311744.8</v>
      </c>
      <c r="C89" s="4" cm="1">
        <f t="array" ref="C89">INDEX(GMWA!$A$2:$DB$600,MATCH(1,(GMWA!$DA$2:$DA$600=C$3)*(GMWA!$CZ$2:$CZ$600=C$4)*(GMWA!$DB$2:$DB$600=C$1),0),$A89-1966)</f>
        <v>5727.3850000000002</v>
      </c>
      <c r="D89" s="4" cm="1">
        <f t="array" ref="D89">INDEX(GMWA!$A$2:$DB$600,MATCH(1,(GMWA!$DA$2:$DA$600=D$3)*(GMWA!$CZ$2:$CZ$600=D$4)*(GMWA!$DB$2:$DB$600=D$1),0),$A89-1966)</f>
        <v>30951.34</v>
      </c>
      <c r="E89" s="4" cm="1">
        <f t="array" ref="E89">INDEX(GMWA!$A$2:$DB$600,MATCH(1,(GMWA!$DA$2:$DA$600=E$3)*(GMWA!$CZ$2:$CZ$600=E$4)*(GMWA!$DB$2:$DB$600=E$1),0),$A89-1966)</f>
        <v>274099.09999999998</v>
      </c>
      <c r="F89" s="4" cm="1">
        <f t="array" ref="F89">INDEX(GMWA!$A$2:$DB$600,MATCH(1,(GMWA!$DA$2:$DA$600=F$3)*(GMWA!$CZ$2:$CZ$600=F$4)*(GMWA!$DB$2:$DB$600=F$1),0),$A89-1966)</f>
        <v>159440.6</v>
      </c>
      <c r="G89" s="4" cm="1">
        <f t="array" ref="G89">INDEX(GMWA!$A$2:$DB$600,MATCH(1,(GMWA!$DA$2:$DA$600=G$3)*(GMWA!$CZ$2:$CZ$600=G$4)*(GMWA!$DB$2:$DB$600=G$1),0),$A89-1966)</f>
        <v>24.387560000000001</v>
      </c>
      <c r="H89" s="4" cm="1">
        <f t="array" ref="H89">INDEX(GMWA!$A$2:$DB$600,MATCH(1,(GMWA!$DA$2:$DA$600=H$3)*(GMWA!$CZ$2:$CZ$600=H$4)*(GMWA!$DB$2:$DB$600=H$1),0),$A89-1966)</f>
        <v>99647.12</v>
      </c>
      <c r="I89" s="4" cm="1">
        <f t="array" ref="I89">INDEX(GMWA!$A$2:$DB$600,MATCH(1,(GMWA!$DA$2:$DA$600=I$3)*(GMWA!$CZ$2:$CZ$600=I$4)*(GMWA!$DB$2:$DB$600=I$1),0),$A89-1966)</f>
        <v>4.9317989999999998</v>
      </c>
      <c r="J89" s="4" cm="1">
        <f t="array" ref="J89">INDEX(GMWA!$A$2:$DB$600,MATCH(1,(GMWA!$DA$2:$DA$600=J$3)*(GMWA!$CZ$2:$CZ$600=J$4)*(GMWA!$DB$2:$DB$600=J$1),0),$A89-1966)</f>
        <v>46969.25</v>
      </c>
      <c r="K89" s="4" cm="1">
        <f t="array" ref="K89">INDEX(GMWA!$A$2:$DB$600,MATCH(1,(GMWA!$DA$2:$DA$600=K$3)*(GMWA!$CZ$2:$CZ$600=K$4)*(GMWA!$DB$2:$DB$600=K$1),0),$A89-1966)</f>
        <v>162.9512</v>
      </c>
      <c r="L89" s="4" cm="1">
        <f t="array" ref="L89">INDEX(GMWA!$A$2:$DB$600,MATCH(1,(GMWA!$DA$2:$DA$600=L$3)*(GMWA!$CZ$2:$CZ$600=L$4)*(GMWA!$DB$2:$DB$600=L$1),0),$A89-1966)</f>
        <v>277.52260000000001</v>
      </c>
      <c r="M89" s="4" cm="1">
        <f t="array" ref="M89">INDEX(GMWA!$A$2:$DB$600,MATCH(1,(GMWA!$DA$2:$DA$600=M$3)*(GMWA!$CZ$2:$CZ$600=M$4)*(GMWA!$DB$2:$DB$600=M$1),0),$A89-1966)</f>
        <v>169.72980000000001</v>
      </c>
      <c r="N89" s="4" cm="1">
        <f t="array" ref="N89">INDEX(GMWA!$A$2:$DB$600,MATCH(1,(GMWA!$DA$2:$DA$600=N$3)*(GMWA!$CZ$2:$CZ$600=N$4)*(GMWA!$DB$2:$DB$600=N$1),0),$A89-1966)</f>
        <v>126.0081</v>
      </c>
      <c r="O89" s="4" cm="1">
        <f t="array" ref="O89">INDEX(GMWA!$A$2:$DB$600,MATCH(1,(GMWA!$DA$2:$DA$600=O$3)*(GMWA!$CZ$2:$CZ$600=O$4)*(GMWA!$DB$2:$DB$600=O$1),0),$A89-1966)</f>
        <v>24.290089999999999</v>
      </c>
      <c r="P89" s="4" cm="1">
        <f t="array" ref="P89">INDEX(GMWA!$A$2:$DB$600,MATCH(1,(GMWA!$DA$2:$DA$600=P$3)*(GMWA!$CZ$2:$CZ$600=P$4)*(GMWA!$DB$2:$DB$600=P$1),0),$A89-1966)</f>
        <v>41.665019999999998</v>
      </c>
      <c r="Q89" s="4" cm="1">
        <f t="array" ref="Q89">INDEX(GMWA!$A$2:$DB$600,MATCH(1,(GMWA!$DA$2:$DA$600=Q$3)*(GMWA!$CZ$2:$CZ$600=Q$4)*(GMWA!$DB$2:$DB$600=Q$1),0),$A89-1966)</f>
        <v>26.873809999999999</v>
      </c>
      <c r="R89" s="4" cm="1">
        <f t="array" ref="R89">INDEX(GMWA!$A$2:$DB$600,MATCH(1,(GMWA!$DA$2:$DA$600=R$3)*(GMWA!$CZ$2:$CZ$600=R$4)*(GMWA!$DB$2:$DB$600=R$1),0),$A89-1966)</f>
        <v>14.695729999999999</v>
      </c>
      <c r="S89" s="4" cm="1">
        <f t="array" ref="S89">INDEX(GMWA!$A$2:$DB$600,MATCH(1,(GMWA!$DA$2:$DA$600=S$3)*(GMWA!$CZ$2:$CZ$600=S$4)*(GMWA!$DB$2:$DB$600=S$1),0),$A89-1966)</f>
        <v>18.05</v>
      </c>
      <c r="T89" s="4" cm="1">
        <f t="array" ref="T89">INDEX(GMWA!$A$2:$DB$600,MATCH(1,(GMWA!$DA$2:$DA$600=T$3)*(GMWA!$CZ$2:$CZ$600=T$4)*(GMWA!$DB$2:$DB$600=T$1),0),$A89-1966)</f>
        <v>20.782789999999999</v>
      </c>
      <c r="U89" s="4" cm="1">
        <f t="array" ref="U89">INDEX(GMWA!$A$2:$DB$600,MATCH(1,(GMWA!$DA$2:$DA$600=U$3)*(GMWA!$CZ$2:$CZ$600=U$4)*(GMWA!$DB$2:$DB$600=U$1),0),$A89-1966)</f>
        <v>14.88592</v>
      </c>
      <c r="V89" s="4" cm="1">
        <f t="array" ref="V89">INDEX(GMWA!$A$2:$DB$600,MATCH(1,(GMWA!$DA$2:$DA$600=V$3)*(GMWA!$CZ$2:$CZ$600=V$4)*(GMWA!$DB$2:$DB$600=V$1),0),$A89-1966)</f>
        <v>9556276</v>
      </c>
      <c r="W89" s="4" cm="1">
        <f t="array" ref="W89">INDEX(GMWA!$A$2:$DB$600,MATCH(1,(GMWA!$DA$2:$DA$600=W$3)*(GMWA!$CZ$2:$CZ$600=W$4)*(GMWA!$DB$2:$DB$600=W$1),0),$A89-1966)</f>
        <v>160660.9</v>
      </c>
      <c r="X89" s="4" cm="1">
        <f t="array" ref="X89">INDEX(GMWA!$A$2:$DB$600,MATCH(1,(GMWA!$DA$2:$DA$600=X$3)*(GMWA!$CZ$2:$CZ$600=X$4)*(GMWA!$DB$2:$DB$600=X$1),0),$A89-1966)</f>
        <v>1694587</v>
      </c>
      <c r="Y89" s="4" cm="1">
        <f t="array" ref="Y89">INDEX(GMWA!$A$2:$DB$600,MATCH(1,(GMWA!$DA$2:$DA$600=Y$3)*(GMWA!$CZ$2:$CZ$600=Y$4)*(GMWA!$DB$2:$DB$600=Y$1),0),$A89-1966)</f>
        <v>7911754</v>
      </c>
      <c r="Z89" s="4" cm="1">
        <f t="array" ref="Z89">INDEX(GMWA!$A$2:$DB$600,MATCH(1,(GMWA!$DA$2:$DA$600=Z$3)*(GMWA!$CZ$2:$CZ$600=Z$4)*(GMWA!$DB$2:$DB$600=Z$1),0),$A89-1966)</f>
        <v>4868923</v>
      </c>
      <c r="AA89" s="4" cm="1">
        <f t="array" ref="AA89">INDEX(GMWA!$A$2:$DB$600,MATCH(1,(GMWA!$DA$2:$DA$600=AA$3)*(GMWA!$CZ$2:$CZ$600=AA$4)*(GMWA!$DB$2:$DB$600=AA$1),0),$A89-1966)</f>
        <v>1961.126</v>
      </c>
      <c r="AB89" s="4" cm="1">
        <f t="array" ref="AB89">INDEX(GMWA!$A$2:$DB$600,MATCH(1,(GMWA!$DA$2:$DA$600=AB$3)*(GMWA!$CZ$2:$CZ$600=AB$4)*(GMWA!$DB$2:$DB$600=AB$1),0),$A89-1966)</f>
        <v>5382416</v>
      </c>
      <c r="AC89" s="4" cm="1">
        <f t="array" ref="AC89">INDEX(GMWA!$A$2:$DB$600,MATCH(1,(GMWA!$DA$2:$DA$600=AC$3)*(GMWA!$CZ$2:$CZ$600=AC$4)*(GMWA!$DB$2:$DB$600=AC$1),0),$A89-1966)</f>
        <v>596.45809999999994</v>
      </c>
      <c r="AD89" s="4" cm="1">
        <f t="array" ref="AD89">INDEX(GMWA!$A$2:$DB$600,MATCH(1,(GMWA!$DA$2:$DA$600=AD$3)*(GMWA!$CZ$2:$CZ$600=AD$4)*(GMWA!$DB$2:$DB$600=AD$1),0),$A89-1966)</f>
        <v>2084425</v>
      </c>
      <c r="AE89" s="4" cm="1">
        <f t="array" ref="AE89">INDEX(GMWA!$A$2:$DB$600,MATCH(1,(GMWA!$DA$2:$DA$600=AE$3)*(GMWA!$CZ$2:$CZ$600=AE$4)*(GMWA!$DB$2:$DB$600=AE$1),0),$A89-1966)</f>
        <v>6509.48</v>
      </c>
      <c r="AF89" s="4" cm="1">
        <f t="array" ref="AF89">INDEX(GMWA!$A$2:$DB$600,MATCH(1,(GMWA!$DA$2:$DA$600=AF$3)*(GMWA!$CZ$2:$CZ$600=AF$4)*(GMWA!$DB$2:$DB$600=AF$1),0),$A89-1966)</f>
        <v>9071.2469999999994</v>
      </c>
      <c r="AG89" s="4" cm="1">
        <f t="array" ref="AG89">INDEX(GMWA!$A$2:$DB$600,MATCH(1,(GMWA!$DA$2:$DA$600=AG$3)*(GMWA!$CZ$2:$CZ$600=AG$4)*(GMWA!$DB$2:$DB$600=AG$1),0),$A89-1966)</f>
        <v>5338.5420000000004</v>
      </c>
      <c r="AH89" s="4" cm="1">
        <f t="array" ref="AH89">INDEX(GMWA!$A$2:$DB$600,MATCH(1,(GMWA!$DA$2:$DA$600=AH$3)*(GMWA!$CZ$2:$CZ$600=AH$4)*(GMWA!$DB$2:$DB$600=AH$1),0),$A89-1966)</f>
        <v>3857.1930000000002</v>
      </c>
      <c r="AI89" s="4" cm="1">
        <f t="array" ref="AI89">INDEX(GMWA!$A$2:$DB$600,MATCH(1,(GMWA!$DA$2:$DA$600=AI$3)*(GMWA!$CZ$2:$CZ$600=AI$4)*(GMWA!$DB$2:$DB$600=AI$1),0),$A89-1966)</f>
        <v>895.12900000000002</v>
      </c>
      <c r="AJ89" s="4" cm="1">
        <f t="array" ref="AJ89">INDEX(GMWA!$A$2:$DB$600,MATCH(1,(GMWA!$DA$2:$DA$600=AJ$3)*(GMWA!$CZ$2:$CZ$600=AJ$4)*(GMWA!$DB$2:$DB$600=AJ$1),0),$A89-1966)</f>
        <v>1424.874</v>
      </c>
      <c r="AK89" s="4" cm="1">
        <f t="array" ref="AK89">INDEX(GMWA!$A$2:$DB$600,MATCH(1,(GMWA!$DA$2:$DA$600=AK$3)*(GMWA!$CZ$2:$CZ$600=AK$4)*(GMWA!$DB$2:$DB$600=AK$1),0),$A89-1966)</f>
        <v>1107.51</v>
      </c>
      <c r="AL89" s="4" cm="1">
        <f t="array" ref="AL89">INDEX(GMWA!$A$2:$DB$600,MATCH(1,(GMWA!$DA$2:$DA$600=AL$3)*(GMWA!$CZ$2:$CZ$600=AL$4)*(GMWA!$DB$2:$DB$600=AL$1),0),$A89-1966)</f>
        <v>587.2192</v>
      </c>
      <c r="AM89" s="4" cm="1">
        <f t="array" ref="AM89">INDEX(GMWA!$A$2:$DB$600,MATCH(1,(GMWA!$DA$2:$DA$600=AM$3)*(GMWA!$CZ$2:$CZ$600=AM$4)*(GMWA!$DB$2:$DB$600=AM$1),0),$A89-1966)</f>
        <v>510.4391</v>
      </c>
      <c r="AN89" s="4" cm="1">
        <f t="array" ref="AN89">INDEX(GMWA!$A$2:$DB$600,MATCH(1,(GMWA!$DA$2:$DA$600=AN$3)*(GMWA!$CZ$2:$CZ$600=AN$4)*(GMWA!$DB$2:$DB$600=AN$1),0),$A89-1966)</f>
        <v>656.23329999999999</v>
      </c>
      <c r="AO89" s="4" cm="1">
        <f t="array" ref="AO89">INDEX(GMWA!$A$2:$DB$600,MATCH(1,(GMWA!$DA$2:$DA$600=AO$3)*(GMWA!$CZ$2:$CZ$600=AO$4)*(GMWA!$DB$2:$DB$600=AO$1),0),$A89-1966)</f>
        <v>508.60469999999998</v>
      </c>
      <c r="AP89" s="4" cm="1">
        <f t="array" ref="AP89">INDEX(GMWA!$A$2:$DB$600,MATCH(1,(GMWA!$DA$2:$DA$600=AP$3)*(GMWA!$CZ$2:$CZ$600=AP$4)*(GMWA!$DB$2:$DB$600=AP$1),0),$A89-1966)</f>
        <v>8923986</v>
      </c>
      <c r="AQ89" s="4" cm="1">
        <f t="array" ref="AQ89">INDEX(GMWA!$A$2:$DB$600,MATCH(1,(GMWA!$DA$2:$DA$600=AQ$3)*(GMWA!$CZ$2:$CZ$600=AQ$4)*(GMWA!$DB$2:$DB$600=AQ$1),0),$A89-1966)</f>
        <v>91273.72</v>
      </c>
      <c r="AR89" s="4" cm="1">
        <f t="array" ref="AR89">INDEX(GMWA!$A$2:$DB$600,MATCH(1,(GMWA!$DA$2:$DA$600=AR$3)*(GMWA!$CZ$2:$CZ$600=AR$4)*(GMWA!$DB$2:$DB$600=AR$1),0),$A89-1966)</f>
        <v>961804.3</v>
      </c>
      <c r="AS89" s="4" cm="1">
        <f t="array" ref="AS89">INDEX(GMWA!$A$2:$DB$600,MATCH(1,(GMWA!$DA$2:$DA$600=AS$3)*(GMWA!$CZ$2:$CZ$600=AS$4)*(GMWA!$DB$2:$DB$600=AS$1),0),$A89-1966)</f>
        <v>9879913</v>
      </c>
      <c r="AT89" s="4" cm="1">
        <f t="array" ref="AT89">INDEX(GMWA!$A$2:$DB$600,MATCH(1,(GMWA!$DA$2:$DA$600=AT$3)*(GMWA!$CZ$2:$CZ$600=AT$4)*(GMWA!$DB$2:$DB$600=AT$1),0),$A89-1966)</f>
        <v>10443770</v>
      </c>
      <c r="AU89" s="4" cm="1">
        <f t="array" ref="AU89">INDEX(GMWA!$A$2:$DB$600,MATCH(1,(GMWA!$DA$2:$DA$600=AU$3)*(GMWA!$CZ$2:$CZ$600=AU$4)*(GMWA!$DB$2:$DB$600=AU$1),0),$A89-1966)</f>
        <v>8614.8829999999998</v>
      </c>
      <c r="AV89" s="4" cm="1">
        <f t="array" ref="AV89">INDEX(GMWA!$A$2:$DB$600,MATCH(1,(GMWA!$DA$2:$DA$600=AV$3)*(GMWA!$CZ$2:$CZ$600=AV$4)*(GMWA!$DB$2:$DB$600=AV$1),0),$A89-1966)</f>
        <v>18258310</v>
      </c>
      <c r="AW89" s="4" cm="1">
        <f t="array" ref="AW89">INDEX(GMWA!$A$2:$DB$600,MATCH(1,(GMWA!$DA$2:$DA$600=AW$3)*(GMWA!$CZ$2:$CZ$600=AW$4)*(GMWA!$DB$2:$DB$600=AW$1),0),$A89-1966)</f>
        <v>1785.4280000000001</v>
      </c>
      <c r="AX89" s="4" cm="1">
        <f t="array" ref="AX89">INDEX(GMWA!$A$2:$DB$600,MATCH(1,(GMWA!$DA$2:$DA$600=AX$3)*(GMWA!$CZ$2:$CZ$600=AX$4)*(GMWA!$DB$2:$DB$600=AX$1),0),$A89-1966)</f>
        <v>6352334</v>
      </c>
      <c r="AY89" s="4" cm="1">
        <f t="array" ref="AY89">INDEX(GMWA!$A$2:$DB$600,MATCH(1,(GMWA!$DA$2:$DA$600=AY$3)*(GMWA!$CZ$2:$CZ$600=AY$4)*(GMWA!$DB$2:$DB$600=AY$1),0),$A89-1966)</f>
        <v>10955.54</v>
      </c>
      <c r="AZ89" s="4" cm="1">
        <f t="array" ref="AZ89">INDEX(GMWA!$A$2:$DB$600,MATCH(1,(GMWA!$DA$2:$DA$600=AZ$3)*(GMWA!$CZ$2:$CZ$600=AZ$4)*(GMWA!$DB$2:$DB$600=AZ$1),0),$A89-1966)</f>
        <v>6595.5420000000004</v>
      </c>
      <c r="BA89" s="4" cm="1">
        <f t="array" ref="BA89">INDEX(GMWA!$A$2:$DB$600,MATCH(1,(GMWA!$DA$2:$DA$600=BA$3)*(GMWA!$CZ$2:$CZ$600=BA$4)*(GMWA!$DB$2:$DB$600=BA$1),0),$A89-1966)</f>
        <v>4402.9380000000001</v>
      </c>
      <c r="BB89" s="4" cm="1">
        <f t="array" ref="BB89">INDEX(GMWA!$A$2:$DB$600,MATCH(1,(GMWA!$DA$2:$DA$600=BB$3)*(GMWA!$CZ$2:$CZ$600=BB$4)*(GMWA!$DB$2:$DB$600=BB$1),0),$A89-1966)</f>
        <v>4022.3359999999998</v>
      </c>
      <c r="BC89" s="4" cm="1">
        <f t="array" ref="BC89">INDEX(GMWA!$A$2:$DB$600,MATCH(1,(GMWA!$DA$2:$DA$600=BC$3)*(GMWA!$CZ$2:$CZ$600=BC$4)*(GMWA!$DB$2:$DB$600=BC$1),0),$A89-1966)</f>
        <v>3139.944</v>
      </c>
      <c r="BD89" s="4" cm="1">
        <f t="array" ref="BD89">INDEX(GMWA!$A$2:$DB$600,MATCH(1,(GMWA!$DA$2:$DA$600=BD$3)*(GMWA!$CZ$2:$CZ$600=BD$4)*(GMWA!$DB$2:$DB$600=BD$1),0),$A89-1966)</f>
        <v>1551.079</v>
      </c>
      <c r="BE89" s="4" cm="1">
        <f t="array" ref="BE89">INDEX(GMWA!$A$2:$DB$600,MATCH(1,(GMWA!$DA$2:$DA$600=BE$3)*(GMWA!$CZ$2:$CZ$600=BE$4)*(GMWA!$DB$2:$DB$600=BE$1),0),$A89-1966)</f>
        <v>1289.348</v>
      </c>
      <c r="BF89" s="4" cm="1">
        <f t="array" ref="BF89">INDEX(GMWA!$A$2:$DB$600,MATCH(1,(GMWA!$DA$2:$DA$600=BF$3)*(GMWA!$CZ$2:$CZ$600=BF$4)*(GMWA!$DB$2:$DB$600=BF$1),0),$A89-1966)</f>
        <v>595.95669999999996</v>
      </c>
      <c r="BG89" s="4" cm="1">
        <f t="array" ref="BG89">INDEX(GMWA!$A$2:$DB$600,MATCH(1,(GMWA!$DA$2:$DA$600=BG$3)*(GMWA!$CZ$2:$CZ$600=BG$4)*(GMWA!$DB$2:$DB$600=BG$1),0),$A89-1966)</f>
        <v>1904.4010000000001</v>
      </c>
      <c r="BH89" s="4" cm="1">
        <f t="array" ref="BH89">INDEX(GMWA!$A$2:$DB$600,MATCH(1,(GMWA!$DA$2:$DA$600=BH$3)*(GMWA!$CZ$2:$CZ$600=BH$4)*(GMWA!$DB$2:$DB$600=BH$1),0),$A89-1966)</f>
        <v>560.61869999999999</v>
      </c>
      <c r="BI89" s="4" cm="1">
        <f t="array" ref="BI89">INDEX(GMWA!$A$2:$DB$600,MATCH(1,(GMWA!$DA$2:$DA$600=BI$3)*(GMWA!$CZ$2:$CZ$600=BI$4)*(GMWA!$DB$2:$DB$600=BI$1),0),$A89-1966)</f>
        <v>710.80060000000003</v>
      </c>
      <c r="BK89" s="12">
        <f t="shared" si="14"/>
        <v>3.2621996267165159</v>
      </c>
      <c r="BL89" s="12">
        <f t="shared" si="14"/>
        <v>3.5648903995931804</v>
      </c>
      <c r="BM89" s="12">
        <f t="shared" si="14"/>
        <v>1.8264827949228928</v>
      </c>
      <c r="BN89" s="12">
        <f t="shared" si="14"/>
        <v>3.4644542790385033</v>
      </c>
      <c r="BO89" s="12">
        <f t="shared" si="14"/>
        <v>3.2746584819681885</v>
      </c>
      <c r="BP89" s="12">
        <f t="shared" si="14"/>
        <v>1.2435488591757999</v>
      </c>
      <c r="BQ89" s="12">
        <f t="shared" si="14"/>
        <v>1.8513455667492069</v>
      </c>
      <c r="BR89" s="12">
        <f t="shared" si="14"/>
        <v>0.82684751871087014</v>
      </c>
      <c r="BS89" s="12">
        <f t="shared" si="13"/>
        <v>2.2533432481379756</v>
      </c>
      <c r="BT89" s="12">
        <f t="shared" si="13"/>
        <v>2.5032905854231062</v>
      </c>
      <c r="BU89" s="12">
        <f t="shared" si="13"/>
        <v>3.0593654874572374</v>
      </c>
      <c r="BV89" s="12">
        <f t="shared" si="13"/>
        <v>3.1793287380711814</v>
      </c>
      <c r="BW89" s="12">
        <f t="shared" si="13"/>
        <v>3.2668341978220945</v>
      </c>
      <c r="BX89" s="12">
        <f t="shared" si="13"/>
        <v>2.7135854161802375</v>
      </c>
      <c r="BY89" s="12">
        <f t="shared" si="13"/>
        <v>2.9241196063651942</v>
      </c>
      <c r="BZ89" s="12">
        <f t="shared" si="13"/>
        <v>2.4265072098671796</v>
      </c>
      <c r="CA89" s="12">
        <f t="shared" si="13"/>
        <v>2.5025969859296153</v>
      </c>
      <c r="CB89" s="12">
        <f t="shared" si="13"/>
        <v>3.5361711122835224</v>
      </c>
      <c r="CC89" s="12">
        <f t="shared" si="13"/>
        <v>3.1669819254829035</v>
      </c>
      <c r="CD89" s="12">
        <f t="shared" si="13"/>
        <v>2.9268152653721056</v>
      </c>
      <c r="CF89" s="13">
        <f>SUMIF(DataQ!$C:$C,DataA!$A89,DataQ!H:H)</f>
        <v>40654.620000000003</v>
      </c>
      <c r="CG89" s="13">
        <f>SUMIF(DataQ!$C:$C,DataA!$A89,DataQ!I:I)</f>
        <v>564877.29999999993</v>
      </c>
      <c r="CH89" s="13">
        <f>SUMIF(DataQ!$C:$C,DataA!$A89,DataQ!J:J)</f>
        <v>4777.6459999999997</v>
      </c>
      <c r="CI89" s="13">
        <f>SUMIF(DataQ!$C:$C,DataA!$A89,DataQ!K:K)</f>
        <v>3202.8267999999998</v>
      </c>
      <c r="CJ89" s="13">
        <f>SUMIF(DataQ!$C:$C,DataA!$A89,DataQ!L:L)</f>
        <v>2143.9395</v>
      </c>
      <c r="CK89" s="14">
        <f>AVERAGEIF(DataQ!$C:$C,DataA!$A89,DataQ!M:M)</f>
        <v>1080831.25</v>
      </c>
      <c r="CL89" s="13">
        <f>SUMIF(DataQ!$C:$C,DataA!$A89,DataQ!N:N)</f>
        <v>-367869.71</v>
      </c>
      <c r="CN89" s="13">
        <f>SUMIF(DataQ!$B:$B,DataA!$A89,DataQ!O:O)</f>
        <v>-4497.6189999999997</v>
      </c>
      <c r="CO89" s="13">
        <f>SUMIF(DataQ!$B:$B,DataA!$A89,DataQ!P:P)</f>
        <v>-8972.86</v>
      </c>
      <c r="CP89" s="13">
        <f>SUMIF(DataQ!$B:$B,DataA!$A89,DataQ!Q:Q)</f>
        <v>-160.43397000000002</v>
      </c>
    </row>
    <row r="90" spans="1:94" x14ac:dyDescent="0.25">
      <c r="A90" s="4">
        <f t="shared" si="9"/>
        <v>2056</v>
      </c>
      <c r="B90" s="4" cm="1">
        <f t="array" ref="B90">INDEX(GMWA!$A$2:$DB$600,MATCH(1,(GMWA!$DA$2:$DA$600=B$3)*(GMWA!$CZ$2:$CZ$600=B$4)*(GMWA!$DB$2:$DB$600=B$1),0),$A90-1966)</f>
        <v>323000</v>
      </c>
      <c r="C90" s="4" cm="1">
        <f t="array" ref="C90">INDEX(GMWA!$A$2:$DB$600,MATCH(1,(GMWA!$DA$2:$DA$600=C$3)*(GMWA!$CZ$2:$CZ$600=C$4)*(GMWA!$DB$2:$DB$600=C$1),0),$A90-1966)</f>
        <v>5892.5029999999997</v>
      </c>
      <c r="D90" s="4" cm="1">
        <f t="array" ref="D90">INDEX(GMWA!$A$2:$DB$600,MATCH(1,(GMWA!$DA$2:$DA$600=D$3)*(GMWA!$CZ$2:$CZ$600=D$4)*(GMWA!$DB$2:$DB$600=D$1),0),$A90-1966)</f>
        <v>31203.7</v>
      </c>
      <c r="E90" s="4" cm="1">
        <f t="array" ref="E90">INDEX(GMWA!$A$2:$DB$600,MATCH(1,(GMWA!$DA$2:$DA$600=E$3)*(GMWA!$CZ$2:$CZ$600=E$4)*(GMWA!$DB$2:$DB$600=E$1),0),$A90-1966)</f>
        <v>282939.59999999998</v>
      </c>
      <c r="F90" s="4" cm="1">
        <f t="array" ref="F90">INDEX(GMWA!$A$2:$DB$600,MATCH(1,(GMWA!$DA$2:$DA$600=F$3)*(GMWA!$CZ$2:$CZ$600=F$4)*(GMWA!$DB$2:$DB$600=F$1),0),$A90-1966)</f>
        <v>165922.9</v>
      </c>
      <c r="G90" s="4" cm="1">
        <f t="array" ref="G90">INDEX(GMWA!$A$2:$DB$600,MATCH(1,(GMWA!$DA$2:$DA$600=G$3)*(GMWA!$CZ$2:$CZ$600=G$4)*(GMWA!$DB$2:$DB$600=G$1),0),$A90-1966)</f>
        <v>24.656549999999999</v>
      </c>
      <c r="H90" s="4" cm="1">
        <f t="array" ref="H90">INDEX(GMWA!$A$2:$DB$600,MATCH(1,(GMWA!$DA$2:$DA$600=H$3)*(GMWA!$CZ$2:$CZ$600=H$4)*(GMWA!$DB$2:$DB$600=H$1),0),$A90-1966)</f>
        <v>102061.4</v>
      </c>
      <c r="I90" s="4" cm="1">
        <f t="array" ref="I90">INDEX(GMWA!$A$2:$DB$600,MATCH(1,(GMWA!$DA$2:$DA$600=I$3)*(GMWA!$CZ$2:$CZ$600=I$4)*(GMWA!$DB$2:$DB$600=I$1),0),$A90-1966)</f>
        <v>5.0485709999999999</v>
      </c>
      <c r="J90" s="4" cm="1">
        <f t="array" ref="J90">INDEX(GMWA!$A$2:$DB$600,MATCH(1,(GMWA!$DA$2:$DA$600=J$3)*(GMWA!$CZ$2:$CZ$600=J$4)*(GMWA!$DB$2:$DB$600=J$1),0),$A90-1966)</f>
        <v>47680.480000000003</v>
      </c>
      <c r="K90" s="4" cm="1">
        <f t="array" ref="K90">INDEX(GMWA!$A$2:$DB$600,MATCH(1,(GMWA!$DA$2:$DA$600=K$3)*(GMWA!$CZ$2:$CZ$600=K$4)*(GMWA!$DB$2:$DB$600=K$1),0),$A90-1966)</f>
        <v>167.0986</v>
      </c>
      <c r="L90" s="4" cm="1">
        <f t="array" ref="L90">INDEX(GMWA!$A$2:$DB$600,MATCH(1,(GMWA!$DA$2:$DA$600=L$3)*(GMWA!$CZ$2:$CZ$600=L$4)*(GMWA!$DB$2:$DB$600=L$1),0),$A90-1966)</f>
        <v>284.99110000000002</v>
      </c>
      <c r="M90" s="4" cm="1">
        <f t="array" ref="M90">INDEX(GMWA!$A$2:$DB$600,MATCH(1,(GMWA!$DA$2:$DA$600=M$3)*(GMWA!$CZ$2:$CZ$600=M$4)*(GMWA!$DB$2:$DB$600=M$1),0),$A90-1966)</f>
        <v>172.4408</v>
      </c>
      <c r="N90" s="4" cm="1">
        <f t="array" ref="N90">INDEX(GMWA!$A$2:$DB$600,MATCH(1,(GMWA!$DA$2:$DA$600=N$3)*(GMWA!$CZ$2:$CZ$600=N$4)*(GMWA!$DB$2:$DB$600=N$1),0),$A90-1966)</f>
        <v>129.53219999999999</v>
      </c>
      <c r="O90" s="4" cm="1">
        <f t="array" ref="O90">INDEX(GMWA!$A$2:$DB$600,MATCH(1,(GMWA!$DA$2:$DA$600=O$3)*(GMWA!$CZ$2:$CZ$600=O$4)*(GMWA!$DB$2:$DB$600=O$1),0),$A90-1966)</f>
        <v>24.651109999999999</v>
      </c>
      <c r="P90" s="4" cm="1">
        <f t="array" ref="P90">INDEX(GMWA!$A$2:$DB$600,MATCH(1,(GMWA!$DA$2:$DA$600=P$3)*(GMWA!$CZ$2:$CZ$600=P$4)*(GMWA!$DB$2:$DB$600=P$1),0),$A90-1966)</f>
        <v>42.703620000000001</v>
      </c>
      <c r="Q90" s="4" cm="1">
        <f t="array" ref="Q90">INDEX(GMWA!$A$2:$DB$600,MATCH(1,(GMWA!$DA$2:$DA$600=Q$3)*(GMWA!$CZ$2:$CZ$600=Q$4)*(GMWA!$DB$2:$DB$600=Q$1),0),$A90-1966)</f>
        <v>27.579719999999998</v>
      </c>
      <c r="R90" s="4" cm="1">
        <f t="array" ref="R90">INDEX(GMWA!$A$2:$DB$600,MATCH(1,(GMWA!$DA$2:$DA$600=R$3)*(GMWA!$CZ$2:$CZ$600=R$4)*(GMWA!$DB$2:$DB$600=R$1),0),$A90-1966)</f>
        <v>15.053890000000001</v>
      </c>
      <c r="S90" s="4" cm="1">
        <f t="array" ref="S90">INDEX(GMWA!$A$2:$DB$600,MATCH(1,(GMWA!$DA$2:$DA$600=S$3)*(GMWA!$CZ$2:$CZ$600=S$4)*(GMWA!$DB$2:$DB$600=S$1),0),$A90-1966)</f>
        <v>18.760000000000002</v>
      </c>
      <c r="T90" s="4" cm="1">
        <f t="array" ref="T90">INDEX(GMWA!$A$2:$DB$600,MATCH(1,(GMWA!$DA$2:$DA$600=T$3)*(GMWA!$CZ$2:$CZ$600=T$4)*(GMWA!$DB$2:$DB$600=T$1),0),$A90-1966)</f>
        <v>21.25271</v>
      </c>
      <c r="U90" s="4" cm="1">
        <f t="array" ref="U90">INDEX(GMWA!$A$2:$DB$600,MATCH(1,(GMWA!$DA$2:$DA$600=U$3)*(GMWA!$CZ$2:$CZ$600=U$4)*(GMWA!$DB$2:$DB$600=U$1),0),$A90-1966)</f>
        <v>15.294549999999999</v>
      </c>
      <c r="V90" s="4" cm="1">
        <f t="array" ref="V90">INDEX(GMWA!$A$2:$DB$600,MATCH(1,(GMWA!$DA$2:$DA$600=V$3)*(GMWA!$CZ$2:$CZ$600=V$4)*(GMWA!$DB$2:$DB$600=V$1),0),$A90-1966)</f>
        <v>9936421</v>
      </c>
      <c r="W90" s="4" cm="1">
        <f t="array" ref="W90">INDEX(GMWA!$A$2:$DB$600,MATCH(1,(GMWA!$DA$2:$DA$600=W$3)*(GMWA!$CZ$2:$CZ$600=W$4)*(GMWA!$DB$2:$DB$600=W$1),0),$A90-1966)</f>
        <v>165117.79999999999</v>
      </c>
      <c r="X90" s="4" cm="1">
        <f t="array" ref="X90">INDEX(GMWA!$A$2:$DB$600,MATCH(1,(GMWA!$DA$2:$DA$600=X$3)*(GMWA!$CZ$2:$CZ$600=X$4)*(GMWA!$DB$2:$DB$600=X$1),0),$A90-1966)</f>
        <v>1703731</v>
      </c>
      <c r="Y90" s="4" cm="1">
        <f t="array" ref="Y90">INDEX(GMWA!$A$2:$DB$600,MATCH(1,(GMWA!$DA$2:$DA$600=Y$3)*(GMWA!$CZ$2:$CZ$600=Y$4)*(GMWA!$DB$2:$DB$600=Y$1),0),$A90-1966)</f>
        <v>8160475</v>
      </c>
      <c r="Z90" s="4" cm="1">
        <f t="array" ref="Z90">INDEX(GMWA!$A$2:$DB$600,MATCH(1,(GMWA!$DA$2:$DA$600=Z$3)*(GMWA!$CZ$2:$CZ$600=Z$4)*(GMWA!$DB$2:$DB$600=Z$1),0),$A90-1966)</f>
        <v>5033515</v>
      </c>
      <c r="AA90" s="4" cm="1">
        <f t="array" ref="AA90">INDEX(GMWA!$A$2:$DB$600,MATCH(1,(GMWA!$DA$2:$DA$600=AA$3)*(GMWA!$CZ$2:$CZ$600=AA$4)*(GMWA!$DB$2:$DB$600=AA$1),0),$A90-1966)</f>
        <v>2008.1969999999999</v>
      </c>
      <c r="AB90" s="4" cm="1">
        <f t="array" ref="AB90">INDEX(GMWA!$A$2:$DB$600,MATCH(1,(GMWA!$DA$2:$DA$600=AB$3)*(GMWA!$CZ$2:$CZ$600=AB$4)*(GMWA!$DB$2:$DB$600=AB$1),0),$A90-1966)</f>
        <v>5495810</v>
      </c>
      <c r="AC90" s="4" cm="1">
        <f t="array" ref="AC90">INDEX(GMWA!$A$2:$DB$600,MATCH(1,(GMWA!$DA$2:$DA$600=AC$3)*(GMWA!$CZ$2:$CZ$600=AC$4)*(GMWA!$DB$2:$DB$600=AC$1),0),$A90-1966)</f>
        <v>627.30190000000005</v>
      </c>
      <c r="AD90" s="4" cm="1">
        <f t="array" ref="AD90">INDEX(GMWA!$A$2:$DB$600,MATCH(1,(GMWA!$DA$2:$DA$600=AD$3)*(GMWA!$CZ$2:$CZ$600=AD$4)*(GMWA!$DB$2:$DB$600=AD$1),0),$A90-1966)</f>
        <v>2109696</v>
      </c>
      <c r="AE90" s="4" cm="1">
        <f t="array" ref="AE90">INDEX(GMWA!$A$2:$DB$600,MATCH(1,(GMWA!$DA$2:$DA$600=AE$3)*(GMWA!$CZ$2:$CZ$600=AE$4)*(GMWA!$DB$2:$DB$600=AE$1),0),$A90-1966)</f>
        <v>6674.05</v>
      </c>
      <c r="AF90" s="4" cm="1">
        <f t="array" ref="AF90">INDEX(GMWA!$A$2:$DB$600,MATCH(1,(GMWA!$DA$2:$DA$600=AF$3)*(GMWA!$CZ$2:$CZ$600=AF$4)*(GMWA!$DB$2:$DB$600=AF$1),0),$A90-1966)</f>
        <v>9304.7739999999994</v>
      </c>
      <c r="AG90" s="4" cm="1">
        <f t="array" ref="AG90">INDEX(GMWA!$A$2:$DB$600,MATCH(1,(GMWA!$DA$2:$DA$600=AG$3)*(GMWA!$CZ$2:$CZ$600=AG$4)*(GMWA!$DB$2:$DB$600=AG$1),0),$A90-1966)</f>
        <v>5418.4570000000003</v>
      </c>
      <c r="AH90" s="4" cm="1">
        <f t="array" ref="AH90">INDEX(GMWA!$A$2:$DB$600,MATCH(1,(GMWA!$DA$2:$DA$600=AH$3)*(GMWA!$CZ$2:$CZ$600=AH$4)*(GMWA!$DB$2:$DB$600=AH$1),0),$A90-1966)</f>
        <v>3960.393</v>
      </c>
      <c r="AI90" s="4" cm="1">
        <f t="array" ref="AI90">INDEX(GMWA!$A$2:$DB$600,MATCH(1,(GMWA!$DA$2:$DA$600=AI$3)*(GMWA!$CZ$2:$CZ$600=AI$4)*(GMWA!$DB$2:$DB$600=AI$1),0),$A90-1966)</f>
        <v>907.17179999999996</v>
      </c>
      <c r="AJ90" s="4" cm="1">
        <f t="array" ref="AJ90">INDEX(GMWA!$A$2:$DB$600,MATCH(1,(GMWA!$DA$2:$DA$600=AJ$3)*(GMWA!$CZ$2:$CZ$600=AJ$4)*(GMWA!$DB$2:$DB$600=AJ$1),0),$A90-1966)</f>
        <v>1457.1949999999999</v>
      </c>
      <c r="AK90" s="4" cm="1">
        <f t="array" ref="AK90">INDEX(GMWA!$A$2:$DB$600,MATCH(1,(GMWA!$DA$2:$DA$600=AK$3)*(GMWA!$CZ$2:$CZ$600=AK$4)*(GMWA!$DB$2:$DB$600=AK$1),0),$A90-1966)</f>
        <v>1131.8979999999999</v>
      </c>
      <c r="AL90" s="4" cm="1">
        <f t="array" ref="AL90">INDEX(GMWA!$A$2:$DB$600,MATCH(1,(GMWA!$DA$2:$DA$600=AL$3)*(GMWA!$CZ$2:$CZ$600=AL$4)*(GMWA!$DB$2:$DB$600=AL$1),0),$A90-1966)</f>
        <v>601.30089999999996</v>
      </c>
      <c r="AM90" s="4" cm="1">
        <f t="array" ref="AM90">INDEX(GMWA!$A$2:$DB$600,MATCH(1,(GMWA!$DA$2:$DA$600=AM$3)*(GMWA!$CZ$2:$CZ$600=AM$4)*(GMWA!$DB$2:$DB$600=AM$1),0),$A90-1966)</f>
        <v>532.58749999999998</v>
      </c>
      <c r="AN90" s="4" cm="1">
        <f t="array" ref="AN90">INDEX(GMWA!$A$2:$DB$600,MATCH(1,(GMWA!$DA$2:$DA$600=AN$3)*(GMWA!$CZ$2:$CZ$600=AN$4)*(GMWA!$DB$2:$DB$600=AN$1),0),$A90-1966)</f>
        <v>667.93110000000001</v>
      </c>
      <c r="AO90" s="4" cm="1">
        <f t="array" ref="AO90">INDEX(GMWA!$A$2:$DB$600,MATCH(1,(GMWA!$DA$2:$DA$600=AO$3)*(GMWA!$CZ$2:$CZ$600=AO$4)*(GMWA!$DB$2:$DB$600=AO$1),0),$A90-1966)</f>
        <v>522.0865</v>
      </c>
      <c r="AP90" s="4" cm="1">
        <f t="array" ref="AP90">INDEX(GMWA!$A$2:$DB$600,MATCH(1,(GMWA!$DA$2:$DA$600=AP$3)*(GMWA!$CZ$2:$CZ$600=AP$4)*(GMWA!$DB$2:$DB$600=AP$1),0),$A90-1966)</f>
        <v>9228692</v>
      </c>
      <c r="AQ90" s="4" cm="1">
        <f t="array" ref="AQ90">INDEX(GMWA!$A$2:$DB$600,MATCH(1,(GMWA!$DA$2:$DA$600=AQ$3)*(GMWA!$CZ$2:$CZ$600=AQ$4)*(GMWA!$DB$2:$DB$600=AQ$1),0),$A90-1966)</f>
        <v>94495.33</v>
      </c>
      <c r="AR90" s="4" cm="1">
        <f t="array" ref="AR90">INDEX(GMWA!$A$2:$DB$600,MATCH(1,(GMWA!$DA$2:$DA$600=AR$3)*(GMWA!$CZ$2:$CZ$600=AR$4)*(GMWA!$DB$2:$DB$600=AR$1),0),$A90-1966)</f>
        <v>980215.8</v>
      </c>
      <c r="AS90" s="4" cm="1">
        <f t="array" ref="AS90">INDEX(GMWA!$A$2:$DB$600,MATCH(1,(GMWA!$DA$2:$DA$600=AS$3)*(GMWA!$CZ$2:$CZ$600=AS$4)*(GMWA!$DB$2:$DB$600=AS$1),0),$A90-1966)</f>
        <v>10249250</v>
      </c>
      <c r="AT90" s="4" cm="1">
        <f t="array" ref="AT90">INDEX(GMWA!$A$2:$DB$600,MATCH(1,(GMWA!$DA$2:$DA$600=AT$3)*(GMWA!$CZ$2:$CZ$600=AT$4)*(GMWA!$DB$2:$DB$600=AT$1),0),$A90-1966)</f>
        <v>10865610</v>
      </c>
      <c r="AU90" s="4" cm="1">
        <f t="array" ref="AU90">INDEX(GMWA!$A$2:$DB$600,MATCH(1,(GMWA!$DA$2:$DA$600=AU$3)*(GMWA!$CZ$2:$CZ$600=AU$4)*(GMWA!$DB$2:$DB$600=AU$1),0),$A90-1966)</f>
        <v>8911.5450000000001</v>
      </c>
      <c r="AV90" s="4" cm="1">
        <f t="array" ref="AV90">INDEX(GMWA!$A$2:$DB$600,MATCH(1,(GMWA!$DA$2:$DA$600=AV$3)*(GMWA!$CZ$2:$CZ$600=AV$4)*(GMWA!$DB$2:$DB$600=AV$1),0),$A90-1966)</f>
        <v>18822790</v>
      </c>
      <c r="AW90" s="4" cm="1">
        <f t="array" ref="AW90">INDEX(GMWA!$A$2:$DB$600,MATCH(1,(GMWA!$DA$2:$DA$600=AW$3)*(GMWA!$CZ$2:$CZ$600=AW$4)*(GMWA!$DB$2:$DB$600=AW$1),0),$A90-1966)</f>
        <v>1827.701</v>
      </c>
      <c r="AX90" s="4" cm="1">
        <f t="array" ref="AX90">INDEX(GMWA!$A$2:$DB$600,MATCH(1,(GMWA!$DA$2:$DA$600=AX$3)*(GMWA!$CZ$2:$CZ$600=AX$4)*(GMWA!$DB$2:$DB$600=AX$1),0),$A90-1966)</f>
        <v>6476390</v>
      </c>
      <c r="AY90" s="4" cm="1">
        <f t="array" ref="AY90">INDEX(GMWA!$A$2:$DB$600,MATCH(1,(GMWA!$DA$2:$DA$600=AY$3)*(GMWA!$CZ$2:$CZ$600=AY$4)*(GMWA!$DB$2:$DB$600=AY$1),0),$A90-1966)</f>
        <v>11248.97</v>
      </c>
      <c r="AZ90" s="4" cm="1">
        <f t="array" ref="AZ90">INDEX(GMWA!$A$2:$DB$600,MATCH(1,(GMWA!$DA$2:$DA$600=AZ$3)*(GMWA!$CZ$2:$CZ$600=AZ$4)*(GMWA!$DB$2:$DB$600=AZ$1),0),$A90-1966)</f>
        <v>6745.3140000000003</v>
      </c>
      <c r="BA90" s="4" cm="1">
        <f t="array" ref="BA90">INDEX(GMWA!$A$2:$DB$600,MATCH(1,(GMWA!$DA$2:$DA$600=BA$3)*(GMWA!$CZ$2:$CZ$600=BA$4)*(GMWA!$DB$2:$DB$600=BA$1),0),$A90-1966)</f>
        <v>4509.1360000000004</v>
      </c>
      <c r="BB90" s="4" cm="1">
        <f t="array" ref="BB90">INDEX(GMWA!$A$2:$DB$600,MATCH(1,(GMWA!$DA$2:$DA$600=BB$3)*(GMWA!$CZ$2:$CZ$600=BB$4)*(GMWA!$DB$2:$DB$600=BB$1),0),$A90-1966)</f>
        <v>4152.5230000000001</v>
      </c>
      <c r="BC90" s="4" cm="1">
        <f t="array" ref="BC90">INDEX(GMWA!$A$2:$DB$600,MATCH(1,(GMWA!$DA$2:$DA$600=BC$3)*(GMWA!$CZ$2:$CZ$600=BC$4)*(GMWA!$DB$2:$DB$600=BC$1),0),$A90-1966)</f>
        <v>3231.4110000000001</v>
      </c>
      <c r="BD90" s="4" cm="1">
        <f t="array" ref="BD90">INDEX(GMWA!$A$2:$DB$600,MATCH(1,(GMWA!$DA$2:$DA$600=BD$3)*(GMWA!$CZ$2:$CZ$600=BD$4)*(GMWA!$DB$2:$DB$600=BD$1),0),$A90-1966)</f>
        <v>1588.7729999999999</v>
      </c>
      <c r="BE90" s="4" cm="1">
        <f t="array" ref="BE90">INDEX(GMWA!$A$2:$DB$600,MATCH(1,(GMWA!$DA$2:$DA$600=BE$3)*(GMWA!$CZ$2:$CZ$600=BE$4)*(GMWA!$DB$2:$DB$600=BE$1),0),$A90-1966)</f>
        <v>1324.7909999999999</v>
      </c>
      <c r="BF90" s="4" cm="1">
        <f t="array" ref="BF90">INDEX(GMWA!$A$2:$DB$600,MATCH(1,(GMWA!$DA$2:$DA$600=BF$3)*(GMWA!$CZ$2:$CZ$600=BF$4)*(GMWA!$DB$2:$DB$600=BF$1),0),$A90-1966)</f>
        <v>608.98419999999999</v>
      </c>
      <c r="BG90" s="4" cm="1">
        <f t="array" ref="BG90">INDEX(GMWA!$A$2:$DB$600,MATCH(1,(GMWA!$DA$2:$DA$600=BG$3)*(GMWA!$CZ$2:$CZ$600=BG$4)*(GMWA!$DB$2:$DB$600=BG$1),0),$A90-1966)</f>
        <v>1965.0319999999999</v>
      </c>
      <c r="BH90" s="4" cm="1">
        <f t="array" ref="BH90">INDEX(GMWA!$A$2:$DB$600,MATCH(1,(GMWA!$DA$2:$DA$600=BH$3)*(GMWA!$CZ$2:$CZ$600=BH$4)*(GMWA!$DB$2:$DB$600=BH$1),0),$A90-1966)</f>
        <v>572.99260000000004</v>
      </c>
      <c r="BI90" s="4" cm="1">
        <f t="array" ref="BI90">INDEX(GMWA!$A$2:$DB$600,MATCH(1,(GMWA!$DA$2:$DA$600=BI$3)*(GMWA!$CZ$2:$CZ$600=BI$4)*(GMWA!$DB$2:$DB$600=BI$1),0),$A90-1966)</f>
        <v>730.55309999999997</v>
      </c>
      <c r="BK90" s="12">
        <f t="shared" si="14"/>
        <v>3.2506674183793138</v>
      </c>
      <c r="BL90" s="12">
        <f t="shared" si="14"/>
        <v>3.5686661280612992</v>
      </c>
      <c r="BM90" s="12">
        <f t="shared" si="14"/>
        <v>1.8314921780492341</v>
      </c>
      <c r="BN90" s="12">
        <f t="shared" si="14"/>
        <v>3.4671952306697831</v>
      </c>
      <c r="BO90" s="12">
        <f t="shared" si="14"/>
        <v>3.2963624822812685</v>
      </c>
      <c r="BP90" s="12">
        <f t="shared" si="14"/>
        <v>1.227795380632478</v>
      </c>
      <c r="BQ90" s="12">
        <f t="shared" si="14"/>
        <v>1.8570765728800669</v>
      </c>
      <c r="BR90" s="12">
        <f t="shared" si="14"/>
        <v>0.80480722280611605</v>
      </c>
      <c r="BS90" s="12">
        <f t="shared" si="13"/>
        <v>2.260064009222182</v>
      </c>
      <c r="BT90" s="12">
        <f t="shared" si="13"/>
        <v>2.5037061454439207</v>
      </c>
      <c r="BU90" s="12">
        <f t="shared" si="13"/>
        <v>3.0628481680479291</v>
      </c>
      <c r="BV90" s="12">
        <f t="shared" si="13"/>
        <v>3.1824705815696235</v>
      </c>
      <c r="BW90" s="12">
        <f t="shared" si="13"/>
        <v>3.2706905602550047</v>
      </c>
      <c r="BX90" s="12">
        <f t="shared" si="13"/>
        <v>2.7173584981367367</v>
      </c>
      <c r="BY90" s="12">
        <f t="shared" si="13"/>
        <v>2.9305357210256693</v>
      </c>
      <c r="BZ90" s="12">
        <f t="shared" si="13"/>
        <v>2.4365905761826596</v>
      </c>
      <c r="CA90" s="12">
        <f t="shared" si="13"/>
        <v>2.5035535453214859</v>
      </c>
      <c r="CB90" s="12">
        <f t="shared" si="13"/>
        <v>3.522425892458986</v>
      </c>
      <c r="CC90" s="12">
        <f t="shared" si="13"/>
        <v>3.1818716032237457</v>
      </c>
      <c r="CD90" s="12">
        <f t="shared" si="13"/>
        <v>2.9295049766657439</v>
      </c>
      <c r="CF90" s="13">
        <f>SUMIF(DataQ!$C:$C,DataA!$A90,DataQ!H:H)</f>
        <v>41297.509999999995</v>
      </c>
      <c r="CG90" s="13">
        <f>SUMIF(DataQ!$C:$C,DataA!$A90,DataQ!I:I)</f>
        <v>567018.4</v>
      </c>
      <c r="CH90" s="13">
        <f>SUMIF(DataQ!$C:$C,DataA!$A90,DataQ!J:J)</f>
        <v>4809.6470000000008</v>
      </c>
      <c r="CI90" s="13">
        <f>SUMIF(DataQ!$C:$C,DataA!$A90,DataQ!K:K)</f>
        <v>3211.2557999999999</v>
      </c>
      <c r="CJ90" s="13">
        <f>SUMIF(DataQ!$C:$C,DataA!$A90,DataQ!L:L)</f>
        <v>2152.4111000000003</v>
      </c>
      <c r="CK90" s="14">
        <f>AVERAGEIF(DataQ!$C:$C,DataA!$A90,DataQ!M:M)</f>
        <v>1099515.75</v>
      </c>
      <c r="CL90" s="13">
        <f>SUMIF(DataQ!$C:$C,DataA!$A90,DataQ!N:N)</f>
        <v>-380431.69</v>
      </c>
      <c r="CN90" s="13">
        <f>SUMIF(DataQ!$B:$B,DataA!$A90,DataQ!O:O)</f>
        <v>-4456.8180000000002</v>
      </c>
      <c r="CO90" s="13">
        <f>SUMIF(DataQ!$B:$B,DataA!$A90,DataQ!P:P)</f>
        <v>-9143.93</v>
      </c>
      <c r="CP90" s="13">
        <f>SUMIF(DataQ!$B:$B,DataA!$A90,DataQ!Q:Q)</f>
        <v>-164.57006999999999</v>
      </c>
    </row>
    <row r="91" spans="1:94" x14ac:dyDescent="0.25">
      <c r="A91" s="4">
        <f t="shared" si="9"/>
        <v>2057</v>
      </c>
      <c r="B91" s="4" cm="1">
        <f t="array" ref="B91">INDEX(GMWA!$A$2:$DB$600,MATCH(1,(GMWA!$DA$2:$DA$600=B$3)*(GMWA!$CZ$2:$CZ$600=B$4)*(GMWA!$DB$2:$DB$600=B$1),0),$A91-1966)</f>
        <v>334621.40000000002</v>
      </c>
      <c r="C91" s="4" cm="1">
        <f t="array" ref="C91">INDEX(GMWA!$A$2:$DB$600,MATCH(1,(GMWA!$DA$2:$DA$600=C$3)*(GMWA!$CZ$2:$CZ$600=C$4)*(GMWA!$DB$2:$DB$600=C$1),0),$A91-1966)</f>
        <v>6058.625</v>
      </c>
      <c r="D91" s="4" cm="1">
        <f t="array" ref="D91">INDEX(GMWA!$A$2:$DB$600,MATCH(1,(GMWA!$DA$2:$DA$600=D$3)*(GMWA!$CZ$2:$CZ$600=D$4)*(GMWA!$DB$2:$DB$600=D$1),0),$A91-1966)</f>
        <v>31448.55</v>
      </c>
      <c r="E91" s="4" cm="1">
        <f t="array" ref="E91">INDEX(GMWA!$A$2:$DB$600,MATCH(1,(GMWA!$DA$2:$DA$600=E$3)*(GMWA!$CZ$2:$CZ$600=E$4)*(GMWA!$DB$2:$DB$600=E$1),0),$A91-1966)</f>
        <v>292088.2</v>
      </c>
      <c r="F91" s="4" cm="1">
        <f t="array" ref="F91">INDEX(GMWA!$A$2:$DB$600,MATCH(1,(GMWA!$DA$2:$DA$600=F$3)*(GMWA!$CZ$2:$CZ$600=F$4)*(GMWA!$DB$2:$DB$600=F$1),0),$A91-1966)</f>
        <v>172491</v>
      </c>
      <c r="G91" s="4" cm="1">
        <f t="array" ref="G91">INDEX(GMWA!$A$2:$DB$600,MATCH(1,(GMWA!$DA$2:$DA$600=G$3)*(GMWA!$CZ$2:$CZ$600=G$4)*(GMWA!$DB$2:$DB$600=G$1),0),$A91-1966)</f>
        <v>24.942340000000002</v>
      </c>
      <c r="H91" s="4" cm="1">
        <f t="array" ref="H91">INDEX(GMWA!$A$2:$DB$600,MATCH(1,(GMWA!$DA$2:$DA$600=H$3)*(GMWA!$CZ$2:$CZ$600=H$4)*(GMWA!$DB$2:$DB$600=H$1),0),$A91-1966)</f>
        <v>104553.60000000001</v>
      </c>
      <c r="I91" s="4" cm="1">
        <f t="array" ref="I91">INDEX(GMWA!$A$2:$DB$600,MATCH(1,(GMWA!$DA$2:$DA$600=I$3)*(GMWA!$CZ$2:$CZ$600=I$4)*(GMWA!$DB$2:$DB$600=I$1),0),$A91-1966)</f>
        <v>5.1685590000000001</v>
      </c>
      <c r="J91" s="4" cm="1">
        <f t="array" ref="J91">INDEX(GMWA!$A$2:$DB$600,MATCH(1,(GMWA!$DA$2:$DA$600=J$3)*(GMWA!$CZ$2:$CZ$600=J$4)*(GMWA!$DB$2:$DB$600=J$1),0),$A91-1966)</f>
        <v>48405.66</v>
      </c>
      <c r="K91" s="4" cm="1">
        <f t="array" ref="K91">INDEX(GMWA!$A$2:$DB$600,MATCH(1,(GMWA!$DA$2:$DA$600=K$3)*(GMWA!$CZ$2:$CZ$600=K$4)*(GMWA!$DB$2:$DB$600=K$1),0),$A91-1966)</f>
        <v>171.34889999999999</v>
      </c>
      <c r="L91" s="4" cm="1">
        <f t="array" ref="L91">INDEX(GMWA!$A$2:$DB$600,MATCH(1,(GMWA!$DA$2:$DA$600=L$3)*(GMWA!$CZ$2:$CZ$600=L$4)*(GMWA!$DB$2:$DB$600=L$1),0),$A91-1966)</f>
        <v>292.6121</v>
      </c>
      <c r="M91" s="4" cm="1">
        <f t="array" ref="M91">INDEX(GMWA!$A$2:$DB$600,MATCH(1,(GMWA!$DA$2:$DA$600=M$3)*(GMWA!$CZ$2:$CZ$600=M$4)*(GMWA!$DB$2:$DB$600=M$1),0),$A91-1966)</f>
        <v>175.21260000000001</v>
      </c>
      <c r="N91" s="4" cm="1">
        <f t="array" ref="N91">INDEX(GMWA!$A$2:$DB$600,MATCH(1,(GMWA!$DA$2:$DA$600=N$3)*(GMWA!$CZ$2:$CZ$600=N$4)*(GMWA!$DB$2:$DB$600=N$1),0),$A91-1966)</f>
        <v>133.16640000000001</v>
      </c>
      <c r="O91" s="4" cm="1">
        <f t="array" ref="O91">INDEX(GMWA!$A$2:$DB$600,MATCH(1,(GMWA!$DA$2:$DA$600=O$3)*(GMWA!$CZ$2:$CZ$600=O$4)*(GMWA!$DB$2:$DB$600=O$1),0),$A91-1966)</f>
        <v>25.019950000000001</v>
      </c>
      <c r="P91" s="4" cm="1">
        <f t="array" ref="P91">INDEX(GMWA!$A$2:$DB$600,MATCH(1,(GMWA!$DA$2:$DA$600=P$3)*(GMWA!$CZ$2:$CZ$600=P$4)*(GMWA!$DB$2:$DB$600=P$1),0),$A91-1966)</f>
        <v>43.764009999999999</v>
      </c>
      <c r="Q91" s="4" cm="1">
        <f t="array" ref="Q91">INDEX(GMWA!$A$2:$DB$600,MATCH(1,(GMWA!$DA$2:$DA$600=Q$3)*(GMWA!$CZ$2:$CZ$600=Q$4)*(GMWA!$DB$2:$DB$600=Q$1),0),$A91-1966)</f>
        <v>28.303519999999999</v>
      </c>
      <c r="R91" s="4" cm="1">
        <f t="array" ref="R91">INDEX(GMWA!$A$2:$DB$600,MATCH(1,(GMWA!$DA$2:$DA$600=R$3)*(GMWA!$CZ$2:$CZ$600=R$4)*(GMWA!$DB$2:$DB$600=R$1),0),$A91-1966)</f>
        <v>15.417</v>
      </c>
      <c r="S91" s="4" cm="1">
        <f t="array" ref="S91">INDEX(GMWA!$A$2:$DB$600,MATCH(1,(GMWA!$DA$2:$DA$600=S$3)*(GMWA!$CZ$2:$CZ$600=S$4)*(GMWA!$DB$2:$DB$600=S$1),0),$A91-1966)</f>
        <v>19.510000000000002</v>
      </c>
      <c r="T91" s="4" cm="1">
        <f t="array" ref="T91">INDEX(GMWA!$A$2:$DB$600,MATCH(1,(GMWA!$DA$2:$DA$600=T$3)*(GMWA!$CZ$2:$CZ$600=T$4)*(GMWA!$DB$2:$DB$600=T$1),0),$A91-1966)</f>
        <v>21.732690000000002</v>
      </c>
      <c r="U91" s="4" cm="1">
        <f t="array" ref="U91">INDEX(GMWA!$A$2:$DB$600,MATCH(1,(GMWA!$DA$2:$DA$600=U$3)*(GMWA!$CZ$2:$CZ$600=U$4)*(GMWA!$DB$2:$DB$600=U$1),0),$A91-1966)</f>
        <v>15.724220000000001</v>
      </c>
      <c r="V91" s="4" cm="1">
        <f t="array" ref="V91">INDEX(GMWA!$A$2:$DB$600,MATCH(1,(GMWA!$DA$2:$DA$600=V$3)*(GMWA!$CZ$2:$CZ$600=V$4)*(GMWA!$DB$2:$DB$600=V$1),0),$A91-1966)</f>
        <v>10329510</v>
      </c>
      <c r="W91" s="4" cm="1">
        <f t="array" ref="W91">INDEX(GMWA!$A$2:$DB$600,MATCH(1,(GMWA!$DA$2:$DA$600=W$3)*(GMWA!$CZ$2:$CZ$600=W$4)*(GMWA!$DB$2:$DB$600=W$1),0),$A91-1966)</f>
        <v>169524.8</v>
      </c>
      <c r="X91" s="4" cm="1">
        <f t="array" ref="X91">INDEX(GMWA!$A$2:$DB$600,MATCH(1,(GMWA!$DA$2:$DA$600=X$3)*(GMWA!$CZ$2:$CZ$600=X$4)*(GMWA!$DB$2:$DB$600=X$1),0),$A91-1966)</f>
        <v>1713051</v>
      </c>
      <c r="Y91" s="4" cm="1">
        <f t="array" ref="Y91">INDEX(GMWA!$A$2:$DB$600,MATCH(1,(GMWA!$DA$2:$DA$600=Y$3)*(GMWA!$CZ$2:$CZ$600=Y$4)*(GMWA!$DB$2:$DB$600=Y$1),0),$A91-1966)</f>
        <v>8418655</v>
      </c>
      <c r="Z91" s="4" cm="1">
        <f t="array" ref="Z91">INDEX(GMWA!$A$2:$DB$600,MATCH(1,(GMWA!$DA$2:$DA$600=Z$3)*(GMWA!$CZ$2:$CZ$600=Z$4)*(GMWA!$DB$2:$DB$600=Z$1),0),$A91-1966)</f>
        <v>5200328</v>
      </c>
      <c r="AA91" s="4" cm="1">
        <f t="array" ref="AA91">INDEX(GMWA!$A$2:$DB$600,MATCH(1,(GMWA!$DA$2:$DA$600=AA$3)*(GMWA!$CZ$2:$CZ$600=AA$4)*(GMWA!$DB$2:$DB$600=AA$1),0),$A91-1966)</f>
        <v>2056.989</v>
      </c>
      <c r="AB91" s="4" cm="1">
        <f t="array" ref="AB91">INDEX(GMWA!$A$2:$DB$600,MATCH(1,(GMWA!$DA$2:$DA$600=AB$3)*(GMWA!$CZ$2:$CZ$600=AB$4)*(GMWA!$DB$2:$DB$600=AB$1),0),$A91-1966)</f>
        <v>5612622</v>
      </c>
      <c r="AC91" s="4" cm="1">
        <f t="array" ref="AC91">INDEX(GMWA!$A$2:$DB$600,MATCH(1,(GMWA!$DA$2:$DA$600=AC$3)*(GMWA!$CZ$2:$CZ$600=AC$4)*(GMWA!$DB$2:$DB$600=AC$1),0),$A91-1966)</f>
        <v>659.4896</v>
      </c>
      <c r="AD91" s="4" cm="1">
        <f t="array" ref="AD91">INDEX(GMWA!$A$2:$DB$600,MATCH(1,(GMWA!$DA$2:$DA$600=AD$3)*(GMWA!$CZ$2:$CZ$600=AD$4)*(GMWA!$DB$2:$DB$600=AD$1),0),$A91-1966)</f>
        <v>2135449</v>
      </c>
      <c r="AE91" s="4" cm="1">
        <f t="array" ref="AE91">INDEX(GMWA!$A$2:$DB$600,MATCH(1,(GMWA!$DA$2:$DA$600=AE$3)*(GMWA!$CZ$2:$CZ$600=AE$4)*(GMWA!$DB$2:$DB$600=AE$1),0),$A91-1966)</f>
        <v>6842.8509999999997</v>
      </c>
      <c r="AF91" s="4" cm="1">
        <f t="array" ref="AF91">INDEX(GMWA!$A$2:$DB$600,MATCH(1,(GMWA!$DA$2:$DA$600=AF$3)*(GMWA!$CZ$2:$CZ$600=AF$4)*(GMWA!$DB$2:$DB$600=AF$1),0),$A91-1966)</f>
        <v>9543.5400000000009</v>
      </c>
      <c r="AG91" s="4" cm="1">
        <f t="array" ref="AG91">INDEX(GMWA!$A$2:$DB$600,MATCH(1,(GMWA!$DA$2:$DA$600=AG$3)*(GMWA!$CZ$2:$CZ$600=AG$4)*(GMWA!$DB$2:$DB$600=AG$1),0),$A91-1966)</f>
        <v>5500.3040000000001</v>
      </c>
      <c r="AH91" s="4" cm="1">
        <f t="array" ref="AH91">INDEX(GMWA!$A$2:$DB$600,MATCH(1,(GMWA!$DA$2:$DA$600=AH$3)*(GMWA!$CZ$2:$CZ$600=AH$4)*(GMWA!$DB$2:$DB$600=AH$1),0),$A91-1966)</f>
        <v>4067.1930000000002</v>
      </c>
      <c r="AI91" s="4" cm="1">
        <f t="array" ref="AI91">INDEX(GMWA!$A$2:$DB$600,MATCH(1,(GMWA!$DA$2:$DA$600=AI$3)*(GMWA!$CZ$2:$CZ$600=AI$4)*(GMWA!$DB$2:$DB$600=AI$1),0),$A91-1966)</f>
        <v>919.5566</v>
      </c>
      <c r="AJ91" s="4" cm="1">
        <f t="array" ref="AJ91">INDEX(GMWA!$A$2:$DB$600,MATCH(1,(GMWA!$DA$2:$DA$600=AJ$3)*(GMWA!$CZ$2:$CZ$600=AJ$4)*(GMWA!$DB$2:$DB$600=AJ$1),0),$A91-1966)</f>
        <v>1490.29</v>
      </c>
      <c r="AK91" s="4" cm="1">
        <f t="array" ref="AK91">INDEX(GMWA!$A$2:$DB$600,MATCH(1,(GMWA!$DA$2:$DA$600=AK$3)*(GMWA!$CZ$2:$CZ$600=AK$4)*(GMWA!$DB$2:$DB$600=AK$1),0),$A91-1966)</f>
        <v>1156.9559999999999</v>
      </c>
      <c r="AL91" s="4" cm="1">
        <f t="array" ref="AL91">INDEX(GMWA!$A$2:$DB$600,MATCH(1,(GMWA!$DA$2:$DA$600=AL$3)*(GMWA!$CZ$2:$CZ$600=AL$4)*(GMWA!$DB$2:$DB$600=AL$1),0),$A91-1966)</f>
        <v>615.65830000000005</v>
      </c>
      <c r="AM91" s="4" cm="1">
        <f t="array" ref="AM91">INDEX(GMWA!$A$2:$DB$600,MATCH(1,(GMWA!$DA$2:$DA$600=AM$3)*(GMWA!$CZ$2:$CZ$600=AM$4)*(GMWA!$DB$2:$DB$600=AM$1),0),$A91-1966)</f>
        <v>555.63509999999997</v>
      </c>
      <c r="AN91" s="4" cm="1">
        <f t="array" ref="AN91">INDEX(GMWA!$A$2:$DB$600,MATCH(1,(GMWA!$DA$2:$DA$600=AN$3)*(GMWA!$CZ$2:$CZ$600=AN$4)*(GMWA!$DB$2:$DB$600=AN$1),0),$A91-1966)</f>
        <v>679.95069999999998</v>
      </c>
      <c r="AO91" s="4" cm="1">
        <f t="array" ref="AO91">INDEX(GMWA!$A$2:$DB$600,MATCH(1,(GMWA!$DA$2:$DA$600=AO$3)*(GMWA!$CZ$2:$CZ$600=AO$4)*(GMWA!$DB$2:$DB$600=AO$1),0),$A91-1966)</f>
        <v>536.29190000000006</v>
      </c>
      <c r="AP91" s="4" cm="1">
        <f t="array" ref="AP91">INDEX(GMWA!$A$2:$DB$600,MATCH(1,(GMWA!$DA$2:$DA$600=AP$3)*(GMWA!$CZ$2:$CZ$600=AP$4)*(GMWA!$DB$2:$DB$600=AP$1),0),$A91-1966)</f>
        <v>9542907</v>
      </c>
      <c r="AQ91" s="4" cm="1">
        <f t="array" ref="AQ91">INDEX(GMWA!$A$2:$DB$600,MATCH(1,(GMWA!$DA$2:$DA$600=AQ$3)*(GMWA!$CZ$2:$CZ$600=AQ$4)*(GMWA!$DB$2:$DB$600=AQ$1),0),$A91-1966)</f>
        <v>97830.720000000001</v>
      </c>
      <c r="AR91" s="4" cm="1">
        <f t="array" ref="AR91">INDEX(GMWA!$A$2:$DB$600,MATCH(1,(GMWA!$DA$2:$DA$600=AR$3)*(GMWA!$CZ$2:$CZ$600=AR$4)*(GMWA!$DB$2:$DB$600=AR$1),0),$A91-1966)</f>
        <v>999161.4</v>
      </c>
      <c r="AS91" s="4" cm="1">
        <f t="array" ref="AS91">INDEX(GMWA!$A$2:$DB$600,MATCH(1,(GMWA!$DA$2:$DA$600=AS$3)*(GMWA!$CZ$2:$CZ$600=AS$4)*(GMWA!$DB$2:$DB$600=AS$1),0),$A91-1966)</f>
        <v>10634920</v>
      </c>
      <c r="AT91" s="4" cm="1">
        <f t="array" ref="AT91">INDEX(GMWA!$A$2:$DB$600,MATCH(1,(GMWA!$DA$2:$DA$600=AT$3)*(GMWA!$CZ$2:$CZ$600=AT$4)*(GMWA!$DB$2:$DB$600=AT$1),0),$A91-1966)</f>
        <v>11302360</v>
      </c>
      <c r="AU91" s="4" cm="1">
        <f t="array" ref="AU91">INDEX(GMWA!$A$2:$DB$600,MATCH(1,(GMWA!$DA$2:$DA$600=AU$3)*(GMWA!$CZ$2:$CZ$600=AU$4)*(GMWA!$DB$2:$DB$600=AU$1),0),$A91-1966)</f>
        <v>9216.6640000000007</v>
      </c>
      <c r="AV91" s="4" cm="1">
        <f t="array" ref="AV91">INDEX(GMWA!$A$2:$DB$600,MATCH(1,(GMWA!$DA$2:$DA$600=AV$3)*(GMWA!$CZ$2:$CZ$600=AV$4)*(GMWA!$DB$2:$DB$600=AV$1),0),$A91-1966)</f>
        <v>19391510</v>
      </c>
      <c r="AW91" s="4" cm="1">
        <f t="array" ref="AW91">INDEX(GMWA!$A$2:$DB$600,MATCH(1,(GMWA!$DA$2:$DA$600=AW$3)*(GMWA!$CZ$2:$CZ$600=AW$4)*(GMWA!$DB$2:$DB$600=AW$1),0),$A91-1966)</f>
        <v>1871.1410000000001</v>
      </c>
      <c r="AX91" s="4" cm="1">
        <f t="array" ref="AX91">INDEX(GMWA!$A$2:$DB$600,MATCH(1,(GMWA!$DA$2:$DA$600=AX$3)*(GMWA!$CZ$2:$CZ$600=AX$4)*(GMWA!$DB$2:$DB$600=AX$1),0),$A91-1966)</f>
        <v>6596307</v>
      </c>
      <c r="AY91" s="4" cm="1">
        <f t="array" ref="AY91">INDEX(GMWA!$A$2:$DB$600,MATCH(1,(GMWA!$DA$2:$DA$600=AY$3)*(GMWA!$CZ$2:$CZ$600=AY$4)*(GMWA!$DB$2:$DB$600=AY$1),0),$A91-1966)</f>
        <v>11550.05</v>
      </c>
      <c r="AZ91" s="4" cm="1">
        <f t="array" ref="AZ91">INDEX(GMWA!$A$2:$DB$600,MATCH(1,(GMWA!$DA$2:$DA$600=AZ$3)*(GMWA!$CZ$2:$CZ$600=AZ$4)*(GMWA!$DB$2:$DB$600=AZ$1),0),$A91-1966)</f>
        <v>6897.183</v>
      </c>
      <c r="BA91" s="4" cm="1">
        <f t="array" ref="BA91">INDEX(GMWA!$A$2:$DB$600,MATCH(1,(GMWA!$DA$2:$DA$600=BA$3)*(GMWA!$CZ$2:$CZ$600=BA$4)*(GMWA!$DB$2:$DB$600=BA$1),0),$A91-1966)</f>
        <v>4618.0780000000004</v>
      </c>
      <c r="BB91" s="4" cm="1">
        <f t="array" ref="BB91">INDEX(GMWA!$A$2:$DB$600,MATCH(1,(GMWA!$DA$2:$DA$600=BB$3)*(GMWA!$CZ$2:$CZ$600=BB$4)*(GMWA!$DB$2:$DB$600=BB$1),0),$A91-1966)</f>
        <v>4288.0640000000003</v>
      </c>
      <c r="BC91" s="4" cm="1">
        <f t="array" ref="BC91">INDEX(GMWA!$A$2:$DB$600,MATCH(1,(GMWA!$DA$2:$DA$600=BC$3)*(GMWA!$CZ$2:$CZ$600=BC$4)*(GMWA!$DB$2:$DB$600=BC$1),0),$A91-1966)</f>
        <v>3323.002</v>
      </c>
      <c r="BD91" s="4" cm="1">
        <f t="array" ref="BD91">INDEX(GMWA!$A$2:$DB$600,MATCH(1,(GMWA!$DA$2:$DA$600=BD$3)*(GMWA!$CZ$2:$CZ$600=BD$4)*(GMWA!$DB$2:$DB$600=BD$1),0),$A91-1966)</f>
        <v>1626.8150000000001</v>
      </c>
      <c r="BE91" s="4" cm="1">
        <f t="array" ref="BE91">INDEX(GMWA!$A$2:$DB$600,MATCH(1,(GMWA!$DA$2:$DA$600=BE$3)*(GMWA!$CZ$2:$CZ$600=BE$4)*(GMWA!$DB$2:$DB$600=BE$1),0),$A91-1966)</f>
        <v>1361.171</v>
      </c>
      <c r="BF91" s="4" cm="1">
        <f t="array" ref="BF91">INDEX(GMWA!$A$2:$DB$600,MATCH(1,(GMWA!$DA$2:$DA$600=BF$3)*(GMWA!$CZ$2:$CZ$600=BF$4)*(GMWA!$DB$2:$DB$600=BF$1),0),$A91-1966)</f>
        <v>622.08000000000004</v>
      </c>
      <c r="BG91" s="4" cm="1">
        <f t="array" ref="BG91">INDEX(GMWA!$A$2:$DB$600,MATCH(1,(GMWA!$DA$2:$DA$600=BG$3)*(GMWA!$CZ$2:$CZ$600=BG$4)*(GMWA!$DB$2:$DB$600=BG$1),0),$A91-1966)</f>
        <v>2027.885</v>
      </c>
      <c r="BH91" s="4" cm="1">
        <f t="array" ref="BH91">INDEX(GMWA!$A$2:$DB$600,MATCH(1,(GMWA!$DA$2:$DA$600=BH$3)*(GMWA!$CZ$2:$CZ$600=BH$4)*(GMWA!$DB$2:$DB$600=BH$1),0),$A91-1966)</f>
        <v>585.63900000000001</v>
      </c>
      <c r="BI91" s="4" cm="1">
        <f t="array" ref="BI91">INDEX(GMWA!$A$2:$DB$600,MATCH(1,(GMWA!$DA$2:$DA$600=BI$3)*(GMWA!$CZ$2:$CZ$600=BI$4)*(GMWA!$DB$2:$DB$600=BI$1),0),$A91-1966)</f>
        <v>750.86069999999995</v>
      </c>
      <c r="BK91" s="12">
        <f t="shared" si="14"/>
        <v>3.2394702168834728</v>
      </c>
      <c r="BL91" s="12">
        <f t="shared" si="14"/>
        <v>3.5738871244797221</v>
      </c>
      <c r="BM91" s="12">
        <f t="shared" si="14"/>
        <v>1.8358210000753044</v>
      </c>
      <c r="BN91" s="12">
        <f t="shared" si="14"/>
        <v>3.4695352167299887</v>
      </c>
      <c r="BO91" s="12">
        <f t="shared" si="14"/>
        <v>3.3169253939366898</v>
      </c>
      <c r="BP91" s="12">
        <f t="shared" si="14"/>
        <v>1.2125655509096063</v>
      </c>
      <c r="BQ91" s="12">
        <f t="shared" si="14"/>
        <v>1.8628298859249743</v>
      </c>
      <c r="BR91" s="12">
        <f t="shared" si="14"/>
        <v>0.78372107763336973</v>
      </c>
      <c r="BS91" s="12">
        <f t="shared" si="13"/>
        <v>2.2667673168499927</v>
      </c>
      <c r="BT91" s="12">
        <f t="shared" si="13"/>
        <v>2.5040571539552738</v>
      </c>
      <c r="BU91" s="12">
        <f t="shared" si="13"/>
        <v>3.0660750622934465</v>
      </c>
      <c r="BV91" s="12">
        <f t="shared" si="13"/>
        <v>3.1855075646727888</v>
      </c>
      <c r="BW91" s="12">
        <f t="shared" si="13"/>
        <v>3.2741598443939099</v>
      </c>
      <c r="BX91" s="12">
        <f t="shared" si="13"/>
        <v>2.7208711241918118</v>
      </c>
      <c r="BY91" s="12">
        <f t="shared" si="13"/>
        <v>2.9366103241650956</v>
      </c>
      <c r="BZ91" s="12">
        <f t="shared" si="13"/>
        <v>2.4463782546613704</v>
      </c>
      <c r="CA91" s="12">
        <f t="shared" si="13"/>
        <v>2.5041488111181152</v>
      </c>
      <c r="CB91" s="12">
        <f t="shared" si="13"/>
        <v>3.5112972524593937</v>
      </c>
      <c r="CC91" s="12">
        <f t="shared" si="13"/>
        <v>3.1962155491567259</v>
      </c>
      <c r="CD91" s="12">
        <f t="shared" si="13"/>
        <v>2.9320263833930738</v>
      </c>
      <c r="CF91" s="13">
        <f>SUMIF(DataQ!$C:$C,DataA!$A91,DataQ!H:H)</f>
        <v>41949.99</v>
      </c>
      <c r="CG91" s="13">
        <f>SUMIF(DataQ!$C:$C,DataA!$A91,DataQ!I:I)</f>
        <v>569265.9</v>
      </c>
      <c r="CH91" s="13">
        <f>SUMIF(DataQ!$C:$C,DataA!$A91,DataQ!J:J)</f>
        <v>4841.7250000000004</v>
      </c>
      <c r="CI91" s="13">
        <f>SUMIF(DataQ!$C:$C,DataA!$A91,DataQ!K:K)</f>
        <v>3218.9956000000002</v>
      </c>
      <c r="CJ91" s="13">
        <f>SUMIF(DataQ!$C:$C,DataA!$A91,DataQ!L:L)</f>
        <v>2160.8278</v>
      </c>
      <c r="CK91" s="14">
        <f>AVERAGEIF(DataQ!$C:$C,DataA!$A91,DataQ!M:M)</f>
        <v>1118673</v>
      </c>
      <c r="CL91" s="13">
        <f>SUMIF(DataQ!$C:$C,DataA!$A91,DataQ!N:N)</f>
        <v>-393381.83499999996</v>
      </c>
      <c r="CN91" s="13">
        <f>SUMIF(DataQ!$B:$B,DataA!$A91,DataQ!O:O)</f>
        <v>-4407.0600000000004</v>
      </c>
      <c r="CO91" s="13">
        <f>SUMIF(DataQ!$B:$B,DataA!$A91,DataQ!P:P)</f>
        <v>-9320.2750000000015</v>
      </c>
      <c r="CP91" s="13">
        <f>SUMIF(DataQ!$B:$B,DataA!$A91,DataQ!Q:Q)</f>
        <v>-168.80103</v>
      </c>
    </row>
    <row r="92" spans="1:94" x14ac:dyDescent="0.25">
      <c r="A92" s="4">
        <f t="shared" si="9"/>
        <v>2058</v>
      </c>
      <c r="B92" s="4" cm="1">
        <f t="array" ref="B92">INDEX(GMWA!$A$2:$DB$600,MATCH(1,(GMWA!$DA$2:$DA$600=B$3)*(GMWA!$CZ$2:$CZ$600=B$4)*(GMWA!$DB$2:$DB$600=B$1),0),$A92-1966)</f>
        <v>346620.5</v>
      </c>
      <c r="C92" s="4" cm="1">
        <f t="array" ref="C92">INDEX(GMWA!$A$2:$DB$600,MATCH(1,(GMWA!$DA$2:$DA$600=C$3)*(GMWA!$CZ$2:$CZ$600=C$4)*(GMWA!$DB$2:$DB$600=C$1),0),$A92-1966)</f>
        <v>6225.7839999999997</v>
      </c>
      <c r="D92" s="4" cm="1">
        <f t="array" ref="D92">INDEX(GMWA!$A$2:$DB$600,MATCH(1,(GMWA!$DA$2:$DA$600=D$3)*(GMWA!$CZ$2:$CZ$600=D$4)*(GMWA!$DB$2:$DB$600=D$1),0),$A92-1966)</f>
        <v>31695.66</v>
      </c>
      <c r="E92" s="4" cm="1">
        <f t="array" ref="E92">INDEX(GMWA!$A$2:$DB$600,MATCH(1,(GMWA!$DA$2:$DA$600=E$3)*(GMWA!$CZ$2:$CZ$600=E$4)*(GMWA!$DB$2:$DB$600=E$1),0),$A92-1966)</f>
        <v>301564</v>
      </c>
      <c r="F92" s="4" cm="1">
        <f t="array" ref="F92">INDEX(GMWA!$A$2:$DB$600,MATCH(1,(GMWA!$DA$2:$DA$600=F$3)*(GMWA!$CZ$2:$CZ$600=F$4)*(GMWA!$DB$2:$DB$600=F$1),0),$A92-1966)</f>
        <v>179147.9</v>
      </c>
      <c r="G92" s="4" cm="1">
        <f t="array" ref="G92">INDEX(GMWA!$A$2:$DB$600,MATCH(1,(GMWA!$DA$2:$DA$600=G$3)*(GMWA!$CZ$2:$CZ$600=G$4)*(GMWA!$DB$2:$DB$600=G$1),0),$A92-1966)</f>
        <v>25.247389999999999</v>
      </c>
      <c r="H92" s="4" cm="1">
        <f t="array" ref="H92">INDEX(GMWA!$A$2:$DB$600,MATCH(1,(GMWA!$DA$2:$DA$600=H$3)*(GMWA!$CZ$2:$CZ$600=H$4)*(GMWA!$DB$2:$DB$600=H$1),0),$A92-1966)</f>
        <v>107124.2</v>
      </c>
      <c r="I92" s="4" cm="1">
        <f t="array" ref="I92">INDEX(GMWA!$A$2:$DB$600,MATCH(1,(GMWA!$DA$2:$DA$600=I$3)*(GMWA!$CZ$2:$CZ$600=I$4)*(GMWA!$DB$2:$DB$600=I$1),0),$A92-1966)</f>
        <v>5.2919530000000004</v>
      </c>
      <c r="J92" s="4" cm="1">
        <f t="array" ref="J92">INDEX(GMWA!$A$2:$DB$600,MATCH(1,(GMWA!$DA$2:$DA$600=J$3)*(GMWA!$CZ$2:$CZ$600=J$4)*(GMWA!$DB$2:$DB$600=J$1),0),$A92-1966)</f>
        <v>49144.480000000003</v>
      </c>
      <c r="K92" s="4" cm="1">
        <f t="array" ref="K92">INDEX(GMWA!$A$2:$DB$600,MATCH(1,(GMWA!$DA$2:$DA$600=K$3)*(GMWA!$CZ$2:$CZ$600=K$4)*(GMWA!$DB$2:$DB$600=K$1),0),$A92-1966)</f>
        <v>175.7054</v>
      </c>
      <c r="L92" s="4" cm="1">
        <f t="array" ref="L92">INDEX(GMWA!$A$2:$DB$600,MATCH(1,(GMWA!$DA$2:$DA$600=L$3)*(GMWA!$CZ$2:$CZ$600=L$4)*(GMWA!$DB$2:$DB$600=L$1),0),$A92-1966)</f>
        <v>300.39299999999997</v>
      </c>
      <c r="M92" s="4" cm="1">
        <f t="array" ref="M92">INDEX(GMWA!$A$2:$DB$600,MATCH(1,(GMWA!$DA$2:$DA$600=M$3)*(GMWA!$CZ$2:$CZ$600=M$4)*(GMWA!$DB$2:$DB$600=M$1),0),$A92-1966)</f>
        <v>178.04740000000001</v>
      </c>
      <c r="N92" s="4" cm="1">
        <f t="array" ref="N92">INDEX(GMWA!$A$2:$DB$600,MATCH(1,(GMWA!$DA$2:$DA$600=N$3)*(GMWA!$CZ$2:$CZ$600=N$4)*(GMWA!$DB$2:$DB$600=N$1),0),$A92-1966)</f>
        <v>136.91739999999999</v>
      </c>
      <c r="O92" s="4" cm="1">
        <f t="array" ref="O92">INDEX(GMWA!$A$2:$DB$600,MATCH(1,(GMWA!$DA$2:$DA$600=O$3)*(GMWA!$CZ$2:$CZ$600=O$4)*(GMWA!$DB$2:$DB$600=O$1),0),$A92-1966)</f>
        <v>25.39687</v>
      </c>
      <c r="P92" s="4" cm="1">
        <f t="array" ref="P92">INDEX(GMWA!$A$2:$DB$600,MATCH(1,(GMWA!$DA$2:$DA$600=P$3)*(GMWA!$CZ$2:$CZ$600=P$4)*(GMWA!$DB$2:$DB$600=P$1),0),$A92-1966)</f>
        <v>44.846620000000001</v>
      </c>
      <c r="Q92" s="4" cm="1">
        <f t="array" ref="Q92">INDEX(GMWA!$A$2:$DB$600,MATCH(1,(GMWA!$DA$2:$DA$600=Q$3)*(GMWA!$CZ$2:$CZ$600=Q$4)*(GMWA!$DB$2:$DB$600=Q$1),0),$A92-1966)</f>
        <v>29.045909999999999</v>
      </c>
      <c r="R92" s="4" cm="1">
        <f t="array" ref="R92">INDEX(GMWA!$A$2:$DB$600,MATCH(1,(GMWA!$DA$2:$DA$600=R$3)*(GMWA!$CZ$2:$CZ$600=R$4)*(GMWA!$DB$2:$DB$600=R$1),0),$A92-1966)</f>
        <v>15.78532</v>
      </c>
      <c r="S92" s="4" cm="1">
        <f t="array" ref="S92">INDEX(GMWA!$A$2:$DB$600,MATCH(1,(GMWA!$DA$2:$DA$600=S$3)*(GMWA!$CZ$2:$CZ$600=S$4)*(GMWA!$DB$2:$DB$600=S$1),0),$A92-1966)</f>
        <v>20.3</v>
      </c>
      <c r="T92" s="4" cm="1">
        <f t="array" ref="T92">INDEX(GMWA!$A$2:$DB$600,MATCH(1,(GMWA!$DA$2:$DA$600=T$3)*(GMWA!$CZ$2:$CZ$600=T$4)*(GMWA!$DB$2:$DB$600=T$1),0),$A92-1966)</f>
        <v>22.223310000000001</v>
      </c>
      <c r="U92" s="4" cm="1">
        <f t="array" ref="U92">INDEX(GMWA!$A$2:$DB$600,MATCH(1,(GMWA!$DA$2:$DA$600=U$3)*(GMWA!$CZ$2:$CZ$600=U$4)*(GMWA!$DB$2:$DB$600=U$1),0),$A92-1966)</f>
        <v>16.176490000000001</v>
      </c>
      <c r="V92" s="4" cm="1">
        <f t="array" ref="V92">INDEX(GMWA!$A$2:$DB$600,MATCH(1,(GMWA!$DA$2:$DA$600=V$3)*(GMWA!$CZ$2:$CZ$600=V$4)*(GMWA!$DB$2:$DB$600=V$1),0),$A92-1966)</f>
        <v>10735980</v>
      </c>
      <c r="W92" s="4" cm="1">
        <f t="array" ref="W92">INDEX(GMWA!$A$2:$DB$600,MATCH(1,(GMWA!$DA$2:$DA$600=W$3)*(GMWA!$CZ$2:$CZ$600=W$4)*(GMWA!$DB$2:$DB$600=W$1),0),$A92-1966)</f>
        <v>173871</v>
      </c>
      <c r="X92" s="4" cm="1">
        <f t="array" ref="X92">INDEX(GMWA!$A$2:$DB$600,MATCH(1,(GMWA!$DA$2:$DA$600=X$3)*(GMWA!$CZ$2:$CZ$600=X$4)*(GMWA!$DB$2:$DB$600=X$1),0),$A92-1966)</f>
        <v>1722553</v>
      </c>
      <c r="Y92" s="4" cm="1">
        <f t="array" ref="Y92">INDEX(GMWA!$A$2:$DB$600,MATCH(1,(GMWA!$DA$2:$DA$600=Y$3)*(GMWA!$CZ$2:$CZ$600=Y$4)*(GMWA!$DB$2:$DB$600=Y$1),0),$A92-1966)</f>
        <v>8686822</v>
      </c>
      <c r="Z92" s="4" cm="1">
        <f t="array" ref="Z92">INDEX(GMWA!$A$2:$DB$600,MATCH(1,(GMWA!$DA$2:$DA$600=Z$3)*(GMWA!$CZ$2:$CZ$600=Z$4)*(GMWA!$DB$2:$DB$600=Z$1),0),$A92-1966)</f>
        <v>5369440</v>
      </c>
      <c r="AA92" s="4" cm="1">
        <f t="array" ref="AA92">INDEX(GMWA!$A$2:$DB$600,MATCH(1,(GMWA!$DA$2:$DA$600=AA$3)*(GMWA!$CZ$2:$CZ$600=AA$4)*(GMWA!$DB$2:$DB$600=AA$1),0),$A92-1966)</f>
        <v>2107.6089999999999</v>
      </c>
      <c r="AB92" s="4" cm="1">
        <f t="array" ref="AB92">INDEX(GMWA!$A$2:$DB$600,MATCH(1,(GMWA!$DA$2:$DA$600=AB$3)*(GMWA!$CZ$2:$CZ$600=AB$4)*(GMWA!$DB$2:$DB$600=AB$1),0),$A92-1966)</f>
        <v>5732901</v>
      </c>
      <c r="AC92" s="4" cm="1">
        <f t="array" ref="AC92">INDEX(GMWA!$A$2:$DB$600,MATCH(1,(GMWA!$DA$2:$DA$600=AC$3)*(GMWA!$CZ$2:$CZ$600=AC$4)*(GMWA!$DB$2:$DB$600=AC$1),0),$A92-1966)</f>
        <v>693.13009999999997</v>
      </c>
      <c r="AD92" s="4" cm="1">
        <f t="array" ref="AD92">INDEX(GMWA!$A$2:$DB$600,MATCH(1,(GMWA!$DA$2:$DA$600=AD$3)*(GMWA!$CZ$2:$CZ$600=AD$4)*(GMWA!$DB$2:$DB$600=AD$1),0),$A92-1966)</f>
        <v>2161668</v>
      </c>
      <c r="AE92" s="4" cm="1">
        <f t="array" ref="AE92">INDEX(GMWA!$A$2:$DB$600,MATCH(1,(GMWA!$DA$2:$DA$600=AE$3)*(GMWA!$CZ$2:$CZ$600=AE$4)*(GMWA!$DB$2:$DB$600=AE$1),0),$A92-1966)</f>
        <v>7016.0860000000002</v>
      </c>
      <c r="AF92" s="4" cm="1">
        <f t="array" ref="AF92">INDEX(GMWA!$A$2:$DB$600,MATCH(1,(GMWA!$DA$2:$DA$600=AF$3)*(GMWA!$CZ$2:$CZ$600=AF$4)*(GMWA!$DB$2:$DB$600=AF$1),0),$A92-1966)</f>
        <v>9787.69</v>
      </c>
      <c r="AG92" s="4" cm="1">
        <f t="array" ref="AG92">INDEX(GMWA!$A$2:$DB$600,MATCH(1,(GMWA!$DA$2:$DA$600=AG$3)*(GMWA!$CZ$2:$CZ$600=AG$4)*(GMWA!$DB$2:$DB$600=AG$1),0),$A92-1966)</f>
        <v>5584.116</v>
      </c>
      <c r="AH92" s="4" cm="1">
        <f t="array" ref="AH92">INDEX(GMWA!$A$2:$DB$600,MATCH(1,(GMWA!$DA$2:$DA$600=AH$3)*(GMWA!$CZ$2:$CZ$600=AH$4)*(GMWA!$DB$2:$DB$600=AH$1),0),$A92-1966)</f>
        <v>4177.2920000000004</v>
      </c>
      <c r="AI92" s="4" cm="1">
        <f t="array" ref="AI92">INDEX(GMWA!$A$2:$DB$600,MATCH(1,(GMWA!$DA$2:$DA$600=AI$3)*(GMWA!$CZ$2:$CZ$600=AI$4)*(GMWA!$DB$2:$DB$600=AI$1),0),$A92-1966)</f>
        <v>932.28470000000004</v>
      </c>
      <c r="AJ92" s="4" cm="1">
        <f t="array" ref="AJ92">INDEX(GMWA!$A$2:$DB$600,MATCH(1,(GMWA!$DA$2:$DA$600=AJ$3)*(GMWA!$CZ$2:$CZ$600=AJ$4)*(GMWA!$DB$2:$DB$600=AJ$1),0),$A92-1966)</f>
        <v>1524.1669999999999</v>
      </c>
      <c r="AK92" s="4" cm="1">
        <f t="array" ref="AK92">INDEX(GMWA!$A$2:$DB$600,MATCH(1,(GMWA!$DA$2:$DA$600=AK$3)*(GMWA!$CZ$2:$CZ$600=AK$4)*(GMWA!$DB$2:$DB$600=AK$1),0),$A92-1966)</f>
        <v>1182.703</v>
      </c>
      <c r="AL92" s="4" cm="1">
        <f t="array" ref="AL92">INDEX(GMWA!$A$2:$DB$600,MATCH(1,(GMWA!$DA$2:$DA$600=AL$3)*(GMWA!$CZ$2:$CZ$600=AL$4)*(GMWA!$DB$2:$DB$600=AL$1),0),$A92-1966)</f>
        <v>630.29459999999995</v>
      </c>
      <c r="AM92" s="4" cm="1">
        <f t="array" ref="AM92">INDEX(GMWA!$A$2:$DB$600,MATCH(1,(GMWA!$DA$2:$DA$600=AM$3)*(GMWA!$CZ$2:$CZ$600=AM$4)*(GMWA!$DB$2:$DB$600=AM$1),0),$A92-1966)</f>
        <v>579.61839999999995</v>
      </c>
      <c r="AN92" s="4" cm="1">
        <f t="array" ref="AN92">INDEX(GMWA!$A$2:$DB$600,MATCH(1,(GMWA!$DA$2:$DA$600=AN$3)*(GMWA!$CZ$2:$CZ$600=AN$4)*(GMWA!$DB$2:$DB$600=AN$1),0),$A92-1966)</f>
        <v>692.30349999999999</v>
      </c>
      <c r="AO92" s="4" cm="1">
        <f t="array" ref="AO92">INDEX(GMWA!$A$2:$DB$600,MATCH(1,(GMWA!$DA$2:$DA$600=AO$3)*(GMWA!$CZ$2:$CZ$600=AO$4)*(GMWA!$DB$2:$DB$600=AO$1),0),$A92-1966)</f>
        <v>551.28189999999995</v>
      </c>
      <c r="AP92" s="4" cm="1">
        <f t="array" ref="AP92">INDEX(GMWA!$A$2:$DB$600,MATCH(1,(GMWA!$DA$2:$DA$600=AP$3)*(GMWA!$CZ$2:$CZ$600=AP$4)*(GMWA!$DB$2:$DB$600=AP$1),0),$A92-1966)</f>
        <v>9867454</v>
      </c>
      <c r="AQ92" s="4" cm="1">
        <f t="array" ref="AQ92">INDEX(GMWA!$A$2:$DB$600,MATCH(1,(GMWA!$DA$2:$DA$600=AQ$3)*(GMWA!$CZ$2:$CZ$600=AQ$4)*(GMWA!$DB$2:$DB$600=AQ$1),0),$A92-1966)</f>
        <v>101286.1</v>
      </c>
      <c r="AR92" s="4" cm="1">
        <f t="array" ref="AR92">INDEX(GMWA!$A$2:$DB$600,MATCH(1,(GMWA!$DA$2:$DA$600=AR$3)*(GMWA!$CZ$2:$CZ$600=AR$4)*(GMWA!$DB$2:$DB$600=AR$1),0),$A92-1966)</f>
        <v>1018694</v>
      </c>
      <c r="AS92" s="4" cm="1">
        <f t="array" ref="AS92">INDEX(GMWA!$A$2:$DB$600,MATCH(1,(GMWA!$DA$2:$DA$600=AS$3)*(GMWA!$CZ$2:$CZ$600=AS$4)*(GMWA!$DB$2:$DB$600=AS$1),0),$A92-1966)</f>
        <v>11033090</v>
      </c>
      <c r="AT92" s="4" cm="1">
        <f t="array" ref="AT92">INDEX(GMWA!$A$2:$DB$600,MATCH(1,(GMWA!$DA$2:$DA$600=AT$3)*(GMWA!$CZ$2:$CZ$600=AT$4)*(GMWA!$DB$2:$DB$600=AT$1),0),$A92-1966)</f>
        <v>11754400</v>
      </c>
      <c r="AU92" s="4" cm="1">
        <f t="array" ref="AU92">INDEX(GMWA!$A$2:$DB$600,MATCH(1,(GMWA!$DA$2:$DA$600=AU$3)*(GMWA!$CZ$2:$CZ$600=AU$4)*(GMWA!$DB$2:$DB$600=AU$1),0),$A92-1966)</f>
        <v>9529.4699999999993</v>
      </c>
      <c r="AV92" s="4" cm="1">
        <f t="array" ref="AV92">INDEX(GMWA!$A$2:$DB$600,MATCH(1,(GMWA!$DA$2:$DA$600=AV$3)*(GMWA!$CZ$2:$CZ$600=AV$4)*(GMWA!$DB$2:$DB$600=AV$1),0),$A92-1966)</f>
        <v>19968530</v>
      </c>
      <c r="AW92" s="4" cm="1">
        <f t="array" ref="AW92">INDEX(GMWA!$A$2:$DB$600,MATCH(1,(GMWA!$DA$2:$DA$600=AW$3)*(GMWA!$CZ$2:$CZ$600=AW$4)*(GMWA!$DB$2:$DB$600=AW$1),0),$A92-1966)</f>
        <v>1915.8409999999999</v>
      </c>
      <c r="AX92" s="4" cm="1">
        <f t="array" ref="AX92">INDEX(GMWA!$A$2:$DB$600,MATCH(1,(GMWA!$DA$2:$DA$600=AX$3)*(GMWA!$CZ$2:$CZ$600=AX$4)*(GMWA!$DB$2:$DB$600=AX$1),0),$A92-1966)</f>
        <v>6713234</v>
      </c>
      <c r="AY92" s="4" cm="1">
        <f t="array" ref="AY92">INDEX(GMWA!$A$2:$DB$600,MATCH(1,(GMWA!$DA$2:$DA$600=AY$3)*(GMWA!$CZ$2:$CZ$600=AY$4)*(GMWA!$DB$2:$DB$600=AY$1),0),$A92-1966)</f>
        <v>11866.25</v>
      </c>
      <c r="AZ92" s="4" cm="1">
        <f t="array" ref="AZ92">INDEX(GMWA!$A$2:$DB$600,MATCH(1,(GMWA!$DA$2:$DA$600=AZ$3)*(GMWA!$CZ$2:$CZ$600=AZ$4)*(GMWA!$DB$2:$DB$600=AZ$1),0),$A92-1966)</f>
        <v>7052.0649999999996</v>
      </c>
      <c r="BA92" s="4" cm="1">
        <f t="array" ref="BA92">INDEX(GMWA!$A$2:$DB$600,MATCH(1,(GMWA!$DA$2:$DA$600=BA$3)*(GMWA!$CZ$2:$CZ$600=BA$4)*(GMWA!$DB$2:$DB$600=BA$1),0),$A92-1966)</f>
        <v>4728.4549999999999</v>
      </c>
      <c r="BB92" s="4" cm="1">
        <f t="array" ref="BB92">INDEX(GMWA!$A$2:$DB$600,MATCH(1,(GMWA!$DA$2:$DA$600=BB$3)*(GMWA!$CZ$2:$CZ$600=BB$4)*(GMWA!$DB$2:$DB$600=BB$1),0),$A92-1966)</f>
        <v>4428.3289999999997</v>
      </c>
      <c r="BC92" s="4" cm="1">
        <f t="array" ref="BC92">INDEX(GMWA!$A$2:$DB$600,MATCH(1,(GMWA!$DA$2:$DA$600=BC$3)*(GMWA!$CZ$2:$CZ$600=BC$4)*(GMWA!$DB$2:$DB$600=BC$1),0),$A92-1966)</f>
        <v>3414.8719999999998</v>
      </c>
      <c r="BD92" s="4" cm="1">
        <f t="array" ref="BD92">INDEX(GMWA!$A$2:$DB$600,MATCH(1,(GMWA!$DA$2:$DA$600=BD$3)*(GMWA!$CZ$2:$CZ$600=BD$4)*(GMWA!$DB$2:$DB$600=BD$1),0),$A92-1966)</f>
        <v>1665.1990000000001</v>
      </c>
      <c r="BE92" s="4" cm="1">
        <f t="array" ref="BE92">INDEX(GMWA!$A$2:$DB$600,MATCH(1,(GMWA!$DA$2:$DA$600=BE$3)*(GMWA!$CZ$2:$CZ$600=BE$4)*(GMWA!$DB$2:$DB$600=BE$1),0),$A92-1966)</f>
        <v>1398.6130000000001</v>
      </c>
      <c r="BF92" s="4" cm="1">
        <f t="array" ref="BF92">INDEX(GMWA!$A$2:$DB$600,MATCH(1,(GMWA!$DA$2:$DA$600=BF$3)*(GMWA!$CZ$2:$CZ$600=BF$4)*(GMWA!$DB$2:$DB$600=BF$1),0),$A92-1966)</f>
        <v>635.30150000000003</v>
      </c>
      <c r="BG92" s="4" cm="1">
        <f t="array" ref="BG92">INDEX(GMWA!$A$2:$DB$600,MATCH(1,(GMWA!$DA$2:$DA$600=BG$3)*(GMWA!$CZ$2:$CZ$600=BG$4)*(GMWA!$DB$2:$DB$600=BG$1),0),$A92-1966)</f>
        <v>2092.721</v>
      </c>
      <c r="BH92" s="4" cm="1">
        <f t="array" ref="BH92">INDEX(GMWA!$A$2:$DB$600,MATCH(1,(GMWA!$DA$2:$DA$600=BH$3)*(GMWA!$CZ$2:$CZ$600=BH$4)*(GMWA!$DB$2:$DB$600=BH$1),0),$A92-1966)</f>
        <v>598.56560000000002</v>
      </c>
      <c r="BI92" s="4" cm="1">
        <f t="array" ref="BI92">INDEX(GMWA!$A$2:$DB$600,MATCH(1,(GMWA!$DA$2:$DA$600=BI$3)*(GMWA!$CZ$2:$CZ$600=BI$4)*(GMWA!$DB$2:$DB$600=BI$1),0),$A92-1966)</f>
        <v>771.61329999999998</v>
      </c>
      <c r="BK92" s="12">
        <f t="shared" si="14"/>
        <v>3.2285874228528746</v>
      </c>
      <c r="BL92" s="12">
        <f t="shared" si="14"/>
        <v>3.5806914321537229</v>
      </c>
      <c r="BM92" s="12">
        <f t="shared" si="14"/>
        <v>1.8400397549451311</v>
      </c>
      <c r="BN92" s="12">
        <f t="shared" si="14"/>
        <v>3.4715112154939978</v>
      </c>
      <c r="BO92" s="12">
        <f t="shared" si="14"/>
        <v>3.336435456956405</v>
      </c>
      <c r="BP92" s="12">
        <f t="shared" si="14"/>
        <v>1.1979162169074056</v>
      </c>
      <c r="BQ92" s="12">
        <f t="shared" si="14"/>
        <v>1.8685862532773545</v>
      </c>
      <c r="BR92" s="12">
        <f t="shared" si="14"/>
        <v>0.76348624882976523</v>
      </c>
      <c r="BS92" s="12">
        <f t="shared" si="14"/>
        <v>2.2734517974082977</v>
      </c>
      <c r="BT92" s="12">
        <f t="shared" si="14"/>
        <v>2.5043222104176031</v>
      </c>
      <c r="BU92" s="12">
        <f t="shared" si="14"/>
        <v>3.0690898465317145</v>
      </c>
      <c r="BV92" s="12">
        <f t="shared" si="14"/>
        <v>3.1884617010105094</v>
      </c>
      <c r="BW92" s="12">
        <f t="shared" si="14"/>
        <v>3.2776593065555382</v>
      </c>
      <c r="BX92" s="12">
        <f t="shared" si="14"/>
        <v>2.7241538984818692</v>
      </c>
      <c r="BY92" s="12">
        <f t="shared" si="14"/>
        <v>2.9423691760810988</v>
      </c>
      <c r="BZ92" s="12">
        <f t="shared" si="14"/>
        <v>2.4558921386011536</v>
      </c>
      <c r="CA92" s="12">
        <f t="shared" ref="CA92:CD94" si="15">100*(R92/AL92)</f>
        <v>2.5044352275903998</v>
      </c>
      <c r="CB92" s="12">
        <f t="shared" si="15"/>
        <v>3.5023042746745108</v>
      </c>
      <c r="CC92" s="12">
        <f t="shared" si="15"/>
        <v>3.2100531053215824</v>
      </c>
      <c r="CD92" s="12">
        <f t="shared" si="15"/>
        <v>2.9343408517493503</v>
      </c>
      <c r="CF92" s="13">
        <f>SUMIF(DataQ!$C:$C,DataA!$A92,DataQ!H:H)</f>
        <v>42612.5</v>
      </c>
      <c r="CG92" s="13">
        <f>SUMIF(DataQ!$C:$C,DataA!$A92,DataQ!I:I)</f>
        <v>571641.69999999995</v>
      </c>
      <c r="CH92" s="13">
        <f>SUMIF(DataQ!$C:$C,DataA!$A92,DataQ!J:J)</f>
        <v>4877.8320000000003</v>
      </c>
      <c r="CI92" s="13">
        <f>SUMIF(DataQ!$C:$C,DataA!$A92,DataQ!K:K)</f>
        <v>3226.7287999999999</v>
      </c>
      <c r="CJ92" s="13">
        <f>SUMIF(DataQ!$C:$C,DataA!$A92,DataQ!L:L)</f>
        <v>2168.4958000000001</v>
      </c>
      <c r="CK92" s="14">
        <f>AVERAGEIF(DataQ!$C:$C,DataA!$A92,DataQ!M:M)</f>
        <v>1137974.25</v>
      </c>
      <c r="CL92" s="13">
        <f>SUMIF(DataQ!$C:$C,DataA!$A92,DataQ!N:N)</f>
        <v>-406770.98499999999</v>
      </c>
      <c r="CN92" s="13">
        <f>SUMIF(DataQ!$B:$B,DataA!$A92,DataQ!O:O)</f>
        <v>-4346.2139999999999</v>
      </c>
      <c r="CO92" s="13">
        <f>SUMIF(DataQ!$B:$B,DataA!$A92,DataQ!P:P)</f>
        <v>-9502.0079999999998</v>
      </c>
      <c r="CP92" s="13">
        <f>SUMIF(DataQ!$B:$B,DataA!$A92,DataQ!Q:Q)</f>
        <v>-173.23498999999998</v>
      </c>
    </row>
    <row r="93" spans="1:94" x14ac:dyDescent="0.25">
      <c r="A93" s="4">
        <f t="shared" si="9"/>
        <v>2059</v>
      </c>
      <c r="B93" s="4" cm="1">
        <f t="array" ref="B93">INDEX(GMWA!$A$2:$DB$600,MATCH(1,(GMWA!$DA$2:$DA$600=B$3)*(GMWA!$CZ$2:$CZ$600=B$4)*(GMWA!$DB$2:$DB$600=B$1),0),$A93-1966)</f>
        <v>359009.6</v>
      </c>
      <c r="C93" s="4" cm="1">
        <f t="array" ref="C93">INDEX(GMWA!$A$2:$DB$600,MATCH(1,(GMWA!$DA$2:$DA$600=C$3)*(GMWA!$CZ$2:$CZ$600=C$4)*(GMWA!$DB$2:$DB$600=C$1),0),$A93-1966)</f>
        <v>6394.0349999999999</v>
      </c>
      <c r="D93" s="4" cm="1">
        <f t="array" ref="D93">INDEX(GMWA!$A$2:$DB$600,MATCH(1,(GMWA!$DA$2:$DA$600=D$3)*(GMWA!$CZ$2:$CZ$600=D$4)*(GMWA!$DB$2:$DB$600=D$1),0),$A93-1966)</f>
        <v>31946.98</v>
      </c>
      <c r="E93" s="4" cm="1">
        <f t="array" ref="E93">INDEX(GMWA!$A$2:$DB$600,MATCH(1,(GMWA!$DA$2:$DA$600=E$3)*(GMWA!$CZ$2:$CZ$600=E$4)*(GMWA!$DB$2:$DB$600=E$1),0),$A93-1966)</f>
        <v>311375.8</v>
      </c>
      <c r="F93" s="4" cm="1">
        <f t="array" ref="F93">INDEX(GMWA!$A$2:$DB$600,MATCH(1,(GMWA!$DA$2:$DA$600=F$3)*(GMWA!$CZ$2:$CZ$600=F$4)*(GMWA!$DB$2:$DB$600=F$1),0),$A93-1966)</f>
        <v>185896.8</v>
      </c>
      <c r="G93" s="4" cm="1">
        <f t="array" ref="G93">INDEX(GMWA!$A$2:$DB$600,MATCH(1,(GMWA!$DA$2:$DA$600=G$3)*(GMWA!$CZ$2:$CZ$600=G$4)*(GMWA!$DB$2:$DB$600=G$1),0),$A93-1966)</f>
        <v>25.57029</v>
      </c>
      <c r="H93" s="4" cm="1">
        <f t="array" ref="H93">INDEX(GMWA!$A$2:$DB$600,MATCH(1,(GMWA!$DA$2:$DA$600=H$3)*(GMWA!$CZ$2:$CZ$600=H$4)*(GMWA!$DB$2:$DB$600=H$1),0),$A93-1966)</f>
        <v>109774.3</v>
      </c>
      <c r="I93" s="4" cm="1">
        <f t="array" ref="I93">INDEX(GMWA!$A$2:$DB$600,MATCH(1,(GMWA!$DA$2:$DA$600=I$3)*(GMWA!$CZ$2:$CZ$600=I$4)*(GMWA!$DB$2:$DB$600=I$1),0),$A93-1966)</f>
        <v>5.4189480000000003</v>
      </c>
      <c r="J93" s="4" cm="1">
        <f t="array" ref="J93">INDEX(GMWA!$A$2:$DB$600,MATCH(1,(GMWA!$DA$2:$DA$600=J$3)*(GMWA!$CZ$2:$CZ$600=J$4)*(GMWA!$DB$2:$DB$600=J$1),0),$A93-1966)</f>
        <v>49896.54</v>
      </c>
      <c r="K93" s="4" cm="1">
        <f t="array" ref="K93">INDEX(GMWA!$A$2:$DB$600,MATCH(1,(GMWA!$DA$2:$DA$600=K$3)*(GMWA!$CZ$2:$CZ$600=K$4)*(GMWA!$DB$2:$DB$600=K$1),0),$A93-1966)</f>
        <v>180.1739</v>
      </c>
      <c r="L93" s="4" cm="1">
        <f t="array" ref="L93">INDEX(GMWA!$A$2:$DB$600,MATCH(1,(GMWA!$DA$2:$DA$600=L$3)*(GMWA!$CZ$2:$CZ$600=L$4)*(GMWA!$DB$2:$DB$600=L$1),0),$A93-1966)</f>
        <v>308.34120000000001</v>
      </c>
      <c r="M93" s="4" cm="1">
        <f t="array" ref="M93">INDEX(GMWA!$A$2:$DB$600,MATCH(1,(GMWA!$DA$2:$DA$600=M$3)*(GMWA!$CZ$2:$CZ$600=M$4)*(GMWA!$DB$2:$DB$600=M$1),0),$A93-1966)</f>
        <v>180.9461</v>
      </c>
      <c r="N93" s="4" cm="1">
        <f t="array" ref="N93">INDEX(GMWA!$A$2:$DB$600,MATCH(1,(GMWA!$DA$2:$DA$600=N$3)*(GMWA!$CZ$2:$CZ$600=N$4)*(GMWA!$DB$2:$DB$600=N$1),0),$A93-1966)</f>
        <v>140.78440000000001</v>
      </c>
      <c r="O93" s="4" cm="1">
        <f t="array" ref="O93">INDEX(GMWA!$A$2:$DB$600,MATCH(1,(GMWA!$DA$2:$DA$600=O$3)*(GMWA!$CZ$2:$CZ$600=O$4)*(GMWA!$DB$2:$DB$600=O$1),0),$A93-1966)</f>
        <v>25.78209</v>
      </c>
      <c r="P93" s="4" cm="1">
        <f t="array" ref="P93">INDEX(GMWA!$A$2:$DB$600,MATCH(1,(GMWA!$DA$2:$DA$600=P$3)*(GMWA!$CZ$2:$CZ$600=P$4)*(GMWA!$DB$2:$DB$600=P$1),0),$A93-1966)</f>
        <v>45.95196</v>
      </c>
      <c r="Q93" s="4" cm="1">
        <f t="array" ref="Q93">INDEX(GMWA!$A$2:$DB$600,MATCH(1,(GMWA!$DA$2:$DA$600=Q$3)*(GMWA!$CZ$2:$CZ$600=Q$4)*(GMWA!$DB$2:$DB$600=Q$1),0),$A93-1966)</f>
        <v>29.807580000000002</v>
      </c>
      <c r="R93" s="4" cm="1">
        <f t="array" ref="R93">INDEX(GMWA!$A$2:$DB$600,MATCH(1,(GMWA!$DA$2:$DA$600=R$3)*(GMWA!$CZ$2:$CZ$600=R$4)*(GMWA!$DB$2:$DB$600=R$1),0),$A93-1966)</f>
        <v>16.159089999999999</v>
      </c>
      <c r="S93" s="4" cm="1">
        <f t="array" ref="S93">INDEX(GMWA!$A$2:$DB$600,MATCH(1,(GMWA!$DA$2:$DA$600=S$3)*(GMWA!$CZ$2:$CZ$600=S$4)*(GMWA!$DB$2:$DB$600=S$1),0),$A93-1966)</f>
        <v>21.1</v>
      </c>
      <c r="T93" s="4" cm="1">
        <f t="array" ref="T93">INDEX(GMWA!$A$2:$DB$600,MATCH(1,(GMWA!$DA$2:$DA$600=T$3)*(GMWA!$CZ$2:$CZ$600=T$4)*(GMWA!$DB$2:$DB$600=T$1),0),$A93-1966)</f>
        <v>22.725190000000001</v>
      </c>
      <c r="U93" s="4" cm="1">
        <f t="array" ref="U93">INDEX(GMWA!$A$2:$DB$600,MATCH(1,(GMWA!$DA$2:$DA$600=U$3)*(GMWA!$CZ$2:$CZ$600=U$4)*(GMWA!$DB$2:$DB$600=U$1),0),$A93-1966)</f>
        <v>16.653179999999999</v>
      </c>
      <c r="V93" s="4" cm="1">
        <f t="array" ref="V93">INDEX(GMWA!$A$2:$DB$600,MATCH(1,(GMWA!$DA$2:$DA$600=V$3)*(GMWA!$CZ$2:$CZ$600=V$4)*(GMWA!$DB$2:$DB$600=V$1),0),$A93-1966)</f>
        <v>11156220</v>
      </c>
      <c r="W93" s="4" cm="1">
        <f t="array" ref="W93">INDEX(GMWA!$A$2:$DB$600,MATCH(1,(GMWA!$DA$2:$DA$600=W$3)*(GMWA!$CZ$2:$CZ$600=W$4)*(GMWA!$DB$2:$DB$600=W$1),0),$A93-1966)</f>
        <v>178144.9</v>
      </c>
      <c r="X93" s="4" cm="1">
        <f t="array" ref="X93">INDEX(GMWA!$A$2:$DB$600,MATCH(1,(GMWA!$DA$2:$DA$600=X$3)*(GMWA!$CZ$2:$CZ$600=X$4)*(GMWA!$DB$2:$DB$600=X$1),0),$A93-1966)</f>
        <v>1732241</v>
      </c>
      <c r="Y93" s="4" cm="1">
        <f t="array" ref="Y93">INDEX(GMWA!$A$2:$DB$600,MATCH(1,(GMWA!$DA$2:$DA$600=Y$3)*(GMWA!$CZ$2:$CZ$600=Y$4)*(GMWA!$DB$2:$DB$600=Y$1),0),$A93-1966)</f>
        <v>8965213</v>
      </c>
      <c r="Z93" s="4" cm="1">
        <f t="array" ref="Z93">INDEX(GMWA!$A$2:$DB$600,MATCH(1,(GMWA!$DA$2:$DA$600=Z$3)*(GMWA!$CZ$2:$CZ$600=Z$4)*(GMWA!$DB$2:$DB$600=Z$1),0),$A93-1966)</f>
        <v>5540930</v>
      </c>
      <c r="AA93" s="4" cm="1">
        <f t="array" ref="AA93">INDEX(GMWA!$A$2:$DB$600,MATCH(1,(GMWA!$DA$2:$DA$600=AA$3)*(GMWA!$CZ$2:$CZ$600=AA$4)*(GMWA!$DB$2:$DB$600=AA$1),0),$A93-1966)</f>
        <v>2160.0610000000001</v>
      </c>
      <c r="AB93" s="4" cm="1">
        <f t="array" ref="AB93">INDEX(GMWA!$A$2:$DB$600,MATCH(1,(GMWA!$DA$2:$DA$600=AB$3)*(GMWA!$CZ$2:$CZ$600=AB$4)*(GMWA!$DB$2:$DB$600=AB$1),0),$A93-1966)</f>
        <v>5856716</v>
      </c>
      <c r="AC93" s="4" cm="1">
        <f t="array" ref="AC93">INDEX(GMWA!$A$2:$DB$600,MATCH(1,(GMWA!$DA$2:$DA$600=AC$3)*(GMWA!$CZ$2:$CZ$600=AC$4)*(GMWA!$DB$2:$DB$600=AC$1),0),$A93-1966)</f>
        <v>728.19680000000005</v>
      </c>
      <c r="AD93" s="4" cm="1">
        <f t="array" ref="AD93">INDEX(GMWA!$A$2:$DB$600,MATCH(1,(GMWA!$DA$2:$DA$600=AD$3)*(GMWA!$CZ$2:$CZ$600=AD$4)*(GMWA!$DB$2:$DB$600=AD$1),0),$A93-1966)</f>
        <v>2188344</v>
      </c>
      <c r="AE93" s="4" cm="1">
        <f t="array" ref="AE93">INDEX(GMWA!$A$2:$DB$600,MATCH(1,(GMWA!$DA$2:$DA$600=AE$3)*(GMWA!$CZ$2:$CZ$600=AE$4)*(GMWA!$DB$2:$DB$600=AE$1),0),$A93-1966)</f>
        <v>7193.9709999999995</v>
      </c>
      <c r="AF93" s="4" cm="1">
        <f t="array" ref="AF93">INDEX(GMWA!$A$2:$DB$600,MATCH(1,(GMWA!$DA$2:$DA$600=AF$3)*(GMWA!$CZ$2:$CZ$600=AF$4)*(GMWA!$DB$2:$DB$600=AF$1),0),$A93-1966)</f>
        <v>10037.39</v>
      </c>
      <c r="AG93" s="4" cm="1">
        <f t="array" ref="AG93">INDEX(GMWA!$A$2:$DB$600,MATCH(1,(GMWA!$DA$2:$DA$600=AG$3)*(GMWA!$CZ$2:$CZ$600=AG$4)*(GMWA!$DB$2:$DB$600=AG$1),0),$A93-1966)</f>
        <v>5669.8829999999998</v>
      </c>
      <c r="AH93" s="4" cm="1">
        <f t="array" ref="AH93">INDEX(GMWA!$A$2:$DB$600,MATCH(1,(GMWA!$DA$2:$DA$600=AH$3)*(GMWA!$CZ$2:$CZ$600=AH$4)*(GMWA!$DB$2:$DB$600=AH$1),0),$A93-1966)</f>
        <v>4290.893</v>
      </c>
      <c r="AI93" s="4" cm="1">
        <f t="array" ref="AI93">INDEX(GMWA!$A$2:$DB$600,MATCH(1,(GMWA!$DA$2:$DA$600=AI$3)*(GMWA!$CZ$2:$CZ$600=AI$4)*(GMWA!$DB$2:$DB$600=AI$1),0),$A93-1966)</f>
        <v>945.35900000000004</v>
      </c>
      <c r="AJ93" s="4" cm="1">
        <f t="array" ref="AJ93">INDEX(GMWA!$A$2:$DB$600,MATCH(1,(GMWA!$DA$2:$DA$600=AJ$3)*(GMWA!$CZ$2:$CZ$600=AJ$4)*(GMWA!$DB$2:$DB$600=AJ$1),0),$A93-1966)</f>
        <v>1558.8330000000001</v>
      </c>
      <c r="AK93" s="4" cm="1">
        <f t="array" ref="AK93">INDEX(GMWA!$A$2:$DB$600,MATCH(1,(GMWA!$DA$2:$DA$600=AK$3)*(GMWA!$CZ$2:$CZ$600=AK$4)*(GMWA!$DB$2:$DB$600=AK$1),0),$A93-1966)</f>
        <v>1209.1600000000001</v>
      </c>
      <c r="AL93" s="4" cm="1">
        <f t="array" ref="AL93">INDEX(GMWA!$A$2:$DB$600,MATCH(1,(GMWA!$DA$2:$DA$600=AL$3)*(GMWA!$CZ$2:$CZ$600=AL$4)*(GMWA!$DB$2:$DB$600=AL$1),0),$A93-1966)</f>
        <v>645.21140000000003</v>
      </c>
      <c r="AM93" s="4" cm="1">
        <f t="array" ref="AM93">INDEX(GMWA!$A$2:$DB$600,MATCH(1,(GMWA!$DA$2:$DA$600=AM$3)*(GMWA!$CZ$2:$CZ$600=AM$4)*(GMWA!$DB$2:$DB$600=AM$1),0),$A93-1966)</f>
        <v>604.57539999999995</v>
      </c>
      <c r="AN93" s="4" cm="1">
        <f t="array" ref="AN93">INDEX(GMWA!$A$2:$DB$600,MATCH(1,(GMWA!$DA$2:$DA$600=AN$3)*(GMWA!$CZ$2:$CZ$600=AN$4)*(GMWA!$DB$2:$DB$600=AN$1),0),$A93-1966)</f>
        <v>704.99659999999994</v>
      </c>
      <c r="AO93" s="4" cm="1">
        <f t="array" ref="AO93">INDEX(GMWA!$A$2:$DB$600,MATCH(1,(GMWA!$DA$2:$DA$600=AO$3)*(GMWA!$CZ$2:$CZ$600=AO$4)*(GMWA!$DB$2:$DB$600=AO$1),0),$A93-1966)</f>
        <v>567.10239999999999</v>
      </c>
      <c r="AP93" s="4" cm="1">
        <f t="array" ref="AP93">INDEX(GMWA!$A$2:$DB$600,MATCH(1,(GMWA!$DA$2:$DA$600=AP$3)*(GMWA!$CZ$2:$CZ$600=AP$4)*(GMWA!$DB$2:$DB$600=AP$1),0),$A93-1966)</f>
        <v>10201770</v>
      </c>
      <c r="AQ93" s="4" cm="1">
        <f t="array" ref="AQ93">INDEX(GMWA!$A$2:$DB$600,MATCH(1,(GMWA!$DA$2:$DA$600=AQ$3)*(GMWA!$CZ$2:$CZ$600=AQ$4)*(GMWA!$DB$2:$DB$600=AQ$1),0),$A93-1966)</f>
        <v>104864.6</v>
      </c>
      <c r="AR93" s="4" cm="1">
        <f t="array" ref="AR93">INDEX(GMWA!$A$2:$DB$600,MATCH(1,(GMWA!$DA$2:$DA$600=AR$3)*(GMWA!$CZ$2:$CZ$600=AR$4)*(GMWA!$DB$2:$DB$600=AR$1),0),$A93-1966)</f>
        <v>1038705</v>
      </c>
      <c r="AS93" s="4" cm="1">
        <f t="array" ref="AS93">INDEX(GMWA!$A$2:$DB$600,MATCH(1,(GMWA!$DA$2:$DA$600=AS$3)*(GMWA!$CZ$2:$CZ$600=AS$4)*(GMWA!$DB$2:$DB$600=AS$1),0),$A93-1966)</f>
        <v>11446460</v>
      </c>
      <c r="AT93" s="4" cm="1">
        <f t="array" ref="AT93">INDEX(GMWA!$A$2:$DB$600,MATCH(1,(GMWA!$DA$2:$DA$600=AT$3)*(GMWA!$CZ$2:$CZ$600=AT$4)*(GMWA!$DB$2:$DB$600=AT$1),0),$A93-1966)</f>
        <v>12222120</v>
      </c>
      <c r="AU93" s="4" cm="1">
        <f t="array" ref="AU93">INDEX(GMWA!$A$2:$DB$600,MATCH(1,(GMWA!$DA$2:$DA$600=AU$3)*(GMWA!$CZ$2:$CZ$600=AU$4)*(GMWA!$DB$2:$DB$600=AU$1),0),$A93-1966)</f>
        <v>9850.8179999999993</v>
      </c>
      <c r="AV93" s="4" cm="1">
        <f t="array" ref="AV93">INDEX(GMWA!$A$2:$DB$600,MATCH(1,(GMWA!$DA$2:$DA$600=AV$3)*(GMWA!$CZ$2:$CZ$600=AV$4)*(GMWA!$DB$2:$DB$600=AV$1),0),$A93-1966)</f>
        <v>20556770</v>
      </c>
      <c r="AW93" s="4" cm="1">
        <f t="array" ref="AW93">INDEX(GMWA!$A$2:$DB$600,MATCH(1,(GMWA!$DA$2:$DA$600=AW$3)*(GMWA!$CZ$2:$CZ$600=AW$4)*(GMWA!$DB$2:$DB$600=AW$1),0),$A93-1966)</f>
        <v>1961.83</v>
      </c>
      <c r="AX93" s="4" cm="1">
        <f t="array" ref="AX93">INDEX(GMWA!$A$2:$DB$600,MATCH(1,(GMWA!$DA$2:$DA$600=AX$3)*(GMWA!$CZ$2:$CZ$600=AX$4)*(GMWA!$DB$2:$DB$600=AX$1),0),$A93-1966)</f>
        <v>6829069</v>
      </c>
      <c r="AY93" s="4" cm="1">
        <f t="array" ref="AY93">INDEX(GMWA!$A$2:$DB$600,MATCH(1,(GMWA!$DA$2:$DA$600=AY$3)*(GMWA!$CZ$2:$CZ$600=AY$4)*(GMWA!$DB$2:$DB$600=AY$1),0),$A93-1966)</f>
        <v>12198.32</v>
      </c>
      <c r="AZ93" s="4" cm="1">
        <f t="array" ref="AZ93">INDEX(GMWA!$A$2:$DB$600,MATCH(1,(GMWA!$DA$2:$DA$600=AZ$3)*(GMWA!$CZ$2:$CZ$600=AZ$4)*(GMWA!$DB$2:$DB$600=AZ$1),0),$A93-1966)</f>
        <v>7209.848</v>
      </c>
      <c r="BA93" s="4" cm="1">
        <f t="array" ref="BA93">INDEX(GMWA!$A$2:$DB$600,MATCH(1,(GMWA!$DA$2:$DA$600=BA$3)*(GMWA!$CZ$2:$CZ$600=BA$4)*(GMWA!$DB$2:$DB$600=BA$1),0),$A93-1966)</f>
        <v>4837.4690000000001</v>
      </c>
      <c r="BB93" s="4" cm="1">
        <f t="array" ref="BB93">INDEX(GMWA!$A$2:$DB$600,MATCH(1,(GMWA!$DA$2:$DA$600=BB$3)*(GMWA!$CZ$2:$CZ$600=BB$4)*(GMWA!$DB$2:$DB$600=BB$1),0),$A93-1966)</f>
        <v>4573.241</v>
      </c>
      <c r="BC93" s="4" cm="1">
        <f t="array" ref="BC93">INDEX(GMWA!$A$2:$DB$600,MATCH(1,(GMWA!$DA$2:$DA$600=BC$3)*(GMWA!$CZ$2:$CZ$600=BC$4)*(GMWA!$DB$2:$DB$600=BC$1),0),$A93-1966)</f>
        <v>3507.8850000000002</v>
      </c>
      <c r="BD93" s="4" cm="1">
        <f t="array" ref="BD93">INDEX(GMWA!$A$2:$DB$600,MATCH(1,(GMWA!$DA$2:$DA$600=BD$3)*(GMWA!$CZ$2:$CZ$600=BD$4)*(GMWA!$DB$2:$DB$600=BD$1),0),$A93-1966)</f>
        <v>1704.0350000000001</v>
      </c>
      <c r="BE93" s="4" cm="1">
        <f t="array" ref="BE93">INDEX(GMWA!$A$2:$DB$600,MATCH(1,(GMWA!$DA$2:$DA$600=BE$3)*(GMWA!$CZ$2:$CZ$600=BE$4)*(GMWA!$DB$2:$DB$600=BE$1),0),$A93-1966)</f>
        <v>1437.1890000000001</v>
      </c>
      <c r="BF93" s="4" cm="1">
        <f t="array" ref="BF93">INDEX(GMWA!$A$2:$DB$600,MATCH(1,(GMWA!$DA$2:$DA$600=BF$3)*(GMWA!$CZ$2:$CZ$600=BF$4)*(GMWA!$DB$2:$DB$600=BF$1),0),$A93-1966)</f>
        <v>648.60599999999999</v>
      </c>
      <c r="BG93" s="4" cm="1">
        <f t="array" ref="BG93">INDEX(GMWA!$A$2:$DB$600,MATCH(1,(GMWA!$DA$2:$DA$600=BG$3)*(GMWA!$CZ$2:$CZ$600=BG$4)*(GMWA!$DB$2:$DB$600=BG$1),0),$A93-1966)</f>
        <v>2159.2109999999998</v>
      </c>
      <c r="BH93" s="4" cm="1">
        <f t="array" ref="BH93">INDEX(GMWA!$A$2:$DB$600,MATCH(1,(GMWA!$DA$2:$DA$600=BH$3)*(GMWA!$CZ$2:$CZ$600=BH$4)*(GMWA!$DB$2:$DB$600=BH$1),0),$A93-1966)</f>
        <v>611.77800000000002</v>
      </c>
      <c r="BI93" s="4" cm="1">
        <f t="array" ref="BI93">INDEX(GMWA!$A$2:$DB$600,MATCH(1,(GMWA!$DA$2:$DA$600=BI$3)*(GMWA!$CZ$2:$CZ$600=BI$4)*(GMWA!$DB$2:$DB$600=BI$1),0),$A93-1966)</f>
        <v>792.68349999999998</v>
      </c>
      <c r="BK93" s="12">
        <f t="shared" ref="BK93:BZ94" si="16">100*(B93/V93)</f>
        <v>3.2180218747927163</v>
      </c>
      <c r="BL93" s="12">
        <f t="shared" si="16"/>
        <v>3.5892326976523043</v>
      </c>
      <c r="BM93" s="12">
        <f t="shared" si="16"/>
        <v>1.8442572367239891</v>
      </c>
      <c r="BN93" s="12">
        <f t="shared" si="16"/>
        <v>3.4731556294312247</v>
      </c>
      <c r="BO93" s="12">
        <f t="shared" si="16"/>
        <v>3.3549747064121007</v>
      </c>
      <c r="BP93" s="12">
        <f t="shared" si="16"/>
        <v>1.1837762915028787</v>
      </c>
      <c r="BQ93" s="12">
        <f t="shared" si="16"/>
        <v>1.8743319635099258</v>
      </c>
      <c r="BR93" s="12">
        <f t="shared" si="16"/>
        <v>0.744159820532032</v>
      </c>
      <c r="BS93" s="12">
        <f t="shared" si="16"/>
        <v>2.2801049560763755</v>
      </c>
      <c r="BT93" s="12">
        <f t="shared" si="16"/>
        <v>2.5045124591133328</v>
      </c>
      <c r="BU93" s="12">
        <f t="shared" si="16"/>
        <v>3.0719260684301402</v>
      </c>
      <c r="BV93" s="12">
        <f t="shared" si="16"/>
        <v>3.1913550949816778</v>
      </c>
      <c r="BW93" s="12">
        <f t="shared" si="16"/>
        <v>3.2810046766488936</v>
      </c>
      <c r="BX93" s="12">
        <f t="shared" si="16"/>
        <v>2.7272274342339786</v>
      </c>
      <c r="BY93" s="12">
        <f t="shared" si="16"/>
        <v>2.9478436753648403</v>
      </c>
      <c r="BZ93" s="12">
        <f t="shared" si="16"/>
        <v>2.4651477058453803</v>
      </c>
      <c r="CA93" s="12">
        <f t="shared" si="15"/>
        <v>2.5044644282478576</v>
      </c>
      <c r="CB93" s="12">
        <f t="shared" si="15"/>
        <v>3.4900526882172191</v>
      </c>
      <c r="CC93" s="12">
        <f t="shared" si="15"/>
        <v>3.2234467513744045</v>
      </c>
      <c r="CD93" s="12">
        <f t="shared" si="15"/>
        <v>2.9365384452613847</v>
      </c>
      <c r="CF93" s="13">
        <f>SUMIF(DataQ!$C:$C,DataA!$A93,DataQ!H:H)</f>
        <v>43284.85</v>
      </c>
      <c r="CG93" s="13">
        <f>SUMIF(DataQ!$C:$C,DataA!$A93,DataQ!I:I)</f>
        <v>574060.19999999995</v>
      </c>
      <c r="CH93" s="13">
        <f>SUMIF(DataQ!$C:$C,DataA!$A93,DataQ!J:J)</f>
        <v>4916.393</v>
      </c>
      <c r="CI93" s="13">
        <f>SUMIF(DataQ!$C:$C,DataA!$A93,DataQ!K:K)</f>
        <v>3234.2963999999997</v>
      </c>
      <c r="CJ93" s="13">
        <f>SUMIF(DataQ!$C:$C,DataA!$A93,DataQ!L:L)</f>
        <v>2174.1857</v>
      </c>
      <c r="CK93" s="14">
        <f>AVERAGEIF(DataQ!$C:$C,DataA!$A93,DataQ!M:M)</f>
        <v>1157605</v>
      </c>
      <c r="CL93" s="13">
        <f>SUMIF(DataQ!$C:$C,DataA!$A93,DataQ!N:N)</f>
        <v>-420549.18</v>
      </c>
      <c r="CN93" s="13">
        <f>SUMIF(DataQ!$B:$B,DataA!$A93,DataQ!O:O)</f>
        <v>-4273.88</v>
      </c>
      <c r="CO93" s="13">
        <f>SUMIF(DataQ!$B:$B,DataA!$A93,DataQ!P:P)</f>
        <v>-9688.5860000000011</v>
      </c>
      <c r="CP93" s="13">
        <f>SUMIF(DataQ!$B:$B,DataA!$A93,DataQ!Q:Q)</f>
        <v>-177.88403</v>
      </c>
    </row>
    <row r="94" spans="1:94" x14ac:dyDescent="0.25">
      <c r="A94" s="4">
        <f t="shared" si="9"/>
        <v>2060</v>
      </c>
      <c r="B94" s="4" cm="1">
        <f t="array" ref="B94">INDEX(GMWA!$A$2:$DB$600,MATCH(1,(GMWA!$DA$2:$DA$600=B$3)*(GMWA!$CZ$2:$CZ$600=B$4)*(GMWA!$DB$2:$DB$600=B$1),0),$A94-1966)</f>
        <v>371800.6</v>
      </c>
      <c r="C94" s="4" cm="1">
        <f t="array" ref="C94">INDEX(GMWA!$A$2:$DB$600,MATCH(1,(GMWA!$DA$2:$DA$600=C$3)*(GMWA!$CZ$2:$CZ$600=C$4)*(GMWA!$DB$2:$DB$600=C$1),0),$A94-1966)</f>
        <v>6563.4229999999998</v>
      </c>
      <c r="D94" s="4" cm="1">
        <f t="array" ref="D94">INDEX(GMWA!$A$2:$DB$600,MATCH(1,(GMWA!$DA$2:$DA$600=D$3)*(GMWA!$CZ$2:$CZ$600=D$4)*(GMWA!$DB$2:$DB$600=D$1),0),$A94-1966)</f>
        <v>32202.59</v>
      </c>
      <c r="E94" s="4" cm="1">
        <f t="array" ref="E94">INDEX(GMWA!$A$2:$DB$600,MATCH(1,(GMWA!$DA$2:$DA$600=E$3)*(GMWA!$CZ$2:$CZ$600=E$4)*(GMWA!$DB$2:$DB$600=E$1),0),$A94-1966)</f>
        <v>321538.3</v>
      </c>
      <c r="F94" s="4" cm="1">
        <f t="array" ref="F94">INDEX(GMWA!$A$2:$DB$600,MATCH(1,(GMWA!$DA$2:$DA$600=F$3)*(GMWA!$CZ$2:$CZ$600=F$4)*(GMWA!$DB$2:$DB$600=F$1),0),$A94-1966)</f>
        <v>192740.7</v>
      </c>
      <c r="G94" s="4" cm="1">
        <f t="array" ref="G94">INDEX(GMWA!$A$2:$DB$600,MATCH(1,(GMWA!$DA$2:$DA$600=G$3)*(GMWA!$CZ$2:$CZ$600=G$4)*(GMWA!$DB$2:$DB$600=G$1),0),$A94-1966)</f>
        <v>25.903040000000001</v>
      </c>
      <c r="H94" s="4" cm="1">
        <f t="array" ref="H94">INDEX(GMWA!$A$2:$DB$600,MATCH(1,(GMWA!$DA$2:$DA$600=H$3)*(GMWA!$CZ$2:$CZ$600=H$4)*(GMWA!$DB$2:$DB$600=H$1),0),$A94-1966)</f>
        <v>112505.4</v>
      </c>
      <c r="I94" s="4" cm="1">
        <f t="array" ref="I94">INDEX(GMWA!$A$2:$DB$600,MATCH(1,(GMWA!$DA$2:$DA$600=I$3)*(GMWA!$CZ$2:$CZ$600=I$4)*(GMWA!$DB$2:$DB$600=I$1),0),$A94-1966)</f>
        <v>5.5496639999999999</v>
      </c>
      <c r="J94" s="4" cm="1">
        <f t="array" ref="J94">INDEX(GMWA!$A$2:$DB$600,MATCH(1,(GMWA!$DA$2:$DA$600=J$3)*(GMWA!$CZ$2:$CZ$600=J$4)*(GMWA!$DB$2:$DB$600=J$1),0),$A94-1966)</f>
        <v>50661.61</v>
      </c>
      <c r="K94" s="4" cm="1">
        <f t="array" ref="K94">INDEX(GMWA!$A$2:$DB$600,MATCH(1,(GMWA!$DA$2:$DA$600=K$3)*(GMWA!$CZ$2:$CZ$600=K$4)*(GMWA!$DB$2:$DB$600=K$1),0),$A94-1966)</f>
        <v>184.76009999999999</v>
      </c>
      <c r="L94" s="4" cm="1">
        <f t="array" ref="L94">INDEX(GMWA!$A$2:$DB$600,MATCH(1,(GMWA!$DA$2:$DA$600=L$3)*(GMWA!$CZ$2:$CZ$600=L$4)*(GMWA!$DB$2:$DB$600=L$1),0),$A94-1966)</f>
        <v>316.44850000000002</v>
      </c>
      <c r="M94" s="4" cm="1">
        <f t="array" ref="M94">INDEX(GMWA!$A$2:$DB$600,MATCH(1,(GMWA!$DA$2:$DA$600=M$3)*(GMWA!$CZ$2:$CZ$600=M$4)*(GMWA!$DB$2:$DB$600=M$1),0),$A94-1966)</f>
        <v>183.9084</v>
      </c>
      <c r="N94" s="4" cm="1">
        <f t="array" ref="N94">INDEX(GMWA!$A$2:$DB$600,MATCH(1,(GMWA!$DA$2:$DA$600=N$3)*(GMWA!$CZ$2:$CZ$600=N$4)*(GMWA!$DB$2:$DB$600=N$1),0),$A94-1966)</f>
        <v>144.7732</v>
      </c>
      <c r="O94" s="4" cm="1">
        <f t="array" ref="O94">INDEX(GMWA!$A$2:$DB$600,MATCH(1,(GMWA!$DA$2:$DA$600=O$3)*(GMWA!$CZ$2:$CZ$600=O$4)*(GMWA!$DB$2:$DB$600=O$1),0),$A94-1966)</f>
        <v>26.175930000000001</v>
      </c>
      <c r="P94" s="4" cm="1">
        <f t="array" ref="P94">INDEX(GMWA!$A$2:$DB$600,MATCH(1,(GMWA!$DA$2:$DA$600=P$3)*(GMWA!$CZ$2:$CZ$600=P$4)*(GMWA!$DB$2:$DB$600=P$1),0),$A94-1966)</f>
        <v>47.080680000000001</v>
      </c>
      <c r="Q94" s="4" cm="1">
        <f t="array" ref="Q94">INDEX(GMWA!$A$2:$DB$600,MATCH(1,(GMWA!$DA$2:$DA$600=Q$3)*(GMWA!$CZ$2:$CZ$600=Q$4)*(GMWA!$DB$2:$DB$600=Q$1),0),$A94-1966)</f>
        <v>30.589300000000001</v>
      </c>
      <c r="R94" s="4" cm="1">
        <f t="array" ref="R94">INDEX(GMWA!$A$2:$DB$600,MATCH(1,(GMWA!$DA$2:$DA$600=R$3)*(GMWA!$CZ$2:$CZ$600=R$4)*(GMWA!$DB$2:$DB$600=R$1),0),$A94-1966)</f>
        <v>16.538540000000001</v>
      </c>
      <c r="S94" s="4" cm="1">
        <f t="array" ref="S94">INDEX(GMWA!$A$2:$DB$600,MATCH(1,(GMWA!$DA$2:$DA$600=S$3)*(GMWA!$CZ$2:$CZ$600=S$4)*(GMWA!$DB$2:$DB$600=S$1),0),$A94-1966)</f>
        <v>21.92</v>
      </c>
      <c r="T94" s="4" cm="1">
        <f t="array" ref="T94">INDEX(GMWA!$A$2:$DB$600,MATCH(1,(GMWA!$DA$2:$DA$600=T$3)*(GMWA!$CZ$2:$CZ$600=T$4)*(GMWA!$DB$2:$DB$600=T$1),0),$A94-1966)</f>
        <v>23.238769999999999</v>
      </c>
      <c r="U94" s="4" cm="1">
        <f t="array" ref="U94">INDEX(GMWA!$A$2:$DB$600,MATCH(1,(GMWA!$DA$2:$DA$600=U$3)*(GMWA!$CZ$2:$CZ$600=U$4)*(GMWA!$DB$2:$DB$600=U$1),0),$A94-1966)</f>
        <v>17.155940000000001</v>
      </c>
      <c r="V94" s="4" cm="1">
        <f t="array" ref="V94">INDEX(GMWA!$A$2:$DB$600,MATCH(1,(GMWA!$DA$2:$DA$600=V$3)*(GMWA!$CZ$2:$CZ$600=V$4)*(GMWA!$DB$2:$DB$600=V$1),0),$A94-1966)</f>
        <v>11590690</v>
      </c>
      <c r="W94" s="4" cm="1">
        <f t="array" ref="W94">INDEX(GMWA!$A$2:$DB$600,MATCH(1,(GMWA!$DA$2:$DA$600=W$3)*(GMWA!$CZ$2:$CZ$600=W$4)*(GMWA!$DB$2:$DB$600=W$1),0),$A94-1966)</f>
        <v>182333.2</v>
      </c>
      <c r="X94" s="4" cm="1">
        <f t="array" ref="X94">INDEX(GMWA!$A$2:$DB$600,MATCH(1,(GMWA!$DA$2:$DA$600=X$3)*(GMWA!$CZ$2:$CZ$600=X$4)*(GMWA!$DB$2:$DB$600=X$1),0),$A94-1966)</f>
        <v>1742120</v>
      </c>
      <c r="Y94" s="4" cm="1">
        <f t="array" ref="Y94">INDEX(GMWA!$A$2:$DB$600,MATCH(1,(GMWA!$DA$2:$DA$600=Y$3)*(GMWA!$CZ$2:$CZ$600=Y$4)*(GMWA!$DB$2:$DB$600=Y$1),0),$A94-1966)</f>
        <v>9254375</v>
      </c>
      <c r="Z94" s="4" cm="1">
        <f t="array" ref="Z94">INDEX(GMWA!$A$2:$DB$600,MATCH(1,(GMWA!$DA$2:$DA$600=Z$3)*(GMWA!$CZ$2:$CZ$600=Z$4)*(GMWA!$DB$2:$DB$600=Z$1),0),$A94-1966)</f>
        <v>5714881</v>
      </c>
      <c r="AA94" s="4" cm="1">
        <f t="array" ref="AA94">INDEX(GMWA!$A$2:$DB$600,MATCH(1,(GMWA!$DA$2:$DA$600=AA$3)*(GMWA!$CZ$2:$CZ$600=AA$4)*(GMWA!$DB$2:$DB$600=AA$1),0),$A94-1966)</f>
        <v>2214.299</v>
      </c>
      <c r="AB94" s="4" cm="1">
        <f t="array" ref="AB94">INDEX(GMWA!$A$2:$DB$600,MATCH(1,(GMWA!$DA$2:$DA$600=AB$3)*(GMWA!$CZ$2:$CZ$600=AB$4)*(GMWA!$DB$2:$DB$600=AB$1),0),$A94-1966)</f>
        <v>5984138</v>
      </c>
      <c r="AC94" s="4" cm="1">
        <f t="array" ref="AC94">INDEX(GMWA!$A$2:$DB$600,MATCH(1,(GMWA!$DA$2:$DA$600=AC$3)*(GMWA!$CZ$2:$CZ$600=AC$4)*(GMWA!$DB$2:$DB$600=AC$1),0),$A94-1966)</f>
        <v>764.73209999999995</v>
      </c>
      <c r="AD94" s="4" cm="1">
        <f t="array" ref="AD94">INDEX(GMWA!$A$2:$DB$600,MATCH(1,(GMWA!$DA$2:$DA$600=AD$3)*(GMWA!$CZ$2:$CZ$600=AD$4)*(GMWA!$DB$2:$DB$600=AD$1),0),$A94-1966)</f>
        <v>2215474</v>
      </c>
      <c r="AE94" s="4" cm="1">
        <f t="array" ref="AE94">INDEX(GMWA!$A$2:$DB$600,MATCH(1,(GMWA!$DA$2:$DA$600=AE$3)*(GMWA!$CZ$2:$CZ$600=AE$4)*(GMWA!$DB$2:$DB$600=AE$1),0),$A94-1966)</f>
        <v>7376.6679999999997</v>
      </c>
      <c r="AF94" s="4" cm="1">
        <f t="array" ref="AF94">INDEX(GMWA!$A$2:$DB$600,MATCH(1,(GMWA!$DA$2:$DA$600=AF$3)*(GMWA!$CZ$2:$CZ$600=AF$4)*(GMWA!$DB$2:$DB$600=AF$1),0),$A94-1966)</f>
        <v>10292.69</v>
      </c>
      <c r="AG94" s="4" cm="1">
        <f t="array" ref="AG94">INDEX(GMWA!$A$2:$DB$600,MATCH(1,(GMWA!$DA$2:$DA$600=AG$3)*(GMWA!$CZ$2:$CZ$600=AG$4)*(GMWA!$DB$2:$DB$600=AG$1),0),$A94-1966)</f>
        <v>5757.5839999999998</v>
      </c>
      <c r="AH94" s="4" cm="1">
        <f t="array" ref="AH94">INDEX(GMWA!$A$2:$DB$600,MATCH(1,(GMWA!$DA$2:$DA$600=AH$3)*(GMWA!$CZ$2:$CZ$600=AH$4)*(GMWA!$DB$2:$DB$600=AH$1),0),$A94-1966)</f>
        <v>4408.2929999999997</v>
      </c>
      <c r="AI94" s="4" cm="1">
        <f t="array" ref="AI94">INDEX(GMWA!$A$2:$DB$600,MATCH(1,(GMWA!$DA$2:$DA$600=AI$3)*(GMWA!$CZ$2:$CZ$600=AI$4)*(GMWA!$DB$2:$DB$600=AI$1),0),$A94-1966)</f>
        <v>958.78769999999997</v>
      </c>
      <c r="AJ94" s="4" cm="1">
        <f t="array" ref="AJ94">INDEX(GMWA!$A$2:$DB$600,MATCH(1,(GMWA!$DA$2:$DA$600=AJ$3)*(GMWA!$CZ$2:$CZ$600=AJ$4)*(GMWA!$DB$2:$DB$600=AJ$1),0),$A94-1966)</f>
        <v>1594.3119999999999</v>
      </c>
      <c r="AK94" s="4" cm="1">
        <f t="array" ref="AK94">INDEX(GMWA!$A$2:$DB$600,MATCH(1,(GMWA!$DA$2:$DA$600=AK$3)*(GMWA!$CZ$2:$CZ$600=AK$4)*(GMWA!$DB$2:$DB$600=AK$1),0),$A94-1966)</f>
        <v>1236.3510000000001</v>
      </c>
      <c r="AL94" s="4" cm="1">
        <f t="array" ref="AL94">INDEX(GMWA!$A$2:$DB$600,MATCH(1,(GMWA!$DA$2:$DA$600=AL$3)*(GMWA!$CZ$2:$CZ$600=AL$4)*(GMWA!$DB$2:$DB$600=AL$1),0),$A94-1966)</f>
        <v>660.41470000000004</v>
      </c>
      <c r="AM94" s="4" cm="1">
        <f t="array" ref="AM94">INDEX(GMWA!$A$2:$DB$600,MATCH(1,(GMWA!$DA$2:$DA$600=AM$3)*(GMWA!$CZ$2:$CZ$600=AM$4)*(GMWA!$DB$2:$DB$600=AM$1),0),$A94-1966)</f>
        <v>630.54539999999997</v>
      </c>
      <c r="AN94" s="4" cm="1">
        <f t="array" ref="AN94">INDEX(GMWA!$A$2:$DB$600,MATCH(1,(GMWA!$DA$2:$DA$600=AN$3)*(GMWA!$CZ$2:$CZ$600=AN$4)*(GMWA!$DB$2:$DB$600=AN$1),0),$A94-1966)</f>
        <v>718.0376</v>
      </c>
      <c r="AO94" s="4" cm="1">
        <f t="array" ref="AO94">INDEX(GMWA!$A$2:$DB$600,MATCH(1,(GMWA!$DA$2:$DA$600=AO$3)*(GMWA!$CZ$2:$CZ$600=AO$4)*(GMWA!$DB$2:$DB$600=AO$1),0),$A94-1966)</f>
        <v>583.81489999999997</v>
      </c>
      <c r="AP94" s="4" cm="1">
        <f t="array" ref="AP94">INDEX(GMWA!$A$2:$DB$600,MATCH(1,(GMWA!$DA$2:$DA$600=AP$3)*(GMWA!$CZ$2:$CZ$600=AP$4)*(GMWA!$DB$2:$DB$600=AP$1),0),$A94-1966)</f>
        <v>10547160</v>
      </c>
      <c r="AQ94" s="4" cm="1">
        <f t="array" ref="AQ94">INDEX(GMWA!$A$2:$DB$600,MATCH(1,(GMWA!$DA$2:$DA$600=AQ$3)*(GMWA!$CZ$2:$CZ$600=AQ$4)*(GMWA!$DB$2:$DB$600=AQ$1),0),$A94-1966)</f>
        <v>108571</v>
      </c>
      <c r="AR94" s="4" cm="1">
        <f t="array" ref="AR94">INDEX(GMWA!$A$2:$DB$600,MATCH(1,(GMWA!$DA$2:$DA$600=AR$3)*(GMWA!$CZ$2:$CZ$600=AR$4)*(GMWA!$DB$2:$DB$600=AR$1),0),$A94-1966)</f>
        <v>1059072</v>
      </c>
      <c r="AS94" s="4" cm="1">
        <f t="array" ref="AS94">INDEX(GMWA!$A$2:$DB$600,MATCH(1,(GMWA!$DA$2:$DA$600=AS$3)*(GMWA!$CZ$2:$CZ$600=AS$4)*(GMWA!$DB$2:$DB$600=AS$1),0),$A94-1966)</f>
        <v>11874130</v>
      </c>
      <c r="AT94" s="4" cm="1">
        <f t="array" ref="AT94">INDEX(GMWA!$A$2:$DB$600,MATCH(1,(GMWA!$DA$2:$DA$600=AT$3)*(GMWA!$CZ$2:$CZ$600=AT$4)*(GMWA!$DB$2:$DB$600=AT$1),0),$A94-1966)</f>
        <v>12705840</v>
      </c>
      <c r="AU94" s="4" cm="1">
        <f t="array" ref="AU94">INDEX(GMWA!$A$2:$DB$600,MATCH(1,(GMWA!$DA$2:$DA$600=AU$3)*(GMWA!$CZ$2:$CZ$600=AU$4)*(GMWA!$DB$2:$DB$600=AU$1),0),$A94-1966)</f>
        <v>10180.85</v>
      </c>
      <c r="AV94" s="4" cm="1">
        <f t="array" ref="AV94">INDEX(GMWA!$A$2:$DB$600,MATCH(1,(GMWA!$DA$2:$DA$600=AV$3)*(GMWA!$CZ$2:$CZ$600=AV$4)*(GMWA!$DB$2:$DB$600=AV$1),0),$A94-1966)</f>
        <v>21157110</v>
      </c>
      <c r="AW94" s="4" cm="1">
        <f t="array" ref="AW94">INDEX(GMWA!$A$2:$DB$600,MATCH(1,(GMWA!$DA$2:$DA$600=AW$3)*(GMWA!$CZ$2:$CZ$600=AW$4)*(GMWA!$DB$2:$DB$600=AW$1),0),$A94-1966)</f>
        <v>2009.107</v>
      </c>
      <c r="AX94" s="4" cm="1">
        <f t="array" ref="AX94">INDEX(GMWA!$A$2:$DB$600,MATCH(1,(GMWA!$DA$2:$DA$600=AX$3)*(GMWA!$CZ$2:$CZ$600=AX$4)*(GMWA!$DB$2:$DB$600=AX$1),0),$A94-1966)</f>
        <v>6944415</v>
      </c>
      <c r="AY94" s="4" cm="1">
        <f t="array" ref="AY94">INDEX(GMWA!$A$2:$DB$600,MATCH(1,(GMWA!$DA$2:$DA$600=AY$3)*(GMWA!$CZ$2:$CZ$600=AY$4)*(GMWA!$DB$2:$DB$600=AY$1),0),$A94-1966)</f>
        <v>12542.69</v>
      </c>
      <c r="AZ94" s="4" cm="1">
        <f t="array" ref="AZ94">INDEX(GMWA!$A$2:$DB$600,MATCH(1,(GMWA!$DA$2:$DA$600=AZ$3)*(GMWA!$CZ$2:$CZ$600=AZ$4)*(GMWA!$DB$2:$DB$600=AZ$1),0),$A94-1966)</f>
        <v>7372.1729999999998</v>
      </c>
      <c r="BA94" s="4" cm="1">
        <f t="array" ref="BA94">INDEX(GMWA!$A$2:$DB$600,MATCH(1,(GMWA!$DA$2:$DA$600=BA$3)*(GMWA!$CZ$2:$CZ$600=BA$4)*(GMWA!$DB$2:$DB$600=BA$1),0),$A94-1966)</f>
        <v>4946.3050000000003</v>
      </c>
      <c r="BB94" s="4" cm="1">
        <f t="array" ref="BB94">INDEX(GMWA!$A$2:$DB$600,MATCH(1,(GMWA!$DA$2:$DA$600=BB$3)*(GMWA!$CZ$2:$CZ$600=BB$4)*(GMWA!$DB$2:$DB$600=BB$1),0),$A94-1966)</f>
        <v>4722.9769999999999</v>
      </c>
      <c r="BC94" s="4" cm="1">
        <f t="array" ref="BC94">INDEX(GMWA!$A$2:$DB$600,MATCH(1,(GMWA!$DA$2:$DA$600=BC$3)*(GMWA!$CZ$2:$CZ$600=BC$4)*(GMWA!$DB$2:$DB$600=BC$1),0),$A94-1966)</f>
        <v>3602.3939999999998</v>
      </c>
      <c r="BD94" s="4" cm="1">
        <f t="array" ref="BD94">INDEX(GMWA!$A$2:$DB$600,MATCH(1,(GMWA!$DA$2:$DA$600=BD$3)*(GMWA!$CZ$2:$CZ$600=BD$4)*(GMWA!$DB$2:$DB$600=BD$1),0),$A94-1966)</f>
        <v>1744.002</v>
      </c>
      <c r="BE94" s="4" cm="1">
        <f t="array" ref="BE94">INDEX(GMWA!$A$2:$DB$600,MATCH(1,(GMWA!$DA$2:$DA$600=BE$3)*(GMWA!$CZ$2:$CZ$600=BE$4)*(GMWA!$DB$2:$DB$600=BE$1),0),$A94-1966)</f>
        <v>1477.049</v>
      </c>
      <c r="BF94" s="4" cm="1">
        <f t="array" ref="BF94">INDEX(GMWA!$A$2:$DB$600,MATCH(1,(GMWA!$DA$2:$DA$600=BF$3)*(GMWA!$CZ$2:$CZ$600=BF$4)*(GMWA!$DB$2:$DB$600=BF$1),0),$A94-1966)</f>
        <v>662.16380000000004</v>
      </c>
      <c r="BG94" s="4" cm="1">
        <f t="array" ref="BG94">INDEX(GMWA!$A$2:$DB$600,MATCH(1,(GMWA!$DA$2:$DA$600=BG$3)*(GMWA!$CZ$2:$CZ$600=BG$4)*(GMWA!$DB$2:$DB$600=BG$1),0),$A94-1966)</f>
        <v>2227.48</v>
      </c>
      <c r="BH94" s="4" cm="1">
        <f t="array" ref="BH94">INDEX(GMWA!$A$2:$DB$600,MATCH(1,(GMWA!$DA$2:$DA$600=BH$3)*(GMWA!$CZ$2:$CZ$600=BH$4)*(GMWA!$DB$2:$DB$600=BH$1),0),$A94-1966)</f>
        <v>625.28200000000004</v>
      </c>
      <c r="BI94" s="4" cm="1">
        <f t="array" ref="BI94">INDEX(GMWA!$A$2:$DB$600,MATCH(1,(GMWA!$DA$2:$DA$600=BI$3)*(GMWA!$CZ$2:$CZ$600=BI$4)*(GMWA!$DB$2:$DB$600=BI$1),0),$A94-1966)</f>
        <v>814.15210000000002</v>
      </c>
      <c r="BK94" s="12">
        <f t="shared" si="16"/>
        <v>3.2077520837844853</v>
      </c>
      <c r="BL94" s="12">
        <f t="shared" si="16"/>
        <v>3.5996861789295642</v>
      </c>
      <c r="BM94" s="12">
        <f t="shared" si="16"/>
        <v>1.8484714026588294</v>
      </c>
      <c r="BN94" s="12">
        <f t="shared" si="16"/>
        <v>3.4744464104815291</v>
      </c>
      <c r="BO94" s="12">
        <f t="shared" si="16"/>
        <v>3.3726109082586322</v>
      </c>
      <c r="BP94" s="12">
        <f t="shared" si="16"/>
        <v>1.1698076908312744</v>
      </c>
      <c r="BQ94" s="12">
        <f t="shared" si="16"/>
        <v>1.8800602526211796</v>
      </c>
      <c r="BR94" s="12">
        <f t="shared" si="16"/>
        <v>0.72570041194818424</v>
      </c>
      <c r="BS94" s="12">
        <f t="shared" si="16"/>
        <v>2.2867165220625476</v>
      </c>
      <c r="BT94" s="12">
        <f t="shared" si="16"/>
        <v>2.5046552183180806</v>
      </c>
      <c r="BU94" s="12">
        <f t="shared" si="16"/>
        <v>3.0744975317434022</v>
      </c>
      <c r="BV94" s="12">
        <f t="shared" si="16"/>
        <v>3.1941939535749717</v>
      </c>
      <c r="BW94" s="12">
        <f t="shared" si="16"/>
        <v>3.2841101986641994</v>
      </c>
      <c r="BX94" s="12">
        <f t="shared" si="16"/>
        <v>2.7301069882310758</v>
      </c>
      <c r="BY94" s="12">
        <f t="shared" si="16"/>
        <v>2.953040559187913</v>
      </c>
      <c r="BZ94" s="12">
        <f t="shared" si="16"/>
        <v>2.4741598461925456</v>
      </c>
      <c r="CA94" s="12">
        <f t="shared" si="15"/>
        <v>2.5042658802113276</v>
      </c>
      <c r="CB94" s="12">
        <f t="shared" si="15"/>
        <v>3.476355548704344</v>
      </c>
      <c r="CC94" s="12">
        <f t="shared" si="15"/>
        <v>3.2364280087839412</v>
      </c>
      <c r="CD94" s="12">
        <f t="shared" si="15"/>
        <v>2.9385923517882127</v>
      </c>
      <c r="CF94" s="13">
        <f>SUMIF(DataQ!$C:$C,DataA!$A94,DataQ!H:H)</f>
        <v>32910.97</v>
      </c>
      <c r="CG94" s="13">
        <f>SUMIF(DataQ!$C:$C,DataA!$A94,DataQ!I:I)</f>
        <v>432128.3</v>
      </c>
      <c r="CH94" s="13">
        <f>SUMIF(DataQ!$C:$C,DataA!$A94,DataQ!J:J)</f>
        <v>3713.4359999999997</v>
      </c>
      <c r="CI94" s="13">
        <f>SUMIF(DataQ!$C:$C,DataA!$A94,DataQ!K:K)</f>
        <v>2431.2251000000001</v>
      </c>
      <c r="CJ94" s="13">
        <f>SUMIF(DataQ!$C:$C,DataA!$A94,DataQ!L:L)</f>
        <v>1633.8914</v>
      </c>
      <c r="CK94" s="14">
        <f>AVERAGEIF(DataQ!$C:$C,DataA!$A94,DataQ!M:M)</f>
        <v>1174933.3333333333</v>
      </c>
      <c r="CL94" s="13">
        <f>SUMIF(DataQ!$C:$C,DataA!$A94,DataQ!N:N)</f>
        <v>-425026.33</v>
      </c>
      <c r="CN94" s="13">
        <f>SUMIF(DataQ!$B:$B,DataA!$A94,DataQ!O:O)</f>
        <v>-4188.2659999999996</v>
      </c>
      <c r="CO94" s="13">
        <f>SUMIF(DataQ!$B:$B,DataA!$A94,DataQ!P:P)</f>
        <v>-9878.5319999999992</v>
      </c>
      <c r="CP94" s="13">
        <f>SUMIF(DataQ!$B:$B,DataA!$A94,DataQ!Q:Q)</f>
        <v>-182.69702000000001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CE3A4-408F-4B6D-BC50-FF784F7BC941}">
  <sheetPr codeName="Sheet8"/>
  <dimension ref="A1:AC95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J33" sqref="J33"/>
    </sheetView>
  </sheetViews>
  <sheetFormatPr defaultRowHeight="15" x14ac:dyDescent="0.25"/>
  <cols>
    <col min="2" max="29" width="11.140625" bestFit="1" customWidth="1"/>
  </cols>
  <sheetData>
    <row r="1" spans="1:29" x14ac:dyDescent="0.25">
      <c r="B1" s="6" t="s">
        <v>480</v>
      </c>
      <c r="I1" s="6"/>
      <c r="J1" s="6"/>
      <c r="P1" s="6" t="s">
        <v>479</v>
      </c>
      <c r="W1" s="6" t="s">
        <v>480</v>
      </c>
      <c r="X1" s="6"/>
    </row>
    <row r="2" spans="1:29" x14ac:dyDescent="0.25">
      <c r="B2" s="9" t="str">
        <f>DataQ!G1</f>
        <v>OCT004A.db</v>
      </c>
      <c r="C2" s="9" t="str">
        <f>DataQ!H1</f>
        <v>OCT004A.db</v>
      </c>
      <c r="D2" s="9" t="str">
        <f>DataQ!I1</f>
        <v>OCT004A.db</v>
      </c>
      <c r="E2" s="9" t="str">
        <f>DataQ!J1</f>
        <v>OCT004A.db</v>
      </c>
      <c r="F2" s="9" t="str">
        <f>DataQ!K1</f>
        <v>OCT004A.db</v>
      </c>
      <c r="G2" s="9" t="str">
        <f>DataQ!L1</f>
        <v>OCT004A.db</v>
      </c>
      <c r="H2" s="9" t="str">
        <f>DataQ!M1</f>
        <v>OCT004A.db</v>
      </c>
      <c r="I2" s="9" t="str">
        <f>DataQ!N1</f>
        <v>OCT004A.db</v>
      </c>
      <c r="J2" s="9" t="str">
        <f>DataQ!O1</f>
        <v>OCT004A.db</v>
      </c>
      <c r="K2" s="9" t="str">
        <f>DataQ!P1</f>
        <v>OCT004A.db</v>
      </c>
      <c r="L2" s="9" t="str">
        <f>DataQ!Q1</f>
        <v>OCT004A.db</v>
      </c>
      <c r="M2" s="9" t="str">
        <f>DataQ!R1</f>
        <v>OCT004A.db</v>
      </c>
      <c r="N2" s="9" t="str">
        <f>DataQ!S1</f>
        <v>OCT004A.db</v>
      </c>
      <c r="O2" s="9" t="str">
        <f>DataQ!T1</f>
        <v>OCT004A.db</v>
      </c>
      <c r="P2" s="9" t="str">
        <f>DataQ!U1</f>
        <v>OCT004A.db</v>
      </c>
      <c r="Q2" s="9" t="str">
        <f>DataQ!V1</f>
        <v>OCT004A.db</v>
      </c>
      <c r="R2" s="9" t="str">
        <f>DataQ!W1</f>
        <v>OCT004A.db</v>
      </c>
      <c r="S2" s="9" t="str">
        <f>DataQ!X1</f>
        <v>OCT004A.db</v>
      </c>
      <c r="T2" s="9" t="str">
        <f>DataQ!Y1</f>
        <v>OCT004A.db</v>
      </c>
      <c r="U2" s="9" t="str">
        <f>DataQ!Z1</f>
        <v>OCT004A.db</v>
      </c>
      <c r="V2" s="9" t="str">
        <f>DataQ!AA1</f>
        <v>OCT004A.db</v>
      </c>
      <c r="W2" s="9" t="str">
        <f>DataQ!AB1</f>
        <v>OCT004A.db</v>
      </c>
      <c r="X2" s="9" t="str">
        <f>DataQ!AC1</f>
        <v>OCT004A.db</v>
      </c>
      <c r="Y2" s="9" t="str">
        <f>DataQ!AD1</f>
        <v>OCT004A.db</v>
      </c>
      <c r="Z2" s="9" t="str">
        <f>DataQ!AE1</f>
        <v>OCT004A.db</v>
      </c>
      <c r="AA2" s="9" t="str">
        <f>DataQ!AF1</f>
        <v>OCT004A.db</v>
      </c>
      <c r="AB2" s="9" t="str">
        <f>DataQ!AG1</f>
        <v>OCT004A.db</v>
      </c>
      <c r="AC2" s="9" t="str">
        <f>DataQ!AH1</f>
        <v>OCT004A.db</v>
      </c>
    </row>
    <row r="3" spans="1:29" x14ac:dyDescent="0.25">
      <c r="B3" s="9" t="str">
        <f>DataQ!G2</f>
        <v>UK</v>
      </c>
      <c r="C3" s="9" t="str">
        <f>DataQ!H2</f>
        <v>US</v>
      </c>
      <c r="D3" s="9" t="str">
        <f>DataQ!I2</f>
        <v>Japan</v>
      </c>
      <c r="E3" s="9" t="str">
        <f>DataQ!J2</f>
        <v>Germany</v>
      </c>
      <c r="F3" s="9" t="str">
        <f>DataQ!K2</f>
        <v>France</v>
      </c>
      <c r="G3" s="9" t="str">
        <f>DataQ!L2</f>
        <v>Italy</v>
      </c>
      <c r="H3" s="9" t="str">
        <f>DataQ!M2</f>
        <v>Canada</v>
      </c>
      <c r="I3" s="9" t="str">
        <f>DataQ!N2</f>
        <v>UK</v>
      </c>
      <c r="J3" s="9" t="str">
        <f>DataQ!O2</f>
        <v>US</v>
      </c>
      <c r="K3" s="9" t="str">
        <f>DataQ!P2</f>
        <v>Japan</v>
      </c>
      <c r="L3" s="9" t="str">
        <f>DataQ!Q2</f>
        <v>Germany</v>
      </c>
      <c r="M3" s="9" t="str">
        <f>DataQ!R2</f>
        <v>France</v>
      </c>
      <c r="N3" s="9" t="str">
        <f>DataQ!S2</f>
        <v>Italy</v>
      </c>
      <c r="O3" s="9" t="str">
        <f>DataQ!T2</f>
        <v>Canada</v>
      </c>
      <c r="P3" s="9" t="str">
        <f>DataQ!U2</f>
        <v>UK</v>
      </c>
      <c r="Q3" s="9" t="str">
        <f>DataQ!V2</f>
        <v>US</v>
      </c>
      <c r="R3" s="9" t="str">
        <f>DataQ!W2</f>
        <v>Japan</v>
      </c>
      <c r="S3" s="9" t="str">
        <f>DataQ!X2</f>
        <v>Germany</v>
      </c>
      <c r="T3" s="9" t="str">
        <f>DataQ!Y2</f>
        <v>France</v>
      </c>
      <c r="U3" s="9" t="str">
        <f>DataQ!Z2</f>
        <v>Italy</v>
      </c>
      <c r="V3" s="9" t="str">
        <f>DataQ!AA2</f>
        <v>Canada</v>
      </c>
      <c r="W3" s="9" t="str">
        <f>DataQ!AB2</f>
        <v>UK</v>
      </c>
      <c r="X3" s="9" t="str">
        <f>DataQ!AC2</f>
        <v>US</v>
      </c>
      <c r="Y3" s="9" t="str">
        <f>DataQ!AD2</f>
        <v>Japan</v>
      </c>
      <c r="Z3" s="9" t="str">
        <f>DataQ!AE2</f>
        <v>Germany</v>
      </c>
      <c r="AA3" s="9" t="str">
        <f>DataQ!AF2</f>
        <v>France</v>
      </c>
      <c r="AB3" s="9" t="str">
        <f>DataQ!AG2</f>
        <v>Italy</v>
      </c>
      <c r="AC3" s="9" t="str">
        <f>DataQ!AH2</f>
        <v>Canada</v>
      </c>
    </row>
    <row r="4" spans="1:29" x14ac:dyDescent="0.25">
      <c r="B4" s="9" t="str">
        <f>DataQ!G3</f>
        <v>GDP</v>
      </c>
      <c r="C4" s="9" t="str">
        <f>DataQ!H3</f>
        <v>GDP</v>
      </c>
      <c r="D4" s="9" t="str">
        <f>DataQ!I3</f>
        <v>GDP</v>
      </c>
      <c r="E4" s="9" t="str">
        <f>DataQ!J3</f>
        <v>GDP</v>
      </c>
      <c r="F4" s="9" t="str">
        <f>DataQ!K3</f>
        <v>GDP</v>
      </c>
      <c r="G4" s="9" t="str">
        <f>DataQ!L3</f>
        <v>GDP</v>
      </c>
      <c r="H4" s="9" t="str">
        <f>DataQ!M3</f>
        <v>GDP</v>
      </c>
      <c r="I4" s="9" t="str">
        <f>DataQ!N3</f>
        <v>GB</v>
      </c>
      <c r="J4" s="9" t="str">
        <f>DataQ!O3</f>
        <v>GB</v>
      </c>
      <c r="K4" s="9" t="str">
        <f>DataQ!P3</f>
        <v>GB</v>
      </c>
      <c r="L4" s="9" t="str">
        <f>DataQ!Q3</f>
        <v>GB</v>
      </c>
      <c r="M4" s="9" t="str">
        <f>DataQ!R3</f>
        <v>GB</v>
      </c>
      <c r="N4" s="9" t="str">
        <f>DataQ!S3</f>
        <v>GB</v>
      </c>
      <c r="O4" s="9" t="str">
        <f>DataQ!T3</f>
        <v>GB</v>
      </c>
      <c r="P4" s="9" t="str">
        <f>DataQ!U3</f>
        <v>GGDBT</v>
      </c>
      <c r="Q4" s="9" t="str">
        <f>DataQ!V3</f>
        <v>GGDBT</v>
      </c>
      <c r="R4" s="9" t="str">
        <f>DataQ!W3</f>
        <v>GGDBT</v>
      </c>
      <c r="S4" s="9" t="str">
        <f>DataQ!X3</f>
        <v>GGDBT</v>
      </c>
      <c r="T4" s="9" t="str">
        <f>DataQ!Y3</f>
        <v>GGDBT</v>
      </c>
      <c r="U4" s="9" t="str">
        <f>DataQ!Z3</f>
        <v>GGDBT</v>
      </c>
      <c r="V4" s="9" t="str">
        <f>DataQ!AA3</f>
        <v>GGDBT</v>
      </c>
      <c r="W4" s="9" t="str">
        <f>DataQ!AB3</f>
        <v>GDP!</v>
      </c>
      <c r="X4" s="9" t="str">
        <f>DataQ!AC3</f>
        <v>GDP!</v>
      </c>
      <c r="Y4" s="9" t="str">
        <f>DataQ!AD3</f>
        <v>GDP!</v>
      </c>
      <c r="Z4" s="9" t="str">
        <f>DataQ!AE3</f>
        <v>GDP!</v>
      </c>
      <c r="AA4" s="9" t="str">
        <f>DataQ!AF3</f>
        <v>GDP!</v>
      </c>
      <c r="AB4" s="9" t="str">
        <f>DataQ!AG3</f>
        <v>GDP!</v>
      </c>
      <c r="AC4" s="9" t="str">
        <f>DataQ!AH3</f>
        <v>GDP!</v>
      </c>
    </row>
    <row r="5" spans="1:29" x14ac:dyDescent="0.25">
      <c r="B5" s="9" t="str">
        <f>DataQ!G4</f>
        <v>GBR</v>
      </c>
      <c r="C5" s="9" t="str">
        <f>DataQ!H4</f>
        <v>USA</v>
      </c>
      <c r="D5" s="9" t="str">
        <f>DataQ!I4</f>
        <v>JPN</v>
      </c>
      <c r="E5" s="9" t="str">
        <f>DataQ!J4</f>
        <v>DEU</v>
      </c>
      <c r="F5" s="9" t="str">
        <f>DataQ!K4</f>
        <v>FRA</v>
      </c>
      <c r="G5" s="9" t="str">
        <f>DataQ!L4</f>
        <v>ITA</v>
      </c>
      <c r="H5" s="9" t="str">
        <f>DataQ!M4</f>
        <v>CAN</v>
      </c>
      <c r="I5" s="9" t="str">
        <f>DataQ!N4</f>
        <v>GBR</v>
      </c>
      <c r="J5" s="9" t="str">
        <f>DataQ!O4</f>
        <v>USA</v>
      </c>
      <c r="K5" s="9" t="str">
        <f>DataQ!P4</f>
        <v>JPN</v>
      </c>
      <c r="L5" s="9" t="str">
        <f>DataQ!Q4</f>
        <v>DEU</v>
      </c>
      <c r="M5" s="9" t="str">
        <f>DataQ!R4</f>
        <v>FRA</v>
      </c>
      <c r="N5" s="9" t="str">
        <f>DataQ!S4</f>
        <v>ITA</v>
      </c>
      <c r="O5" s="9" t="str">
        <f>DataQ!T4</f>
        <v>CAN</v>
      </c>
      <c r="P5" s="9" t="str">
        <f>DataQ!U4</f>
        <v>GBR</v>
      </c>
      <c r="Q5" s="9" t="str">
        <f>DataQ!V4</f>
        <v>USA</v>
      </c>
      <c r="R5" s="9" t="str">
        <f>DataQ!W4</f>
        <v>JPN</v>
      </c>
      <c r="S5" s="9" t="str">
        <f>DataQ!X4</f>
        <v>DEU</v>
      </c>
      <c r="T5" s="9" t="str">
        <f>DataQ!Y4</f>
        <v>FRA</v>
      </c>
      <c r="U5" s="9" t="str">
        <f>DataQ!Z4</f>
        <v>ITA</v>
      </c>
      <c r="V5" s="9" t="str">
        <f>DataQ!AA4</f>
        <v>CAN</v>
      </c>
      <c r="W5" s="9" t="str">
        <f>DataQ!AB4</f>
        <v>GBR</v>
      </c>
      <c r="X5" s="9" t="str">
        <f>DataQ!AC4</f>
        <v>USA</v>
      </c>
      <c r="Y5" s="9" t="str">
        <f>DataQ!AD4</f>
        <v>JPN</v>
      </c>
      <c r="Z5" s="9" t="str">
        <f>DataQ!AE4</f>
        <v>DEU</v>
      </c>
      <c r="AA5" s="9" t="str">
        <f>DataQ!AF4</f>
        <v>FRA</v>
      </c>
      <c r="AB5" s="9" t="str">
        <f>DataQ!AG4</f>
        <v>ITA</v>
      </c>
      <c r="AC5" s="9" t="str">
        <f>DataQ!AH4</f>
        <v>CAN</v>
      </c>
    </row>
    <row r="6" spans="1:29" x14ac:dyDescent="0.25">
      <c r="B6" s="9" t="str">
        <f>DataQ!G5</f>
        <v>L</v>
      </c>
      <c r="C6" s="9" t="str">
        <f>DataQ!H5</f>
        <v>L</v>
      </c>
      <c r="D6" s="9" t="str">
        <f>DataQ!I5</f>
        <v>L</v>
      </c>
      <c r="E6" s="9" t="str">
        <f>DataQ!J5</f>
        <v>L</v>
      </c>
      <c r="F6" s="9" t="str">
        <f>DataQ!K5</f>
        <v>L</v>
      </c>
      <c r="G6" s="9" t="str">
        <f>DataQ!L5</f>
        <v>L</v>
      </c>
      <c r="H6" s="9" t="str">
        <f>DataQ!M5</f>
        <v>L</v>
      </c>
      <c r="I6" s="9" t="str">
        <f>DataQ!N5</f>
        <v>L</v>
      </c>
      <c r="J6" s="9" t="str">
        <f>DataQ!O5</f>
        <v>L</v>
      </c>
      <c r="K6" s="9" t="str">
        <f>DataQ!P5</f>
        <v>L</v>
      </c>
      <c r="L6" s="9" t="str">
        <f>DataQ!Q5</f>
        <v>L</v>
      </c>
      <c r="M6" s="9" t="str">
        <f>DataQ!R5</f>
        <v>L</v>
      </c>
      <c r="N6" s="9" t="str">
        <f>DataQ!S5</f>
        <v>L</v>
      </c>
      <c r="O6" s="9" t="str">
        <f>DataQ!T5</f>
        <v>L</v>
      </c>
      <c r="P6" s="9" t="str">
        <f>DataQ!U5</f>
        <v>L</v>
      </c>
      <c r="Q6" s="9" t="str">
        <f>DataQ!V5</f>
        <v>L</v>
      </c>
      <c r="R6" s="9" t="str">
        <f>DataQ!W5</f>
        <v>L</v>
      </c>
      <c r="S6" s="9" t="str">
        <f>DataQ!X5</f>
        <v>L</v>
      </c>
      <c r="T6" s="9" t="str">
        <f>DataQ!Y5</f>
        <v>L</v>
      </c>
      <c r="U6" s="9" t="str">
        <f>DataQ!Z5</f>
        <v>L</v>
      </c>
      <c r="V6" s="9" t="str">
        <f>DataQ!AA5</f>
        <v>L</v>
      </c>
      <c r="W6" s="9" t="str">
        <f>DataQ!AB5</f>
        <v>L</v>
      </c>
      <c r="X6" s="9" t="str">
        <f>DataQ!AC5</f>
        <v>L</v>
      </c>
      <c r="Y6" s="9" t="str">
        <f>DataQ!AD5</f>
        <v>L</v>
      </c>
      <c r="Z6" s="9" t="str">
        <f>DataQ!AE5</f>
        <v>L</v>
      </c>
      <c r="AA6" s="9" t="str">
        <f>DataQ!AF5</f>
        <v>L</v>
      </c>
      <c r="AB6" s="9" t="str">
        <f>DataQ!AG5</f>
        <v>L</v>
      </c>
      <c r="AC6" s="9" t="str">
        <f>DataQ!AH5</f>
        <v>L</v>
      </c>
    </row>
    <row r="7" spans="1:29" s="9" customFormat="1" x14ac:dyDescent="0.25">
      <c r="B7" s="9" t="str">
        <f>DataQ!G6</f>
        <v>202502</v>
      </c>
      <c r="C7" s="9" t="str">
        <f>DataQ!H6</f>
        <v>202502</v>
      </c>
      <c r="D7" s="9" t="str">
        <f>DataQ!I6</f>
        <v>202502</v>
      </c>
      <c r="E7" s="9" t="str">
        <f>DataQ!J6</f>
        <v>202502</v>
      </c>
      <c r="F7" s="9" t="str">
        <f>DataQ!K6</f>
        <v>202502</v>
      </c>
      <c r="G7" s="9" t="str">
        <f>DataQ!L6</f>
        <v>202502</v>
      </c>
      <c r="H7" s="9" t="str">
        <f>DataQ!M6</f>
        <v>202502</v>
      </c>
      <c r="I7" s="9" t="str">
        <f>DataQ!N6</f>
        <v>202502</v>
      </c>
      <c r="J7" s="9" t="str">
        <f>DataQ!O6</f>
        <v>202502</v>
      </c>
      <c r="K7" s="9" t="str">
        <f>DataQ!P6</f>
        <v>202402</v>
      </c>
      <c r="L7" s="9" t="str">
        <f>DataQ!Q6</f>
        <v>202502</v>
      </c>
      <c r="M7" s="9" t="str">
        <f>DataQ!R6</f>
        <v>202502</v>
      </c>
      <c r="N7" s="9" t="str">
        <f>DataQ!S6</f>
        <v>202404</v>
      </c>
      <c r="O7" s="9" t="str">
        <f>DataQ!T6</f>
        <v>202502</v>
      </c>
      <c r="P7" s="9" t="str">
        <f>DataQ!U6</f>
        <v>202502</v>
      </c>
      <c r="Q7" s="9" t="str">
        <f>DataQ!V6</f>
        <v>202303</v>
      </c>
      <c r="R7" s="9" t="str">
        <f>DataQ!W6</f>
        <v>202402</v>
      </c>
      <c r="S7" s="9" t="str">
        <f>DataQ!X6</f>
        <v>202501</v>
      </c>
      <c r="T7" s="9" t="str">
        <f>DataQ!Y6</f>
        <v>202501</v>
      </c>
      <c r="U7" s="9" t="str">
        <f>DataQ!Z6</f>
        <v>202404</v>
      </c>
      <c r="V7" s="9" t="str">
        <f>DataQ!AA6</f>
        <v>202502</v>
      </c>
      <c r="W7" s="9" t="str">
        <f>DataQ!AB6</f>
        <v>202502</v>
      </c>
      <c r="X7" s="9" t="str">
        <f>DataQ!AC6</f>
        <v>202502</v>
      </c>
      <c r="Y7" s="9" t="str">
        <f>DataQ!AD6</f>
        <v>202502</v>
      </c>
      <c r="Z7" s="9" t="str">
        <f>DataQ!AE6</f>
        <v>202502</v>
      </c>
      <c r="AA7" s="9" t="str">
        <f>DataQ!AF6</f>
        <v>202502</v>
      </c>
      <c r="AB7" s="9" t="str">
        <f>DataQ!AG6</f>
        <v>202502</v>
      </c>
      <c r="AC7" s="9" t="str">
        <f>DataQ!AH6</f>
        <v>202502</v>
      </c>
    </row>
    <row r="8" spans="1:29" x14ac:dyDescent="0.25">
      <c r="A8">
        <v>1973</v>
      </c>
      <c r="B8" s="10">
        <f>SUMIF(DataQ!$B:$B,'Data Q to A'!$A8,DataQ!G:G)</f>
        <v>1063550</v>
      </c>
      <c r="C8" s="10">
        <f>SUMIF(DataQ!$B:$B,'Data Q to A'!$A8,DataQ!H:H)</f>
        <v>6106.35</v>
      </c>
      <c r="D8" s="10">
        <f>SUMIF(DataQ!$B:$B,'Data Q to A'!$A8,DataQ!I:I)</f>
        <v>211380.51</v>
      </c>
      <c r="E8" s="10">
        <f>SUMIF(DataQ!$B:$B,'Data Q to A'!$A8,DataQ!J:J)</f>
        <v>1556.1399999999999</v>
      </c>
      <c r="F8" s="10">
        <f>SUMIF(DataQ!$B:$B,'Data Q to A'!$A8,DataQ!K:K)</f>
        <v>999.14999999999986</v>
      </c>
      <c r="G8" s="10">
        <f>SUMIF(DataQ!$B:$B,'Data Q to A'!$A8,DataQ!L:L)</f>
        <v>932.56989999999996</v>
      </c>
      <c r="H8" s="10">
        <f>SUMIF(DataQ!$B:$B,'Data Q to A'!$A8,DataQ!M:M)</f>
        <v>707164.60000000009</v>
      </c>
      <c r="I8" s="10">
        <f>SUMIF(DataQ!$B:$B,'Data Q to A'!$A8,DataQ!N:N)</f>
        <v>-2740</v>
      </c>
      <c r="J8" s="10">
        <f>SUMIF(DataQ!$B:$B,'Data Q to A'!$A8,DataQ!O:O)</f>
        <v>-44.591250000000002</v>
      </c>
      <c r="K8" s="10">
        <f>SUMIF(DataQ!$B:$B,'Data Q to A'!$A8,DataQ!P:P)</f>
        <v>-2130.75</v>
      </c>
      <c r="L8" s="10">
        <f>SUMIF(DataQ!$B:$B,'Data Q to A'!$A8,DataQ!Q:Q)</f>
        <v>-23.045528000000001</v>
      </c>
      <c r="M8" s="10">
        <f>SUMIF(DataQ!$B:$B,'Data Q to A'!$A8,DataQ!R:R)</f>
        <v>0.8040001</v>
      </c>
      <c r="N8" s="10">
        <f>SUMIF(DataQ!$B:$B,'Data Q to A'!$A8,DataQ!S:S)</f>
        <v>-3.2833435</v>
      </c>
      <c r="O8" s="10">
        <f>SUMIF(DataQ!$B:$B,'Data Q to A'!$A8,DataQ!T:T)</f>
        <v>1605</v>
      </c>
      <c r="P8" s="10">
        <f>SUMIF(DataQ!$E:$E,'Data Q to A'!$A8,DataQ!U:U)</f>
        <v>35969.43</v>
      </c>
      <c r="Q8" s="10">
        <f>SUMIF(DataQ!$E:$E,'Data Q to A'!$A8,DataQ!V:V)</f>
        <v>1158.847</v>
      </c>
      <c r="R8" s="10">
        <f>SUMIF(DataQ!$E:$E,'Data Q to A'!$A8,DataQ!W:W)</f>
        <v>17803</v>
      </c>
      <c r="S8" s="10">
        <f>SUMIF(DataQ!$E:$E,'Data Q to A'!$A8,DataQ!X:X)</f>
        <v>89.06523</v>
      </c>
      <c r="T8" s="10">
        <f>SUMIF(DataQ!$E:$E,'Data Q to A'!$A8,DataQ!Y:Y)</f>
        <v>56.766300000000001</v>
      </c>
      <c r="U8" s="10">
        <f>SUMIF(DataQ!$E:$E,'Data Q to A'!$A8,DataQ!Z:Z)</f>
        <v>36.414000000000001</v>
      </c>
      <c r="V8" s="10">
        <f>SUMIF(DataQ!$E:$E,'Data Q to A'!$A8,DataQ!AA:AA)</f>
        <v>64923</v>
      </c>
      <c r="W8" s="10">
        <f>SUMIF(DataQ!$B:$B,'Data Q to A'!$A8,DataQ!AB:AB)</f>
        <v>81809</v>
      </c>
      <c r="X8" s="10">
        <f>SUMIF(DataQ!$B:$B,'Data Q to A'!$A8,DataQ!AC:AC)</f>
        <v>1425.375</v>
      </c>
      <c r="Y8" s="10">
        <f>SUMIF(DataQ!$B:$B,'Data Q to A'!$A8,DataQ!AD:AD)</f>
        <v>115345.45000000001</v>
      </c>
      <c r="Z8" s="10">
        <f>SUMIF(DataQ!$B:$B,'Data Q to A'!$A8,DataQ!AE:AE)</f>
        <v>553.18680000000006</v>
      </c>
      <c r="AA8" s="10">
        <f>SUMIF(DataQ!$B:$B,'Data Q to A'!$A8,DataQ!AF:AF)</f>
        <v>177.82499999999999</v>
      </c>
      <c r="AB8" s="10">
        <f>SUMIF(DataQ!$B:$B,'Data Q to A'!$A8,DataQ!AG:AG)</f>
        <v>53.293000000000006</v>
      </c>
      <c r="AC8" s="10">
        <f>SUMIF(DataQ!$B:$B,'Data Q to A'!$A8,DataQ!AH:AH)</f>
        <v>132966</v>
      </c>
    </row>
    <row r="9" spans="1:29" x14ac:dyDescent="0.25">
      <c r="A9">
        <v>1974</v>
      </c>
      <c r="B9" s="10">
        <f>SUMIF(DataQ!$B:$B,'Data Q to A'!$A9,DataQ!G:G)</f>
        <v>1036973</v>
      </c>
      <c r="C9" s="10">
        <f>SUMIF(DataQ!$B:$B,'Data Q to A'!$A9,DataQ!H:H)</f>
        <v>6073.4</v>
      </c>
      <c r="D9" s="10">
        <f>SUMIF(DataQ!$B:$B,'Data Q to A'!$A9,DataQ!I:I)</f>
        <v>209230.97</v>
      </c>
      <c r="E9" s="10">
        <f>SUMIF(DataQ!$B:$B,'Data Q to A'!$A9,DataQ!J:J)</f>
        <v>1571.34</v>
      </c>
      <c r="F9" s="10">
        <f>SUMIF(DataQ!$B:$B,'Data Q to A'!$A9,DataQ!K:K)</f>
        <v>1043.0390000000002</v>
      </c>
      <c r="G9" s="10">
        <f>SUMIF(DataQ!$B:$B,'Data Q to A'!$A9,DataQ!L:L)</f>
        <v>981.77829999999994</v>
      </c>
      <c r="H9" s="10">
        <f>SUMIF(DataQ!$B:$B,'Data Q to A'!$A9,DataQ!M:M)</f>
        <v>730909.60000000009</v>
      </c>
      <c r="I9" s="10">
        <f>SUMIF(DataQ!$B:$B,'Data Q to A'!$A9,DataQ!N:N)</f>
        <v>-4310</v>
      </c>
      <c r="J9" s="10">
        <f>SUMIF(DataQ!$B:$B,'Data Q to A'!$A9,DataQ!O:O)</f>
        <v>-59.765000000000001</v>
      </c>
      <c r="K9" s="10">
        <f>SUMIF(DataQ!$B:$B,'Data Q to A'!$A9,DataQ!P:P)</f>
        <v>-2482.25</v>
      </c>
      <c r="L9" s="10">
        <f>SUMIF(DataQ!$B:$B,'Data Q to A'!$A9,DataQ!Q:Q)</f>
        <v>-36.381582000000002</v>
      </c>
      <c r="M9" s="10">
        <f>SUMIF(DataQ!$B:$B,'Data Q to A'!$A9,DataQ!R:R)</f>
        <v>0.48300010000000004</v>
      </c>
      <c r="N9" s="10">
        <f>SUMIF(DataQ!$B:$B,'Data Q to A'!$A9,DataQ!S:S)</f>
        <v>-4.0740696000000005</v>
      </c>
      <c r="O9" s="10">
        <f>SUMIF(DataQ!$B:$B,'Data Q to A'!$A9,DataQ!T:T)</f>
        <v>3052</v>
      </c>
      <c r="P9" s="10">
        <f>SUMIF(DataQ!$E:$E,'Data Q to A'!$A9,DataQ!U:U)</f>
        <v>48829.88</v>
      </c>
      <c r="Q9" s="10">
        <f>SUMIF(DataQ!$E:$E,'Data Q to A'!$A9,DataQ!V:V)</f>
        <v>1251.7090000000001</v>
      </c>
      <c r="R9" s="10">
        <f>SUMIF(DataQ!$E:$E,'Data Q to A'!$A9,DataQ!W:W)</f>
        <v>16534</v>
      </c>
      <c r="S9" s="10">
        <f>SUMIF(DataQ!$E:$E,'Data Q to A'!$A9,DataQ!X:X)</f>
        <v>106.16800000000001</v>
      </c>
      <c r="T9" s="10">
        <f>SUMIF(DataQ!$E:$E,'Data Q to A'!$A9,DataQ!Y:Y)</f>
        <v>61.89546</v>
      </c>
      <c r="U9" s="10">
        <f>SUMIF(DataQ!$E:$E,'Data Q to A'!$A9,DataQ!Z:Z)</f>
        <v>45.795000000000002</v>
      </c>
      <c r="V9" s="10">
        <f>SUMIF(DataQ!$E:$E,'Data Q to A'!$A9,DataQ!AA:AA)</f>
        <v>74036</v>
      </c>
      <c r="W9" s="10">
        <f>SUMIF(DataQ!$B:$B,'Data Q to A'!$A9,DataQ!AB:AB)</f>
        <v>92686</v>
      </c>
      <c r="X9" s="10">
        <f>SUMIF(DataQ!$B:$B,'Data Q to A'!$A9,DataQ!AC:AC)</f>
        <v>1545.25</v>
      </c>
      <c r="Y9" s="10">
        <f>SUMIF(DataQ!$B:$B,'Data Q to A'!$A9,DataQ!AD:AD)</f>
        <v>137675.47</v>
      </c>
      <c r="Z9" s="10">
        <f>SUMIF(DataQ!$B:$B,'Data Q to A'!$A9,DataQ!AE:AE)</f>
        <v>599.3288</v>
      </c>
      <c r="AA9" s="10">
        <f>SUMIF(DataQ!$B:$B,'Data Q to A'!$A9,DataQ!AF:AF)</f>
        <v>207.30500000000001</v>
      </c>
      <c r="AB9" s="10">
        <f>SUMIF(DataQ!$B:$B,'Data Q to A'!$A9,DataQ!AG:AG)</f>
        <v>67.408999999999992</v>
      </c>
      <c r="AC9" s="10">
        <f>SUMIF(DataQ!$B:$B,'Data Q to A'!$A9,DataQ!AH:AH)</f>
        <v>158176</v>
      </c>
    </row>
    <row r="10" spans="1:29" x14ac:dyDescent="0.25">
      <c r="A10">
        <v>1975</v>
      </c>
      <c r="B10" s="10">
        <f>SUMIF(DataQ!$B:$B,'Data Q to A'!$A10,DataQ!G:G)</f>
        <v>1021204</v>
      </c>
      <c r="C10" s="10">
        <f>SUMIF(DataQ!$B:$B,'Data Q to A'!$A10,DataQ!H:H)</f>
        <v>6060.85</v>
      </c>
      <c r="D10" s="10">
        <f>SUMIF(DataQ!$B:$B,'Data Q to A'!$A10,DataQ!I:I)</f>
        <v>215781.12999999998</v>
      </c>
      <c r="E10" s="10">
        <f>SUMIF(DataQ!$B:$B,'Data Q to A'!$A10,DataQ!J:J)</f>
        <v>1557.62</v>
      </c>
      <c r="F10" s="10">
        <f>SUMIF(DataQ!$B:$B,'Data Q to A'!$A10,DataQ!K:K)</f>
        <v>1033.444</v>
      </c>
      <c r="G10" s="10">
        <f>SUMIF(DataQ!$B:$B,'Data Q to A'!$A10,DataQ!L:L)</f>
        <v>961.65609999999992</v>
      </c>
      <c r="H10" s="10">
        <f>SUMIF(DataQ!$B:$B,'Data Q to A'!$A10,DataQ!M:M)</f>
        <v>742205.10000000009</v>
      </c>
      <c r="I10" s="10">
        <f>SUMIF(DataQ!$B:$B,'Data Q to A'!$A10,DataQ!N:N)</f>
        <v>-7211</v>
      </c>
      <c r="J10" s="10">
        <f>SUMIF(DataQ!$B:$B,'Data Q to A'!$A10,DataQ!O:O)</f>
        <v>-128.60600000000002</v>
      </c>
      <c r="K10" s="10">
        <f>SUMIF(DataQ!$B:$B,'Data Q to A'!$A10,DataQ!P:P)</f>
        <v>-7342</v>
      </c>
      <c r="L10" s="10">
        <f>SUMIF(DataQ!$B:$B,'Data Q to A'!$A10,DataQ!Q:Q)</f>
        <v>-62.448850000000007</v>
      </c>
      <c r="M10" s="10">
        <f>SUMIF(DataQ!$B:$B,'Data Q to A'!$A10,DataQ!R:R)</f>
        <v>-4.3009993000000009</v>
      </c>
      <c r="N10" s="10">
        <f>SUMIF(DataQ!$B:$B,'Data Q to A'!$A10,DataQ!S:S)</f>
        <v>-7.7342779999999998</v>
      </c>
      <c r="O10" s="10">
        <f>SUMIF(DataQ!$B:$B,'Data Q to A'!$A10,DataQ!T:T)</f>
        <v>-4505</v>
      </c>
      <c r="P10" s="10">
        <f>SUMIF(DataQ!$E:$E,'Data Q to A'!$A10,DataQ!U:U)</f>
        <v>62646</v>
      </c>
      <c r="Q10" s="10">
        <f>SUMIF(DataQ!$E:$E,'Data Q to A'!$A10,DataQ!V:V)</f>
        <v>1412.028</v>
      </c>
      <c r="R10" s="10">
        <f>SUMIF(DataQ!$E:$E,'Data Q to A'!$A10,DataQ!W:W)</f>
        <v>29223</v>
      </c>
      <c r="S10" s="10">
        <f>SUMIF(DataQ!$E:$E,'Data Q to A'!$A10,DataQ!X:X)</f>
        <v>136.74610000000001</v>
      </c>
      <c r="T10" s="10">
        <f>SUMIF(DataQ!$E:$E,'Data Q to A'!$A10,DataQ!Y:Y)</f>
        <v>70.287930000000003</v>
      </c>
      <c r="U10" s="10">
        <f>SUMIF(DataQ!$E:$E,'Data Q to A'!$A10,DataQ!Z:Z)</f>
        <v>61.44</v>
      </c>
      <c r="V10" s="10">
        <f>SUMIF(DataQ!$E:$E,'Data Q to A'!$A10,DataQ!AA:AA)</f>
        <v>82299</v>
      </c>
      <c r="W10" s="10">
        <f>SUMIF(DataQ!$B:$B,'Data Q to A'!$A10,DataQ!AB:AB)</f>
        <v>115095</v>
      </c>
      <c r="X10" s="10">
        <f>SUMIF(DataQ!$B:$B,'Data Q to A'!$A10,DataQ!AC:AC)</f>
        <v>1684.9</v>
      </c>
      <c r="Y10" s="10">
        <f>SUMIF(DataQ!$B:$B,'Data Q to A'!$A10,DataQ!AD:AD)</f>
        <v>152524.06</v>
      </c>
      <c r="Z10" s="10">
        <f>SUMIF(DataQ!$B:$B,'Data Q to A'!$A10,DataQ!AE:AE)</f>
        <v>627.64089999999999</v>
      </c>
      <c r="AA10" s="10">
        <f>SUMIF(DataQ!$B:$B,'Data Q to A'!$A10,DataQ!AF:AF)</f>
        <v>233.583</v>
      </c>
      <c r="AB10" s="10">
        <f>SUMIF(DataQ!$B:$B,'Data Q to A'!$A10,DataQ!AG:AG)</f>
        <v>76.902000000000001</v>
      </c>
      <c r="AC10" s="10">
        <f>SUMIF(DataQ!$B:$B,'Data Q to A'!$A10,DataQ!AH:AH)</f>
        <v>177928</v>
      </c>
    </row>
    <row r="11" spans="1:29" x14ac:dyDescent="0.25">
      <c r="A11">
        <v>1976</v>
      </c>
      <c r="B11" s="10">
        <f>SUMIF(DataQ!$B:$B,'Data Q to A'!$A11,DataQ!G:G)</f>
        <v>1051973</v>
      </c>
      <c r="C11" s="10">
        <f>SUMIF(DataQ!$B:$B,'Data Q to A'!$A11,DataQ!H:H)</f>
        <v>6387.4250000000002</v>
      </c>
      <c r="D11" s="10">
        <f>SUMIF(DataQ!$B:$B,'Data Q to A'!$A11,DataQ!I:I)</f>
        <v>224484.6</v>
      </c>
      <c r="E11" s="10">
        <f>SUMIF(DataQ!$B:$B,'Data Q to A'!$A11,DataQ!J:J)</f>
        <v>1626.8200000000002</v>
      </c>
      <c r="F11" s="10">
        <f>SUMIF(DataQ!$B:$B,'Data Q to A'!$A11,DataQ!K:K)</f>
        <v>1078.3119999999999</v>
      </c>
      <c r="G11" s="10">
        <f>SUMIF(DataQ!$B:$B,'Data Q to A'!$A11,DataQ!L:L)</f>
        <v>1024.4384</v>
      </c>
      <c r="H11" s="10">
        <f>SUMIF(DataQ!$B:$B,'Data Q to A'!$A11,DataQ!M:M)</f>
        <v>785915.6</v>
      </c>
      <c r="I11" s="10">
        <f>SUMIF(DataQ!$B:$B,'Data Q to A'!$A11,DataQ!N:N)</f>
        <v>-7961</v>
      </c>
      <c r="J11" s="10">
        <f>SUMIF(DataQ!$B:$B,'Data Q to A'!$A11,DataQ!O:O)</f>
        <v>-104.50225</v>
      </c>
      <c r="K11" s="10">
        <f>SUMIF(DataQ!$B:$B,'Data Q to A'!$A11,DataQ!P:P)</f>
        <v>-9301</v>
      </c>
      <c r="L11" s="10">
        <f>SUMIF(DataQ!$B:$B,'Data Q to A'!$A11,DataQ!Q:Q)</f>
        <v>-53.174279999999996</v>
      </c>
      <c r="M11" s="10">
        <f>SUMIF(DataQ!$B:$B,'Data Q to A'!$A11,DataQ!R:R)</f>
        <v>-1.5120001000000001</v>
      </c>
      <c r="N11" s="10">
        <f>SUMIF(DataQ!$B:$B,'Data Q to A'!$A11,DataQ!S:S)</f>
        <v>-7.4026090000000009</v>
      </c>
      <c r="O11" s="10">
        <f>SUMIF(DataQ!$B:$B,'Data Q to A'!$A11,DataQ!T:T)</f>
        <v>-4501</v>
      </c>
      <c r="P11" s="10">
        <f>SUMIF(DataQ!$E:$E,'Data Q to A'!$A11,DataQ!U:U)</f>
        <v>73402.75</v>
      </c>
      <c r="Q11" s="10">
        <f>SUMIF(DataQ!$E:$E,'Data Q to A'!$A11,DataQ!V:V)</f>
        <v>1521.4770000000001</v>
      </c>
      <c r="R11" s="10">
        <f>SUMIF(DataQ!$E:$E,'Data Q to A'!$A11,DataQ!W:W)</f>
        <v>44086</v>
      </c>
      <c r="S11" s="10">
        <f>SUMIF(DataQ!$E:$E,'Data Q to A'!$A11,DataQ!X:X)</f>
        <v>155.01509999999999</v>
      </c>
      <c r="T11" s="10">
        <f>SUMIF(DataQ!$E:$E,'Data Q to A'!$A11,DataQ!Y:Y)</f>
        <v>77.048749999999998</v>
      </c>
      <c r="U11" s="10">
        <f>SUMIF(DataQ!$E:$E,'Data Q to A'!$A11,DataQ!Z:Z)</f>
        <v>76.945999999999998</v>
      </c>
      <c r="V11" s="10">
        <f>SUMIF(DataQ!$E:$E,'Data Q to A'!$A11,DataQ!AA:AA)</f>
        <v>91437</v>
      </c>
      <c r="W11" s="10">
        <f>SUMIF(DataQ!$B:$B,'Data Q to A'!$A11,DataQ!AB:AB)</f>
        <v>136995</v>
      </c>
      <c r="X11" s="10">
        <f>SUMIF(DataQ!$B:$B,'Data Q to A'!$A11,DataQ!AC:AC)</f>
        <v>1873.425</v>
      </c>
      <c r="Y11" s="10">
        <f>SUMIF(DataQ!$B:$B,'Data Q to A'!$A11,DataQ!AD:AD)</f>
        <v>171384.16</v>
      </c>
      <c r="Z11" s="10">
        <f>SUMIF(DataQ!$B:$B,'Data Q to A'!$A11,DataQ!AE:AE)</f>
        <v>677.23670000000004</v>
      </c>
      <c r="AA11" s="10">
        <f>SUMIF(DataQ!$B:$B,'Data Q to A'!$A11,DataQ!AF:AF)</f>
        <v>269.714</v>
      </c>
      <c r="AB11" s="10">
        <f>SUMIF(DataQ!$B:$B,'Data Q to A'!$A11,DataQ!AG:AG)</f>
        <v>96.561999999999998</v>
      </c>
      <c r="AC11" s="10">
        <f>SUMIF(DataQ!$B:$B,'Data Q to A'!$A11,DataQ!AH:AH)</f>
        <v>205986</v>
      </c>
    </row>
    <row r="12" spans="1:29" x14ac:dyDescent="0.25">
      <c r="A12">
        <v>1977</v>
      </c>
      <c r="B12" s="10">
        <f>SUMIF(DataQ!$B:$B,'Data Q to A'!$A12,DataQ!G:G)</f>
        <v>1077816</v>
      </c>
      <c r="C12" s="10">
        <f>SUMIF(DataQ!$B:$B,'Data Q to A'!$A12,DataQ!H:H)</f>
        <v>6682.8250000000007</v>
      </c>
      <c r="D12" s="10">
        <f>SUMIF(DataQ!$B:$B,'Data Q to A'!$A12,DataQ!I:I)</f>
        <v>234520.75</v>
      </c>
      <c r="E12" s="10">
        <f>SUMIF(DataQ!$B:$B,'Data Q to A'!$A12,DataQ!J:J)</f>
        <v>1683.9299999999998</v>
      </c>
      <c r="F12" s="10">
        <f>SUMIF(DataQ!$B:$B,'Data Q to A'!$A12,DataQ!K:K)</f>
        <v>1116.289</v>
      </c>
      <c r="G12" s="10">
        <f>SUMIF(DataQ!$B:$B,'Data Q to A'!$A12,DataQ!L:L)</f>
        <v>1048.6038000000001</v>
      </c>
      <c r="H12" s="10">
        <f>SUMIF(DataQ!$B:$B,'Data Q to A'!$A12,DataQ!M:M)</f>
        <v>813696.39999999991</v>
      </c>
      <c r="I12" s="10">
        <f>SUMIF(DataQ!$B:$B,'Data Q to A'!$A12,DataQ!N:N)</f>
        <v>-5836</v>
      </c>
      <c r="J12" s="10">
        <f>SUMIF(DataQ!$B:$B,'Data Q to A'!$A12,DataQ!O:O)</f>
        <v>-88.150999999999982</v>
      </c>
      <c r="K12" s="10">
        <f>SUMIF(DataQ!$B:$B,'Data Q to A'!$A12,DataQ!P:P)</f>
        <v>-10191.75</v>
      </c>
      <c r="L12" s="10">
        <f>SUMIF(DataQ!$B:$B,'Data Q to A'!$A12,DataQ!Q:Q)</f>
        <v>-44.70044</v>
      </c>
      <c r="M12" s="10">
        <f>SUMIF(DataQ!$B:$B,'Data Q to A'!$A12,DataQ!R:R)</f>
        <v>-1.9469999</v>
      </c>
      <c r="N12" s="10">
        <f>SUMIF(DataQ!$B:$B,'Data Q to A'!$A12,DataQ!S:S)</f>
        <v>-7.9116029999999995</v>
      </c>
      <c r="O12" s="10">
        <f>SUMIF(DataQ!$B:$B,'Data Q to A'!$A12,DataQ!T:T)</f>
        <v>-7329</v>
      </c>
      <c r="P12" s="10">
        <f>SUMIF(DataQ!$E:$E,'Data Q to A'!$A12,DataQ!U:U)</f>
        <v>83765.5</v>
      </c>
      <c r="Q12" s="10">
        <f>SUMIF(DataQ!$E:$E,'Data Q to A'!$A12,DataQ!V:V)</f>
        <v>1639.1120000000001</v>
      </c>
      <c r="R12" s="10">
        <f>SUMIF(DataQ!$E:$E,'Data Q to A'!$A12,DataQ!W:W)</f>
        <v>58926</v>
      </c>
      <c r="S12" s="10">
        <f>SUMIF(DataQ!$E:$E,'Data Q to A'!$A12,DataQ!X:X)</f>
        <v>172.10300000000001</v>
      </c>
      <c r="T12" s="10">
        <f>SUMIF(DataQ!$E:$E,'Data Q to A'!$A12,DataQ!Y:Y)</f>
        <v>85.557360000000003</v>
      </c>
      <c r="U12" s="10">
        <f>SUMIF(DataQ!$E:$E,'Data Q to A'!$A12,DataQ!Z:Z)</f>
        <v>97.55</v>
      </c>
      <c r="V12" s="10">
        <f>SUMIF(DataQ!$E:$E,'Data Q to A'!$A12,DataQ!AA:AA)</f>
        <v>104504</v>
      </c>
      <c r="W12" s="10">
        <f>SUMIF(DataQ!$B:$B,'Data Q to A'!$A12,DataQ!AB:AB)</f>
        <v>159775</v>
      </c>
      <c r="X12" s="10">
        <f>SUMIF(DataQ!$B:$B,'Data Q to A'!$A12,DataQ!AC:AC)</f>
        <v>2081.8249999999998</v>
      </c>
      <c r="Y12" s="10">
        <f>SUMIF(DataQ!$B:$B,'Data Q to A'!$A12,DataQ!AD:AD)</f>
        <v>191055.77000000002</v>
      </c>
      <c r="Z12" s="10">
        <f>SUMIF(DataQ!$B:$B,'Data Q to A'!$A12,DataQ!AE:AE)</f>
        <v>722.70760000000007</v>
      </c>
      <c r="AA12" s="10">
        <f>SUMIF(DataQ!$B:$B,'Data Q to A'!$A12,DataQ!AF:AF)</f>
        <v>303.90699999999998</v>
      </c>
      <c r="AB12" s="10">
        <f>SUMIF(DataQ!$B:$B,'Data Q to A'!$A12,DataQ!AG:AG)</f>
        <v>117.316</v>
      </c>
      <c r="AC12" s="10">
        <f>SUMIF(DataQ!$B:$B,'Data Q to A'!$A12,DataQ!AH:AH)</f>
        <v>227601</v>
      </c>
    </row>
    <row r="13" spans="1:29" x14ac:dyDescent="0.25">
      <c r="A13">
        <v>1978</v>
      </c>
      <c r="B13" s="10">
        <f>SUMIF(DataQ!$B:$B,'Data Q to A'!$A13,DataQ!G:G)</f>
        <v>1122953</v>
      </c>
      <c r="C13" s="10">
        <f>SUMIF(DataQ!$B:$B,'Data Q to A'!$A13,DataQ!H:H)</f>
        <v>7052.7249999999995</v>
      </c>
      <c r="D13" s="10">
        <f>SUMIF(DataQ!$B:$B,'Data Q to A'!$A13,DataQ!I:I)</f>
        <v>247036.86</v>
      </c>
      <c r="E13" s="10">
        <f>SUMIF(DataQ!$B:$B,'Data Q to A'!$A13,DataQ!J:J)</f>
        <v>1736.2200000000003</v>
      </c>
      <c r="F13" s="10">
        <f>SUMIF(DataQ!$B:$B,'Data Q to A'!$A13,DataQ!K:K)</f>
        <v>1160.5140000000001</v>
      </c>
      <c r="G13" s="10">
        <f>SUMIF(DataQ!$B:$B,'Data Q to A'!$A13,DataQ!L:L)</f>
        <v>1086.8867</v>
      </c>
      <c r="H13" s="10">
        <f>SUMIF(DataQ!$B:$B,'Data Q to A'!$A13,DataQ!M:M)</f>
        <v>844095.8</v>
      </c>
      <c r="I13" s="10">
        <f>SUMIF(DataQ!$B:$B,'Data Q to A'!$A13,DataQ!N:N)</f>
        <v>-8334</v>
      </c>
      <c r="J13" s="10">
        <f>SUMIF(DataQ!$B:$B,'Data Q to A'!$A13,DataQ!O:O)</f>
        <v>-81.169250000000005</v>
      </c>
      <c r="K13" s="10">
        <f>SUMIF(DataQ!$B:$B,'Data Q to A'!$A13,DataQ!P:P)</f>
        <v>-13458</v>
      </c>
      <c r="L13" s="10">
        <f>SUMIF(DataQ!$B:$B,'Data Q to A'!$A13,DataQ!Q:Q)</f>
        <v>-52.052880000000002</v>
      </c>
      <c r="M13" s="10">
        <f>SUMIF(DataQ!$B:$B,'Data Q to A'!$A13,DataQ!R:R)</f>
        <v>-6.702</v>
      </c>
      <c r="N13" s="10">
        <f>SUMIF(DataQ!$B:$B,'Data Q to A'!$A13,DataQ!S:S)</f>
        <v>-11.376780999999999</v>
      </c>
      <c r="O13" s="10">
        <f>SUMIF(DataQ!$B:$B,'Data Q to A'!$A13,DataQ!T:T)</f>
        <v>-10455</v>
      </c>
      <c r="P13" s="10">
        <f>SUMIF(DataQ!$E:$E,'Data Q to A'!$A13,DataQ!U:U)</f>
        <v>94137.5</v>
      </c>
      <c r="Q13" s="10">
        <f>SUMIF(DataQ!$E:$E,'Data Q to A'!$A13,DataQ!V:V)</f>
        <v>1778.414</v>
      </c>
      <c r="R13" s="10">
        <f>SUMIF(DataQ!$E:$E,'Data Q to A'!$A13,DataQ!W:W)</f>
        <v>82162</v>
      </c>
      <c r="S13" s="10">
        <f>SUMIF(DataQ!$E:$E,'Data Q to A'!$A13,DataQ!X:X)</f>
        <v>193.93610000000001</v>
      </c>
      <c r="T13" s="10">
        <f>SUMIF(DataQ!$E:$E,'Data Q to A'!$A13,DataQ!Y:Y)</f>
        <v>100.80629999999999</v>
      </c>
      <c r="U13" s="10">
        <f>SUMIF(DataQ!$E:$E,'Data Q to A'!$A13,DataQ!Z:Z)</f>
        <v>121.67400000000001</v>
      </c>
      <c r="V13" s="10">
        <f>SUMIF(DataQ!$E:$E,'Data Q to A'!$A13,DataQ!AA:AA)</f>
        <v>123288</v>
      </c>
      <c r="W13" s="10">
        <f>SUMIF(DataQ!$B:$B,'Data Q to A'!$A13,DataQ!AB:AB)</f>
        <v>186141</v>
      </c>
      <c r="X13" s="10">
        <f>SUMIF(DataQ!$B:$B,'Data Q to A'!$A13,DataQ!AC:AC)</f>
        <v>2351.6</v>
      </c>
      <c r="Y13" s="10">
        <f>SUMIF(DataQ!$B:$B,'Data Q to A'!$A13,DataQ!AD:AD)</f>
        <v>210468.72</v>
      </c>
      <c r="Z13" s="10">
        <f>SUMIF(DataQ!$B:$B,'Data Q to A'!$A13,DataQ!AE:AE)</f>
        <v>771.56640000000004</v>
      </c>
      <c r="AA13" s="10">
        <f>SUMIF(DataQ!$B:$B,'Data Q to A'!$A13,DataQ!AF:AF)</f>
        <v>345.18700000000001</v>
      </c>
      <c r="AB13" s="10">
        <f>SUMIF(DataQ!$B:$B,'Data Q to A'!$A13,DataQ!AG:AG)</f>
        <v>138.02199999999999</v>
      </c>
      <c r="AC13" s="10">
        <f>SUMIF(DataQ!$B:$B,'Data Q to A'!$A13,DataQ!AH:AH)</f>
        <v>252075</v>
      </c>
    </row>
    <row r="14" spans="1:29" x14ac:dyDescent="0.25">
      <c r="A14">
        <v>1979</v>
      </c>
      <c r="B14" s="10">
        <f>SUMIF(DataQ!$B:$B,'Data Q to A'!$A14,DataQ!G:G)</f>
        <v>1164860</v>
      </c>
      <c r="C14" s="10">
        <f>SUMIF(DataQ!$B:$B,'Data Q to A'!$A14,DataQ!H:H)</f>
        <v>7276</v>
      </c>
      <c r="D14" s="10">
        <f>SUMIF(DataQ!$B:$B,'Data Q to A'!$A14,DataQ!I:I)</f>
        <v>261577.77000000002</v>
      </c>
      <c r="E14" s="10">
        <f>SUMIF(DataQ!$B:$B,'Data Q to A'!$A14,DataQ!J:J)</f>
        <v>1810.62</v>
      </c>
      <c r="F14" s="10">
        <f>SUMIF(DataQ!$B:$B,'Data Q to A'!$A14,DataQ!K:K)</f>
        <v>1203.5140000000001</v>
      </c>
      <c r="G14" s="10">
        <f>SUMIF(DataQ!$B:$B,'Data Q to A'!$A14,DataQ!L:L)</f>
        <v>1147.0065999999999</v>
      </c>
      <c r="H14" s="10">
        <f>SUMIF(DataQ!$B:$B,'Data Q to A'!$A14,DataQ!M:M)</f>
        <v>875540.10000000009</v>
      </c>
      <c r="I14" s="10">
        <f>SUMIF(DataQ!$B:$B,'Data Q to A'!$A14,DataQ!N:N)</f>
        <v>-9364</v>
      </c>
      <c r="J14" s="10">
        <f>SUMIF(DataQ!$B:$B,'Data Q to A'!$A14,DataQ!O:O)</f>
        <v>-78.562250000000006</v>
      </c>
      <c r="K14" s="10">
        <f>SUMIF(DataQ!$B:$B,'Data Q to A'!$A14,DataQ!P:P)</f>
        <v>-12426.5</v>
      </c>
      <c r="L14" s="10">
        <f>SUMIF(DataQ!$B:$B,'Data Q to A'!$A14,DataQ!Q:Q)</f>
        <v>-58.440359999999998</v>
      </c>
      <c r="M14" s="10">
        <f>SUMIF(DataQ!$B:$B,'Data Q to A'!$A14,DataQ!R:R)</f>
        <v>-1.9339999999999999</v>
      </c>
      <c r="N14" s="10">
        <f>SUMIF(DataQ!$B:$B,'Data Q to A'!$A14,DataQ!S:S)</f>
        <v>-13.517949999999999</v>
      </c>
      <c r="O14" s="10">
        <f>SUMIF(DataQ!$B:$B,'Data Q to A'!$A14,DataQ!T:T)</f>
        <v>-8532</v>
      </c>
      <c r="P14" s="10">
        <f>SUMIF(DataQ!$E:$E,'Data Q to A'!$A14,DataQ!U:U)</f>
        <v>104807</v>
      </c>
      <c r="Q14" s="10">
        <f>SUMIF(DataQ!$E:$E,'Data Q to A'!$A14,DataQ!V:V)</f>
        <v>1922.42</v>
      </c>
      <c r="R14" s="10">
        <f>SUMIF(DataQ!$E:$E,'Data Q to A'!$A14,DataQ!W:W)</f>
        <v>98956</v>
      </c>
      <c r="S14" s="10">
        <f>SUMIF(DataQ!$E:$E,'Data Q to A'!$A14,DataQ!X:X)</f>
        <v>217.64449999999999</v>
      </c>
      <c r="T14" s="10">
        <f>SUMIF(DataQ!$E:$E,'Data Q to A'!$A14,DataQ!Y:Y)</f>
        <v>115.7283</v>
      </c>
      <c r="U14" s="10">
        <f>SUMIF(DataQ!$E:$E,'Data Q to A'!$A14,DataQ!Z:Z)</f>
        <v>146.61099999999999</v>
      </c>
      <c r="V14" s="10">
        <f>SUMIF(DataQ!$E:$E,'Data Q to A'!$A14,DataQ!AA:AA)</f>
        <v>132680</v>
      </c>
      <c r="W14" s="10">
        <f>SUMIF(DataQ!$B:$B,'Data Q to A'!$A14,DataQ!AB:AB)</f>
        <v>220966</v>
      </c>
      <c r="X14" s="10">
        <f>SUMIF(DataQ!$B:$B,'Data Q to A'!$A14,DataQ!AC:AC)</f>
        <v>2627.3249999999998</v>
      </c>
      <c r="Y14" s="10">
        <f>SUMIF(DataQ!$B:$B,'Data Q to A'!$A14,DataQ!AD:AD)</f>
        <v>227860.58000000002</v>
      </c>
      <c r="Z14" s="10">
        <f>SUMIF(DataQ!$B:$B,'Data Q to A'!$A14,DataQ!AE:AE)</f>
        <v>839.02510000000007</v>
      </c>
      <c r="AA14" s="10">
        <f>SUMIF(DataQ!$B:$B,'Data Q to A'!$A14,DataQ!AF:AF)</f>
        <v>394.49099999999999</v>
      </c>
      <c r="AB14" s="10">
        <f>SUMIF(DataQ!$B:$B,'Data Q to A'!$A14,DataQ!AG:AG)</f>
        <v>168.88400000000001</v>
      </c>
      <c r="AC14" s="10">
        <f>SUMIF(DataQ!$B:$B,'Data Q to A'!$A14,DataQ!AH:AH)</f>
        <v>287608</v>
      </c>
    </row>
    <row r="15" spans="1:29" x14ac:dyDescent="0.25">
      <c r="A15">
        <v>1980</v>
      </c>
      <c r="B15" s="10">
        <f>SUMIF(DataQ!$B:$B,'Data Q to A'!$A15,DataQ!G:G)</f>
        <v>1140989</v>
      </c>
      <c r="C15" s="10">
        <f>SUMIF(DataQ!$B:$B,'Data Q to A'!$A15,DataQ!H:H)</f>
        <v>7257.3250000000007</v>
      </c>
      <c r="D15" s="10">
        <f>SUMIF(DataQ!$B:$B,'Data Q to A'!$A15,DataQ!I:I)</f>
        <v>272992.43</v>
      </c>
      <c r="E15" s="10">
        <f>SUMIF(DataQ!$B:$B,'Data Q to A'!$A15,DataQ!J:J)</f>
        <v>1833.95</v>
      </c>
      <c r="F15" s="10">
        <f>SUMIF(DataQ!$B:$B,'Data Q to A'!$A15,DataQ!K:K)</f>
        <v>1223.307</v>
      </c>
      <c r="G15" s="10">
        <f>SUMIF(DataQ!$B:$B,'Data Q to A'!$A15,DataQ!L:L)</f>
        <v>1186.9547</v>
      </c>
      <c r="H15" s="10">
        <f>SUMIF(DataQ!$B:$B,'Data Q to A'!$A15,DataQ!M:M)</f>
        <v>894602.39999999991</v>
      </c>
      <c r="I15" s="10">
        <f>SUMIF(DataQ!$B:$B,'Data Q to A'!$A15,DataQ!N:N)</f>
        <v>-10041</v>
      </c>
      <c r="J15" s="10">
        <f>SUMIF(DataQ!$B:$B,'Data Q to A'!$A15,DataQ!O:O)</f>
        <v>-128.27300000000002</v>
      </c>
      <c r="K15" s="10">
        <f>SUMIF(DataQ!$B:$B,'Data Q to A'!$A15,DataQ!P:P)</f>
        <v>-11822.5</v>
      </c>
      <c r="L15" s="10">
        <f>SUMIF(DataQ!$B:$B,'Data Q to A'!$A15,DataQ!Q:Q)</f>
        <v>-62.086799999999997</v>
      </c>
      <c r="M15" s="10">
        <f>SUMIF(DataQ!$B:$B,'Data Q to A'!$A15,DataQ!R:R)</f>
        <v>-1.9279999999999999</v>
      </c>
      <c r="N15" s="10">
        <f>SUMIF(DataQ!$B:$B,'Data Q to A'!$A15,DataQ!S:S)</f>
        <v>-14.305154</v>
      </c>
      <c r="O15" s="10">
        <f>SUMIF(DataQ!$B:$B,'Data Q to A'!$A15,DataQ!T:T)</f>
        <v>-11149</v>
      </c>
      <c r="P15" s="10">
        <f>SUMIF(DataQ!$E:$E,'Data Q to A'!$A15,DataQ!U:U)</f>
        <v>121541.3</v>
      </c>
      <c r="Q15" s="10">
        <f>SUMIF(DataQ!$E:$E,'Data Q to A'!$A15,DataQ!V:V)</f>
        <v>2062.8510000000001</v>
      </c>
      <c r="R15" s="10">
        <f>SUMIF(DataQ!$E:$E,'Data Q to A'!$A15,DataQ!W:W)</f>
        <v>117360</v>
      </c>
      <c r="S15" s="10">
        <f>SUMIF(DataQ!$E:$E,'Data Q to A'!$A15,DataQ!X:X)</f>
        <v>248.89420000000001</v>
      </c>
      <c r="T15" s="10">
        <f>SUMIF(DataQ!$E:$E,'Data Q to A'!$A15,DataQ!Y:Y)</f>
        <v>129.1328</v>
      </c>
      <c r="U15" s="10">
        <f>SUMIF(DataQ!$E:$E,'Data Q to A'!$A15,DataQ!Z:Z)</f>
        <v>178.64400000000001</v>
      </c>
      <c r="V15" s="10">
        <f>SUMIF(DataQ!$E:$E,'Data Q to A'!$A15,DataQ!AA:AA)</f>
        <v>150393</v>
      </c>
      <c r="W15" s="10">
        <f>SUMIF(DataQ!$B:$B,'Data Q to A'!$A15,DataQ!AB:AB)</f>
        <v>259956</v>
      </c>
      <c r="X15" s="10">
        <f>SUMIF(DataQ!$B:$B,'Data Q to A'!$A15,DataQ!AC:AC)</f>
        <v>2857.3250000000003</v>
      </c>
      <c r="Y15" s="10">
        <f>SUMIF(DataQ!$B:$B,'Data Q to A'!$A15,DataQ!AD:AD)</f>
        <v>255596.35000000003</v>
      </c>
      <c r="Z15" s="10">
        <f>SUMIF(DataQ!$B:$B,'Data Q to A'!$A15,DataQ!AE:AE)</f>
        <v>896.45220000000006</v>
      </c>
      <c r="AA15" s="10">
        <f>SUMIF(DataQ!$B:$B,'Data Q to A'!$A15,DataQ!AF:AF)</f>
        <v>447.34499999999997</v>
      </c>
      <c r="AB15" s="10">
        <f>SUMIF(DataQ!$B:$B,'Data Q to A'!$A15,DataQ!AG:AG)</f>
        <v>217.50100000000003</v>
      </c>
      <c r="AC15" s="10">
        <f>SUMIF(DataQ!$B:$B,'Data Q to A'!$A15,DataQ!AH:AH)</f>
        <v>322782</v>
      </c>
    </row>
    <row r="16" spans="1:29" x14ac:dyDescent="0.25">
      <c r="A16">
        <v>1981</v>
      </c>
      <c r="B16" s="10">
        <f>SUMIF(DataQ!$B:$B,'Data Q to A'!$A16,DataQ!G:G)</f>
        <v>1134663</v>
      </c>
      <c r="C16" s="10">
        <f>SUMIF(DataQ!$B:$B,'Data Q to A'!$A16,DataQ!H:H)</f>
        <v>7441.4749999999995</v>
      </c>
      <c r="D16" s="10">
        <f>SUMIF(DataQ!$B:$B,'Data Q to A'!$A16,DataQ!I:I)</f>
        <v>284947.89</v>
      </c>
      <c r="E16" s="10">
        <f>SUMIF(DataQ!$B:$B,'Data Q to A'!$A16,DataQ!J:J)</f>
        <v>1845.8600000000001</v>
      </c>
      <c r="F16" s="10">
        <f>SUMIF(DataQ!$B:$B,'Data Q to A'!$A16,DataQ!K:K)</f>
        <v>1237.82</v>
      </c>
      <c r="G16" s="10">
        <f>SUMIF(DataQ!$B:$B,'Data Q to A'!$A16,DataQ!L:L)</f>
        <v>1197.8869999999999</v>
      </c>
      <c r="H16" s="10">
        <f>SUMIF(DataQ!$B:$B,'Data Q to A'!$A16,DataQ!M:M)</f>
        <v>925153.7</v>
      </c>
      <c r="I16" s="10">
        <f>SUMIF(DataQ!$B:$B,'Data Q to A'!$A16,DataQ!N:N)</f>
        <v>-8825</v>
      </c>
      <c r="J16" s="10">
        <f>SUMIF(DataQ!$B:$B,'Data Q to A'!$A16,DataQ!O:O)</f>
        <v>-130.46899999999999</v>
      </c>
      <c r="K16" s="10">
        <f>SUMIF(DataQ!$B:$B,'Data Q to A'!$A16,DataQ!P:P)</f>
        <v>-10937.75</v>
      </c>
      <c r="L16" s="10">
        <f>SUMIF(DataQ!$B:$B,'Data Q to A'!$A16,DataQ!Q:Q)</f>
        <v>-75.167159999999996</v>
      </c>
      <c r="M16" s="10">
        <f>SUMIF(DataQ!$B:$B,'Data Q to A'!$A16,DataQ!R:R)</f>
        <v>-12.241999999999999</v>
      </c>
      <c r="N16" s="10">
        <f>SUMIF(DataQ!$B:$B,'Data Q to A'!$A16,DataQ!S:S)</f>
        <v>-27.037463000000002</v>
      </c>
      <c r="O16" s="10">
        <f>SUMIF(DataQ!$B:$B,'Data Q to A'!$A16,DataQ!T:T)</f>
        <v>-7830</v>
      </c>
      <c r="P16" s="10">
        <f>SUMIF(DataQ!$E:$E,'Data Q to A'!$A16,DataQ!U:U)</f>
        <v>131791.5</v>
      </c>
      <c r="Q16" s="10">
        <f>SUMIF(DataQ!$E:$E,'Data Q to A'!$A16,DataQ!V:V)</f>
        <v>2256.7330000000002</v>
      </c>
      <c r="R16" s="10">
        <f>SUMIF(DataQ!$E:$E,'Data Q to A'!$A16,DataQ!W:W)</f>
        <v>141470</v>
      </c>
      <c r="S16" s="10">
        <f>SUMIF(DataQ!$E:$E,'Data Q to A'!$A16,DataQ!X:X)</f>
        <v>287.47710000000001</v>
      </c>
      <c r="T16" s="10">
        <f>SUMIF(DataQ!$E:$E,'Data Q to A'!$A16,DataQ!Y:Y)</f>
        <v>141.51079999999999</v>
      </c>
      <c r="U16" s="10">
        <f>SUMIF(DataQ!$E:$E,'Data Q to A'!$A16,DataQ!Z:Z)</f>
        <v>224.36500000000001</v>
      </c>
      <c r="V16" s="10">
        <f>SUMIF(DataQ!$E:$E,'Data Q to A'!$A16,DataQ!AA:AA)</f>
        <v>177353</v>
      </c>
      <c r="W16" s="10">
        <f>SUMIF(DataQ!$B:$B,'Data Q to A'!$A16,DataQ!AB:AB)</f>
        <v>290550</v>
      </c>
      <c r="X16" s="10">
        <f>SUMIF(DataQ!$B:$B,'Data Q to A'!$A16,DataQ!AC:AC)</f>
        <v>3207.0249999999996</v>
      </c>
      <c r="Y16" s="10">
        <f>SUMIF(DataQ!$B:$B,'Data Q to A'!$A16,DataQ!AD:AD)</f>
        <v>274362.5</v>
      </c>
      <c r="Z16" s="10">
        <f>SUMIF(DataQ!$B:$B,'Data Q to A'!$A16,DataQ!AE:AE)</f>
        <v>939.75639999999999</v>
      </c>
      <c r="AA16" s="10">
        <f>SUMIF(DataQ!$B:$B,'Data Q to A'!$A16,DataQ!AF:AF)</f>
        <v>504.56600000000003</v>
      </c>
      <c r="AB16" s="10">
        <f>SUMIF(DataQ!$B:$B,'Data Q to A'!$A16,DataQ!AG:AG)</f>
        <v>260.06</v>
      </c>
      <c r="AC16" s="10">
        <f>SUMIF(DataQ!$B:$B,'Data Q to A'!$A16,DataQ!AH:AH)</f>
        <v>368358</v>
      </c>
    </row>
    <row r="17" spans="1:29" x14ac:dyDescent="0.25">
      <c r="A17">
        <v>1982</v>
      </c>
      <c r="B17" s="10">
        <f>SUMIF(DataQ!$B:$B,'Data Q to A'!$A17,DataQ!G:G)</f>
        <v>1157191</v>
      </c>
      <c r="C17" s="10">
        <f>SUMIF(DataQ!$B:$B,'Data Q to A'!$A17,DataQ!H:H)</f>
        <v>7307.3</v>
      </c>
      <c r="D17" s="10">
        <f>SUMIF(DataQ!$B:$B,'Data Q to A'!$A17,DataQ!I:I)</f>
        <v>294351.01</v>
      </c>
      <c r="E17" s="10">
        <f>SUMIF(DataQ!$B:$B,'Data Q to A'!$A17,DataQ!J:J)</f>
        <v>1836.6100000000001</v>
      </c>
      <c r="F17" s="10">
        <f>SUMIF(DataQ!$B:$B,'Data Q to A'!$A17,DataQ!K:K)</f>
        <v>1267.5740000000001</v>
      </c>
      <c r="G17" s="10">
        <f>SUMIF(DataQ!$B:$B,'Data Q to A'!$A17,DataQ!L:L)</f>
        <v>1201.7829999999999</v>
      </c>
      <c r="H17" s="10">
        <f>SUMIF(DataQ!$B:$B,'Data Q to A'!$A17,DataQ!M:M)</f>
        <v>895861.89999999991</v>
      </c>
      <c r="I17" s="10">
        <f>SUMIF(DataQ!$B:$B,'Data Q to A'!$A17,DataQ!N:N)</f>
        <v>-7359</v>
      </c>
      <c r="J17" s="10">
        <f>SUMIF(DataQ!$B:$B,'Data Q to A'!$A17,DataQ!O:O)</f>
        <v>-220.126</v>
      </c>
      <c r="K17" s="10">
        <f>SUMIF(DataQ!$B:$B,'Data Q to A'!$A17,DataQ!P:P)</f>
        <v>-11134.25</v>
      </c>
      <c r="L17" s="10">
        <f>SUMIF(DataQ!$B:$B,'Data Q to A'!$A17,DataQ!Q:Q)</f>
        <v>-74.955079999999995</v>
      </c>
      <c r="M17" s="10">
        <f>SUMIF(DataQ!$B:$B,'Data Q to A'!$A17,DataQ!R:R)</f>
        <v>-16.498000000000001</v>
      </c>
      <c r="N17" s="10">
        <f>SUMIF(DataQ!$B:$B,'Data Q to A'!$A17,DataQ!S:S)</f>
        <v>-29.281416</v>
      </c>
      <c r="O17" s="10">
        <f>SUMIF(DataQ!$B:$B,'Data Q to A'!$A17,DataQ!T:T)</f>
        <v>-23407</v>
      </c>
      <c r="P17" s="10">
        <f>SUMIF(DataQ!$E:$E,'Data Q to A'!$A17,DataQ!U:U)</f>
        <v>140578.79999999999</v>
      </c>
      <c r="Q17" s="10">
        <f>SUMIF(DataQ!$E:$E,'Data Q to A'!$A17,DataQ!V:V)</f>
        <v>2532.2979999999998</v>
      </c>
      <c r="R17" s="10">
        <f>SUMIF(DataQ!$E:$E,'Data Q to A'!$A17,DataQ!W:W)</f>
        <v>165196</v>
      </c>
      <c r="S17" s="10">
        <f>SUMIF(DataQ!$E:$E,'Data Q to A'!$A17,DataQ!X:X)</f>
        <v>320.43079999999998</v>
      </c>
      <c r="T17" s="10">
        <f>SUMIF(DataQ!$E:$E,'Data Q to A'!$A17,DataQ!Y:Y)</f>
        <v>184.3563</v>
      </c>
      <c r="U17" s="10">
        <f>SUMIF(DataQ!$E:$E,'Data Q to A'!$A17,DataQ!Z:Z)</f>
        <v>275.67399999999998</v>
      </c>
      <c r="V17" s="10">
        <f>SUMIF(DataQ!$E:$E,'Data Q to A'!$A17,DataQ!AA:AA)</f>
        <v>209732</v>
      </c>
      <c r="W17" s="10">
        <f>SUMIF(DataQ!$B:$B,'Data Q to A'!$A17,DataQ!AB:AB)</f>
        <v>320013</v>
      </c>
      <c r="X17" s="10">
        <f>SUMIF(DataQ!$B:$B,'Data Q to A'!$A17,DataQ!AC:AC)</f>
        <v>3343.8</v>
      </c>
      <c r="Y17" s="10">
        <f>SUMIF(DataQ!$B:$B,'Data Q to A'!$A17,DataQ!AD:AD)</f>
        <v>288540.02</v>
      </c>
      <c r="Z17" s="10">
        <f>SUMIF(DataQ!$B:$B,'Data Q to A'!$A17,DataQ!AE:AE)</f>
        <v>977.80299999999988</v>
      </c>
      <c r="AA17" s="10">
        <f>SUMIF(DataQ!$B:$B,'Data Q to A'!$A17,DataQ!AF:AF)</f>
        <v>578.92499999999995</v>
      </c>
      <c r="AB17" s="10">
        <f>SUMIF(DataQ!$B:$B,'Data Q to A'!$A17,DataQ!AG:AG)</f>
        <v>306.68900000000002</v>
      </c>
      <c r="AC17" s="10">
        <f>SUMIF(DataQ!$B:$B,'Data Q to A'!$A17,DataQ!AH:AH)</f>
        <v>388181</v>
      </c>
    </row>
    <row r="18" spans="1:29" x14ac:dyDescent="0.25">
      <c r="A18">
        <v>1983</v>
      </c>
      <c r="B18" s="10">
        <f>SUMIF(DataQ!$B:$B,'Data Q to A'!$A18,DataQ!G:G)</f>
        <v>1205632</v>
      </c>
      <c r="C18" s="10">
        <f>SUMIF(DataQ!$B:$B,'Data Q to A'!$A18,DataQ!H:H)</f>
        <v>7642.2749999999996</v>
      </c>
      <c r="D18" s="10">
        <f>SUMIF(DataQ!$B:$B,'Data Q to A'!$A18,DataQ!I:I)</f>
        <v>304984.68</v>
      </c>
      <c r="E18" s="10">
        <f>SUMIF(DataQ!$B:$B,'Data Q to A'!$A18,DataQ!J:J)</f>
        <v>1863.58</v>
      </c>
      <c r="F18" s="10">
        <f>SUMIF(DataQ!$B:$B,'Data Q to A'!$A18,DataQ!K:K)</f>
        <v>1283.5770000000002</v>
      </c>
      <c r="G18" s="10">
        <f>SUMIF(DataQ!$B:$B,'Data Q to A'!$A18,DataQ!L:L)</f>
        <v>1218.202</v>
      </c>
      <c r="H18" s="10">
        <f>SUMIF(DataQ!$B:$B,'Data Q to A'!$A18,DataQ!M:M)</f>
        <v>918816.2</v>
      </c>
      <c r="I18" s="10">
        <f>SUMIF(DataQ!$B:$B,'Data Q to A'!$A18,DataQ!N:N)</f>
        <v>-10582</v>
      </c>
      <c r="J18" s="10">
        <f>SUMIF(DataQ!$B:$B,'Data Q to A'!$A18,DataQ!O:O)</f>
        <v>-265.23725000000002</v>
      </c>
      <c r="K18" s="10">
        <f>SUMIF(DataQ!$B:$B,'Data Q to A'!$A18,DataQ!P:P)</f>
        <v>-11809.25</v>
      </c>
      <c r="L18" s="10">
        <f>SUMIF(DataQ!$B:$B,'Data Q to A'!$A18,DataQ!Q:Q)</f>
        <v>-71.176760000000002</v>
      </c>
      <c r="M18" s="10">
        <f>SUMIF(DataQ!$B:$B,'Data Q to A'!$A18,DataQ!R:R)</f>
        <v>-16.481000000000002</v>
      </c>
      <c r="N18" s="10">
        <f>SUMIF(DataQ!$B:$B,'Data Q to A'!$A18,DataQ!S:S)</f>
        <v>-34.423509000000003</v>
      </c>
      <c r="O18" s="10">
        <f>SUMIF(DataQ!$B:$B,'Data Q to A'!$A18,DataQ!T:T)</f>
        <v>-30637</v>
      </c>
      <c r="P18" s="10">
        <f>SUMIF(DataQ!$E:$E,'Data Q to A'!$A18,DataQ!U:U)</f>
        <v>152083.29999999999</v>
      </c>
      <c r="Q18" s="10">
        <f>SUMIF(DataQ!$E:$E,'Data Q to A'!$A18,DataQ!V:V)</f>
        <v>2812.1959999999999</v>
      </c>
      <c r="R18" s="10">
        <f>SUMIF(DataQ!$E:$E,'Data Q to A'!$A18,DataQ!W:W)</f>
        <v>189884</v>
      </c>
      <c r="S18" s="10">
        <f>SUMIF(DataQ!$E:$E,'Data Q to A'!$A18,DataQ!X:X)</f>
        <v>347.27859999999998</v>
      </c>
      <c r="T18" s="10">
        <f>SUMIF(DataQ!$E:$E,'Data Q to A'!$A18,DataQ!Y:Y)</f>
        <v>210.67349999999999</v>
      </c>
      <c r="U18" s="10">
        <f>SUMIF(DataQ!$E:$E,'Data Q to A'!$A18,DataQ!Z:Z)</f>
        <v>269.12799999999999</v>
      </c>
      <c r="V18" s="10">
        <f>SUMIF(DataQ!$E:$E,'Data Q to A'!$A18,DataQ!AA:AA)</f>
        <v>251868</v>
      </c>
      <c r="W18" s="10">
        <f>SUMIF(DataQ!$B:$B,'Data Q to A'!$A18,DataQ!AB:AB)</f>
        <v>351900</v>
      </c>
      <c r="X18" s="10">
        <f>SUMIF(DataQ!$B:$B,'Data Q to A'!$A18,DataQ!AC:AC)</f>
        <v>3634.0250000000005</v>
      </c>
      <c r="Y18" s="10">
        <f>SUMIF(DataQ!$B:$B,'Data Q to A'!$A18,DataQ!AD:AD)</f>
        <v>301733.15000000002</v>
      </c>
      <c r="Z18" s="10">
        <f>SUMIF(DataQ!$B:$B,'Data Q to A'!$A18,DataQ!AE:AE)</f>
        <v>1020.0841</v>
      </c>
      <c r="AA18" s="10">
        <f>SUMIF(DataQ!$B:$B,'Data Q to A'!$A18,DataQ!AF:AF)</f>
        <v>642.54</v>
      </c>
      <c r="AB18" s="10">
        <f>SUMIF(DataQ!$B:$B,'Data Q to A'!$A18,DataQ!AG:AG)</f>
        <v>357.80200000000002</v>
      </c>
      <c r="AC18" s="10">
        <f>SUMIF(DataQ!$B:$B,'Data Q to A'!$A18,DataQ!AH:AH)</f>
        <v>421316</v>
      </c>
    </row>
    <row r="19" spans="1:29" x14ac:dyDescent="0.25">
      <c r="A19">
        <v>1984</v>
      </c>
      <c r="B19" s="10">
        <f>SUMIF(DataQ!$B:$B,'Data Q to A'!$A19,DataQ!G:G)</f>
        <v>1232675</v>
      </c>
      <c r="C19" s="10">
        <f>SUMIF(DataQ!$B:$B,'Data Q to A'!$A19,DataQ!H:H)</f>
        <v>8195.2999999999993</v>
      </c>
      <c r="D19" s="10">
        <f>SUMIF(DataQ!$B:$B,'Data Q to A'!$A19,DataQ!I:I)</f>
        <v>318480.11</v>
      </c>
      <c r="E19" s="10">
        <f>SUMIF(DataQ!$B:$B,'Data Q to A'!$A19,DataQ!J:J)</f>
        <v>1917.61</v>
      </c>
      <c r="F19" s="10">
        <f>SUMIF(DataQ!$B:$B,'Data Q to A'!$A19,DataQ!K:K)</f>
        <v>1305.0529999999999</v>
      </c>
      <c r="G19" s="10">
        <f>SUMIF(DataQ!$B:$B,'Data Q to A'!$A19,DataQ!L:L)</f>
        <v>1257.309</v>
      </c>
      <c r="H19" s="10">
        <f>SUMIF(DataQ!$B:$B,'Data Q to A'!$A19,DataQ!M:M)</f>
        <v>973013.1</v>
      </c>
      <c r="I19" s="10">
        <f>SUMIF(DataQ!$B:$B,'Data Q to A'!$A19,DataQ!N:N)</f>
        <v>-12423</v>
      </c>
      <c r="J19" s="10">
        <f>SUMIF(DataQ!$B:$B,'Data Q to A'!$A19,DataQ!O:O)</f>
        <v>-249.608</v>
      </c>
      <c r="K19" s="10">
        <f>SUMIF(DataQ!$B:$B,'Data Q to A'!$A19,DataQ!P:P)</f>
        <v>-8204.75</v>
      </c>
      <c r="L19" s="10">
        <f>SUMIF(DataQ!$B:$B,'Data Q to A'!$A19,DataQ!Q:Q)</f>
        <v>-66.748400000000004</v>
      </c>
      <c r="M19" s="10">
        <f>SUMIF(DataQ!$B:$B,'Data Q to A'!$A19,DataQ!R:R)</f>
        <v>-19.303000000000001</v>
      </c>
      <c r="N19" s="10">
        <f>SUMIF(DataQ!$B:$B,'Data Q to A'!$A19,DataQ!S:S)</f>
        <v>-44.836400000000005</v>
      </c>
      <c r="O19" s="10">
        <f>SUMIF(DataQ!$B:$B,'Data Q to A'!$A19,DataQ!T:T)</f>
        <v>-33224.998999999996</v>
      </c>
      <c r="P19" s="10">
        <f>SUMIF(DataQ!$E:$E,'Data Q to A'!$A19,DataQ!U:U)</f>
        <v>163648.5</v>
      </c>
      <c r="Q19" s="10">
        <f>SUMIF(DataQ!$E:$E,'Data Q to A'!$A19,DataQ!V:V)</f>
        <v>3161.4670000000001</v>
      </c>
      <c r="R19" s="10">
        <f>SUMIF(DataQ!$E:$E,'Data Q to A'!$A19,DataQ!W:W)</f>
        <v>208326</v>
      </c>
      <c r="S19" s="10">
        <f>SUMIF(DataQ!$E:$E,'Data Q to A'!$A19,DataQ!X:X)</f>
        <v>369.34899999999999</v>
      </c>
      <c r="T19" s="10">
        <f>SUMIF(DataQ!$E:$E,'Data Q to A'!$A19,DataQ!Y:Y)</f>
        <v>240.8142</v>
      </c>
      <c r="U19" s="10">
        <f>SUMIF(DataQ!$E:$E,'Data Q to A'!$A19,DataQ!Z:Z)</f>
        <v>318.72699999999998</v>
      </c>
      <c r="V19" s="10">
        <f>SUMIF(DataQ!$E:$E,'Data Q to A'!$A19,DataQ!AA:AA)</f>
        <v>290671</v>
      </c>
      <c r="W19" s="10">
        <f>SUMIF(DataQ!$B:$B,'Data Q to A'!$A19,DataQ!AB:AB)</f>
        <v>378608</v>
      </c>
      <c r="X19" s="10">
        <f>SUMIF(DataQ!$B:$B,'Data Q to A'!$A19,DataQ!AC:AC)</f>
        <v>4037.65</v>
      </c>
      <c r="Y19" s="10">
        <f>SUMIF(DataQ!$B:$B,'Data Q to A'!$A19,DataQ!AD:AD)</f>
        <v>319635.48</v>
      </c>
      <c r="Z19" s="10">
        <f>SUMIF(DataQ!$B:$B,'Data Q to A'!$A19,DataQ!AE:AE)</f>
        <v>1070.7138</v>
      </c>
      <c r="AA19" s="10">
        <f>SUMIF(DataQ!$B:$B,'Data Q to A'!$A19,DataQ!AF:AF)</f>
        <v>699.5</v>
      </c>
      <c r="AB19" s="10">
        <f>SUMIF(DataQ!$B:$B,'Data Q to A'!$A19,DataQ!AG:AG)</f>
        <v>409.02600000000001</v>
      </c>
      <c r="AC19" s="10">
        <f>SUMIF(DataQ!$B:$B,'Data Q to A'!$A19,DataQ!AH:AH)</f>
        <v>461986</v>
      </c>
    </row>
    <row r="20" spans="1:29" x14ac:dyDescent="0.25">
      <c r="A20">
        <v>1985</v>
      </c>
      <c r="B20" s="10">
        <f>SUMIF(DataQ!$B:$B,'Data Q to A'!$A20,DataQ!G:G)</f>
        <v>1283200</v>
      </c>
      <c r="C20" s="10">
        <f>SUMIF(DataQ!$B:$B,'Data Q to A'!$A20,DataQ!H:H)</f>
        <v>8537</v>
      </c>
      <c r="D20" s="10">
        <f>SUMIF(DataQ!$B:$B,'Data Q to A'!$A20,DataQ!I:I)</f>
        <v>334879.34000000003</v>
      </c>
      <c r="E20" s="10">
        <f>SUMIF(DataQ!$B:$B,'Data Q to A'!$A20,DataQ!J:J)</f>
        <v>1967.53</v>
      </c>
      <c r="F20" s="10">
        <f>SUMIF(DataQ!$B:$B,'Data Q to A'!$A20,DataQ!K:K)</f>
        <v>1326.846</v>
      </c>
      <c r="G20" s="10">
        <f>SUMIF(DataQ!$B:$B,'Data Q to A'!$A20,DataQ!L:L)</f>
        <v>1293.008</v>
      </c>
      <c r="H20" s="10">
        <f>SUMIF(DataQ!$B:$B,'Data Q to A'!$A20,DataQ!M:M)</f>
        <v>1019111.3</v>
      </c>
      <c r="I20" s="10">
        <f>SUMIF(DataQ!$B:$B,'Data Q to A'!$A20,DataQ!N:N)</f>
        <v>-10563</v>
      </c>
      <c r="J20" s="10">
        <f>SUMIF(DataQ!$B:$B,'Data Q to A'!$A20,DataQ!O:O)</f>
        <v>-270.54324000000003</v>
      </c>
      <c r="K20" s="10">
        <f>SUMIF(DataQ!$B:$B,'Data Q to A'!$A20,DataQ!P:P)</f>
        <v>-4308.75</v>
      </c>
      <c r="L20" s="10">
        <f>SUMIF(DataQ!$B:$B,'Data Q to A'!$A20,DataQ!Q:Q)</f>
        <v>-82.985280000000003</v>
      </c>
      <c r="M20" s="10">
        <f>SUMIF(DataQ!$B:$B,'Data Q to A'!$A20,DataQ!R:R)</f>
        <v>-22.617000000000001</v>
      </c>
      <c r="N20" s="10">
        <f>SUMIF(DataQ!$B:$B,'Data Q to A'!$A20,DataQ!S:S)</f>
        <v>-54.394620000000003</v>
      </c>
      <c r="O20" s="10">
        <f>SUMIF(DataQ!$B:$B,'Data Q to A'!$A20,DataQ!T:T)</f>
        <v>-38650</v>
      </c>
      <c r="P20" s="10">
        <f>SUMIF(DataQ!$E:$E,'Data Q to A'!$A20,DataQ!U:U)</f>
        <v>176082.8</v>
      </c>
      <c r="Q20" s="10">
        <f>SUMIF(DataQ!$E:$E,'Data Q to A'!$A20,DataQ!V:V)</f>
        <v>3555.5459999999998</v>
      </c>
      <c r="R20" s="10">
        <f>SUMIF(DataQ!$E:$E,'Data Q to A'!$A20,DataQ!W:W)</f>
        <v>231557</v>
      </c>
      <c r="S20" s="10">
        <f>SUMIF(DataQ!$E:$E,'Data Q to A'!$A20,DataQ!X:X)</f>
        <v>390.3852</v>
      </c>
      <c r="T20" s="10">
        <f>SUMIF(DataQ!$E:$E,'Data Q to A'!$A20,DataQ!Y:Y)</f>
        <v>269.76530000000002</v>
      </c>
      <c r="U20" s="10">
        <f>SUMIF(DataQ!$E:$E,'Data Q to A'!$A20,DataQ!Z:Z)</f>
        <v>386.27100000000002</v>
      </c>
      <c r="V20" s="10">
        <f>SUMIF(DataQ!$E:$E,'Data Q to A'!$A20,DataQ!AA:AA)</f>
        <v>340487</v>
      </c>
      <c r="W20" s="10">
        <f>SUMIF(DataQ!$B:$B,'Data Q to A'!$A20,DataQ!AB:AB)</f>
        <v>415455</v>
      </c>
      <c r="X20" s="10">
        <f>SUMIF(DataQ!$B:$B,'Data Q to A'!$A20,DataQ!AC:AC)</f>
        <v>4339</v>
      </c>
      <c r="Y20" s="10">
        <f>SUMIF(DataQ!$B:$B,'Data Q to A'!$A20,DataQ!AD:AD)</f>
        <v>340281.72</v>
      </c>
      <c r="Z20" s="10">
        <f>SUMIF(DataQ!$B:$B,'Data Q to A'!$A20,DataQ!AE:AE)</f>
        <v>1121.9045999999998</v>
      </c>
      <c r="AA20" s="10">
        <f>SUMIF(DataQ!$B:$B,'Data Q to A'!$A20,DataQ!AF:AF)</f>
        <v>750.14100000000008</v>
      </c>
      <c r="AB20" s="10">
        <f>SUMIF(DataQ!$B:$B,'Data Q to A'!$A20,DataQ!AG:AG)</f>
        <v>459.22900000000004</v>
      </c>
      <c r="AC20" s="10">
        <f>SUMIF(DataQ!$B:$B,'Data Q to A'!$A20,DataQ!AH:AH)</f>
        <v>500027</v>
      </c>
    </row>
    <row r="21" spans="1:29" x14ac:dyDescent="0.25">
      <c r="A21">
        <v>1986</v>
      </c>
      <c r="B21" s="10">
        <f>SUMIF(DataQ!$B:$B,'Data Q to A'!$A21,DataQ!G:G)</f>
        <v>1323173</v>
      </c>
      <c r="C21" s="10">
        <f>SUMIF(DataQ!$B:$B,'Data Q to A'!$A21,DataQ!H:H)</f>
        <v>8832.5999999999985</v>
      </c>
      <c r="D21" s="10">
        <f>SUMIF(DataQ!$B:$B,'Data Q to A'!$A21,DataQ!I:I)</f>
        <v>346032.28</v>
      </c>
      <c r="E21" s="10">
        <f>SUMIF(DataQ!$B:$B,'Data Q to A'!$A21,DataQ!J:J)</f>
        <v>2012.46</v>
      </c>
      <c r="F21" s="10">
        <f>SUMIF(DataQ!$B:$B,'Data Q to A'!$A21,DataQ!K:K)</f>
        <v>1357.7</v>
      </c>
      <c r="G21" s="10">
        <f>SUMIF(DataQ!$B:$B,'Data Q to A'!$A21,DataQ!L:L)</f>
        <v>1331.4180000000001</v>
      </c>
      <c r="H21" s="10">
        <f>SUMIF(DataQ!$B:$B,'Data Q to A'!$A21,DataQ!M:M)</f>
        <v>1040731.6</v>
      </c>
      <c r="I21" s="10">
        <f>SUMIF(DataQ!$B:$B,'Data Q to A'!$A21,DataQ!N:N)</f>
        <v>-9215</v>
      </c>
      <c r="J21" s="10">
        <f>SUMIF(DataQ!$B:$B,'Data Q to A'!$A21,DataQ!O:O)</f>
        <v>-296.66524999999996</v>
      </c>
      <c r="K21" s="10">
        <f>SUMIF(DataQ!$B:$B,'Data Q to A'!$A21,DataQ!P:P)</f>
        <v>-4419.5</v>
      </c>
      <c r="L21" s="10">
        <f>SUMIF(DataQ!$B:$B,'Data Q to A'!$A21,DataQ!Q:Q)</f>
        <v>-84.669280000000001</v>
      </c>
      <c r="M21" s="10">
        <f>SUMIF(DataQ!$B:$B,'Data Q to A'!$A21,DataQ!R:R)</f>
        <v>-26.054000000000002</v>
      </c>
      <c r="N21" s="10">
        <f>SUMIF(DataQ!$B:$B,'Data Q to A'!$A21,DataQ!S:S)</f>
        <v>-58.019149999999996</v>
      </c>
      <c r="O21" s="10">
        <f>SUMIF(DataQ!$B:$B,'Data Q to A'!$A21,DataQ!T:T)</f>
        <v>-34649</v>
      </c>
      <c r="P21" s="10">
        <f>SUMIF(DataQ!$E:$E,'Data Q to A'!$A21,DataQ!U:U)</f>
        <v>187833.8</v>
      </c>
      <c r="Q21" s="10">
        <f>SUMIF(DataQ!$E:$E,'Data Q to A'!$A21,DataQ!V:V)</f>
        <v>3882.9740000000002</v>
      </c>
      <c r="R21" s="10">
        <f>SUMIF(DataQ!$E:$E,'Data Q to A'!$A21,DataQ!W:W)</f>
        <v>262232</v>
      </c>
      <c r="S21" s="10">
        <f>SUMIF(DataQ!$E:$E,'Data Q to A'!$A21,DataQ!X:X)</f>
        <v>411.90100000000001</v>
      </c>
      <c r="T21" s="10">
        <f>SUMIF(DataQ!$E:$E,'Data Q to A'!$A21,DataQ!Y:Y)</f>
        <v>296.54410000000001</v>
      </c>
      <c r="U21" s="10">
        <f>SUMIF(DataQ!$E:$E,'Data Q to A'!$A21,DataQ!Z:Z)</f>
        <v>446.226</v>
      </c>
      <c r="V21" s="10">
        <f>SUMIF(DataQ!$E:$E,'Data Q to A'!$A21,DataQ!AA:AA)</f>
        <v>381478</v>
      </c>
      <c r="W21" s="10">
        <f>SUMIF(DataQ!$B:$B,'Data Q to A'!$A21,DataQ!AB:AB)</f>
        <v>447561</v>
      </c>
      <c r="X21" s="10">
        <f>SUMIF(DataQ!$B:$B,'Data Q to A'!$A21,DataQ!AC:AC)</f>
        <v>4579.625</v>
      </c>
      <c r="Y21" s="10">
        <f>SUMIF(DataQ!$B:$B,'Data Q to A'!$A21,DataQ!AD:AD)</f>
        <v>357296.95999999996</v>
      </c>
      <c r="Z21" s="10">
        <f>SUMIF(DataQ!$B:$B,'Data Q to A'!$A21,DataQ!AE:AE)</f>
        <v>1181.6196</v>
      </c>
      <c r="AA21" s="10">
        <f>SUMIF(DataQ!$B:$B,'Data Q to A'!$A21,DataQ!AF:AF)</f>
        <v>807.92</v>
      </c>
      <c r="AB21" s="10">
        <f>SUMIF(DataQ!$B:$B,'Data Q to A'!$A21,DataQ!AG:AG)</f>
        <v>508.26700000000005</v>
      </c>
      <c r="AC21" s="10">
        <f>SUMIF(DataQ!$B:$B,'Data Q to A'!$A21,DataQ!AH:AH)</f>
        <v>526630</v>
      </c>
    </row>
    <row r="22" spans="1:29" x14ac:dyDescent="0.25">
      <c r="A22">
        <v>1987</v>
      </c>
      <c r="B22" s="10">
        <f>SUMIF(DataQ!$B:$B,'Data Q to A'!$A22,DataQ!G:G)</f>
        <v>1395353</v>
      </c>
      <c r="C22" s="10">
        <f>SUMIF(DataQ!$B:$B,'Data Q to A'!$A22,DataQ!H:H)</f>
        <v>9137.75</v>
      </c>
      <c r="D22" s="10">
        <f>SUMIF(DataQ!$B:$B,'Data Q to A'!$A22,DataQ!I:I)</f>
        <v>361901.89999999997</v>
      </c>
      <c r="E22" s="10">
        <f>SUMIF(DataQ!$B:$B,'Data Q to A'!$A22,DataQ!J:J)</f>
        <v>2037.9499999999998</v>
      </c>
      <c r="F22" s="10">
        <f>SUMIF(DataQ!$B:$B,'Data Q to A'!$A22,DataQ!K:K)</f>
        <v>1392.556</v>
      </c>
      <c r="G22" s="10">
        <f>SUMIF(DataQ!$B:$B,'Data Q to A'!$A22,DataQ!L:L)</f>
        <v>1370.797</v>
      </c>
      <c r="H22" s="10">
        <f>SUMIF(DataQ!$B:$B,'Data Q to A'!$A22,DataQ!M:M)</f>
        <v>1083110.3</v>
      </c>
      <c r="I22" s="10">
        <f>SUMIF(DataQ!$B:$B,'Data Q to A'!$A22,DataQ!N:N)</f>
        <v>-6930</v>
      </c>
      <c r="J22" s="10">
        <f>SUMIF(DataQ!$B:$B,'Data Q to A'!$A22,DataQ!O:O)</f>
        <v>-261.34048000000001</v>
      </c>
      <c r="K22" s="10">
        <f>SUMIF(DataQ!$B:$B,'Data Q to A'!$A22,DataQ!P:P)</f>
        <v>-953.5</v>
      </c>
      <c r="L22" s="10">
        <f>SUMIF(DataQ!$B:$B,'Data Q to A'!$A22,DataQ!Q:Q)</f>
        <v>-94.03716</v>
      </c>
      <c r="M22" s="10">
        <f>SUMIF(DataQ!$B:$B,'Data Q to A'!$A22,DataQ!R:R)</f>
        <v>-17.237000000000002</v>
      </c>
      <c r="N22" s="10">
        <f>SUMIF(DataQ!$B:$B,'Data Q to A'!$A22,DataQ!S:S)</f>
        <v>-61.09449</v>
      </c>
      <c r="O22" s="10">
        <f>SUMIF(DataQ!$B:$B,'Data Q to A'!$A22,DataQ!T:T)</f>
        <v>-29411.999</v>
      </c>
      <c r="P22" s="10">
        <f>SUMIF(DataQ!$E:$E,'Data Q to A'!$A22,DataQ!U:U)</f>
        <v>198357.3</v>
      </c>
      <c r="Q22" s="10">
        <f>SUMIF(DataQ!$E:$E,'Data Q to A'!$A22,DataQ!V:V)</f>
        <v>4166.5630000000001</v>
      </c>
      <c r="R22" s="10">
        <f>SUMIF(DataQ!$E:$E,'Data Q to A'!$A22,DataQ!W:W)</f>
        <v>278995</v>
      </c>
      <c r="S22" s="10">
        <f>SUMIF(DataQ!$E:$E,'Data Q to A'!$A22,DataQ!X:X)</f>
        <v>437.25279999999998</v>
      </c>
      <c r="T22" s="10">
        <f>SUMIF(DataQ!$E:$E,'Data Q to A'!$A22,DataQ!Y:Y)</f>
        <v>323.2029</v>
      </c>
      <c r="U22" s="10">
        <f>SUMIF(DataQ!$E:$E,'Data Q to A'!$A22,DataQ!Z:Z)</f>
        <v>506.44799999999998</v>
      </c>
      <c r="V22" s="10">
        <f>SUMIF(DataQ!$E:$E,'Data Q to A'!$A22,DataQ!AA:AA)</f>
        <v>418659</v>
      </c>
      <c r="W22" s="10">
        <f>SUMIF(DataQ!$B:$B,'Data Q to A'!$A22,DataQ!AB:AB)</f>
        <v>498040</v>
      </c>
      <c r="X22" s="10">
        <f>SUMIF(DataQ!$B:$B,'Data Q to A'!$A22,DataQ!AC:AC)</f>
        <v>4855.25</v>
      </c>
      <c r="Y22" s="10">
        <f>SUMIF(DataQ!$B:$B,'Data Q to A'!$A22,DataQ!AD:AD)</f>
        <v>373021.38</v>
      </c>
      <c r="Z22" s="10">
        <f>SUMIF(DataQ!$B:$B,'Data Q to A'!$A22,DataQ!AE:AE)</f>
        <v>1212.0987</v>
      </c>
      <c r="AA22" s="10">
        <f>SUMIF(DataQ!$B:$B,'Data Q to A'!$A22,DataQ!AF:AF)</f>
        <v>849.11900000000003</v>
      </c>
      <c r="AB22" s="10">
        <f>SUMIF(DataQ!$B:$B,'Data Q to A'!$A22,DataQ!AG:AG)</f>
        <v>554.75600000000009</v>
      </c>
      <c r="AC22" s="10">
        <f>SUMIF(DataQ!$B:$B,'Data Q to A'!$A22,DataQ!AH:AH)</f>
        <v>574336</v>
      </c>
    </row>
    <row r="23" spans="1:29" x14ac:dyDescent="0.25">
      <c r="A23">
        <v>1988</v>
      </c>
      <c r="B23" s="10">
        <f>SUMIF(DataQ!$B:$B,'Data Q to A'!$A23,DataQ!G:G)</f>
        <v>1471002</v>
      </c>
      <c r="C23" s="10">
        <f>SUMIF(DataQ!$B:$B,'Data Q to A'!$A23,DataQ!H:H)</f>
        <v>9519.4249999999993</v>
      </c>
      <c r="D23" s="10">
        <f>SUMIF(DataQ!$B:$B,'Data Q to A'!$A23,DataQ!I:I)</f>
        <v>386133.61</v>
      </c>
      <c r="E23" s="10">
        <f>SUMIF(DataQ!$B:$B,'Data Q to A'!$A23,DataQ!J:J)</f>
        <v>2108.4</v>
      </c>
      <c r="F23" s="10">
        <f>SUMIF(DataQ!$B:$B,'Data Q to A'!$A23,DataQ!K:K)</f>
        <v>1457.5889999999999</v>
      </c>
      <c r="G23" s="10">
        <f>SUMIF(DataQ!$B:$B,'Data Q to A'!$A23,DataQ!L:L)</f>
        <v>1429.7389999999998</v>
      </c>
      <c r="H23" s="10">
        <f>SUMIF(DataQ!$B:$B,'Data Q to A'!$A23,DataQ!M:M)</f>
        <v>1130884.6000000001</v>
      </c>
      <c r="I23" s="10">
        <f>SUMIF(DataQ!$B:$B,'Data Q to A'!$A23,DataQ!N:N)</f>
        <v>3133</v>
      </c>
      <c r="J23" s="10">
        <f>SUMIF(DataQ!$B:$B,'Data Q to A'!$A23,DataQ!O:O)</f>
        <v>-243.44325000000001</v>
      </c>
      <c r="K23" s="10">
        <f>SUMIF(DataQ!$B:$B,'Data Q to A'!$A23,DataQ!P:P)</f>
        <v>2420.5</v>
      </c>
      <c r="L23" s="10">
        <f>SUMIF(DataQ!$B:$B,'Data Q to A'!$A23,DataQ!Q:Q)</f>
        <v>-100.9734</v>
      </c>
      <c r="M23" s="10">
        <f>SUMIF(DataQ!$B:$B,'Data Q to A'!$A23,DataQ!R:R)</f>
        <v>-23.654999999999998</v>
      </c>
      <c r="N23" s="10">
        <f>SUMIF(DataQ!$B:$B,'Data Q to A'!$A23,DataQ!S:S)</f>
        <v>-65.083110000000005</v>
      </c>
      <c r="O23" s="10">
        <f>SUMIF(DataQ!$B:$B,'Data Q to A'!$A23,DataQ!T:T)</f>
        <v>-23937</v>
      </c>
      <c r="P23" s="10">
        <f>SUMIF(DataQ!$E:$E,'Data Q to A'!$A23,DataQ!U:U)</f>
        <v>196661.8</v>
      </c>
      <c r="Q23" s="10">
        <f>SUMIF(DataQ!$E:$E,'Data Q to A'!$A23,DataQ!V:V)</f>
        <v>4456.3980000000001</v>
      </c>
      <c r="R23" s="10">
        <f>SUMIF(DataQ!$E:$E,'Data Q to A'!$A23,DataQ!W:W)</f>
        <v>284139</v>
      </c>
      <c r="S23" s="10">
        <f>SUMIF(DataQ!$E:$E,'Data Q to A'!$A23,DataQ!X:X)</f>
        <v>460.66950000000003</v>
      </c>
      <c r="T23" s="10">
        <f>SUMIF(DataQ!$E:$E,'Data Q to A'!$A23,DataQ!Y:Y)</f>
        <v>346.60520000000002</v>
      </c>
      <c r="U23" s="10">
        <f>SUMIF(DataQ!$E:$E,'Data Q to A'!$A23,DataQ!Z:Z)</f>
        <v>576.70600000000002</v>
      </c>
      <c r="V23" s="10">
        <f>SUMIF(DataQ!$E:$E,'Data Q to A'!$A23,DataQ!AA:AA)</f>
        <v>456865</v>
      </c>
      <c r="W23" s="10">
        <f>SUMIF(DataQ!$B:$B,'Data Q to A'!$A23,DataQ!AB:AB)</f>
        <v>557277</v>
      </c>
      <c r="X23" s="10">
        <f>SUMIF(DataQ!$B:$B,'Data Q to A'!$A23,DataQ!AC:AC)</f>
        <v>5236.4250000000002</v>
      </c>
      <c r="Y23" s="10">
        <f>SUMIF(DataQ!$B:$B,'Data Q to A'!$A23,DataQ!AD:AD)</f>
        <v>400505.11</v>
      </c>
      <c r="Z23" s="10">
        <f>SUMIF(DataQ!$B:$B,'Data Q to A'!$A23,DataQ!AE:AE)</f>
        <v>1275.1024</v>
      </c>
      <c r="AA23" s="10">
        <f>SUMIF(DataQ!$B:$B,'Data Q to A'!$A23,DataQ!AF:AF)</f>
        <v>917.11</v>
      </c>
      <c r="AB23" s="10">
        <f>SUMIF(DataQ!$B:$B,'Data Q to A'!$A23,DataQ!AG:AG)</f>
        <v>617.08499999999992</v>
      </c>
      <c r="AC23" s="10">
        <f>SUMIF(DataQ!$B:$B,'Data Q to A'!$A23,DataQ!AH:AH)</f>
        <v>626894</v>
      </c>
    </row>
    <row r="24" spans="1:29" x14ac:dyDescent="0.25">
      <c r="A24">
        <v>1989</v>
      </c>
      <c r="B24" s="10">
        <f>SUMIF(DataQ!$B:$B,'Data Q to A'!$A24,DataQ!G:G)</f>
        <v>1506644</v>
      </c>
      <c r="C24" s="10">
        <f>SUMIF(DataQ!$B:$B,'Data Q to A'!$A24,DataQ!H:H)</f>
        <v>9869</v>
      </c>
      <c r="D24" s="10">
        <f>SUMIF(DataQ!$B:$B,'Data Q to A'!$A24,DataQ!I:I)</f>
        <v>405131.52999999997</v>
      </c>
      <c r="E24" s="10">
        <f>SUMIF(DataQ!$B:$B,'Data Q to A'!$A24,DataQ!J:J)</f>
        <v>2193.31</v>
      </c>
      <c r="F24" s="10">
        <f>SUMIF(DataQ!$B:$B,'Data Q to A'!$A24,DataQ!K:K)</f>
        <v>1524.4159999999999</v>
      </c>
      <c r="G24" s="10">
        <f>SUMIF(DataQ!$B:$B,'Data Q to A'!$A24,DataQ!L:L)</f>
        <v>1479.424</v>
      </c>
      <c r="H24" s="10">
        <f>SUMIF(DataQ!$B:$B,'Data Q to A'!$A24,DataQ!M:M)</f>
        <v>1157317.1000000001</v>
      </c>
      <c r="I24" s="10">
        <f>SUMIF(DataQ!$B:$B,'Data Q to A'!$A24,DataQ!N:N)</f>
        <v>3117</v>
      </c>
      <c r="J24" s="10">
        <f>SUMIF(DataQ!$B:$B,'Data Q to A'!$A24,DataQ!O:O)</f>
        <v>-249.66125999999997</v>
      </c>
      <c r="K24" s="10">
        <f>SUMIF(DataQ!$B:$B,'Data Q to A'!$A24,DataQ!P:P)</f>
        <v>5986</v>
      </c>
      <c r="L24" s="10">
        <f>SUMIF(DataQ!$B:$B,'Data Q to A'!$A24,DataQ!Q:Q)</f>
        <v>-76.218239999999994</v>
      </c>
      <c r="M24" s="10">
        <f>SUMIF(DataQ!$B:$B,'Data Q to A'!$A24,DataQ!R:R)</f>
        <v>-17.788</v>
      </c>
      <c r="N24" s="10">
        <f>SUMIF(DataQ!$B:$B,'Data Q to A'!$A24,DataQ!S:S)</f>
        <v>-73.895679999999999</v>
      </c>
      <c r="O24" s="10">
        <f>SUMIF(DataQ!$B:$B,'Data Q to A'!$A24,DataQ!T:T)</f>
        <v>-26272</v>
      </c>
      <c r="P24" s="10">
        <f>SUMIF(DataQ!$E:$E,'Data Q to A'!$A24,DataQ!U:U)</f>
        <v>188804.5</v>
      </c>
      <c r="Q24" s="10">
        <f>SUMIF(DataQ!$E:$E,'Data Q to A'!$A24,DataQ!V:V)</f>
        <v>4818.7309999999998</v>
      </c>
      <c r="R24" s="10">
        <f>SUMIF(DataQ!$E:$E,'Data Q to A'!$A24,DataQ!W:W)</f>
        <v>280343</v>
      </c>
      <c r="S24" s="10">
        <f>SUMIF(DataQ!$E:$E,'Data Q to A'!$A24,DataQ!X:X)</f>
        <v>486.90699999999998</v>
      </c>
      <c r="T24" s="10">
        <f>SUMIF(DataQ!$E:$E,'Data Q to A'!$A24,DataQ!Y:Y)</f>
        <v>372.41699999999997</v>
      </c>
      <c r="U24" s="10">
        <f>SUMIF(DataQ!$E:$E,'Data Q to A'!$A24,DataQ!Z:Z)</f>
        <v>612.70600000000002</v>
      </c>
      <c r="V24" s="10">
        <f>SUMIF(DataQ!$E:$E,'Data Q to A'!$A24,DataQ!AA:AA)</f>
        <v>498148</v>
      </c>
      <c r="W24" s="10">
        <f>SUMIF(DataQ!$B:$B,'Data Q to A'!$A24,DataQ!AB:AB)</f>
        <v>616595</v>
      </c>
      <c r="X24" s="10">
        <f>SUMIF(DataQ!$B:$B,'Data Q to A'!$A24,DataQ!AC:AC)</f>
        <v>5641.5999999999995</v>
      </c>
      <c r="Y24" s="10">
        <f>SUMIF(DataQ!$B:$B,'Data Q to A'!$A24,DataQ!AD:AD)</f>
        <v>428693.4</v>
      </c>
      <c r="Z24" s="10">
        <f>SUMIF(DataQ!$B:$B,'Data Q to A'!$A24,DataQ!AE:AE)</f>
        <v>1364.7465999999999</v>
      </c>
      <c r="AA24" s="10">
        <f>SUMIF(DataQ!$B:$B,'Data Q to A'!$A24,DataQ!AF:AF)</f>
        <v>989.6</v>
      </c>
      <c r="AB24" s="10">
        <f>SUMIF(DataQ!$B:$B,'Data Q to A'!$A24,DataQ!AG:AG)</f>
        <v>678.09899999999993</v>
      </c>
      <c r="AC24" s="10">
        <f>SUMIF(DataQ!$B:$B,'Data Q to A'!$A24,DataQ!AH:AH)</f>
        <v>671579</v>
      </c>
    </row>
    <row r="25" spans="1:29" x14ac:dyDescent="0.25">
      <c r="A25">
        <v>1990</v>
      </c>
      <c r="B25" s="10">
        <f>SUMIF(DataQ!$B:$B,'Data Q to A'!$A25,DataQ!G:G)</f>
        <v>1515202</v>
      </c>
      <c r="C25" s="10">
        <f>SUMIF(DataQ!$B:$B,'Data Q to A'!$A25,DataQ!H:H)</f>
        <v>10055.150000000001</v>
      </c>
      <c r="D25" s="10">
        <f>SUMIF(DataQ!$B:$B,'Data Q to A'!$A25,DataQ!I:I)</f>
        <v>424861.8</v>
      </c>
      <c r="E25" s="10">
        <f>SUMIF(DataQ!$B:$B,'Data Q to A'!$A25,DataQ!J:J)</f>
        <v>2313.5299999999997</v>
      </c>
      <c r="F25" s="10">
        <f>SUMIF(DataQ!$B:$B,'Data Q to A'!$A25,DataQ!K:K)</f>
        <v>1566.9870000000001</v>
      </c>
      <c r="G25" s="10">
        <f>SUMIF(DataQ!$B:$B,'Data Q to A'!$A25,DataQ!L:L)</f>
        <v>1508.3029999999999</v>
      </c>
      <c r="H25" s="10">
        <f>SUMIF(DataQ!$B:$B,'Data Q to A'!$A25,DataQ!M:M)</f>
        <v>1159665.8999999999</v>
      </c>
      <c r="I25" s="10">
        <f>SUMIF(DataQ!$B:$B,'Data Q to A'!$A25,DataQ!N:N)</f>
        <v>-5268</v>
      </c>
      <c r="J25" s="10">
        <f>SUMIF(DataQ!$B:$B,'Data Q to A'!$A25,DataQ!O:O)</f>
        <v>-322.24474000000004</v>
      </c>
      <c r="K25" s="10">
        <f>SUMIF(DataQ!$B:$B,'Data Q to A'!$A25,DataQ!P:P)</f>
        <v>9775.75</v>
      </c>
      <c r="L25" s="10">
        <f>SUMIF(DataQ!$B:$B,'Data Q to A'!$A25,DataQ!Q:Q)</f>
        <v>-93.456000000000003</v>
      </c>
      <c r="M25" s="10">
        <f>SUMIF(DataQ!$B:$B,'Data Q to A'!$A25,DataQ!R:R)</f>
        <v>-25.67</v>
      </c>
      <c r="N25" s="10">
        <f>SUMIF(DataQ!$B:$B,'Data Q to A'!$A25,DataQ!S:S)</f>
        <v>-81.750219999999999</v>
      </c>
      <c r="O25" s="10">
        <f>SUMIF(DataQ!$B:$B,'Data Q to A'!$A25,DataQ!T:T)</f>
        <v>-34774</v>
      </c>
      <c r="P25" s="10">
        <f>SUMIF(DataQ!$E:$E,'Data Q to A'!$A25,DataQ!U:U)</f>
        <v>187903.8</v>
      </c>
      <c r="Q25" s="10">
        <f>SUMIF(DataQ!$E:$E,'Data Q to A'!$A25,DataQ!V:V)</f>
        <v>5240.1509999999998</v>
      </c>
      <c r="R25" s="10">
        <f>SUMIF(DataQ!$E:$E,'Data Q to A'!$A25,DataQ!W:W)</f>
        <v>290151</v>
      </c>
      <c r="S25" s="10">
        <f>SUMIF(DataQ!$E:$E,'Data Q to A'!$A25,DataQ!X:X)</f>
        <v>553.05280000000005</v>
      </c>
      <c r="T25" s="10">
        <f>SUMIF(DataQ!$E:$E,'Data Q to A'!$A25,DataQ!Y:Y)</f>
        <v>421.28899999999999</v>
      </c>
      <c r="U25" s="10">
        <f>SUMIF(DataQ!$E:$E,'Data Q to A'!$A25,DataQ!Z:Z)</f>
        <v>691.51800000000003</v>
      </c>
      <c r="V25" s="10">
        <f>SUMIF(DataQ!$E:$E,'Data Q to A'!$A25,DataQ!AA:AA)</f>
        <v>540348</v>
      </c>
      <c r="W25" s="10">
        <f>SUMIF(DataQ!$B:$B,'Data Q to A'!$A25,DataQ!AB:AB)</f>
        <v>672977</v>
      </c>
      <c r="X25" s="10">
        <f>SUMIF(DataQ!$B:$B,'Data Q to A'!$A25,DataQ!AC:AC)</f>
        <v>5963.1250000000009</v>
      </c>
      <c r="Y25" s="10">
        <f>SUMIF(DataQ!$B:$B,'Data Q to A'!$A25,DataQ!AD:AD)</f>
        <v>460995.4</v>
      </c>
      <c r="Z25" s="10">
        <f>SUMIF(DataQ!$B:$B,'Data Q to A'!$A25,DataQ!AE:AE)</f>
        <v>1488.6755000000001</v>
      </c>
      <c r="AA25" s="10">
        <f>SUMIF(DataQ!$B:$B,'Data Q to A'!$A25,DataQ!AF:AF)</f>
        <v>1044.5039999999999</v>
      </c>
      <c r="AB25" s="10">
        <f>SUMIF(DataQ!$B:$B,'Data Q to A'!$A25,DataQ!AG:AG)</f>
        <v>735.83999999999992</v>
      </c>
      <c r="AC25" s="10">
        <f>SUMIF(DataQ!$B:$B,'Data Q to A'!$A25,DataQ!AH:AH)</f>
        <v>695501</v>
      </c>
    </row>
    <row r="26" spans="1:29" x14ac:dyDescent="0.25">
      <c r="A26">
        <v>1991</v>
      </c>
      <c r="B26" s="10">
        <f>SUMIF(DataQ!$B:$B,'Data Q to A'!$A26,DataQ!G:G)</f>
        <v>1493903</v>
      </c>
      <c r="C26" s="10">
        <f>SUMIF(DataQ!$B:$B,'Data Q to A'!$A26,DataQ!H:H)</f>
        <v>10044.225</v>
      </c>
      <c r="D26" s="10">
        <f>SUMIF(DataQ!$B:$B,'Data Q to A'!$A26,DataQ!I:I)</f>
        <v>439794.9</v>
      </c>
      <c r="E26" s="10">
        <f>SUMIF(DataQ!$B:$B,'Data Q to A'!$A26,DataQ!J:J)</f>
        <v>2441.38</v>
      </c>
      <c r="F26" s="10">
        <f>SUMIF(DataQ!$B:$B,'Data Q to A'!$A26,DataQ!K:K)</f>
        <v>1587.231</v>
      </c>
      <c r="G26" s="10">
        <f>SUMIF(DataQ!$B:$B,'Data Q to A'!$A26,DataQ!L:L)</f>
        <v>1516.7939999999999</v>
      </c>
      <c r="H26" s="10">
        <f>SUMIF(DataQ!$B:$B,'Data Q to A'!$A26,DataQ!M:M)</f>
        <v>1135416.5</v>
      </c>
      <c r="I26" s="10">
        <f>SUMIF(DataQ!$B:$B,'Data Q to A'!$A26,DataQ!N:N)</f>
        <v>-19190</v>
      </c>
      <c r="J26" s="10">
        <f>SUMIF(DataQ!$B:$B,'Data Q to A'!$A26,DataQ!O:O)</f>
        <v>-382.92049000000003</v>
      </c>
      <c r="K26" s="10">
        <f>SUMIF(DataQ!$B:$B,'Data Q to A'!$A26,DataQ!P:P)</f>
        <v>9471</v>
      </c>
      <c r="L26" s="10">
        <f>SUMIF(DataQ!$B:$B,'Data Q to A'!$A26,DataQ!Q:Q)</f>
        <v>-51.085000000000001</v>
      </c>
      <c r="M26" s="10">
        <f>SUMIF(DataQ!$B:$B,'Data Q to A'!$A26,DataQ!R:R)</f>
        <v>-31.292000000000002</v>
      </c>
      <c r="N26" s="10">
        <f>SUMIF(DataQ!$B:$B,'Data Q to A'!$A26,DataQ!S:S)</f>
        <v>-88.625469999999993</v>
      </c>
      <c r="O26" s="10">
        <f>SUMIF(DataQ!$B:$B,'Data Q to A'!$A26,DataQ!T:T)</f>
        <v>-51988</v>
      </c>
      <c r="P26" s="10">
        <f>SUMIF(DataQ!$E:$E,'Data Q to A'!$A26,DataQ!U:U)</f>
        <v>200592</v>
      </c>
      <c r="Q26" s="10">
        <f>SUMIF(DataQ!$E:$E,'Data Q to A'!$A26,DataQ!V:V)</f>
        <v>5676.2449999999999</v>
      </c>
      <c r="R26" s="10">
        <f>SUMIF(DataQ!$E:$E,'Data Q to A'!$A26,DataQ!W:W)</f>
        <v>304315</v>
      </c>
      <c r="S26" s="10">
        <f>SUMIF(DataQ!$E:$E,'Data Q to A'!$A26,DataQ!X:X)</f>
        <v>620.46579999999994</v>
      </c>
      <c r="T26" s="10">
        <f>SUMIF(DataQ!$E:$E,'Data Q to A'!$A26,DataQ!Y:Y)</f>
        <v>466.59800000000001</v>
      </c>
      <c r="U26" s="10">
        <f>SUMIF(DataQ!$E:$E,'Data Q to A'!$A26,DataQ!Z:Z)</f>
        <v>776.94500000000005</v>
      </c>
      <c r="V26" s="10">
        <f>SUMIF(DataQ!$E:$E,'Data Q to A'!$A26,DataQ!AA:AA)</f>
        <v>616390</v>
      </c>
      <c r="W26" s="10">
        <f>SUMIF(DataQ!$B:$B,'Data Q to A'!$A26,DataQ!AB:AB)</f>
        <v>708072</v>
      </c>
      <c r="X26" s="10">
        <f>SUMIF(DataQ!$B:$B,'Data Q to A'!$A26,DataQ!AC:AC)</f>
        <v>6158.125</v>
      </c>
      <c r="Y26" s="10">
        <f>SUMIF(DataQ!$B:$B,'Data Q to A'!$A26,DataQ!AD:AD)</f>
        <v>491194.5</v>
      </c>
      <c r="Z26" s="10">
        <f>SUMIF(DataQ!$B:$B,'Data Q to A'!$A26,DataQ!AE:AE)</f>
        <v>1596.7224000000001</v>
      </c>
      <c r="AA26" s="10">
        <f>SUMIF(DataQ!$B:$B,'Data Q to A'!$A26,DataQ!AF:AF)</f>
        <v>1083.7839999999999</v>
      </c>
      <c r="AB26" s="10">
        <f>SUMIF(DataQ!$B:$B,'Data Q to A'!$A26,DataQ!AG:AG)</f>
        <v>803.65499999999997</v>
      </c>
      <c r="AC26" s="10">
        <f>SUMIF(DataQ!$B:$B,'Data Q to A'!$A26,DataQ!AH:AH)</f>
        <v>701773</v>
      </c>
    </row>
    <row r="27" spans="1:29" x14ac:dyDescent="0.25">
      <c r="A27">
        <v>1992</v>
      </c>
      <c r="B27" s="10">
        <f>SUMIF(DataQ!$B:$B,'Data Q to A'!$A27,DataQ!G:G)</f>
        <v>1498023</v>
      </c>
      <c r="C27" s="10">
        <f>SUMIF(DataQ!$B:$B,'Data Q to A'!$A27,DataQ!H:H)</f>
        <v>10398.025</v>
      </c>
      <c r="D27" s="10">
        <f>SUMIF(DataQ!$B:$B,'Data Q to A'!$A27,DataQ!I:I)</f>
        <v>443752.2</v>
      </c>
      <c r="E27" s="10">
        <f>SUMIF(DataQ!$B:$B,'Data Q to A'!$A27,DataQ!J:J)</f>
        <v>2480.3000000000002</v>
      </c>
      <c r="F27" s="10">
        <f>SUMIF(DataQ!$B:$B,'Data Q to A'!$A27,DataQ!K:K)</f>
        <v>1609.5830000000001</v>
      </c>
      <c r="G27" s="10">
        <f>SUMIF(DataQ!$B:$B,'Data Q to A'!$A27,DataQ!L:L)</f>
        <v>1527.403</v>
      </c>
      <c r="H27" s="10">
        <f>SUMIF(DataQ!$B:$B,'Data Q to A'!$A27,DataQ!M:M)</f>
        <v>1145527.1000000001</v>
      </c>
      <c r="I27" s="10">
        <f>SUMIF(DataQ!$B:$B,'Data Q to A'!$A27,DataQ!N:N)</f>
        <v>-40168</v>
      </c>
      <c r="J27" s="10">
        <f>SUMIF(DataQ!$B:$B,'Data Q to A'!$A27,DataQ!O:O)</f>
        <v>-469.90499999999997</v>
      </c>
      <c r="K27" s="10">
        <f>SUMIF(DataQ!$B:$B,'Data Q to A'!$A27,DataQ!P:P)</f>
        <v>3161.75</v>
      </c>
      <c r="L27" s="10">
        <f>SUMIF(DataQ!$B:$B,'Data Q to A'!$A27,DataQ!Q:Q)</f>
        <v>-44.998000000000005</v>
      </c>
      <c r="M27" s="10">
        <f>SUMIF(DataQ!$B:$B,'Data Q to A'!$A27,DataQ!R:R)</f>
        <v>-51.887999999999998</v>
      </c>
      <c r="N27" s="10">
        <f>SUMIF(DataQ!$B:$B,'Data Q to A'!$A27,DataQ!S:S)</f>
        <v>-84.787180000000006</v>
      </c>
      <c r="O27" s="10">
        <f>SUMIF(DataQ!$B:$B,'Data Q to A'!$A27,DataQ!T:T)</f>
        <v>-60519</v>
      </c>
      <c r="P27" s="10">
        <f>SUMIF(DataQ!$E:$E,'Data Q to A'!$A27,DataQ!U:U)</f>
        <v>237655.3</v>
      </c>
      <c r="Q27" s="10">
        <f>SUMIF(DataQ!$E:$E,'Data Q to A'!$A27,DataQ!V:V)</f>
        <v>6272.5159999999996</v>
      </c>
      <c r="R27" s="10">
        <f>SUMIF(DataQ!$E:$E,'Data Q to A'!$A27,DataQ!W:W)</f>
        <v>333277</v>
      </c>
      <c r="S27" s="10">
        <f>SUMIF(DataQ!$E:$E,'Data Q to A'!$A27,DataQ!X:X)</f>
        <v>707.18399999999997</v>
      </c>
      <c r="T27" s="10">
        <f>SUMIF(DataQ!$E:$E,'Data Q to A'!$A27,DataQ!Y:Y)</f>
        <v>528.38400000000001</v>
      </c>
      <c r="U27" s="10">
        <f>SUMIF(DataQ!$E:$E,'Data Q to A'!$A27,DataQ!Z:Z)</f>
        <v>869.15899999999999</v>
      </c>
      <c r="V27" s="10">
        <f>SUMIF(DataQ!$E:$E,'Data Q to A'!$A27,DataQ!AA:AA)</f>
        <v>665461</v>
      </c>
      <c r="W27" s="10">
        <f>SUMIF(DataQ!$B:$B,'Data Q to A'!$A27,DataQ!AB:AB)</f>
        <v>733221</v>
      </c>
      <c r="X27" s="10">
        <f>SUMIF(DataQ!$B:$B,'Data Q to A'!$A27,DataQ!AC:AC)</f>
        <v>6520.3249999999998</v>
      </c>
      <c r="Y27" s="10">
        <f>SUMIF(DataQ!$B:$B,'Data Q to A'!$A27,DataQ!AD:AD)</f>
        <v>504109.2</v>
      </c>
      <c r="Z27" s="10">
        <f>SUMIF(DataQ!$B:$B,'Data Q to A'!$A27,DataQ!AE:AE)</f>
        <v>1708.336</v>
      </c>
      <c r="AA27" s="10">
        <f>SUMIF(DataQ!$B:$B,'Data Q to A'!$A27,DataQ!AF:AF)</f>
        <v>1121.3309999999999</v>
      </c>
      <c r="AB27" s="10">
        <f>SUMIF(DataQ!$B:$B,'Data Q to A'!$A27,DataQ!AG:AG)</f>
        <v>844.63300000000004</v>
      </c>
      <c r="AC27" s="10">
        <f>SUMIF(DataQ!$B:$B,'Data Q to A'!$A27,DataQ!AH:AH)</f>
        <v>718436</v>
      </c>
    </row>
    <row r="28" spans="1:29" x14ac:dyDescent="0.25">
      <c r="A28">
        <v>1993</v>
      </c>
      <c r="B28" s="10">
        <f>SUMIF(DataQ!$B:$B,'Data Q to A'!$A28,DataQ!G:G)</f>
        <v>1532082</v>
      </c>
      <c r="C28" s="10">
        <f>SUMIF(DataQ!$B:$B,'Data Q to A'!$A28,DataQ!H:H)</f>
        <v>10684.174999999999</v>
      </c>
      <c r="D28" s="10">
        <f>SUMIF(DataQ!$B:$B,'Data Q to A'!$A28,DataQ!I:I)</f>
        <v>441728.60000000003</v>
      </c>
      <c r="E28" s="10">
        <f>SUMIF(DataQ!$B:$B,'Data Q to A'!$A28,DataQ!J:J)</f>
        <v>2455.7099999999996</v>
      </c>
      <c r="F28" s="10">
        <f>SUMIF(DataQ!$B:$B,'Data Q to A'!$A28,DataQ!K:K)</f>
        <v>1602.7349999999999</v>
      </c>
      <c r="G28" s="10">
        <f>SUMIF(DataQ!$B:$B,'Data Q to A'!$A28,DataQ!L:L)</f>
        <v>1514.2950000000001</v>
      </c>
      <c r="H28" s="10">
        <f>SUMIF(DataQ!$B:$B,'Data Q to A'!$A28,DataQ!M:M)</f>
        <v>1175971.8</v>
      </c>
      <c r="I28" s="10">
        <f>SUMIF(DataQ!$B:$B,'Data Q to A'!$A28,DataQ!N:N)</f>
        <v>-51033</v>
      </c>
      <c r="J28" s="10">
        <f>SUMIF(DataQ!$B:$B,'Data Q to A'!$A28,DataQ!O:O)</f>
        <v>-436.62845000000004</v>
      </c>
      <c r="K28" s="10">
        <f>SUMIF(DataQ!$B:$B,'Data Q to A'!$A28,DataQ!P:P)</f>
        <v>-12357.75</v>
      </c>
      <c r="L28" s="10">
        <f>SUMIF(DataQ!$B:$B,'Data Q to A'!$A28,DataQ!Q:Q)</f>
        <v>-54.655999999999999</v>
      </c>
      <c r="M28" s="10">
        <f>SUMIF(DataQ!$B:$B,'Data Q to A'!$A28,DataQ!R:R)</f>
        <v>-72.551000000000002</v>
      </c>
      <c r="N28" s="10">
        <f>SUMIF(DataQ!$B:$B,'Data Q to A'!$A28,DataQ!S:S)</f>
        <v>-84.1434</v>
      </c>
      <c r="O28" s="10">
        <f>SUMIF(DataQ!$B:$B,'Data Q to A'!$A28,DataQ!T:T)</f>
        <v>-62133</v>
      </c>
      <c r="P28" s="10">
        <f>SUMIF(DataQ!$E:$E,'Data Q to A'!$A28,DataQ!U:U)</f>
        <v>286197.8</v>
      </c>
      <c r="Q28" s="10">
        <f>SUMIF(DataQ!$E:$E,'Data Q to A'!$A28,DataQ!V:V)</f>
        <v>6684.2569999999996</v>
      </c>
      <c r="R28" s="10">
        <f>SUMIF(DataQ!$E:$E,'Data Q to A'!$A28,DataQ!W:W)</f>
        <v>366379</v>
      </c>
      <c r="S28" s="10">
        <f>SUMIF(DataQ!$E:$E,'Data Q to A'!$A28,DataQ!X:X)</f>
        <v>787.65530000000001</v>
      </c>
      <c r="T28" s="10">
        <f>SUMIF(DataQ!$E:$E,'Data Q to A'!$A28,DataQ!Y:Y)</f>
        <v>665.99300000000005</v>
      </c>
      <c r="U28" s="10">
        <f>SUMIF(DataQ!$E:$E,'Data Q to A'!$A28,DataQ!Z:Z)</f>
        <v>973.65899999999999</v>
      </c>
      <c r="V28" s="10">
        <f>SUMIF(DataQ!$E:$E,'Data Q to A'!$A28,DataQ!AA:AA)</f>
        <v>777123</v>
      </c>
      <c r="W28" s="10">
        <f>SUMIF(DataQ!$B:$B,'Data Q to A'!$A28,DataQ!AB:AB)</f>
        <v>772390</v>
      </c>
      <c r="X28" s="10">
        <f>SUMIF(DataQ!$B:$B,'Data Q to A'!$A28,DataQ!AC:AC)</f>
        <v>6858.55</v>
      </c>
      <c r="Y28" s="10">
        <f>SUMIF(DataQ!$B:$B,'Data Q to A'!$A28,DataQ!AD:AD)</f>
        <v>504425.6</v>
      </c>
      <c r="Z28" s="10">
        <f>SUMIF(DataQ!$B:$B,'Data Q to A'!$A28,DataQ!AE:AE)</f>
        <v>1755.52</v>
      </c>
      <c r="AA28" s="10">
        <f>SUMIF(DataQ!$B:$B,'Data Q to A'!$A28,DataQ!AF:AF)</f>
        <v>1134.2729999999999</v>
      </c>
      <c r="AB28" s="10">
        <f>SUMIF(DataQ!$B:$B,'Data Q to A'!$A28,DataQ!AG:AG)</f>
        <v>869.92499999999995</v>
      </c>
      <c r="AC28" s="10">
        <f>SUMIF(DataQ!$B:$B,'Data Q to A'!$A28,DataQ!AH:AH)</f>
        <v>747037</v>
      </c>
    </row>
    <row r="29" spans="1:29" x14ac:dyDescent="0.25">
      <c r="A29">
        <v>1994</v>
      </c>
      <c r="B29" s="10">
        <f>SUMIF(DataQ!$B:$B,'Data Q to A'!$A29,DataQ!G:G)</f>
        <v>1584459</v>
      </c>
      <c r="C29" s="10">
        <f>SUMIF(DataQ!$B:$B,'Data Q to A'!$A29,DataQ!H:H)</f>
        <v>11114.65</v>
      </c>
      <c r="D29" s="10">
        <f>SUMIF(DataQ!$B:$B,'Data Q to A'!$A29,DataQ!I:I)</f>
        <v>446529.6</v>
      </c>
      <c r="E29" s="10">
        <f>SUMIF(DataQ!$B:$B,'Data Q to A'!$A29,DataQ!J:J)</f>
        <v>2521</v>
      </c>
      <c r="F29" s="10">
        <f>SUMIF(DataQ!$B:$B,'Data Q to A'!$A29,DataQ!K:K)</f>
        <v>1641.2440000000001</v>
      </c>
      <c r="G29" s="10">
        <f>SUMIF(DataQ!$B:$B,'Data Q to A'!$A29,DataQ!L:L)</f>
        <v>1548.846</v>
      </c>
      <c r="H29" s="10">
        <f>SUMIF(DataQ!$B:$B,'Data Q to A'!$A29,DataQ!M:M)</f>
        <v>1228820.6000000001</v>
      </c>
      <c r="I29" s="10">
        <f>SUMIF(DataQ!$B:$B,'Data Q to A'!$A29,DataQ!N:N)</f>
        <v>-46508</v>
      </c>
      <c r="J29" s="10">
        <f>SUMIF(DataQ!$B:$B,'Data Q to A'!$A29,DataQ!O:O)</f>
        <v>-362.45825000000002</v>
      </c>
      <c r="K29" s="10">
        <f>SUMIF(DataQ!$B:$B,'Data Q to A'!$A29,DataQ!P:P)</f>
        <v>-19220.25</v>
      </c>
      <c r="L29" s="10">
        <f>SUMIF(DataQ!$B:$B,'Data Q to A'!$A29,DataQ!Q:Q)</f>
        <v>-46.727000000000004</v>
      </c>
      <c r="M29" s="10">
        <f>SUMIF(DataQ!$B:$B,'Data Q to A'!$A29,DataQ!R:R)</f>
        <v>-64.01400000000001</v>
      </c>
      <c r="N29" s="10">
        <f>SUMIF(DataQ!$B:$B,'Data Q to A'!$A29,DataQ!S:S)</f>
        <v>-80.268969999999996</v>
      </c>
      <c r="O29" s="10">
        <f>SUMIF(DataQ!$B:$B,'Data Q to A'!$A29,DataQ!T:T)</f>
        <v>-50334</v>
      </c>
      <c r="P29" s="10">
        <f>SUMIF(DataQ!$E:$E,'Data Q to A'!$A29,DataQ!U:U)</f>
        <v>329627</v>
      </c>
      <c r="Q29" s="10">
        <f>SUMIF(DataQ!$E:$E,'Data Q to A'!$A29,DataQ!V:V)</f>
        <v>7016.2860000000001</v>
      </c>
      <c r="R29" s="10">
        <f>SUMIF(DataQ!$E:$E,'Data Q to A'!$A29,DataQ!W:W)</f>
        <v>396059</v>
      </c>
      <c r="S29" s="10">
        <f>SUMIF(DataQ!$E:$E,'Data Q to A'!$A29,DataQ!X:X)</f>
        <v>890.72389999999996</v>
      </c>
      <c r="T29" s="10">
        <f>SUMIF(DataQ!$E:$E,'Data Q to A'!$A29,DataQ!Y:Y)</f>
        <v>676.23099999999999</v>
      </c>
      <c r="U29" s="10">
        <f>SUMIF(DataQ!$E:$E,'Data Q to A'!$A29,DataQ!Z:Z)</f>
        <v>1072.683</v>
      </c>
      <c r="V29" s="10">
        <f>SUMIF(DataQ!$E:$E,'Data Q to A'!$A29,DataQ!AA:AA)</f>
        <v>808152</v>
      </c>
      <c r="W29" s="10">
        <f>SUMIF(DataQ!$B:$B,'Data Q to A'!$A29,DataQ!AB:AB)</f>
        <v>813527</v>
      </c>
      <c r="X29" s="10">
        <f>SUMIF(DataQ!$B:$B,'Data Q to A'!$A29,DataQ!AC:AC)</f>
        <v>7287.2499999999991</v>
      </c>
      <c r="Y29" s="10">
        <f>SUMIF(DataQ!$B:$B,'Data Q to A'!$A29,DataQ!AD:AD)</f>
        <v>510925.1</v>
      </c>
      <c r="Z29" s="10">
        <f>SUMIF(DataQ!$B:$B,'Data Q to A'!$A29,DataQ!AE:AE)</f>
        <v>1837.3229999999999</v>
      </c>
      <c r="AA29" s="10">
        <f>SUMIF(DataQ!$B:$B,'Data Q to A'!$A29,DataQ!AF:AF)</f>
        <v>1172.316</v>
      </c>
      <c r="AB29" s="10">
        <f>SUMIF(DataQ!$B:$B,'Data Q to A'!$A29,DataQ!AG:AG)</f>
        <v>921.28099999999995</v>
      </c>
      <c r="AC29" s="10">
        <f>SUMIF(DataQ!$B:$B,'Data Q to A'!$A29,DataQ!AH:AH)</f>
        <v>791972</v>
      </c>
    </row>
    <row r="30" spans="1:29" x14ac:dyDescent="0.25">
      <c r="A30">
        <v>1995</v>
      </c>
      <c r="B30" s="10">
        <f>SUMIF(DataQ!$B:$B,'Data Q to A'!$A30,DataQ!G:G)</f>
        <v>1622576</v>
      </c>
      <c r="C30" s="10">
        <f>SUMIF(DataQ!$B:$B,'Data Q to A'!$A30,DataQ!H:H)</f>
        <v>11413.025</v>
      </c>
      <c r="D30" s="10">
        <f>SUMIF(DataQ!$B:$B,'Data Q to A'!$A30,DataQ!I:I)</f>
        <v>458227.9</v>
      </c>
      <c r="E30" s="10">
        <f>SUMIF(DataQ!$B:$B,'Data Q to A'!$A30,DataQ!J:J)</f>
        <v>2560.87</v>
      </c>
      <c r="F30" s="10">
        <f>SUMIF(DataQ!$B:$B,'Data Q to A'!$A30,DataQ!K:K)</f>
        <v>1681.5749999999998</v>
      </c>
      <c r="G30" s="10">
        <f>SUMIF(DataQ!$B:$B,'Data Q to A'!$A30,DataQ!L:L)</f>
        <v>1594.7089999999998</v>
      </c>
      <c r="H30" s="10">
        <f>SUMIF(DataQ!$B:$B,'Data Q to A'!$A30,DataQ!M:M)</f>
        <v>1261781.6000000001</v>
      </c>
      <c r="I30" s="10">
        <f>SUMIF(DataQ!$B:$B,'Data Q to A'!$A30,DataQ!N:N)</f>
        <v>-39357</v>
      </c>
      <c r="J30" s="10">
        <f>SUMIF(DataQ!$B:$B,'Data Q to A'!$A30,DataQ!O:O)</f>
        <v>-362.31601999999998</v>
      </c>
      <c r="K30" s="10">
        <f>SUMIF(DataQ!$B:$B,'Data Q to A'!$A30,DataQ!P:P)</f>
        <v>-22406.5</v>
      </c>
      <c r="L30" s="10">
        <f>SUMIF(DataQ!$B:$B,'Data Q to A'!$A30,DataQ!Q:Q)</f>
        <v>-179.29000000000002</v>
      </c>
      <c r="M30" s="10">
        <f>SUMIF(DataQ!$B:$B,'Data Q to A'!$A30,DataQ!R:R)</f>
        <v>-62.041000000000004</v>
      </c>
      <c r="N30" s="10">
        <f>SUMIF(DataQ!$B:$B,'Data Q to A'!$A30,DataQ!S:S)</f>
        <v>-71.302999999999997</v>
      </c>
      <c r="O30" s="10">
        <f>SUMIF(DataQ!$B:$B,'Data Q to A'!$A30,DataQ!T:T)</f>
        <v>-40834</v>
      </c>
      <c r="P30" s="10">
        <f>SUMIF(DataQ!$E:$E,'Data Q to A'!$A30,DataQ!U:U)</f>
        <v>367999</v>
      </c>
      <c r="Q30" s="10">
        <f>SUMIF(DataQ!$E:$E,'Data Q to A'!$A30,DataQ!V:V)</f>
        <v>7203.951</v>
      </c>
      <c r="R30" s="10">
        <f>SUMIF(DataQ!$E:$E,'Data Q to A'!$A30,DataQ!W:W)</f>
        <v>439647</v>
      </c>
      <c r="S30" s="10">
        <f>SUMIF(DataQ!$E:$E,'Data Q to A'!$A30,DataQ!X:X)</f>
        <v>1036.001</v>
      </c>
      <c r="T30" s="10">
        <f>SUMIF(DataQ!$E:$E,'Data Q to A'!$A30,DataQ!Y:Y)</f>
        <v>905.63800000000003</v>
      </c>
      <c r="U30" s="10">
        <f>SUMIF(DataQ!$E:$E,'Data Q to A'!$A30,DataQ!Z:Z)</f>
        <v>1174.1210000000001</v>
      </c>
      <c r="V30" s="10">
        <f>SUMIF(DataQ!$E:$E,'Data Q to A'!$A30,DataQ!AA:AA)</f>
        <v>866026</v>
      </c>
      <c r="W30" s="10">
        <f>SUMIF(DataQ!$B:$B,'Data Q to A'!$A30,DataQ!AB:AB)</f>
        <v>854921</v>
      </c>
      <c r="X30" s="10">
        <f>SUMIF(DataQ!$B:$B,'Data Q to A'!$A30,DataQ!AC:AC)</f>
        <v>7639.75</v>
      </c>
      <c r="Y30" s="10">
        <f>SUMIF(DataQ!$B:$B,'Data Q to A'!$A30,DataQ!AD:AD)</f>
        <v>521522.4</v>
      </c>
      <c r="Z30" s="10">
        <f>SUMIF(DataQ!$B:$B,'Data Q to A'!$A30,DataQ!AE:AE)</f>
        <v>1900.509</v>
      </c>
      <c r="AA30" s="10">
        <f>SUMIF(DataQ!$B:$B,'Data Q to A'!$A30,DataQ!AF:AF)</f>
        <v>1214.9090000000001</v>
      </c>
      <c r="AB30" s="10">
        <f>SUMIF(DataQ!$B:$B,'Data Q to A'!$A30,DataQ!AG:AG)</f>
        <v>991.36900000000003</v>
      </c>
      <c r="AC30" s="10">
        <f>SUMIF(DataQ!$B:$B,'Data Q to A'!$A30,DataQ!AH:AH)</f>
        <v>831621</v>
      </c>
    </row>
    <row r="31" spans="1:29" x14ac:dyDescent="0.25">
      <c r="A31">
        <v>1996</v>
      </c>
      <c r="B31" s="10">
        <f>SUMIF(DataQ!$B:$B,'Data Q to A'!$A31,DataQ!G:G)</f>
        <v>1665005</v>
      </c>
      <c r="C31" s="10">
        <f>SUMIF(DataQ!$B:$B,'Data Q to A'!$A31,DataQ!H:H)</f>
        <v>11843.599999999999</v>
      </c>
      <c r="D31" s="10">
        <f>SUMIF(DataQ!$B:$B,'Data Q to A'!$A31,DataQ!I:I)</f>
        <v>472709.2</v>
      </c>
      <c r="E31" s="10">
        <f>SUMIF(DataQ!$B:$B,'Data Q to A'!$A31,DataQ!J:J)</f>
        <v>2588.13</v>
      </c>
      <c r="F31" s="10">
        <f>SUMIF(DataQ!$B:$B,'Data Q to A'!$A31,DataQ!K:K)</f>
        <v>1704.221</v>
      </c>
      <c r="G31" s="10">
        <f>SUMIF(DataQ!$B:$B,'Data Q to A'!$A31,DataQ!L:L)</f>
        <v>1613.759</v>
      </c>
      <c r="H31" s="10">
        <f>SUMIF(DataQ!$B:$B,'Data Q to A'!$A31,DataQ!M:M)</f>
        <v>1283092.6000000001</v>
      </c>
      <c r="I31" s="10">
        <f>SUMIF(DataQ!$B:$B,'Data Q to A'!$A31,DataQ!N:N)</f>
        <v>-30849.001</v>
      </c>
      <c r="J31" s="10">
        <f>SUMIF(DataQ!$B:$B,'Data Q to A'!$A31,DataQ!O:O)</f>
        <v>-287.34226000000001</v>
      </c>
      <c r="K31" s="10">
        <f>SUMIF(DataQ!$B:$B,'Data Q to A'!$A31,DataQ!P:P)</f>
        <v>-26077.5</v>
      </c>
      <c r="L31" s="10">
        <f>SUMIF(DataQ!$B:$B,'Data Q to A'!$A31,DataQ!Q:Q)</f>
        <v>-70.168999999999997</v>
      </c>
      <c r="M31" s="10">
        <f>SUMIF(DataQ!$B:$B,'Data Q to A'!$A31,DataQ!R:R)</f>
        <v>-48.612000000000002</v>
      </c>
      <c r="N31" s="10">
        <f>SUMIF(DataQ!$B:$B,'Data Q to A'!$A31,DataQ!S:S)</f>
        <v>-69.238</v>
      </c>
      <c r="O31" s="10">
        <f>SUMIF(DataQ!$B:$B,'Data Q to A'!$A31,DataQ!T:T)</f>
        <v>-24279.001</v>
      </c>
      <c r="P31" s="10">
        <f>SUMIF(DataQ!$E:$E,'Data Q to A'!$A31,DataQ!U:U)</f>
        <v>400613.3</v>
      </c>
      <c r="Q31" s="10">
        <f>SUMIF(DataQ!$E:$E,'Data Q to A'!$A31,DataQ!V:V)</f>
        <v>7400.8770000000004</v>
      </c>
      <c r="R31" s="10">
        <f>SUMIF(DataQ!$E:$E,'Data Q to A'!$A31,DataQ!W:W)</f>
        <v>487974</v>
      </c>
      <c r="S31" s="10">
        <f>SUMIF(DataQ!$E:$E,'Data Q to A'!$A31,DataQ!X:X)</f>
        <v>1086.2059999999999</v>
      </c>
      <c r="T31" s="10">
        <f>SUMIF(DataQ!$E:$E,'Data Q to A'!$A31,DataQ!Y:Y)</f>
        <v>982.20699999999999</v>
      </c>
      <c r="U31" s="10">
        <f>SUMIF(DataQ!$E:$E,'Data Q to A'!$A31,DataQ!Z:Z)</f>
        <v>1305.748</v>
      </c>
      <c r="V31" s="10">
        <f>SUMIF(DataQ!$E:$E,'Data Q to A'!$A31,DataQ!AA:AA)</f>
        <v>951233</v>
      </c>
      <c r="W31" s="10">
        <f>SUMIF(DataQ!$B:$B,'Data Q to A'!$A31,DataQ!AB:AB)</f>
        <v>913609</v>
      </c>
      <c r="X31" s="10">
        <f>SUMIF(DataQ!$B:$B,'Data Q to A'!$A31,DataQ!AC:AC)</f>
        <v>8073.1249999999991</v>
      </c>
      <c r="Y31" s="10">
        <f>SUMIF(DataQ!$B:$B,'Data Q to A'!$A31,DataQ!AD:AD)</f>
        <v>535580.89999999991</v>
      </c>
      <c r="Z31" s="10">
        <f>SUMIF(DataQ!$B:$B,'Data Q to A'!$A31,DataQ!AE:AE)</f>
        <v>1929.7469999999998</v>
      </c>
      <c r="AA31" s="10">
        <f>SUMIF(DataQ!$B:$B,'Data Q to A'!$A31,DataQ!AF:AF)</f>
        <v>1247.433</v>
      </c>
      <c r="AB31" s="10">
        <f>SUMIF(DataQ!$B:$B,'Data Q to A'!$A31,DataQ!AG:AG)</f>
        <v>1046.83</v>
      </c>
      <c r="AC31" s="10">
        <f>SUMIF(DataQ!$B:$B,'Data Q to A'!$A31,DataQ!AH:AH)</f>
        <v>859834</v>
      </c>
    </row>
    <row r="32" spans="1:29" x14ac:dyDescent="0.25">
      <c r="A32">
        <v>1997</v>
      </c>
      <c r="B32" s="10">
        <f>SUMIF(DataQ!$B:$B,'Data Q to A'!$A32,DataQ!G:G)</f>
        <v>1746257</v>
      </c>
      <c r="C32" s="10">
        <f>SUMIF(DataQ!$B:$B,'Data Q to A'!$A32,DataQ!H:H)</f>
        <v>12370.3</v>
      </c>
      <c r="D32" s="10">
        <f>SUMIF(DataQ!$B:$B,'Data Q to A'!$A32,DataQ!I:I)</f>
        <v>477466.5</v>
      </c>
      <c r="E32" s="10">
        <f>SUMIF(DataQ!$B:$B,'Data Q to A'!$A32,DataQ!J:J)</f>
        <v>2638.16</v>
      </c>
      <c r="F32" s="10">
        <f>SUMIF(DataQ!$B:$B,'Data Q to A'!$A32,DataQ!K:K)</f>
        <v>1747.0840000000001</v>
      </c>
      <c r="G32" s="10">
        <f>SUMIF(DataQ!$B:$B,'Data Q to A'!$A32,DataQ!L:L)</f>
        <v>1645.6260000000002</v>
      </c>
      <c r="H32" s="10">
        <f>SUMIF(DataQ!$B:$B,'Data Q to A'!$A32,DataQ!M:M)</f>
        <v>1338011.1000000001</v>
      </c>
      <c r="I32" s="10">
        <f>SUMIF(DataQ!$B:$B,'Data Q to A'!$A32,DataQ!N:N)</f>
        <v>-19312</v>
      </c>
      <c r="J32" s="10">
        <f>SUMIF(DataQ!$B:$B,'Data Q to A'!$A32,DataQ!O:O)</f>
        <v>-184.52925999999997</v>
      </c>
      <c r="K32" s="10">
        <f>SUMIF(DataQ!$B:$B,'Data Q to A'!$A32,DataQ!P:P)</f>
        <v>-19167.249</v>
      </c>
      <c r="L32" s="10">
        <f>SUMIF(DataQ!$B:$B,'Data Q to A'!$A32,DataQ!Q:Q)</f>
        <v>-59.551000000000009</v>
      </c>
      <c r="M32" s="10">
        <f>SUMIF(DataQ!$B:$B,'Data Q to A'!$A32,DataQ!R:R)</f>
        <v>-47.819000000000003</v>
      </c>
      <c r="N32" s="10">
        <f>SUMIF(DataQ!$B:$B,'Data Q to A'!$A32,DataQ!S:S)</f>
        <v>-32.636996000000003</v>
      </c>
      <c r="O32" s="10">
        <f>SUMIF(DataQ!$B:$B,'Data Q to A'!$A32,DataQ!T:T)</f>
        <v>1758</v>
      </c>
      <c r="P32" s="10">
        <f>SUMIF(DataQ!$E:$E,'Data Q to A'!$A32,DataQ!U:U)</f>
        <v>420757</v>
      </c>
      <c r="Q32" s="10">
        <f>SUMIF(DataQ!$E:$E,'Data Q to A'!$A32,DataQ!V:V)</f>
        <v>7429.3959999999997</v>
      </c>
      <c r="R32" s="10">
        <f>SUMIF(DataQ!$E:$E,'Data Q to A'!$A32,DataQ!W:W)</f>
        <v>542355</v>
      </c>
      <c r="S32" s="10">
        <f>SUMIF(DataQ!$E:$E,'Data Q to A'!$A32,DataQ!X:X)</f>
        <v>1128.9860000000001</v>
      </c>
      <c r="T32" s="10">
        <f>SUMIF(DataQ!$E:$E,'Data Q to A'!$A32,DataQ!Y:Y)</f>
        <v>1047.212</v>
      </c>
      <c r="U32" s="10">
        <f>SUMIF(DataQ!$E:$E,'Data Q to A'!$A32,DataQ!Z:Z)</f>
        <v>1384.0619999999999</v>
      </c>
      <c r="V32" s="10">
        <f>SUMIF(DataQ!$E:$E,'Data Q to A'!$A32,DataQ!AA:AA)</f>
        <v>950251</v>
      </c>
      <c r="W32" s="10">
        <f>SUMIF(DataQ!$B:$B,'Data Q to A'!$A32,DataQ!AB:AB)</f>
        <v>958539</v>
      </c>
      <c r="X32" s="10">
        <f>SUMIF(DataQ!$B:$B,'Data Q to A'!$A32,DataQ!AC:AC)</f>
        <v>8577.5499999999993</v>
      </c>
      <c r="Y32" s="10">
        <f>SUMIF(DataQ!$B:$B,'Data Q to A'!$A32,DataQ!AD:AD)</f>
        <v>543806.9</v>
      </c>
      <c r="Z32" s="10">
        <f>SUMIF(DataQ!$B:$B,'Data Q to A'!$A32,DataQ!AE:AE)</f>
        <v>1969.864</v>
      </c>
      <c r="AA32" s="10">
        <f>SUMIF(DataQ!$B:$B,'Data Q to A'!$A32,DataQ!AF:AF)</f>
        <v>1290.1109999999999</v>
      </c>
      <c r="AB32" s="10">
        <f>SUMIF(DataQ!$B:$B,'Data Q to A'!$A32,DataQ!AG:AG)</f>
        <v>1094.6660000000002</v>
      </c>
      <c r="AC32" s="10">
        <f>SUMIF(DataQ!$B:$B,'Data Q to A'!$A32,DataQ!AH:AH)</f>
        <v>906926</v>
      </c>
    </row>
    <row r="33" spans="1:29" x14ac:dyDescent="0.25">
      <c r="A33">
        <v>1998</v>
      </c>
      <c r="B33" s="10">
        <f>SUMIF(DataQ!$B:$B,'Data Q to A'!$A33,DataQ!G:G)</f>
        <v>1802946</v>
      </c>
      <c r="C33" s="10">
        <f>SUMIF(DataQ!$B:$B,'Data Q to A'!$A33,DataQ!H:H)</f>
        <v>12924.875</v>
      </c>
      <c r="D33" s="10">
        <f>SUMIF(DataQ!$B:$B,'Data Q to A'!$A33,DataQ!I:I)</f>
        <v>471172.89999999997</v>
      </c>
      <c r="E33" s="10">
        <f>SUMIF(DataQ!$B:$B,'Data Q to A'!$A33,DataQ!J:J)</f>
        <v>2687.8599999999997</v>
      </c>
      <c r="F33" s="10">
        <f>SUMIF(DataQ!$B:$B,'Data Q to A'!$A33,DataQ!K:K)</f>
        <v>1807.6390000000001</v>
      </c>
      <c r="G33" s="10">
        <f>SUMIF(DataQ!$B:$B,'Data Q to A'!$A33,DataQ!L:L)</f>
        <v>1672.607</v>
      </c>
      <c r="H33" s="10">
        <f>SUMIF(DataQ!$B:$B,'Data Q to A'!$A33,DataQ!M:M)</f>
        <v>1390098.3</v>
      </c>
      <c r="I33" s="10">
        <f>SUMIF(DataQ!$B:$B,'Data Q to A'!$A33,DataQ!N:N)</f>
        <v>-3854.0010000000002</v>
      </c>
      <c r="J33" s="10">
        <f>SUMIF(DataQ!$B:$B,'Data Q to A'!$A33,DataQ!O:O)</f>
        <v>-86.677999999999997</v>
      </c>
      <c r="K33" s="10">
        <f>SUMIF(DataQ!$B:$B,'Data Q to A'!$A33,DataQ!P:P)</f>
        <v>-53901</v>
      </c>
      <c r="L33" s="10">
        <f>SUMIF(DataQ!$B:$B,'Data Q to A'!$A33,DataQ!Q:Q)</f>
        <v>-53.582999999999998</v>
      </c>
      <c r="M33" s="10">
        <f>SUMIF(DataQ!$B:$B,'Data Q to A'!$A33,DataQ!R:R)</f>
        <v>-32.131</v>
      </c>
      <c r="N33" s="10">
        <f>SUMIF(DataQ!$B:$B,'Data Q to A'!$A33,DataQ!S:S)</f>
        <v>-34.076999000000001</v>
      </c>
      <c r="O33" s="10">
        <f>SUMIF(DataQ!$B:$B,'Data Q to A'!$A33,DataQ!T:T)</f>
        <v>2769</v>
      </c>
      <c r="P33" s="10">
        <f>SUMIF(DataQ!$E:$E,'Data Q to A'!$A33,DataQ!U:U)</f>
        <v>419066</v>
      </c>
      <c r="Q33" s="10">
        <f>SUMIF(DataQ!$E:$E,'Data Q to A'!$A33,DataQ!V:V)</f>
        <v>7435.4430000000002</v>
      </c>
      <c r="R33" s="10">
        <f>SUMIF(DataQ!$E:$E,'Data Q to A'!$A33,DataQ!W:W)</f>
        <v>590198</v>
      </c>
      <c r="S33" s="10">
        <f>SUMIF(DataQ!$E:$E,'Data Q to A'!$A33,DataQ!X:X)</f>
        <v>1160.441</v>
      </c>
      <c r="T33" s="10">
        <f>SUMIF(DataQ!$E:$E,'Data Q to A'!$A33,DataQ!Y:Y)</f>
        <v>1100.1320000000001</v>
      </c>
      <c r="U33" s="10">
        <f>SUMIF(DataQ!$E:$E,'Data Q to A'!$A33,DataQ!Z:Z)</f>
        <v>1457.787</v>
      </c>
      <c r="V33" s="10">
        <f>SUMIF(DataQ!$E:$E,'Data Q to A'!$A33,DataQ!AA:AA)</f>
        <v>961277</v>
      </c>
      <c r="W33" s="10">
        <f>SUMIF(DataQ!$B:$B,'Data Q to A'!$A33,DataQ!AB:AB)</f>
        <v>1002804</v>
      </c>
      <c r="X33" s="10">
        <f>SUMIF(DataQ!$B:$B,'Data Q to A'!$A33,DataQ!AC:AC)</f>
        <v>9062.8250000000007</v>
      </c>
      <c r="Y33" s="10">
        <f>SUMIF(DataQ!$B:$B,'Data Q to A'!$A33,DataQ!AD:AD)</f>
        <v>536497.10000000009</v>
      </c>
      <c r="Z33" s="10">
        <f>SUMIF(DataQ!$B:$B,'Data Q to A'!$A33,DataQ!AE:AE)</f>
        <v>2020.6820000000002</v>
      </c>
      <c r="AA33" s="10">
        <f>SUMIF(DataQ!$B:$B,'Data Q to A'!$A33,DataQ!AF:AF)</f>
        <v>1346.951</v>
      </c>
      <c r="AB33" s="10">
        <f>SUMIF(DataQ!$B:$B,'Data Q to A'!$A33,DataQ!AG:AG)</f>
        <v>1138.9780000000001</v>
      </c>
      <c r="AC33" s="10">
        <f>SUMIF(DataQ!$B:$B,'Data Q to A'!$A33,DataQ!AH:AH)</f>
        <v>940548</v>
      </c>
    </row>
    <row r="34" spans="1:29" x14ac:dyDescent="0.25">
      <c r="A34">
        <v>1999</v>
      </c>
      <c r="B34" s="10">
        <f>SUMIF(DataQ!$B:$B,'Data Q to A'!$A34,DataQ!G:G)</f>
        <v>1856033</v>
      </c>
      <c r="C34" s="10">
        <f>SUMIF(DataQ!$B:$B,'Data Q to A'!$A34,DataQ!H:H)</f>
        <v>13543.775000000001</v>
      </c>
      <c r="D34" s="10">
        <f>SUMIF(DataQ!$B:$B,'Data Q to A'!$A34,DataQ!I:I)</f>
        <v>470013.4</v>
      </c>
      <c r="E34" s="10">
        <f>SUMIF(DataQ!$B:$B,'Data Q to A'!$A34,DataQ!J:J)</f>
        <v>2741.34</v>
      </c>
      <c r="F34" s="10">
        <f>SUMIF(DataQ!$B:$B,'Data Q to A'!$A34,DataQ!K:K)</f>
        <v>1866.5810000000001</v>
      </c>
      <c r="G34" s="10">
        <f>SUMIF(DataQ!$B:$B,'Data Q to A'!$A34,DataQ!L:L)</f>
        <v>1699.8720000000001</v>
      </c>
      <c r="H34" s="10">
        <f>SUMIF(DataQ!$B:$B,'Data Q to A'!$A34,DataQ!M:M)</f>
        <v>1461563.3</v>
      </c>
      <c r="I34" s="10">
        <f>SUMIF(DataQ!$B:$B,'Data Q to A'!$A34,DataQ!N:N)</f>
        <v>7654</v>
      </c>
      <c r="J34" s="10">
        <f>SUMIF(DataQ!$B:$B,'Data Q to A'!$A34,DataQ!O:O)</f>
        <v>-44.702248999999995</v>
      </c>
      <c r="K34" s="10">
        <f>SUMIF(DataQ!$B:$B,'Data Q to A'!$A34,DataQ!P:P)</f>
        <v>-35637.5</v>
      </c>
      <c r="L34" s="10">
        <f>SUMIF(DataQ!$B:$B,'Data Q to A'!$A34,DataQ!Q:Q)</f>
        <v>-38.771000000000001</v>
      </c>
      <c r="M34" s="10">
        <f>SUMIF(DataQ!$B:$B,'Data Q to A'!$A34,DataQ!R:R)</f>
        <v>-21.32</v>
      </c>
      <c r="N34" s="10">
        <f>SUMIF(DataQ!$B:$B,'Data Q to A'!$A34,DataQ!S:S)</f>
        <v>-20.898</v>
      </c>
      <c r="O34" s="10">
        <f>SUMIF(DataQ!$B:$B,'Data Q to A'!$A34,DataQ!T:T)</f>
        <v>17382</v>
      </c>
      <c r="P34" s="10">
        <f>SUMIF(DataQ!$E:$E,'Data Q to A'!$A34,DataQ!U:U)</f>
        <v>421574</v>
      </c>
      <c r="Q34" s="10">
        <f>SUMIF(DataQ!$E:$E,'Data Q to A'!$A34,DataQ!V:V)</f>
        <v>7378.7669999999998</v>
      </c>
      <c r="R34" s="10">
        <f>SUMIF(DataQ!$E:$E,'Data Q to A'!$A34,DataQ!W:W)</f>
        <v>642406</v>
      </c>
      <c r="S34" s="10">
        <f>SUMIF(DataQ!$E:$E,'Data Q to A'!$A34,DataQ!X:X)</f>
        <v>1187.6510000000001</v>
      </c>
      <c r="T34" s="10">
        <f>SUMIF(DataQ!$E:$E,'Data Q to A'!$A34,DataQ!Y:Y)</f>
        <v>1094.1479999999999</v>
      </c>
      <c r="U34" s="10">
        <f>SUMIF(DataQ!$E:$E,'Data Q to A'!$A34,DataQ!Z:Z)</f>
        <v>1438.827</v>
      </c>
      <c r="V34" s="10">
        <f>SUMIF(DataQ!$E:$E,'Data Q to A'!$A34,DataQ!AA:AA)</f>
        <v>937355</v>
      </c>
      <c r="W34" s="10">
        <f>SUMIF(DataQ!$B:$B,'Data Q to A'!$A34,DataQ!AB:AB)</f>
        <v>1046727</v>
      </c>
      <c r="X34" s="10">
        <f>SUMIF(DataQ!$B:$B,'Data Q to A'!$A34,DataQ!AC:AC)</f>
        <v>9631.1749999999993</v>
      </c>
      <c r="Y34" s="10">
        <f>SUMIF(DataQ!$B:$B,'Data Q to A'!$A34,DataQ!AD:AD)</f>
        <v>528634.6</v>
      </c>
      <c r="Z34" s="10">
        <f>SUMIF(DataQ!$B:$B,'Data Q to A'!$A34,DataQ!AE:AE)</f>
        <v>2072.8389999999999</v>
      </c>
      <c r="AA34" s="10">
        <f>SUMIF(DataQ!$B:$B,'Data Q to A'!$A34,DataQ!AF:AF)</f>
        <v>1394.0540000000001</v>
      </c>
      <c r="AB34" s="10">
        <f>SUMIF(DataQ!$B:$B,'Data Q to A'!$A34,DataQ!AG:AG)</f>
        <v>1174.6480000000001</v>
      </c>
      <c r="AC34" s="10">
        <f>SUMIF(DataQ!$B:$B,'Data Q to A'!$A34,DataQ!AH:AH)</f>
        <v>1007927</v>
      </c>
    </row>
    <row r="35" spans="1:29" x14ac:dyDescent="0.25">
      <c r="A35">
        <v>2000</v>
      </c>
      <c r="B35" s="10">
        <f>SUMIF(DataQ!$B:$B,'Data Q to A'!$A35,DataQ!G:G)</f>
        <v>1940007</v>
      </c>
      <c r="C35" s="10">
        <f>SUMIF(DataQ!$B:$B,'Data Q to A'!$A35,DataQ!H:H)</f>
        <v>14096.025000000001</v>
      </c>
      <c r="D35" s="10">
        <f>SUMIF(DataQ!$B:$B,'Data Q to A'!$A35,DataQ!I:I)</f>
        <v>482824.1</v>
      </c>
      <c r="E35" s="10">
        <f>SUMIF(DataQ!$B:$B,'Data Q to A'!$A35,DataQ!J:J)</f>
        <v>2826.49</v>
      </c>
      <c r="F35" s="10">
        <f>SUMIF(DataQ!$B:$B,'Data Q to A'!$A35,DataQ!K:K)</f>
        <v>1948.0819999999999</v>
      </c>
      <c r="G35" s="10">
        <f>SUMIF(DataQ!$B:$B,'Data Q to A'!$A35,DataQ!L:L)</f>
        <v>1771.3779999999999</v>
      </c>
      <c r="H35" s="10">
        <f>SUMIF(DataQ!$B:$B,'Data Q to A'!$A35,DataQ!M:M)</f>
        <v>1536666.3</v>
      </c>
      <c r="I35" s="10">
        <f>SUMIF(DataQ!$B:$B,'Data Q to A'!$A35,DataQ!N:N)</f>
        <v>16427</v>
      </c>
      <c r="J35" s="10">
        <f>SUMIF(DataQ!$B:$B,'Data Q to A'!$A35,DataQ!O:O)</f>
        <v>39.950749999999999</v>
      </c>
      <c r="K35" s="10">
        <f>SUMIF(DataQ!$B:$B,'Data Q to A'!$A35,DataQ!P:P)</f>
        <v>-38988.25</v>
      </c>
      <c r="L35" s="10">
        <f>SUMIF(DataQ!$B:$B,'Data Q to A'!$A35,DataQ!Q:Q)</f>
        <v>-36.509</v>
      </c>
      <c r="M35" s="10">
        <f>SUMIF(DataQ!$B:$B,'Data Q to A'!$A35,DataQ!R:R)</f>
        <v>-19.365000000000002</v>
      </c>
      <c r="N35" s="10">
        <f>SUMIF(DataQ!$B:$B,'Data Q to A'!$A35,DataQ!S:S)</f>
        <v>-30.123999999999999</v>
      </c>
      <c r="O35" s="10">
        <f>SUMIF(DataQ!$B:$B,'Data Q to A'!$A35,DataQ!T:T)</f>
        <v>33367</v>
      </c>
      <c r="P35" s="10">
        <f>SUMIF(DataQ!$E:$E,'Data Q to A'!$A35,DataQ!U:U)</f>
        <v>414826</v>
      </c>
      <c r="Q35" s="10">
        <f>SUMIF(DataQ!$E:$E,'Data Q to A'!$A35,DataQ!V:V)</f>
        <v>7441.7150000000001</v>
      </c>
      <c r="R35" s="10">
        <f>SUMIF(DataQ!$E:$E,'Data Q to A'!$A35,DataQ!W:W)</f>
        <v>699794</v>
      </c>
      <c r="S35" s="10">
        <f>SUMIF(DataQ!$E:$E,'Data Q to A'!$A35,DataQ!X:X)</f>
        <v>1197.2860000000001</v>
      </c>
      <c r="T35" s="10">
        <f>SUMIF(DataQ!$E:$E,'Data Q to A'!$A35,DataQ!Y:Y)</f>
        <v>1128.596</v>
      </c>
      <c r="U35" s="10">
        <f>SUMIF(DataQ!$E:$E,'Data Q to A'!$A35,DataQ!Z:Z)</f>
        <v>1470.633</v>
      </c>
      <c r="V35" s="10">
        <f>SUMIF(DataQ!$E:$E,'Data Q to A'!$A35,DataQ!AA:AA)</f>
        <v>941783</v>
      </c>
      <c r="W35" s="10">
        <f>SUMIF(DataQ!$B:$B,'Data Q to A'!$A35,DataQ!AB:AB)</f>
        <v>1104759</v>
      </c>
      <c r="X35" s="10">
        <f>SUMIF(DataQ!$B:$B,'Data Q to A'!$A35,DataQ!AC:AC)</f>
        <v>10250.950000000001</v>
      </c>
      <c r="Y35" s="10">
        <f>SUMIF(DataQ!$B:$B,'Data Q to A'!$A35,DataQ!AD:AD)</f>
        <v>535694</v>
      </c>
      <c r="Z35" s="10">
        <f>SUMIF(DataQ!$B:$B,'Data Q to A'!$A35,DataQ!AE:AE)</f>
        <v>2129.884</v>
      </c>
      <c r="AA35" s="10">
        <f>SUMIF(DataQ!$B:$B,'Data Q to A'!$A35,DataQ!AF:AF)</f>
        <v>1475.47</v>
      </c>
      <c r="AB35" s="10">
        <f>SUMIF(DataQ!$B:$B,'Data Q to A'!$A35,DataQ!AG:AG)</f>
        <v>1245.558</v>
      </c>
      <c r="AC35" s="10">
        <f>SUMIF(DataQ!$B:$B,'Data Q to A'!$A35,DataQ!AH:AH)</f>
        <v>1106071</v>
      </c>
    </row>
    <row r="36" spans="1:29" x14ac:dyDescent="0.25">
      <c r="A36">
        <v>2001</v>
      </c>
      <c r="B36" s="10">
        <f>SUMIF(DataQ!$B:$B,'Data Q to A'!$A36,DataQ!G:G)</f>
        <v>1986393</v>
      </c>
      <c r="C36" s="10">
        <f>SUMIF(DataQ!$B:$B,'Data Q to A'!$A36,DataQ!H:H)</f>
        <v>14230.725</v>
      </c>
      <c r="D36" s="10">
        <f>SUMIF(DataQ!$B:$B,'Data Q to A'!$A36,DataQ!I:I)</f>
        <v>484718.9</v>
      </c>
      <c r="E36" s="10">
        <f>SUMIF(DataQ!$B:$B,'Data Q to A'!$A36,DataQ!J:J)</f>
        <v>2876.3599999999997</v>
      </c>
      <c r="F36" s="10">
        <f>SUMIF(DataQ!$B:$B,'Data Q to A'!$A36,DataQ!K:K)</f>
        <v>1983.982</v>
      </c>
      <c r="G36" s="10">
        <f>SUMIF(DataQ!$B:$B,'Data Q to A'!$A36,DataQ!L:L)</f>
        <v>1804.3100000000002</v>
      </c>
      <c r="H36" s="10">
        <f>SUMIF(DataQ!$B:$B,'Data Q to A'!$A36,DataQ!M:M)</f>
        <v>1565480.3</v>
      </c>
      <c r="I36" s="10">
        <f>SUMIF(DataQ!$B:$B,'Data Q to A'!$A36,DataQ!N:N)</f>
        <v>3111</v>
      </c>
      <c r="J36" s="10">
        <f>SUMIF(DataQ!$B:$B,'Data Q to A'!$A36,DataQ!O:O)</f>
        <v>-194.45724999999999</v>
      </c>
      <c r="K36" s="10">
        <f>SUMIF(DataQ!$B:$B,'Data Q to A'!$A36,DataQ!P:P)</f>
        <v>-32964.998999999996</v>
      </c>
      <c r="L36" s="10">
        <f>SUMIF(DataQ!$B:$B,'Data Q to A'!$A36,DataQ!Q:Q)</f>
        <v>-68.603000000000009</v>
      </c>
      <c r="M36" s="10">
        <f>SUMIF(DataQ!$B:$B,'Data Q to A'!$A36,DataQ!R:R)</f>
        <v>-21.650999999999996</v>
      </c>
      <c r="N36" s="10">
        <f>SUMIF(DataQ!$B:$B,'Data Q to A'!$A36,DataQ!S:S)</f>
        <v>-41.625</v>
      </c>
      <c r="O36" s="10">
        <f>SUMIF(DataQ!$B:$B,'Data Q to A'!$A36,DataQ!T:T)</f>
        <v>11135</v>
      </c>
      <c r="P36" s="10">
        <f>SUMIF(DataQ!$E:$E,'Data Q to A'!$A36,DataQ!U:U)</f>
        <v>400663</v>
      </c>
      <c r="Q36" s="10">
        <f>SUMIF(DataQ!$E:$E,'Data Q to A'!$A36,DataQ!V:V)</f>
        <v>7963.0420000000004</v>
      </c>
      <c r="R36" s="10">
        <f>SUMIF(DataQ!$E:$E,'Data Q to A'!$A36,DataQ!W:W)</f>
        <v>722779</v>
      </c>
      <c r="S36" s="10">
        <f>SUMIF(DataQ!$E:$E,'Data Q to A'!$A36,DataQ!X:X)</f>
        <v>1221.5889999999999</v>
      </c>
      <c r="T36" s="10">
        <f>SUMIF(DataQ!$E:$E,'Data Q to A'!$A36,DataQ!Y:Y)</f>
        <v>1174.0730000000001</v>
      </c>
      <c r="U36" s="10">
        <f>SUMIF(DataQ!$E:$E,'Data Q to A'!$A36,DataQ!Z:Z)</f>
        <v>1530.4860000000001</v>
      </c>
      <c r="V36" s="10">
        <f>SUMIF(DataQ!$E:$E,'Data Q to A'!$A36,DataQ!AA:AA)</f>
        <v>982166</v>
      </c>
      <c r="W36" s="10">
        <f>SUMIF(DataQ!$B:$B,'Data Q to A'!$A36,DataQ!AB:AB)</f>
        <v>1150542</v>
      </c>
      <c r="X36" s="10">
        <f>SUMIF(DataQ!$B:$B,'Data Q to A'!$A36,DataQ!AC:AC)</f>
        <v>10581.924999999999</v>
      </c>
      <c r="Y36" s="10">
        <f>SUMIF(DataQ!$B:$B,'Data Q to A'!$A36,DataQ!AD:AD)</f>
        <v>531939.6</v>
      </c>
      <c r="Z36" s="10">
        <f>SUMIF(DataQ!$B:$B,'Data Q to A'!$A36,DataQ!AE:AE)</f>
        <v>2198.462</v>
      </c>
      <c r="AA36" s="10">
        <f>SUMIF(DataQ!$B:$B,'Data Q to A'!$A36,DataQ!AF:AF)</f>
        <v>1531.2420000000002</v>
      </c>
      <c r="AB36" s="10">
        <f>SUMIF(DataQ!$B:$B,'Data Q to A'!$A36,DataQ!AG:AG)</f>
        <v>1307.586</v>
      </c>
      <c r="AC36" s="10">
        <f>SUMIF(DataQ!$B:$B,'Data Q to A'!$A36,DataQ!AH:AH)</f>
        <v>1144543</v>
      </c>
    </row>
    <row r="37" spans="1:29" x14ac:dyDescent="0.25">
      <c r="A37">
        <v>2002</v>
      </c>
      <c r="B37" s="10">
        <f>SUMIF(DataQ!$B:$B,'Data Q to A'!$A37,DataQ!G:G)</f>
        <v>2020341</v>
      </c>
      <c r="C37" s="10">
        <f>SUMIF(DataQ!$B:$B,'Data Q to A'!$A37,DataQ!H:H)</f>
        <v>14472.699999999999</v>
      </c>
      <c r="D37" s="10">
        <f>SUMIF(DataQ!$B:$B,'Data Q to A'!$A37,DataQ!I:I)</f>
        <v>484744.6</v>
      </c>
      <c r="E37" s="10">
        <f>SUMIF(DataQ!$B:$B,'Data Q to A'!$A37,DataQ!J:J)</f>
        <v>2870.5699999999997</v>
      </c>
      <c r="F37" s="10">
        <f>SUMIF(DataQ!$B:$B,'Data Q to A'!$A37,DataQ!K:K)</f>
        <v>2006.2550000000001</v>
      </c>
      <c r="G37" s="10">
        <f>SUMIF(DataQ!$B:$B,'Data Q to A'!$A37,DataQ!L:L)</f>
        <v>1808.7700000000002</v>
      </c>
      <c r="H37" s="10">
        <f>SUMIF(DataQ!$B:$B,'Data Q to A'!$A37,DataQ!M:M)</f>
        <v>1612433.1</v>
      </c>
      <c r="I37" s="10">
        <f>SUMIF(DataQ!$B:$B,'Data Q to A'!$A37,DataQ!N:N)</f>
        <v>-26202.999</v>
      </c>
      <c r="J37" s="10">
        <f>SUMIF(DataQ!$B:$B,'Data Q to A'!$A37,DataQ!O:O)</f>
        <v>-570.78070000000002</v>
      </c>
      <c r="K37" s="10">
        <f>SUMIF(DataQ!$B:$B,'Data Q to A'!$A37,DataQ!P:P)</f>
        <v>-38475.75</v>
      </c>
      <c r="L37" s="10">
        <f>SUMIF(DataQ!$B:$B,'Data Q to A'!$A37,DataQ!Q:Q)</f>
        <v>-90.849000000000004</v>
      </c>
      <c r="M37" s="10">
        <f>SUMIF(DataQ!$B:$B,'Data Q to A'!$A37,DataQ!R:R)</f>
        <v>-50.037999999999997</v>
      </c>
      <c r="N37" s="10">
        <f>SUMIF(DataQ!$B:$B,'Data Q to A'!$A37,DataQ!S:S)</f>
        <v>-39.036003000000008</v>
      </c>
      <c r="O37" s="10">
        <f>SUMIF(DataQ!$B:$B,'Data Q to A'!$A37,DataQ!T:T)</f>
        <v>4202</v>
      </c>
      <c r="P37" s="10">
        <f>SUMIF(DataQ!$E:$E,'Data Q to A'!$A37,DataQ!U:U)</f>
        <v>422180</v>
      </c>
      <c r="Q37" s="10">
        <f>SUMIF(DataQ!$E:$E,'Data Q to A'!$A37,DataQ!V:V)</f>
        <v>8842.2260000000006</v>
      </c>
      <c r="R37" s="10">
        <f>SUMIF(DataQ!$E:$E,'Data Q to A'!$A37,DataQ!W:W)</f>
        <v>751017</v>
      </c>
      <c r="S37" s="10">
        <f>SUMIF(DataQ!$E:$E,'Data Q to A'!$A37,DataQ!X:X)</f>
        <v>1285.606</v>
      </c>
      <c r="T37" s="10">
        <f>SUMIF(DataQ!$E:$E,'Data Q to A'!$A37,DataQ!Y:Y)</f>
        <v>1276.144</v>
      </c>
      <c r="U37" s="10">
        <f>SUMIF(DataQ!$E:$E,'Data Q to A'!$A37,DataQ!Z:Z)</f>
        <v>1570.204</v>
      </c>
      <c r="V37" s="10">
        <f>SUMIF(DataQ!$E:$E,'Data Q to A'!$A37,DataQ!AA:AA)</f>
        <v>1003151</v>
      </c>
      <c r="W37" s="10">
        <f>SUMIF(DataQ!$B:$B,'Data Q to A'!$A37,DataQ!AB:AB)</f>
        <v>1194646</v>
      </c>
      <c r="X37" s="10">
        <f>SUMIF(DataQ!$B:$B,'Data Q to A'!$A37,DataQ!AC:AC)</f>
        <v>10929.1</v>
      </c>
      <c r="Y37" s="10">
        <f>SUMIF(DataQ!$B:$B,'Data Q to A'!$A37,DataQ!AD:AD)</f>
        <v>524578.9</v>
      </c>
      <c r="Z37" s="10">
        <f>SUMIF(DataQ!$B:$B,'Data Q to A'!$A37,DataQ!AE:AE)</f>
        <v>2227.0450000000001</v>
      </c>
      <c r="AA37" s="10">
        <f>SUMIF(DataQ!$B:$B,'Data Q to A'!$A37,DataQ!AF:AF)</f>
        <v>1580.395</v>
      </c>
      <c r="AB37" s="10">
        <f>SUMIF(DataQ!$B:$B,'Data Q to A'!$A37,DataQ!AG:AG)</f>
        <v>1354.154</v>
      </c>
      <c r="AC37" s="10">
        <f>SUMIF(DataQ!$B:$B,'Data Q to A'!$A37,DataQ!AH:AH)</f>
        <v>1193694</v>
      </c>
    </row>
    <row r="38" spans="1:29" x14ac:dyDescent="0.25">
      <c r="A38">
        <v>2003</v>
      </c>
      <c r="B38" s="10">
        <f>SUMIF(DataQ!$B:$B,'Data Q to A'!$A38,DataQ!G:G)</f>
        <v>2085366</v>
      </c>
      <c r="C38" s="10">
        <f>SUMIF(DataQ!$B:$B,'Data Q to A'!$A38,DataQ!H:H)</f>
        <v>14877.325000000001</v>
      </c>
      <c r="D38" s="10">
        <f>SUMIF(DataQ!$B:$B,'Data Q to A'!$A38,DataQ!I:I)</f>
        <v>492377.19999999995</v>
      </c>
      <c r="E38" s="10">
        <f>SUMIF(DataQ!$B:$B,'Data Q to A'!$A38,DataQ!J:J)</f>
        <v>2855.04</v>
      </c>
      <c r="F38" s="10">
        <f>SUMIF(DataQ!$B:$B,'Data Q to A'!$A38,DataQ!K:K)</f>
        <v>2026.1320000000001</v>
      </c>
      <c r="G38" s="10">
        <f>SUMIF(DataQ!$B:$B,'Data Q to A'!$A38,DataQ!L:L)</f>
        <v>1811.4090000000001</v>
      </c>
      <c r="H38" s="10">
        <f>SUMIF(DataQ!$B:$B,'Data Q to A'!$A38,DataQ!M:M)</f>
        <v>1641559.8</v>
      </c>
      <c r="I38" s="10">
        <f>SUMIF(DataQ!$B:$B,'Data Q to A'!$A38,DataQ!N:N)</f>
        <v>-46394</v>
      </c>
      <c r="J38" s="10">
        <f>SUMIF(DataQ!$B:$B,'Data Q to A'!$A38,DataQ!O:O)</f>
        <v>-729.96070000000009</v>
      </c>
      <c r="K38" s="10">
        <f>SUMIF(DataQ!$B:$B,'Data Q to A'!$A38,DataQ!P:P)</f>
        <v>-38948.501000000004</v>
      </c>
      <c r="L38" s="10">
        <f>SUMIF(DataQ!$B:$B,'Data Q to A'!$A38,DataQ!Q:Q)</f>
        <v>-85.813000000000002</v>
      </c>
      <c r="M38" s="10">
        <f>SUMIF(DataQ!$B:$B,'Data Q to A'!$A38,DataQ!R:R)</f>
        <v>-66.119</v>
      </c>
      <c r="N38" s="10">
        <f>SUMIF(DataQ!$B:$B,'Data Q to A'!$A38,DataQ!S:S)</f>
        <v>-45.146990000000002</v>
      </c>
      <c r="O38" s="10">
        <f>SUMIF(DataQ!$B:$B,'Data Q to A'!$A38,DataQ!T:T)</f>
        <v>6262</v>
      </c>
      <c r="P38" s="10">
        <f>SUMIF(DataQ!$E:$E,'Data Q to A'!$A38,DataQ!U:U)</f>
        <v>462610</v>
      </c>
      <c r="Q38" s="10">
        <f>SUMIF(DataQ!$E:$E,'Data Q to A'!$A38,DataQ!V:V)</f>
        <v>9434.3279999999995</v>
      </c>
      <c r="R38" s="10">
        <f>SUMIF(DataQ!$E:$E,'Data Q to A'!$A38,DataQ!W:W)</f>
        <v>790564</v>
      </c>
      <c r="S38" s="10">
        <f>SUMIF(DataQ!$E:$E,'Data Q to A'!$A38,DataQ!X:X)</f>
        <v>1364.643</v>
      </c>
      <c r="T38" s="10">
        <f>SUMIF(DataQ!$E:$E,'Data Q to A'!$A38,DataQ!Y:Y)</f>
        <v>1380.8119999999999</v>
      </c>
      <c r="U38" s="10">
        <f>SUMIF(DataQ!$E:$E,'Data Q to A'!$A38,DataQ!Z:Z)</f>
        <v>1590.1479999999999</v>
      </c>
      <c r="V38" s="10">
        <f>SUMIF(DataQ!$E:$E,'Data Q to A'!$A38,DataQ!AA:AA)</f>
        <v>1010686</v>
      </c>
      <c r="W38" s="10">
        <f>SUMIF(DataQ!$B:$B,'Data Q to A'!$A38,DataQ!AB:AB)</f>
        <v>1262502</v>
      </c>
      <c r="X38" s="10">
        <f>SUMIF(DataQ!$B:$B,'Data Q to A'!$A38,DataQ!AC:AC)</f>
        <v>11456.45</v>
      </c>
      <c r="Y38" s="10">
        <f>SUMIF(DataQ!$B:$B,'Data Q to A'!$A38,DataQ!AD:AD)</f>
        <v>524167.1</v>
      </c>
      <c r="Z38" s="10">
        <f>SUMIF(DataQ!$B:$B,'Data Q to A'!$A38,DataQ!AE:AE)</f>
        <v>2244.252</v>
      </c>
      <c r="AA38" s="10">
        <f>SUMIF(DataQ!$B:$B,'Data Q to A'!$A38,DataQ!AF:AF)</f>
        <v>1624.7779999999998</v>
      </c>
      <c r="AB38" s="10">
        <f>SUMIF(DataQ!$B:$B,'Data Q to A'!$A38,DataQ!AG:AG)</f>
        <v>1399.085</v>
      </c>
      <c r="AC38" s="10">
        <f>SUMIF(DataQ!$B:$B,'Data Q to A'!$A38,DataQ!AH:AH)</f>
        <v>1254747</v>
      </c>
    </row>
    <row r="39" spans="1:29" x14ac:dyDescent="0.25">
      <c r="A39">
        <v>2004</v>
      </c>
      <c r="B39" s="10">
        <f>SUMIF(DataQ!$B:$B,'Data Q to A'!$A39,DataQ!G:G)</f>
        <v>2133872</v>
      </c>
      <c r="C39" s="10">
        <f>SUMIF(DataQ!$B:$B,'Data Q to A'!$A39,DataQ!H:H)</f>
        <v>15449.775</v>
      </c>
      <c r="D39" s="10">
        <f>SUMIF(DataQ!$B:$B,'Data Q to A'!$A39,DataQ!I:I)</f>
        <v>503012.3</v>
      </c>
      <c r="E39" s="10">
        <f>SUMIF(DataQ!$B:$B,'Data Q to A'!$A39,DataQ!J:J)</f>
        <v>2874.97</v>
      </c>
      <c r="F39" s="10">
        <f>SUMIF(DataQ!$B:$B,'Data Q to A'!$A39,DataQ!K:K)</f>
        <v>2077.2719999999999</v>
      </c>
      <c r="G39" s="10">
        <f>SUMIF(DataQ!$B:$B,'Data Q to A'!$A39,DataQ!L:L)</f>
        <v>1834.126</v>
      </c>
      <c r="H39" s="10">
        <f>SUMIF(DataQ!$B:$B,'Data Q to A'!$A39,DataQ!M:M)</f>
        <v>1692322.8</v>
      </c>
      <c r="I39" s="10">
        <f>SUMIF(DataQ!$B:$B,'Data Q to A'!$A39,DataQ!N:N)</f>
        <v>-48573</v>
      </c>
      <c r="J39" s="10">
        <f>SUMIF(DataQ!$B:$B,'Data Q to A'!$A39,DataQ!O:O)</f>
        <v>-702.48200000000008</v>
      </c>
      <c r="K39" s="10">
        <f>SUMIF(DataQ!$B:$B,'Data Q to A'!$A39,DataQ!P:P)</f>
        <v>-28133.25</v>
      </c>
      <c r="L39" s="10">
        <f>SUMIF(DataQ!$B:$B,'Data Q to A'!$A39,DataQ!Q:Q)</f>
        <v>-78.445999999999998</v>
      </c>
      <c r="M39" s="10">
        <f>SUMIF(DataQ!$B:$B,'Data Q to A'!$A39,DataQ!R:R)</f>
        <v>-60.217999999999996</v>
      </c>
      <c r="N39" s="10">
        <f>SUMIF(DataQ!$B:$B,'Data Q to A'!$A39,DataQ!S:S)</f>
        <v>-50.438010000000006</v>
      </c>
      <c r="O39" s="10">
        <f>SUMIF(DataQ!$B:$B,'Data Q to A'!$A39,DataQ!T:T)</f>
        <v>19916</v>
      </c>
      <c r="P39" s="10">
        <f>SUMIF(DataQ!$E:$E,'Data Q to A'!$A39,DataQ!U:U)</f>
        <v>526430</v>
      </c>
      <c r="Q39" s="10">
        <f>SUMIF(DataQ!$E:$E,'Data Q to A'!$A39,DataQ!V:V)</f>
        <v>10910.45</v>
      </c>
      <c r="R39" s="10">
        <f>SUMIF(DataQ!$E:$E,'Data Q to A'!$A39,DataQ!W:W)</f>
        <v>818109</v>
      </c>
      <c r="S39" s="10">
        <f>SUMIF(DataQ!$E:$E,'Data Q to A'!$A39,DataQ!X:X)</f>
        <v>1431.4739999999999</v>
      </c>
      <c r="T39" s="10">
        <f>SUMIF(DataQ!$E:$E,'Data Q to A'!$A39,DataQ!Y:Y)</f>
        <v>1462.9</v>
      </c>
      <c r="U39" s="10">
        <f>SUMIF(DataQ!$E:$E,'Data Q to A'!$A39,DataQ!Z:Z)</f>
        <v>1685.3009999999999</v>
      </c>
      <c r="V39" s="10">
        <f>SUMIF(DataQ!$E:$E,'Data Q to A'!$A39,DataQ!AA:AA)</f>
        <v>1067711</v>
      </c>
      <c r="W39" s="10">
        <f>SUMIF(DataQ!$B:$B,'Data Q to A'!$A39,DataQ!AB:AB)</f>
        <v>1327143</v>
      </c>
      <c r="X39" s="10">
        <f>SUMIF(DataQ!$B:$B,'Data Q to A'!$A39,DataQ!AC:AC)</f>
        <v>12217.174999999999</v>
      </c>
      <c r="Y39" s="10">
        <f>SUMIF(DataQ!$B:$B,'Data Q to A'!$A39,DataQ!AD:AD)</f>
        <v>529354.4</v>
      </c>
      <c r="Z39" s="10">
        <f>SUMIF(DataQ!$B:$B,'Data Q to A'!$A39,DataQ!AE:AE)</f>
        <v>2285.9609999999998</v>
      </c>
      <c r="AA39" s="10">
        <f>SUMIF(DataQ!$B:$B,'Data Q to A'!$A39,DataQ!AF:AF)</f>
        <v>1692.998</v>
      </c>
      <c r="AB39" s="10">
        <f>SUMIF(DataQ!$B:$B,'Data Q to A'!$A39,DataQ!AG:AG)</f>
        <v>1453.9459999999999</v>
      </c>
      <c r="AC39" s="10">
        <f>SUMIF(DataQ!$B:$B,'Data Q to A'!$A39,DataQ!AH:AH)</f>
        <v>1335731</v>
      </c>
    </row>
    <row r="40" spans="1:29" x14ac:dyDescent="0.25">
      <c r="A40">
        <v>2005</v>
      </c>
      <c r="B40" s="10">
        <f>SUMIF(DataQ!$B:$B,'Data Q to A'!$A40,DataQ!G:G)</f>
        <v>2193421</v>
      </c>
      <c r="C40" s="10">
        <f>SUMIF(DataQ!$B:$B,'Data Q to A'!$A40,DataQ!H:H)</f>
        <v>15987.95</v>
      </c>
      <c r="D40" s="10">
        <f>SUMIF(DataQ!$B:$B,'Data Q to A'!$A40,DataQ!I:I)</f>
        <v>512157.7</v>
      </c>
      <c r="E40" s="10">
        <f>SUMIF(DataQ!$B:$B,'Data Q to A'!$A40,DataQ!J:J)</f>
        <v>2905.42</v>
      </c>
      <c r="F40" s="10">
        <f>SUMIF(DataQ!$B:$B,'Data Q to A'!$A40,DataQ!K:K)</f>
        <v>2118.498</v>
      </c>
      <c r="G40" s="10">
        <f>SUMIF(DataQ!$B:$B,'Data Q to A'!$A40,DataQ!L:L)</f>
        <v>1855.096</v>
      </c>
      <c r="H40" s="10">
        <f>SUMIF(DataQ!$B:$B,'Data Q to A'!$A40,DataQ!M:M)</f>
        <v>1746654.1</v>
      </c>
      <c r="I40" s="10">
        <f>SUMIF(DataQ!$B:$B,'Data Q to A'!$A40,DataQ!N:N)</f>
        <v>-48446</v>
      </c>
      <c r="J40" s="10">
        <f>SUMIF(DataQ!$B:$B,'Data Q to A'!$A40,DataQ!O:O)</f>
        <v>-584.3614</v>
      </c>
      <c r="K40" s="10">
        <f>SUMIF(DataQ!$B:$B,'Data Q to A'!$A40,DataQ!P:P)</f>
        <v>-23635.25</v>
      </c>
      <c r="L40" s="10">
        <f>SUMIF(DataQ!$B:$B,'Data Q to A'!$A40,DataQ!Q:Q)</f>
        <v>-78.394999999999996</v>
      </c>
      <c r="M40" s="10">
        <f>SUMIF(DataQ!$B:$B,'Data Q to A'!$A40,DataQ!R:R)</f>
        <v>-61.765999999999998</v>
      </c>
      <c r="N40" s="10">
        <f>SUMIF(DataQ!$B:$B,'Data Q to A'!$A40,DataQ!S:S)</f>
        <v>-61.439989999999995</v>
      </c>
      <c r="O40" s="10">
        <f>SUMIF(DataQ!$B:$B,'Data Q to A'!$A40,DataQ!T:T)</f>
        <v>35015</v>
      </c>
      <c r="P40" s="10">
        <f>SUMIF(DataQ!$E:$E,'Data Q to A'!$A40,DataQ!U:U)</f>
        <v>573493</v>
      </c>
      <c r="Q40" s="10">
        <f>SUMIF(DataQ!$E:$E,'Data Q to A'!$A40,DataQ!V:V)</f>
        <v>11608.53</v>
      </c>
      <c r="R40" s="10">
        <f>SUMIF(DataQ!$E:$E,'Data Q to A'!$A40,DataQ!W:W)</f>
        <v>823499</v>
      </c>
      <c r="S40" s="10">
        <f>SUMIF(DataQ!$E:$E,'Data Q to A'!$A40,DataQ!X:X)</f>
        <v>1488.3720000000001</v>
      </c>
      <c r="T40" s="10">
        <f>SUMIF(DataQ!$E:$E,'Data Q to A'!$A40,DataQ!Y:Y)</f>
        <v>1548.2429999999999</v>
      </c>
      <c r="U40" s="10">
        <f>SUMIF(DataQ!$E:$E,'Data Q to A'!$A40,DataQ!Z:Z)</f>
        <v>1775.239</v>
      </c>
      <c r="V40" s="10">
        <f>SUMIF(DataQ!$E:$E,'Data Q to A'!$A40,DataQ!AA:AA)</f>
        <v>1106114</v>
      </c>
      <c r="W40" s="10">
        <f>SUMIF(DataQ!$B:$B,'Data Q to A'!$A40,DataQ!AB:AB)</f>
        <v>1403249</v>
      </c>
      <c r="X40" s="10">
        <f>SUMIF(DataQ!$B:$B,'Data Q to A'!$A40,DataQ!AC:AC)</f>
        <v>13039.2</v>
      </c>
      <c r="Y40" s="10">
        <f>SUMIF(DataQ!$B:$B,'Data Q to A'!$A40,DataQ!AD:AD)</f>
        <v>532644.5</v>
      </c>
      <c r="Z40" s="10">
        <f>SUMIF(DataQ!$B:$B,'Data Q to A'!$A40,DataQ!AE:AE)</f>
        <v>2322.4870000000001</v>
      </c>
      <c r="AA40" s="10">
        <f>SUMIF(DataQ!$B:$B,'Data Q to A'!$A40,DataQ!AF:AF)</f>
        <v>1760.5309999999999</v>
      </c>
      <c r="AB40" s="10">
        <f>SUMIF(DataQ!$B:$B,'Data Q to A'!$A40,DataQ!AG:AG)</f>
        <v>1501.1759999999999</v>
      </c>
      <c r="AC40" s="10">
        <f>SUMIF(DataQ!$B:$B,'Data Q to A'!$A40,DataQ!AH:AH)</f>
        <v>1421590</v>
      </c>
    </row>
    <row r="41" spans="1:29" x14ac:dyDescent="0.25">
      <c r="A41">
        <v>2006</v>
      </c>
      <c r="B41" s="10">
        <f>SUMIF(DataQ!$B:$B,'Data Q to A'!$A41,DataQ!G:G)</f>
        <v>2241453</v>
      </c>
      <c r="C41" s="10">
        <f>SUMIF(DataQ!$B:$B,'Data Q to A'!$A41,DataQ!H:H)</f>
        <v>16433.150000000001</v>
      </c>
      <c r="D41" s="10">
        <f>SUMIF(DataQ!$B:$B,'Data Q to A'!$A41,DataQ!I:I)</f>
        <v>519046.60000000003</v>
      </c>
      <c r="E41" s="10">
        <f>SUMIF(DataQ!$B:$B,'Data Q to A'!$A41,DataQ!J:J)</f>
        <v>3022.66</v>
      </c>
      <c r="F41" s="10">
        <f>SUMIF(DataQ!$B:$B,'Data Q to A'!$A41,DataQ!K:K)</f>
        <v>2180.5740000000001</v>
      </c>
      <c r="G41" s="10">
        <f>SUMIF(DataQ!$B:$B,'Data Q to A'!$A41,DataQ!L:L)</f>
        <v>1890.2719999999999</v>
      </c>
      <c r="H41" s="10">
        <f>SUMIF(DataQ!$B:$B,'Data Q to A'!$A41,DataQ!M:M)</f>
        <v>1792729.8</v>
      </c>
      <c r="I41" s="10">
        <f>SUMIF(DataQ!$B:$B,'Data Q to A'!$A41,DataQ!N:N)</f>
        <v>-43612</v>
      </c>
      <c r="J41" s="10">
        <f>SUMIF(DataQ!$B:$B,'Data Q to A'!$A41,DataQ!O:O)</f>
        <v>-476.09579999999994</v>
      </c>
      <c r="K41" s="10">
        <f>SUMIF(DataQ!$B:$B,'Data Q to A'!$A41,DataQ!P:P)</f>
        <v>-16209</v>
      </c>
      <c r="L41" s="10">
        <f>SUMIF(DataQ!$B:$B,'Data Q to A'!$A41,DataQ!Q:Q)</f>
        <v>-42.582999999999998</v>
      </c>
      <c r="M41" s="10">
        <f>SUMIF(DataQ!$B:$B,'Data Q to A'!$A41,DataQ!R:R)</f>
        <v>-49.094000000000001</v>
      </c>
      <c r="N41" s="10">
        <f>SUMIF(DataQ!$B:$B,'Data Q to A'!$A41,DataQ!S:S)</f>
        <v>-56.24</v>
      </c>
      <c r="O41" s="10">
        <f>SUMIF(DataQ!$B:$B,'Data Q to A'!$A41,DataQ!T:T)</f>
        <v>41616</v>
      </c>
      <c r="P41" s="10">
        <f>SUMIF(DataQ!$E:$E,'Data Q to A'!$A41,DataQ!U:U)</f>
        <v>619114</v>
      </c>
      <c r="Q41" s="10">
        <f>SUMIF(DataQ!$E:$E,'Data Q to A'!$A41,DataQ!V:V)</f>
        <v>11939.48</v>
      </c>
      <c r="R41" s="10">
        <f>SUMIF(DataQ!$E:$E,'Data Q to A'!$A41,DataQ!W:W)</f>
        <v>818453</v>
      </c>
      <c r="S41" s="10">
        <f>SUMIF(DataQ!$E:$E,'Data Q to A'!$A41,DataQ!X:X)</f>
        <v>1528.7670000000001</v>
      </c>
      <c r="T41" s="10">
        <f>SUMIF(DataQ!$E:$E,'Data Q to A'!$A41,DataQ!Y:Y)</f>
        <v>1539.9949999999999</v>
      </c>
      <c r="U41" s="10">
        <f>SUMIF(DataQ!$E:$E,'Data Q to A'!$A41,DataQ!Z:Z)</f>
        <v>1799.598</v>
      </c>
      <c r="V41" s="10">
        <f>SUMIF(DataQ!$E:$E,'Data Q to A'!$A41,DataQ!AA:AA)</f>
        <v>1126511</v>
      </c>
      <c r="W41" s="10">
        <f>SUMIF(DataQ!$B:$B,'Data Q to A'!$A41,DataQ!AB:AB)</f>
        <v>1478080</v>
      </c>
      <c r="X41" s="10">
        <f>SUMIF(DataQ!$B:$B,'Data Q to A'!$A41,DataQ!AC:AC)</f>
        <v>13815.6</v>
      </c>
      <c r="Y41" s="10">
        <f>SUMIF(DataQ!$B:$B,'Data Q to A'!$A41,DataQ!AD:AD)</f>
        <v>535173.80000000005</v>
      </c>
      <c r="Z41" s="10">
        <f>SUMIF(DataQ!$B:$B,'Data Q to A'!$A41,DataQ!AE:AE)</f>
        <v>2426.9679999999998</v>
      </c>
      <c r="AA41" s="10">
        <f>SUMIF(DataQ!$B:$B,'Data Q to A'!$A41,DataQ!AF:AF)</f>
        <v>1848.1079999999999</v>
      </c>
      <c r="AB41" s="10">
        <f>SUMIF(DataQ!$B:$B,'Data Q to A'!$A41,DataQ!AG:AG)</f>
        <v>1563.4480000000001</v>
      </c>
      <c r="AC41" s="10">
        <f>SUMIF(DataQ!$B:$B,'Data Q to A'!$A41,DataQ!AH:AH)</f>
        <v>1496604</v>
      </c>
    </row>
    <row r="42" spans="1:29" x14ac:dyDescent="0.25">
      <c r="A42">
        <v>2007</v>
      </c>
      <c r="B42" s="10">
        <f>SUMIF(DataQ!$B:$B,'Data Q to A'!$A42,DataQ!G:G)</f>
        <v>2307148</v>
      </c>
      <c r="C42" s="10">
        <f>SUMIF(DataQ!$B:$B,'Data Q to A'!$A42,DataQ!H:H)</f>
        <v>16762.45</v>
      </c>
      <c r="D42" s="10">
        <f>SUMIF(DataQ!$B:$B,'Data Q to A'!$A42,DataQ!I:I)</f>
        <v>526712.6</v>
      </c>
      <c r="E42" s="10">
        <f>SUMIF(DataQ!$B:$B,'Data Q to A'!$A42,DataQ!J:J)</f>
        <v>3113.15</v>
      </c>
      <c r="F42" s="10">
        <f>SUMIF(DataQ!$B:$B,'Data Q to A'!$A42,DataQ!K:K)</f>
        <v>2234.7579999999998</v>
      </c>
      <c r="G42" s="10">
        <f>SUMIF(DataQ!$B:$B,'Data Q to A'!$A42,DataQ!L:L)</f>
        <v>1914.5119999999999</v>
      </c>
      <c r="H42" s="10">
        <f>SUMIF(DataQ!$B:$B,'Data Q to A'!$A42,DataQ!M:M)</f>
        <v>1829479.2</v>
      </c>
      <c r="I42" s="10">
        <f>SUMIF(DataQ!$B:$B,'Data Q to A'!$A42,DataQ!N:N)</f>
        <v>-41812</v>
      </c>
      <c r="J42" s="10">
        <f>SUMIF(DataQ!$B:$B,'Data Q to A'!$A42,DataQ!O:O)</f>
        <v>-580.95920000000001</v>
      </c>
      <c r="K42" s="10">
        <f>SUMIF(DataQ!$B:$B,'Data Q to A'!$A42,DataQ!P:P)</f>
        <v>-15644.75</v>
      </c>
      <c r="L42" s="10">
        <f>SUMIF(DataQ!$B:$B,'Data Q to A'!$A42,DataQ!Q:Q)</f>
        <v>3.9379999999999997</v>
      </c>
      <c r="M42" s="10">
        <f>SUMIF(DataQ!$B:$B,'Data Q to A'!$A42,DataQ!R:R)</f>
        <v>-57.896999999999991</v>
      </c>
      <c r="N42" s="10">
        <f>SUMIF(DataQ!$B:$B,'Data Q to A'!$A42,DataQ!S:S)</f>
        <v>-21.503001000000001</v>
      </c>
      <c r="O42" s="10">
        <f>SUMIF(DataQ!$B:$B,'Data Q to A'!$A42,DataQ!T:T)</f>
        <v>45897</v>
      </c>
      <c r="P42" s="10">
        <f>SUMIF(DataQ!$E:$E,'Data Q to A'!$A42,DataQ!U:U)</f>
        <v>666880</v>
      </c>
      <c r="Q42" s="10">
        <f>SUMIF(DataQ!$E:$E,'Data Q to A'!$A42,DataQ!V:V)</f>
        <v>12560.96</v>
      </c>
      <c r="R42" s="10">
        <f>SUMIF(DataQ!$E:$E,'Data Q to A'!$A42,DataQ!W:W)</f>
        <v>825082</v>
      </c>
      <c r="S42" s="10">
        <f>SUMIF(DataQ!$E:$E,'Data Q to A'!$A42,DataQ!X:X)</f>
        <v>1536.96</v>
      </c>
      <c r="T42" s="10">
        <f>SUMIF(DataQ!$E:$E,'Data Q to A'!$A42,DataQ!Y:Y)</f>
        <v>1601.674</v>
      </c>
      <c r="U42" s="10">
        <f>SUMIF(DataQ!$E:$E,'Data Q to A'!$A42,DataQ!Z:Z)</f>
        <v>1796.4349999999999</v>
      </c>
      <c r="V42" s="10">
        <f>SUMIF(DataQ!$E:$E,'Data Q to A'!$A42,DataQ!AA:AA)</f>
        <v>1125273</v>
      </c>
      <c r="W42" s="10">
        <f>SUMIF(DataQ!$B:$B,'Data Q to A'!$A42,DataQ!AB:AB)</f>
        <v>1551729</v>
      </c>
      <c r="X42" s="10">
        <f>SUMIF(DataQ!$B:$B,'Data Q to A'!$A42,DataQ!AC:AC)</f>
        <v>14474.25</v>
      </c>
      <c r="Y42" s="10">
        <f>SUMIF(DataQ!$B:$B,'Data Q to A'!$A42,DataQ!AD:AD)</f>
        <v>539325</v>
      </c>
      <c r="Z42" s="10">
        <f>SUMIF(DataQ!$B:$B,'Data Q to A'!$A42,DataQ!AE:AE)</f>
        <v>2545.5549999999998</v>
      </c>
      <c r="AA42" s="10">
        <f>SUMIF(DataQ!$B:$B,'Data Q to A'!$A42,DataQ!AF:AF)</f>
        <v>1939.3290000000002</v>
      </c>
      <c r="AB42" s="10">
        <f>SUMIF(DataQ!$B:$B,'Data Q to A'!$A42,DataQ!AG:AG)</f>
        <v>1622.5619999999999</v>
      </c>
      <c r="AC42" s="10">
        <f>SUMIF(DataQ!$B:$B,'Data Q to A'!$A42,DataQ!AH:AH)</f>
        <v>1577661</v>
      </c>
    </row>
    <row r="43" spans="1:29" x14ac:dyDescent="0.25">
      <c r="A43">
        <v>2008</v>
      </c>
      <c r="B43" s="10">
        <f>SUMIF(DataQ!$B:$B,'Data Q to A'!$A43,DataQ!G:G)</f>
        <v>2306008</v>
      </c>
      <c r="C43" s="10">
        <f>SUMIF(DataQ!$B:$B,'Data Q to A'!$A43,DataQ!H:H)</f>
        <v>16781.5</v>
      </c>
      <c r="D43" s="10">
        <f>SUMIF(DataQ!$B:$B,'Data Q to A'!$A43,DataQ!I:I)</f>
        <v>520181.69999999995</v>
      </c>
      <c r="E43" s="10">
        <f>SUMIF(DataQ!$B:$B,'Data Q to A'!$A43,DataQ!J:J)</f>
        <v>3132.6600000000003</v>
      </c>
      <c r="F43" s="10">
        <f>SUMIF(DataQ!$B:$B,'Data Q to A'!$A43,DataQ!K:K)</f>
        <v>2240.62</v>
      </c>
      <c r="G43" s="10">
        <f>SUMIF(DataQ!$B:$B,'Data Q to A'!$A43,DataQ!L:L)</f>
        <v>1894.231</v>
      </c>
      <c r="H43" s="10">
        <f>SUMIF(DataQ!$B:$B,'Data Q to A'!$A43,DataQ!M:M)</f>
        <v>1847689.9000000001</v>
      </c>
      <c r="I43" s="10">
        <f>SUMIF(DataQ!$B:$B,'Data Q to A'!$A43,DataQ!N:N)</f>
        <v>-87978</v>
      </c>
      <c r="J43" s="10">
        <f>SUMIF(DataQ!$B:$B,'Data Q to A'!$A43,DataQ!O:O)</f>
        <v>-1040.7397000000001</v>
      </c>
      <c r="K43" s="10">
        <f>SUMIF(DataQ!$B:$B,'Data Q to A'!$A43,DataQ!P:P)</f>
        <v>-21691.75</v>
      </c>
      <c r="L43" s="10">
        <f>SUMIF(DataQ!$B:$B,'Data Q to A'!$A43,DataQ!Q:Q)</f>
        <v>-6.8079999999999998</v>
      </c>
      <c r="M43" s="10">
        <f>SUMIF(DataQ!$B:$B,'Data Q to A'!$A43,DataQ!R:R)</f>
        <v>-69.556999999999988</v>
      </c>
      <c r="N43" s="10">
        <f>SUMIF(DataQ!$B:$B,'Data Q to A'!$A43,DataQ!S:S)</f>
        <v>-42.473004000000003</v>
      </c>
      <c r="O43" s="10">
        <f>SUMIF(DataQ!$B:$B,'Data Q to A'!$A43,DataQ!T:T)</f>
        <v>18025</v>
      </c>
      <c r="P43" s="10">
        <f>SUMIF(DataQ!$E:$E,'Data Q to A'!$A43,DataQ!U:U)</f>
        <v>809985</v>
      </c>
      <c r="Q43" s="10">
        <f>SUMIF(DataQ!$E:$E,'Data Q to A'!$A43,DataQ!V:V)</f>
        <v>15152.04</v>
      </c>
      <c r="R43" s="10">
        <f>SUMIF(DataQ!$E:$E,'Data Q to A'!$A43,DataQ!W:W)</f>
        <v>837205</v>
      </c>
      <c r="S43" s="10">
        <f>SUMIF(DataQ!$E:$E,'Data Q to A'!$A43,DataQ!X:X)</f>
        <v>1589.694</v>
      </c>
      <c r="T43" s="10">
        <f>SUMIF(DataQ!$E:$E,'Data Q to A'!$A43,DataQ!Y:Y)</f>
        <v>1788.386</v>
      </c>
      <c r="U43" s="10">
        <f>SUMIF(DataQ!$E:$E,'Data Q to A'!$A43,DataQ!Z:Z)</f>
        <v>1868.0889999999999</v>
      </c>
      <c r="V43" s="10">
        <f>SUMIF(DataQ!$E:$E,'Data Q to A'!$A43,DataQ!AA:AA)</f>
        <v>1230238</v>
      </c>
      <c r="W43" s="10">
        <f>SUMIF(DataQ!$B:$B,'Data Q to A'!$A43,DataQ!AB:AB)</f>
        <v>1602217</v>
      </c>
      <c r="X43" s="10">
        <f>SUMIF(DataQ!$B:$B,'Data Q to A'!$A43,DataQ!AC:AC)</f>
        <v>14769.849999999999</v>
      </c>
      <c r="Y43" s="10">
        <f>SUMIF(DataQ!$B:$B,'Data Q to A'!$A43,DataQ!AD:AD)</f>
        <v>527839.1</v>
      </c>
      <c r="Z43" s="10">
        <f>SUMIF(DataQ!$B:$B,'Data Q to A'!$A43,DataQ!AE:AE)</f>
        <v>2585.9740000000002</v>
      </c>
      <c r="AA43" s="10">
        <f>SUMIF(DataQ!$B:$B,'Data Q to A'!$A43,DataQ!AF:AF)</f>
        <v>1989.1350000000002</v>
      </c>
      <c r="AB43" s="10">
        <f>SUMIF(DataQ!$B:$B,'Data Q to A'!$A43,DataQ!AG:AG)</f>
        <v>1643.9730000000002</v>
      </c>
      <c r="AC43" s="10">
        <f>SUMIF(DataQ!$B:$B,'Data Q to A'!$A43,DataQ!AH:AH)</f>
        <v>1657041</v>
      </c>
    </row>
    <row r="44" spans="1:29" x14ac:dyDescent="0.25">
      <c r="A44">
        <v>2009</v>
      </c>
      <c r="B44" s="10">
        <f>SUMIF(DataQ!$B:$B,'Data Q to A'!$A44,DataQ!G:G)</f>
        <v>2200222</v>
      </c>
      <c r="C44" s="10">
        <f>SUMIF(DataQ!$B:$B,'Data Q to A'!$A44,DataQ!H:H)</f>
        <v>16349.125</v>
      </c>
      <c r="D44" s="10">
        <f>SUMIF(DataQ!$B:$B,'Data Q to A'!$A44,DataQ!I:I)</f>
        <v>490622.19999999995</v>
      </c>
      <c r="E44" s="10">
        <f>SUMIF(DataQ!$B:$B,'Data Q to A'!$A44,DataQ!J:J)</f>
        <v>2960.3799999999997</v>
      </c>
      <c r="F44" s="10">
        <f>SUMIF(DataQ!$B:$B,'Data Q to A'!$A44,DataQ!K:K)</f>
        <v>2179.4360000000001</v>
      </c>
      <c r="G44" s="10">
        <f>SUMIF(DataQ!$B:$B,'Data Q to A'!$A44,DataQ!L:L)</f>
        <v>1793.335</v>
      </c>
      <c r="H44" s="10">
        <f>SUMIF(DataQ!$B:$B,'Data Q to A'!$A44,DataQ!M:M)</f>
        <v>1793828.2</v>
      </c>
      <c r="I44" s="10">
        <f>SUMIF(DataQ!$B:$B,'Data Q to A'!$A44,DataQ!N:N)</f>
        <v>-161022</v>
      </c>
      <c r="J44" s="10">
        <f>SUMIF(DataQ!$B:$B,'Data Q to A'!$A44,DataQ!O:O)</f>
        <v>-1786.3977</v>
      </c>
      <c r="K44" s="10">
        <f>SUMIF(DataQ!$B:$B,'Data Q to A'!$A44,DataQ!P:P)</f>
        <v>-47974.75</v>
      </c>
      <c r="L44" s="10">
        <f>SUMIF(DataQ!$B:$B,'Data Q to A'!$A44,DataQ!Q:Q)</f>
        <v>-79.206000000000003</v>
      </c>
      <c r="M44" s="10">
        <f>SUMIF(DataQ!$B:$B,'Data Q to A'!$A44,DataQ!R:R)</f>
        <v>-142.803</v>
      </c>
      <c r="N44" s="10">
        <f>SUMIF(DataQ!$B:$B,'Data Q to A'!$A44,DataQ!S:S)</f>
        <v>-80.100999999999999</v>
      </c>
      <c r="O44" s="10">
        <f>SUMIF(DataQ!$B:$B,'Data Q to A'!$A44,DataQ!T:T)</f>
        <v>-38162.998999999996</v>
      </c>
      <c r="P44" s="10">
        <f>SUMIF(DataQ!$E:$E,'Data Q to A'!$A44,DataQ!U:U)</f>
        <v>1005405</v>
      </c>
      <c r="Q44" s="10">
        <f>SUMIF(DataQ!$E:$E,'Data Q to A'!$A44,DataQ!V:V)</f>
        <v>16810.599999999999</v>
      </c>
      <c r="R44" s="10">
        <f>SUMIF(DataQ!$E:$E,'Data Q to A'!$A44,DataQ!W:W)</f>
        <v>877169</v>
      </c>
      <c r="S44" s="10">
        <f>SUMIF(DataQ!$E:$E,'Data Q to A'!$A44,DataQ!X:X)</f>
        <v>1769.5219999999999</v>
      </c>
      <c r="T44" s="10">
        <f>SUMIF(DataQ!$E:$E,'Data Q to A'!$A44,DataQ!Y:Y)</f>
        <v>1995.277</v>
      </c>
      <c r="U44" s="10">
        <f>SUMIF(DataQ!$E:$E,'Data Q to A'!$A44,DataQ!Z:Z)</f>
        <v>2002.124</v>
      </c>
      <c r="V44" s="10">
        <f>SUMIF(DataQ!$E:$E,'Data Q to A'!$A44,DataQ!AA:AA)</f>
        <v>1361026</v>
      </c>
      <c r="W44" s="10">
        <f>SUMIF(DataQ!$B:$B,'Data Q to A'!$A44,DataQ!AB:AB)</f>
        <v>1559405</v>
      </c>
      <c r="X44" s="10">
        <f>SUMIF(DataQ!$B:$B,'Data Q to A'!$A44,DataQ!AC:AC)</f>
        <v>14478.05</v>
      </c>
      <c r="Y44" s="10">
        <f>SUMIF(DataQ!$B:$B,'Data Q to A'!$A44,DataQ!AD:AD)</f>
        <v>495050.19999999995</v>
      </c>
      <c r="Z44" s="10">
        <f>SUMIF(DataQ!$B:$B,'Data Q to A'!$A44,DataQ!AE:AE)</f>
        <v>2492.0210000000002</v>
      </c>
      <c r="AA44" s="10">
        <f>SUMIF(DataQ!$B:$B,'Data Q to A'!$A44,DataQ!AF:AF)</f>
        <v>1936.8960000000002</v>
      </c>
      <c r="AB44" s="10">
        <f>SUMIF(DataQ!$B:$B,'Data Q to A'!$A44,DataQ!AG:AG)</f>
        <v>1584.008</v>
      </c>
      <c r="AC44" s="10">
        <f>SUMIF(DataQ!$B:$B,'Data Q to A'!$A44,DataQ!AH:AH)</f>
        <v>1571334</v>
      </c>
    </row>
    <row r="45" spans="1:29" x14ac:dyDescent="0.25">
      <c r="A45">
        <v>2010</v>
      </c>
      <c r="B45" s="10">
        <f>SUMIF(DataQ!$B:$B,'Data Q to A'!$A45,DataQ!G:G)</f>
        <v>2249959</v>
      </c>
      <c r="C45" s="10">
        <f>SUMIF(DataQ!$B:$B,'Data Q to A'!$A45,DataQ!H:H)</f>
        <v>16789.775000000001</v>
      </c>
      <c r="D45" s="10">
        <f>SUMIF(DataQ!$B:$B,'Data Q to A'!$A45,DataQ!I:I)</f>
        <v>510747.5</v>
      </c>
      <c r="E45" s="10">
        <f>SUMIF(DataQ!$B:$B,'Data Q to A'!$A45,DataQ!J:J)</f>
        <v>3078.9900000000002</v>
      </c>
      <c r="F45" s="10">
        <f>SUMIF(DataQ!$B:$B,'Data Q to A'!$A45,DataQ!K:K)</f>
        <v>2219.5</v>
      </c>
      <c r="G45" s="10">
        <f>SUMIF(DataQ!$B:$B,'Data Q to A'!$A45,DataQ!L:L)</f>
        <v>1819.877</v>
      </c>
      <c r="H45" s="10">
        <f>SUMIF(DataQ!$B:$B,'Data Q to A'!$A45,DataQ!M:M)</f>
        <v>1849271.8</v>
      </c>
      <c r="I45" s="10">
        <f>SUMIF(DataQ!$B:$B,'Data Q to A'!$A45,DataQ!N:N)</f>
        <v>-148623</v>
      </c>
      <c r="J45" s="10">
        <f>SUMIF(DataQ!$B:$B,'Data Q to A'!$A45,DataQ!O:O)</f>
        <v>-1826.6068</v>
      </c>
      <c r="K45" s="10">
        <f>SUMIF(DataQ!$B:$B,'Data Q to A'!$A45,DataQ!P:P)</f>
        <v>-45881.25</v>
      </c>
      <c r="L45" s="10">
        <f>SUMIF(DataQ!$B:$B,'Data Q to A'!$A45,DataQ!Q:Q)</f>
        <v>-115.61999999999999</v>
      </c>
      <c r="M45" s="10">
        <f>SUMIF(DataQ!$B:$B,'Data Q to A'!$A45,DataQ!R:R)</f>
        <v>-142.63499999999999</v>
      </c>
      <c r="N45" s="10">
        <f>SUMIF(DataQ!$B:$B,'Data Q to A'!$A45,DataQ!S:S)</f>
        <v>-67.328999999999994</v>
      </c>
      <c r="O45" s="10">
        <f>SUMIF(DataQ!$B:$B,'Data Q to A'!$A45,DataQ!T:T)</f>
        <v>-49755.001000000004</v>
      </c>
      <c r="P45" s="10">
        <f>SUMIF(DataQ!$E:$E,'Data Q to A'!$A45,DataQ!U:U)</f>
        <v>1220252</v>
      </c>
      <c r="Q45" s="10">
        <f>SUMIF(DataQ!$E:$E,'Data Q to A'!$A45,DataQ!V:V)</f>
        <v>18972.86</v>
      </c>
      <c r="R45" s="10">
        <f>SUMIF(DataQ!$E:$E,'Data Q to A'!$A45,DataQ!W:W)</f>
        <v>917549</v>
      </c>
      <c r="S45" s="10">
        <f>SUMIF(DataQ!$E:$E,'Data Q to A'!$A45,DataQ!X:X)</f>
        <v>2011.6769999999999</v>
      </c>
      <c r="T45" s="10">
        <f>SUMIF(DataQ!$E:$E,'Data Q to A'!$A45,DataQ!Y:Y)</f>
        <v>2162.3739999999998</v>
      </c>
      <c r="U45" s="10">
        <f>SUMIF(DataQ!$E:$E,'Data Q to A'!$A45,DataQ!Z:Z)</f>
        <v>2022.163</v>
      </c>
      <c r="V45" s="10">
        <f>SUMIF(DataQ!$E:$E,'Data Q to A'!$A45,DataQ!AA:AA)</f>
        <v>1492208</v>
      </c>
      <c r="W45" s="10">
        <f>SUMIF(DataQ!$B:$B,'Data Q to A'!$A45,DataQ!AB:AB)</f>
        <v>1615839</v>
      </c>
      <c r="X45" s="10">
        <f>SUMIF(DataQ!$B:$B,'Data Q to A'!$A45,DataQ!AC:AC)</f>
        <v>15048.975</v>
      </c>
      <c r="Y45" s="10">
        <f>SUMIF(DataQ!$B:$B,'Data Q to A'!$A45,DataQ!AD:AD)</f>
        <v>505676.3</v>
      </c>
      <c r="Z45" s="10">
        <f>SUMIF(DataQ!$B:$B,'Data Q to A'!$A45,DataQ!AE:AE)</f>
        <v>2609.8130000000001</v>
      </c>
      <c r="AA45" s="10">
        <f>SUMIF(DataQ!$B:$B,'Data Q to A'!$A45,DataQ!AF:AF)</f>
        <v>1993.932</v>
      </c>
      <c r="AB45" s="10">
        <f>SUMIF(DataQ!$B:$B,'Data Q to A'!$A45,DataQ!AG:AG)</f>
        <v>1617.0830000000001</v>
      </c>
      <c r="AC45" s="10">
        <f>SUMIF(DataQ!$B:$B,'Data Q to A'!$A45,DataQ!AH:AH)</f>
        <v>1666048</v>
      </c>
    </row>
    <row r="46" spans="1:29" x14ac:dyDescent="0.25">
      <c r="A46">
        <v>2011</v>
      </c>
      <c r="B46" s="10">
        <f>SUMIF(DataQ!$B:$B,'Data Q to A'!$A46,DataQ!G:G)</f>
        <v>2269116</v>
      </c>
      <c r="C46" s="10">
        <f>SUMIF(DataQ!$B:$B,'Data Q to A'!$A46,DataQ!H:H)</f>
        <v>17052.400000000001</v>
      </c>
      <c r="D46" s="10">
        <f>SUMIF(DataQ!$B:$B,'Data Q to A'!$A46,DataQ!I:I)</f>
        <v>510929.7</v>
      </c>
      <c r="E46" s="10">
        <f>SUMIF(DataQ!$B:$B,'Data Q to A'!$A46,DataQ!J:J)</f>
        <v>3196.9200000000005</v>
      </c>
      <c r="F46" s="10">
        <f>SUMIF(DataQ!$B:$B,'Data Q to A'!$A46,DataQ!K:K)</f>
        <v>2274.6310000000003</v>
      </c>
      <c r="G46" s="10">
        <f>SUMIF(DataQ!$B:$B,'Data Q to A'!$A46,DataQ!L:L)</f>
        <v>1835.473</v>
      </c>
      <c r="H46" s="10">
        <f>SUMIF(DataQ!$B:$B,'Data Q to A'!$A46,DataQ!M:M)</f>
        <v>1907287.1</v>
      </c>
      <c r="I46" s="10">
        <f>SUMIF(DataQ!$B:$B,'Data Q to A'!$A46,DataQ!N:N)</f>
        <v>-122169</v>
      </c>
      <c r="J46" s="10">
        <f>SUMIF(DataQ!$B:$B,'Data Q to A'!$A46,DataQ!O:O)</f>
        <v>-1682.4553000000001</v>
      </c>
      <c r="K46" s="10">
        <f>SUMIF(DataQ!$B:$B,'Data Q to A'!$A46,DataQ!P:P)</f>
        <v>-44698.25</v>
      </c>
      <c r="L46" s="10">
        <f>SUMIF(DataQ!$B:$B,'Data Q to A'!$A46,DataQ!Q:Q)</f>
        <v>-23.074000000000002</v>
      </c>
      <c r="M46" s="10">
        <f>SUMIF(DataQ!$B:$B,'Data Q to A'!$A46,DataQ!R:R)</f>
        <v>-109.43800000000002</v>
      </c>
      <c r="N46" s="10">
        <f>SUMIF(DataQ!$B:$B,'Data Q to A'!$A46,DataQ!S:S)</f>
        <v>-58.411990000000003</v>
      </c>
      <c r="O46" s="10">
        <f>SUMIF(DataQ!$B:$B,'Data Q to A'!$A46,DataQ!T:T)</f>
        <v>-37675.998999999996</v>
      </c>
      <c r="P46" s="10">
        <f>SUMIF(DataQ!$E:$E,'Data Q to A'!$A46,DataQ!U:U)</f>
        <v>1353765</v>
      </c>
      <c r="Q46" s="10">
        <f>SUMIF(DataQ!$E:$E,'Data Q to A'!$A46,DataQ!V:V)</f>
        <v>20481.71</v>
      </c>
      <c r="R46" s="10">
        <f>SUMIF(DataQ!$E:$E,'Data Q to A'!$A46,DataQ!W:W)</f>
        <v>976423</v>
      </c>
      <c r="S46" s="10">
        <f>SUMIF(DataQ!$E:$E,'Data Q to A'!$A46,DataQ!X:X)</f>
        <v>2025.4380000000001</v>
      </c>
      <c r="T46" s="10">
        <f>SUMIF(DataQ!$E:$E,'Data Q to A'!$A46,DataQ!Y:Y)</f>
        <v>2220.614</v>
      </c>
      <c r="U46" s="10">
        <f>SUMIF(DataQ!$E:$E,'Data Q to A'!$A46,DataQ!Z:Z)</f>
        <v>1965.944</v>
      </c>
      <c r="V46" s="10">
        <f>SUMIF(DataQ!$E:$E,'Data Q to A'!$A46,DataQ!AA:AA)</f>
        <v>1642422</v>
      </c>
      <c r="W46" s="10">
        <f>SUMIF(DataQ!$B:$B,'Data Q to A'!$A46,DataQ!AB:AB)</f>
        <v>1669945</v>
      </c>
      <c r="X46" s="10">
        <f>SUMIF(DataQ!$B:$B,'Data Q to A'!$A46,DataQ!AC:AC)</f>
        <v>15599.725000000002</v>
      </c>
      <c r="Y46" s="10">
        <f>SUMIF(DataQ!$B:$B,'Data Q to A'!$A46,DataQ!AD:AD)</f>
        <v>497673.6</v>
      </c>
      <c r="Z46" s="10">
        <f>SUMIF(DataQ!$B:$B,'Data Q to A'!$A46,DataQ!AE:AE)</f>
        <v>2743.1480000000001</v>
      </c>
      <c r="AA46" s="10">
        <f>SUMIF(DataQ!$B:$B,'Data Q to A'!$A46,DataQ!AF:AF)</f>
        <v>2061.0050000000001</v>
      </c>
      <c r="AB46" s="10">
        <f>SUMIF(DataQ!$B:$B,'Data Q to A'!$A46,DataQ!AG:AG)</f>
        <v>1659.1109999999999</v>
      </c>
      <c r="AC46" s="10">
        <f>SUMIF(DataQ!$B:$B,'Data Q to A'!$A46,DataQ!AH:AH)</f>
        <v>1774063</v>
      </c>
    </row>
    <row r="47" spans="1:29" x14ac:dyDescent="0.25">
      <c r="A47">
        <v>2012</v>
      </c>
      <c r="B47" s="10">
        <f>SUMIF(DataQ!$B:$B,'Data Q to A'!$A47,DataQ!G:G)</f>
        <v>2303794</v>
      </c>
      <c r="C47" s="10">
        <f>SUMIF(DataQ!$B:$B,'Data Q to A'!$A47,DataQ!H:H)</f>
        <v>17442.775000000001</v>
      </c>
      <c r="D47" s="10">
        <f>SUMIF(DataQ!$B:$B,'Data Q to A'!$A47,DataQ!I:I)</f>
        <v>517968.9</v>
      </c>
      <c r="E47" s="10">
        <f>SUMIF(DataQ!$B:$B,'Data Q to A'!$A47,DataQ!J:J)</f>
        <v>3217.7200000000003</v>
      </c>
      <c r="F47" s="10">
        <f>SUMIF(DataQ!$B:$B,'Data Q to A'!$A47,DataQ!K:K)</f>
        <v>2279.8530000000001</v>
      </c>
      <c r="G47" s="10">
        <f>SUMIF(DataQ!$B:$B,'Data Q to A'!$A47,DataQ!L:L)</f>
        <v>1777.1950000000002</v>
      </c>
      <c r="H47" s="10">
        <f>SUMIF(DataQ!$B:$B,'Data Q to A'!$A47,DataQ!M:M)</f>
        <v>1940772.6</v>
      </c>
      <c r="I47" s="10">
        <f>SUMIF(DataQ!$B:$B,'Data Q to A'!$A47,DataQ!N:N)</f>
        <v>-130509</v>
      </c>
      <c r="J47" s="10">
        <f>SUMIF(DataQ!$B:$B,'Data Q to A'!$A47,DataQ!O:O)</f>
        <v>-1494.0663</v>
      </c>
      <c r="K47" s="10">
        <f>SUMIF(DataQ!$B:$B,'Data Q to A'!$A47,DataQ!P:P)</f>
        <v>-41021.25</v>
      </c>
      <c r="L47" s="10">
        <f>SUMIF(DataQ!$B:$B,'Data Q to A'!$A47,DataQ!Q:Q)</f>
        <v>-1.5230000000000001</v>
      </c>
      <c r="M47" s="10">
        <f>SUMIF(DataQ!$B:$B,'Data Q to A'!$A47,DataQ!R:R)</f>
        <v>-107.899</v>
      </c>
      <c r="N47" s="10">
        <f>SUMIF(DataQ!$B:$B,'Data Q to A'!$A47,DataQ!S:S)</f>
        <v>-48.75</v>
      </c>
      <c r="O47" s="10">
        <f>SUMIF(DataQ!$B:$B,'Data Q to A'!$A47,DataQ!T:T)</f>
        <v>-27901.999</v>
      </c>
      <c r="P47" s="10">
        <f>SUMIF(DataQ!$E:$E,'Data Q to A'!$A47,DataQ!U:U)</f>
        <v>1447791</v>
      </c>
      <c r="Q47" s="10">
        <f>SUMIF(DataQ!$E:$E,'Data Q to A'!$A47,DataQ!V:V)</f>
        <v>21630.26</v>
      </c>
      <c r="R47" s="10">
        <f>SUMIF(DataQ!$E:$E,'Data Q to A'!$A47,DataQ!W:W)</f>
        <v>1028155</v>
      </c>
      <c r="S47" s="10">
        <f>SUMIF(DataQ!$E:$E,'Data Q to A'!$A47,DataQ!X:X)</f>
        <v>2068.2890000000002</v>
      </c>
      <c r="T47" s="10">
        <f>SUMIF(DataQ!$E:$E,'Data Q to A'!$A47,DataQ!Y:Y)</f>
        <v>2434.989</v>
      </c>
      <c r="U47" s="10">
        <f>SUMIF(DataQ!$E:$E,'Data Q to A'!$A47,DataQ!Z:Z)</f>
        <v>2240.8029999999999</v>
      </c>
      <c r="V47" s="10">
        <f>SUMIF(DataQ!$E:$E,'Data Q to A'!$A47,DataQ!AA:AA)</f>
        <v>1739555</v>
      </c>
      <c r="W47" s="10">
        <f>SUMIF(DataQ!$B:$B,'Data Q to A'!$A47,DataQ!AB:AB)</f>
        <v>1721708</v>
      </c>
      <c r="X47" s="10">
        <f>SUMIF(DataQ!$B:$B,'Data Q to A'!$A47,DataQ!AC:AC)</f>
        <v>16253.95</v>
      </c>
      <c r="Y47" s="10">
        <f>SUMIF(DataQ!$B:$B,'Data Q to A'!$A47,DataQ!AD:AD)</f>
        <v>500613.5</v>
      </c>
      <c r="Z47" s="10">
        <f>SUMIF(DataQ!$B:$B,'Data Q to A'!$A47,DataQ!AE:AE)</f>
        <v>2800.605</v>
      </c>
      <c r="AA47" s="10">
        <f>SUMIF(DataQ!$B:$B,'Data Q to A'!$A47,DataQ!AF:AF)</f>
        <v>2088.098</v>
      </c>
      <c r="AB47" s="10">
        <f>SUMIF(DataQ!$B:$B,'Data Q to A'!$A47,DataQ!AG:AG)</f>
        <v>1633.7760000000001</v>
      </c>
      <c r="AC47" s="10">
        <f>SUMIF(DataQ!$B:$B,'Data Q to A'!$A47,DataQ!AH:AH)</f>
        <v>1827201</v>
      </c>
    </row>
    <row r="48" spans="1:29" x14ac:dyDescent="0.25">
      <c r="A48">
        <v>2013</v>
      </c>
      <c r="B48" s="10">
        <f>SUMIF(DataQ!$B:$B,'Data Q to A'!$A48,DataQ!G:G)</f>
        <v>2343384</v>
      </c>
      <c r="C48" s="10">
        <f>SUMIF(DataQ!$B:$B,'Data Q to A'!$A48,DataQ!H:H)</f>
        <v>17812.175000000003</v>
      </c>
      <c r="D48" s="10">
        <f>SUMIF(DataQ!$B:$B,'Data Q to A'!$A48,DataQ!I:I)</f>
        <v>528512.4</v>
      </c>
      <c r="E48" s="10">
        <f>SUMIF(DataQ!$B:$B,'Data Q to A'!$A48,DataQ!J:J)</f>
        <v>3234.2799999999997</v>
      </c>
      <c r="F48" s="10">
        <f>SUMIF(DataQ!$B:$B,'Data Q to A'!$A48,DataQ!K:K)</f>
        <v>2300.951</v>
      </c>
      <c r="G48" s="10">
        <f>SUMIF(DataQ!$B:$B,'Data Q to A'!$A48,DataQ!L:L)</f>
        <v>1744.732</v>
      </c>
      <c r="H48" s="10">
        <f>SUMIF(DataQ!$B:$B,'Data Q to A'!$A48,DataQ!M:M)</f>
        <v>1985911.3</v>
      </c>
      <c r="I48" s="10">
        <f>SUMIF(DataQ!$B:$B,'Data Q to A'!$A48,DataQ!N:N)</f>
        <v>-103611</v>
      </c>
      <c r="J48" s="10">
        <f>SUMIF(DataQ!$B:$B,'Data Q to A'!$A48,DataQ!O:O)</f>
        <v>-987.49520000000007</v>
      </c>
      <c r="K48" s="10">
        <f>SUMIF(DataQ!$B:$B,'Data Q to A'!$A48,DataQ!P:P)</f>
        <v>-38719.502999999997</v>
      </c>
      <c r="L48" s="10">
        <f>SUMIF(DataQ!$B:$B,'Data Q to A'!$A48,DataQ!Q:Q)</f>
        <v>3.5120000000000005</v>
      </c>
      <c r="M48" s="10">
        <f>SUMIF(DataQ!$B:$B,'Data Q to A'!$A48,DataQ!R:R)</f>
        <v>-104.896</v>
      </c>
      <c r="N48" s="10">
        <f>SUMIF(DataQ!$B:$B,'Data Q to A'!$A48,DataQ!S:S)</f>
        <v>-46.604010000000002</v>
      </c>
      <c r="O48" s="10">
        <f>SUMIF(DataQ!$B:$B,'Data Q to A'!$A48,DataQ!T:T)</f>
        <v>-16052</v>
      </c>
      <c r="P48" s="10">
        <f>SUMIF(DataQ!$E:$E,'Data Q to A'!$A48,DataQ!U:U)</f>
        <v>1519787</v>
      </c>
      <c r="Q48" s="10">
        <f>SUMIF(DataQ!$E:$E,'Data Q to A'!$A48,DataQ!V:V)</f>
        <v>23070.240000000002</v>
      </c>
      <c r="R48" s="10">
        <f>SUMIF(DataQ!$E:$E,'Data Q to A'!$A48,DataQ!W:W)</f>
        <v>1060606</v>
      </c>
      <c r="S48" s="10">
        <f>SUMIF(DataQ!$E:$E,'Data Q to A'!$A48,DataQ!X:X)</f>
        <v>2043.3440000000001</v>
      </c>
      <c r="T48" s="10">
        <f>SUMIF(DataQ!$E:$E,'Data Q to A'!$A48,DataQ!Y:Y)</f>
        <v>2498.3739999999998</v>
      </c>
      <c r="U48" s="10">
        <f>SUMIF(DataQ!$E:$E,'Data Q to A'!$A48,DataQ!Z:Z)</f>
        <v>2343.8829999999998</v>
      </c>
      <c r="V48" s="10">
        <f>SUMIF(DataQ!$E:$E,'Data Q to A'!$A48,DataQ!AA:AA)</f>
        <v>1753831</v>
      </c>
      <c r="W48" s="10">
        <f>SUMIF(DataQ!$B:$B,'Data Q to A'!$A48,DataQ!AB:AB)</f>
        <v>1789072</v>
      </c>
      <c r="X48" s="10">
        <f>SUMIF(DataQ!$B:$B,'Data Q to A'!$A48,DataQ!AC:AC)</f>
        <v>16880.674999999999</v>
      </c>
      <c r="Y48" s="10">
        <f>SUMIF(DataQ!$B:$B,'Data Q to A'!$A48,DataQ!AD:AD)</f>
        <v>508966.60000000003</v>
      </c>
      <c r="Z48" s="10">
        <f>SUMIF(DataQ!$B:$B,'Data Q to A'!$A48,DataQ!AE:AE)</f>
        <v>2871.2310000000002</v>
      </c>
      <c r="AA48" s="10">
        <f>SUMIF(DataQ!$B:$B,'Data Q to A'!$A48,DataQ!AF:AF)</f>
        <v>2123.0659999999998</v>
      </c>
      <c r="AB48" s="10">
        <f>SUMIF(DataQ!$B:$B,'Data Q to A'!$A48,DataQ!AG:AG)</f>
        <v>1621.9870000000001</v>
      </c>
      <c r="AC48" s="10">
        <f>SUMIF(DataQ!$B:$B,'Data Q to A'!$A48,DataQ!AH:AH)</f>
        <v>1902247</v>
      </c>
    </row>
    <row r="49" spans="1:29" x14ac:dyDescent="0.25">
      <c r="A49">
        <v>2014</v>
      </c>
      <c r="B49" s="10">
        <f>SUMIF(DataQ!$B:$B,'Data Q to A'!$A49,DataQ!G:G)</f>
        <v>2417439</v>
      </c>
      <c r="C49" s="10">
        <f>SUMIF(DataQ!$B:$B,'Data Q to A'!$A49,DataQ!H:H)</f>
        <v>18261.7</v>
      </c>
      <c r="D49" s="10">
        <f>SUMIF(DataQ!$B:$B,'Data Q to A'!$A49,DataQ!I:I)</f>
        <v>529646</v>
      </c>
      <c r="E49" s="10">
        <f>SUMIF(DataQ!$B:$B,'Data Q to A'!$A49,DataQ!J:J)</f>
        <v>3304.4100000000003</v>
      </c>
      <c r="F49" s="10">
        <f>SUMIF(DataQ!$B:$B,'Data Q to A'!$A49,DataQ!K:K)</f>
        <v>2323.982</v>
      </c>
      <c r="G49" s="10">
        <f>SUMIF(DataQ!$B:$B,'Data Q to A'!$A49,DataQ!L:L)</f>
        <v>1746.0459999999998</v>
      </c>
      <c r="H49" s="10">
        <f>SUMIF(DataQ!$B:$B,'Data Q to A'!$A49,DataQ!M:M)</f>
        <v>2042975.9</v>
      </c>
      <c r="I49" s="10">
        <f>SUMIF(DataQ!$B:$B,'Data Q to A'!$A49,DataQ!N:N)</f>
        <v>-104008</v>
      </c>
      <c r="J49" s="10">
        <f>SUMIF(DataQ!$B:$B,'Data Q to A'!$A49,DataQ!O:O)</f>
        <v>-911.83910000000003</v>
      </c>
      <c r="K49" s="10">
        <f>SUMIF(DataQ!$B:$B,'Data Q to A'!$A49,DataQ!P:P)</f>
        <v>-29136.999</v>
      </c>
      <c r="L49" s="10">
        <f>SUMIF(DataQ!$B:$B,'Data Q to A'!$A49,DataQ!Q:Q)</f>
        <v>21.832999999999998</v>
      </c>
      <c r="M49" s="10">
        <f>SUMIF(DataQ!$B:$B,'Data Q to A'!$A49,DataQ!R:R)</f>
        <v>-98.528000000000006</v>
      </c>
      <c r="N49" s="10">
        <f>SUMIF(DataQ!$B:$B,'Data Q to A'!$A49,DataQ!S:S)</f>
        <v>-46.106999999999999</v>
      </c>
      <c r="O49" s="10">
        <f>SUMIF(DataQ!$B:$B,'Data Q to A'!$A49,DataQ!T:T)</f>
        <v>6738</v>
      </c>
      <c r="P49" s="10">
        <f>SUMIF(DataQ!$E:$E,'Data Q to A'!$A49,DataQ!U:U)</f>
        <v>1622146</v>
      </c>
      <c r="Q49" s="10">
        <f>SUMIF(DataQ!$E:$E,'Data Q to A'!$A49,DataQ!V:V)</f>
        <v>23944.12</v>
      </c>
      <c r="R49" s="10">
        <f>SUMIF(DataQ!$E:$E,'Data Q to A'!$A49,DataQ!W:W)</f>
        <v>1114183</v>
      </c>
      <c r="S49" s="10">
        <f>SUMIF(DataQ!$E:$E,'Data Q to A'!$A49,DataQ!X:X)</f>
        <v>2043.9179999999999</v>
      </c>
      <c r="T49" s="10">
        <f>SUMIF(DataQ!$E:$E,'Data Q to A'!$A49,DataQ!Y:Y)</f>
        <v>2725.884</v>
      </c>
      <c r="U49" s="10">
        <f>SUMIF(DataQ!$E:$E,'Data Q to A'!$A49,DataQ!Z:Z)</f>
        <v>2573.5309999999999</v>
      </c>
      <c r="V49" s="10">
        <f>SUMIF(DataQ!$E:$E,'Data Q to A'!$A49,DataQ!AA:AA)</f>
        <v>1858520</v>
      </c>
      <c r="W49" s="10">
        <f>SUMIF(DataQ!$B:$B,'Data Q to A'!$A49,DataQ!AB:AB)</f>
        <v>1875066</v>
      </c>
      <c r="X49" s="10">
        <f>SUMIF(DataQ!$B:$B,'Data Q to A'!$A49,DataQ!AC:AC)</f>
        <v>17608.125</v>
      </c>
      <c r="Y49" s="10">
        <f>SUMIF(DataQ!$B:$B,'Data Q to A'!$A49,DataQ!AD:AD)</f>
        <v>518726.49999999994</v>
      </c>
      <c r="Z49" s="10">
        <f>SUMIF(DataQ!$B:$B,'Data Q to A'!$A49,DataQ!AE:AE)</f>
        <v>2989.1350000000002</v>
      </c>
      <c r="AA49" s="10">
        <f>SUMIF(DataQ!$B:$B,'Data Q to A'!$A49,DataQ!AF:AF)</f>
        <v>2156.4690000000001</v>
      </c>
      <c r="AB49" s="10">
        <f>SUMIF(DataQ!$B:$B,'Data Q to A'!$A49,DataQ!AG:AG)</f>
        <v>1637.8690000000001</v>
      </c>
      <c r="AC49" s="10">
        <f>SUMIF(DataQ!$B:$B,'Data Q to A'!$A49,DataQ!AH:AH)</f>
        <v>1994898</v>
      </c>
    </row>
    <row r="50" spans="1:29" x14ac:dyDescent="0.25">
      <c r="A50">
        <v>2015</v>
      </c>
      <c r="B50" s="10">
        <f>SUMIF(DataQ!$B:$B,'Data Q to A'!$A50,DataQ!G:G)</f>
        <v>2469182</v>
      </c>
      <c r="C50" s="10">
        <f>SUMIF(DataQ!$B:$B,'Data Q to A'!$A50,DataQ!H:H)</f>
        <v>18799.600000000002</v>
      </c>
      <c r="D50" s="10">
        <f>SUMIF(DataQ!$B:$B,'Data Q to A'!$A50,DataQ!I:I)</f>
        <v>538093</v>
      </c>
      <c r="E50" s="10">
        <f>SUMIF(DataQ!$B:$B,'Data Q to A'!$A50,DataQ!J:J)</f>
        <v>3351.2599999999998</v>
      </c>
      <c r="F50" s="10">
        <f>SUMIF(DataQ!$B:$B,'Data Q to A'!$A50,DataQ!K:K)</f>
        <v>2347.165</v>
      </c>
      <c r="G50" s="10">
        <f>SUMIF(DataQ!$B:$B,'Data Q to A'!$A50,DataQ!L:L)</f>
        <v>1759.0640000000001</v>
      </c>
      <c r="H50" s="10">
        <f>SUMIF(DataQ!$B:$B,'Data Q to A'!$A50,DataQ!M:M)</f>
        <v>2056254.5</v>
      </c>
      <c r="I50" s="10">
        <f>SUMIF(DataQ!$B:$B,'Data Q to A'!$A50,DataQ!N:N)</f>
        <v>-85621.001000000004</v>
      </c>
      <c r="J50" s="10">
        <f>SUMIF(DataQ!$B:$B,'Data Q to A'!$A50,DataQ!O:O)</f>
        <v>-866.12920000000008</v>
      </c>
      <c r="K50" s="10">
        <f>SUMIF(DataQ!$B:$B,'Data Q to A'!$A50,DataQ!P:P)</f>
        <v>-19788.25</v>
      </c>
      <c r="L50" s="10">
        <f>SUMIF(DataQ!$B:$B,'Data Q to A'!$A50,DataQ!Q:Q)</f>
        <v>28.24</v>
      </c>
      <c r="M50" s="10">
        <f>SUMIF(DataQ!$B:$B,'Data Q to A'!$A50,DataQ!R:R)</f>
        <v>-85.763999999999996</v>
      </c>
      <c r="N50" s="10">
        <f>SUMIF(DataQ!$B:$B,'Data Q to A'!$A50,DataQ!S:S)</f>
        <v>-40.902000000000001</v>
      </c>
      <c r="O50" s="10">
        <f>SUMIF(DataQ!$B:$B,'Data Q to A'!$A50,DataQ!T:T)</f>
        <v>6187</v>
      </c>
      <c r="P50" s="10">
        <f>SUMIF(DataQ!$E:$E,'Data Q to A'!$A50,DataQ!U:U)</f>
        <v>1683930</v>
      </c>
      <c r="Q50" s="10">
        <f>SUMIF(DataQ!$E:$E,'Data Q to A'!$A50,DataQ!V:V)</f>
        <v>25112.42</v>
      </c>
      <c r="R50" s="10">
        <f>SUMIF(DataQ!$E:$E,'Data Q to A'!$A50,DataQ!W:W)</f>
        <v>1171031</v>
      </c>
      <c r="S50" s="10">
        <f>SUMIF(DataQ!$E:$E,'Data Q to A'!$A50,DataQ!X:X)</f>
        <v>2020.704</v>
      </c>
      <c r="T50" s="10">
        <f>SUMIF(DataQ!$E:$E,'Data Q to A'!$A50,DataQ!Y:Y)</f>
        <v>2804.6370000000002</v>
      </c>
      <c r="U50" s="10">
        <f>SUMIF(DataQ!$E:$E,'Data Q to A'!$A50,DataQ!Z:Z)</f>
        <v>2624.2379999999998</v>
      </c>
      <c r="V50" s="10">
        <f>SUMIF(DataQ!$E:$E,'Data Q to A'!$A50,DataQ!AA:AA)</f>
        <v>1983658</v>
      </c>
      <c r="W50" s="10">
        <f>SUMIF(DataQ!$B:$B,'Data Q to A'!$A50,DataQ!AB:AB)</f>
        <v>1928016</v>
      </c>
      <c r="X50" s="10">
        <f>SUMIF(DataQ!$B:$B,'Data Q to A'!$A50,DataQ!AC:AC)</f>
        <v>18295</v>
      </c>
      <c r="Y50" s="10">
        <f>SUMIF(DataQ!$B:$B,'Data Q to A'!$A50,DataQ!AD:AD)</f>
        <v>538032.19999999995</v>
      </c>
      <c r="Z50" s="10">
        <f>SUMIF(DataQ!$B:$B,'Data Q to A'!$A50,DataQ!AE:AE)</f>
        <v>3084.3580000000002</v>
      </c>
      <c r="AA50" s="10">
        <f>SUMIF(DataQ!$B:$B,'Data Q to A'!$A50,DataQ!AF:AF)</f>
        <v>2202.7660000000001</v>
      </c>
      <c r="AB50" s="10">
        <f>SUMIF(DataQ!$B:$B,'Data Q to A'!$A50,DataQ!AG:AG)</f>
        <v>1662.9989999999998</v>
      </c>
      <c r="AC50" s="10">
        <f>SUMIF(DataQ!$B:$B,'Data Q to A'!$A50,DataQ!AH:AH)</f>
        <v>1990441</v>
      </c>
    </row>
    <row r="51" spans="1:29" x14ac:dyDescent="0.25">
      <c r="A51">
        <v>2016</v>
      </c>
      <c r="B51" s="10">
        <f>SUMIF(DataQ!$B:$B,'Data Q to A'!$A51,DataQ!G:G)</f>
        <v>2523665</v>
      </c>
      <c r="C51" s="10">
        <f>SUMIF(DataQ!$B:$B,'Data Q to A'!$A51,DataQ!H:H)</f>
        <v>19141.675000000003</v>
      </c>
      <c r="D51" s="10">
        <f>SUMIF(DataQ!$B:$B,'Data Q to A'!$A51,DataQ!I:I)</f>
        <v>542023.5</v>
      </c>
      <c r="E51" s="10">
        <f>SUMIF(DataQ!$B:$B,'Data Q to A'!$A51,DataQ!J:J)</f>
        <v>3422.86</v>
      </c>
      <c r="F51" s="10">
        <f>SUMIF(DataQ!$B:$B,'Data Q to A'!$A51,DataQ!K:K)</f>
        <v>2364.41</v>
      </c>
      <c r="G51" s="10">
        <f>SUMIF(DataQ!$B:$B,'Data Q to A'!$A51,DataQ!L:L)</f>
        <v>1782.8910000000001</v>
      </c>
      <c r="H51" s="10">
        <f>SUMIF(DataQ!$B:$B,'Data Q to A'!$A51,DataQ!M:M)</f>
        <v>2077609.8</v>
      </c>
      <c r="I51" s="10">
        <f>SUMIF(DataQ!$B:$B,'Data Q to A'!$A51,DataQ!N:N)</f>
        <v>-67814</v>
      </c>
      <c r="J51" s="10">
        <f>SUMIF(DataQ!$B:$B,'Data Q to A'!$A51,DataQ!O:O)</f>
        <v>-1012.6519</v>
      </c>
      <c r="K51" s="10">
        <f>SUMIF(DataQ!$B:$B,'Data Q to A'!$A51,DataQ!P:P)</f>
        <v>-19594.75</v>
      </c>
      <c r="L51" s="10">
        <f>SUMIF(DataQ!$B:$B,'Data Q to A'!$A51,DataQ!Q:Q)</f>
        <v>36.236000000000004</v>
      </c>
      <c r="M51" s="10">
        <f>SUMIF(DataQ!$B:$B,'Data Q to A'!$A51,DataQ!R:R)</f>
        <v>-84.031000000000006</v>
      </c>
      <c r="N51" s="10">
        <f>SUMIF(DataQ!$B:$B,'Data Q to A'!$A51,DataQ!S:S)</f>
        <v>-40.995999999999995</v>
      </c>
      <c r="O51" s="10">
        <f>SUMIF(DataQ!$B:$B,'Data Q to A'!$A51,DataQ!T:T)</f>
        <v>180</v>
      </c>
      <c r="P51" s="10">
        <f>SUMIF(DataQ!$E:$E,'Data Q to A'!$A51,DataQ!U:U)</f>
        <v>1749168</v>
      </c>
      <c r="Q51" s="10">
        <f>SUMIF(DataQ!$E:$E,'Data Q to A'!$A51,DataQ!V:V)</f>
        <v>26142.21</v>
      </c>
      <c r="R51" s="10">
        <f>SUMIF(DataQ!$E:$E,'Data Q to A'!$A51,DataQ!W:W)</f>
        <v>1191152</v>
      </c>
      <c r="S51" s="10">
        <f>SUMIF(DataQ!$E:$E,'Data Q to A'!$A51,DataQ!X:X)</f>
        <v>2006.8130000000001</v>
      </c>
      <c r="T51" s="10">
        <f>SUMIF(DataQ!$E:$E,'Data Q to A'!$A51,DataQ!Y:Y)</f>
        <v>2898.7339999999999</v>
      </c>
      <c r="U51" s="10">
        <f>SUMIF(DataQ!$E:$E,'Data Q to A'!$A51,DataQ!Z:Z)</f>
        <v>2640.7429999999999</v>
      </c>
      <c r="V51" s="10">
        <f>SUMIF(DataQ!$E:$E,'Data Q to A'!$A51,DataQ!AA:AA)</f>
        <v>2014521</v>
      </c>
      <c r="W51" s="10">
        <f>SUMIF(DataQ!$B:$B,'Data Q to A'!$A51,DataQ!AB:AB)</f>
        <v>2004755</v>
      </c>
      <c r="X51" s="10">
        <f>SUMIF(DataQ!$B:$B,'Data Q to A'!$A51,DataQ!AC:AC)</f>
        <v>18804.900000000001</v>
      </c>
      <c r="Y51" s="10">
        <f>SUMIF(DataQ!$B:$B,'Data Q to A'!$A51,DataQ!AD:AD)</f>
        <v>544198</v>
      </c>
      <c r="Z51" s="10">
        <f>SUMIF(DataQ!$B:$B,'Data Q to A'!$A51,DataQ!AE:AE)</f>
        <v>3189.9849999999997</v>
      </c>
      <c r="AA51" s="10">
        <f>SUMIF(DataQ!$B:$B,'Data Q to A'!$A51,DataQ!AF:AF)</f>
        <v>2230.6379999999999</v>
      </c>
      <c r="AB51" s="10">
        <f>SUMIF(DataQ!$B:$B,'Data Q to A'!$A51,DataQ!AG:AG)</f>
        <v>1706.5839999999998</v>
      </c>
      <c r="AC51" s="10">
        <f>SUMIF(DataQ!$B:$B,'Data Q to A'!$A51,DataQ!AH:AH)</f>
        <v>2025535</v>
      </c>
    </row>
    <row r="52" spans="1:29" x14ac:dyDescent="0.25">
      <c r="A52">
        <v>2017</v>
      </c>
      <c r="B52" s="10">
        <f>SUMIF(DataQ!$B:$B,'Data Q to A'!$A52,DataQ!G:G)</f>
        <v>2599961</v>
      </c>
      <c r="C52" s="10">
        <f>SUMIF(DataQ!$B:$B,'Data Q to A'!$A52,DataQ!H:H)</f>
        <v>19612.099999999999</v>
      </c>
      <c r="D52" s="10">
        <f>SUMIF(DataQ!$B:$B,'Data Q to A'!$A52,DataQ!I:I)</f>
        <v>551224.79999999993</v>
      </c>
      <c r="E52" s="10">
        <f>SUMIF(DataQ!$B:$B,'Data Q to A'!$A52,DataQ!J:J)</f>
        <v>3528.98</v>
      </c>
      <c r="F52" s="10">
        <f>SUMIF(DataQ!$B:$B,'Data Q to A'!$A52,DataQ!K:K)</f>
        <v>2418.0340000000001</v>
      </c>
      <c r="G52" s="10">
        <f>SUMIF(DataQ!$B:$B,'Data Q to A'!$A52,DataQ!L:L)</f>
        <v>1813.056</v>
      </c>
      <c r="H52" s="10">
        <f>SUMIF(DataQ!$B:$B,'Data Q to A'!$A52,DataQ!M:M)</f>
        <v>2140641.1</v>
      </c>
      <c r="I52" s="10">
        <f>SUMIF(DataQ!$B:$B,'Data Q to A'!$A52,DataQ!N:N)</f>
        <v>-54621</v>
      </c>
      <c r="J52" s="10">
        <f>SUMIF(DataQ!$B:$B,'Data Q to A'!$A52,DataQ!O:O)</f>
        <v>-854.10074999999995</v>
      </c>
      <c r="K52" s="10">
        <f>SUMIF(DataQ!$B:$B,'Data Q to A'!$A52,DataQ!P:P)</f>
        <v>-17138.5</v>
      </c>
      <c r="L52" s="10">
        <f>SUMIF(DataQ!$B:$B,'Data Q to A'!$A52,DataQ!Q:Q)</f>
        <v>44.573</v>
      </c>
      <c r="M52" s="10">
        <f>SUMIF(DataQ!$B:$B,'Data Q to A'!$A52,DataQ!R:R)</f>
        <v>-77.173000000000002</v>
      </c>
      <c r="N52" s="10">
        <f>SUMIF(DataQ!$B:$B,'Data Q to A'!$A52,DataQ!S:S)</f>
        <v>-43.767000000000003</v>
      </c>
      <c r="O52" s="10">
        <f>SUMIF(DataQ!$B:$B,'Data Q to A'!$A52,DataQ!T:T)</f>
        <v>10641</v>
      </c>
      <c r="P52" s="10">
        <f>SUMIF(DataQ!$E:$E,'Data Q to A'!$A52,DataQ!U:U)</f>
        <v>1806064</v>
      </c>
      <c r="Q52" s="10">
        <f>SUMIF(DataQ!$E:$E,'Data Q to A'!$A52,DataQ!V:V)</f>
        <v>26590.85</v>
      </c>
      <c r="R52" s="10">
        <f>SUMIF(DataQ!$E:$E,'Data Q to A'!$A52,DataQ!W:W)</f>
        <v>1208725</v>
      </c>
      <c r="S52" s="10">
        <f>SUMIF(DataQ!$E:$E,'Data Q to A'!$A52,DataQ!X:X)</f>
        <v>1967.2650000000001</v>
      </c>
      <c r="T52" s="10">
        <f>SUMIF(DataQ!$E:$E,'Data Q to A'!$A52,DataQ!Y:Y)</f>
        <v>2985.366</v>
      </c>
      <c r="U52" s="10">
        <f>SUMIF(DataQ!$E:$E,'Data Q to A'!$A52,DataQ!Z:Z)</f>
        <v>2651.348</v>
      </c>
      <c r="V52" s="10">
        <f>SUMIF(DataQ!$E:$E,'Data Q to A'!$A52,DataQ!AA:AA)</f>
        <v>2058193</v>
      </c>
      <c r="W52" s="10">
        <f>SUMIF(DataQ!$B:$B,'Data Q to A'!$A52,DataQ!AB:AB)</f>
        <v>2097222</v>
      </c>
      <c r="X52" s="10">
        <f>SUMIF(DataQ!$B:$B,'Data Q to A'!$A52,DataQ!AC:AC)</f>
        <v>19612.099999999999</v>
      </c>
      <c r="Y52" s="10">
        <f>SUMIF(DataQ!$B:$B,'Data Q to A'!$A52,DataQ!AD:AD)</f>
        <v>553046.89999999991</v>
      </c>
      <c r="Z52" s="10">
        <f>SUMIF(DataQ!$B:$B,'Data Q to A'!$A52,DataQ!AE:AE)</f>
        <v>3337.2709999999997</v>
      </c>
      <c r="AA52" s="10">
        <f>SUMIF(DataQ!$B:$B,'Data Q to A'!$A52,DataQ!AF:AF)</f>
        <v>2294.29</v>
      </c>
      <c r="AB52" s="10">
        <f>SUMIF(DataQ!$B:$B,'Data Q to A'!$A52,DataQ!AG:AG)</f>
        <v>1747.721</v>
      </c>
      <c r="AC52" s="10">
        <f>SUMIF(DataQ!$B:$B,'Data Q to A'!$A52,DataQ!AH:AH)</f>
        <v>2140641</v>
      </c>
    </row>
    <row r="53" spans="1:29" x14ac:dyDescent="0.25">
      <c r="A53">
        <v>2018</v>
      </c>
      <c r="B53" s="10">
        <f>SUMIF(DataQ!$B:$B,'Data Q to A'!$A53,DataQ!G:G)</f>
        <v>2640295</v>
      </c>
      <c r="C53" s="10">
        <f>SUMIF(DataQ!$B:$B,'Data Q to A'!$A53,DataQ!H:H)</f>
        <v>20193.925000000003</v>
      </c>
      <c r="D53" s="10">
        <f>SUMIF(DataQ!$B:$B,'Data Q to A'!$A53,DataQ!I:I)</f>
        <v>554698</v>
      </c>
      <c r="E53" s="10">
        <f>SUMIF(DataQ!$B:$B,'Data Q to A'!$A53,DataQ!J:J)</f>
        <v>3569.5200000000004</v>
      </c>
      <c r="F53" s="10">
        <f>SUMIF(DataQ!$B:$B,'Data Q to A'!$A53,DataQ!K:K)</f>
        <v>2456.56</v>
      </c>
      <c r="G53" s="10">
        <f>SUMIF(DataQ!$B:$B,'Data Q to A'!$A53,DataQ!L:L)</f>
        <v>1825.412</v>
      </c>
      <c r="H53" s="10">
        <f>SUMIF(DataQ!$B:$B,'Data Q to A'!$A53,DataQ!M:M)</f>
        <v>2199358.1</v>
      </c>
      <c r="I53" s="10">
        <f>SUMIF(DataQ!$B:$B,'Data Q to A'!$A53,DataQ!N:N)</f>
        <v>-51027</v>
      </c>
      <c r="J53" s="10">
        <f>SUMIF(DataQ!$B:$B,'Data Q to A'!$A53,DataQ!O:O)</f>
        <v>-1247.075</v>
      </c>
      <c r="K53" s="10">
        <f>SUMIF(DataQ!$B:$B,'Data Q to A'!$A53,DataQ!P:P)</f>
        <v>-13756.75</v>
      </c>
      <c r="L53" s="10">
        <f>SUMIF(DataQ!$B:$B,'Data Q to A'!$A53,DataQ!Q:Q)</f>
        <v>64.665999999999997</v>
      </c>
      <c r="M53" s="10">
        <f>SUMIF(DataQ!$B:$B,'Data Q to A'!$A53,DataQ!R:R)</f>
        <v>-54.612999999999992</v>
      </c>
      <c r="N53" s="10">
        <f>SUMIF(DataQ!$B:$B,'Data Q to A'!$A53,DataQ!S:S)</f>
        <v>-38.967995000000002</v>
      </c>
      <c r="O53" s="10">
        <f>SUMIF(DataQ!$B:$B,'Data Q to A'!$A53,DataQ!T:T)</f>
        <v>22413</v>
      </c>
      <c r="P53" s="10">
        <f>SUMIF(DataQ!$E:$E,'Data Q to A'!$A53,DataQ!U:U)</f>
        <v>1858505</v>
      </c>
      <c r="Q53" s="10">
        <f>SUMIF(DataQ!$E:$E,'Data Q to A'!$A53,DataQ!V:V)</f>
        <v>28398.69</v>
      </c>
      <c r="R53" s="10">
        <f>SUMIF(DataQ!$E:$E,'Data Q to A'!$A53,DataQ!W:W)</f>
        <v>1234636</v>
      </c>
      <c r="S53" s="10">
        <f>SUMIF(DataQ!$E:$E,'Data Q to A'!$A53,DataQ!X:X)</f>
        <v>1914.05</v>
      </c>
      <c r="T53" s="10">
        <f>SUMIF(DataQ!$E:$E,'Data Q to A'!$A53,DataQ!Y:Y)</f>
        <v>3009.4389999999999</v>
      </c>
      <c r="U53" s="10">
        <f>SUMIF(DataQ!$E:$E,'Data Q to A'!$A53,DataQ!Z:Z)</f>
        <v>2613.962</v>
      </c>
      <c r="V53" s="10">
        <f>SUMIF(DataQ!$E:$E,'Data Q to A'!$A53,DataQ!AA:AA)</f>
        <v>2129521</v>
      </c>
      <c r="W53" s="10">
        <f>SUMIF(DataQ!$B:$B,'Data Q to A'!$A53,DataQ!AB:AB)</f>
        <v>2171559</v>
      </c>
      <c r="X53" s="10">
        <f>SUMIF(DataQ!$B:$B,'Data Q to A'!$A53,DataQ!AC:AC)</f>
        <v>20656.525000000001</v>
      </c>
      <c r="Y53" s="10">
        <f>SUMIF(DataQ!$B:$B,'Data Q to A'!$A53,DataQ!AD:AD)</f>
        <v>556551.6</v>
      </c>
      <c r="Z53" s="10">
        <f>SUMIF(DataQ!$B:$B,'Data Q to A'!$A53,DataQ!AE:AE)</f>
        <v>3438.806</v>
      </c>
      <c r="AA53" s="10">
        <f>SUMIF(DataQ!$B:$B,'Data Q to A'!$A53,DataQ!AF:AF)</f>
        <v>2356.9340000000002</v>
      </c>
      <c r="AB53" s="10">
        <f>SUMIF(DataQ!$B:$B,'Data Q to A'!$A53,DataQ!AG:AG)</f>
        <v>1778.4740000000002</v>
      </c>
      <c r="AC53" s="10">
        <f>SUMIF(DataQ!$B:$B,'Data Q to A'!$A53,DataQ!AH:AH)</f>
        <v>2235675</v>
      </c>
    </row>
    <row r="54" spans="1:29" x14ac:dyDescent="0.25">
      <c r="A54">
        <v>2019</v>
      </c>
      <c r="B54" s="10">
        <f>SUMIF(DataQ!$B:$B,'Data Q to A'!$A54,DataQ!G:G)</f>
        <v>2673465</v>
      </c>
      <c r="C54" s="10">
        <f>SUMIF(DataQ!$B:$B,'Data Q to A'!$A54,DataQ!H:H)</f>
        <v>20715.650000000001</v>
      </c>
      <c r="D54" s="10">
        <f>SUMIF(DataQ!$B:$B,'Data Q to A'!$A54,DataQ!I:I)</f>
        <v>552509.30000000005</v>
      </c>
      <c r="E54" s="10">
        <f>SUMIF(DataQ!$B:$B,'Data Q to A'!$A54,DataQ!J:J)</f>
        <v>3605.56</v>
      </c>
      <c r="F54" s="10">
        <f>SUMIF(DataQ!$B:$B,'Data Q to A'!$A54,DataQ!K:K)</f>
        <v>2507.915</v>
      </c>
      <c r="G54" s="10">
        <f>SUMIF(DataQ!$B:$B,'Data Q to A'!$A54,DataQ!L:L)</f>
        <v>1833.049</v>
      </c>
      <c r="H54" s="10">
        <f>SUMIF(DataQ!$B:$B,'Data Q to A'!$A54,DataQ!M:M)</f>
        <v>2241331.2999999998</v>
      </c>
      <c r="I54" s="10">
        <f>SUMIF(DataQ!$B:$B,'Data Q to A'!$A54,DataQ!N:N)</f>
        <v>-49621</v>
      </c>
      <c r="J54" s="10">
        <f>SUMIF(DataQ!$B:$B,'Data Q to A'!$A54,DataQ!O:O)</f>
        <v>-1427.6388000000002</v>
      </c>
      <c r="K54" s="10">
        <f>SUMIF(DataQ!$B:$B,'Data Q to A'!$A54,DataQ!P:P)</f>
        <v>-16986.25</v>
      </c>
      <c r="L54" s="10">
        <f>SUMIF(DataQ!$B:$B,'Data Q to A'!$A54,DataQ!Q:Q)</f>
        <v>46.949000000000005</v>
      </c>
      <c r="M54" s="10">
        <f>SUMIF(DataQ!$B:$B,'Data Q to A'!$A54,DataQ!R:R)</f>
        <v>-58.422000000000004</v>
      </c>
      <c r="N54" s="10">
        <f>SUMIF(DataQ!$B:$B,'Data Q to A'!$A54,DataQ!S:S)</f>
        <v>-26.160995300000003</v>
      </c>
      <c r="O54" s="10">
        <f>SUMIF(DataQ!$B:$B,'Data Q to A'!$A54,DataQ!T:T)</f>
        <v>7004</v>
      </c>
      <c r="P54" s="10">
        <f>SUMIF(DataQ!$E:$E,'Data Q to A'!$A54,DataQ!U:U)</f>
        <v>1913591</v>
      </c>
      <c r="Q54" s="10">
        <f>SUMIF(DataQ!$E:$E,'Data Q to A'!$A54,DataQ!V:V)</f>
        <v>29266.45</v>
      </c>
      <c r="R54" s="10">
        <f>SUMIF(DataQ!$E:$E,'Data Q to A'!$A54,DataQ!W:W)</f>
        <v>1249037</v>
      </c>
      <c r="S54" s="10">
        <f>SUMIF(DataQ!$E:$E,'Data Q to A'!$A54,DataQ!X:X)</f>
        <v>1899.1679999999999</v>
      </c>
      <c r="T54" s="10">
        <f>SUMIF(DataQ!$E:$E,'Data Q to A'!$A54,DataQ!Y:Y)</f>
        <v>3092.223</v>
      </c>
      <c r="U54" s="10">
        <f>SUMIF(DataQ!$E:$E,'Data Q to A'!$A54,DataQ!Z:Z)</f>
        <v>2785.43</v>
      </c>
      <c r="V54" s="10">
        <f>SUMIF(DataQ!$E:$E,'Data Q to A'!$A54,DataQ!AA:AA)</f>
        <v>2237183</v>
      </c>
      <c r="W54" s="10">
        <f>SUMIF(DataQ!$B:$B,'Data Q to A'!$A54,DataQ!AB:AB)</f>
        <v>2252961</v>
      </c>
      <c r="X54" s="10">
        <f>SUMIF(DataQ!$B:$B,'Data Q to A'!$A54,DataQ!AC:AC)</f>
        <v>21539.974999999999</v>
      </c>
      <c r="Y54" s="10">
        <f>SUMIF(DataQ!$B:$B,'Data Q to A'!$A54,DataQ!AD:AD)</f>
        <v>557847.39999999991</v>
      </c>
      <c r="Z54" s="10">
        <f>SUMIF(DataQ!$B:$B,'Data Q to A'!$A54,DataQ!AE:AE)</f>
        <v>3543.4849999999997</v>
      </c>
      <c r="AA54" s="10">
        <f>SUMIF(DataQ!$B:$B,'Data Q to A'!$A54,DataQ!AF:AF)</f>
        <v>2435.248</v>
      </c>
      <c r="AB54" s="10">
        <f>SUMIF(DataQ!$B:$B,'Data Q to A'!$A54,DataQ!AG:AG)</f>
        <v>1804.6089999999999</v>
      </c>
      <c r="AC54" s="10">
        <f>SUMIF(DataQ!$B:$B,'Data Q to A'!$A54,DataQ!AH:AH)</f>
        <v>2313563</v>
      </c>
    </row>
    <row r="55" spans="1:29" x14ac:dyDescent="0.25">
      <c r="A55">
        <v>2020</v>
      </c>
      <c r="B55" s="10">
        <f>SUMIF(DataQ!$B:$B,'Data Q to A'!$A55,DataQ!G:G)</f>
        <v>2404838</v>
      </c>
      <c r="C55" s="10">
        <f>SUMIF(DataQ!$B:$B,'Data Q to A'!$A55,DataQ!H:H)</f>
        <v>20284.5</v>
      </c>
      <c r="D55" s="10">
        <f>SUMIF(DataQ!$B:$B,'Data Q to A'!$A55,DataQ!I:I)</f>
        <v>529276.30000000005</v>
      </c>
      <c r="E55" s="10">
        <f>SUMIF(DataQ!$B:$B,'Data Q to A'!$A55,DataQ!J:J)</f>
        <v>3443.8100000000004</v>
      </c>
      <c r="F55" s="10">
        <f>SUMIF(DataQ!$B:$B,'Data Q to A'!$A55,DataQ!K:K)</f>
        <v>2317.2289999999998</v>
      </c>
      <c r="G55" s="10">
        <f>SUMIF(DataQ!$B:$B,'Data Q to A'!$A55,DataQ!L:L)</f>
        <v>1668.953</v>
      </c>
      <c r="H55" s="10">
        <f>SUMIF(DataQ!$B:$B,'Data Q to A'!$A55,DataQ!M:M)</f>
        <v>2128407.7999999998</v>
      </c>
      <c r="I55" s="10">
        <f>SUMIF(DataQ!$B:$B,'Data Q to A'!$A55,DataQ!N:N)</f>
        <v>-269955</v>
      </c>
      <c r="J55" s="10">
        <f>SUMIF(DataQ!$B:$B,'Data Q to A'!$A55,DataQ!O:O)</f>
        <v>-3177.6414</v>
      </c>
      <c r="K55" s="10">
        <f>SUMIF(DataQ!$B:$B,'Data Q to A'!$A55,DataQ!P:P)</f>
        <v>-48973.5</v>
      </c>
      <c r="L55" s="10">
        <f>SUMIF(DataQ!$B:$B,'Data Q to A'!$A55,DataQ!Q:Q)</f>
        <v>-151.131</v>
      </c>
      <c r="M55" s="10">
        <f>SUMIF(DataQ!$B:$B,'Data Q to A'!$A55,DataQ!R:R)</f>
        <v>-207.06299999999999</v>
      </c>
      <c r="N55" s="10">
        <f>SUMIF(DataQ!$B:$B,'Data Q to A'!$A55,DataQ!S:S)</f>
        <v>-156.62699000000001</v>
      </c>
      <c r="O55" s="10">
        <f>SUMIF(DataQ!$B:$B,'Data Q to A'!$A55,DataQ!T:T)</f>
        <v>-231827.01</v>
      </c>
      <c r="P55" s="10">
        <f>SUMIF(DataQ!$E:$E,'Data Q to A'!$A55,DataQ!U:U)</f>
        <v>2226431</v>
      </c>
      <c r="Q55" s="10">
        <f>SUMIF(DataQ!$E:$E,'Data Q to A'!$A55,DataQ!V:V)</f>
        <v>33912.339999999997</v>
      </c>
      <c r="R55" s="10">
        <f>SUMIF(DataQ!$E:$E,'Data Q to A'!$A55,DataQ!W:W)</f>
        <v>1297639</v>
      </c>
      <c r="S55" s="10">
        <f>SUMIF(DataQ!$E:$E,'Data Q to A'!$A55,DataQ!X:X)</f>
        <v>2171.7979999999998</v>
      </c>
      <c r="T55" s="10">
        <f>SUMIF(DataQ!$E:$E,'Data Q to A'!$A55,DataQ!Y:Y)</f>
        <v>3530.5149999999999</v>
      </c>
      <c r="U55" s="10">
        <f>SUMIF(DataQ!$E:$E,'Data Q to A'!$A55,DataQ!Z:Z)</f>
        <v>3063.1210000000001</v>
      </c>
      <c r="V55" s="10">
        <f>SUMIF(DataQ!$E:$E,'Data Q to A'!$A55,DataQ!AA:AA)</f>
        <v>2855359</v>
      </c>
      <c r="W55" s="10">
        <f>SUMIF(DataQ!$B:$B,'Data Q to A'!$A55,DataQ!AB:AB)</f>
        <v>2124720</v>
      </c>
      <c r="X55" s="10">
        <f>SUMIF(DataQ!$B:$B,'Data Q to A'!$A55,DataQ!AC:AC)</f>
        <v>21375.275000000001</v>
      </c>
      <c r="Y55" s="10">
        <f>SUMIF(DataQ!$B:$B,'Data Q to A'!$A55,DataQ!AD:AD)</f>
        <v>539442.20000000007</v>
      </c>
      <c r="Z55" s="10">
        <f>SUMIF(DataQ!$B:$B,'Data Q to A'!$A55,DataQ!AE:AE)</f>
        <v>3443.8310000000001</v>
      </c>
      <c r="AA55" s="10">
        <f>SUMIF(DataQ!$B:$B,'Data Q to A'!$A55,DataQ!AF:AF)</f>
        <v>2317.2930000000001</v>
      </c>
      <c r="AB55" s="10">
        <f>SUMIF(DataQ!$B:$B,'Data Q to A'!$A55,DataQ!AG:AG)</f>
        <v>1668.953</v>
      </c>
      <c r="AC55" s="10">
        <f>SUMIF(DataQ!$B:$B,'Data Q to A'!$A55,DataQ!AH:AH)</f>
        <v>2220527</v>
      </c>
    </row>
    <row r="56" spans="1:29" x14ac:dyDescent="0.25">
      <c r="A56">
        <v>2021</v>
      </c>
      <c r="B56" s="10">
        <f>SUMIF(DataQ!$B:$B,'Data Q to A'!$A56,DataQ!G:G)</f>
        <v>2610286</v>
      </c>
      <c r="C56" s="10">
        <f>SUMIF(DataQ!$B:$B,'Data Q to A'!$A56,DataQ!H:H)</f>
        <v>21532.375</v>
      </c>
      <c r="D56" s="10">
        <f>SUMIF(DataQ!$B:$B,'Data Q to A'!$A56,DataQ!I:I)</f>
        <v>543957</v>
      </c>
      <c r="E56" s="10">
        <f>SUMIF(DataQ!$B:$B,'Data Q to A'!$A56,DataQ!J:J)</f>
        <v>3576.9300000000003</v>
      </c>
      <c r="F56" s="10">
        <f>SUMIF(DataQ!$B:$B,'Data Q to A'!$A56,DataQ!K:K)</f>
        <v>2474.6530000000002</v>
      </c>
      <c r="G56" s="10">
        <f>SUMIF(DataQ!$B:$B,'Data Q to A'!$A56,DataQ!L:L)</f>
        <v>1815.8740000000003</v>
      </c>
      <c r="H56" s="10">
        <f>SUMIF(DataQ!$B:$B,'Data Q to A'!$A56,DataQ!M:M)</f>
        <v>2255059.2999999998</v>
      </c>
      <c r="I56" s="10">
        <f>SUMIF(DataQ!$B:$B,'Data Q to A'!$A56,DataQ!N:N)</f>
        <v>-161180</v>
      </c>
      <c r="J56" s="10">
        <f>SUMIF(DataQ!$B:$B,'Data Q to A'!$A56,DataQ!O:O)</f>
        <v>-2791.3496000000005</v>
      </c>
      <c r="K56" s="10">
        <f>SUMIF(DataQ!$B:$B,'Data Q to A'!$A56,DataQ!P:P)</f>
        <v>-33890.5</v>
      </c>
      <c r="L56" s="10">
        <f>SUMIF(DataQ!$B:$B,'Data Q to A'!$A56,DataQ!Q:Q)</f>
        <v>-116.629</v>
      </c>
      <c r="M56" s="10">
        <f>SUMIF(DataQ!$B:$B,'Data Q to A'!$A56,DataQ!R:R)</f>
        <v>-165.12700000000001</v>
      </c>
      <c r="N56" s="10">
        <f>SUMIF(DataQ!$B:$B,'Data Q to A'!$A56,DataQ!S:S)</f>
        <v>-163.535</v>
      </c>
      <c r="O56" s="10">
        <f>SUMIF(DataQ!$B:$B,'Data Q to A'!$A56,DataQ!T:T)</f>
        <v>-73608</v>
      </c>
      <c r="P56" s="10">
        <f>SUMIF(DataQ!$E:$E,'Data Q to A'!$A56,DataQ!U:U)</f>
        <v>2402710</v>
      </c>
      <c r="Q56" s="10">
        <f>SUMIF(DataQ!$E:$E,'Data Q to A'!$A56,DataQ!V:V)</f>
        <v>34785.68</v>
      </c>
      <c r="R56" s="10">
        <f>SUMIF(DataQ!$E:$E,'Data Q to A'!$A56,DataQ!W:W)</f>
        <v>1331569</v>
      </c>
      <c r="S56" s="10">
        <f>SUMIF(DataQ!$E:$E,'Data Q to A'!$A56,DataQ!X:X)</f>
        <v>2319.9110000000001</v>
      </c>
      <c r="T56" s="10">
        <f>SUMIF(DataQ!$E:$E,'Data Q to A'!$A56,DataQ!Y:Y)</f>
        <v>3614.22</v>
      </c>
      <c r="U56" s="10">
        <f>SUMIF(DataQ!$E:$E,'Data Q to A'!$A56,DataQ!Z:Z)</f>
        <v>3138.5120000000002</v>
      </c>
      <c r="V56" s="10">
        <f>SUMIF(DataQ!$E:$E,'Data Q to A'!$A56,DataQ!AA:AA)</f>
        <v>2987687</v>
      </c>
      <c r="W56" s="10">
        <f>SUMIF(DataQ!$B:$B,'Data Q to A'!$A56,DataQ!AB:AB)</f>
        <v>2322652</v>
      </c>
      <c r="X56" s="10">
        <f>SUMIF(DataQ!$B:$B,'Data Q to A'!$A56,DataQ!AC:AC)</f>
        <v>23725.65</v>
      </c>
      <c r="Y56" s="10">
        <f>SUMIF(DataQ!$B:$B,'Data Q to A'!$A56,DataQ!AD:AD)</f>
        <v>553289.19999999995</v>
      </c>
      <c r="Z56" s="10">
        <f>SUMIF(DataQ!$B:$B,'Data Q to A'!$A56,DataQ!AE:AE)</f>
        <v>3673.1949999999997</v>
      </c>
      <c r="AA56" s="10">
        <f>SUMIF(DataQ!$B:$B,'Data Q to A'!$A56,DataQ!AF:AF)</f>
        <v>2504.873</v>
      </c>
      <c r="AB56" s="10">
        <f>SUMIF(DataQ!$B:$B,'Data Q to A'!$A56,DataQ!AG:AG)</f>
        <v>1839.1999999999998</v>
      </c>
      <c r="AC56" s="10">
        <f>SUMIF(DataQ!$B:$B,'Data Q to A'!$A56,DataQ!AH:AH)</f>
        <v>2535818</v>
      </c>
    </row>
    <row r="57" spans="1:29" x14ac:dyDescent="0.25">
      <c r="A57">
        <v>2022</v>
      </c>
      <c r="B57" s="10">
        <f>SUMIF(DataQ!$B:$B,'Data Q to A'!$A57,DataQ!G:G)</f>
        <v>2744708</v>
      </c>
      <c r="C57" s="10">
        <f>SUMIF(DataQ!$B:$B,'Data Q to A'!$A57,DataQ!H:H)</f>
        <v>22075.899999999998</v>
      </c>
      <c r="D57" s="10">
        <f>SUMIF(DataQ!$B:$B,'Data Q to A'!$A57,DataQ!I:I)</f>
        <v>549025.9</v>
      </c>
      <c r="E57" s="10">
        <f>SUMIF(DataQ!$B:$B,'Data Q to A'!$A57,DataQ!J:J)</f>
        <v>3644.39</v>
      </c>
      <c r="F57" s="10">
        <f>SUMIF(DataQ!$B:$B,'Data Q to A'!$A57,DataQ!K:K)</f>
        <v>2543.9660000000003</v>
      </c>
      <c r="G57" s="10">
        <f>SUMIF(DataQ!$B:$B,'Data Q to A'!$A57,DataQ!L:L)</f>
        <v>1906.152</v>
      </c>
      <c r="H57" s="10">
        <f>SUMIF(DataQ!$B:$B,'Data Q to A'!$A57,DataQ!M:M)</f>
        <v>2349524.7000000002</v>
      </c>
      <c r="I57" s="10">
        <f>SUMIF(DataQ!$B:$B,'Data Q to A'!$A57,DataQ!N:N)</f>
        <v>-107928</v>
      </c>
      <c r="J57" s="10">
        <f>SUMIF(DataQ!$B:$B,'Data Q to A'!$A57,DataQ!O:O)</f>
        <v>-1039.8813</v>
      </c>
      <c r="K57" s="10">
        <f>SUMIF(DataQ!$B:$B,'Data Q to A'!$A57,DataQ!P:P)</f>
        <v>-23587.5</v>
      </c>
      <c r="L57" s="10">
        <f>SUMIF(DataQ!$B:$B,'Data Q to A'!$A57,DataQ!Q:Q)</f>
        <v>-76.13900000000001</v>
      </c>
      <c r="M57" s="10">
        <f>SUMIF(DataQ!$B:$B,'Data Q to A'!$A57,DataQ!R:R)</f>
        <v>-126.036</v>
      </c>
      <c r="N57" s="10">
        <f>SUMIF(DataQ!$B:$B,'Data Q to A'!$A57,DataQ!S:S)</f>
        <v>-161.85900000000001</v>
      </c>
      <c r="O57" s="10">
        <f>SUMIF(DataQ!$B:$B,'Data Q to A'!$A57,DataQ!T:T)</f>
        <v>26901</v>
      </c>
      <c r="P57" s="10">
        <f>SUMIF(DataQ!$E:$E,'Data Q to A'!$A57,DataQ!U:U)</f>
        <v>2516697</v>
      </c>
      <c r="Q57" s="10">
        <f>SUMIF(DataQ!$E:$E,'Data Q to A'!$A57,DataQ!V:V)</f>
        <v>35737.440000000002</v>
      </c>
      <c r="R57" s="10">
        <f>SUMIF(DataQ!$E:$E,'Data Q to A'!$A57,DataQ!W:W)</f>
        <v>1345463</v>
      </c>
      <c r="S57" s="10">
        <f>SUMIF(DataQ!$E:$E,'Data Q to A'!$A57,DataQ!X:X)</f>
        <v>2367.6869999999999</v>
      </c>
      <c r="T57" s="10">
        <f>SUMIF(DataQ!$E:$E,'Data Q to A'!$A57,DataQ!Y:Y)</f>
        <v>3250.3380000000002</v>
      </c>
      <c r="U57" s="10">
        <f>SUMIF(DataQ!$E:$E,'Data Q to A'!$A57,DataQ!Z:Z)</f>
        <v>2899.8159999999998</v>
      </c>
      <c r="V57" s="10">
        <f>SUMIF(DataQ!$E:$E,'Data Q to A'!$A57,DataQ!AA:AA)</f>
        <v>2816866</v>
      </c>
      <c r="W57" s="10">
        <f>SUMIF(DataQ!$B:$B,'Data Q to A'!$A57,DataQ!AB:AB)</f>
        <v>2580949</v>
      </c>
      <c r="X57" s="10">
        <f>SUMIF(DataQ!$B:$B,'Data Q to A'!$A57,DataQ!AC:AC)</f>
        <v>26054.6</v>
      </c>
      <c r="Y57" s="10">
        <f>SUMIF(DataQ!$B:$B,'Data Q to A'!$A57,DataQ!AD:AD)</f>
        <v>560620.4</v>
      </c>
      <c r="Z57" s="10">
        <f>SUMIF(DataQ!$B:$B,'Data Q to A'!$A57,DataQ!AE:AE)</f>
        <v>3982.7819999999997</v>
      </c>
      <c r="AA57" s="10">
        <f>SUMIF(DataQ!$B:$B,'Data Q to A'!$A57,DataQ!AF:AF)</f>
        <v>2652.8109999999997</v>
      </c>
      <c r="AB57" s="10">
        <f>SUMIF(DataQ!$B:$B,'Data Q to A'!$A57,DataQ!AG:AG)</f>
        <v>1997.3000000000002</v>
      </c>
      <c r="AC57" s="10">
        <f>SUMIF(DataQ!$B:$B,'Data Q to A'!$A57,DataQ!AH:AH)</f>
        <v>2850940</v>
      </c>
    </row>
    <row r="58" spans="1:29" x14ac:dyDescent="0.25">
      <c r="A58">
        <v>2023</v>
      </c>
      <c r="B58" s="10">
        <f>SUMIF(DataQ!$B:$B,'Data Q to A'!$A58,DataQ!G:G)</f>
        <v>2752164</v>
      </c>
      <c r="C58" s="10">
        <f>SUMIF(DataQ!$B:$B,'Data Q to A'!$A58,DataQ!H:H)</f>
        <v>22723.725000000002</v>
      </c>
      <c r="D58" s="10">
        <f>SUMIF(DataQ!$B:$B,'Data Q to A'!$A58,DataQ!I:I)</f>
        <v>555860.6</v>
      </c>
      <c r="E58" s="10">
        <f>SUMIF(DataQ!$B:$B,'Data Q to A'!$A58,DataQ!J:J)</f>
        <v>3619.79</v>
      </c>
      <c r="F58" s="10">
        <f>SUMIF(DataQ!$B:$B,'Data Q to A'!$A58,DataQ!K:K)</f>
        <v>2585.16</v>
      </c>
      <c r="G58" s="10">
        <f>SUMIF(DataQ!$B:$B,'Data Q to A'!$A58,DataQ!L:L)</f>
        <v>1926.6240000000003</v>
      </c>
      <c r="H58" s="10">
        <f>SUMIF(DataQ!$B:$B,'Data Q to A'!$A58,DataQ!M:M)</f>
        <v>2385442.9000000004</v>
      </c>
      <c r="I58" s="10">
        <f>SUMIF(DataQ!$B:$B,'Data Q to A'!$A58,DataQ!N:N)</f>
        <v>-143143</v>
      </c>
      <c r="J58" s="10">
        <f>SUMIF(DataQ!$B:$B,'Data Q to A'!$A58,DataQ!O:O)</f>
        <v>-2089.9223999999999</v>
      </c>
      <c r="K58" s="10">
        <f>SUMIF(DataQ!$B:$B,'Data Q to A'!$A58,DataQ!P:P)</f>
        <v>-13346.25</v>
      </c>
      <c r="L58" s="10">
        <f>SUMIF(DataQ!$B:$B,'Data Q to A'!$A58,DataQ!Q:Q)</f>
        <v>-105.248</v>
      </c>
      <c r="M58" s="10">
        <f>SUMIF(DataQ!$B:$B,'Data Q to A'!$A58,DataQ!R:R)</f>
        <v>-151.79599999999999</v>
      </c>
      <c r="N58" s="10">
        <f>SUMIF(DataQ!$B:$B,'Data Q to A'!$A58,DataQ!S:S)</f>
        <v>-153.30498999999998</v>
      </c>
      <c r="O58" s="10">
        <f>SUMIF(DataQ!$B:$B,'Data Q to A'!$A58,DataQ!T:T)</f>
        <v>14088</v>
      </c>
      <c r="P58" s="10">
        <f>SUMIF(DataQ!$E:$E,'Data Q to A'!$A58,DataQ!U:U)</f>
        <v>2721043</v>
      </c>
      <c r="Q58" s="10">
        <f>SUMIF(DataQ!$E:$E,'Data Q to A'!$A58,DataQ!V:V)</f>
        <v>38279.68</v>
      </c>
      <c r="R58" s="10">
        <f>SUMIF(DataQ!$E:$E,'Data Q to A'!$A58,DataQ!W:W)</f>
        <v>1341028</v>
      </c>
      <c r="S58" s="10">
        <f>SUMIF(DataQ!$E:$E,'Data Q to A'!$A58,DataQ!X:X)</f>
        <v>2445.6909999999998</v>
      </c>
      <c r="T58" s="10">
        <f>SUMIF(DataQ!$E:$E,'Data Q to A'!$A58,DataQ!Y:Y)</f>
        <v>3470.0250000000001</v>
      </c>
      <c r="U58" s="10">
        <f>SUMIF(DataQ!$E:$E,'Data Q to A'!$A58,DataQ!Z:Z)</f>
        <v>3160.433</v>
      </c>
      <c r="V58" s="10">
        <f>SUMIF(DataQ!$E:$E,'Data Q to A'!$A58,DataQ!AA:AA)</f>
        <v>3052045</v>
      </c>
      <c r="W58" s="10">
        <f>SUMIF(DataQ!$B:$B,'Data Q to A'!$A58,DataQ!AB:AB)</f>
        <v>2752164</v>
      </c>
      <c r="X58" s="10">
        <f>SUMIF(DataQ!$B:$B,'Data Q to A'!$A58,DataQ!AC:AC)</f>
        <v>27811.5</v>
      </c>
      <c r="Y58" s="10">
        <f>SUMIF(DataQ!$B:$B,'Data Q to A'!$A58,DataQ!AD:AD)</f>
        <v>590650.9</v>
      </c>
      <c r="Z58" s="10">
        <f>SUMIF(DataQ!$B:$B,'Data Q to A'!$A58,DataQ!AE:AE)</f>
        <v>4220.7809999999999</v>
      </c>
      <c r="AA58" s="10">
        <f>SUMIF(DataQ!$B:$B,'Data Q to A'!$A58,DataQ!AF:AF)</f>
        <v>2830.1990000000001</v>
      </c>
      <c r="AB58" s="10">
        <f>SUMIF(DataQ!$B:$B,'Data Q to A'!$A58,DataQ!AG:AG)</f>
        <v>2143.848</v>
      </c>
      <c r="AC58" s="10">
        <f>SUMIF(DataQ!$B:$B,'Data Q to A'!$A58,DataQ!AH:AH)</f>
        <v>2933810</v>
      </c>
    </row>
    <row r="59" spans="1:29" x14ac:dyDescent="0.25">
      <c r="A59">
        <v>2024</v>
      </c>
      <c r="B59" s="10">
        <f>SUMIF(DataQ!$B:$B,'Data Q to A'!$A59,DataQ!G:G)</f>
        <v>2783165</v>
      </c>
      <c r="C59" s="10">
        <f>SUMIF(DataQ!$B:$B,'Data Q to A'!$A59,DataQ!H:H)</f>
        <v>23358.424999999999</v>
      </c>
      <c r="D59" s="10">
        <f>SUMIF(DataQ!$B:$B,'Data Q to A'!$A59,DataQ!I:I)</f>
        <v>556471.10000000009</v>
      </c>
      <c r="E59" s="10">
        <f>SUMIF(DataQ!$B:$B,'Data Q to A'!$A59,DataQ!J:J)</f>
        <v>3602.72</v>
      </c>
      <c r="F59" s="10">
        <f>SUMIF(DataQ!$B:$B,'Data Q to A'!$A59,DataQ!K:K)</f>
        <v>2613.6579999999999</v>
      </c>
      <c r="G59" s="10">
        <f>SUMIF(DataQ!$B:$B,'Data Q to A'!$A59,DataQ!L:L)</f>
        <v>1936.0629999999999</v>
      </c>
      <c r="H59" s="10">
        <f>SUMIF(DataQ!$B:$B,'Data Q to A'!$A59,DataQ!M:M)</f>
        <v>2422531.6</v>
      </c>
      <c r="I59" s="10">
        <f>SUMIF(DataQ!$B:$B,'Data Q to A'!$A59,DataQ!N:N)</f>
        <v>-146877</v>
      </c>
      <c r="J59" s="10">
        <f>SUMIF(DataQ!$B:$B,'Data Q to A'!$A59,DataQ!O:O)</f>
        <v>-2193.1612</v>
      </c>
      <c r="K59" s="10">
        <f>SUMIF(DataQ!$B:$B,'Data Q to A'!$A59,DataQ!P:P)</f>
        <v>-13142.73</v>
      </c>
      <c r="L59" s="10">
        <f>SUMIF(DataQ!$B:$B,'Data Q to A'!$A59,DataQ!Q:Q)</f>
        <v>-115.29399999999998</v>
      </c>
      <c r="M59" s="10">
        <f>SUMIF(DataQ!$B:$B,'Data Q to A'!$A59,DataQ!R:R)</f>
        <v>-169.69799999999998</v>
      </c>
      <c r="N59" s="10">
        <f>SUMIF(DataQ!$B:$B,'Data Q to A'!$A59,DataQ!S:S)</f>
        <v>-73.936999999999998</v>
      </c>
      <c r="O59" s="10">
        <f>SUMIF(DataQ!$B:$B,'Data Q to A'!$A59,DataQ!T:T)</f>
        <v>-39970</v>
      </c>
      <c r="P59" s="10">
        <f>SUMIF(DataQ!$E:$E,'Data Q to A'!$A59,DataQ!U:U)</f>
        <v>2887827</v>
      </c>
      <c r="Q59" s="10">
        <f>SUMIF(DataQ!$E:$E,'Data Q to A'!$A59,DataQ!V:V)</f>
        <v>40472.839999999997</v>
      </c>
      <c r="R59" s="10">
        <f>SUMIF(DataQ!$E:$E,'Data Q to A'!$A59,DataQ!W:W)</f>
        <v>1354171</v>
      </c>
      <c r="S59" s="10">
        <f>SUMIF(DataQ!$E:$E,'Data Q to A'!$A59,DataQ!X:X)</f>
        <v>2508.9850000000001</v>
      </c>
      <c r="T59" s="10">
        <f>SUMIF(DataQ!$E:$E,'Data Q to A'!$A59,DataQ!Y:Y)</f>
        <v>3601.4189999999999</v>
      </c>
      <c r="U59" s="10">
        <f>SUMIF(DataQ!$E:$E,'Data Q to A'!$A59,DataQ!Z:Z)</f>
        <v>3255.3339999999998</v>
      </c>
      <c r="V59" s="10">
        <f>SUMIF(DataQ!$E:$E,'Data Q to A'!$A59,DataQ!AA:AA)</f>
        <v>3293439</v>
      </c>
      <c r="W59" s="10">
        <f>SUMIF(DataQ!$B:$B,'Data Q to A'!$A59,DataQ!AB:AB)</f>
        <v>2884006</v>
      </c>
      <c r="X59" s="10">
        <f>SUMIF(DataQ!$B:$B,'Data Q to A'!$A59,DataQ!AC:AC)</f>
        <v>29298.024999999998</v>
      </c>
      <c r="Y59" s="10">
        <f>SUMIF(DataQ!$B:$B,'Data Q to A'!$A59,DataQ!AD:AD)</f>
        <v>608311.19999999995</v>
      </c>
      <c r="Z59" s="10">
        <f>SUMIF(DataQ!$B:$B,'Data Q to A'!$A59,DataQ!AE:AE)</f>
        <v>4331.4189999999999</v>
      </c>
      <c r="AA59" s="10">
        <f>SUMIF(DataQ!$B:$B,'Data Q to A'!$A59,DataQ!AF:AF)</f>
        <v>2921.2070000000003</v>
      </c>
      <c r="AB59" s="10">
        <f>SUMIF(DataQ!$B:$B,'Data Q to A'!$A59,DataQ!AG:AG)</f>
        <v>2196.5439999999999</v>
      </c>
      <c r="AC59" s="10">
        <f>SUMIF(DataQ!$B:$B,'Data Q to A'!$A59,DataQ!AH:AH)</f>
        <v>3072346</v>
      </c>
    </row>
    <row r="60" spans="1:29" x14ac:dyDescent="0.25">
      <c r="A60">
        <v>2025</v>
      </c>
      <c r="B60" s="10">
        <f>SUMIF(DataQ!$B:$B,'Data Q to A'!$A60,DataQ!G:G)</f>
        <v>2823802.8</v>
      </c>
      <c r="C60" s="10">
        <f>SUMIF(DataQ!$B:$B,'Data Q to A'!$A60,DataQ!H:H)</f>
        <v>23837.311999999998</v>
      </c>
      <c r="D60" s="10">
        <f>SUMIF(DataQ!$B:$B,'Data Q to A'!$A60,DataQ!I:I)</f>
        <v>562402.9</v>
      </c>
      <c r="E60" s="10">
        <f>SUMIF(DataQ!$B:$B,'Data Q to A'!$A60,DataQ!J:J)</f>
        <v>3610.9602</v>
      </c>
      <c r="F60" s="10">
        <f>SUMIF(DataQ!$B:$B,'Data Q to A'!$A60,DataQ!K:K)</f>
        <v>2632.3530000000001</v>
      </c>
      <c r="G60" s="10">
        <f>SUMIF(DataQ!$B:$B,'Data Q to A'!$A60,DataQ!L:L)</f>
        <v>1946.8086000000001</v>
      </c>
      <c r="H60" s="10">
        <f>SUMIF(DataQ!$B:$B,'Data Q to A'!$A60,DataQ!M:M)</f>
        <v>2449861</v>
      </c>
      <c r="I60" s="10">
        <f>SUMIF(DataQ!$B:$B,'Data Q to A'!$A60,DataQ!N:N)</f>
        <v>-140797.31</v>
      </c>
      <c r="J60" s="10">
        <f>SUMIF(DataQ!$B:$B,'Data Q to A'!$A60,DataQ!O:O)</f>
        <v>-2272.9724999999999</v>
      </c>
      <c r="K60" s="10">
        <f>SUMIF(DataQ!$B:$B,'Data Q to A'!$A60,DataQ!P:P)</f>
        <v>-18649.120999999999</v>
      </c>
      <c r="L60" s="10">
        <f>SUMIF(DataQ!$B:$B,'Data Q to A'!$A60,DataQ!Q:Q)</f>
        <v>-92.591040000000007</v>
      </c>
      <c r="M60" s="10">
        <f>SUMIF(DataQ!$B:$B,'Data Q to A'!$A60,DataQ!R:R)</f>
        <v>-161.5069</v>
      </c>
      <c r="N60" s="10">
        <f>SUMIF(DataQ!$B:$B,'Data Q to A'!$A60,DataQ!S:S)</f>
        <v>-67.410509999999988</v>
      </c>
      <c r="O60" s="10">
        <f>SUMIF(DataQ!$B:$B,'Data Q to A'!$A60,DataQ!T:T)</f>
        <v>-49447.440999999999</v>
      </c>
      <c r="P60" s="10">
        <f>SUMIF(DataQ!$E:$E,'Data Q to A'!$A60,DataQ!U:U)</f>
        <v>3064897</v>
      </c>
      <c r="Q60" s="10">
        <f>SUMIF(DataQ!$E:$E,'Data Q to A'!$A60,DataQ!V:V)</f>
        <v>42745.81</v>
      </c>
      <c r="R60" s="10">
        <f>SUMIF(DataQ!$E:$E,'Data Q to A'!$A60,DataQ!W:W)</f>
        <v>1372820</v>
      </c>
      <c r="S60" s="10">
        <f>SUMIF(DataQ!$E:$E,'Data Q to A'!$A60,DataQ!X:X)</f>
        <v>2595.498</v>
      </c>
      <c r="T60" s="10">
        <f>SUMIF(DataQ!$E:$E,'Data Q to A'!$A60,DataQ!Y:Y)</f>
        <v>3806.0169999999998</v>
      </c>
      <c r="U60" s="10">
        <f>SUMIF(DataQ!$E:$E,'Data Q to A'!$A60,DataQ!Z:Z)</f>
        <v>3370.7919999999999</v>
      </c>
      <c r="V60" s="10">
        <f>SUMIF(DataQ!$E:$E,'Data Q to A'!$A60,DataQ!AA:AA)</f>
        <v>3394563</v>
      </c>
      <c r="W60" s="10">
        <f>SUMIF(DataQ!$B:$B,'Data Q to A'!$A60,DataQ!AB:AB)</f>
        <v>3027757.7</v>
      </c>
      <c r="X60" s="10">
        <f>SUMIF(DataQ!$B:$B,'Data Q to A'!$A60,DataQ!AC:AC)</f>
        <v>30646.155999999999</v>
      </c>
      <c r="Y60" s="10">
        <f>SUMIF(DataQ!$B:$B,'Data Q to A'!$A60,DataQ!AD:AD)</f>
        <v>632677.4</v>
      </c>
      <c r="Z60" s="10">
        <f>SUMIF(DataQ!$B:$B,'Data Q to A'!$A60,DataQ!AE:AE)</f>
        <v>4456.8919999999998</v>
      </c>
      <c r="AA60" s="10">
        <f>SUMIF(DataQ!$B:$B,'Data Q to A'!$A60,DataQ!AF:AF)</f>
        <v>2987.0416</v>
      </c>
      <c r="AB60" s="10">
        <f>SUMIF(DataQ!$B:$B,'Data Q to A'!$A60,DataQ!AG:AG)</f>
        <v>2251.3454999999999</v>
      </c>
      <c r="AC60" s="10">
        <f>SUMIF(DataQ!$B:$B,'Data Q to A'!$A60,DataQ!AH:AH)</f>
        <v>3170984.9000000004</v>
      </c>
    </row>
    <row r="61" spans="1:29" x14ac:dyDescent="0.25">
      <c r="A61">
        <v>2026</v>
      </c>
      <c r="B61" s="10">
        <f>SUMIF(DataQ!$B:$B,'Data Q to A'!$A61,DataQ!G:G)</f>
        <v>2849825</v>
      </c>
      <c r="C61" s="10">
        <f>SUMIF(DataQ!$B:$B,'Data Q to A'!$A61,DataQ!H:H)</f>
        <v>24393.694</v>
      </c>
      <c r="D61" s="10">
        <f>SUMIF(DataQ!$B:$B,'Data Q to A'!$A61,DataQ!I:I)</f>
        <v>565371.69999999995</v>
      </c>
      <c r="E61" s="10">
        <f>SUMIF(DataQ!$B:$B,'Data Q to A'!$A61,DataQ!J:J)</f>
        <v>3639.6911999999998</v>
      </c>
      <c r="F61" s="10">
        <f>SUMIF(DataQ!$B:$B,'Data Q to A'!$A61,DataQ!K:K)</f>
        <v>2651.8</v>
      </c>
      <c r="G61" s="10">
        <f>SUMIF(DataQ!$B:$B,'Data Q to A'!$A61,DataQ!L:L)</f>
        <v>1957.4766</v>
      </c>
      <c r="H61" s="10">
        <f>SUMIF(DataQ!$B:$B,'Data Q to A'!$A61,DataQ!M:M)</f>
        <v>2471157</v>
      </c>
      <c r="I61" s="10">
        <f>SUMIF(DataQ!$B:$B,'Data Q to A'!$A61,DataQ!N:N)</f>
        <v>-116308.193</v>
      </c>
      <c r="J61" s="10">
        <f>SUMIF(DataQ!$B:$B,'Data Q to A'!$A61,DataQ!O:O)</f>
        <v>-2617.0389</v>
      </c>
      <c r="K61" s="10">
        <f>SUMIF(DataQ!$B:$B,'Data Q to A'!$A61,DataQ!P:P)</f>
        <v>-22538.508000000002</v>
      </c>
      <c r="L61" s="10">
        <f>SUMIF(DataQ!$B:$B,'Data Q to A'!$A61,DataQ!Q:Q)</f>
        <v>-119.12213</v>
      </c>
      <c r="M61" s="10">
        <f>SUMIF(DataQ!$B:$B,'Data Q to A'!$A61,DataQ!R:R)</f>
        <v>-173.41272000000001</v>
      </c>
      <c r="N61" s="10">
        <f>SUMIF(DataQ!$B:$B,'Data Q to A'!$A61,DataQ!S:S)</f>
        <v>-64.241620000000012</v>
      </c>
      <c r="O61" s="10">
        <f>SUMIF(DataQ!$B:$B,'Data Q to A'!$A61,DataQ!T:T)</f>
        <v>-116658.63</v>
      </c>
      <c r="P61" s="10">
        <f>SUMIF(DataQ!$E:$E,'Data Q to A'!$A61,DataQ!U:U)</f>
        <v>3181205</v>
      </c>
      <c r="Q61" s="10">
        <f>SUMIF(DataQ!$E:$E,'Data Q to A'!$A61,DataQ!V:V)</f>
        <v>45362.85</v>
      </c>
      <c r="R61" s="10">
        <f>SUMIF(DataQ!$E:$E,'Data Q to A'!$A61,DataQ!W:W)</f>
        <v>1395358</v>
      </c>
      <c r="S61" s="10">
        <f>SUMIF(DataQ!$E:$E,'Data Q to A'!$A61,DataQ!X:X)</f>
        <v>2714.6210000000001</v>
      </c>
      <c r="T61" s="10">
        <f>SUMIF(DataQ!$E:$E,'Data Q to A'!$A61,DataQ!Y:Y)</f>
        <v>3979.43</v>
      </c>
      <c r="U61" s="10">
        <f>SUMIF(DataQ!$E:$E,'Data Q to A'!$A61,DataQ!Z:Z)</f>
        <v>3484.4270000000001</v>
      </c>
      <c r="V61" s="10">
        <f>SUMIF(DataQ!$E:$E,'Data Q to A'!$A61,DataQ!AA:AA)</f>
        <v>3511221</v>
      </c>
      <c r="W61" s="10">
        <f>SUMIF(DataQ!$B:$B,'Data Q to A'!$A61,DataQ!AB:AB)</f>
        <v>3129401.3</v>
      </c>
      <c r="X61" s="10">
        <f>SUMIF(DataQ!$B:$B,'Data Q to A'!$A61,DataQ!AC:AC)</f>
        <v>32000.571000000004</v>
      </c>
      <c r="Y61" s="10">
        <f>SUMIF(DataQ!$B:$B,'Data Q to A'!$A61,DataQ!AD:AD)</f>
        <v>642940.69999999995</v>
      </c>
      <c r="Z61" s="10">
        <f>SUMIF(DataQ!$B:$B,'Data Q to A'!$A61,DataQ!AE:AE)</f>
        <v>4600.4260000000004</v>
      </c>
      <c r="AA61" s="10">
        <f>SUMIF(DataQ!$B:$B,'Data Q to A'!$A61,DataQ!AF:AF)</f>
        <v>3058.6115999999997</v>
      </c>
      <c r="AB61" s="10">
        <f>SUMIF(DataQ!$B:$B,'Data Q to A'!$A61,DataQ!AG:AG)</f>
        <v>2292.0315999999998</v>
      </c>
      <c r="AC61" s="10">
        <f>SUMIF(DataQ!$B:$B,'Data Q to A'!$A61,DataQ!AH:AH)</f>
        <v>3246384.8</v>
      </c>
    </row>
    <row r="62" spans="1:29" x14ac:dyDescent="0.25">
      <c r="A62">
        <v>2027</v>
      </c>
      <c r="B62" s="10">
        <f>SUMIF(DataQ!$B:$B,'Data Q to A'!$A62,DataQ!G:G)</f>
        <v>2886611.2</v>
      </c>
      <c r="C62" s="10">
        <f>SUMIF(DataQ!$B:$B,'Data Q to A'!$A62,DataQ!H:H)</f>
        <v>24976.394</v>
      </c>
      <c r="D62" s="10">
        <f>SUMIF(DataQ!$B:$B,'Data Q to A'!$A62,DataQ!I:I)</f>
        <v>567916.19999999995</v>
      </c>
      <c r="E62" s="10">
        <f>SUMIF(DataQ!$B:$B,'Data Q to A'!$A62,DataQ!J:J)</f>
        <v>3716.2609000000002</v>
      </c>
      <c r="F62" s="10">
        <f>SUMIF(DataQ!$B:$B,'Data Q to A'!$A62,DataQ!K:K)</f>
        <v>2686.4300000000003</v>
      </c>
      <c r="G62" s="10">
        <f>SUMIF(DataQ!$B:$B,'Data Q to A'!$A62,DataQ!L:L)</f>
        <v>1972.0286999999998</v>
      </c>
      <c r="H62" s="10">
        <f>SUMIF(DataQ!$B:$B,'Data Q to A'!$A62,DataQ!M:M)</f>
        <v>2532588.2999999998</v>
      </c>
      <c r="I62" s="10">
        <f>SUMIF(DataQ!$B:$B,'Data Q to A'!$A62,DataQ!N:N)</f>
        <v>-100629.81600000001</v>
      </c>
      <c r="J62" s="10">
        <f>SUMIF(DataQ!$B:$B,'Data Q to A'!$A62,DataQ!O:O)</f>
        <v>-2640.0043000000001</v>
      </c>
      <c r="K62" s="10">
        <f>SUMIF(DataQ!$B:$B,'Data Q to A'!$A62,DataQ!P:P)</f>
        <v>-22033.778000000002</v>
      </c>
      <c r="L62" s="10">
        <f>SUMIF(DataQ!$B:$B,'Data Q to A'!$A62,DataQ!Q:Q)</f>
        <v>-140.68384</v>
      </c>
      <c r="M62" s="10">
        <f>SUMIF(DataQ!$B:$B,'Data Q to A'!$A62,DataQ!R:R)</f>
        <v>-172.96731</v>
      </c>
      <c r="N62" s="10">
        <f>SUMIF(DataQ!$B:$B,'Data Q to A'!$A62,DataQ!S:S)</f>
        <v>-63.942120000000003</v>
      </c>
      <c r="O62" s="10">
        <f>SUMIF(DataQ!$B:$B,'Data Q to A'!$A62,DataQ!T:T)</f>
        <v>-126136.01000000001</v>
      </c>
      <c r="P62" s="10">
        <f>SUMIF(DataQ!$E:$E,'Data Q to A'!$A62,DataQ!U:U)</f>
        <v>3281835</v>
      </c>
      <c r="Q62" s="10">
        <f>SUMIF(DataQ!$E:$E,'Data Q to A'!$A62,DataQ!V:V)</f>
        <v>48002.85</v>
      </c>
      <c r="R62" s="10">
        <f>SUMIF(DataQ!$E:$E,'Data Q to A'!$A62,DataQ!W:W)</f>
        <v>1417392</v>
      </c>
      <c r="S62" s="10">
        <f>SUMIF(DataQ!$E:$E,'Data Q to A'!$A62,DataQ!X:X)</f>
        <v>2855.3040000000001</v>
      </c>
      <c r="T62" s="10">
        <f>SUMIF(DataQ!$E:$E,'Data Q to A'!$A62,DataQ!Y:Y)</f>
        <v>4152.3969999999999</v>
      </c>
      <c r="U62" s="10">
        <f>SUMIF(DataQ!$E:$E,'Data Q to A'!$A62,DataQ!Z:Z)</f>
        <v>3562.1849999999999</v>
      </c>
      <c r="V62" s="10">
        <f>SUMIF(DataQ!$E:$E,'Data Q to A'!$A62,DataQ!AA:AA)</f>
        <v>3637357</v>
      </c>
      <c r="W62" s="10">
        <f>SUMIF(DataQ!$B:$B,'Data Q to A'!$A62,DataQ!AB:AB)</f>
        <v>3245390.4</v>
      </c>
      <c r="X62" s="10">
        <f>SUMIF(DataQ!$B:$B,'Data Q to A'!$A62,DataQ!AC:AC)</f>
        <v>33422.824999999997</v>
      </c>
      <c r="Y62" s="10">
        <f>SUMIF(DataQ!$B:$B,'Data Q to A'!$A62,DataQ!AD:AD)</f>
        <v>648957.69999999995</v>
      </c>
      <c r="Z62" s="10">
        <f>SUMIF(DataQ!$B:$B,'Data Q to A'!$A62,DataQ!AE:AE)</f>
        <v>4816.2039999999997</v>
      </c>
      <c r="AA62" s="10">
        <f>SUMIF(DataQ!$B:$B,'Data Q to A'!$A62,DataQ!AF:AF)</f>
        <v>3155.1863000000003</v>
      </c>
      <c r="AB62" s="10">
        <f>SUMIF(DataQ!$B:$B,'Data Q to A'!$A62,DataQ!AG:AG)</f>
        <v>2341.8241000000003</v>
      </c>
      <c r="AC62" s="10">
        <f>SUMIF(DataQ!$B:$B,'Data Q to A'!$A62,DataQ!AH:AH)</f>
        <v>3393016</v>
      </c>
    </row>
    <row r="63" spans="1:29" x14ac:dyDescent="0.25">
      <c r="A63">
        <v>2028</v>
      </c>
      <c r="B63" s="10">
        <f>SUMIF(DataQ!$B:$B,'Data Q to A'!$A63,DataQ!G:G)</f>
        <v>2936531.4</v>
      </c>
      <c r="C63" s="10">
        <f>SUMIF(DataQ!$B:$B,'Data Q to A'!$A63,DataQ!H:H)</f>
        <v>25546.774999999998</v>
      </c>
      <c r="D63" s="10">
        <f>SUMIF(DataQ!$B:$B,'Data Q to A'!$A63,DataQ!I:I)</f>
        <v>569363.30000000005</v>
      </c>
      <c r="E63" s="10">
        <f>SUMIF(DataQ!$B:$B,'Data Q to A'!$A63,DataQ!J:J)</f>
        <v>3802.0239000000001</v>
      </c>
      <c r="F63" s="10">
        <f>SUMIF(DataQ!$B:$B,'Data Q to A'!$A63,DataQ!K:K)</f>
        <v>2726.3500000000004</v>
      </c>
      <c r="G63" s="10">
        <f>SUMIF(DataQ!$B:$B,'Data Q to A'!$A63,DataQ!L:L)</f>
        <v>1987.3407000000002</v>
      </c>
      <c r="H63" s="10">
        <f>SUMIF(DataQ!$B:$B,'Data Q to A'!$A63,DataQ!M:M)</f>
        <v>2586245.2999999998</v>
      </c>
      <c r="I63" s="10">
        <f>SUMIF(DataQ!$B:$B,'Data Q to A'!$A63,DataQ!N:N)</f>
        <v>-92720.975000000006</v>
      </c>
      <c r="J63" s="10">
        <f>SUMIF(DataQ!$B:$B,'Data Q to A'!$A63,DataQ!O:O)</f>
        <v>-2698.2754999999997</v>
      </c>
      <c r="K63" s="10">
        <f>SUMIF(DataQ!$B:$B,'Data Q to A'!$A63,DataQ!P:P)</f>
        <v>-21367.14</v>
      </c>
      <c r="L63" s="10">
        <f>SUMIF(DataQ!$B:$B,'Data Q to A'!$A63,DataQ!Q:Q)</f>
        <v>-164.31102999999999</v>
      </c>
      <c r="M63" s="10">
        <f>SUMIF(DataQ!$B:$B,'Data Q to A'!$A63,DataQ!R:R)</f>
        <v>-171.31980000000001</v>
      </c>
      <c r="N63" s="10">
        <f>SUMIF(DataQ!$B:$B,'Data Q to A'!$A63,DataQ!S:S)</f>
        <v>-64.262889999999999</v>
      </c>
      <c r="O63" s="10">
        <f>SUMIF(DataQ!$B:$B,'Data Q to A'!$A63,DataQ!T:T)</f>
        <v>-124665</v>
      </c>
      <c r="P63" s="10">
        <f>SUMIF(DataQ!$E:$E,'Data Q to A'!$A63,DataQ!U:U)</f>
        <v>3374556</v>
      </c>
      <c r="Q63" s="10">
        <f>SUMIF(DataQ!$E:$E,'Data Q to A'!$A63,DataQ!V:V)</f>
        <v>50701.13</v>
      </c>
      <c r="R63" s="10">
        <f>SUMIF(DataQ!$E:$E,'Data Q to A'!$A63,DataQ!W:W)</f>
        <v>1438759</v>
      </c>
      <c r="S63" s="10">
        <f>SUMIF(DataQ!$E:$E,'Data Q to A'!$A63,DataQ!X:X)</f>
        <v>3019.6149999999998</v>
      </c>
      <c r="T63" s="10">
        <f>SUMIF(DataQ!$E:$E,'Data Q to A'!$A63,DataQ!Y:Y)</f>
        <v>4323.7169999999996</v>
      </c>
      <c r="U63" s="10">
        <f>SUMIF(DataQ!$E:$E,'Data Q to A'!$A63,DataQ!Z:Z)</f>
        <v>3635.8719999999998</v>
      </c>
      <c r="V63" s="10">
        <f>SUMIF(DataQ!$E:$E,'Data Q to A'!$A63,DataQ!AA:AA)</f>
        <v>3762022</v>
      </c>
      <c r="W63" s="10">
        <f>SUMIF(DataQ!$B:$B,'Data Q to A'!$A63,DataQ!AB:AB)</f>
        <v>3374985.5</v>
      </c>
      <c r="X63" s="10">
        <f>SUMIF(DataQ!$B:$B,'Data Q to A'!$A63,DataQ!AC:AC)</f>
        <v>34849.373</v>
      </c>
      <c r="Y63" s="10">
        <f>SUMIF(DataQ!$B:$B,'Data Q to A'!$A63,DataQ!AD:AD)</f>
        <v>655710.19999999995</v>
      </c>
      <c r="Z63" s="10">
        <f>SUMIF(DataQ!$B:$B,'Data Q to A'!$A63,DataQ!AE:AE)</f>
        <v>5058.4220000000005</v>
      </c>
      <c r="AA63" s="10">
        <f>SUMIF(DataQ!$B:$B,'Data Q to A'!$A63,DataQ!AF:AF)</f>
        <v>3267.0048000000002</v>
      </c>
      <c r="AB63" s="10">
        <f>SUMIF(DataQ!$B:$B,'Data Q to A'!$A63,DataQ!AG:AG)</f>
        <v>2400.2093</v>
      </c>
      <c r="AC63" s="10">
        <f>SUMIF(DataQ!$B:$B,'Data Q to A'!$A63,DataQ!AH:AH)</f>
        <v>3536863.9</v>
      </c>
    </row>
    <row r="64" spans="1:29" x14ac:dyDescent="0.25">
      <c r="A64">
        <v>2029</v>
      </c>
      <c r="B64" s="10">
        <f>SUMIF(DataQ!$B:$B,'Data Q to A'!$A64,DataQ!G:G)</f>
        <v>2985538.8999999994</v>
      </c>
      <c r="C64" s="10">
        <f>SUMIF(DataQ!$B:$B,'Data Q to A'!$A64,DataQ!H:H)</f>
        <v>26089.966999999997</v>
      </c>
      <c r="D64" s="10">
        <f>SUMIF(DataQ!$B:$B,'Data Q to A'!$A64,DataQ!I:I)</f>
        <v>570128.5</v>
      </c>
      <c r="E64" s="10">
        <f>SUMIF(DataQ!$B:$B,'Data Q to A'!$A64,DataQ!J:J)</f>
        <v>3866.3509000000004</v>
      </c>
      <c r="F64" s="10">
        <f>SUMIF(DataQ!$B:$B,'Data Q to A'!$A64,DataQ!K:K)</f>
        <v>2766.1499999999996</v>
      </c>
      <c r="G64" s="10">
        <f>SUMIF(DataQ!$B:$B,'Data Q to A'!$A64,DataQ!L:L)</f>
        <v>2001.3728000000001</v>
      </c>
      <c r="H64" s="10">
        <f>SUMIF(DataQ!$B:$B,'Data Q to A'!$A64,DataQ!M:M)</f>
        <v>2631305.0999999996</v>
      </c>
      <c r="I64" s="10">
        <f>SUMIF(DataQ!$B:$B,'Data Q to A'!$A64,DataQ!N:N)</f>
        <v>-88825.069000000003</v>
      </c>
      <c r="J64" s="10">
        <f>SUMIF(DataQ!$B:$B,'Data Q to A'!$A64,DataQ!O:O)</f>
        <v>-2724.4931000000001</v>
      </c>
      <c r="K64" s="10">
        <f>SUMIF(DataQ!$B:$B,'Data Q to A'!$A64,DataQ!P:P)</f>
        <v>-20700.52</v>
      </c>
      <c r="L64" s="10">
        <f>SUMIF(DataQ!$B:$B,'Data Q to A'!$A64,DataQ!Q:Q)</f>
        <v>-184.20195999999999</v>
      </c>
      <c r="M64" s="10">
        <f>SUMIF(DataQ!$B:$B,'Data Q to A'!$A64,DataQ!R:R)</f>
        <v>-162.98145</v>
      </c>
      <c r="N64" s="10">
        <f>SUMIF(DataQ!$B:$B,'Data Q to A'!$A64,DataQ!S:S)</f>
        <v>-66.340730000000008</v>
      </c>
      <c r="O64" s="10">
        <f>SUMIF(DataQ!$B:$B,'Data Q to A'!$A64,DataQ!T:T)</f>
        <v>-113873.91</v>
      </c>
      <c r="P64" s="10">
        <f>SUMIF(DataQ!$E:$E,'Data Q to A'!$A64,DataQ!U:U)</f>
        <v>3463381</v>
      </c>
      <c r="Q64" s="10">
        <f>SUMIF(DataQ!$E:$E,'Data Q to A'!$A64,DataQ!V:V)</f>
        <v>53425.63</v>
      </c>
      <c r="R64" s="10">
        <f>SUMIF(DataQ!$E:$E,'Data Q to A'!$A64,DataQ!W:W)</f>
        <v>1459460</v>
      </c>
      <c r="S64" s="10">
        <f>SUMIF(DataQ!$E:$E,'Data Q to A'!$A64,DataQ!X:X)</f>
        <v>3203.817</v>
      </c>
      <c r="T64" s="10">
        <f>SUMIF(DataQ!$E:$E,'Data Q to A'!$A64,DataQ!Y:Y)</f>
        <v>4486.6989999999996</v>
      </c>
      <c r="U64" s="10">
        <f>SUMIF(DataQ!$E:$E,'Data Q to A'!$A64,DataQ!Z:Z)</f>
        <v>3707.03</v>
      </c>
      <c r="V64" s="10">
        <f>SUMIF(DataQ!$E:$E,'Data Q to A'!$A64,DataQ!AA:AA)</f>
        <v>3875896</v>
      </c>
      <c r="W64" s="10">
        <f>SUMIF(DataQ!$B:$B,'Data Q to A'!$A64,DataQ!AB:AB)</f>
        <v>3503312.4</v>
      </c>
      <c r="X64" s="10">
        <f>SUMIF(DataQ!$B:$B,'Data Q to A'!$A64,DataQ!AC:AC)</f>
        <v>36263.794999999998</v>
      </c>
      <c r="Y64" s="10">
        <f>SUMIF(DataQ!$B:$B,'Data Q to A'!$A64,DataQ!AD:AD)</f>
        <v>663731.80000000005</v>
      </c>
      <c r="Z64" s="10">
        <f>SUMIF(DataQ!$B:$B,'Data Q to A'!$A64,DataQ!AE:AE)</f>
        <v>5276.5320000000002</v>
      </c>
      <c r="AA64" s="10">
        <f>SUMIF(DataQ!$B:$B,'Data Q to A'!$A64,DataQ!AF:AF)</f>
        <v>3383.6994999999997</v>
      </c>
      <c r="AB64" s="10">
        <f>SUMIF(DataQ!$B:$B,'Data Q to A'!$A64,DataQ!AG:AG)</f>
        <v>2460.2883999999999</v>
      </c>
      <c r="AC64" s="10">
        <f>SUMIF(DataQ!$B:$B,'Data Q to A'!$A64,DataQ!AH:AH)</f>
        <v>3668834.3</v>
      </c>
    </row>
    <row r="65" spans="1:29" x14ac:dyDescent="0.25">
      <c r="A65">
        <v>2030</v>
      </c>
      <c r="B65" s="10">
        <f>SUMIF(DataQ!$B:$B,'Data Q to A'!$A65,DataQ!G:G)</f>
        <v>3032838.9000000004</v>
      </c>
      <c r="C65" s="10">
        <f>SUMIF(DataQ!$B:$B,'Data Q to A'!$A65,DataQ!H:H)</f>
        <v>26604.072</v>
      </c>
      <c r="D65" s="10">
        <f>SUMIF(DataQ!$B:$B,'Data Q to A'!$A65,DataQ!I:I)</f>
        <v>570581.5</v>
      </c>
      <c r="E65" s="10">
        <f>SUMIF(DataQ!$B:$B,'Data Q to A'!$A65,DataQ!J:J)</f>
        <v>3915.7162999999996</v>
      </c>
      <c r="F65" s="10">
        <f>SUMIF(DataQ!$B:$B,'Data Q to A'!$A65,DataQ!K:K)</f>
        <v>2802.5299999999997</v>
      </c>
      <c r="G65" s="10">
        <f>SUMIF(DataQ!$B:$B,'Data Q to A'!$A65,DataQ!L:L)</f>
        <v>2013.0897</v>
      </c>
      <c r="H65" s="10">
        <f>SUMIF(DataQ!$B:$B,'Data Q to A'!$A65,DataQ!M:M)</f>
        <v>2683779.6</v>
      </c>
      <c r="I65" s="10">
        <f>SUMIF(DataQ!$B:$B,'Data Q to A'!$A65,DataQ!N:N)</f>
        <v>-97886.44</v>
      </c>
      <c r="J65" s="10">
        <f>SUMIF(DataQ!$B:$B,'Data Q to A'!$A65,DataQ!O:O)</f>
        <v>-2884.1336000000001</v>
      </c>
      <c r="K65" s="10">
        <f>SUMIF(DataQ!$B:$B,'Data Q to A'!$A65,DataQ!P:P)</f>
        <v>-19532.511000000002</v>
      </c>
      <c r="L65" s="10">
        <f>SUMIF(DataQ!$B:$B,'Data Q to A'!$A65,DataQ!Q:Q)</f>
        <v>-177.82531999999998</v>
      </c>
      <c r="M65" s="10">
        <f>SUMIF(DataQ!$B:$B,'Data Q to A'!$A65,DataQ!R:R)</f>
        <v>-154.96298000000002</v>
      </c>
      <c r="N65" s="10">
        <f>SUMIF(DataQ!$B:$B,'Data Q to A'!$A65,DataQ!S:S)</f>
        <v>-66.929910000000007</v>
      </c>
      <c r="O65" s="10">
        <f>SUMIF(DataQ!$B:$B,'Data Q to A'!$A65,DataQ!T:T)</f>
        <v>-108543.65</v>
      </c>
      <c r="P65" s="10">
        <f>SUMIF(DataQ!$E:$E,'Data Q to A'!$A65,DataQ!U:U)</f>
        <v>3561268</v>
      </c>
      <c r="Q65" s="10">
        <f>SUMIF(DataQ!$E:$E,'Data Q to A'!$A65,DataQ!V:V)</f>
        <v>56309.760000000002</v>
      </c>
      <c r="R65" s="10">
        <f>SUMIF(DataQ!$E:$E,'Data Q to A'!$A65,DataQ!W:W)</f>
        <v>1478992</v>
      </c>
      <c r="S65" s="10">
        <f>SUMIF(DataQ!$E:$E,'Data Q to A'!$A65,DataQ!X:X)</f>
        <v>3381.643</v>
      </c>
      <c r="T65" s="10">
        <f>SUMIF(DataQ!$E:$E,'Data Q to A'!$A65,DataQ!Y:Y)</f>
        <v>4641.6629999999996</v>
      </c>
      <c r="U65" s="10">
        <f>SUMIF(DataQ!$E:$E,'Data Q to A'!$A65,DataQ!Z:Z)</f>
        <v>3778.1010000000001</v>
      </c>
      <c r="V65" s="10">
        <f>SUMIF(DataQ!$E:$E,'Data Q to A'!$A65,DataQ!AA:AA)</f>
        <v>3984440</v>
      </c>
      <c r="W65" s="10">
        <f>SUMIF(DataQ!$B:$B,'Data Q to A'!$A65,DataQ!AB:AB)</f>
        <v>3631429.6</v>
      </c>
      <c r="X65" s="10">
        <f>SUMIF(DataQ!$B:$B,'Data Q to A'!$A65,DataQ!AC:AC)</f>
        <v>37670.203000000001</v>
      </c>
      <c r="Y65" s="10">
        <f>SUMIF(DataQ!$B:$B,'Data Q to A'!$A65,DataQ!AD:AD)</f>
        <v>672806.6</v>
      </c>
      <c r="Z65" s="10">
        <f>SUMIF(DataQ!$B:$B,'Data Q to A'!$A65,DataQ!AE:AE)</f>
        <v>5472.0619999999999</v>
      </c>
      <c r="AA65" s="10">
        <f>SUMIF(DataQ!$B:$B,'Data Q to A'!$A65,DataQ!AF:AF)</f>
        <v>3500.4979999999996</v>
      </c>
      <c r="AB65" s="10">
        <f>SUMIF(DataQ!$B:$B,'Data Q to A'!$A65,DataQ!AG:AG)</f>
        <v>2520.3568</v>
      </c>
      <c r="AC65" s="10">
        <f>SUMIF(DataQ!$B:$B,'Data Q to A'!$A65,DataQ!AH:AH)</f>
        <v>3810747.8</v>
      </c>
    </row>
    <row r="66" spans="1:29" x14ac:dyDescent="0.25">
      <c r="A66">
        <v>2031</v>
      </c>
      <c r="B66" s="10">
        <f>SUMIF(DataQ!$B:$B,'Data Q to A'!$A66,DataQ!G:G)</f>
        <v>3081080.9000000004</v>
      </c>
      <c r="C66" s="10">
        <f>SUMIF(DataQ!$B:$B,'Data Q to A'!$A66,DataQ!H:H)</f>
        <v>27095.752</v>
      </c>
      <c r="D66" s="10">
        <f>SUMIF(DataQ!$B:$B,'Data Q to A'!$A66,DataQ!I:I)</f>
        <v>570668.69999999995</v>
      </c>
      <c r="E66" s="10">
        <f>SUMIF(DataQ!$B:$B,'Data Q to A'!$A66,DataQ!J:J)</f>
        <v>3950.7656000000002</v>
      </c>
      <c r="F66" s="10">
        <f>SUMIF(DataQ!$B:$B,'Data Q to A'!$A66,DataQ!K:K)</f>
        <v>2833.96</v>
      </c>
      <c r="G66" s="10">
        <f>SUMIF(DataQ!$B:$B,'Data Q to A'!$A66,DataQ!L:L)</f>
        <v>2022.1527000000001</v>
      </c>
      <c r="H66" s="10">
        <f>SUMIF(DataQ!$B:$B,'Data Q to A'!$A66,DataQ!M:M)</f>
        <v>2739136</v>
      </c>
      <c r="I66" s="10">
        <f>SUMIF(DataQ!$B:$B,'Data Q to A'!$A66,DataQ!N:N)</f>
        <v>-112752.72600000001</v>
      </c>
      <c r="J66" s="10">
        <f>SUMIF(DataQ!$B:$B,'Data Q to A'!$A66,DataQ!O:O)</f>
        <v>-3024.2341999999999</v>
      </c>
      <c r="K66" s="10">
        <f>SUMIF(DataQ!$B:$B,'Data Q to A'!$A66,DataQ!P:P)</f>
        <v>-17399.481</v>
      </c>
      <c r="L66" s="10">
        <f>SUMIF(DataQ!$B:$B,'Data Q to A'!$A66,DataQ!Q:Q)</f>
        <v>-159.65282999999999</v>
      </c>
      <c r="M66" s="10">
        <f>SUMIF(DataQ!$B:$B,'Data Q to A'!$A66,DataQ!R:R)</f>
        <v>-152.62332000000001</v>
      </c>
      <c r="N66" s="10">
        <f>SUMIF(DataQ!$B:$B,'Data Q to A'!$A66,DataQ!S:S)</f>
        <v>-63.814489999999999</v>
      </c>
      <c r="O66" s="10">
        <f>SUMIF(DataQ!$B:$B,'Data Q to A'!$A66,DataQ!T:T)</f>
        <v>-108662.51000000001</v>
      </c>
      <c r="P66" s="10">
        <f>SUMIF(DataQ!$E:$E,'Data Q to A'!$A66,DataQ!U:U)</f>
        <v>3674021</v>
      </c>
      <c r="Q66" s="10">
        <f>SUMIF(DataQ!$E:$E,'Data Q to A'!$A66,DataQ!V:V)</f>
        <v>59333.99</v>
      </c>
      <c r="R66" s="10">
        <f>SUMIF(DataQ!$E:$E,'Data Q to A'!$A66,DataQ!W:W)</f>
        <v>1496392</v>
      </c>
      <c r="S66" s="10">
        <f>SUMIF(DataQ!$E:$E,'Data Q to A'!$A66,DataQ!X:X)</f>
        <v>3541.2959999999998</v>
      </c>
      <c r="T66" s="10">
        <f>SUMIF(DataQ!$E:$E,'Data Q to A'!$A66,DataQ!Y:Y)</f>
        <v>4794.2860000000001</v>
      </c>
      <c r="U66" s="10">
        <f>SUMIF(DataQ!$E:$E,'Data Q to A'!$A66,DataQ!Z:Z)</f>
        <v>3844.9569999999999</v>
      </c>
      <c r="V66" s="10">
        <f>SUMIF(DataQ!$E:$E,'Data Q to A'!$A66,DataQ!AA:AA)</f>
        <v>4093102</v>
      </c>
      <c r="W66" s="10">
        <f>SUMIF(DataQ!$B:$B,'Data Q to A'!$A66,DataQ!AB:AB)</f>
        <v>3768225.5999999996</v>
      </c>
      <c r="X66" s="10">
        <f>SUMIF(DataQ!$B:$B,'Data Q to A'!$A66,DataQ!AC:AC)</f>
        <v>39080.382000000005</v>
      </c>
      <c r="Y66" s="10">
        <f>SUMIF(DataQ!$B:$B,'Data Q to A'!$A66,DataQ!AD:AD)</f>
        <v>682608.8</v>
      </c>
      <c r="Z66" s="10">
        <f>SUMIF(DataQ!$B:$B,'Data Q to A'!$A66,DataQ!AE:AE)</f>
        <v>5639.8060000000005</v>
      </c>
      <c r="AA66" s="10">
        <f>SUMIF(DataQ!$B:$B,'Data Q to A'!$A66,DataQ!AF:AF)</f>
        <v>3616.0156999999999</v>
      </c>
      <c r="AB66" s="10">
        <f>SUMIF(DataQ!$B:$B,'Data Q to A'!$A66,DataQ!AG:AG)</f>
        <v>2580.5131000000001</v>
      </c>
      <c r="AC66" s="10">
        <f>SUMIF(DataQ!$B:$B,'Data Q to A'!$A66,DataQ!AH:AH)</f>
        <v>3960468.8</v>
      </c>
    </row>
    <row r="67" spans="1:29" x14ac:dyDescent="0.25">
      <c r="A67">
        <v>2032</v>
      </c>
      <c r="B67" s="10">
        <f>SUMIF(DataQ!$B:$B,'Data Q to A'!$A67,DataQ!G:G)</f>
        <v>3129427.2</v>
      </c>
      <c r="C67" s="10">
        <f>SUMIF(DataQ!$B:$B,'Data Q to A'!$A67,DataQ!H:H)</f>
        <v>27584.064999999999</v>
      </c>
      <c r="D67" s="10">
        <f>SUMIF(DataQ!$B:$B,'Data Q to A'!$A67,DataQ!I:I)</f>
        <v>570362.80000000005</v>
      </c>
      <c r="E67" s="10">
        <f>SUMIF(DataQ!$B:$B,'Data Q to A'!$A67,DataQ!J:J)</f>
        <v>3975.4937</v>
      </c>
      <c r="F67" s="10">
        <f>SUMIF(DataQ!$B:$B,'Data Q to A'!$A67,DataQ!K:K)</f>
        <v>2860.61</v>
      </c>
      <c r="G67" s="10">
        <f>SUMIF(DataQ!$B:$B,'Data Q to A'!$A67,DataQ!L:L)</f>
        <v>2029.1458000000002</v>
      </c>
      <c r="H67" s="10">
        <f>SUMIF(DataQ!$B:$B,'Data Q to A'!$A67,DataQ!M:M)</f>
        <v>2793409.7</v>
      </c>
      <c r="I67" s="10">
        <f>SUMIF(DataQ!$B:$B,'Data Q to A'!$A67,DataQ!N:N)</f>
        <v>-122742.93399999999</v>
      </c>
      <c r="J67" s="10">
        <f>SUMIF(DataQ!$B:$B,'Data Q to A'!$A67,DataQ!O:O)</f>
        <v>-3252.3810000000003</v>
      </c>
      <c r="K67" s="10">
        <f>SUMIF(DataQ!$B:$B,'Data Q to A'!$A67,DataQ!P:P)</f>
        <v>-14713.739</v>
      </c>
      <c r="L67" s="10">
        <f>SUMIF(DataQ!$B:$B,'Data Q to A'!$A67,DataQ!Q:Q)</f>
        <v>-141.79541</v>
      </c>
      <c r="M67" s="10">
        <f>SUMIF(DataQ!$B:$B,'Data Q to A'!$A67,DataQ!R:R)</f>
        <v>-152.04696000000001</v>
      </c>
      <c r="N67" s="10">
        <f>SUMIF(DataQ!$B:$B,'Data Q to A'!$A67,DataQ!S:S)</f>
        <v>-60.249210000000005</v>
      </c>
      <c r="O67" s="10">
        <f>SUMIF(DataQ!$B:$B,'Data Q to A'!$A67,DataQ!T:T)</f>
        <v>-108679.35</v>
      </c>
      <c r="P67" s="10">
        <f>SUMIF(DataQ!$E:$E,'Data Q to A'!$A67,DataQ!U:U)</f>
        <v>3796764</v>
      </c>
      <c r="Q67" s="10">
        <f>SUMIF(DataQ!$E:$E,'Data Q to A'!$A67,DataQ!V:V)</f>
        <v>62586.38</v>
      </c>
      <c r="R67" s="10">
        <f>SUMIF(DataQ!$E:$E,'Data Q to A'!$A67,DataQ!W:W)</f>
        <v>1511106</v>
      </c>
      <c r="S67" s="10">
        <f>SUMIF(DataQ!$E:$E,'Data Q to A'!$A67,DataQ!X:X)</f>
        <v>3683.0909999999999</v>
      </c>
      <c r="T67" s="10">
        <f>SUMIF(DataQ!$E:$E,'Data Q to A'!$A67,DataQ!Y:Y)</f>
        <v>4946.3329999999996</v>
      </c>
      <c r="U67" s="10">
        <f>SUMIF(DataQ!$E:$E,'Data Q to A'!$A67,DataQ!Z:Z)</f>
        <v>3906.1869999999999</v>
      </c>
      <c r="V67" s="10">
        <f>SUMIF(DataQ!$E:$E,'Data Q to A'!$A67,DataQ!AA:AA)</f>
        <v>4201782</v>
      </c>
      <c r="W67" s="10">
        <f>SUMIF(DataQ!$B:$B,'Data Q to A'!$A67,DataQ!AB:AB)</f>
        <v>3910385.0999999996</v>
      </c>
      <c r="X67" s="10">
        <f>SUMIF(DataQ!$B:$B,'Data Q to A'!$A67,DataQ!AC:AC)</f>
        <v>40524.921000000002</v>
      </c>
      <c r="Y67" s="10">
        <f>SUMIF(DataQ!$B:$B,'Data Q to A'!$A67,DataQ!AD:AD)</f>
        <v>691844.2</v>
      </c>
      <c r="Z67" s="10">
        <f>SUMIF(DataQ!$B:$B,'Data Q to A'!$A67,DataQ!AE:AE)</f>
        <v>5791.1459999999997</v>
      </c>
      <c r="AA67" s="10">
        <f>SUMIF(DataQ!$B:$B,'Data Q to A'!$A67,DataQ!AF:AF)</f>
        <v>3729.6666999999998</v>
      </c>
      <c r="AB67" s="10">
        <f>SUMIF(DataQ!$B:$B,'Data Q to A'!$A67,DataQ!AG:AG)</f>
        <v>2640.5462000000002</v>
      </c>
      <c r="AC67" s="10">
        <f>SUMIF(DataQ!$B:$B,'Data Q to A'!$A67,DataQ!AH:AH)</f>
        <v>4113551</v>
      </c>
    </row>
    <row r="68" spans="1:29" x14ac:dyDescent="0.25">
      <c r="A68">
        <v>2033</v>
      </c>
      <c r="B68" s="10">
        <f>SUMIF(DataQ!$B:$B,'Data Q to A'!$A68,DataQ!G:G)</f>
        <v>3177902.4</v>
      </c>
      <c r="C68" s="10">
        <f>SUMIF(DataQ!$B:$B,'Data Q to A'!$A68,DataQ!H:H)</f>
        <v>28079.875</v>
      </c>
      <c r="D68" s="10">
        <f>SUMIF(DataQ!$B:$B,'Data Q to A'!$A68,DataQ!I:I)</f>
        <v>569829.9</v>
      </c>
      <c r="E68" s="10">
        <f>SUMIF(DataQ!$B:$B,'Data Q to A'!$A68,DataQ!J:J)</f>
        <v>3995.4194000000002</v>
      </c>
      <c r="F68" s="10">
        <f>SUMIF(DataQ!$B:$B,'Data Q to A'!$A68,DataQ!K:K)</f>
        <v>2882.1000000000004</v>
      </c>
      <c r="G68" s="10">
        <f>SUMIF(DataQ!$B:$B,'Data Q to A'!$A68,DataQ!L:L)</f>
        <v>2035.5581000000002</v>
      </c>
      <c r="H68" s="10">
        <f>SUMIF(DataQ!$B:$B,'Data Q to A'!$A68,DataQ!M:M)</f>
        <v>2848072</v>
      </c>
      <c r="I68" s="10">
        <f>SUMIF(DataQ!$B:$B,'Data Q to A'!$A68,DataQ!N:N)</f>
        <v>-133259.755</v>
      </c>
      <c r="J68" s="10">
        <f>SUMIF(DataQ!$B:$B,'Data Q to A'!$A68,DataQ!O:O)</f>
        <v>-3564.5722999999998</v>
      </c>
      <c r="K68" s="10">
        <f>SUMIF(DataQ!$B:$B,'Data Q to A'!$A68,DataQ!P:P)</f>
        <v>-12099.914000000001</v>
      </c>
      <c r="L68" s="10">
        <f>SUMIF(DataQ!$B:$B,'Data Q to A'!$A68,DataQ!Q:Q)</f>
        <v>-125.50818</v>
      </c>
      <c r="M68" s="10">
        <f>SUMIF(DataQ!$B:$B,'Data Q to A'!$A68,DataQ!R:R)</f>
        <v>-149.05739999999997</v>
      </c>
      <c r="N68" s="10">
        <f>SUMIF(DataQ!$B:$B,'Data Q to A'!$A68,DataQ!S:S)</f>
        <v>-56.688710000000007</v>
      </c>
      <c r="O68" s="10">
        <f>SUMIF(DataQ!$B:$B,'Data Q to A'!$A68,DataQ!T:T)</f>
        <v>-110274.72</v>
      </c>
      <c r="P68" s="10">
        <f>SUMIF(DataQ!$E:$E,'Data Q to A'!$A68,DataQ!U:U)</f>
        <v>3930023</v>
      </c>
      <c r="Q68" s="10">
        <f>SUMIF(DataQ!$E:$E,'Data Q to A'!$A68,DataQ!V:V)</f>
        <v>66150.95</v>
      </c>
      <c r="R68" s="10">
        <f>SUMIF(DataQ!$E:$E,'Data Q to A'!$A68,DataQ!W:W)</f>
        <v>1523205</v>
      </c>
      <c r="S68" s="10">
        <f>SUMIF(DataQ!$E:$E,'Data Q to A'!$A68,DataQ!X:X)</f>
        <v>3808.5990000000002</v>
      </c>
      <c r="T68" s="10">
        <f>SUMIF(DataQ!$E:$E,'Data Q to A'!$A68,DataQ!Y:Y)</f>
        <v>5095.3909999999996</v>
      </c>
      <c r="U68" s="10">
        <f>SUMIF(DataQ!$E:$E,'Data Q to A'!$A68,DataQ!Z:Z)</f>
        <v>3963.4490000000001</v>
      </c>
      <c r="V68" s="10">
        <f>SUMIF(DataQ!$E:$E,'Data Q to A'!$A68,DataQ!AA:AA)</f>
        <v>4312057</v>
      </c>
      <c r="W68" s="10">
        <f>SUMIF(DataQ!$B:$B,'Data Q to A'!$A68,DataQ!AB:AB)</f>
        <v>4057001</v>
      </c>
      <c r="X68" s="10">
        <f>SUMIF(DataQ!$B:$B,'Data Q to A'!$A68,DataQ!AC:AC)</f>
        <v>42021.19</v>
      </c>
      <c r="Y68" s="10">
        <f>SUMIF(DataQ!$B:$B,'Data Q to A'!$A68,DataQ!AD:AD)</f>
        <v>700869.60000000009</v>
      </c>
      <c r="Z68" s="10">
        <f>SUMIF(DataQ!$B:$B,'Data Q to A'!$A68,DataQ!AE:AE)</f>
        <v>5936.884</v>
      </c>
      <c r="AA68" s="10">
        <f>SUMIF(DataQ!$B:$B,'Data Q to A'!$A68,DataQ!AF:AF)</f>
        <v>3837.8810000000003</v>
      </c>
      <c r="AB68" s="10">
        <f>SUMIF(DataQ!$B:$B,'Data Q to A'!$A68,DataQ!AG:AG)</f>
        <v>2701.4110000000001</v>
      </c>
      <c r="AC68" s="10">
        <f>SUMIF(DataQ!$B:$B,'Data Q to A'!$A68,DataQ!AH:AH)</f>
        <v>4271628</v>
      </c>
    </row>
    <row r="69" spans="1:29" x14ac:dyDescent="0.25">
      <c r="A69">
        <v>2034</v>
      </c>
      <c r="B69" s="10">
        <f>SUMIF(DataQ!$B:$B,'Data Q to A'!$A69,DataQ!G:G)</f>
        <v>3226425.7</v>
      </c>
      <c r="C69" s="10">
        <f>SUMIF(DataQ!$B:$B,'Data Q to A'!$A69,DataQ!H:H)</f>
        <v>28584.485000000001</v>
      </c>
      <c r="D69" s="10">
        <f>SUMIF(DataQ!$B:$B,'Data Q to A'!$A69,DataQ!I:I)</f>
        <v>569172.4</v>
      </c>
      <c r="E69" s="10">
        <f>SUMIF(DataQ!$B:$B,'Data Q to A'!$A69,DataQ!J:J)</f>
        <v>4014.6030000000001</v>
      </c>
      <c r="F69" s="10">
        <f>SUMIF(DataQ!$B:$B,'Data Q to A'!$A69,DataQ!K:K)</f>
        <v>2903.74</v>
      </c>
      <c r="G69" s="10">
        <f>SUMIF(DataQ!$B:$B,'Data Q to A'!$A69,DataQ!L:L)</f>
        <v>2041.0237999999999</v>
      </c>
      <c r="H69" s="10">
        <f>SUMIF(DataQ!$B:$B,'Data Q to A'!$A69,DataQ!M:M)</f>
        <v>2904519</v>
      </c>
      <c r="I69" s="10">
        <f>SUMIF(DataQ!$B:$B,'Data Q to A'!$A69,DataQ!N:N)</f>
        <v>-144351.69500000001</v>
      </c>
      <c r="J69" s="10">
        <f>SUMIF(DataQ!$B:$B,'Data Q to A'!$A69,DataQ!O:O)</f>
        <v>-3701.7629999999999</v>
      </c>
      <c r="K69" s="10">
        <f>SUMIF(DataQ!$B:$B,'Data Q to A'!$A69,DataQ!P:P)</f>
        <v>-9222.8590000000004</v>
      </c>
      <c r="L69" s="10">
        <f>SUMIF(DataQ!$B:$B,'Data Q to A'!$A69,DataQ!Q:Q)</f>
        <v>-105.48371999999999</v>
      </c>
      <c r="M69" s="10">
        <f>SUMIF(DataQ!$B:$B,'Data Q to A'!$A69,DataQ!R:R)</f>
        <v>-145.17740000000001</v>
      </c>
      <c r="N69" s="10">
        <f>SUMIF(DataQ!$B:$B,'Data Q to A'!$A69,DataQ!S:S)</f>
        <v>-53.451210000000003</v>
      </c>
      <c r="O69" s="10">
        <f>SUMIF(DataQ!$B:$B,'Data Q to A'!$A69,DataQ!T:T)</f>
        <v>-110864.84</v>
      </c>
      <c r="P69" s="10">
        <f>SUMIF(DataQ!$E:$E,'Data Q to A'!$A69,DataQ!U:U)</f>
        <v>4074375</v>
      </c>
      <c r="Q69" s="10">
        <f>SUMIF(DataQ!$E:$E,'Data Q to A'!$A69,DataQ!V:V)</f>
        <v>69852.710000000006</v>
      </c>
      <c r="R69" s="10">
        <f>SUMIF(DataQ!$E:$E,'Data Q to A'!$A69,DataQ!W:W)</f>
        <v>1532428</v>
      </c>
      <c r="S69" s="10">
        <f>SUMIF(DataQ!$E:$E,'Data Q to A'!$A69,DataQ!X:X)</f>
        <v>3914.0830000000001</v>
      </c>
      <c r="T69" s="10">
        <f>SUMIF(DataQ!$E:$E,'Data Q to A'!$A69,DataQ!Y:Y)</f>
        <v>5240.5680000000002</v>
      </c>
      <c r="U69" s="10">
        <f>SUMIF(DataQ!$E:$E,'Data Q to A'!$A69,DataQ!Z:Z)</f>
        <v>4017.002</v>
      </c>
      <c r="V69" s="10">
        <f>SUMIF(DataQ!$E:$E,'Data Q to A'!$A69,DataQ!AA:AA)</f>
        <v>4422922</v>
      </c>
      <c r="W69" s="10">
        <f>SUMIF(DataQ!$B:$B,'Data Q to A'!$A69,DataQ!AB:AB)</f>
        <v>4207997</v>
      </c>
      <c r="X69" s="10">
        <f>SUMIF(DataQ!$B:$B,'Data Q to A'!$A69,DataQ!AC:AC)</f>
        <v>43571.5</v>
      </c>
      <c r="Y69" s="10">
        <f>SUMIF(DataQ!$B:$B,'Data Q to A'!$A69,DataQ!AD:AD)</f>
        <v>710216.1</v>
      </c>
      <c r="Z69" s="10">
        <f>SUMIF(DataQ!$B:$B,'Data Q to A'!$A69,DataQ!AE:AE)</f>
        <v>6084.6559999999999</v>
      </c>
      <c r="AA69" s="10">
        <f>SUMIF(DataQ!$B:$B,'Data Q to A'!$A69,DataQ!AF:AF)</f>
        <v>3948.9264999999996</v>
      </c>
      <c r="AB69" s="10">
        <f>SUMIF(DataQ!$B:$B,'Data Q to A'!$A69,DataQ!AG:AG)</f>
        <v>2762.7130999999999</v>
      </c>
      <c r="AC69" s="10">
        <f>SUMIF(DataQ!$B:$B,'Data Q to A'!$A69,DataQ!AH:AH)</f>
        <v>4437475</v>
      </c>
    </row>
    <row r="70" spans="1:29" x14ac:dyDescent="0.25">
      <c r="A70">
        <v>2035</v>
      </c>
      <c r="B70" s="10">
        <f>SUMIF(DataQ!$B:$B,'Data Q to A'!$A70,DataQ!G:G)</f>
        <v>3275249.2</v>
      </c>
      <c r="C70" s="10">
        <f>SUMIF(DataQ!$B:$B,'Data Q to A'!$A70,DataQ!H:H)</f>
        <v>29098.053999999996</v>
      </c>
      <c r="D70" s="10">
        <f>SUMIF(DataQ!$B:$B,'Data Q to A'!$A70,DataQ!I:I)</f>
        <v>568164.80000000005</v>
      </c>
      <c r="E70" s="10">
        <f>SUMIF(DataQ!$B:$B,'Data Q to A'!$A70,DataQ!J:J)</f>
        <v>4035.962</v>
      </c>
      <c r="F70" s="10">
        <f>SUMIF(DataQ!$B:$B,'Data Q to A'!$A70,DataQ!K:K)</f>
        <v>2924.8180000000002</v>
      </c>
      <c r="G70" s="10">
        <f>SUMIF(DataQ!$B:$B,'Data Q to A'!$A70,DataQ!L:L)</f>
        <v>2046.2721000000001</v>
      </c>
      <c r="H70" s="10">
        <f>SUMIF(DataQ!$B:$B,'Data Q to A'!$A70,DataQ!M:M)</f>
        <v>2960306.1</v>
      </c>
      <c r="I70" s="10">
        <f>SUMIF(DataQ!$B:$B,'Data Q to A'!$A70,DataQ!N:N)</f>
        <v>-156081.981</v>
      </c>
      <c r="J70" s="10">
        <f>SUMIF(DataQ!$B:$B,'Data Q to A'!$A70,DataQ!O:O)</f>
        <v>-3787.4123</v>
      </c>
      <c r="K70" s="10">
        <f>SUMIF(DataQ!$B:$B,'Data Q to A'!$A70,DataQ!P:P)</f>
        <v>-7197.8590000000004</v>
      </c>
      <c r="L70" s="10">
        <f>SUMIF(DataQ!$B:$B,'Data Q to A'!$A70,DataQ!Q:Q)</f>
        <v>-93.404239999999987</v>
      </c>
      <c r="M70" s="10">
        <f>SUMIF(DataQ!$B:$B,'Data Q to A'!$A70,DataQ!R:R)</f>
        <v>-142.67931999999999</v>
      </c>
      <c r="N70" s="10">
        <f>SUMIF(DataQ!$B:$B,'Data Q to A'!$A70,DataQ!S:S)</f>
        <v>-50.903909999999996</v>
      </c>
      <c r="O70" s="10">
        <f>SUMIF(DataQ!$B:$B,'Data Q to A'!$A70,DataQ!T:T)</f>
        <v>-111237.82</v>
      </c>
      <c r="P70" s="10">
        <f>SUMIF(DataQ!$E:$E,'Data Q to A'!$A70,DataQ!U:U)</f>
        <v>4230457</v>
      </c>
      <c r="Q70" s="10">
        <f>SUMIF(DataQ!$E:$E,'Data Q to A'!$A70,DataQ!V:V)</f>
        <v>73640.13</v>
      </c>
      <c r="R70" s="10">
        <f>SUMIF(DataQ!$E:$E,'Data Q to A'!$A70,DataQ!W:W)</f>
        <v>1539626</v>
      </c>
      <c r="S70" s="10">
        <f>SUMIF(DataQ!$E:$E,'Data Q to A'!$A70,DataQ!X:X)</f>
        <v>4007.4870000000001</v>
      </c>
      <c r="T70" s="10">
        <f>SUMIF(DataQ!$E:$E,'Data Q to A'!$A70,DataQ!Y:Y)</f>
        <v>5383.2479999999996</v>
      </c>
      <c r="U70" s="10">
        <f>SUMIF(DataQ!$E:$E,'Data Q to A'!$A70,DataQ!Z:Z)</f>
        <v>4067.9059999999999</v>
      </c>
      <c r="V70" s="10">
        <f>SUMIF(DataQ!$E:$E,'Data Q to A'!$A70,DataQ!AA:AA)</f>
        <v>4534160</v>
      </c>
      <c r="W70" s="10">
        <f>SUMIF(DataQ!$B:$B,'Data Q to A'!$A70,DataQ!AB:AB)</f>
        <v>4363669</v>
      </c>
      <c r="X70" s="10">
        <f>SUMIF(DataQ!$B:$B,'Data Q to A'!$A70,DataQ!AC:AC)</f>
        <v>45176.579999999994</v>
      </c>
      <c r="Y70" s="10">
        <f>SUMIF(DataQ!$B:$B,'Data Q to A'!$A70,DataQ!AD:AD)</f>
        <v>719314.3</v>
      </c>
      <c r="Z70" s="10">
        <f>SUMIF(DataQ!$B:$B,'Data Q to A'!$A70,DataQ!AE:AE)</f>
        <v>6239.34</v>
      </c>
      <c r="AA70" s="10">
        <f>SUMIF(DataQ!$B:$B,'Data Q to A'!$A70,DataQ!AF:AF)</f>
        <v>4061.2200000000003</v>
      </c>
      <c r="AB70" s="10">
        <f>SUMIF(DataQ!$B:$B,'Data Q to A'!$A70,DataQ!AG:AG)</f>
        <v>2825.3000999999999</v>
      </c>
      <c r="AC70" s="10">
        <f>SUMIF(DataQ!$B:$B,'Data Q to A'!$A70,DataQ!AH:AH)</f>
        <v>4607798</v>
      </c>
    </row>
    <row r="71" spans="1:29" x14ac:dyDescent="0.25">
      <c r="A71">
        <v>2036</v>
      </c>
      <c r="B71" s="10">
        <f>SUMIF(DataQ!$B:$B,'Data Q to A'!$A71,DataQ!G:G)</f>
        <v>3325843.9999999995</v>
      </c>
      <c r="C71" s="10">
        <f>SUMIF(DataQ!$B:$B,'Data Q to A'!$A71,DataQ!H:H)</f>
        <v>29620.145</v>
      </c>
      <c r="D71" s="10">
        <f>SUMIF(DataQ!$B:$B,'Data Q to A'!$A71,DataQ!I:I)</f>
        <v>566856.30000000005</v>
      </c>
      <c r="E71" s="10">
        <f>SUMIF(DataQ!$B:$B,'Data Q to A'!$A71,DataQ!J:J)</f>
        <v>4065.848</v>
      </c>
      <c r="F71" s="10">
        <f>SUMIF(DataQ!$B:$B,'Data Q to A'!$A71,DataQ!K:K)</f>
        <v>2945.3746999999998</v>
      </c>
      <c r="G71" s="10">
        <f>SUMIF(DataQ!$B:$B,'Data Q to A'!$A71,DataQ!L:L)</f>
        <v>2051.2352000000001</v>
      </c>
      <c r="H71" s="10">
        <f>SUMIF(DataQ!$B:$B,'Data Q to A'!$A71,DataQ!M:M)</f>
        <v>3018245.6999999997</v>
      </c>
      <c r="I71" s="10">
        <f>SUMIF(DataQ!$B:$B,'Data Q to A'!$A71,DataQ!N:N)</f>
        <v>-166742.24599999998</v>
      </c>
      <c r="J71" s="10">
        <f>SUMIF(DataQ!$B:$B,'Data Q to A'!$A71,DataQ!O:O)</f>
        <v>-3869.2276000000002</v>
      </c>
      <c r="K71" s="10">
        <f>SUMIF(DataQ!$B:$B,'Data Q to A'!$A71,DataQ!P:P)</f>
        <v>-6804.2579999999998</v>
      </c>
      <c r="L71" s="10">
        <f>SUMIF(DataQ!$B:$B,'Data Q to A'!$A71,DataQ!Q:Q)</f>
        <v>-93.572090000000003</v>
      </c>
      <c r="M71" s="10">
        <f>SUMIF(DataQ!$B:$B,'Data Q to A'!$A71,DataQ!R:R)</f>
        <v>-144.45020000000002</v>
      </c>
      <c r="N71" s="10">
        <f>SUMIF(DataQ!$B:$B,'Data Q to A'!$A71,DataQ!S:S)</f>
        <v>-51.223390000000002</v>
      </c>
      <c r="O71" s="10">
        <f>SUMIF(DataQ!$B:$B,'Data Q to A'!$A71,DataQ!T:T)</f>
        <v>-113257.60000000001</v>
      </c>
      <c r="P71" s="10">
        <f>SUMIF(DataQ!$E:$E,'Data Q to A'!$A71,DataQ!U:U)</f>
        <v>4397199</v>
      </c>
      <c r="Q71" s="10">
        <f>SUMIF(DataQ!$E:$E,'Data Q to A'!$A71,DataQ!V:V)</f>
        <v>77509.36</v>
      </c>
      <c r="R71" s="10">
        <f>SUMIF(DataQ!$E:$E,'Data Q to A'!$A71,DataQ!W:W)</f>
        <v>1546430</v>
      </c>
      <c r="S71" s="10">
        <f>SUMIF(DataQ!$E:$E,'Data Q to A'!$A71,DataQ!X:X)</f>
        <v>4101.0590000000002</v>
      </c>
      <c r="T71" s="10">
        <f>SUMIF(DataQ!$E:$E,'Data Q to A'!$A71,DataQ!Y:Y)</f>
        <v>5527.6989999999996</v>
      </c>
      <c r="U71" s="10">
        <f>SUMIF(DataQ!$E:$E,'Data Q to A'!$A71,DataQ!Z:Z)</f>
        <v>4119.1289999999999</v>
      </c>
      <c r="V71" s="10">
        <f>SUMIF(DataQ!$E:$E,'Data Q to A'!$A71,DataQ!AA:AA)</f>
        <v>4647417</v>
      </c>
      <c r="W71" s="10">
        <f>SUMIF(DataQ!$B:$B,'Data Q to A'!$A71,DataQ!AB:AB)</f>
        <v>4525920</v>
      </c>
      <c r="X71" s="10">
        <f>SUMIF(DataQ!$B:$B,'Data Q to A'!$A71,DataQ!AC:AC)</f>
        <v>46836.07</v>
      </c>
      <c r="Y71" s="10">
        <f>SUMIF(DataQ!$B:$B,'Data Q to A'!$A71,DataQ!AD:AD)</f>
        <v>728140.20000000007</v>
      </c>
      <c r="Z71" s="10">
        <f>SUMIF(DataQ!$B:$B,'Data Q to A'!$A71,DataQ!AE:AE)</f>
        <v>6411.2150000000001</v>
      </c>
      <c r="AA71" s="10">
        <f>SUMIF(DataQ!$B:$B,'Data Q to A'!$A71,DataQ!AF:AF)</f>
        <v>4170.9130000000005</v>
      </c>
      <c r="AB71" s="10">
        <f>SUMIF(DataQ!$B:$B,'Data Q to A'!$A71,DataQ!AG:AG)</f>
        <v>2889.0222999999996</v>
      </c>
      <c r="AC71" s="10">
        <f>SUMIF(DataQ!$B:$B,'Data Q to A'!$A71,DataQ!AH:AH)</f>
        <v>4787909</v>
      </c>
    </row>
    <row r="72" spans="1:29" x14ac:dyDescent="0.25">
      <c r="A72">
        <v>2037</v>
      </c>
      <c r="B72" s="10">
        <f>SUMIF(DataQ!$B:$B,'Data Q to A'!$A72,DataQ!G:G)</f>
        <v>3377868.7999999998</v>
      </c>
      <c r="C72" s="10">
        <f>SUMIF(DataQ!$B:$B,'Data Q to A'!$A72,DataQ!H:H)</f>
        <v>30146.517</v>
      </c>
      <c r="D72" s="10">
        <f>SUMIF(DataQ!$B:$B,'Data Q to A'!$A72,DataQ!I:I)</f>
        <v>565442.9</v>
      </c>
      <c r="E72" s="10">
        <f>SUMIF(DataQ!$B:$B,'Data Q to A'!$A72,DataQ!J:J)</f>
        <v>4098.2260000000006</v>
      </c>
      <c r="F72" s="10">
        <f>SUMIF(DataQ!$B:$B,'Data Q to A'!$A72,DataQ!K:K)</f>
        <v>2965.5958999999998</v>
      </c>
      <c r="G72" s="10">
        <f>SUMIF(DataQ!$B:$B,'Data Q to A'!$A72,DataQ!L:L)</f>
        <v>2055.7588000000001</v>
      </c>
      <c r="H72" s="10">
        <f>SUMIF(DataQ!$B:$B,'Data Q to A'!$A72,DataQ!M:M)</f>
        <v>3078487.4000000004</v>
      </c>
      <c r="I72" s="10">
        <f>SUMIF(DataQ!$B:$B,'Data Q to A'!$A72,DataQ!N:N)</f>
        <v>-178014.7225</v>
      </c>
      <c r="J72" s="10">
        <f>SUMIF(DataQ!$B:$B,'Data Q to A'!$A72,DataQ!O:O)</f>
        <v>-3948.0509999999999</v>
      </c>
      <c r="K72" s="10">
        <f>SUMIF(DataQ!$B:$B,'Data Q to A'!$A72,DataQ!P:P)</f>
        <v>-6886.5950000000003</v>
      </c>
      <c r="L72" s="10">
        <f>SUMIF(DataQ!$B:$B,'Data Q to A'!$A72,DataQ!Q:Q)</f>
        <v>-96.379329999999996</v>
      </c>
      <c r="M72" s="10">
        <f>SUMIF(DataQ!$B:$B,'Data Q to A'!$A72,DataQ!R:R)</f>
        <v>-148.31421</v>
      </c>
      <c r="N72" s="10">
        <f>SUMIF(DataQ!$B:$B,'Data Q to A'!$A72,DataQ!S:S)</f>
        <v>-52.372079999999997</v>
      </c>
      <c r="O72" s="10">
        <f>SUMIF(DataQ!$B:$B,'Data Q to A'!$A72,DataQ!T:T)</f>
        <v>-116707.32</v>
      </c>
      <c r="P72" s="10">
        <f>SUMIF(DataQ!$E:$E,'Data Q to A'!$A72,DataQ!U:U)</f>
        <v>4575214</v>
      </c>
      <c r="Q72" s="10">
        <f>SUMIF(DataQ!$E:$E,'Data Q to A'!$A72,DataQ!V:V)</f>
        <v>81457.41</v>
      </c>
      <c r="R72" s="10">
        <f>SUMIF(DataQ!$E:$E,'Data Q to A'!$A72,DataQ!W:W)</f>
        <v>1553317</v>
      </c>
      <c r="S72" s="10">
        <f>SUMIF(DataQ!$E:$E,'Data Q to A'!$A72,DataQ!X:X)</f>
        <v>4197.4380000000001</v>
      </c>
      <c r="T72" s="10">
        <f>SUMIF(DataQ!$E:$E,'Data Q to A'!$A72,DataQ!Y:Y)</f>
        <v>5676.0129999999999</v>
      </c>
      <c r="U72" s="10">
        <f>SUMIF(DataQ!$E:$E,'Data Q to A'!$A72,DataQ!Z:Z)</f>
        <v>4171.5020000000004</v>
      </c>
      <c r="V72" s="10">
        <f>SUMIF(DataQ!$E:$E,'Data Q to A'!$A72,DataQ!AA:AA)</f>
        <v>4764124</v>
      </c>
      <c r="W72" s="10">
        <f>SUMIF(DataQ!$B:$B,'Data Q to A'!$A72,DataQ!AB:AB)</f>
        <v>4694941</v>
      </c>
      <c r="X72" s="10">
        <f>SUMIF(DataQ!$B:$B,'Data Q to A'!$A72,DataQ!AC:AC)</f>
        <v>48548.59</v>
      </c>
      <c r="Y72" s="10">
        <f>SUMIF(DataQ!$B:$B,'Data Q to A'!$A72,DataQ!AD:AD)</f>
        <v>736912</v>
      </c>
      <c r="Z72" s="10">
        <f>SUMIF(DataQ!$B:$B,'Data Q to A'!$A72,DataQ!AE:AE)</f>
        <v>6591.4669999999996</v>
      </c>
      <c r="AA72" s="10">
        <f>SUMIF(DataQ!$B:$B,'Data Q to A'!$A72,DataQ!AF:AF)</f>
        <v>4282.1419999999998</v>
      </c>
      <c r="AB72" s="10">
        <f>SUMIF(DataQ!$B:$B,'Data Q to A'!$A72,DataQ!AG:AG)</f>
        <v>2953.6939000000002</v>
      </c>
      <c r="AC72" s="10">
        <f>SUMIF(DataQ!$B:$B,'Data Q to A'!$A72,DataQ!AH:AH)</f>
        <v>4977933</v>
      </c>
    </row>
    <row r="73" spans="1:29" x14ac:dyDescent="0.25">
      <c r="A73">
        <v>2038</v>
      </c>
      <c r="B73" s="10">
        <f>SUMIF(DataQ!$B:$B,'Data Q to A'!$A73,DataQ!G:G)</f>
        <v>3430945.4</v>
      </c>
      <c r="C73" s="10">
        <f>SUMIF(DataQ!$B:$B,'Data Q to A'!$A73,DataQ!H:H)</f>
        <v>30675.669000000002</v>
      </c>
      <c r="D73" s="10">
        <f>SUMIF(DataQ!$B:$B,'Data Q to A'!$A73,DataQ!I:I)</f>
        <v>563928.80000000005</v>
      </c>
      <c r="E73" s="10">
        <f>SUMIF(DataQ!$B:$B,'Data Q to A'!$A73,DataQ!J:J)</f>
        <v>4131.01</v>
      </c>
      <c r="F73" s="10">
        <f>SUMIF(DataQ!$B:$B,'Data Q to A'!$A73,DataQ!K:K)</f>
        <v>2982.9234999999999</v>
      </c>
      <c r="G73" s="10">
        <f>SUMIF(DataQ!$B:$B,'Data Q to A'!$A73,DataQ!L:L)</f>
        <v>2059.9461000000001</v>
      </c>
      <c r="H73" s="10">
        <f>SUMIF(DataQ!$B:$B,'Data Q to A'!$A73,DataQ!M:M)</f>
        <v>3138401.3000000003</v>
      </c>
      <c r="I73" s="10">
        <f>SUMIF(DataQ!$B:$B,'Data Q to A'!$A73,DataQ!N:N)</f>
        <v>-189921.72</v>
      </c>
      <c r="J73" s="10">
        <f>SUMIF(DataQ!$B:$B,'Data Q to A'!$A73,DataQ!O:O)</f>
        <v>-4022.6028999999999</v>
      </c>
      <c r="K73" s="10">
        <f>SUMIF(DataQ!$B:$B,'Data Q to A'!$A73,DataQ!P:P)</f>
        <v>-6968.5779999999995</v>
      </c>
      <c r="L73" s="10">
        <f>SUMIF(DataQ!$B:$B,'Data Q to A'!$A73,DataQ!Q:Q)</f>
        <v>-99.24933</v>
      </c>
      <c r="M73" s="10">
        <f>SUMIF(DataQ!$B:$B,'Data Q to A'!$A73,DataQ!R:R)</f>
        <v>-152.11401000000001</v>
      </c>
      <c r="N73" s="10">
        <f>SUMIF(DataQ!$B:$B,'Data Q to A'!$A73,DataQ!S:S)</f>
        <v>-53.539559999999994</v>
      </c>
      <c r="O73" s="10">
        <f>SUMIF(DataQ!$B:$B,'Data Q to A'!$A73,DataQ!T:T)</f>
        <v>-120642.56</v>
      </c>
      <c r="P73" s="10">
        <f>SUMIF(DataQ!$E:$E,'Data Q to A'!$A73,DataQ!U:U)</f>
        <v>4765135</v>
      </c>
      <c r="Q73" s="10">
        <f>SUMIF(DataQ!$E:$E,'Data Q to A'!$A73,DataQ!V:V)</f>
        <v>85480.01</v>
      </c>
      <c r="R73" s="10">
        <f>SUMIF(DataQ!$E:$E,'Data Q to A'!$A73,DataQ!W:W)</f>
        <v>1560285</v>
      </c>
      <c r="S73" s="10">
        <f>SUMIF(DataQ!$E:$E,'Data Q to A'!$A73,DataQ!X:X)</f>
        <v>4296.6880000000001</v>
      </c>
      <c r="T73" s="10">
        <f>SUMIF(DataQ!$E:$E,'Data Q to A'!$A73,DataQ!Y:Y)</f>
        <v>5828.1270000000004</v>
      </c>
      <c r="U73" s="10">
        <f>SUMIF(DataQ!$E:$E,'Data Q to A'!$A73,DataQ!Z:Z)</f>
        <v>4225.0420000000004</v>
      </c>
      <c r="V73" s="10">
        <f>SUMIF(DataQ!$E:$E,'Data Q to A'!$A73,DataQ!AA:AA)</f>
        <v>4884767</v>
      </c>
      <c r="W73" s="10">
        <f>SUMIF(DataQ!$B:$B,'Data Q to A'!$A73,DataQ!AB:AB)</f>
        <v>4870611</v>
      </c>
      <c r="X73" s="10">
        <f>SUMIF(DataQ!$B:$B,'Data Q to A'!$A73,DataQ!AC:AC)</f>
        <v>50315.159999999996</v>
      </c>
      <c r="Y73" s="10">
        <f>SUMIF(DataQ!$B:$B,'Data Q to A'!$A73,DataQ!AD:AD)</f>
        <v>745648</v>
      </c>
      <c r="Z73" s="10">
        <f>SUMIF(DataQ!$B:$B,'Data Q to A'!$A73,DataQ!AE:AE)</f>
        <v>6777.0280000000002</v>
      </c>
      <c r="AA73" s="10">
        <f>SUMIF(DataQ!$B:$B,'Data Q to A'!$A73,DataQ!AF:AF)</f>
        <v>4392.0440000000008</v>
      </c>
      <c r="AB73" s="10">
        <f>SUMIF(DataQ!$B:$B,'Data Q to A'!$A73,DataQ!AG:AG)</f>
        <v>3019.4337999999998</v>
      </c>
      <c r="AC73" s="10">
        <f>SUMIF(DataQ!$B:$B,'Data Q to A'!$A73,DataQ!AH:AH)</f>
        <v>5173248</v>
      </c>
    </row>
    <row r="74" spans="1:29" x14ac:dyDescent="0.25">
      <c r="A74">
        <v>2039</v>
      </c>
      <c r="B74" s="10">
        <f>SUMIF(DataQ!$B:$B,'Data Q to A'!$A74,DataQ!G:G)</f>
        <v>3485097.8</v>
      </c>
      <c r="C74" s="10">
        <f>SUMIF(DataQ!$B:$B,'Data Q to A'!$A74,DataQ!H:H)</f>
        <v>31209.192999999999</v>
      </c>
      <c r="D74" s="10">
        <f>SUMIF(DataQ!$B:$B,'Data Q to A'!$A74,DataQ!I:I)</f>
        <v>562293.5</v>
      </c>
      <c r="E74" s="10">
        <f>SUMIF(DataQ!$B:$B,'Data Q to A'!$A74,DataQ!J:J)</f>
        <v>4166.2489999999998</v>
      </c>
      <c r="F74" s="10">
        <f>SUMIF(DataQ!$B:$B,'Data Q to A'!$A74,DataQ!K:K)</f>
        <v>2998.5709999999999</v>
      </c>
      <c r="G74" s="10">
        <f>SUMIF(DataQ!$B:$B,'Data Q to A'!$A74,DataQ!L:L)</f>
        <v>2063.5596999999998</v>
      </c>
      <c r="H74" s="10">
        <f>SUMIF(DataQ!$B:$B,'Data Q to A'!$A74,DataQ!M:M)</f>
        <v>3199435</v>
      </c>
      <c r="I74" s="10">
        <f>SUMIF(DataQ!$B:$B,'Data Q to A'!$A74,DataQ!N:N)</f>
        <v>-202501.41800000001</v>
      </c>
      <c r="J74" s="10">
        <f>SUMIF(DataQ!$B:$B,'Data Q to A'!$A74,DataQ!O:O)</f>
        <v>-4092.9830000000002</v>
      </c>
      <c r="K74" s="10">
        <f>SUMIF(DataQ!$B:$B,'Data Q to A'!$A74,DataQ!P:P)</f>
        <v>-7050.0560000000005</v>
      </c>
      <c r="L74" s="10">
        <f>SUMIF(DataQ!$B:$B,'Data Q to A'!$A74,DataQ!Q:Q)</f>
        <v>-102.23351</v>
      </c>
      <c r="M74" s="10">
        <f>SUMIF(DataQ!$B:$B,'Data Q to A'!$A74,DataQ!R:R)</f>
        <v>-155.90172999999999</v>
      </c>
      <c r="N74" s="10">
        <f>SUMIF(DataQ!$B:$B,'Data Q to A'!$A74,DataQ!S:S)</f>
        <v>-54.719150000000006</v>
      </c>
      <c r="O74" s="10">
        <f>SUMIF(DataQ!$B:$B,'Data Q to A'!$A74,DataQ!T:T)</f>
        <v>-124930.76000000001</v>
      </c>
      <c r="P74" s="10">
        <f>SUMIF(DataQ!$E:$E,'Data Q to A'!$A74,DataQ!U:U)</f>
        <v>4967636</v>
      </c>
      <c r="Q74" s="10">
        <f>SUMIF(DataQ!$E:$E,'Data Q to A'!$A74,DataQ!V:V)</f>
        <v>89572.99</v>
      </c>
      <c r="R74" s="10">
        <f>SUMIF(DataQ!$E:$E,'Data Q to A'!$A74,DataQ!W:W)</f>
        <v>1567335</v>
      </c>
      <c r="S74" s="10">
        <f>SUMIF(DataQ!$E:$E,'Data Q to A'!$A74,DataQ!X:X)</f>
        <v>4398.9210000000003</v>
      </c>
      <c r="T74" s="10">
        <f>SUMIF(DataQ!$E:$E,'Data Q to A'!$A74,DataQ!Y:Y)</f>
        <v>5984.0290000000005</v>
      </c>
      <c r="U74" s="10">
        <f>SUMIF(DataQ!$E:$E,'Data Q to A'!$A74,DataQ!Z:Z)</f>
        <v>4279.76</v>
      </c>
      <c r="V74" s="10">
        <f>SUMIF(DataQ!$E:$E,'Data Q to A'!$A74,DataQ!AA:AA)</f>
        <v>5009698</v>
      </c>
      <c r="W74" s="10">
        <f>SUMIF(DataQ!$B:$B,'Data Q to A'!$A74,DataQ!AB:AB)</f>
        <v>5053282</v>
      </c>
      <c r="X74" s="10">
        <f>SUMIF(DataQ!$B:$B,'Data Q to A'!$A74,DataQ!AC:AC)</f>
        <v>52139.72</v>
      </c>
      <c r="Y74" s="10">
        <f>SUMIF(DataQ!$B:$B,'Data Q to A'!$A74,DataQ!AD:AD)</f>
        <v>754347.4</v>
      </c>
      <c r="Z74" s="10">
        <f>SUMIF(DataQ!$B:$B,'Data Q to A'!$A74,DataQ!AE:AE)</f>
        <v>6971.4849999999997</v>
      </c>
      <c r="AA74" s="10">
        <f>SUMIF(DataQ!$B:$B,'Data Q to A'!$A74,DataQ!AF:AF)</f>
        <v>4501.8289999999997</v>
      </c>
      <c r="AB74" s="10">
        <f>SUMIF(DataQ!$B:$B,'Data Q to A'!$A74,DataQ!AG:AG)</f>
        <v>3085.6482999999998</v>
      </c>
      <c r="AC74" s="10">
        <f>SUMIF(DataQ!$B:$B,'Data Q to A'!$A74,DataQ!AH:AH)</f>
        <v>5376274</v>
      </c>
    </row>
    <row r="75" spans="1:29" x14ac:dyDescent="0.25">
      <c r="A75">
        <v>2040</v>
      </c>
      <c r="B75" s="10">
        <f>SUMIF(DataQ!$B:$B,'Data Q to A'!$A75,DataQ!G:G)</f>
        <v>3540330.3</v>
      </c>
      <c r="C75" s="10">
        <f>SUMIF(DataQ!$B:$B,'Data Q to A'!$A75,DataQ!H:H)</f>
        <v>31746.631000000001</v>
      </c>
      <c r="D75" s="10">
        <f>SUMIF(DataQ!$B:$B,'Data Q to A'!$A75,DataQ!I:I)</f>
        <v>560749.29999999993</v>
      </c>
      <c r="E75" s="10">
        <f>SUMIF(DataQ!$B:$B,'Data Q to A'!$A75,DataQ!J:J)</f>
        <v>4204.6570000000002</v>
      </c>
      <c r="F75" s="10">
        <f>SUMIF(DataQ!$B:$B,'Data Q to A'!$A75,DataQ!K:K)</f>
        <v>3014.1986000000002</v>
      </c>
      <c r="G75" s="10">
        <f>SUMIF(DataQ!$B:$B,'Data Q to A'!$A75,DataQ!L:L)</f>
        <v>2066.9672999999998</v>
      </c>
      <c r="H75" s="10">
        <f>SUMIF(DataQ!$B:$B,'Data Q to A'!$A75,DataQ!M:M)</f>
        <v>3263007.4</v>
      </c>
      <c r="I75" s="10">
        <f>SUMIF(DataQ!$B:$B,'Data Q to A'!$A75,DataQ!N:N)</f>
        <v>-215809.28</v>
      </c>
      <c r="J75" s="10">
        <f>SUMIF(DataQ!$B:$B,'Data Q to A'!$A75,DataQ!O:O)</f>
        <v>-4159.2290000000003</v>
      </c>
      <c r="K75" s="10">
        <f>SUMIF(DataQ!$B:$B,'Data Q to A'!$A75,DataQ!P:P)</f>
        <v>-7133.2820000000002</v>
      </c>
      <c r="L75" s="10">
        <f>SUMIF(DataQ!$B:$B,'Data Q to A'!$A75,DataQ!Q:Q)</f>
        <v>-105.35565</v>
      </c>
      <c r="M75" s="10">
        <f>SUMIF(DataQ!$B:$B,'Data Q to A'!$A75,DataQ!R:R)</f>
        <v>-159.85846000000001</v>
      </c>
      <c r="N75" s="10">
        <f>SUMIF(DataQ!$B:$B,'Data Q to A'!$A75,DataQ!S:S)</f>
        <v>-55.910560000000004</v>
      </c>
      <c r="O75" s="10">
        <f>SUMIF(DataQ!$B:$B,'Data Q to A'!$A75,DataQ!T:T)</f>
        <v>-129944.7</v>
      </c>
      <c r="P75" s="10">
        <f>SUMIF(DataQ!$E:$E,'Data Q to A'!$A75,DataQ!U:U)</f>
        <v>5183445</v>
      </c>
      <c r="Q75" s="10">
        <f>SUMIF(DataQ!$E:$E,'Data Q to A'!$A75,DataQ!V:V)</f>
        <v>93732.22</v>
      </c>
      <c r="R75" s="10">
        <f>SUMIF(DataQ!$E:$E,'Data Q to A'!$A75,DataQ!W:W)</f>
        <v>1574469</v>
      </c>
      <c r="S75" s="10">
        <f>SUMIF(DataQ!$E:$E,'Data Q to A'!$A75,DataQ!X:X)</f>
        <v>4504.277</v>
      </c>
      <c r="T75" s="10">
        <f>SUMIF(DataQ!$E:$E,'Data Q to A'!$A75,DataQ!Y:Y)</f>
        <v>6143.8869999999997</v>
      </c>
      <c r="U75" s="10">
        <f>SUMIF(DataQ!$E:$E,'Data Q to A'!$A75,DataQ!Z:Z)</f>
        <v>4335.6710000000003</v>
      </c>
      <c r="V75" s="10">
        <f>SUMIF(DataQ!$E:$E,'Data Q to A'!$A75,DataQ!AA:AA)</f>
        <v>5139642</v>
      </c>
      <c r="W75" s="10">
        <f>SUMIF(DataQ!$B:$B,'Data Q to A'!$A75,DataQ!AB:AB)</f>
        <v>5243715</v>
      </c>
      <c r="X75" s="10">
        <f>SUMIF(DataQ!$B:$B,'Data Q to A'!$A75,DataQ!AC:AC)</f>
        <v>54023.55999999999</v>
      </c>
      <c r="Y75" s="10">
        <f>SUMIF(DataQ!$B:$B,'Data Q to A'!$A75,DataQ!AD:AD)</f>
        <v>763309.8</v>
      </c>
      <c r="Z75" s="10">
        <f>SUMIF(DataQ!$B:$B,'Data Q to A'!$A75,DataQ!AE:AE)</f>
        <v>7176.4189999999999</v>
      </c>
      <c r="AA75" s="10">
        <f>SUMIF(DataQ!$B:$B,'Data Q to A'!$A75,DataQ!AF:AF)</f>
        <v>4616.0630000000001</v>
      </c>
      <c r="AB75" s="10">
        <f>SUMIF(DataQ!$B:$B,'Data Q to A'!$A75,DataQ!AG:AG)</f>
        <v>3152.8379000000004</v>
      </c>
      <c r="AC75" s="10">
        <f>SUMIF(DataQ!$B:$B,'Data Q to A'!$A75,DataQ!AH:AH)</f>
        <v>5589765</v>
      </c>
    </row>
    <row r="76" spans="1:29" x14ac:dyDescent="0.25">
      <c r="A76">
        <v>2041</v>
      </c>
      <c r="B76" s="10">
        <f>SUMIF(DataQ!$B:$B,'Data Q to A'!$A76,DataQ!G:G)</f>
        <v>3597322.9000000004</v>
      </c>
      <c r="C76" s="10">
        <f>SUMIF(DataQ!$B:$B,'Data Q to A'!$A76,DataQ!H:H)</f>
        <v>32288.896000000001</v>
      </c>
      <c r="D76" s="10">
        <f>SUMIF(DataQ!$B:$B,'Data Q to A'!$A76,DataQ!I:I)</f>
        <v>559363.80000000005</v>
      </c>
      <c r="E76" s="10">
        <f>SUMIF(DataQ!$B:$B,'Data Q to A'!$A76,DataQ!J:J)</f>
        <v>4245.1869999999999</v>
      </c>
      <c r="F76" s="10">
        <f>SUMIF(DataQ!$B:$B,'Data Q to A'!$A76,DataQ!K:K)</f>
        <v>3029.2451999999998</v>
      </c>
      <c r="G76" s="10">
        <f>SUMIF(DataQ!$B:$B,'Data Q to A'!$A76,DataQ!L:L)</f>
        <v>2070.1984000000002</v>
      </c>
      <c r="H76" s="10">
        <f>SUMIF(DataQ!$B:$B,'Data Q to A'!$A76,DataQ!M:M)</f>
        <v>3328600.1000000006</v>
      </c>
      <c r="I76" s="10">
        <f>SUMIF(DataQ!$B:$B,'Data Q to A'!$A76,DataQ!N:N)</f>
        <v>-224125.23</v>
      </c>
      <c r="J76" s="10">
        <f>SUMIF(DataQ!$B:$B,'Data Q to A'!$A76,DataQ!O:O)</f>
        <v>-4221.0649999999996</v>
      </c>
      <c r="K76" s="10">
        <f>SUMIF(DataQ!$B:$B,'Data Q to A'!$A76,DataQ!P:P)</f>
        <v>-7219.7349999999997</v>
      </c>
      <c r="L76" s="10">
        <f>SUMIF(DataQ!$B:$B,'Data Q to A'!$A76,DataQ!Q:Q)</f>
        <v>-108.59502999999999</v>
      </c>
      <c r="M76" s="10">
        <f>SUMIF(DataQ!$B:$B,'Data Q to A'!$A76,DataQ!R:R)</f>
        <v>-163.86211</v>
      </c>
      <c r="N76" s="10">
        <f>SUMIF(DataQ!$B:$B,'Data Q to A'!$A76,DataQ!S:S)</f>
        <v>-57.123580000000004</v>
      </c>
      <c r="O76" s="10">
        <f>SUMIF(DataQ!$B:$B,'Data Q to A'!$A76,DataQ!T:T)</f>
        <v>-135771</v>
      </c>
      <c r="P76" s="10">
        <f>SUMIF(DataQ!$E:$E,'Data Q to A'!$A76,DataQ!U:U)</f>
        <v>5407570</v>
      </c>
      <c r="Q76" s="10">
        <f>SUMIF(DataQ!$E:$E,'Data Q to A'!$A76,DataQ!V:V)</f>
        <v>97953.279999999999</v>
      </c>
      <c r="R76" s="10">
        <f>SUMIF(DataQ!$E:$E,'Data Q to A'!$A76,DataQ!W:W)</f>
        <v>1581688</v>
      </c>
      <c r="S76" s="10">
        <f>SUMIF(DataQ!$E:$E,'Data Q to A'!$A76,DataQ!X:X)</f>
        <v>4612.8720000000003</v>
      </c>
      <c r="T76" s="10">
        <f>SUMIF(DataQ!$E:$E,'Data Q to A'!$A76,DataQ!Y:Y)</f>
        <v>6307.75</v>
      </c>
      <c r="U76" s="10">
        <f>SUMIF(DataQ!$E:$E,'Data Q to A'!$A76,DataQ!Z:Z)</f>
        <v>4392.7950000000001</v>
      </c>
      <c r="V76" s="10">
        <f>SUMIF(DataQ!$E:$E,'Data Q to A'!$A76,DataQ!AA:AA)</f>
        <v>5275413</v>
      </c>
      <c r="W76" s="10">
        <f>SUMIF(DataQ!$B:$B,'Data Q to A'!$A76,DataQ!AB:AB)</f>
        <v>5442852</v>
      </c>
      <c r="X76" s="10">
        <f>SUMIF(DataQ!$B:$B,'Data Q to A'!$A76,DataQ!AC:AC)</f>
        <v>55970.340000000004</v>
      </c>
      <c r="Y76" s="10">
        <f>SUMIF(DataQ!$B:$B,'Data Q to A'!$A76,DataQ!AD:AD)</f>
        <v>772624.9</v>
      </c>
      <c r="Z76" s="10">
        <f>SUMIF(DataQ!$B:$B,'Data Q to A'!$A76,DataQ!AE:AE)</f>
        <v>7390.4529999999995</v>
      </c>
      <c r="AA76" s="10">
        <f>SUMIF(DataQ!$B:$B,'Data Q to A'!$A76,DataQ!AF:AF)</f>
        <v>4731.8850000000002</v>
      </c>
      <c r="AB76" s="10">
        <f>SUMIF(DataQ!$B:$B,'Data Q to A'!$A76,DataQ!AG:AG)</f>
        <v>3221.0903999999996</v>
      </c>
      <c r="AC76" s="10">
        <f>SUMIF(DataQ!$B:$B,'Data Q to A'!$A76,DataQ!AH:AH)</f>
        <v>5813435</v>
      </c>
    </row>
    <row r="77" spans="1:29" x14ac:dyDescent="0.25">
      <c r="A77">
        <v>2042</v>
      </c>
      <c r="B77" s="10">
        <f>SUMIF(DataQ!$B:$B,'Data Q to A'!$A77,DataQ!G:G)</f>
        <v>3655711.2</v>
      </c>
      <c r="C77" s="10">
        <f>SUMIF(DataQ!$B:$B,'Data Q to A'!$A77,DataQ!H:H)</f>
        <v>32836.578000000001</v>
      </c>
      <c r="D77" s="10">
        <f>SUMIF(DataQ!$B:$B,'Data Q to A'!$A77,DataQ!I:I)</f>
        <v>558143.6</v>
      </c>
      <c r="E77" s="10">
        <f>SUMIF(DataQ!$B:$B,'Data Q to A'!$A77,DataQ!J:J)</f>
        <v>4287.0050000000001</v>
      </c>
      <c r="F77" s="10">
        <f>SUMIF(DataQ!$B:$B,'Data Q to A'!$A77,DataQ!K:K)</f>
        <v>3045.6507000000001</v>
      </c>
      <c r="G77" s="10">
        <f>SUMIF(DataQ!$B:$B,'Data Q to A'!$A77,DataQ!L:L)</f>
        <v>2073.2909</v>
      </c>
      <c r="H77" s="10">
        <f>SUMIF(DataQ!$B:$B,'Data Q to A'!$A77,DataQ!M:M)</f>
        <v>3395231.8</v>
      </c>
      <c r="I77" s="10">
        <f>SUMIF(DataQ!$B:$B,'Data Q to A'!$A77,DataQ!N:N)</f>
        <v>-232655.755</v>
      </c>
      <c r="J77" s="10">
        <f>SUMIF(DataQ!$B:$B,'Data Q to A'!$A77,DataQ!O:O)</f>
        <v>-4277.7490000000007</v>
      </c>
      <c r="K77" s="10">
        <f>SUMIF(DataQ!$B:$B,'Data Q to A'!$A77,DataQ!P:P)</f>
        <v>-7309.9369999999999</v>
      </c>
      <c r="L77" s="10">
        <f>SUMIF(DataQ!$B:$B,'Data Q to A'!$A77,DataQ!Q:Q)</f>
        <v>-111.935</v>
      </c>
      <c r="M77" s="10">
        <f>SUMIF(DataQ!$B:$B,'Data Q to A'!$A77,DataQ!R:R)</f>
        <v>-168.06702000000001</v>
      </c>
      <c r="N77" s="10">
        <f>SUMIF(DataQ!$B:$B,'Data Q to A'!$A77,DataQ!S:S)</f>
        <v>-58.356200000000001</v>
      </c>
      <c r="O77" s="10">
        <f>SUMIF(DataQ!$B:$B,'Data Q to A'!$A77,DataQ!T:T)</f>
        <v>-142088.88</v>
      </c>
      <c r="P77" s="10">
        <f>SUMIF(DataQ!$E:$E,'Data Q to A'!$A77,DataQ!U:U)</f>
        <v>5640226</v>
      </c>
      <c r="Q77" s="10">
        <f>SUMIF(DataQ!$E:$E,'Data Q to A'!$A77,DataQ!V:V)</f>
        <v>102231</v>
      </c>
      <c r="R77" s="10">
        <f>SUMIF(DataQ!$E:$E,'Data Q to A'!$A77,DataQ!W:W)</f>
        <v>1588998</v>
      </c>
      <c r="S77" s="10">
        <f>SUMIF(DataQ!$E:$E,'Data Q to A'!$A77,DataQ!X:X)</f>
        <v>4724.8069999999998</v>
      </c>
      <c r="T77" s="10">
        <f>SUMIF(DataQ!$E:$E,'Data Q to A'!$A77,DataQ!Y:Y)</f>
        <v>6475.817</v>
      </c>
      <c r="U77" s="10">
        <f>SUMIF(DataQ!$E:$E,'Data Q to A'!$A77,DataQ!Z:Z)</f>
        <v>4451.1509999999998</v>
      </c>
      <c r="V77" s="10">
        <f>SUMIF(DataQ!$E:$E,'Data Q to A'!$A77,DataQ!AA:AA)</f>
        <v>5417502</v>
      </c>
      <c r="W77" s="10">
        <f>SUMIF(DataQ!$B:$B,'Data Q to A'!$A77,DataQ!AB:AB)</f>
        <v>5650427</v>
      </c>
      <c r="X77" s="10">
        <f>SUMIF(DataQ!$B:$B,'Data Q to A'!$A77,DataQ!AC:AC)</f>
        <v>57983.210000000006</v>
      </c>
      <c r="Y77" s="10">
        <f>SUMIF(DataQ!$B:$B,'Data Q to A'!$A77,DataQ!AD:AD)</f>
        <v>782355.3</v>
      </c>
      <c r="Z77" s="10">
        <f>SUMIF(DataQ!$B:$B,'Data Q to A'!$A77,DataQ!AE:AE)</f>
        <v>7612.4570000000003</v>
      </c>
      <c r="AA77" s="10">
        <f>SUMIF(DataQ!$B:$B,'Data Q to A'!$A77,DataQ!AF:AF)</f>
        <v>4852.9930000000004</v>
      </c>
      <c r="AB77" s="10">
        <f>SUMIF(DataQ!$B:$B,'Data Q to A'!$A77,DataQ!AG:AG)</f>
        <v>3290.5984999999996</v>
      </c>
      <c r="AC77" s="10">
        <f>SUMIF(DataQ!$B:$B,'Data Q to A'!$A77,DataQ!AH:AH)</f>
        <v>6045723</v>
      </c>
    </row>
    <row r="78" spans="1:29" x14ac:dyDescent="0.25">
      <c r="A78">
        <v>2043</v>
      </c>
      <c r="B78" s="10">
        <f>SUMIF(DataQ!$B:$B,'Data Q to A'!$A78,DataQ!G:G)</f>
        <v>3713761.0999999996</v>
      </c>
      <c r="C78" s="10">
        <f>SUMIF(DataQ!$B:$B,'Data Q to A'!$A78,DataQ!H:H)</f>
        <v>33390.903999999995</v>
      </c>
      <c r="D78" s="10">
        <f>SUMIF(DataQ!$B:$B,'Data Q to A'!$A78,DataQ!I:I)</f>
        <v>557114.5</v>
      </c>
      <c r="E78" s="10">
        <f>SUMIF(DataQ!$B:$B,'Data Q to A'!$A78,DataQ!J:J)</f>
        <v>4328.857</v>
      </c>
      <c r="F78" s="10">
        <f>SUMIF(DataQ!$B:$B,'Data Q to A'!$A78,DataQ!K:K)</f>
        <v>3062.6486999999997</v>
      </c>
      <c r="G78" s="10">
        <f>SUMIF(DataQ!$B:$B,'Data Q to A'!$A78,DataQ!L:L)</f>
        <v>2076.3338000000003</v>
      </c>
      <c r="H78" s="10">
        <f>SUMIF(DataQ!$B:$B,'Data Q to A'!$A78,DataQ!M:M)</f>
        <v>3462290.2</v>
      </c>
      <c r="I78" s="10">
        <f>SUMIF(DataQ!$B:$B,'Data Q to A'!$A78,DataQ!N:N)</f>
        <v>-241460.693</v>
      </c>
      <c r="J78" s="10">
        <f>SUMIF(DataQ!$B:$B,'Data Q to A'!$A78,DataQ!O:O)</f>
        <v>-4329.6630000000005</v>
      </c>
      <c r="K78" s="10">
        <f>SUMIF(DataQ!$B:$B,'Data Q to A'!$A78,DataQ!P:P)</f>
        <v>-7403.3910000000005</v>
      </c>
      <c r="L78" s="10">
        <f>SUMIF(DataQ!$B:$B,'Data Q to A'!$A78,DataQ!Q:Q)</f>
        <v>-115.34564999999999</v>
      </c>
      <c r="M78" s="10">
        <f>SUMIF(DataQ!$B:$B,'Data Q to A'!$A78,DataQ!R:R)</f>
        <v>-172.39189999999999</v>
      </c>
      <c r="N78" s="10">
        <f>SUMIF(DataQ!$B:$B,'Data Q to A'!$A78,DataQ!S:S)</f>
        <v>-59.615790000000004</v>
      </c>
      <c r="O78" s="10">
        <f>SUMIF(DataQ!$B:$B,'Data Q to A'!$A78,DataQ!T:T)</f>
        <v>-148575</v>
      </c>
      <c r="P78" s="10">
        <f>SUMIF(DataQ!$E:$E,'Data Q to A'!$A78,DataQ!U:U)</f>
        <v>5881687</v>
      </c>
      <c r="Q78" s="10">
        <f>SUMIF(DataQ!$E:$E,'Data Q to A'!$A78,DataQ!V:V)</f>
        <v>106560.7</v>
      </c>
      <c r="R78" s="10">
        <f>SUMIF(DataQ!$E:$E,'Data Q to A'!$A78,DataQ!W:W)</f>
        <v>1596402</v>
      </c>
      <c r="S78" s="10">
        <f>SUMIF(DataQ!$E:$E,'Data Q to A'!$A78,DataQ!X:X)</f>
        <v>4840.1530000000002</v>
      </c>
      <c r="T78" s="10">
        <f>SUMIF(DataQ!$E:$E,'Data Q to A'!$A78,DataQ!Y:Y)</f>
        <v>6648.2089999999998</v>
      </c>
      <c r="U78" s="10">
        <f>SUMIF(DataQ!$E:$E,'Data Q to A'!$A78,DataQ!Z:Z)</f>
        <v>4510.7669999999998</v>
      </c>
      <c r="V78" s="10">
        <f>SUMIF(DataQ!$E:$E,'Data Q to A'!$A78,DataQ!AA:AA)</f>
        <v>5566077</v>
      </c>
      <c r="W78" s="10">
        <f>SUMIF(DataQ!$B:$B,'Data Q to A'!$A78,DataQ!AB:AB)</f>
        <v>5863970</v>
      </c>
      <c r="X78" s="10">
        <f>SUMIF(DataQ!$B:$B,'Data Q to A'!$A78,DataQ!AC:AC)</f>
        <v>60066.39</v>
      </c>
      <c r="Y78" s="10">
        <f>SUMIF(DataQ!$B:$B,'Data Q to A'!$A78,DataQ!AD:AD)</f>
        <v>792405.79999999993</v>
      </c>
      <c r="Z78" s="10">
        <f>SUMIF(DataQ!$B:$B,'Data Q to A'!$A78,DataQ!AE:AE)</f>
        <v>7840.442</v>
      </c>
      <c r="AA78" s="10">
        <f>SUMIF(DataQ!$B:$B,'Data Q to A'!$A78,DataQ!AF:AF)</f>
        <v>4978.3189999999995</v>
      </c>
      <c r="AB78" s="10">
        <f>SUMIF(DataQ!$B:$B,'Data Q to A'!$A78,DataQ!AG:AG)</f>
        <v>3361.4776999999999</v>
      </c>
      <c r="AC78" s="10">
        <f>SUMIF(DataQ!$B:$B,'Data Q to A'!$A78,DataQ!AH:AH)</f>
        <v>6286223</v>
      </c>
    </row>
    <row r="79" spans="1:29" x14ac:dyDescent="0.25">
      <c r="A79">
        <v>2044</v>
      </c>
      <c r="B79" s="10">
        <f>SUMIF(DataQ!$B:$B,'Data Q to A'!$A79,DataQ!G:G)</f>
        <v>3770216.6999999997</v>
      </c>
      <c r="C79" s="10">
        <f>SUMIF(DataQ!$B:$B,'Data Q to A'!$A79,DataQ!H:H)</f>
        <v>33952.089</v>
      </c>
      <c r="D79" s="10">
        <f>SUMIF(DataQ!$B:$B,'Data Q to A'!$A79,DataQ!I:I)</f>
        <v>556308.80000000005</v>
      </c>
      <c r="E79" s="10">
        <f>SUMIF(DataQ!$B:$B,'Data Q to A'!$A79,DataQ!J:J)</f>
        <v>4369.9169999999995</v>
      </c>
      <c r="F79" s="10">
        <f>SUMIF(DataQ!$B:$B,'Data Q to A'!$A79,DataQ!K:K)</f>
        <v>3078.8438999999998</v>
      </c>
      <c r="G79" s="10">
        <f>SUMIF(DataQ!$B:$B,'Data Q to A'!$A79,DataQ!L:L)</f>
        <v>2078.7184999999999</v>
      </c>
      <c r="H79" s="10">
        <f>SUMIF(DataQ!$B:$B,'Data Q to A'!$A79,DataQ!M:M)</f>
        <v>3529885.2</v>
      </c>
      <c r="I79" s="10">
        <f>SUMIF(DataQ!$B:$B,'Data Q to A'!$A79,DataQ!N:N)</f>
        <v>-250437.508</v>
      </c>
      <c r="J79" s="10">
        <f>SUMIF(DataQ!$B:$B,'Data Q to A'!$A79,DataQ!O:O)</f>
        <v>-4378.244999999999</v>
      </c>
      <c r="K79" s="10">
        <f>SUMIF(DataQ!$B:$B,'Data Q to A'!$A79,DataQ!P:P)</f>
        <v>-7500.875</v>
      </c>
      <c r="L79" s="10">
        <f>SUMIF(DataQ!$B:$B,'Data Q to A'!$A79,DataQ!Q:Q)</f>
        <v>-118.80627000000001</v>
      </c>
      <c r="M79" s="10">
        <f>SUMIF(DataQ!$B:$B,'Data Q to A'!$A79,DataQ!R:R)</f>
        <v>-176.8133</v>
      </c>
      <c r="N79" s="10">
        <f>SUMIF(DataQ!$B:$B,'Data Q to A'!$A79,DataQ!S:S)</f>
        <v>-60.883000000000003</v>
      </c>
      <c r="O79" s="10">
        <f>SUMIF(DataQ!$B:$B,'Data Q to A'!$A79,DataQ!T:T)</f>
        <v>-155240.88</v>
      </c>
      <c r="P79" s="10">
        <f>SUMIF(DataQ!$E:$E,'Data Q to A'!$A79,DataQ!U:U)</f>
        <v>6132124</v>
      </c>
      <c r="Q79" s="10">
        <f>SUMIF(DataQ!$E:$E,'Data Q to A'!$A79,DataQ!V:V)</f>
        <v>110938.9</v>
      </c>
      <c r="R79" s="10">
        <f>SUMIF(DataQ!$E:$E,'Data Q to A'!$A79,DataQ!W:W)</f>
        <v>1603902</v>
      </c>
      <c r="S79" s="10">
        <f>SUMIF(DataQ!$E:$E,'Data Q to A'!$A79,DataQ!X:X)</f>
        <v>4958.9589999999998</v>
      </c>
      <c r="T79" s="10">
        <f>SUMIF(DataQ!$E:$E,'Data Q to A'!$A79,DataQ!Y:Y)</f>
        <v>6825.0219999999999</v>
      </c>
      <c r="U79" s="10">
        <f>SUMIF(DataQ!$E:$E,'Data Q to A'!$A79,DataQ!Z:Z)</f>
        <v>4571.6499999999996</v>
      </c>
      <c r="V79" s="10">
        <f>SUMIF(DataQ!$E:$E,'Data Q to A'!$A79,DataQ!AA:AA)</f>
        <v>5721318</v>
      </c>
      <c r="W79" s="10">
        <f>SUMIF(DataQ!$B:$B,'Data Q to A'!$A79,DataQ!AB:AB)</f>
        <v>6081526</v>
      </c>
      <c r="X79" s="10">
        <f>SUMIF(DataQ!$B:$B,'Data Q to A'!$A79,DataQ!AC:AC)</f>
        <v>62222.429999999993</v>
      </c>
      <c r="Y79" s="10">
        <f>SUMIF(DataQ!$B:$B,'Data Q to A'!$A79,DataQ!AD:AD)</f>
        <v>802967.2</v>
      </c>
      <c r="Z79" s="10">
        <f>SUMIF(DataQ!$B:$B,'Data Q to A'!$A79,DataQ!AE:AE)</f>
        <v>8073.0389999999998</v>
      </c>
      <c r="AA79" s="10">
        <f>SUMIF(DataQ!$B:$B,'Data Q to A'!$A79,DataQ!AF:AF)</f>
        <v>5105.1270000000004</v>
      </c>
      <c r="AB79" s="10">
        <f>SUMIF(DataQ!$B:$B,'Data Q to A'!$A79,DataQ!AG:AG)</f>
        <v>3432.75</v>
      </c>
      <c r="AC79" s="10">
        <f>SUMIF(DataQ!$B:$B,'Data Q to A'!$A79,DataQ!AH:AH)</f>
        <v>6534533</v>
      </c>
    </row>
    <row r="80" spans="1:29" x14ac:dyDescent="0.25">
      <c r="A80">
        <v>2045</v>
      </c>
      <c r="B80" s="10">
        <f>SUMIF(DataQ!$B:$B,'Data Q to A'!$A80,DataQ!G:G)</f>
        <v>3825217.1</v>
      </c>
      <c r="C80" s="10">
        <f>SUMIF(DataQ!$B:$B,'Data Q to A'!$A80,DataQ!H:H)</f>
        <v>34517.788</v>
      </c>
      <c r="D80" s="10">
        <f>SUMIF(DataQ!$B:$B,'Data Q to A'!$A80,DataQ!I:I)</f>
        <v>555863.30000000005</v>
      </c>
      <c r="E80" s="10">
        <f>SUMIF(DataQ!$B:$B,'Data Q to A'!$A80,DataQ!J:J)</f>
        <v>4410.41</v>
      </c>
      <c r="F80" s="10">
        <f>SUMIF(DataQ!$B:$B,'Data Q to A'!$A80,DataQ!K:K)</f>
        <v>3093.8148000000001</v>
      </c>
      <c r="G80" s="10">
        <f>SUMIF(DataQ!$B:$B,'Data Q to A'!$A80,DataQ!L:L)</f>
        <v>2081.5432999999998</v>
      </c>
      <c r="H80" s="10">
        <f>SUMIF(DataQ!$B:$B,'Data Q to A'!$A80,DataQ!M:M)</f>
        <v>3597392.3</v>
      </c>
      <c r="I80" s="10">
        <f>SUMIF(DataQ!$B:$B,'Data Q to A'!$A80,DataQ!N:N)</f>
        <v>-259584.845</v>
      </c>
      <c r="J80" s="10">
        <f>SUMIF(DataQ!$B:$B,'Data Q to A'!$A80,DataQ!O:O)</f>
        <v>-4422.674</v>
      </c>
      <c r="K80" s="10">
        <f>SUMIF(DataQ!$B:$B,'Data Q to A'!$A80,DataQ!P:P)</f>
        <v>-7605.1640000000007</v>
      </c>
      <c r="L80" s="10">
        <f>SUMIF(DataQ!$B:$B,'Data Q to A'!$A80,DataQ!Q:Q)</f>
        <v>-122.32489</v>
      </c>
      <c r="M80" s="10">
        <f>SUMIF(DataQ!$B:$B,'Data Q to A'!$A80,DataQ!R:R)</f>
        <v>-181.20319000000001</v>
      </c>
      <c r="N80" s="10">
        <f>SUMIF(DataQ!$B:$B,'Data Q to A'!$A80,DataQ!S:S)</f>
        <v>-62.182720000000003</v>
      </c>
      <c r="O80" s="10">
        <f>SUMIF(DataQ!$B:$B,'Data Q to A'!$A80,DataQ!T:T)</f>
        <v>-162172.43</v>
      </c>
      <c r="P80" s="10">
        <f>SUMIF(DataQ!$E:$E,'Data Q to A'!$A80,DataQ!U:U)</f>
        <v>6391709</v>
      </c>
      <c r="Q80" s="10">
        <f>SUMIF(DataQ!$E:$E,'Data Q to A'!$A80,DataQ!V:V)</f>
        <v>115361.60000000001</v>
      </c>
      <c r="R80" s="10">
        <f>SUMIF(DataQ!$E:$E,'Data Q to A'!$A80,DataQ!W:W)</f>
        <v>1611508</v>
      </c>
      <c r="S80" s="10">
        <f>SUMIF(DataQ!$E:$E,'Data Q to A'!$A80,DataQ!X:X)</f>
        <v>5081.2839999999997</v>
      </c>
      <c r="T80" s="10">
        <f>SUMIF(DataQ!$E:$E,'Data Q to A'!$A80,DataQ!Y:Y)</f>
        <v>7006.2259999999997</v>
      </c>
      <c r="U80" s="10">
        <f>SUMIF(DataQ!$E:$E,'Data Q to A'!$A80,DataQ!Z:Z)</f>
        <v>4633.8329999999996</v>
      </c>
      <c r="V80" s="10">
        <f>SUMIF(DataQ!$E:$E,'Data Q to A'!$A80,DataQ!AA:AA)</f>
        <v>5883491</v>
      </c>
      <c r="W80" s="10">
        <f>SUMIF(DataQ!$B:$B,'Data Q to A'!$A80,DataQ!AB:AB)</f>
        <v>6303343</v>
      </c>
      <c r="X80" s="10">
        <f>SUMIF(DataQ!$B:$B,'Data Q to A'!$A80,DataQ!AC:AC)</f>
        <v>64449.3</v>
      </c>
      <c r="Y80" s="10">
        <f>SUMIF(DataQ!$B:$B,'Data Q to A'!$A80,DataQ!AD:AD)</f>
        <v>814285.10000000009</v>
      </c>
      <c r="Z80" s="10">
        <f>SUMIF(DataQ!$B:$B,'Data Q to A'!$A80,DataQ!AE:AE)</f>
        <v>8310.7289999999994</v>
      </c>
      <c r="AA80" s="10">
        <f>SUMIF(DataQ!$B:$B,'Data Q to A'!$A80,DataQ!AF:AF)</f>
        <v>5232.8859999999995</v>
      </c>
      <c r="AB80" s="10">
        <f>SUMIF(DataQ!$B:$B,'Data Q to A'!$A80,DataQ!AG:AG)</f>
        <v>3506.3433999999997</v>
      </c>
      <c r="AC80" s="10">
        <f>SUMIF(DataQ!$B:$B,'Data Q to A'!$A80,DataQ!AH:AH)</f>
        <v>6790048</v>
      </c>
    </row>
    <row r="81" spans="1:29" x14ac:dyDescent="0.25">
      <c r="A81">
        <v>2046</v>
      </c>
      <c r="B81" s="10">
        <f>SUMIF(DataQ!$B:$B,'Data Q to A'!$A81,DataQ!G:G)</f>
        <v>3879975.1999999997</v>
      </c>
      <c r="C81" s="10">
        <f>SUMIF(DataQ!$B:$B,'Data Q to A'!$A81,DataQ!H:H)</f>
        <v>35088.582999999999</v>
      </c>
      <c r="D81" s="10">
        <f>SUMIF(DataQ!$B:$B,'Data Q to A'!$A81,DataQ!I:I)</f>
        <v>555754.6</v>
      </c>
      <c r="E81" s="10">
        <f>SUMIF(DataQ!$B:$B,'Data Q to A'!$A81,DataQ!J:J)</f>
        <v>4450.3230000000003</v>
      </c>
      <c r="F81" s="10">
        <f>SUMIF(DataQ!$B:$B,'Data Q to A'!$A81,DataQ!K:K)</f>
        <v>3107.8723</v>
      </c>
      <c r="G81" s="10">
        <f>SUMIF(DataQ!$B:$B,'Data Q to A'!$A81,DataQ!L:L)</f>
        <v>2085.0695000000001</v>
      </c>
      <c r="H81" s="10">
        <f>SUMIF(DataQ!$B:$B,'Data Q to A'!$A81,DataQ!M:M)</f>
        <v>3665800</v>
      </c>
      <c r="I81" s="10">
        <f>SUMIF(DataQ!$B:$B,'Data Q to A'!$A81,DataQ!N:N)</f>
        <v>-268990.09999999998</v>
      </c>
      <c r="J81" s="10">
        <f>SUMIF(DataQ!$B:$B,'Data Q to A'!$A81,DataQ!O:O)</f>
        <v>-4462.0739999999996</v>
      </c>
      <c r="K81" s="10">
        <f>SUMIF(DataQ!$B:$B,'Data Q to A'!$A81,DataQ!P:P)</f>
        <v>-7716.47</v>
      </c>
      <c r="L81" s="10">
        <f>SUMIF(DataQ!$B:$B,'Data Q to A'!$A81,DataQ!Q:Q)</f>
        <v>-125.90092999999999</v>
      </c>
      <c r="M81" s="10">
        <f>SUMIF(DataQ!$B:$B,'Data Q to A'!$A81,DataQ!R:R)</f>
        <v>-185.71991000000003</v>
      </c>
      <c r="N81" s="10">
        <f>SUMIF(DataQ!$B:$B,'Data Q to A'!$A81,DataQ!S:S)</f>
        <v>-63.531739999999999</v>
      </c>
      <c r="O81" s="10">
        <f>SUMIF(DataQ!$B:$B,'Data Q to A'!$A81,DataQ!T:T)</f>
        <v>-169149.43</v>
      </c>
      <c r="P81" s="10">
        <f>SUMIF(DataQ!$E:$E,'Data Q to A'!$A81,DataQ!U:U)</f>
        <v>6660699</v>
      </c>
      <c r="Q81" s="10">
        <f>SUMIF(DataQ!$E:$E,'Data Q to A'!$A81,DataQ!V:V)</f>
        <v>119823.7</v>
      </c>
      <c r="R81" s="10">
        <f>SUMIF(DataQ!$E:$E,'Data Q to A'!$A81,DataQ!W:W)</f>
        <v>1619224</v>
      </c>
      <c r="S81" s="10">
        <f>SUMIF(DataQ!$E:$E,'Data Q to A'!$A81,DataQ!X:X)</f>
        <v>5207.1850000000004</v>
      </c>
      <c r="T81" s="10">
        <f>SUMIF(DataQ!$E:$E,'Data Q to A'!$A81,DataQ!Y:Y)</f>
        <v>7191.9459999999999</v>
      </c>
      <c r="U81" s="10">
        <f>SUMIF(DataQ!$E:$E,'Data Q to A'!$A81,DataQ!Z:Z)</f>
        <v>4697.3649999999998</v>
      </c>
      <c r="V81" s="10">
        <f>SUMIF(DataQ!$E:$E,'Data Q to A'!$A81,DataQ!AA:AA)</f>
        <v>6052640</v>
      </c>
      <c r="W81" s="10">
        <f>SUMIF(DataQ!$B:$B,'Data Q to A'!$A81,DataQ!AB:AB)</f>
        <v>6531659</v>
      </c>
      <c r="X81" s="10">
        <f>SUMIF(DataQ!$B:$B,'Data Q to A'!$A81,DataQ!AC:AC)</f>
        <v>66750.02</v>
      </c>
      <c r="Y81" s="10">
        <f>SUMIF(DataQ!$B:$B,'Data Q to A'!$A81,DataQ!AD:AD)</f>
        <v>826342.40000000002</v>
      </c>
      <c r="Z81" s="10">
        <f>SUMIF(DataQ!$B:$B,'Data Q to A'!$A81,DataQ!AE:AE)</f>
        <v>8553.5889999999999</v>
      </c>
      <c r="AA81" s="10">
        <f>SUMIF(DataQ!$B:$B,'Data Q to A'!$A81,DataQ!AF:AF)</f>
        <v>5362.4660000000003</v>
      </c>
      <c r="AB81" s="10">
        <f>SUMIF(DataQ!$B:$B,'Data Q to A'!$A81,DataQ!AG:AG)</f>
        <v>3582.7655999999997</v>
      </c>
      <c r="AC81" s="10">
        <f>SUMIF(DataQ!$B:$B,'Data Q to A'!$A81,DataQ!AH:AH)</f>
        <v>7055200</v>
      </c>
    </row>
    <row r="82" spans="1:29" x14ac:dyDescent="0.25">
      <c r="A82">
        <v>2047</v>
      </c>
      <c r="B82" s="10">
        <f>SUMIF(DataQ!$B:$B,'Data Q to A'!$A82,DataQ!G:G)</f>
        <v>3935473.6</v>
      </c>
      <c r="C82" s="10">
        <f>SUMIF(DataQ!$B:$B,'Data Q to A'!$A82,DataQ!H:H)</f>
        <v>35664.527999999998</v>
      </c>
      <c r="D82" s="10">
        <f>SUMIF(DataQ!$B:$B,'Data Q to A'!$A82,DataQ!I:I)</f>
        <v>555887.6</v>
      </c>
      <c r="E82" s="10">
        <f>SUMIF(DataQ!$B:$B,'Data Q to A'!$A82,DataQ!J:J)</f>
        <v>4488.3490000000002</v>
      </c>
      <c r="F82" s="10">
        <f>SUMIF(DataQ!$B:$B,'Data Q to A'!$A82,DataQ!K:K)</f>
        <v>3119.5688999999998</v>
      </c>
      <c r="G82" s="10">
        <f>SUMIF(DataQ!$B:$B,'Data Q to A'!$A82,DataQ!L:L)</f>
        <v>2089.4477999999999</v>
      </c>
      <c r="H82" s="10">
        <f>SUMIF(DataQ!$B:$B,'Data Q to A'!$A82,DataQ!M:M)</f>
        <v>3734976.4</v>
      </c>
      <c r="I82" s="10">
        <f>SUMIF(DataQ!$B:$B,'Data Q to A'!$A82,DataQ!N:N)</f>
        <v>-278736.755</v>
      </c>
      <c r="J82" s="10">
        <f>SUMIF(DataQ!$B:$B,'Data Q to A'!$A82,DataQ!O:O)</f>
        <v>-4496.1170000000002</v>
      </c>
      <c r="K82" s="10">
        <f>SUMIF(DataQ!$B:$B,'Data Q to A'!$A82,DataQ!P:P)</f>
        <v>-7833.9679999999998</v>
      </c>
      <c r="L82" s="10">
        <f>SUMIF(DataQ!$B:$B,'Data Q to A'!$A82,DataQ!Q:Q)</f>
        <v>-129.49707000000001</v>
      </c>
      <c r="M82" s="10">
        <f>SUMIF(DataQ!$B:$B,'Data Q to A'!$A82,DataQ!R:R)</f>
        <v>-190.13641999999999</v>
      </c>
      <c r="N82" s="10">
        <f>SUMIF(DataQ!$B:$B,'Data Q to A'!$A82,DataQ!S:S)</f>
        <v>-64.937420000000003</v>
      </c>
      <c r="O82" s="10">
        <f>SUMIF(DataQ!$B:$B,'Data Q to A'!$A82,DataQ!T:T)</f>
        <v>-176287.19</v>
      </c>
      <c r="P82" s="10">
        <f>SUMIF(DataQ!$E:$E,'Data Q to A'!$A82,DataQ!U:U)</f>
        <v>6939436</v>
      </c>
      <c r="Q82" s="10">
        <f>SUMIF(DataQ!$E:$E,'Data Q to A'!$A82,DataQ!V:V)</f>
        <v>124319.8</v>
      </c>
      <c r="R82" s="10">
        <f>SUMIF(DataQ!$E:$E,'Data Q to A'!$A82,DataQ!W:W)</f>
        <v>1627058</v>
      </c>
      <c r="S82" s="10">
        <f>SUMIF(DataQ!$E:$E,'Data Q to A'!$A82,DataQ!X:X)</f>
        <v>5336.6819999999998</v>
      </c>
      <c r="T82" s="10">
        <f>SUMIF(DataQ!$E:$E,'Data Q to A'!$A82,DataQ!Y:Y)</f>
        <v>7382.0820000000003</v>
      </c>
      <c r="U82" s="10">
        <f>SUMIF(DataQ!$E:$E,'Data Q to A'!$A82,DataQ!Z:Z)</f>
        <v>4762.3019999999997</v>
      </c>
      <c r="V82" s="10">
        <f>SUMIF(DataQ!$E:$E,'Data Q to A'!$A82,DataQ!AA:AA)</f>
        <v>6228928</v>
      </c>
      <c r="W82" s="10">
        <f>SUMIF(DataQ!$B:$B,'Data Q to A'!$A82,DataQ!AB:AB)</f>
        <v>6768269</v>
      </c>
      <c r="X82" s="10">
        <f>SUMIF(DataQ!$B:$B,'Data Q to A'!$A82,DataQ!AC:AC)</f>
        <v>69127.12</v>
      </c>
      <c r="Y82" s="10">
        <f>SUMIF(DataQ!$B:$B,'Data Q to A'!$A82,DataQ!AD:AD)</f>
        <v>839015.79999999993</v>
      </c>
      <c r="Z82" s="10">
        <f>SUMIF(DataQ!$B:$B,'Data Q to A'!$A82,DataQ!AE:AE)</f>
        <v>8799.1349999999984</v>
      </c>
      <c r="AA82" s="10">
        <f>SUMIF(DataQ!$B:$B,'Data Q to A'!$A82,DataQ!AF:AF)</f>
        <v>5489.9940000000006</v>
      </c>
      <c r="AB82" s="10">
        <f>SUMIF(DataQ!$B:$B,'Data Q to A'!$A82,DataQ!AG:AG)</f>
        <v>3662.3917000000001</v>
      </c>
      <c r="AC82" s="10">
        <f>SUMIF(DataQ!$B:$B,'Data Q to A'!$A82,DataQ!AH:AH)</f>
        <v>7329910</v>
      </c>
    </row>
    <row r="83" spans="1:29" x14ac:dyDescent="0.25">
      <c r="A83">
        <v>2048</v>
      </c>
      <c r="B83" s="10">
        <f>SUMIF(DataQ!$B:$B,'Data Q to A'!$A83,DataQ!G:G)</f>
        <v>3990828.7</v>
      </c>
      <c r="C83" s="10">
        <f>SUMIF(DataQ!$B:$B,'Data Q to A'!$A83,DataQ!H:H)</f>
        <v>36245.521999999997</v>
      </c>
      <c r="D83" s="10">
        <f>SUMIF(DataQ!$B:$B,'Data Q to A'!$A83,DataQ!I:I)</f>
        <v>556168.1</v>
      </c>
      <c r="E83" s="10">
        <f>SUMIF(DataQ!$B:$B,'Data Q to A'!$A83,DataQ!J:J)</f>
        <v>4525.1980000000003</v>
      </c>
      <c r="F83" s="10">
        <f>SUMIF(DataQ!$B:$B,'Data Q to A'!$A83,DataQ!K:K)</f>
        <v>3130.0620999999996</v>
      </c>
      <c r="G83" s="10">
        <f>SUMIF(DataQ!$B:$B,'Data Q to A'!$A83,DataQ!L:L)</f>
        <v>2094.1737000000003</v>
      </c>
      <c r="H83" s="10">
        <f>SUMIF(DataQ!$B:$B,'Data Q to A'!$A83,DataQ!M:M)</f>
        <v>3804228.3999999994</v>
      </c>
      <c r="I83" s="10">
        <f>SUMIF(DataQ!$B:$B,'Data Q to A'!$A83,DataQ!N:N)</f>
        <v>-288779.86499999999</v>
      </c>
      <c r="J83" s="10">
        <f>SUMIF(DataQ!$B:$B,'Data Q to A'!$A83,DataQ!O:O)</f>
        <v>-4524.0050000000001</v>
      </c>
      <c r="K83" s="10">
        <f>SUMIF(DataQ!$B:$B,'Data Q to A'!$A83,DataQ!P:P)</f>
        <v>-7956.3280000000004</v>
      </c>
      <c r="L83" s="10">
        <f>SUMIF(DataQ!$B:$B,'Data Q to A'!$A83,DataQ!Q:Q)</f>
        <v>-133.13500999999999</v>
      </c>
      <c r="M83" s="10">
        <f>SUMIF(DataQ!$B:$B,'Data Q to A'!$A83,DataQ!R:R)</f>
        <v>-194.54217</v>
      </c>
      <c r="N83" s="10">
        <f>SUMIF(DataQ!$B:$B,'Data Q to A'!$A83,DataQ!S:S)</f>
        <v>-66.391789999999986</v>
      </c>
      <c r="O83" s="10">
        <f>SUMIF(DataQ!$B:$B,'Data Q to A'!$A83,DataQ!T:T)</f>
        <v>-183255.38</v>
      </c>
      <c r="P83" s="10">
        <f>SUMIF(DataQ!$E:$E,'Data Q to A'!$A83,DataQ!U:U)</f>
        <v>7228216</v>
      </c>
      <c r="Q83" s="10">
        <f>SUMIF(DataQ!$E:$E,'Data Q to A'!$A83,DataQ!V:V)</f>
        <v>128843.8</v>
      </c>
      <c r="R83" s="10">
        <f>SUMIF(DataQ!$E:$E,'Data Q to A'!$A83,DataQ!W:W)</f>
        <v>1635014</v>
      </c>
      <c r="S83" s="10">
        <f>SUMIF(DataQ!$E:$E,'Data Q to A'!$A83,DataQ!X:X)</f>
        <v>5469.817</v>
      </c>
      <c r="T83" s="10">
        <f>SUMIF(DataQ!$E:$E,'Data Q to A'!$A83,DataQ!Y:Y)</f>
        <v>7576.6239999999998</v>
      </c>
      <c r="U83" s="10">
        <f>SUMIF(DataQ!$E:$E,'Data Q to A'!$A83,DataQ!Z:Z)</f>
        <v>4828.6930000000002</v>
      </c>
      <c r="V83" s="10">
        <f>SUMIF(DataQ!$E:$E,'Data Q to A'!$A83,DataQ!AA:AA)</f>
        <v>6412183</v>
      </c>
      <c r="W83" s="10">
        <f>SUMIF(DataQ!$B:$B,'Data Q to A'!$A83,DataQ!AB:AB)</f>
        <v>7011980</v>
      </c>
      <c r="X83" s="10">
        <f>SUMIF(DataQ!$B:$B,'Data Q to A'!$A83,DataQ!AC:AC)</f>
        <v>71582.81</v>
      </c>
      <c r="Y83" s="10">
        <f>SUMIF(DataQ!$B:$B,'Data Q to A'!$A83,DataQ!AD:AD)</f>
        <v>852170</v>
      </c>
      <c r="Z83" s="10">
        <f>SUMIF(DataQ!$B:$B,'Data Q to A'!$A83,DataQ!AE:AE)</f>
        <v>9048.7350000000006</v>
      </c>
      <c r="AA83" s="10">
        <f>SUMIF(DataQ!$B:$B,'Data Q to A'!$A83,DataQ!AF:AF)</f>
        <v>5617.9110000000001</v>
      </c>
      <c r="AB83" s="10">
        <f>SUMIF(DataQ!$B:$B,'Data Q to A'!$A83,DataQ!AG:AG)</f>
        <v>3744.4525000000003</v>
      </c>
      <c r="AC83" s="10">
        <f>SUMIF(DataQ!$B:$B,'Data Q to A'!$A83,DataQ!AH:AH)</f>
        <v>7612977</v>
      </c>
    </row>
    <row r="84" spans="1:29" x14ac:dyDescent="0.25">
      <c r="A84">
        <v>2049</v>
      </c>
      <c r="B84" s="10">
        <f>SUMIF(DataQ!$B:$B,'Data Q to A'!$A84,DataQ!G:G)</f>
        <v>4046133</v>
      </c>
      <c r="C84" s="10">
        <f>SUMIF(DataQ!$B:$B,'Data Q to A'!$A84,DataQ!H:H)</f>
        <v>36831.396000000001</v>
      </c>
      <c r="D84" s="10">
        <f>SUMIF(DataQ!$B:$B,'Data Q to A'!$A84,DataQ!I:I)</f>
        <v>556523.89999999991</v>
      </c>
      <c r="E84" s="10">
        <f>SUMIF(DataQ!$B:$B,'Data Q to A'!$A84,DataQ!J:J)</f>
        <v>4561.6890000000003</v>
      </c>
      <c r="F84" s="10">
        <f>SUMIF(DataQ!$B:$B,'Data Q to A'!$A84,DataQ!K:K)</f>
        <v>3140.38</v>
      </c>
      <c r="G84" s="10">
        <f>SUMIF(DataQ!$B:$B,'Data Q to A'!$A84,DataQ!L:L)</f>
        <v>2099.5335</v>
      </c>
      <c r="H84" s="10">
        <f>SUMIF(DataQ!$B:$B,'Data Q to A'!$A84,DataQ!M:M)</f>
        <v>3873768.1</v>
      </c>
      <c r="I84" s="10">
        <f>SUMIF(DataQ!$B:$B,'Data Q to A'!$A84,DataQ!N:N)</f>
        <v>-299130.65500000003</v>
      </c>
      <c r="J84" s="10">
        <f>SUMIF(DataQ!$B:$B,'Data Q to A'!$A84,DataQ!O:O)</f>
        <v>-4546.0349999999999</v>
      </c>
      <c r="K84" s="10">
        <f>SUMIF(DataQ!$B:$B,'Data Q to A'!$A84,DataQ!P:P)</f>
        <v>-8082.1650000000009</v>
      </c>
      <c r="L84" s="10">
        <f>SUMIF(DataQ!$B:$B,'Data Q to A'!$A84,DataQ!Q:Q)</f>
        <v>-136.84010000000001</v>
      </c>
      <c r="M84" s="10">
        <f>SUMIF(DataQ!$B:$B,'Data Q to A'!$A84,DataQ!R:R)</f>
        <v>-199.03539999999998</v>
      </c>
      <c r="N84" s="10">
        <f>SUMIF(DataQ!$B:$B,'Data Q to A'!$A84,DataQ!S:S)</f>
        <v>-67.892560000000003</v>
      </c>
      <c r="O84" s="10">
        <f>SUMIF(DataQ!$B:$B,'Data Q to A'!$A84,DataQ!T:T)</f>
        <v>-190250.82</v>
      </c>
      <c r="P84" s="10">
        <f>SUMIF(DataQ!$E:$E,'Data Q to A'!$A84,DataQ!U:U)</f>
        <v>7527347</v>
      </c>
      <c r="Q84" s="10">
        <f>SUMIF(DataQ!$E:$E,'Data Q to A'!$A84,DataQ!V:V)</f>
        <v>133389.79999999999</v>
      </c>
      <c r="R84" s="10">
        <f>SUMIF(DataQ!$E:$E,'Data Q to A'!$A84,DataQ!W:W)</f>
        <v>1643096</v>
      </c>
      <c r="S84" s="10">
        <f>SUMIF(DataQ!$E:$E,'Data Q to A'!$A84,DataQ!X:X)</f>
        <v>5606.6570000000002</v>
      </c>
      <c r="T84" s="10">
        <f>SUMIF(DataQ!$E:$E,'Data Q to A'!$A84,DataQ!Y:Y)</f>
        <v>7775.66</v>
      </c>
      <c r="U84" s="10">
        <f>SUMIF(DataQ!$E:$E,'Data Q to A'!$A84,DataQ!Z:Z)</f>
        <v>4896.5860000000002</v>
      </c>
      <c r="V84" s="10">
        <f>SUMIF(DataQ!$E:$E,'Data Q to A'!$A84,DataQ!AA:AA)</f>
        <v>6602434</v>
      </c>
      <c r="W84" s="10">
        <f>SUMIF(DataQ!$B:$B,'Data Q to A'!$A84,DataQ!AB:AB)</f>
        <v>7263138</v>
      </c>
      <c r="X84" s="10">
        <f>SUMIF(DataQ!$B:$B,'Data Q to A'!$A84,DataQ!AC:AC)</f>
        <v>74119.23000000001</v>
      </c>
      <c r="Y84" s="10">
        <f>SUMIF(DataQ!$B:$B,'Data Q to A'!$A84,DataQ!AD:AD)</f>
        <v>865700.10000000009</v>
      </c>
      <c r="Z84" s="10">
        <f>SUMIF(DataQ!$B:$B,'Data Q to A'!$A84,DataQ!AE:AE)</f>
        <v>9304.0669999999991</v>
      </c>
      <c r="AA84" s="10">
        <f>SUMIF(DataQ!$B:$B,'Data Q to A'!$A84,DataQ!AF:AF)</f>
        <v>5747.9619999999995</v>
      </c>
      <c r="AB84" s="10">
        <f>SUMIF(DataQ!$B:$B,'Data Q to A'!$A84,DataQ!AG:AG)</f>
        <v>3829.5405999999998</v>
      </c>
      <c r="AC84" s="10">
        <f>SUMIF(DataQ!$B:$B,'Data Q to A'!$A84,DataQ!AH:AH)</f>
        <v>7905148</v>
      </c>
    </row>
    <row r="85" spans="1:29" x14ac:dyDescent="0.25">
      <c r="A85">
        <v>2050</v>
      </c>
      <c r="B85" s="10">
        <f>SUMIF(DataQ!$B:$B,'Data Q to A'!$A85,DataQ!G:G)</f>
        <v>4100853</v>
      </c>
      <c r="C85" s="10">
        <f>SUMIF(DataQ!$B:$B,'Data Q to A'!$A85,DataQ!H:H)</f>
        <v>37422.578999999998</v>
      </c>
      <c r="D85" s="10">
        <f>SUMIF(DataQ!$B:$B,'Data Q to A'!$A85,DataQ!I:I)</f>
        <v>557123</v>
      </c>
      <c r="E85" s="10">
        <f>SUMIF(DataQ!$B:$B,'Data Q to A'!$A85,DataQ!J:J)</f>
        <v>4598.5349999999999</v>
      </c>
      <c r="F85" s="10">
        <f>SUMIF(DataQ!$B:$B,'Data Q to A'!$A85,DataQ!K:K)</f>
        <v>3151.6312999999996</v>
      </c>
      <c r="G85" s="10">
        <f>SUMIF(DataQ!$B:$B,'Data Q to A'!$A85,DataQ!L:L)</f>
        <v>2105.6102000000001</v>
      </c>
      <c r="H85" s="10">
        <f>SUMIF(DataQ!$B:$B,'Data Q to A'!$A85,DataQ!M:M)</f>
        <v>3944248.5</v>
      </c>
      <c r="I85" s="10">
        <f>SUMIF(DataQ!$B:$B,'Data Q to A'!$A85,DataQ!N:N)</f>
        <v>-309768.255</v>
      </c>
      <c r="J85" s="10">
        <f>SUMIF(DataQ!$B:$B,'Data Q to A'!$A85,DataQ!O:O)</f>
        <v>-4561.1759999999995</v>
      </c>
      <c r="K85" s="10">
        <f>SUMIF(DataQ!$B:$B,'Data Q to A'!$A85,DataQ!P:P)</f>
        <v>-8213.4689999999991</v>
      </c>
      <c r="L85" s="10">
        <f>SUMIF(DataQ!$B:$B,'Data Q to A'!$A85,DataQ!Q:Q)</f>
        <v>-140.63294000000002</v>
      </c>
      <c r="M85" s="10">
        <f>SUMIF(DataQ!$B:$B,'Data Q to A'!$A85,DataQ!R:R)</f>
        <v>-203.70404000000002</v>
      </c>
      <c r="N85" s="10">
        <f>SUMIF(DataQ!$B:$B,'Data Q to A'!$A85,DataQ!S:S)</f>
        <v>-69.454750000000004</v>
      </c>
      <c r="O85" s="10">
        <f>SUMIF(DataQ!$B:$B,'Data Q to A'!$A85,DataQ!T:T)</f>
        <v>-197645.82</v>
      </c>
      <c r="P85" s="10">
        <f>SUMIF(DataQ!$E:$E,'Data Q to A'!$A85,DataQ!U:U)</f>
        <v>7837116</v>
      </c>
      <c r="Q85" s="10">
        <f>SUMIF(DataQ!$E:$E,'Data Q to A'!$A85,DataQ!V:V)</f>
        <v>137951</v>
      </c>
      <c r="R85" s="10">
        <f>SUMIF(DataQ!$E:$E,'Data Q to A'!$A85,DataQ!W:W)</f>
        <v>1651310</v>
      </c>
      <c r="S85" s="10">
        <f>SUMIF(DataQ!$E:$E,'Data Q to A'!$A85,DataQ!X:X)</f>
        <v>5747.29</v>
      </c>
      <c r="T85" s="10">
        <f>SUMIF(DataQ!$E:$E,'Data Q to A'!$A85,DataQ!Y:Y)</f>
        <v>7979.3639999999996</v>
      </c>
      <c r="U85" s="10">
        <f>SUMIF(DataQ!$E:$E,'Data Q to A'!$A85,DataQ!Z:Z)</f>
        <v>4966.0410000000002</v>
      </c>
      <c r="V85" s="10">
        <f>SUMIF(DataQ!$E:$E,'Data Q to A'!$A85,DataQ!AA:AA)</f>
        <v>6800080</v>
      </c>
      <c r="W85" s="10">
        <f>SUMIF(DataQ!$B:$B,'Data Q to A'!$A85,DataQ!AB:AB)</f>
        <v>7521234</v>
      </c>
      <c r="X85" s="10">
        <f>SUMIF(DataQ!$B:$B,'Data Q to A'!$A85,DataQ!AC:AC)</f>
        <v>76739.709999999992</v>
      </c>
      <c r="Y85" s="10">
        <f>SUMIF(DataQ!$B:$B,'Data Q to A'!$A85,DataQ!AD:AD)</f>
        <v>879890.90000000014</v>
      </c>
      <c r="Z85" s="10">
        <f>SUMIF(DataQ!$B:$B,'Data Q to A'!$A85,DataQ!AE:AE)</f>
        <v>9566.732</v>
      </c>
      <c r="AA85" s="10">
        <f>SUMIF(DataQ!$B:$B,'Data Q to A'!$A85,DataQ!AF:AF)</f>
        <v>5882.9299999999994</v>
      </c>
      <c r="AB85" s="10">
        <f>SUMIF(DataQ!$B:$B,'Data Q to A'!$A85,DataQ!AG:AG)</f>
        <v>3917.9355999999998</v>
      </c>
      <c r="AC85" s="10">
        <f>SUMIF(DataQ!$B:$B,'Data Q to A'!$A85,DataQ!AH:AH)</f>
        <v>8207987</v>
      </c>
    </row>
    <row r="86" spans="1:29" x14ac:dyDescent="0.25">
      <c r="A86">
        <v>2051</v>
      </c>
      <c r="B86" s="10">
        <f>SUMIF(DataQ!$B:$B,'Data Q to A'!$A86,DataQ!G:G)</f>
        <v>4155427</v>
      </c>
      <c r="C86" s="10">
        <f>SUMIF(DataQ!$B:$B,'Data Q to A'!$A86,DataQ!H:H)</f>
        <v>38019.909999999996</v>
      </c>
      <c r="D86" s="10">
        <f>SUMIF(DataQ!$B:$B,'Data Q to A'!$A86,DataQ!I:I)</f>
        <v>558021</v>
      </c>
      <c r="E86" s="10">
        <f>SUMIF(DataQ!$B:$B,'Data Q to A'!$A86,DataQ!J:J)</f>
        <v>4635.6619999999994</v>
      </c>
      <c r="F86" s="10">
        <f>SUMIF(DataQ!$B:$B,'Data Q to A'!$A86,DataQ!K:K)</f>
        <v>3162.8708000000001</v>
      </c>
      <c r="G86" s="10">
        <f>SUMIF(DataQ!$B:$B,'Data Q to A'!$A86,DataQ!L:L)</f>
        <v>2112.1066999999998</v>
      </c>
      <c r="H86" s="10">
        <f>SUMIF(DataQ!$B:$B,'Data Q to A'!$A86,DataQ!M:M)</f>
        <v>4015320.1</v>
      </c>
      <c r="I86" s="10">
        <f>SUMIF(DataQ!$B:$B,'Data Q to A'!$A86,DataQ!N:N)</f>
        <v>-320719.81</v>
      </c>
      <c r="J86" s="10">
        <f>SUMIF(DataQ!$B:$B,'Data Q to A'!$A86,DataQ!O:O)</f>
        <v>-4567.366</v>
      </c>
      <c r="K86" s="10">
        <f>SUMIF(DataQ!$B:$B,'Data Q to A'!$A86,DataQ!P:P)</f>
        <v>-8351.405999999999</v>
      </c>
      <c r="L86" s="10">
        <f>SUMIF(DataQ!$B:$B,'Data Q to A'!$A86,DataQ!Q:Q)</f>
        <v>-144.51598000000001</v>
      </c>
      <c r="M86" s="10">
        <f>SUMIF(DataQ!$B:$B,'Data Q to A'!$A86,DataQ!R:R)</f>
        <v>-208.52288999999999</v>
      </c>
      <c r="N86" s="10">
        <f>SUMIF(DataQ!$B:$B,'Data Q to A'!$A86,DataQ!S:S)</f>
        <v>-71.06889000000001</v>
      </c>
      <c r="O86" s="10">
        <f>SUMIF(DataQ!$B:$B,'Data Q to A'!$A86,DataQ!T:T)</f>
        <v>-205561.44</v>
      </c>
      <c r="P86" s="10">
        <f>SUMIF(DataQ!$E:$E,'Data Q to A'!$A86,DataQ!U:U)</f>
        <v>8157836</v>
      </c>
      <c r="Q86" s="10">
        <f>SUMIF(DataQ!$E:$E,'Data Q to A'!$A86,DataQ!V:V)</f>
        <v>142518.39999999999</v>
      </c>
      <c r="R86" s="10">
        <f>SUMIF(DataQ!$E:$E,'Data Q to A'!$A86,DataQ!W:W)</f>
        <v>1659661</v>
      </c>
      <c r="S86" s="10">
        <f>SUMIF(DataQ!$E:$E,'Data Q to A'!$A86,DataQ!X:X)</f>
        <v>5891.8059999999996</v>
      </c>
      <c r="T86" s="10">
        <f>SUMIF(DataQ!$E:$E,'Data Q to A'!$A86,DataQ!Y:Y)</f>
        <v>8187.8869999999997</v>
      </c>
      <c r="U86" s="10">
        <f>SUMIF(DataQ!$E:$E,'Data Q to A'!$A86,DataQ!Z:Z)</f>
        <v>5037.1099999999997</v>
      </c>
      <c r="V86" s="10">
        <f>SUMIF(DataQ!$E:$E,'Data Q to A'!$A86,DataQ!AA:AA)</f>
        <v>7005642</v>
      </c>
      <c r="W86" s="10">
        <f>SUMIF(DataQ!$B:$B,'Data Q to A'!$A86,DataQ!AB:AB)</f>
        <v>7786962</v>
      </c>
      <c r="X86" s="10">
        <f>SUMIF(DataQ!$B:$B,'Data Q to A'!$A86,DataQ!AC:AC)</f>
        <v>79448.259999999995</v>
      </c>
      <c r="Y86" s="10">
        <f>SUMIF(DataQ!$B:$B,'Data Q to A'!$A86,DataQ!AD:AD)</f>
        <v>894787.5</v>
      </c>
      <c r="Z86" s="10">
        <f>SUMIF(DataQ!$B:$B,'Data Q to A'!$A86,DataQ!AE:AE)</f>
        <v>9836.7790000000005</v>
      </c>
      <c r="AA86" s="10">
        <f>SUMIF(DataQ!$B:$B,'Data Q to A'!$A86,DataQ!AF:AF)</f>
        <v>6021.9869999999992</v>
      </c>
      <c r="AB86" s="10">
        <f>SUMIF(DataQ!$B:$B,'Data Q to A'!$A86,DataQ!AG:AG)</f>
        <v>4009.1192999999998</v>
      </c>
      <c r="AC86" s="10">
        <f>SUMIF(DataQ!$B:$B,'Data Q to A'!$A86,DataQ!AH:AH)</f>
        <v>8520983</v>
      </c>
    </row>
    <row r="87" spans="1:29" x14ac:dyDescent="0.25">
      <c r="A87">
        <v>2052</v>
      </c>
      <c r="B87" s="10">
        <f>SUMIF(DataQ!$B:$B,'Data Q to A'!$A87,DataQ!G:G)</f>
        <v>4209592</v>
      </c>
      <c r="C87" s="10">
        <f>SUMIF(DataQ!$B:$B,'Data Q to A'!$A87,DataQ!H:H)</f>
        <v>38625.927000000003</v>
      </c>
      <c r="D87" s="10">
        <f>SUMIF(DataQ!$B:$B,'Data Q to A'!$A87,DataQ!I:I)</f>
        <v>559191.89999999991</v>
      </c>
      <c r="E87" s="10">
        <f>SUMIF(DataQ!$B:$B,'Data Q to A'!$A87,DataQ!J:J)</f>
        <v>4671.5110000000004</v>
      </c>
      <c r="F87" s="10">
        <f>SUMIF(DataQ!$B:$B,'Data Q to A'!$A87,DataQ!K:K)</f>
        <v>3173.1718000000001</v>
      </c>
      <c r="G87" s="10">
        <f>SUMIF(DataQ!$B:$B,'Data Q to A'!$A87,DataQ!L:L)</f>
        <v>2118.9312</v>
      </c>
      <c r="H87" s="10">
        <f>SUMIF(DataQ!$B:$B,'Data Q to A'!$A87,DataQ!M:M)</f>
        <v>4086834</v>
      </c>
      <c r="I87" s="10">
        <f>SUMIF(DataQ!$B:$B,'Data Q to A'!$A87,DataQ!N:N)</f>
        <v>-331973.14</v>
      </c>
      <c r="J87" s="10">
        <f>SUMIF(DataQ!$B:$B,'Data Q to A'!$A87,DataQ!O:O)</f>
        <v>-4564.0839999999998</v>
      </c>
      <c r="K87" s="10">
        <f>SUMIF(DataQ!$B:$B,'Data Q to A'!$A87,DataQ!P:P)</f>
        <v>-8496.1630000000005</v>
      </c>
      <c r="L87" s="10">
        <f>SUMIF(DataQ!$B:$B,'Data Q to A'!$A87,DataQ!Q:Q)</f>
        <v>-148.44213999999999</v>
      </c>
      <c r="M87" s="10">
        <f>SUMIF(DataQ!$B:$B,'Data Q to A'!$A87,DataQ!R:R)</f>
        <v>-213.40862999999999</v>
      </c>
      <c r="N87" s="10">
        <f>SUMIF(DataQ!$B:$B,'Data Q to A'!$A87,DataQ!S:S)</f>
        <v>-72.730719999999991</v>
      </c>
      <c r="O87" s="10">
        <f>SUMIF(DataQ!$B:$B,'Data Q to A'!$A87,DataQ!T:T)</f>
        <v>-213728.57</v>
      </c>
      <c r="P87" s="10">
        <f>SUMIF(DataQ!$E:$E,'Data Q to A'!$A87,DataQ!U:U)</f>
        <v>8489808</v>
      </c>
      <c r="Q87" s="10">
        <f>SUMIF(DataQ!$E:$E,'Data Q to A'!$A87,DataQ!V:V)</f>
        <v>147082.5</v>
      </c>
      <c r="R87" s="10">
        <f>SUMIF(DataQ!$E:$E,'Data Q to A'!$A87,DataQ!W:W)</f>
        <v>1668157</v>
      </c>
      <c r="S87" s="10">
        <f>SUMIF(DataQ!$E:$E,'Data Q to A'!$A87,DataQ!X:X)</f>
        <v>6040.2479999999996</v>
      </c>
      <c r="T87" s="10">
        <f>SUMIF(DataQ!$E:$E,'Data Q to A'!$A87,DataQ!Y:Y)</f>
        <v>8401.2950000000001</v>
      </c>
      <c r="U87" s="10">
        <f>SUMIF(DataQ!$E:$E,'Data Q to A'!$A87,DataQ!Z:Z)</f>
        <v>5109.8410000000003</v>
      </c>
      <c r="V87" s="10">
        <f>SUMIF(DataQ!$E:$E,'Data Q to A'!$A87,DataQ!AA:AA)</f>
        <v>7219370</v>
      </c>
      <c r="W87" s="10">
        <f>SUMIF(DataQ!$B:$B,'Data Q to A'!$A87,DataQ!AB:AB)</f>
        <v>8059913</v>
      </c>
      <c r="X87" s="10">
        <f>SUMIF(DataQ!$B:$B,'Data Q to A'!$A87,DataQ!AC:AC)</f>
        <v>82253</v>
      </c>
      <c r="Y87" s="10">
        <f>SUMIF(DataQ!$B:$B,'Data Q to A'!$A87,DataQ!AD:AD)</f>
        <v>910413.7</v>
      </c>
      <c r="Z87" s="10">
        <f>SUMIF(DataQ!$B:$B,'Data Q to A'!$A87,DataQ!AE:AE)</f>
        <v>10111.027</v>
      </c>
      <c r="AA87" s="10">
        <f>SUMIF(DataQ!$B:$B,'Data Q to A'!$A87,DataQ!AF:AF)</f>
        <v>6162.0129999999999</v>
      </c>
      <c r="AB87" s="10">
        <f>SUMIF(DataQ!$B:$B,'Data Q to A'!$A87,DataQ!AG:AG)</f>
        <v>4103.0290000000005</v>
      </c>
      <c r="AC87" s="10">
        <f>SUMIF(DataQ!$B:$B,'Data Q to A'!$A87,DataQ!AH:AH)</f>
        <v>8844021</v>
      </c>
    </row>
    <row r="88" spans="1:29" x14ac:dyDescent="0.25">
      <c r="A88">
        <v>2053</v>
      </c>
      <c r="B88" s="10">
        <f>SUMIF(DataQ!$B:$B,'Data Q to A'!$A88,DataQ!G:G)</f>
        <v>4263009</v>
      </c>
      <c r="C88" s="10">
        <f>SUMIF(DataQ!$B:$B,'Data Q to A'!$A88,DataQ!H:H)</f>
        <v>39240.365999999995</v>
      </c>
      <c r="D88" s="10">
        <f>SUMIF(DataQ!$B:$B,'Data Q to A'!$A88,DataQ!I:I)</f>
        <v>560706.79999999993</v>
      </c>
      <c r="E88" s="10">
        <f>SUMIF(DataQ!$B:$B,'Data Q to A'!$A88,DataQ!J:J)</f>
        <v>4705.7340000000004</v>
      </c>
      <c r="F88" s="10">
        <f>SUMIF(DataQ!$B:$B,'Data Q to A'!$A88,DataQ!K:K)</f>
        <v>3182.6771000000003</v>
      </c>
      <c r="G88" s="10">
        <f>SUMIF(DataQ!$B:$B,'Data Q to A'!$A88,DataQ!L:L)</f>
        <v>2126.2572</v>
      </c>
      <c r="H88" s="10">
        <f>SUMIF(DataQ!$B:$B,'Data Q to A'!$A88,DataQ!M:M)</f>
        <v>4159035</v>
      </c>
      <c r="I88" s="10">
        <f>SUMIF(DataQ!$B:$B,'Data Q to A'!$A88,DataQ!N:N)</f>
        <v>-343502.05500000005</v>
      </c>
      <c r="J88" s="10">
        <f>SUMIF(DataQ!$B:$B,'Data Q to A'!$A88,DataQ!O:O)</f>
        <v>-4551.3999999999996</v>
      </c>
      <c r="K88" s="10">
        <f>SUMIF(DataQ!$B:$B,'Data Q to A'!$A88,DataQ!P:P)</f>
        <v>-8648.719000000001</v>
      </c>
      <c r="L88" s="10">
        <f>SUMIF(DataQ!$B:$B,'Data Q to A'!$A88,DataQ!Q:Q)</f>
        <v>-152.40100999999999</v>
      </c>
      <c r="M88" s="10">
        <f>SUMIF(DataQ!$B:$B,'Data Q to A'!$A88,DataQ!R:R)</f>
        <v>-218.18322999999998</v>
      </c>
      <c r="N88" s="10">
        <f>SUMIF(DataQ!$B:$B,'Data Q to A'!$A88,DataQ!S:S)</f>
        <v>-74.445780000000013</v>
      </c>
      <c r="O88" s="10">
        <f>SUMIF(DataQ!$B:$B,'Data Q to A'!$A88,DataQ!T:T)</f>
        <v>-222084.95</v>
      </c>
      <c r="P88" s="10">
        <f>SUMIF(DataQ!$E:$E,'Data Q to A'!$A88,DataQ!U:U)</f>
        <v>8833310</v>
      </c>
      <c r="Q88" s="10">
        <f>SUMIF(DataQ!$E:$E,'Data Q to A'!$A88,DataQ!V:V)</f>
        <v>151633.9</v>
      </c>
      <c r="R88" s="10">
        <f>SUMIF(DataQ!$E:$E,'Data Q to A'!$A88,DataQ!W:W)</f>
        <v>1676806</v>
      </c>
      <c r="S88" s="10">
        <f>SUMIF(DataQ!$E:$E,'Data Q to A'!$A88,DataQ!X:X)</f>
        <v>6192.6490000000003</v>
      </c>
      <c r="T88" s="10">
        <f>SUMIF(DataQ!$E:$E,'Data Q to A'!$A88,DataQ!Y:Y)</f>
        <v>8619.4789999999994</v>
      </c>
      <c r="U88" s="10">
        <f>SUMIF(DataQ!$E:$E,'Data Q to A'!$A88,DataQ!Z:Z)</f>
        <v>5184.2870000000003</v>
      </c>
      <c r="V88" s="10">
        <f>SUMIF(DataQ!$E:$E,'Data Q to A'!$A88,DataQ!AA:AA)</f>
        <v>7441455</v>
      </c>
      <c r="W88" s="10">
        <f>SUMIF(DataQ!$B:$B,'Data Q to A'!$A88,DataQ!AB:AB)</f>
        <v>8339590</v>
      </c>
      <c r="X88" s="10">
        <f>SUMIF(DataQ!$B:$B,'Data Q to A'!$A88,DataQ!AC:AC)</f>
        <v>85156.38</v>
      </c>
      <c r="Y88" s="10">
        <f>SUMIF(DataQ!$B:$B,'Data Q to A'!$A88,DataQ!AD:AD)</f>
        <v>926892.8</v>
      </c>
      <c r="Z88" s="10">
        <f>SUMIF(DataQ!$B:$B,'Data Q to A'!$A88,DataQ!AE:AE)</f>
        <v>10388.722</v>
      </c>
      <c r="AA88" s="10">
        <f>SUMIF(DataQ!$B:$B,'Data Q to A'!$A88,DataQ!AF:AF)</f>
        <v>6304.0779999999995</v>
      </c>
      <c r="AB88" s="10">
        <f>SUMIF(DataQ!$B:$B,'Data Q to A'!$A88,DataQ!AG:AG)</f>
        <v>4200.0580000000009</v>
      </c>
      <c r="AC88" s="10">
        <f>SUMIF(DataQ!$B:$B,'Data Q to A'!$A88,DataQ!AH:AH)</f>
        <v>9178207</v>
      </c>
    </row>
    <row r="89" spans="1:29" x14ac:dyDescent="0.25">
      <c r="A89">
        <v>2054</v>
      </c>
      <c r="B89" s="10">
        <f>SUMIF(DataQ!$B:$B,'Data Q to A'!$A89,DataQ!G:G)</f>
        <v>4316467</v>
      </c>
      <c r="C89" s="10">
        <f>SUMIF(DataQ!$B:$B,'Data Q to A'!$A89,DataQ!H:H)</f>
        <v>39863.453000000001</v>
      </c>
      <c r="D89" s="10">
        <f>SUMIF(DataQ!$B:$B,'Data Q to A'!$A89,DataQ!I:I)</f>
        <v>562450.4</v>
      </c>
      <c r="E89" s="10">
        <f>SUMIF(DataQ!$B:$B,'Data Q to A'!$A89,DataQ!J:J)</f>
        <v>4738.4790000000003</v>
      </c>
      <c r="F89" s="10">
        <f>SUMIF(DataQ!$B:$B,'Data Q to A'!$A89,DataQ!K:K)</f>
        <v>3191.9386999999997</v>
      </c>
      <c r="G89" s="10">
        <f>SUMIF(DataQ!$B:$B,'Data Q to A'!$A89,DataQ!L:L)</f>
        <v>2133.9392000000003</v>
      </c>
      <c r="H89" s="10">
        <f>SUMIF(DataQ!$B:$B,'Data Q to A'!$A89,DataQ!M:M)</f>
        <v>4231663</v>
      </c>
      <c r="I89" s="10">
        <f>SUMIF(DataQ!$B:$B,'Data Q to A'!$A89,DataQ!N:N)</f>
        <v>-355375.95999999996</v>
      </c>
      <c r="J89" s="10">
        <f>SUMIF(DataQ!$B:$B,'Data Q to A'!$A89,DataQ!O:O)</f>
        <v>-4529.4570000000003</v>
      </c>
      <c r="K89" s="10">
        <f>SUMIF(DataQ!$B:$B,'Data Q to A'!$A89,DataQ!P:P)</f>
        <v>-8807.9130000000005</v>
      </c>
      <c r="L89" s="10">
        <f>SUMIF(DataQ!$B:$B,'Data Q to A'!$A89,DataQ!Q:Q)</f>
        <v>-156.39697000000001</v>
      </c>
      <c r="M89" s="10">
        <f>SUMIF(DataQ!$B:$B,'Data Q to A'!$A89,DataQ!R:R)</f>
        <v>-223.35608000000002</v>
      </c>
      <c r="N89" s="10">
        <f>SUMIF(DataQ!$B:$B,'Data Q to A'!$A89,DataQ!S:S)</f>
        <v>-76.216449999999995</v>
      </c>
      <c r="O89" s="10">
        <f>SUMIF(DataQ!$B:$B,'Data Q to A'!$A89,DataQ!T:T)</f>
        <v>-230705.2</v>
      </c>
      <c r="P89" s="10">
        <f>SUMIF(DataQ!$E:$E,'Data Q to A'!$A89,DataQ!U:U)</f>
        <v>9188687</v>
      </c>
      <c r="Q89" s="10">
        <f>SUMIF(DataQ!$E:$E,'Data Q to A'!$A89,DataQ!V:V)</f>
        <v>156163.29999999999</v>
      </c>
      <c r="R89" s="10">
        <f>SUMIF(DataQ!$E:$E,'Data Q to A'!$A89,DataQ!W:W)</f>
        <v>1685614</v>
      </c>
      <c r="S89" s="10">
        <f>SUMIF(DataQ!$E:$E,'Data Q to A'!$A89,DataQ!X:X)</f>
        <v>6349.0469999999996</v>
      </c>
      <c r="T89" s="10">
        <f>SUMIF(DataQ!$E:$E,'Data Q to A'!$A89,DataQ!Y:Y)</f>
        <v>8842.8349999999991</v>
      </c>
      <c r="U89" s="10">
        <f>SUMIF(DataQ!$E:$E,'Data Q to A'!$A89,DataQ!Z:Z)</f>
        <v>5260.5029999999997</v>
      </c>
      <c r="V89" s="10">
        <f>SUMIF(DataQ!$E:$E,'Data Q to A'!$A89,DataQ!AA:AA)</f>
        <v>7672160</v>
      </c>
      <c r="W89" s="10">
        <f>SUMIF(DataQ!$B:$B,'Data Q to A'!$A89,DataQ!AB:AB)</f>
        <v>8627699</v>
      </c>
      <c r="X89" s="10">
        <f>SUMIF(DataQ!$B:$B,'Data Q to A'!$A89,DataQ!AC:AC)</f>
        <v>88162.16</v>
      </c>
      <c r="Y89" s="10">
        <f>SUMIF(DataQ!$B:$B,'Data Q to A'!$A89,DataQ!AD:AD)</f>
        <v>944045</v>
      </c>
      <c r="Z89" s="10">
        <f>SUMIF(DataQ!$B:$B,'Data Q to A'!$A89,DataQ!AE:AE)</f>
        <v>10670.155999999999</v>
      </c>
      <c r="AA89" s="10">
        <f>SUMIF(DataQ!$B:$B,'Data Q to A'!$A89,DataQ!AF:AF)</f>
        <v>6448.7120000000004</v>
      </c>
      <c r="AB89" s="10">
        <f>SUMIF(DataQ!$B:$B,'Data Q to A'!$A89,DataQ!AG:AG)</f>
        <v>4300.0439999999999</v>
      </c>
      <c r="AC89" s="10">
        <f>SUMIF(DataQ!$B:$B,'Data Q to A'!$A89,DataQ!AH:AH)</f>
        <v>9523243</v>
      </c>
    </row>
    <row r="90" spans="1:29" x14ac:dyDescent="0.25">
      <c r="A90">
        <v>2055</v>
      </c>
      <c r="B90" s="10">
        <f>SUMIF(DataQ!$B:$B,'Data Q to A'!$A90,DataQ!G:G)</f>
        <v>4369619</v>
      </c>
      <c r="C90" s="10">
        <f>SUMIF(DataQ!$B:$B,'Data Q to A'!$A90,DataQ!H:H)</f>
        <v>40495.21</v>
      </c>
      <c r="D90" s="10">
        <f>SUMIF(DataQ!$B:$B,'Data Q to A'!$A90,DataQ!I:I)</f>
        <v>564367.6</v>
      </c>
      <c r="E90" s="10">
        <f>SUMIF(DataQ!$B:$B,'Data Q to A'!$A90,DataQ!J:J)</f>
        <v>4769.8519999999999</v>
      </c>
      <c r="F90" s="10">
        <f>SUMIF(DataQ!$B:$B,'Data Q to A'!$A90,DataQ!K:K)</f>
        <v>3200.6958999999997</v>
      </c>
      <c r="G90" s="10">
        <f>SUMIF(DataQ!$B:$B,'Data Q to A'!$A90,DataQ!L:L)</f>
        <v>2141.8915000000002</v>
      </c>
      <c r="H90" s="10">
        <f>SUMIF(DataQ!$B:$B,'Data Q to A'!$A90,DataQ!M:M)</f>
        <v>4304918</v>
      </c>
      <c r="I90" s="10">
        <f>SUMIF(DataQ!$B:$B,'Data Q to A'!$A90,DataQ!N:N)</f>
        <v>-367588.52300000004</v>
      </c>
      <c r="J90" s="10">
        <f>SUMIF(DataQ!$B:$B,'Data Q to A'!$A90,DataQ!O:O)</f>
        <v>-4497.6189999999997</v>
      </c>
      <c r="K90" s="10">
        <f>SUMIF(DataQ!$B:$B,'Data Q to A'!$A90,DataQ!P:P)</f>
        <v>-8972.86</v>
      </c>
      <c r="L90" s="10">
        <f>SUMIF(DataQ!$B:$B,'Data Q to A'!$A90,DataQ!Q:Q)</f>
        <v>-160.43397000000002</v>
      </c>
      <c r="M90" s="10">
        <f>SUMIF(DataQ!$B:$B,'Data Q to A'!$A90,DataQ!R:R)</f>
        <v>-228.4126</v>
      </c>
      <c r="N90" s="10">
        <f>SUMIF(DataQ!$B:$B,'Data Q to A'!$A90,DataQ!S:S)</f>
        <v>-78.037520000000001</v>
      </c>
      <c r="O90" s="10">
        <f>SUMIF(DataQ!$B:$B,'Data Q to A'!$A90,DataQ!T:T)</f>
        <v>-239593.51</v>
      </c>
      <c r="P90" s="10">
        <f>SUMIF(DataQ!$E:$E,'Data Q to A'!$A90,DataQ!U:U)</f>
        <v>9556276</v>
      </c>
      <c r="Q90" s="10">
        <f>SUMIF(DataQ!$E:$E,'Data Q to A'!$A90,DataQ!V:V)</f>
        <v>160660.9</v>
      </c>
      <c r="R90" s="10">
        <f>SUMIF(DataQ!$E:$E,'Data Q to A'!$A90,DataQ!W:W)</f>
        <v>1694587</v>
      </c>
      <c r="S90" s="10">
        <f>SUMIF(DataQ!$E:$E,'Data Q to A'!$A90,DataQ!X:X)</f>
        <v>6509.48</v>
      </c>
      <c r="T90" s="10">
        <f>SUMIF(DataQ!$E:$E,'Data Q to A'!$A90,DataQ!Y:Y)</f>
        <v>9071.2469999999994</v>
      </c>
      <c r="U90" s="10">
        <f>SUMIF(DataQ!$E:$E,'Data Q to A'!$A90,DataQ!Z:Z)</f>
        <v>5338.5420000000004</v>
      </c>
      <c r="V90" s="10">
        <f>SUMIF(DataQ!$E:$E,'Data Q to A'!$A90,DataQ!AA:AA)</f>
        <v>7911754</v>
      </c>
      <c r="W90" s="10">
        <f>SUMIF(DataQ!$B:$B,'Data Q to A'!$A90,DataQ!AB:AB)</f>
        <v>8923986</v>
      </c>
      <c r="X90" s="10">
        <f>SUMIF(DataQ!$B:$B,'Data Q to A'!$A90,DataQ!AC:AC)</f>
        <v>91273.72</v>
      </c>
      <c r="Y90" s="10">
        <f>SUMIF(DataQ!$B:$B,'Data Q to A'!$A90,DataQ!AD:AD)</f>
        <v>961804.29999999993</v>
      </c>
      <c r="Z90" s="10">
        <f>SUMIF(DataQ!$B:$B,'Data Q to A'!$A90,DataQ!AE:AE)</f>
        <v>10955.536</v>
      </c>
      <c r="AA90" s="10">
        <f>SUMIF(DataQ!$B:$B,'Data Q to A'!$A90,DataQ!AF:AF)</f>
        <v>6595.5429999999997</v>
      </c>
      <c r="AB90" s="10">
        <f>SUMIF(DataQ!$B:$B,'Data Q to A'!$A90,DataQ!AG:AG)</f>
        <v>4402.9380000000001</v>
      </c>
      <c r="AC90" s="10">
        <f>SUMIF(DataQ!$B:$B,'Data Q to A'!$A90,DataQ!AH:AH)</f>
        <v>9879914</v>
      </c>
    </row>
    <row r="91" spans="1:29" x14ac:dyDescent="0.25">
      <c r="A91">
        <v>2056</v>
      </c>
      <c r="B91" s="10">
        <f>SUMIF(DataQ!$B:$B,'Data Q to A'!$A91,DataQ!G:G)</f>
        <v>4422517</v>
      </c>
      <c r="C91" s="10">
        <f>SUMIF(DataQ!$B:$B,'Data Q to A'!$A91,DataQ!H:H)</f>
        <v>41136</v>
      </c>
      <c r="D91" s="10">
        <f>SUMIF(DataQ!$B:$B,'Data Q to A'!$A91,DataQ!I:I)</f>
        <v>566472.10000000009</v>
      </c>
      <c r="E91" s="10">
        <f>SUMIF(DataQ!$B:$B,'Data Q to A'!$A91,DataQ!J:J)</f>
        <v>4801.607</v>
      </c>
      <c r="F91" s="10">
        <f>SUMIF(DataQ!$B:$B,'Data Q to A'!$A91,DataQ!K:K)</f>
        <v>3209.1967999999997</v>
      </c>
      <c r="G91" s="10">
        <f>SUMIF(DataQ!$B:$B,'Data Q to A'!$A91,DataQ!L:L)</f>
        <v>2150.2750000000001</v>
      </c>
      <c r="H91" s="10">
        <f>SUMIF(DataQ!$B:$B,'Data Q to A'!$A91,DataQ!M:M)</f>
        <v>4379099</v>
      </c>
      <c r="I91" s="10">
        <f>SUMIF(DataQ!$B:$B,'Data Q to A'!$A91,DataQ!N:N)</f>
        <v>-380145.94</v>
      </c>
      <c r="J91" s="10">
        <f>SUMIF(DataQ!$B:$B,'Data Q to A'!$A91,DataQ!O:O)</f>
        <v>-4456.8180000000002</v>
      </c>
      <c r="K91" s="10">
        <f>SUMIF(DataQ!$B:$B,'Data Q to A'!$A91,DataQ!P:P)</f>
        <v>-9143.93</v>
      </c>
      <c r="L91" s="10">
        <f>SUMIF(DataQ!$B:$B,'Data Q to A'!$A91,DataQ!Q:Q)</f>
        <v>-164.57006999999999</v>
      </c>
      <c r="M91" s="10">
        <f>SUMIF(DataQ!$B:$B,'Data Q to A'!$A91,DataQ!R:R)</f>
        <v>-233.52752000000001</v>
      </c>
      <c r="N91" s="10">
        <f>SUMIF(DataQ!$B:$B,'Data Q to A'!$A91,DataQ!S:S)</f>
        <v>-79.915289999999999</v>
      </c>
      <c r="O91" s="10">
        <f>SUMIF(DataQ!$B:$B,'Data Q to A'!$A91,DataQ!T:T)</f>
        <v>-248720.38</v>
      </c>
      <c r="P91" s="10">
        <f>SUMIF(DataQ!$E:$E,'Data Q to A'!$A91,DataQ!U:U)</f>
        <v>9936421</v>
      </c>
      <c r="Q91" s="10">
        <f>SUMIF(DataQ!$E:$E,'Data Q to A'!$A91,DataQ!V:V)</f>
        <v>165117.79999999999</v>
      </c>
      <c r="R91" s="10">
        <f>SUMIF(DataQ!$E:$E,'Data Q to A'!$A91,DataQ!W:W)</f>
        <v>1703731</v>
      </c>
      <c r="S91" s="10">
        <f>SUMIF(DataQ!$E:$E,'Data Q to A'!$A91,DataQ!X:X)</f>
        <v>6674.05</v>
      </c>
      <c r="T91" s="10">
        <f>SUMIF(DataQ!$E:$E,'Data Q to A'!$A91,DataQ!Y:Y)</f>
        <v>9304.7739999999994</v>
      </c>
      <c r="U91" s="10">
        <f>SUMIF(DataQ!$E:$E,'Data Q to A'!$A91,DataQ!Z:Z)</f>
        <v>5418.4570000000003</v>
      </c>
      <c r="V91" s="10">
        <f>SUMIF(DataQ!$E:$E,'Data Q to A'!$A91,DataQ!AA:AA)</f>
        <v>8160475</v>
      </c>
      <c r="W91" s="10">
        <f>SUMIF(DataQ!$B:$B,'Data Q to A'!$A91,DataQ!AB:AB)</f>
        <v>9228693</v>
      </c>
      <c r="X91" s="10">
        <f>SUMIF(DataQ!$B:$B,'Data Q to A'!$A91,DataQ!AC:AC)</f>
        <v>94495.32</v>
      </c>
      <c r="Y91" s="10">
        <f>SUMIF(DataQ!$B:$B,'Data Q to A'!$A91,DataQ!AD:AD)</f>
        <v>980215.8</v>
      </c>
      <c r="Z91" s="10">
        <f>SUMIF(DataQ!$B:$B,'Data Q to A'!$A91,DataQ!AE:AE)</f>
        <v>11248.968000000001</v>
      </c>
      <c r="AA91" s="10">
        <f>SUMIF(DataQ!$B:$B,'Data Q to A'!$A91,DataQ!AF:AF)</f>
        <v>6745.3140000000003</v>
      </c>
      <c r="AB91" s="10">
        <f>SUMIF(DataQ!$B:$B,'Data Q to A'!$A91,DataQ!AG:AG)</f>
        <v>4509.1360000000004</v>
      </c>
      <c r="AC91" s="10">
        <f>SUMIF(DataQ!$B:$B,'Data Q to A'!$A91,DataQ!AH:AH)</f>
        <v>10249255</v>
      </c>
    </row>
    <row r="92" spans="1:29" x14ac:dyDescent="0.25">
      <c r="A92">
        <v>2057</v>
      </c>
      <c r="B92" s="10">
        <f>SUMIF(DataQ!$B:$B,'Data Q to A'!$A92,DataQ!G:G)</f>
        <v>4475634</v>
      </c>
      <c r="C92" s="10">
        <f>SUMIF(DataQ!$B:$B,'Data Q to A'!$A92,DataQ!H:H)</f>
        <v>41785.89</v>
      </c>
      <c r="D92" s="10">
        <f>SUMIF(DataQ!$B:$B,'Data Q to A'!$A92,DataQ!I:I)</f>
        <v>568690.29999999993</v>
      </c>
      <c r="E92" s="10">
        <f>SUMIF(DataQ!$B:$B,'Data Q to A'!$A92,DataQ!J:J)</f>
        <v>4833.4890000000005</v>
      </c>
      <c r="F92" s="10">
        <f>SUMIF(DataQ!$B:$B,'Data Q to A'!$A92,DataQ!K:K)</f>
        <v>3217.0257000000001</v>
      </c>
      <c r="G92" s="10">
        <f>SUMIF(DataQ!$B:$B,'Data Q to A'!$A92,DataQ!L:L)</f>
        <v>2158.7665999999999</v>
      </c>
      <c r="H92" s="10">
        <f>SUMIF(DataQ!$B:$B,'Data Q to A'!$A92,DataQ!M:M)</f>
        <v>4455541</v>
      </c>
      <c r="I92" s="10">
        <f>SUMIF(DataQ!$B:$B,'Data Q to A'!$A92,DataQ!N:N)</f>
        <v>-393091.20999999996</v>
      </c>
      <c r="J92" s="10">
        <f>SUMIF(DataQ!$B:$B,'Data Q to A'!$A92,DataQ!O:O)</f>
        <v>-4407.0600000000004</v>
      </c>
      <c r="K92" s="10">
        <f>SUMIF(DataQ!$B:$B,'Data Q to A'!$A92,DataQ!P:P)</f>
        <v>-9320.2750000000015</v>
      </c>
      <c r="L92" s="10">
        <f>SUMIF(DataQ!$B:$B,'Data Q to A'!$A92,DataQ!Q:Q)</f>
        <v>-168.80103</v>
      </c>
      <c r="M92" s="10">
        <f>SUMIF(DataQ!$B:$B,'Data Q to A'!$A92,DataQ!R:R)</f>
        <v>-238.76659999999998</v>
      </c>
      <c r="N92" s="10">
        <f>SUMIF(DataQ!$B:$B,'Data Q to A'!$A92,DataQ!S:S)</f>
        <v>-81.8476</v>
      </c>
      <c r="O92" s="10">
        <f>SUMIF(DataQ!$B:$B,'Data Q to A'!$A92,DataQ!T:T)</f>
        <v>-258180.38</v>
      </c>
      <c r="P92" s="10">
        <f>SUMIF(DataQ!$E:$E,'Data Q to A'!$A92,DataQ!U:U)</f>
        <v>10329510</v>
      </c>
      <c r="Q92" s="10">
        <f>SUMIF(DataQ!$E:$E,'Data Q to A'!$A92,DataQ!V:V)</f>
        <v>169524.8</v>
      </c>
      <c r="R92" s="10">
        <f>SUMIF(DataQ!$E:$E,'Data Q to A'!$A92,DataQ!W:W)</f>
        <v>1713051</v>
      </c>
      <c r="S92" s="10">
        <f>SUMIF(DataQ!$E:$E,'Data Q to A'!$A92,DataQ!X:X)</f>
        <v>6842.8509999999997</v>
      </c>
      <c r="T92" s="10">
        <f>SUMIF(DataQ!$E:$E,'Data Q to A'!$A92,DataQ!Y:Y)</f>
        <v>9543.5400000000009</v>
      </c>
      <c r="U92" s="10">
        <f>SUMIF(DataQ!$E:$E,'Data Q to A'!$A92,DataQ!Z:Z)</f>
        <v>5500.3040000000001</v>
      </c>
      <c r="V92" s="10">
        <f>SUMIF(DataQ!$E:$E,'Data Q to A'!$A92,DataQ!AA:AA)</f>
        <v>8418655</v>
      </c>
      <c r="W92" s="10">
        <f>SUMIF(DataQ!$B:$B,'Data Q to A'!$A92,DataQ!AB:AB)</f>
        <v>9542906</v>
      </c>
      <c r="X92" s="10">
        <f>SUMIF(DataQ!$B:$B,'Data Q to A'!$A92,DataQ!AC:AC)</f>
        <v>97830.720000000001</v>
      </c>
      <c r="Y92" s="10">
        <f>SUMIF(DataQ!$B:$B,'Data Q to A'!$A92,DataQ!AD:AD)</f>
        <v>999161.49999999988</v>
      </c>
      <c r="Z92" s="10">
        <f>SUMIF(DataQ!$B:$B,'Data Q to A'!$A92,DataQ!AE:AE)</f>
        <v>11550.052</v>
      </c>
      <c r="AA92" s="10">
        <f>SUMIF(DataQ!$B:$B,'Data Q to A'!$A92,DataQ!AF:AF)</f>
        <v>6897.183</v>
      </c>
      <c r="AB92" s="10">
        <f>SUMIF(DataQ!$B:$B,'Data Q to A'!$A92,DataQ!AG:AG)</f>
        <v>4618.0779999999995</v>
      </c>
      <c r="AC92" s="10">
        <f>SUMIF(DataQ!$B:$B,'Data Q to A'!$A92,DataQ!AH:AH)</f>
        <v>10634919</v>
      </c>
    </row>
    <row r="93" spans="1:29" x14ac:dyDescent="0.25">
      <c r="A93">
        <v>2058</v>
      </c>
      <c r="B93" s="10">
        <f>SUMIF(DataQ!$B:$B,'Data Q to A'!$A93,DataQ!G:G)</f>
        <v>4529223</v>
      </c>
      <c r="C93" s="10">
        <f>SUMIF(DataQ!$B:$B,'Data Q to A'!$A93,DataQ!H:H)</f>
        <v>42445.94</v>
      </c>
      <c r="D93" s="10">
        <f>SUMIF(DataQ!$B:$B,'Data Q to A'!$A93,DataQ!I:I)</f>
        <v>571039.89999999991</v>
      </c>
      <c r="E93" s="10">
        <f>SUMIF(DataQ!$B:$B,'Data Q to A'!$A93,DataQ!J:J)</f>
        <v>4868.4659999999994</v>
      </c>
      <c r="F93" s="10">
        <f>SUMIF(DataQ!$B:$B,'Data Q to A'!$A93,DataQ!K:K)</f>
        <v>3224.8268000000003</v>
      </c>
      <c r="G93" s="10">
        <f>SUMIF(DataQ!$B:$B,'Data Q to A'!$A93,DataQ!L:L)</f>
        <v>2166.7260999999999</v>
      </c>
      <c r="H93" s="10">
        <f>SUMIF(DataQ!$B:$B,'Data Q to A'!$A93,DataQ!M:M)</f>
        <v>4532432</v>
      </c>
      <c r="I93" s="10">
        <f>SUMIF(DataQ!$B:$B,'Data Q to A'!$A93,DataQ!N:N)</f>
        <v>-406464.23499999999</v>
      </c>
      <c r="J93" s="10">
        <f>SUMIF(DataQ!$B:$B,'Data Q to A'!$A93,DataQ!O:O)</f>
        <v>-4346.2139999999999</v>
      </c>
      <c r="K93" s="10">
        <f>SUMIF(DataQ!$B:$B,'Data Q to A'!$A93,DataQ!P:P)</f>
        <v>-9502.0079999999998</v>
      </c>
      <c r="L93" s="10">
        <f>SUMIF(DataQ!$B:$B,'Data Q to A'!$A93,DataQ!Q:Q)</f>
        <v>-173.23498999999998</v>
      </c>
      <c r="M93" s="10">
        <f>SUMIF(DataQ!$B:$B,'Data Q to A'!$A93,DataQ!R:R)</f>
        <v>-244.1507</v>
      </c>
      <c r="N93" s="10">
        <f>SUMIF(DataQ!$B:$B,'Data Q to A'!$A93,DataQ!S:S)</f>
        <v>-83.81129</v>
      </c>
      <c r="O93" s="10">
        <f>SUMIF(DataQ!$B:$B,'Data Q to A'!$A93,DataQ!T:T)</f>
        <v>-268165.76000000001</v>
      </c>
      <c r="P93" s="10">
        <f>SUMIF(DataQ!$E:$E,'Data Q to A'!$A93,DataQ!U:U)</f>
        <v>10735980</v>
      </c>
      <c r="Q93" s="10">
        <f>SUMIF(DataQ!$E:$E,'Data Q to A'!$A93,DataQ!V:V)</f>
        <v>173871</v>
      </c>
      <c r="R93" s="10">
        <f>SUMIF(DataQ!$E:$E,'Data Q to A'!$A93,DataQ!W:W)</f>
        <v>1722553</v>
      </c>
      <c r="S93" s="10">
        <f>SUMIF(DataQ!$E:$E,'Data Q to A'!$A93,DataQ!X:X)</f>
        <v>7016.0860000000002</v>
      </c>
      <c r="T93" s="10">
        <f>SUMIF(DataQ!$E:$E,'Data Q to A'!$A93,DataQ!Y:Y)</f>
        <v>9787.69</v>
      </c>
      <c r="U93" s="10">
        <f>SUMIF(DataQ!$E:$E,'Data Q to A'!$A93,DataQ!Z:Z)</f>
        <v>5584.116</v>
      </c>
      <c r="V93" s="10">
        <f>SUMIF(DataQ!$E:$E,'Data Q to A'!$A93,DataQ!AA:AA)</f>
        <v>8686822</v>
      </c>
      <c r="W93" s="10">
        <f>SUMIF(DataQ!$B:$B,'Data Q to A'!$A93,DataQ!AB:AB)</f>
        <v>9867454</v>
      </c>
      <c r="X93" s="10">
        <f>SUMIF(DataQ!$B:$B,'Data Q to A'!$A93,DataQ!AC:AC)</f>
        <v>101286.08</v>
      </c>
      <c r="Y93" s="10">
        <f>SUMIF(DataQ!$B:$B,'Data Q to A'!$A93,DataQ!AD:AD)</f>
        <v>1018693.5999999999</v>
      </c>
      <c r="Z93" s="10">
        <f>SUMIF(DataQ!$B:$B,'Data Q to A'!$A93,DataQ!AE:AE)</f>
        <v>11866.248</v>
      </c>
      <c r="AA93" s="10">
        <f>SUMIF(DataQ!$B:$B,'Data Q to A'!$A93,DataQ!AF:AF)</f>
        <v>7052.0659999999998</v>
      </c>
      <c r="AB93" s="10">
        <f>SUMIF(DataQ!$B:$B,'Data Q to A'!$A93,DataQ!AG:AG)</f>
        <v>4728.4539999999997</v>
      </c>
      <c r="AC93" s="10">
        <f>SUMIF(DataQ!$B:$B,'Data Q to A'!$A93,DataQ!AH:AH)</f>
        <v>11033094</v>
      </c>
    </row>
    <row r="94" spans="1:29" x14ac:dyDescent="0.25">
      <c r="A94">
        <v>2059</v>
      </c>
      <c r="B94" s="10">
        <f>SUMIF(DataQ!$B:$B,'Data Q to A'!$A94,DataQ!G:G)</f>
        <v>4582882</v>
      </c>
      <c r="C94" s="10">
        <f>SUMIF(DataQ!$B:$B,'Data Q to A'!$A94,DataQ!H:H)</f>
        <v>43115.83</v>
      </c>
      <c r="D94" s="10">
        <f>SUMIF(DataQ!$B:$B,'Data Q to A'!$A94,DataQ!I:I)</f>
        <v>573458</v>
      </c>
      <c r="E94" s="10">
        <f>SUMIF(DataQ!$B:$B,'Data Q to A'!$A94,DataQ!J:J)</f>
        <v>4906.6080000000002</v>
      </c>
      <c r="F94" s="10">
        <f>SUMIF(DataQ!$B:$B,'Data Q to A'!$A94,DataQ!K:K)</f>
        <v>3232.4173000000001</v>
      </c>
      <c r="G94" s="10">
        <f>SUMIF(DataQ!$B:$B,'Data Q to A'!$A94,DataQ!L:L)</f>
        <v>2172.8953999999999</v>
      </c>
      <c r="H94" s="10">
        <f>SUMIF(DataQ!$B:$B,'Data Q to A'!$A94,DataQ!M:M)</f>
        <v>4610715</v>
      </c>
      <c r="I94" s="10">
        <f>SUMIF(DataQ!$B:$B,'Data Q to A'!$A94,DataQ!N:N)</f>
        <v>-420239.30499999999</v>
      </c>
      <c r="J94" s="10">
        <f>SUMIF(DataQ!$B:$B,'Data Q to A'!$A94,DataQ!O:O)</f>
        <v>-4273.88</v>
      </c>
      <c r="K94" s="10">
        <f>SUMIF(DataQ!$B:$B,'Data Q to A'!$A94,DataQ!P:P)</f>
        <v>-9688.5860000000011</v>
      </c>
      <c r="L94" s="10">
        <f>SUMIF(DataQ!$B:$B,'Data Q to A'!$A94,DataQ!Q:Q)</f>
        <v>-177.88403</v>
      </c>
      <c r="M94" s="10">
        <f>SUMIF(DataQ!$B:$B,'Data Q to A'!$A94,DataQ!R:R)</f>
        <v>-249.69824</v>
      </c>
      <c r="N94" s="10">
        <f>SUMIF(DataQ!$B:$B,'Data Q to A'!$A94,DataQ!S:S)</f>
        <v>-85.76728</v>
      </c>
      <c r="O94" s="10">
        <f>SUMIF(DataQ!$B:$B,'Data Q to A'!$A94,DataQ!T:T)</f>
        <v>-278392.14</v>
      </c>
      <c r="P94" s="10">
        <f>SUMIF(DataQ!$E:$E,'Data Q to A'!$A94,DataQ!U:U)</f>
        <v>11156220</v>
      </c>
      <c r="Q94" s="10">
        <f>SUMIF(DataQ!$E:$E,'Data Q to A'!$A94,DataQ!V:V)</f>
        <v>178144.9</v>
      </c>
      <c r="R94" s="10">
        <f>SUMIF(DataQ!$E:$E,'Data Q to A'!$A94,DataQ!W:W)</f>
        <v>1732241</v>
      </c>
      <c r="S94" s="10">
        <f>SUMIF(DataQ!$E:$E,'Data Q to A'!$A94,DataQ!X:X)</f>
        <v>7193.9709999999995</v>
      </c>
      <c r="T94" s="10">
        <f>SUMIF(DataQ!$E:$E,'Data Q to A'!$A94,DataQ!Y:Y)</f>
        <v>10037.39</v>
      </c>
      <c r="U94" s="10">
        <f>SUMIF(DataQ!$E:$E,'Data Q to A'!$A94,DataQ!Z:Z)</f>
        <v>5669.8829999999998</v>
      </c>
      <c r="V94" s="10">
        <f>SUMIF(DataQ!$E:$E,'Data Q to A'!$A94,DataQ!AA:AA)</f>
        <v>8965213</v>
      </c>
      <c r="W94" s="10">
        <f>SUMIF(DataQ!$B:$B,'Data Q to A'!$A94,DataQ!AB:AB)</f>
        <v>10201772</v>
      </c>
      <c r="X94" s="10">
        <f>SUMIF(DataQ!$B:$B,'Data Q to A'!$A94,DataQ!AC:AC)</f>
        <v>104864.62</v>
      </c>
      <c r="Y94" s="10">
        <f>SUMIF(DataQ!$B:$B,'Data Q to A'!$A94,DataQ!AD:AD)</f>
        <v>1038705.2999999999</v>
      </c>
      <c r="Z94" s="10">
        <f>SUMIF(DataQ!$B:$B,'Data Q to A'!$A94,DataQ!AE:AE)</f>
        <v>12198.32</v>
      </c>
      <c r="AA94" s="10">
        <f>SUMIF(DataQ!$B:$B,'Data Q to A'!$A94,DataQ!AF:AF)</f>
        <v>7209.8489999999993</v>
      </c>
      <c r="AB94" s="10">
        <f>SUMIF(DataQ!$B:$B,'Data Q to A'!$A94,DataQ!AG:AG)</f>
        <v>4837.4690000000001</v>
      </c>
      <c r="AC94" s="10">
        <f>SUMIF(DataQ!$B:$B,'Data Q to A'!$A94,DataQ!AH:AH)</f>
        <v>11446462</v>
      </c>
    </row>
    <row r="95" spans="1:29" x14ac:dyDescent="0.25">
      <c r="A95">
        <v>2060</v>
      </c>
      <c r="B95" s="10">
        <f>SUMIF(DataQ!$B:$B,'Data Q to A'!$A95,DataQ!G:G)</f>
        <v>4637065</v>
      </c>
      <c r="C95" s="10">
        <f>SUMIF(DataQ!$B:$B,'Data Q to A'!$A95,DataQ!H:H)</f>
        <v>43795.78</v>
      </c>
      <c r="D95" s="10">
        <f>SUMIF(DataQ!$B:$B,'Data Q to A'!$A95,DataQ!I:I)</f>
        <v>575869.80000000005</v>
      </c>
      <c r="E95" s="10">
        <f>SUMIF(DataQ!$B:$B,'Data Q to A'!$A95,DataQ!J:J)</f>
        <v>4946.232</v>
      </c>
      <c r="F95" s="10">
        <f>SUMIF(DataQ!$B:$B,'Data Q to A'!$A95,DataQ!K:K)</f>
        <v>3240.5261</v>
      </c>
      <c r="G95" s="10">
        <f>SUMIF(DataQ!$B:$B,'Data Q to A'!$A95,DataQ!L:L)</f>
        <v>2177.9130999999998</v>
      </c>
      <c r="H95" s="10">
        <f>SUMIF(DataQ!$B:$B,'Data Q to A'!$A95,DataQ!M:M)</f>
        <v>4689823</v>
      </c>
      <c r="I95" s="10">
        <f>SUMIF(DataQ!$B:$B,'Data Q to A'!$A95,DataQ!N:N)</f>
        <v>-434469.33</v>
      </c>
      <c r="J95" s="10">
        <f>SUMIF(DataQ!$B:$B,'Data Q to A'!$A95,DataQ!O:O)</f>
        <v>-4188.2659999999996</v>
      </c>
      <c r="K95" s="10">
        <f>SUMIF(DataQ!$B:$B,'Data Q to A'!$A95,DataQ!P:P)</f>
        <v>-9878.5319999999992</v>
      </c>
      <c r="L95" s="10">
        <f>SUMIF(DataQ!$B:$B,'Data Q to A'!$A95,DataQ!Q:Q)</f>
        <v>-182.69702000000001</v>
      </c>
      <c r="M95" s="10">
        <f>SUMIF(DataQ!$B:$B,'Data Q to A'!$A95,DataQ!R:R)</f>
        <v>-255.30534999999998</v>
      </c>
      <c r="N95" s="10">
        <f>SUMIF(DataQ!$B:$B,'Data Q to A'!$A95,DataQ!S:S)</f>
        <v>-87.701239999999999</v>
      </c>
      <c r="O95" s="10">
        <f>SUMIF(DataQ!$B:$B,'Data Q to A'!$A95,DataQ!T:T)</f>
        <v>-289162.51</v>
      </c>
      <c r="P95" s="10">
        <f>SUMIF(DataQ!$E:$E,'Data Q to A'!$A95,DataQ!U:U)</f>
        <v>11590690</v>
      </c>
      <c r="Q95" s="10">
        <f>SUMIF(DataQ!$E:$E,'Data Q to A'!$A95,DataQ!V:V)</f>
        <v>182333.2</v>
      </c>
      <c r="R95" s="10">
        <f>SUMIF(DataQ!$E:$E,'Data Q to A'!$A95,DataQ!W:W)</f>
        <v>1742120</v>
      </c>
      <c r="S95" s="10">
        <f>SUMIF(DataQ!$E:$E,'Data Q to A'!$A95,DataQ!X:X)</f>
        <v>7376.6679999999997</v>
      </c>
      <c r="T95" s="10">
        <f>SUMIF(DataQ!$E:$E,'Data Q to A'!$A95,DataQ!Y:Y)</f>
        <v>10292.69</v>
      </c>
      <c r="U95" s="10">
        <f>SUMIF(DataQ!$E:$E,'Data Q to A'!$A95,DataQ!Z:Z)</f>
        <v>5757.5839999999998</v>
      </c>
      <c r="V95" s="10">
        <f>SUMIF(DataQ!$E:$E,'Data Q to A'!$A95,DataQ!AA:AA)</f>
        <v>9254375</v>
      </c>
      <c r="W95" s="10">
        <f>SUMIF(DataQ!$B:$B,'Data Q to A'!$A95,DataQ!AB:AB)</f>
        <v>10547161</v>
      </c>
      <c r="X95" s="10">
        <f>SUMIF(DataQ!$B:$B,'Data Q to A'!$A95,DataQ!AC:AC)</f>
        <v>108570.98</v>
      </c>
      <c r="Y95" s="10">
        <f>SUMIF(DataQ!$B:$B,'Data Q to A'!$A95,DataQ!AD:AD)</f>
        <v>1059071.7</v>
      </c>
      <c r="Z95" s="10">
        <f>SUMIF(DataQ!$B:$B,'Data Q to A'!$A95,DataQ!AE:AE)</f>
        <v>12542.690999999999</v>
      </c>
      <c r="AA95" s="10">
        <f>SUMIF(DataQ!$B:$B,'Data Q to A'!$A95,DataQ!AF:AF)</f>
        <v>7372.1729999999998</v>
      </c>
      <c r="AB95" s="10">
        <f>SUMIF(DataQ!$B:$B,'Data Q to A'!$A95,DataQ!AG:AG)</f>
        <v>4946.3050000000003</v>
      </c>
      <c r="AC95" s="10">
        <f>SUMIF(DataQ!$B:$B,'Data Q to A'!$A95,DataQ!AH:AH)</f>
        <v>11874134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A982E-CA43-4F80-A059-67CA594B308A}">
  <sheetPr codeName="Sheet9"/>
  <dimension ref="A1:AL359"/>
  <sheetViews>
    <sheetView workbookViewId="0">
      <pane xSplit="6" ySplit="6" topLeftCell="AA169" activePane="bottomRight" state="frozen"/>
      <selection pane="topRight" activeCell="F1" sqref="F1"/>
      <selection pane="bottomLeft" activeCell="A7" sqref="A7"/>
      <selection pane="bottomRight" activeCell="AC193" sqref="AC193"/>
    </sheetView>
  </sheetViews>
  <sheetFormatPr defaultColWidth="9.140625" defaultRowHeight="15" x14ac:dyDescent="0.25"/>
  <cols>
    <col min="1" max="1" width="5" style="4" bestFit="1" customWidth="1"/>
    <col min="2" max="5" width="5" style="4" customWidth="1"/>
    <col min="6" max="6" width="9.140625" style="4"/>
    <col min="7" max="38" width="17.5703125" style="4" bestFit="1" customWidth="1"/>
    <col min="39" max="16384" width="9.140625" style="4"/>
  </cols>
  <sheetData>
    <row r="1" spans="1:38" x14ac:dyDescent="0.25">
      <c r="G1" s="4" t="str">
        <f>GMWQ!NF2</f>
        <v>OCT004A.db</v>
      </c>
      <c r="H1" s="4" t="str">
        <f>$G$1</f>
        <v>OCT004A.db</v>
      </c>
      <c r="I1" s="4" t="str">
        <f t="shared" ref="I1:M1" si="0">$G$1</f>
        <v>OCT004A.db</v>
      </c>
      <c r="J1" s="4" t="str">
        <f t="shared" si="0"/>
        <v>OCT004A.db</v>
      </c>
      <c r="K1" s="4" t="str">
        <f t="shared" si="0"/>
        <v>OCT004A.db</v>
      </c>
      <c r="L1" s="4" t="str">
        <f t="shared" si="0"/>
        <v>OCT004A.db</v>
      </c>
      <c r="M1" s="4" t="str">
        <f t="shared" si="0"/>
        <v>OCT004A.db</v>
      </c>
      <c r="N1" s="4" t="str">
        <f>$G$1</f>
        <v>OCT004A.db</v>
      </c>
      <c r="O1" s="4" t="str">
        <f>$G$1</f>
        <v>OCT004A.db</v>
      </c>
      <c r="P1" s="4" t="str">
        <f t="shared" ref="P1:T1" si="1">$G$1</f>
        <v>OCT004A.db</v>
      </c>
      <c r="Q1" s="4" t="str">
        <f t="shared" si="1"/>
        <v>OCT004A.db</v>
      </c>
      <c r="R1" s="4" t="str">
        <f t="shared" si="1"/>
        <v>OCT004A.db</v>
      </c>
      <c r="S1" s="4" t="str">
        <f t="shared" si="1"/>
        <v>OCT004A.db</v>
      </c>
      <c r="T1" s="4" t="str">
        <f t="shared" si="1"/>
        <v>OCT004A.db</v>
      </c>
      <c r="U1" s="4" t="str">
        <f>$G$1</f>
        <v>OCT004A.db</v>
      </c>
      <c r="V1" s="4" t="str">
        <f>$G$1</f>
        <v>OCT004A.db</v>
      </c>
      <c r="W1" s="4" t="str">
        <f t="shared" ref="W1:AA1" si="2">$G$1</f>
        <v>OCT004A.db</v>
      </c>
      <c r="X1" s="4" t="str">
        <f t="shared" si="2"/>
        <v>OCT004A.db</v>
      </c>
      <c r="Y1" s="4" t="str">
        <f t="shared" si="2"/>
        <v>OCT004A.db</v>
      </c>
      <c r="Z1" s="4" t="str">
        <f t="shared" si="2"/>
        <v>OCT004A.db</v>
      </c>
      <c r="AA1" s="4" t="str">
        <f t="shared" si="2"/>
        <v>OCT004A.db</v>
      </c>
      <c r="AB1" s="4" t="str">
        <f>$G$1</f>
        <v>OCT004A.db</v>
      </c>
      <c r="AC1" s="4" t="str">
        <f>$G$1</f>
        <v>OCT004A.db</v>
      </c>
      <c r="AD1" s="4" t="str">
        <f t="shared" ref="AD1:AL1" si="3">$G$1</f>
        <v>OCT004A.db</v>
      </c>
      <c r="AE1" s="4" t="str">
        <f t="shared" si="3"/>
        <v>OCT004A.db</v>
      </c>
      <c r="AF1" s="4" t="str">
        <f t="shared" si="3"/>
        <v>OCT004A.db</v>
      </c>
      <c r="AG1" s="4" t="str">
        <f t="shared" si="3"/>
        <v>OCT004A.db</v>
      </c>
      <c r="AH1" s="4" t="str">
        <f t="shared" si="3"/>
        <v>OCT004A.db</v>
      </c>
      <c r="AI1" s="4" t="str">
        <f t="shared" si="3"/>
        <v>OCT004A.db</v>
      </c>
      <c r="AJ1" s="4" t="str">
        <f t="shared" si="3"/>
        <v>OCT004A.db</v>
      </c>
      <c r="AK1" s="4" t="str">
        <f t="shared" si="3"/>
        <v>OCT004A.db</v>
      </c>
      <c r="AL1" s="4" t="str">
        <f t="shared" si="3"/>
        <v>OCT004A.db</v>
      </c>
    </row>
    <row r="2" spans="1:38" x14ac:dyDescent="0.25">
      <c r="G2" s="4" t="s">
        <v>419</v>
      </c>
      <c r="H2" s="4" t="s">
        <v>424</v>
      </c>
      <c r="I2" s="4" t="s">
        <v>390</v>
      </c>
      <c r="J2" s="4" t="s">
        <v>396</v>
      </c>
      <c r="K2" s="4" t="s">
        <v>403</v>
      </c>
      <c r="L2" s="4" t="s">
        <v>408</v>
      </c>
      <c r="M2" s="4" t="s">
        <v>413</v>
      </c>
      <c r="N2" s="4" t="s">
        <v>419</v>
      </c>
      <c r="O2" s="4" t="s">
        <v>424</v>
      </c>
      <c r="P2" s="4" t="s">
        <v>390</v>
      </c>
      <c r="Q2" s="4" t="s">
        <v>396</v>
      </c>
      <c r="R2" s="4" t="s">
        <v>403</v>
      </c>
      <c r="S2" s="4" t="s">
        <v>408</v>
      </c>
      <c r="T2" s="4" t="s">
        <v>413</v>
      </c>
      <c r="U2" s="4" t="s">
        <v>419</v>
      </c>
      <c r="V2" s="4" t="s">
        <v>424</v>
      </c>
      <c r="W2" s="4" t="s">
        <v>390</v>
      </c>
      <c r="X2" s="4" t="s">
        <v>396</v>
      </c>
      <c r="Y2" s="4" t="s">
        <v>403</v>
      </c>
      <c r="Z2" s="4" t="s">
        <v>408</v>
      </c>
      <c r="AA2" s="4" t="s">
        <v>413</v>
      </c>
      <c r="AB2" s="4" t="s">
        <v>419</v>
      </c>
      <c r="AC2" s="4" t="s">
        <v>424</v>
      </c>
      <c r="AD2" s="4" t="s">
        <v>390</v>
      </c>
      <c r="AE2" s="4" t="s">
        <v>396</v>
      </c>
      <c r="AF2" s="4" t="s">
        <v>403</v>
      </c>
      <c r="AG2" s="4" t="s">
        <v>408</v>
      </c>
      <c r="AH2" s="4" t="s">
        <v>413</v>
      </c>
      <c r="AI2" s="4" t="s">
        <v>419</v>
      </c>
      <c r="AJ2" s="4" t="s">
        <v>424</v>
      </c>
      <c r="AK2" s="4" t="s">
        <v>396</v>
      </c>
      <c r="AL2" s="4" t="s">
        <v>390</v>
      </c>
    </row>
    <row r="3" spans="1:38" x14ac:dyDescent="0.25">
      <c r="G3" s="4" t="s">
        <v>381</v>
      </c>
      <c r="H3" s="4" t="s">
        <v>381</v>
      </c>
      <c r="I3" s="4" t="s">
        <v>381</v>
      </c>
      <c r="J3" s="4" t="s">
        <v>381</v>
      </c>
      <c r="K3" s="4" t="s">
        <v>381</v>
      </c>
      <c r="L3" s="4" t="s">
        <v>381</v>
      </c>
      <c r="M3" s="4" t="s">
        <v>381</v>
      </c>
      <c r="N3" s="8" t="s">
        <v>428</v>
      </c>
      <c r="O3" s="8" t="s">
        <v>428</v>
      </c>
      <c r="P3" s="8" t="s">
        <v>428</v>
      </c>
      <c r="Q3" s="8" t="s">
        <v>428</v>
      </c>
      <c r="R3" s="8" t="s">
        <v>428</v>
      </c>
      <c r="S3" s="8" t="s">
        <v>428</v>
      </c>
      <c r="T3" s="8" t="s">
        <v>428</v>
      </c>
      <c r="U3" s="8" t="s">
        <v>446</v>
      </c>
      <c r="V3" s="8" t="s">
        <v>446</v>
      </c>
      <c r="W3" s="8" t="s">
        <v>446</v>
      </c>
      <c r="X3" s="8" t="s">
        <v>446</v>
      </c>
      <c r="Y3" s="8" t="s">
        <v>446</v>
      </c>
      <c r="Z3" s="8" t="s">
        <v>446</v>
      </c>
      <c r="AA3" s="8" t="s">
        <v>446</v>
      </c>
      <c r="AB3" s="8" t="s">
        <v>465</v>
      </c>
      <c r="AC3" s="8" t="s">
        <v>465</v>
      </c>
      <c r="AD3" s="8" t="s">
        <v>465</v>
      </c>
      <c r="AE3" s="8" t="s">
        <v>465</v>
      </c>
      <c r="AF3" s="8" t="s">
        <v>465</v>
      </c>
      <c r="AG3" s="8" t="s">
        <v>465</v>
      </c>
      <c r="AH3" s="8" t="s">
        <v>465</v>
      </c>
      <c r="AI3" s="8" t="s">
        <v>758</v>
      </c>
      <c r="AJ3" s="8" t="s">
        <v>758</v>
      </c>
      <c r="AK3" s="8" t="s">
        <v>758</v>
      </c>
      <c r="AL3" s="8" t="s">
        <v>758</v>
      </c>
    </row>
    <row r="4" spans="1:38" x14ac:dyDescent="0.25">
      <c r="G4" s="4" t="s">
        <v>380</v>
      </c>
      <c r="H4" s="4" t="s">
        <v>389</v>
      </c>
      <c r="I4" s="4" t="s">
        <v>395</v>
      </c>
      <c r="J4" s="4" t="s">
        <v>402</v>
      </c>
      <c r="K4" s="4" t="s">
        <v>407</v>
      </c>
      <c r="L4" s="4" t="s">
        <v>412</v>
      </c>
      <c r="M4" s="4" t="s">
        <v>418</v>
      </c>
      <c r="N4" s="4" t="s">
        <v>380</v>
      </c>
      <c r="O4" s="4" t="s">
        <v>389</v>
      </c>
      <c r="P4" s="4" t="s">
        <v>395</v>
      </c>
      <c r="Q4" s="4" t="s">
        <v>402</v>
      </c>
      <c r="R4" s="4" t="s">
        <v>407</v>
      </c>
      <c r="S4" s="4" t="s">
        <v>412</v>
      </c>
      <c r="T4" s="4" t="s">
        <v>418</v>
      </c>
      <c r="U4" s="4" t="s">
        <v>380</v>
      </c>
      <c r="V4" s="4" t="s">
        <v>389</v>
      </c>
      <c r="W4" s="4" t="s">
        <v>395</v>
      </c>
      <c r="X4" s="4" t="s">
        <v>402</v>
      </c>
      <c r="Y4" s="4" t="s">
        <v>407</v>
      </c>
      <c r="Z4" s="4" t="s">
        <v>412</v>
      </c>
      <c r="AA4" s="4" t="s">
        <v>418</v>
      </c>
      <c r="AB4" s="4" t="s">
        <v>380</v>
      </c>
      <c r="AC4" s="4" t="s">
        <v>389</v>
      </c>
      <c r="AD4" s="4" t="s">
        <v>395</v>
      </c>
      <c r="AE4" s="4" t="s">
        <v>402</v>
      </c>
      <c r="AF4" s="4" t="s">
        <v>407</v>
      </c>
      <c r="AG4" s="4" t="s">
        <v>412</v>
      </c>
      <c r="AH4" s="4" t="s">
        <v>418</v>
      </c>
      <c r="AI4" s="4" t="s">
        <v>380</v>
      </c>
      <c r="AJ4" s="4" t="s">
        <v>389</v>
      </c>
      <c r="AK4" s="4" t="s">
        <v>402</v>
      </c>
      <c r="AL4" s="4" t="s">
        <v>395</v>
      </c>
    </row>
    <row r="5" spans="1:38" x14ac:dyDescent="0.25">
      <c r="G5" s="4" t="s">
        <v>420</v>
      </c>
      <c r="H5" s="4" t="s">
        <v>420</v>
      </c>
      <c r="I5" s="4" t="s">
        <v>420</v>
      </c>
      <c r="J5" s="4" t="s">
        <v>420</v>
      </c>
      <c r="K5" s="4" t="s">
        <v>420</v>
      </c>
      <c r="L5" s="4" t="s">
        <v>420</v>
      </c>
      <c r="M5" s="4" t="s">
        <v>420</v>
      </c>
      <c r="N5" s="4" t="s">
        <v>420</v>
      </c>
      <c r="O5" s="4" t="s">
        <v>420</v>
      </c>
      <c r="P5" s="4" t="s">
        <v>420</v>
      </c>
      <c r="Q5" s="4" t="s">
        <v>420</v>
      </c>
      <c r="R5" s="4" t="s">
        <v>420</v>
      </c>
      <c r="S5" s="4" t="s">
        <v>420</v>
      </c>
      <c r="T5" s="4" t="s">
        <v>420</v>
      </c>
      <c r="U5" s="4" t="s">
        <v>420</v>
      </c>
      <c r="V5" s="4" t="s">
        <v>420</v>
      </c>
      <c r="W5" s="4" t="s">
        <v>420</v>
      </c>
      <c r="X5" s="4" t="s">
        <v>420</v>
      </c>
      <c r="Y5" s="4" t="s">
        <v>420</v>
      </c>
      <c r="Z5" s="4" t="s">
        <v>420</v>
      </c>
      <c r="AA5" s="4" t="s">
        <v>420</v>
      </c>
      <c r="AB5" s="4" t="s">
        <v>420</v>
      </c>
      <c r="AC5" s="4" t="s">
        <v>420</v>
      </c>
      <c r="AD5" s="4" t="s">
        <v>420</v>
      </c>
      <c r="AE5" s="4" t="s">
        <v>420</v>
      </c>
      <c r="AF5" s="4" t="s">
        <v>420</v>
      </c>
      <c r="AG5" s="4" t="s">
        <v>420</v>
      </c>
      <c r="AH5" s="4" t="s">
        <v>420</v>
      </c>
      <c r="AI5" s="4" t="s">
        <v>420</v>
      </c>
      <c r="AJ5" s="4" t="s">
        <v>420</v>
      </c>
      <c r="AK5" s="4" t="s">
        <v>420</v>
      </c>
      <c r="AL5" s="4" t="s">
        <v>420</v>
      </c>
    </row>
    <row r="6" spans="1:38" x14ac:dyDescent="0.25">
      <c r="B6" s="4" t="s">
        <v>421</v>
      </c>
      <c r="C6" s="4" t="s">
        <v>422</v>
      </c>
      <c r="D6" s="4" t="s">
        <v>423</v>
      </c>
      <c r="E6" s="8" t="s">
        <v>479</v>
      </c>
      <c r="F6" s="4">
        <f>F358+5</f>
        <v>2329</v>
      </c>
      <c r="G6" s="5" t="str" cm="1">
        <f t="array" ref="G6">_xlfn.CONCAT(INDEX(GMWQ!$A$2:$NE$60,MATCH(1,(GMWQ!$NE$2:$NE$60=G$3)*(GMWQ!$ND$2:$ND$60=G$4)*(GMWQ!$NF$2:$NF$60=G$1),0),$F6-1966),"0",(INDEX(GMWQ!$A$2:$NE$60,MATCH(1,(GMWQ!$NE$2:$NE$60=G$3)*(GMWQ!$ND$2:$ND$60=G$4)*(GMWQ!$NF$2:$NF$60=G$1),0),$F6-1965)))</f>
        <v>202502</v>
      </c>
      <c r="H6" s="5" t="str" cm="1">
        <f t="array" ref="H6">_xlfn.CONCAT(INDEX(GMWQ!$A$2:$NE$60,MATCH(1,(GMWQ!$NE$2:$NE$60=H$3)*(GMWQ!$ND$2:$ND$60=H$4)*(GMWQ!$NF$2:$NF$60=H$1),0),$F6-1966),"0",(INDEX(GMWQ!$A$2:$NE$60,MATCH(1,(GMWQ!$NE$2:$NE$60=H$3)*(GMWQ!$ND$2:$ND$60=H$4)*(GMWQ!$NF$2:$NF$60=H$1),0),$F6-1965)))</f>
        <v>202502</v>
      </c>
      <c r="I6" s="5" t="str" cm="1">
        <f t="array" ref="I6">_xlfn.CONCAT(INDEX(GMWQ!$A$2:$NE$60,MATCH(1,(GMWQ!$NE$2:$NE$60=I$3)*(GMWQ!$ND$2:$ND$60=I$4)*(GMWQ!$NF$2:$NF$60=I$1),0),$F6-1966),"0",(INDEX(GMWQ!$A$2:$NE$60,MATCH(1,(GMWQ!$NE$2:$NE$60=I$3)*(GMWQ!$ND$2:$ND$60=I$4)*(GMWQ!$NF$2:$NF$60=I$1),0),$F6-1965)))</f>
        <v>202502</v>
      </c>
      <c r="J6" s="5" t="str" cm="1">
        <f t="array" ref="J6">_xlfn.CONCAT(INDEX(GMWQ!$A$2:$NE$60,MATCH(1,(GMWQ!$NE$2:$NE$60=J$3)*(GMWQ!$ND$2:$ND$60=J$4)*(GMWQ!$NF$2:$NF$60=J$1),0),$F6-1966),"0",(INDEX(GMWQ!$A$2:$NE$60,MATCH(1,(GMWQ!$NE$2:$NE$60=J$3)*(GMWQ!$ND$2:$ND$60=J$4)*(GMWQ!$NF$2:$NF$60=J$1),0),$F6-1965)))</f>
        <v>202502</v>
      </c>
      <c r="K6" s="5" t="str" cm="1">
        <f t="array" ref="K6">_xlfn.CONCAT(INDEX(GMWQ!$A$2:$NE$60,MATCH(1,(GMWQ!$NE$2:$NE$60=K$3)*(GMWQ!$ND$2:$ND$60=K$4)*(GMWQ!$NF$2:$NF$60=K$1),0),$F6-1966),"0",(INDEX(GMWQ!$A$2:$NE$60,MATCH(1,(GMWQ!$NE$2:$NE$60=K$3)*(GMWQ!$ND$2:$ND$60=K$4)*(GMWQ!$NF$2:$NF$60=K$1),0),$F6-1965)))</f>
        <v>202502</v>
      </c>
      <c r="L6" s="5" t="str" cm="1">
        <f t="array" ref="L6">_xlfn.CONCAT(INDEX(GMWQ!$A$2:$NE$60,MATCH(1,(GMWQ!$NE$2:$NE$60=L$3)*(GMWQ!$ND$2:$ND$60=L$4)*(GMWQ!$NF$2:$NF$60=L$1),0),$F6-1966),"0",(INDEX(GMWQ!$A$2:$NE$60,MATCH(1,(GMWQ!$NE$2:$NE$60=L$3)*(GMWQ!$ND$2:$ND$60=L$4)*(GMWQ!$NF$2:$NF$60=L$1),0),$F6-1965)))</f>
        <v>202502</v>
      </c>
      <c r="M6" s="5" t="str" cm="1">
        <f t="array" ref="M6">_xlfn.CONCAT(INDEX(GMWQ!$A$2:$NE$60,MATCH(1,(GMWQ!$NE$2:$NE$60=M$3)*(GMWQ!$ND$2:$ND$60=M$4)*(GMWQ!$NF$2:$NF$60=M$1),0),$F6-1966),"0",(INDEX(GMWQ!$A$2:$NE$60,MATCH(1,(GMWQ!$NE$2:$NE$60=M$3)*(GMWQ!$ND$2:$ND$60=M$4)*(GMWQ!$NF$2:$NF$60=M$1),0),$F6-1965)))</f>
        <v>202502</v>
      </c>
      <c r="N6" s="5" t="str" cm="1">
        <f t="array" ref="N6">_xlfn.CONCAT(INDEX(GMWQ!$A$2:$NE$60,MATCH(1,(GMWQ!$NE$2:$NE$60=N$3)*(GMWQ!$ND$2:$ND$60=N$4)*(GMWQ!$NF$2:$NF$60=N$1),0),$F6-1966),"0",(INDEX(GMWQ!$A$2:$NE$60,MATCH(1,(GMWQ!$NE$2:$NE$60=N$3)*(GMWQ!$ND$2:$ND$60=N$4)*(GMWQ!$NF$2:$NF$60=N$1),0),$F6-1965)))</f>
        <v>202502</v>
      </c>
      <c r="O6" s="5" t="str" cm="1">
        <f t="array" ref="O6">_xlfn.CONCAT(INDEX(GMWQ!$A$2:$NE$60,MATCH(1,(GMWQ!$NE$2:$NE$60=O$3)*(GMWQ!$ND$2:$ND$60=O$4)*(GMWQ!$NF$2:$NF$60=O$1),0),$F6-1966),"0",(INDEX(GMWQ!$A$2:$NE$60,MATCH(1,(GMWQ!$NE$2:$NE$60=O$3)*(GMWQ!$ND$2:$ND$60=O$4)*(GMWQ!$NF$2:$NF$60=O$1),0),$F6-1965)))</f>
        <v>202502</v>
      </c>
      <c r="P6" s="5" t="str" cm="1">
        <f t="array" ref="P6">_xlfn.CONCAT(INDEX(GMWQ!$A$2:$NE$60,MATCH(1,(GMWQ!$NE$2:$NE$60=P$3)*(GMWQ!$ND$2:$ND$60=P$4)*(GMWQ!$NF$2:$NF$60=P$1),0),$F6-1966),"0",(INDEX(GMWQ!$A$2:$NE$60,MATCH(1,(GMWQ!$NE$2:$NE$60=P$3)*(GMWQ!$ND$2:$ND$60=P$4)*(GMWQ!$NF$2:$NF$60=P$1),0),$F6-1965)))</f>
        <v>202402</v>
      </c>
      <c r="Q6" s="5" t="str" cm="1">
        <f t="array" ref="Q6">_xlfn.CONCAT(INDEX(GMWQ!$A$2:$NE$60,MATCH(1,(GMWQ!$NE$2:$NE$60=Q$3)*(GMWQ!$ND$2:$ND$60=Q$4)*(GMWQ!$NF$2:$NF$60=Q$1),0),$F6-1966),"0",(INDEX(GMWQ!$A$2:$NE$60,MATCH(1,(GMWQ!$NE$2:$NE$60=Q$3)*(GMWQ!$ND$2:$ND$60=Q$4)*(GMWQ!$NF$2:$NF$60=Q$1),0),$F6-1965)))</f>
        <v>202502</v>
      </c>
      <c r="R6" s="5" t="str" cm="1">
        <f t="array" ref="R6">_xlfn.CONCAT(INDEX(GMWQ!$A$2:$NE$60,MATCH(1,(GMWQ!$NE$2:$NE$60=R$3)*(GMWQ!$ND$2:$ND$60=R$4)*(GMWQ!$NF$2:$NF$60=R$1),0),$F6-1966),"0",(INDEX(GMWQ!$A$2:$NE$60,MATCH(1,(GMWQ!$NE$2:$NE$60=R$3)*(GMWQ!$ND$2:$ND$60=R$4)*(GMWQ!$NF$2:$NF$60=R$1),0),$F6-1965)))</f>
        <v>202502</v>
      </c>
      <c r="S6" s="5" t="str" cm="1">
        <f t="array" ref="S6">_xlfn.CONCAT(INDEX(GMWQ!$A$2:$NE$60,MATCH(1,(GMWQ!$NE$2:$NE$60=S$3)*(GMWQ!$ND$2:$ND$60=S$4)*(GMWQ!$NF$2:$NF$60=S$1),0),$F6-1966),"0",(INDEX(GMWQ!$A$2:$NE$60,MATCH(1,(GMWQ!$NE$2:$NE$60=S$3)*(GMWQ!$ND$2:$ND$60=S$4)*(GMWQ!$NF$2:$NF$60=S$1),0),$F6-1965)))</f>
        <v>202404</v>
      </c>
      <c r="T6" s="5" t="str" cm="1">
        <f t="array" ref="T6">_xlfn.CONCAT(INDEX(GMWQ!$A$2:$NE$60,MATCH(1,(GMWQ!$NE$2:$NE$60=T$3)*(GMWQ!$ND$2:$ND$60=T$4)*(GMWQ!$NF$2:$NF$60=T$1),0),$F6-1966),"0",(INDEX(GMWQ!$A$2:$NE$60,MATCH(1,(GMWQ!$NE$2:$NE$60=T$3)*(GMWQ!$ND$2:$ND$60=T$4)*(GMWQ!$NF$2:$NF$60=T$1),0),$F6-1965)))</f>
        <v>202502</v>
      </c>
      <c r="U6" s="5" t="str" cm="1">
        <f t="array" ref="U6">_xlfn.CONCAT(INDEX(GMWQ!$A$2:$NE$60,MATCH(1,(GMWQ!$NE$2:$NE$60=U$3)*(GMWQ!$ND$2:$ND$60=U$4)*(GMWQ!$NF$2:$NF$60=U$1),0),$F6-1966),"0",(INDEX(GMWQ!$A$2:$NE$60,MATCH(1,(GMWQ!$NE$2:$NE$60=U$3)*(GMWQ!$ND$2:$ND$60=U$4)*(GMWQ!$NF$2:$NF$60=U$1),0),$F6-1965)))</f>
        <v>202502</v>
      </c>
      <c r="V6" s="5" t="str" cm="1">
        <f t="array" ref="V6">_xlfn.CONCAT(INDEX(GMWQ!$A$2:$NE$60,MATCH(1,(GMWQ!$NE$2:$NE$60=V$3)*(GMWQ!$ND$2:$ND$60=V$4)*(GMWQ!$NF$2:$NF$60=V$1),0),$F6-1966),"0",(INDEX(GMWQ!$A$2:$NE$60,MATCH(1,(GMWQ!$NE$2:$NE$60=V$3)*(GMWQ!$ND$2:$ND$60=V$4)*(GMWQ!$NF$2:$NF$60=V$1),0),$F6-1965)))</f>
        <v>202303</v>
      </c>
      <c r="W6" s="5" t="str" cm="1">
        <f t="array" ref="W6">_xlfn.CONCAT(INDEX(GMWQ!$A$2:$NE$60,MATCH(1,(GMWQ!$NE$2:$NE$60=W$3)*(GMWQ!$ND$2:$ND$60=W$4)*(GMWQ!$NF$2:$NF$60=W$1),0),$F6-1966),"0",(INDEX(GMWQ!$A$2:$NE$60,MATCH(1,(GMWQ!$NE$2:$NE$60=W$3)*(GMWQ!$ND$2:$ND$60=W$4)*(GMWQ!$NF$2:$NF$60=W$1),0),$F6-1965)))</f>
        <v>202402</v>
      </c>
      <c r="X6" s="5" t="str" cm="1">
        <f t="array" ref="X6">_xlfn.CONCAT(INDEX(GMWQ!$A$2:$NE$60,MATCH(1,(GMWQ!$NE$2:$NE$60=X$3)*(GMWQ!$ND$2:$ND$60=X$4)*(GMWQ!$NF$2:$NF$60=X$1),0),$F6-1966),"0",(INDEX(GMWQ!$A$2:$NE$60,MATCH(1,(GMWQ!$NE$2:$NE$60=X$3)*(GMWQ!$ND$2:$ND$60=X$4)*(GMWQ!$NF$2:$NF$60=X$1),0),$F6-1965)))</f>
        <v>202501</v>
      </c>
      <c r="Y6" s="5" t="str" cm="1">
        <f t="array" ref="Y6">_xlfn.CONCAT(INDEX(GMWQ!$A$2:$NE$60,MATCH(1,(GMWQ!$NE$2:$NE$60=Y$3)*(GMWQ!$ND$2:$ND$60=Y$4)*(GMWQ!$NF$2:$NF$60=Y$1),0),$F6-1966),"0",(INDEX(GMWQ!$A$2:$NE$60,MATCH(1,(GMWQ!$NE$2:$NE$60=Y$3)*(GMWQ!$ND$2:$ND$60=Y$4)*(GMWQ!$NF$2:$NF$60=Y$1),0),$F6-1965)))</f>
        <v>202501</v>
      </c>
      <c r="Z6" s="5" t="str" cm="1">
        <f t="array" ref="Z6">_xlfn.CONCAT(INDEX(GMWQ!$A$2:$NE$60,MATCH(1,(GMWQ!$NE$2:$NE$60=Z$3)*(GMWQ!$ND$2:$ND$60=Z$4)*(GMWQ!$NF$2:$NF$60=Z$1),0),$F6-1966),"0",(INDEX(GMWQ!$A$2:$NE$60,MATCH(1,(GMWQ!$NE$2:$NE$60=Z$3)*(GMWQ!$ND$2:$ND$60=Z$4)*(GMWQ!$NF$2:$NF$60=Z$1),0),$F6-1965)))</f>
        <v>202404</v>
      </c>
      <c r="AA6" s="5" t="str" cm="1">
        <f t="array" ref="AA6">_xlfn.CONCAT(INDEX(GMWQ!$A$2:$NE$60,MATCH(1,(GMWQ!$NE$2:$NE$60=AA$3)*(GMWQ!$ND$2:$ND$60=AA$4)*(GMWQ!$NF$2:$NF$60=AA$1),0),$F6-1966),"0",(INDEX(GMWQ!$A$2:$NE$60,MATCH(1,(GMWQ!$NE$2:$NE$60=AA$3)*(GMWQ!$ND$2:$ND$60=AA$4)*(GMWQ!$NF$2:$NF$60=AA$1),0),$F6-1965)))</f>
        <v>202502</v>
      </c>
      <c r="AB6" s="5" t="str" cm="1">
        <f t="array" ref="AB6">_xlfn.CONCAT(INDEX(GMWQ!$A$2:$NE$60,MATCH(1,(GMWQ!$NE$2:$NE$60=AB$3)*(GMWQ!$ND$2:$ND$60=AB$4)*(GMWQ!$NF$2:$NF$60=AB$1),0),$F6-1966),"0",(INDEX(GMWQ!$A$2:$NE$60,MATCH(1,(GMWQ!$NE$2:$NE$60=AB$3)*(GMWQ!$ND$2:$ND$60=AB$4)*(GMWQ!$NF$2:$NF$60=AB$1),0),$F6-1965)))</f>
        <v>202502</v>
      </c>
      <c r="AC6" s="5" t="str" cm="1">
        <f t="array" ref="AC6">_xlfn.CONCAT(INDEX(GMWQ!$A$2:$NE$60,MATCH(1,(GMWQ!$NE$2:$NE$60=AC$3)*(GMWQ!$ND$2:$ND$60=AC$4)*(GMWQ!$NF$2:$NF$60=AC$1),0),$F6-1966),"0",(INDEX(GMWQ!$A$2:$NE$60,MATCH(1,(GMWQ!$NE$2:$NE$60=AC$3)*(GMWQ!$ND$2:$ND$60=AC$4)*(GMWQ!$NF$2:$NF$60=AC$1),0),$F6-1965)))</f>
        <v>202502</v>
      </c>
      <c r="AD6" s="5" t="str" cm="1">
        <f t="array" ref="AD6">_xlfn.CONCAT(INDEX(GMWQ!$A$2:$NE$60,MATCH(1,(GMWQ!$NE$2:$NE$60=AD$3)*(GMWQ!$ND$2:$ND$60=AD$4)*(GMWQ!$NF$2:$NF$60=AD$1),0),$F6-1966),"0",(INDEX(GMWQ!$A$2:$NE$60,MATCH(1,(GMWQ!$NE$2:$NE$60=AD$3)*(GMWQ!$ND$2:$ND$60=AD$4)*(GMWQ!$NF$2:$NF$60=AD$1),0),$F6-1965)))</f>
        <v>202502</v>
      </c>
      <c r="AE6" s="5" t="str" cm="1">
        <f t="array" ref="AE6">_xlfn.CONCAT(INDEX(GMWQ!$A$2:$NE$60,MATCH(1,(GMWQ!$NE$2:$NE$60=AE$3)*(GMWQ!$ND$2:$ND$60=AE$4)*(GMWQ!$NF$2:$NF$60=AE$1),0),$F6-1966),"0",(INDEX(GMWQ!$A$2:$NE$60,MATCH(1,(GMWQ!$NE$2:$NE$60=AE$3)*(GMWQ!$ND$2:$ND$60=AE$4)*(GMWQ!$NF$2:$NF$60=AE$1),0),$F6-1965)))</f>
        <v>202502</v>
      </c>
      <c r="AF6" s="5" t="str" cm="1">
        <f t="array" ref="AF6">_xlfn.CONCAT(INDEX(GMWQ!$A$2:$NE$60,MATCH(1,(GMWQ!$NE$2:$NE$60=AF$3)*(GMWQ!$ND$2:$ND$60=AF$4)*(GMWQ!$NF$2:$NF$60=AF$1),0),$F6-1966),"0",(INDEX(GMWQ!$A$2:$NE$60,MATCH(1,(GMWQ!$NE$2:$NE$60=AF$3)*(GMWQ!$ND$2:$ND$60=AF$4)*(GMWQ!$NF$2:$NF$60=AF$1),0),$F6-1965)))</f>
        <v>202502</v>
      </c>
      <c r="AG6" s="5" t="str" cm="1">
        <f t="array" ref="AG6">_xlfn.CONCAT(INDEX(GMWQ!$A$2:$NE$60,MATCH(1,(GMWQ!$NE$2:$NE$60=AG$3)*(GMWQ!$ND$2:$ND$60=AG$4)*(GMWQ!$NF$2:$NF$60=AG$1),0),$F6-1966),"0",(INDEX(GMWQ!$A$2:$NE$60,MATCH(1,(GMWQ!$NE$2:$NE$60=AG$3)*(GMWQ!$ND$2:$ND$60=AG$4)*(GMWQ!$NF$2:$NF$60=AG$1),0),$F6-1965)))</f>
        <v>202502</v>
      </c>
      <c r="AH6" s="5" t="str" cm="1">
        <f t="array" ref="AH6">_xlfn.CONCAT(INDEX(GMWQ!$A$2:$NE$60,MATCH(1,(GMWQ!$NE$2:$NE$60=AH$3)*(GMWQ!$ND$2:$ND$60=AH$4)*(GMWQ!$NF$2:$NF$60=AH$1),0),$F6-1966),"0",(INDEX(GMWQ!$A$2:$NE$60,MATCH(1,(GMWQ!$NE$2:$NE$60=AH$3)*(GMWQ!$ND$2:$ND$60=AH$4)*(GMWQ!$NF$2:$NF$60=AH$1),0),$F6-1965)))</f>
        <v>202502</v>
      </c>
      <c r="AI6" s="5" t="str" cm="1">
        <f t="array" ref="AI6">_xlfn.CONCAT(INDEX(GMWQ!$A$2:$NE$60,MATCH(1,(GMWQ!$NE$2:$NE$60=AI$3)*(GMWQ!$ND$2:$ND$60=AI$4)*(GMWQ!$NF$2:$NF$60=AI$1),0),$F6-1966),"0",(INDEX(GMWQ!$A$2:$NE$60,MATCH(1,(GMWQ!$NE$2:$NE$60=AI$3)*(GMWQ!$ND$2:$ND$60=AI$4)*(GMWQ!$NF$2:$NF$60=AI$1),0),$F6-1965)))</f>
        <v>NA0NA</v>
      </c>
      <c r="AJ6" s="5" t="str" cm="1">
        <f t="array" ref="AJ6">_xlfn.CONCAT(INDEX(GMWQ!$A$2:$NE$60,MATCH(1,(GMWQ!$NE$2:$NE$60=AJ$3)*(GMWQ!$ND$2:$ND$60=AJ$4)*(GMWQ!$NF$2:$NF$60=AJ$1),0),$F6-1966),"0",(INDEX(GMWQ!$A$2:$NE$60,MATCH(1,(GMWQ!$NE$2:$NE$60=AJ$3)*(GMWQ!$ND$2:$ND$60=AJ$4)*(GMWQ!$NF$2:$NF$60=AJ$1),0),$F6-1965)))</f>
        <v>NA0NA</v>
      </c>
      <c r="AK6" s="5" t="str" cm="1">
        <f t="array" ref="AK6">_xlfn.CONCAT(INDEX(GMWQ!$A$2:$NE$60,MATCH(1,(GMWQ!$NE$2:$NE$60=AK$3)*(GMWQ!$ND$2:$ND$60=AK$4)*(GMWQ!$NF$2:$NF$60=AK$1),0),$F6-1966),"0",(INDEX(GMWQ!$A$2:$NE$60,MATCH(1,(GMWQ!$NE$2:$NE$60=AK$3)*(GMWQ!$ND$2:$ND$60=AK$4)*(GMWQ!$NF$2:$NF$60=AK$1),0),$F6-1965)))</f>
        <v>NA0NA</v>
      </c>
      <c r="AL6" s="5" t="str" cm="1">
        <f t="array" ref="AL6">_xlfn.CONCAT(INDEX(GMWQ!$A$2:$NE$60,MATCH(1,(GMWQ!$NE$2:$NE$60=AL$3)*(GMWQ!$ND$2:$ND$60=AL$4)*(GMWQ!$NF$2:$NF$60=AL$1),0),$F6-1966),"0",(INDEX(GMWQ!$A$2:$NE$60,MATCH(1,(GMWQ!$NE$2:$NE$60=AL$3)*(GMWQ!$ND$2:$ND$60=AL$4)*(GMWQ!$NF$2:$NF$60=AL$1),0),$F6-1965)))</f>
        <v>NA0NA</v>
      </c>
    </row>
    <row r="7" spans="1:38" x14ac:dyDescent="0.25">
      <c r="A7" s="4">
        <v>1973</v>
      </c>
      <c r="B7" s="4">
        <v>1973</v>
      </c>
      <c r="F7" s="4">
        <v>1973</v>
      </c>
      <c r="G7" s="4" cm="1">
        <f t="array" ref="G7">INDEX(GMWQ!$A$2:$NF$60,MATCH(1,(GMWQ!$NE$2:$NE$60=G$3)*(GMWQ!$ND$2:$ND$60=G$4)*(GMWQ!$NF$2:$NF$60=G$1),0),$F7-1966)</f>
        <v>267015</v>
      </c>
      <c r="H7" s="4" cm="1">
        <f t="array" ref="H7">INDEX(GMWQ!$A$2:$NF$60,MATCH(1,(GMWQ!$NE$2:$NE$60=H$3)*(GMWQ!$ND$2:$ND$60=H$4)*(GMWQ!$NF$2:$NF$60=H$1),0),$F7-1966)</f>
        <v>1514.625</v>
      </c>
      <c r="I7" s="4" cm="1">
        <f t="array" ref="I7">INDEX(GMWQ!$A$2:$NF$60,MATCH(1,(GMWQ!$NE$2:$NE$60=I$3)*(GMWQ!$ND$2:$ND$60=I$4)*(GMWQ!$NF$2:$NF$60=I$1),0),$F7-1966)</f>
        <v>52242.65</v>
      </c>
      <c r="J7" s="4" cm="1">
        <f t="array" ref="J7">INDEX(GMWQ!$A$2:$NF$60,MATCH(1,(GMWQ!$NE$2:$NE$60=J$3)*(GMWQ!$ND$2:$ND$60=J$4)*(GMWQ!$NF$2:$NF$60=J$1),0),$F7-1966)</f>
        <v>386.07</v>
      </c>
      <c r="K7" s="4" cm="1">
        <f t="array" ref="K7">INDEX(GMWQ!$A$2:$NF$60,MATCH(1,(GMWQ!$NE$2:$NE$60=K$3)*(GMWQ!$ND$2:$ND$60=K$4)*(GMWQ!$NF$2:$NF$60=K$1),0),$F7-1966)</f>
        <v>244.37899999999999</v>
      </c>
      <c r="L7" s="4" cm="1">
        <f t="array" ref="L7">INDEX(GMWQ!$A$2:$NF$60,MATCH(1,(GMWQ!$NE$2:$NE$60=L$3)*(GMWQ!$ND$2:$ND$60=L$4)*(GMWQ!$NF$2:$NF$60=L$1),0),$F7-1966)</f>
        <v>223.02869999999999</v>
      </c>
      <c r="M7" s="4" cm="1">
        <f t="array" ref="M7">INDEX(GMWQ!$A$2:$NF$60,MATCH(1,(GMWQ!$NE$2:$NE$60=M$3)*(GMWQ!$ND$2:$ND$60=M$4)*(GMWQ!$NF$2:$NF$60=M$1),0),$F7-1966)</f>
        <v>174319.5</v>
      </c>
      <c r="N7" s="4" cm="1">
        <f t="array" ref="N7">INDEX(GMWQ!$A$2:$NF$60,MATCH(1,(GMWQ!$NE$2:$NE$60=N$3)*(GMWQ!$ND$2:$ND$60=N$4)*(GMWQ!$NF$2:$NF$60=N$1),0),$F7-1966)</f>
        <v>-145</v>
      </c>
      <c r="O7" s="4" cm="1">
        <f t="array" ref="O7">INDEX(GMWQ!$A$2:$NF$60,MATCH(1,(GMWQ!$NE$2:$NE$60=O$3)*(GMWQ!$ND$2:$ND$60=O$4)*(GMWQ!$NF$2:$NF$60=O$1),0),$F7-1966)</f>
        <v>-11.26225</v>
      </c>
      <c r="P7" s="4" cm="1">
        <f t="array" ref="P7">INDEX(GMWQ!$A$2:$NF$60,MATCH(1,(GMWQ!$NE$2:$NE$60=P$3)*(GMWQ!$ND$2:$ND$60=P$4)*(GMWQ!$NF$2:$NF$60=P$1),0),$F7-1966)</f>
        <v>-639</v>
      </c>
      <c r="Q7" s="4" cm="1">
        <f t="array" ref="Q7">INDEX(GMWQ!$A$2:$NF$60,MATCH(1,(GMWQ!$NE$2:$NE$60=Q$3)*(GMWQ!$ND$2:$ND$60=Q$4)*(GMWQ!$NF$2:$NF$60=Q$1),0),$F7-1966)</f>
        <v>-5.7613820000000002</v>
      </c>
      <c r="R7" s="4" cm="1">
        <f t="array" ref="R7">INDEX(GMWQ!$A$2:$NF$60,MATCH(1,(GMWQ!$NE$2:$NE$60=R$3)*(GMWQ!$ND$2:$ND$60=R$4)*(GMWQ!$NF$2:$NF$60=R$1),0),$F7-1966)</f>
        <v>0.20323050000000001</v>
      </c>
      <c r="S7" s="4" cm="1">
        <f t="array" ref="S7">INDEX(GMWQ!$A$2:$NF$60,MATCH(1,(GMWQ!$NE$2:$NE$60=S$3)*(GMWQ!$ND$2:$ND$60=S$4)*(GMWQ!$NF$2:$NF$60=S$1),0),$F7-1966)</f>
        <v>-0.80267379999999999</v>
      </c>
      <c r="T7" s="4" cm="1">
        <f t="array" ref="T7">INDEX(GMWQ!$A$2:$NF$60,MATCH(1,(GMWQ!$NE$2:$NE$60=T$3)*(GMWQ!$ND$2:$ND$60=T$4)*(GMWQ!$NF$2:$NF$60=T$1),0),$F7-1966)</f>
        <v>403</v>
      </c>
      <c r="U7" s="4" cm="1">
        <f t="array" ref="U7">INDEX(GMWQ!$A$2:$NF$60,MATCH(1,(GMWQ!$NE$2:$NE$60=U$3)*(GMWQ!$ND$2:$ND$60=U$4)*(GMWQ!$NF$2:$NF$60=U$1),0),$F7-1966)</f>
        <v>29960.61</v>
      </c>
      <c r="V7" s="4" cm="1">
        <f t="array" ref="V7">INDEX(GMWQ!$A$2:$NF$60,MATCH(1,(GMWQ!$NE$2:$NE$60=V$3)*(GMWQ!$ND$2:$ND$60=V$4)*(GMWQ!$NF$2:$NF$60=V$1),0),$F7-1966)</f>
        <v>1121.326</v>
      </c>
      <c r="W7" s="4" cm="1">
        <f t="array" ref="W7">INDEX(GMWQ!$A$2:$NF$60,MATCH(1,(GMWQ!$NE$2:$NE$60=W$3)*(GMWQ!$ND$2:$ND$60=W$4)*(GMWQ!$NF$2:$NF$60=W$1),0),$F7-1966)</f>
        <v>15745</v>
      </c>
      <c r="X7" s="4" cm="1">
        <f t="array" ref="X7">INDEX(GMWQ!$A$2:$NF$60,MATCH(1,(GMWQ!$NE$2:$NE$60=X$3)*(GMWQ!$ND$2:$ND$60=X$4)*(GMWQ!$NF$2:$NF$60=X$1),0),$F7-1966)</f>
        <v>81.432329999999993</v>
      </c>
      <c r="Y7" s="4" cm="1">
        <f t="array" ref="Y7">INDEX(GMWQ!$A$2:$NF$60,MATCH(1,(GMWQ!$NE$2:$NE$60=Y$3)*(GMWQ!$ND$2:$ND$60=Y$4)*(GMWQ!$NF$2:$NF$60=Y$1),0),$F7-1966)</f>
        <v>54.020290000000003</v>
      </c>
      <c r="Z7" s="4" cm="1">
        <f t="array" ref="Z7">INDEX(GMWQ!$A$2:$NF$60,MATCH(1,(GMWQ!$NE$2:$NE$60=Z$3)*(GMWQ!$ND$2:$ND$60=Z$4)*(GMWQ!$NF$2:$NF$60=Z$1),0),$F7-1966)</f>
        <v>29.060040000000001</v>
      </c>
      <c r="AA7" s="4" cm="1">
        <f t="array" ref="AA7">INDEX(GMWQ!$A$2:$NF$60,MATCH(1,(GMWQ!$NE$2:$NE$60=AA$3)*(GMWQ!$ND$2:$ND$60=AA$4)*(GMWQ!$NF$2:$NF$60=AA$1),0),$F7-1966)</f>
        <v>62477</v>
      </c>
      <c r="AB7" s="4" cm="1">
        <f t="array" ref="AB7">INDEX(GMWQ!$A$2:$NF$60,MATCH(1,(GMWQ!$NE$2:$NE$60=AB$3)*(GMWQ!$ND$2:$ND$60=AB$4)*(GMWQ!$NF$2:$NF$60=AB$1),0),$F7-1966)</f>
        <v>20050</v>
      </c>
      <c r="AC7" s="4" cm="1">
        <f t="array" ref="AC7">INDEX(GMWQ!$A$2:$NF$60,MATCH(1,(GMWQ!$NE$2:$NE$60=AC$3)*(GMWQ!$ND$2:$ND$60=AC$4)*(GMWQ!$NF$2:$NF$60=AC$1),0),$F7-1966)</f>
        <v>344.375</v>
      </c>
      <c r="AD7" s="4" cm="1">
        <f t="array" ref="AD7">INDEX(GMWQ!$A$2:$NF$60,MATCH(1,(GMWQ!$NE$2:$NE$60=AD$3)*(GMWQ!$ND$2:$ND$60=AD$4)*(GMWQ!$NF$2:$NF$60=AD$1),0),$F7-1966)</f>
        <v>26933.3</v>
      </c>
      <c r="AE7" s="4" cm="1">
        <f t="array" ref="AE7">INDEX(GMWQ!$A$2:$NF$60,MATCH(1,(GMWQ!$NE$2:$NE$60=AE$3)*(GMWQ!$ND$2:$ND$60=AE$4)*(GMWQ!$NF$2:$NF$60=AE$1),0),$F7-1966)</f>
        <v>134.9502</v>
      </c>
      <c r="AF7" s="4" cm="1">
        <f t="array" ref="AF7">INDEX(GMWQ!$A$2:$NF$60,MATCH(1,(GMWQ!$NE$2:$NE$60=AF$3)*(GMWQ!$ND$2:$ND$60=AF$4)*(GMWQ!$NF$2:$NF$60=AF$1),0),$F7-1966)</f>
        <v>41.868000000000002</v>
      </c>
      <c r="AG7" s="4" cm="1">
        <f t="array" ref="AG7">INDEX(GMWQ!$A$2:$NF$60,MATCH(1,(GMWQ!$NE$2:$NE$60=AG$3)*(GMWQ!$ND$2:$ND$60=AG$4)*(GMWQ!$NF$2:$NF$60=AG$1),0),$F7-1966)</f>
        <v>12.115</v>
      </c>
      <c r="AH7" s="4" cm="1">
        <f t="array" ref="AH7">INDEX(GMWQ!$A$2:$NF$60,MATCH(1,(GMWQ!$NE$2:$NE$60=AH$3)*(GMWQ!$ND$2:$ND$60=AH$4)*(GMWQ!$NF$2:$NF$60=AH$1),0),$F7-1966)</f>
        <v>31189</v>
      </c>
      <c r="AI7" s="4" cm="1">
        <f t="array" ref="AI7">INDEX(GMWQ!$A$2:$NF$60,MATCH(1,(GMWQ!$NE$2:$NE$60=AI$3)*(GMWQ!$ND$2:$ND$60=AI$4)*(GMWQ!$NF$2:$NF$60=AI$1),0),$F7-1966)</f>
        <v>0</v>
      </c>
      <c r="AJ7" s="4" cm="1">
        <f t="array" ref="AJ7">INDEX(GMWQ!$A$2:$NF$60,MATCH(1,(GMWQ!$NE$2:$NE$60=AJ$3)*(GMWQ!$ND$2:$ND$60=AJ$4)*(GMWQ!$NF$2:$NF$60=AJ$1),0),$F7-1966)</f>
        <v>-336.01459999999997</v>
      </c>
      <c r="AK7" s="4" cm="1">
        <f t="array" ref="AK7">INDEX(GMWQ!$A$2:$NF$60,MATCH(1,(GMWQ!$NE$2:$NE$60=AK$3)*(GMWQ!$ND$2:$ND$60=AK$4)*(GMWQ!$NF$2:$NF$60=AK$1),0),$F7-1966)</f>
        <v>0</v>
      </c>
      <c r="AL7" s="4" cm="1">
        <f t="array" ref="AL7">INDEX(GMWQ!$A$2:$NF$60,MATCH(1,(GMWQ!$NE$2:$NE$60=AL$3)*(GMWQ!$ND$2:$ND$60=AL$4)*(GMWQ!$NF$2:$NF$60=AL$1),0),$F7-1966)</f>
        <v>0</v>
      </c>
    </row>
    <row r="8" spans="1:38" x14ac:dyDescent="0.25">
      <c r="B8" s="4">
        <v>1973</v>
      </c>
      <c r="C8" s="4">
        <v>1973</v>
      </c>
      <c r="F8" s="4">
        <f>+F7+1</f>
        <v>1974</v>
      </c>
      <c r="G8" s="4" cm="1">
        <f t="array" ref="G8">INDEX(GMWQ!$A$2:$NF$60,MATCH(1,(GMWQ!$NE$2:$NE$60=G$3)*(GMWQ!$ND$2:$ND$60=G$4)*(GMWQ!$NF$2:$NF$60=G$1),0),$F8-1966)</f>
        <v>267521</v>
      </c>
      <c r="H8" s="4" cm="1">
        <f t="array" ref="H8">INDEX(GMWQ!$A$2:$NF$60,MATCH(1,(GMWQ!$NE$2:$NE$60=H$3)*(GMWQ!$ND$2:$ND$60=H$4)*(GMWQ!$NF$2:$NF$60=H$1),0),$F8-1966)</f>
        <v>1531.125</v>
      </c>
      <c r="I8" s="4" cm="1">
        <f t="array" ref="I8">INDEX(GMWQ!$A$2:$NF$60,MATCH(1,(GMWQ!$NE$2:$NE$60=I$3)*(GMWQ!$ND$2:$ND$60=I$4)*(GMWQ!$NF$2:$NF$60=I$1),0),$F8-1966)</f>
        <v>52722.43</v>
      </c>
      <c r="J8" s="4" cm="1">
        <f t="array" ref="J8">INDEX(GMWQ!$A$2:$NF$60,MATCH(1,(GMWQ!$NE$2:$NE$60=J$3)*(GMWQ!$ND$2:$ND$60=J$4)*(GMWQ!$NF$2:$NF$60=J$1),0),$F8-1966)</f>
        <v>388.81</v>
      </c>
      <c r="K8" s="4" cm="1">
        <f t="array" ref="K8">INDEX(GMWQ!$A$2:$NF$60,MATCH(1,(GMWQ!$NE$2:$NE$60=K$3)*(GMWQ!$ND$2:$ND$60=K$4)*(GMWQ!$NF$2:$NF$60=K$1),0),$F8-1966)</f>
        <v>247.94900000000001</v>
      </c>
      <c r="L8" s="4" cm="1">
        <f t="array" ref="L8">INDEX(GMWQ!$A$2:$NF$60,MATCH(1,(GMWQ!$NE$2:$NE$60=L$3)*(GMWQ!$ND$2:$ND$60=L$4)*(GMWQ!$NF$2:$NF$60=L$1),0),$F8-1966)</f>
        <v>229.71039999999999</v>
      </c>
      <c r="M8" s="4" cm="1">
        <f t="array" ref="M8">INDEX(GMWQ!$A$2:$NF$60,MATCH(1,(GMWQ!$NE$2:$NE$60=M$3)*(GMWQ!$ND$2:$ND$60=M$4)*(GMWQ!$NF$2:$NF$60=M$1),0),$F8-1966)</f>
        <v>175982.5</v>
      </c>
      <c r="N8" s="4" cm="1">
        <f t="array" ref="N8">INDEX(GMWQ!$A$2:$NF$60,MATCH(1,(GMWQ!$NE$2:$NE$60=N$3)*(GMWQ!$ND$2:$ND$60=N$4)*(GMWQ!$NF$2:$NF$60=N$1),0),$F8-1966)</f>
        <v>-1195</v>
      </c>
      <c r="O8" s="4" cm="1">
        <f t="array" ref="O8">INDEX(GMWQ!$A$2:$NF$60,MATCH(1,(GMWQ!$NE$2:$NE$60=O$3)*(GMWQ!$ND$2:$ND$60=O$4)*(GMWQ!$NF$2:$NF$60=O$1),0),$F8-1966)</f>
        <v>-11.97875</v>
      </c>
      <c r="P8" s="4" cm="1">
        <f t="array" ref="P8">INDEX(GMWQ!$A$2:$NF$60,MATCH(1,(GMWQ!$NE$2:$NE$60=P$3)*(GMWQ!$ND$2:$ND$60=P$4)*(GMWQ!$NF$2:$NF$60=P$1),0),$F8-1966)</f>
        <v>-519</v>
      </c>
      <c r="Q8" s="4" cm="1">
        <f t="array" ref="Q8">INDEX(GMWQ!$A$2:$NF$60,MATCH(1,(GMWQ!$NE$2:$NE$60=Q$3)*(GMWQ!$ND$2:$ND$60=Q$4)*(GMWQ!$NF$2:$NF$60=Q$1),0),$F8-1966)</f>
        <v>-5.7613820000000002</v>
      </c>
      <c r="R8" s="4" cm="1">
        <f t="array" ref="R8">INDEX(GMWQ!$A$2:$NF$60,MATCH(1,(GMWQ!$NE$2:$NE$60=R$3)*(GMWQ!$ND$2:$ND$60=R$4)*(GMWQ!$NF$2:$NF$60=R$1),0),$F8-1966)</f>
        <v>0.21495700000000001</v>
      </c>
      <c r="S8" s="4" cm="1">
        <f t="array" ref="S8">INDEX(GMWQ!$A$2:$NF$60,MATCH(1,(GMWQ!$NE$2:$NE$60=S$3)*(GMWQ!$ND$2:$ND$60=S$4)*(GMWQ!$NF$2:$NF$60=S$1),0),$F8-1966)</f>
        <v>-0.81484109999999998</v>
      </c>
      <c r="T8" s="4" cm="1">
        <f t="array" ref="T8">INDEX(GMWQ!$A$2:$NF$60,MATCH(1,(GMWQ!$NE$2:$NE$60=T$3)*(GMWQ!$ND$2:$ND$60=T$4)*(GMWQ!$NF$2:$NF$60=T$1),0),$F8-1966)</f>
        <v>445</v>
      </c>
      <c r="U8" s="4" cm="1">
        <f t="array" ref="U8">INDEX(GMWQ!$A$2:$NF$60,MATCH(1,(GMWQ!$NE$2:$NE$60=U$3)*(GMWQ!$ND$2:$ND$60=U$4)*(GMWQ!$NF$2:$NF$60=U$1),0),$F8-1966)</f>
        <v>30962.35</v>
      </c>
      <c r="V8" s="4" cm="1">
        <f t="array" ref="V8">INDEX(GMWQ!$A$2:$NF$60,MATCH(1,(GMWQ!$NE$2:$NE$60=V$3)*(GMWQ!$ND$2:$ND$60=V$4)*(GMWQ!$NF$2:$NF$60=V$1),0),$F8-1966)</f>
        <v>1127.145</v>
      </c>
      <c r="W8" s="4" cm="1">
        <f t="array" ref="W8">INDEX(GMWQ!$A$2:$NF$60,MATCH(1,(GMWQ!$NE$2:$NE$60=W$3)*(GMWQ!$ND$2:$ND$60=W$4)*(GMWQ!$NF$2:$NF$60=W$1),0),$F8-1966)</f>
        <v>16431</v>
      </c>
      <c r="X8" s="4" cm="1">
        <f t="array" ref="X8">INDEX(GMWQ!$A$2:$NF$60,MATCH(1,(GMWQ!$NE$2:$NE$60=X$3)*(GMWQ!$ND$2:$ND$60=X$4)*(GMWQ!$NF$2:$NF$60=X$1),0),$F8-1966)</f>
        <v>83.725650000000002</v>
      </c>
      <c r="Y8" s="4" cm="1">
        <f t="array" ref="Y8">INDEX(GMWQ!$A$2:$NF$60,MATCH(1,(GMWQ!$NE$2:$NE$60=Y$3)*(GMWQ!$ND$2:$ND$60=Y$4)*(GMWQ!$NF$2:$NF$60=Y$1),0),$F8-1966)</f>
        <v>54.872500000000002</v>
      </c>
      <c r="Z8" s="4" cm="1">
        <f t="array" ref="Z8">INDEX(GMWQ!$A$2:$NF$60,MATCH(1,(GMWQ!$NE$2:$NE$60=Z$3)*(GMWQ!$ND$2:$ND$60=Z$4)*(GMWQ!$NF$2:$NF$60=Z$1),0),$F8-1966)</f>
        <v>31.342300000000002</v>
      </c>
      <c r="AA8" s="4" cm="1">
        <f t="array" ref="AA8">INDEX(GMWQ!$A$2:$NF$60,MATCH(1,(GMWQ!$NE$2:$NE$60=AA$3)*(GMWQ!$ND$2:$ND$60=AA$4)*(GMWQ!$NF$2:$NF$60=AA$1),0),$F8-1966)</f>
        <v>63292</v>
      </c>
      <c r="AB8" s="4" cm="1">
        <f t="array" ref="AB8">INDEX(GMWQ!$A$2:$NF$60,MATCH(1,(GMWQ!$NE$2:$NE$60=AB$3)*(GMWQ!$ND$2:$ND$60=AB$4)*(GMWQ!$NF$2:$NF$60=AB$1),0),$F8-1966)</f>
        <v>19879</v>
      </c>
      <c r="AC8" s="4" cm="1">
        <f t="array" ref="AC8">INDEX(GMWQ!$A$2:$NF$60,MATCH(1,(GMWQ!$NE$2:$NE$60=AC$3)*(GMWQ!$ND$2:$ND$60=AC$4)*(GMWQ!$NF$2:$NF$60=AC$1),0),$F8-1966)</f>
        <v>353.47500000000002</v>
      </c>
      <c r="AD8" s="4" cm="1">
        <f t="array" ref="AD8">INDEX(GMWQ!$A$2:$NF$60,MATCH(1,(GMWQ!$NE$2:$NE$60=AD$3)*(GMWQ!$ND$2:$ND$60=AD$4)*(GMWQ!$NF$2:$NF$60=AD$1),0),$F8-1966)</f>
        <v>28157.05</v>
      </c>
      <c r="AE8" s="4" cm="1">
        <f t="array" ref="AE8">INDEX(GMWQ!$A$2:$NF$60,MATCH(1,(GMWQ!$NE$2:$NE$60=AE$3)*(GMWQ!$ND$2:$ND$60=AE$4)*(GMWQ!$NF$2:$NF$60=AE$1),0),$F8-1966)</f>
        <v>136.90799999999999</v>
      </c>
      <c r="AF8" s="4" cm="1">
        <f t="array" ref="AF8">INDEX(GMWQ!$A$2:$NF$60,MATCH(1,(GMWQ!$NE$2:$NE$60=AF$3)*(GMWQ!$ND$2:$ND$60=AF$4)*(GMWQ!$NF$2:$NF$60=AF$1),0),$F8-1966)</f>
        <v>43.317</v>
      </c>
      <c r="AG8" s="4" cm="1">
        <f t="array" ref="AG8">INDEX(GMWQ!$A$2:$NF$60,MATCH(1,(GMWQ!$NE$2:$NE$60=AG$3)*(GMWQ!$ND$2:$ND$60=AG$4)*(GMWQ!$NF$2:$NF$60=AG$1),0),$F8-1966)</f>
        <v>13.009</v>
      </c>
      <c r="AH8" s="4" cm="1">
        <f t="array" ref="AH8">INDEX(GMWQ!$A$2:$NF$60,MATCH(1,(GMWQ!$NE$2:$NE$60=AH$3)*(GMWQ!$ND$2:$ND$60=AH$4)*(GMWQ!$NF$2:$NF$60=AH$1),0),$F8-1966)</f>
        <v>32510</v>
      </c>
      <c r="AI8" s="4" cm="1">
        <f t="array" ref="AI8">INDEX(GMWQ!$A$2:$NF$60,MATCH(1,(GMWQ!$NE$2:$NE$60=AI$3)*(GMWQ!$ND$2:$ND$60=AI$4)*(GMWQ!$NF$2:$NF$60=AI$1),0),$F8-1966)</f>
        <v>0</v>
      </c>
      <c r="AJ8" s="4" cm="1">
        <f t="array" ref="AJ8">INDEX(GMWQ!$A$2:$NF$60,MATCH(1,(GMWQ!$NE$2:$NE$60=AJ$3)*(GMWQ!$ND$2:$ND$60=AJ$4)*(GMWQ!$NF$2:$NF$60=AJ$1),0),$F8-1966)</f>
        <v>-406.20819999999998</v>
      </c>
      <c r="AK8" s="4" cm="1">
        <f t="array" ref="AK8">INDEX(GMWQ!$A$2:$NF$60,MATCH(1,(GMWQ!$NE$2:$NE$60=AK$3)*(GMWQ!$ND$2:$ND$60=AK$4)*(GMWQ!$NF$2:$NF$60=AK$1),0),$F8-1966)</f>
        <v>0</v>
      </c>
      <c r="AL8" s="4" cm="1">
        <f t="array" ref="AL8">INDEX(GMWQ!$A$2:$NF$60,MATCH(1,(GMWQ!$NE$2:$NE$60=AL$3)*(GMWQ!$ND$2:$ND$60=AL$4)*(GMWQ!$NF$2:$NF$60=AL$1),0),$F8-1966)</f>
        <v>0</v>
      </c>
    </row>
    <row r="9" spans="1:38" x14ac:dyDescent="0.25">
      <c r="B9" s="4">
        <v>1973</v>
      </c>
      <c r="C9" s="4">
        <v>1973</v>
      </c>
      <c r="F9" s="4">
        <f t="shared" ref="F9:F47" si="4">+F8+1</f>
        <v>1975</v>
      </c>
      <c r="G9" s="4" cm="1">
        <f t="array" ref="G9">INDEX(GMWQ!$A$2:$NF$60,MATCH(1,(GMWQ!$NE$2:$NE$60=G$3)*(GMWQ!$ND$2:$ND$60=G$4)*(GMWQ!$NF$2:$NF$60=G$1),0),$F9-1966)</f>
        <v>265025</v>
      </c>
      <c r="H9" s="4" cm="1">
        <f t="array" ref="H9">INDEX(GMWQ!$A$2:$NF$60,MATCH(1,(GMWQ!$NE$2:$NE$60=H$3)*(GMWQ!$ND$2:$ND$60=H$4)*(GMWQ!$NF$2:$NF$60=H$1),0),$F9-1966)</f>
        <v>1523.075</v>
      </c>
      <c r="I9" s="4" cm="1">
        <f t="array" ref="I9">INDEX(GMWQ!$A$2:$NF$60,MATCH(1,(GMWQ!$NE$2:$NE$60=I$3)*(GMWQ!$ND$2:$ND$60=I$4)*(GMWQ!$NF$2:$NF$60=I$1),0),$F9-1966)</f>
        <v>52875.77</v>
      </c>
      <c r="J9" s="4" cm="1">
        <f t="array" ref="J9">INDEX(GMWQ!$A$2:$NF$60,MATCH(1,(GMWQ!$NE$2:$NE$60=J$3)*(GMWQ!$ND$2:$ND$60=J$4)*(GMWQ!$NF$2:$NF$60=J$1),0),$F9-1966)</f>
        <v>390.14</v>
      </c>
      <c r="K9" s="4" cm="1">
        <f t="array" ref="K9">INDEX(GMWQ!$A$2:$NF$60,MATCH(1,(GMWQ!$NE$2:$NE$60=K$3)*(GMWQ!$ND$2:$ND$60=K$4)*(GMWQ!$NF$2:$NF$60=K$1),0),$F9-1966)</f>
        <v>251.887</v>
      </c>
      <c r="L9" s="4" cm="1">
        <f t="array" ref="L9">INDEX(GMWQ!$A$2:$NF$60,MATCH(1,(GMWQ!$NE$2:$NE$60=L$3)*(GMWQ!$ND$2:$ND$60=L$4)*(GMWQ!$NF$2:$NF$60=L$1),0),$F9-1966)</f>
        <v>237.02080000000001</v>
      </c>
      <c r="M9" s="4" cm="1">
        <f t="array" ref="M9">INDEX(GMWQ!$A$2:$NF$60,MATCH(1,(GMWQ!$NE$2:$NE$60=M$3)*(GMWQ!$ND$2:$ND$60=M$4)*(GMWQ!$NF$2:$NF$60=M$1),0),$F9-1966)</f>
        <v>176800.8</v>
      </c>
      <c r="N9" s="4" cm="1">
        <f t="array" ref="N9">INDEX(GMWQ!$A$2:$NF$60,MATCH(1,(GMWQ!$NE$2:$NE$60=N$3)*(GMWQ!$ND$2:$ND$60=N$4)*(GMWQ!$NF$2:$NF$60=N$1),0),$F9-1966)</f>
        <v>-676</v>
      </c>
      <c r="O9" s="4" cm="1">
        <f t="array" ref="O9">INDEX(GMWQ!$A$2:$NF$60,MATCH(1,(GMWQ!$NE$2:$NE$60=O$3)*(GMWQ!$ND$2:$ND$60=O$4)*(GMWQ!$NF$2:$NF$60=O$1),0),$F9-1966)</f>
        <v>-10.911250000000001</v>
      </c>
      <c r="P9" s="4" cm="1">
        <f t="array" ref="P9">INDEX(GMWQ!$A$2:$NF$60,MATCH(1,(GMWQ!$NE$2:$NE$60=P$3)*(GMWQ!$ND$2:$ND$60=P$4)*(GMWQ!$NF$2:$NF$60=P$1),0),$F9-1966)</f>
        <v>-394.75</v>
      </c>
      <c r="Q9" s="4" cm="1">
        <f t="array" ref="Q9">INDEX(GMWQ!$A$2:$NF$60,MATCH(1,(GMWQ!$NE$2:$NE$60=Q$3)*(GMWQ!$ND$2:$ND$60=Q$4)*(GMWQ!$NF$2:$NF$60=Q$1),0),$F9-1966)</f>
        <v>-5.7613820000000002</v>
      </c>
      <c r="R9" s="4" cm="1">
        <f t="array" ref="R9">INDEX(GMWQ!$A$2:$NF$60,MATCH(1,(GMWQ!$NE$2:$NE$60=R$3)*(GMWQ!$ND$2:$ND$60=R$4)*(GMWQ!$NF$2:$NF$60=R$1),0),$F9-1966)</f>
        <v>0.2068633</v>
      </c>
      <c r="S9" s="4" cm="1">
        <f t="array" ref="S9">INDEX(GMWQ!$A$2:$NF$60,MATCH(1,(GMWQ!$NE$2:$NE$60=S$3)*(GMWQ!$ND$2:$ND$60=S$4)*(GMWQ!$NF$2:$NF$60=S$1),0),$F9-1966)</f>
        <v>-0.83225950000000004</v>
      </c>
      <c r="T9" s="4" cm="1">
        <f t="array" ref="T9">INDEX(GMWQ!$A$2:$NF$60,MATCH(1,(GMWQ!$NE$2:$NE$60=T$3)*(GMWQ!$ND$2:$ND$60=T$4)*(GMWQ!$NF$2:$NF$60=T$1),0),$F9-1966)</f>
        <v>247</v>
      </c>
      <c r="U9" s="4" cm="1">
        <f t="array" ref="U9">INDEX(GMWQ!$A$2:$NF$60,MATCH(1,(GMWQ!$NE$2:$NE$60=U$3)*(GMWQ!$ND$2:$ND$60=U$4)*(GMWQ!$NF$2:$NF$60=U$1),0),$F9-1966)</f>
        <v>32965.82</v>
      </c>
      <c r="V9" s="4" cm="1">
        <f t="array" ref="V9">INDEX(GMWQ!$A$2:$NF$60,MATCH(1,(GMWQ!$NE$2:$NE$60=V$3)*(GMWQ!$ND$2:$ND$60=V$4)*(GMWQ!$NF$2:$NF$60=V$1),0),$F9-1966)</f>
        <v>1135.6079999999999</v>
      </c>
      <c r="W9" s="4" cm="1">
        <f t="array" ref="W9">INDEX(GMWQ!$A$2:$NF$60,MATCH(1,(GMWQ!$NE$2:$NE$60=W$3)*(GMWQ!$ND$2:$ND$60=W$4)*(GMWQ!$NF$2:$NF$60=W$1),0),$F9-1966)</f>
        <v>17117</v>
      </c>
      <c r="X9" s="4" cm="1">
        <f t="array" ref="X9">INDEX(GMWQ!$A$2:$NF$60,MATCH(1,(GMWQ!$NE$2:$NE$60=X$3)*(GMWQ!$ND$2:$ND$60=X$4)*(GMWQ!$NF$2:$NF$60=X$1),0),$F9-1966)</f>
        <v>86.269949999999994</v>
      </c>
      <c r="Y9" s="4" cm="1">
        <f t="array" ref="Y9">INDEX(GMWQ!$A$2:$NF$60,MATCH(1,(GMWQ!$NE$2:$NE$60=Y$3)*(GMWQ!$ND$2:$ND$60=Y$4)*(GMWQ!$NF$2:$NF$60=Y$1),0),$F9-1966)</f>
        <v>56.008780000000002</v>
      </c>
      <c r="Z9" s="4" cm="1">
        <f t="array" ref="Z9">INDEX(GMWQ!$A$2:$NF$60,MATCH(1,(GMWQ!$NE$2:$NE$60=Z$3)*(GMWQ!$ND$2:$ND$60=Z$4)*(GMWQ!$NF$2:$NF$60=Z$1),0),$F9-1966)</f>
        <v>34.38532</v>
      </c>
      <c r="AA9" s="4" cm="1">
        <f t="array" ref="AA9">INDEX(GMWQ!$A$2:$NF$60,MATCH(1,(GMWQ!$NE$2:$NE$60=AA$3)*(GMWQ!$ND$2:$ND$60=AA$4)*(GMWQ!$NF$2:$NF$60=AA$1),0),$F9-1966)</f>
        <v>64108</v>
      </c>
      <c r="AB9" s="4" cm="1">
        <f t="array" ref="AB9">INDEX(GMWQ!$A$2:$NF$60,MATCH(1,(GMWQ!$NE$2:$NE$60=AB$3)*(GMWQ!$ND$2:$ND$60=AB$4)*(GMWQ!$NF$2:$NF$60=AB$1),0),$F9-1966)</f>
        <v>20563</v>
      </c>
      <c r="AC9" s="4" cm="1">
        <f t="array" ref="AC9">INDEX(GMWQ!$A$2:$NF$60,MATCH(1,(GMWQ!$NE$2:$NE$60=AC$3)*(GMWQ!$ND$2:$ND$60=AC$4)*(GMWQ!$NF$2:$NF$60=AC$1),0),$F9-1966)</f>
        <v>358.45</v>
      </c>
      <c r="AD9" s="4" cm="1">
        <f t="array" ref="AD9">INDEX(GMWQ!$A$2:$NF$60,MATCH(1,(GMWQ!$NE$2:$NE$60=AD$3)*(GMWQ!$ND$2:$ND$60=AD$4)*(GMWQ!$NF$2:$NF$60=AD$1),0),$F9-1966)</f>
        <v>29238.7</v>
      </c>
      <c r="AE9" s="4" cm="1">
        <f t="array" ref="AE9">INDEX(GMWQ!$A$2:$NF$60,MATCH(1,(GMWQ!$NE$2:$NE$60=AE$3)*(GMWQ!$ND$2:$ND$60=AE$4)*(GMWQ!$NF$2:$NF$60=AE$1),0),$F9-1966)</f>
        <v>139.22890000000001</v>
      </c>
      <c r="AF9" s="4" cm="1">
        <f t="array" ref="AF9">INDEX(GMWQ!$A$2:$NF$60,MATCH(1,(GMWQ!$NE$2:$NE$60=AF$3)*(GMWQ!$ND$2:$ND$60=AF$4)*(GMWQ!$NF$2:$NF$60=AF$1),0),$F9-1966)</f>
        <v>45.154000000000003</v>
      </c>
      <c r="AG9" s="4" cm="1">
        <f t="array" ref="AG9">INDEX(GMWQ!$A$2:$NF$60,MATCH(1,(GMWQ!$NE$2:$NE$60=AG$3)*(GMWQ!$ND$2:$ND$60=AG$4)*(GMWQ!$NF$2:$NF$60=AG$1),0),$F9-1966)</f>
        <v>13.872</v>
      </c>
      <c r="AH9" s="4" cm="1">
        <f t="array" ref="AH9">INDEX(GMWQ!$A$2:$NF$60,MATCH(1,(GMWQ!$NE$2:$NE$60=AH$3)*(GMWQ!$ND$2:$ND$60=AH$4)*(GMWQ!$NF$2:$NF$60=AH$1),0),$F9-1966)</f>
        <v>33631</v>
      </c>
      <c r="AI9" s="4" cm="1">
        <f t="array" ref="AI9">INDEX(GMWQ!$A$2:$NF$60,MATCH(1,(GMWQ!$NE$2:$NE$60=AI$3)*(GMWQ!$ND$2:$ND$60=AI$4)*(GMWQ!$NF$2:$NF$60=AI$1),0),$F9-1966)</f>
        <v>0</v>
      </c>
      <c r="AJ9" s="4" cm="1">
        <f t="array" ref="AJ9">INDEX(GMWQ!$A$2:$NF$60,MATCH(1,(GMWQ!$NE$2:$NE$60=AJ$3)*(GMWQ!$ND$2:$ND$60=AJ$4)*(GMWQ!$NF$2:$NF$60=AJ$1),0),$F9-1966)</f>
        <v>-447.27690000000001</v>
      </c>
      <c r="AK9" s="4" cm="1">
        <f t="array" ref="AK9">INDEX(GMWQ!$A$2:$NF$60,MATCH(1,(GMWQ!$NE$2:$NE$60=AK$3)*(GMWQ!$ND$2:$ND$60=AK$4)*(GMWQ!$NF$2:$NF$60=AK$1),0),$F9-1966)</f>
        <v>0</v>
      </c>
      <c r="AL9" s="4" cm="1">
        <f t="array" ref="AL9">INDEX(GMWQ!$A$2:$NF$60,MATCH(1,(GMWQ!$NE$2:$NE$60=AL$3)*(GMWQ!$ND$2:$ND$60=AL$4)*(GMWQ!$NF$2:$NF$60=AL$1),0),$F9-1966)</f>
        <v>0</v>
      </c>
    </row>
    <row r="10" spans="1:38" x14ac:dyDescent="0.25">
      <c r="B10" s="4">
        <v>1973</v>
      </c>
      <c r="C10" s="4">
        <v>1973</v>
      </c>
      <c r="E10" s="4">
        <v>1973</v>
      </c>
      <c r="F10" s="4">
        <f t="shared" si="4"/>
        <v>1976</v>
      </c>
      <c r="G10" s="4" cm="1">
        <f t="array" ref="G10">INDEX(GMWQ!$A$2:$NF$60,MATCH(1,(GMWQ!$NE$2:$NE$60=G$3)*(GMWQ!$ND$2:$ND$60=G$4)*(GMWQ!$NF$2:$NF$60=G$1),0),$F10-1966)</f>
        <v>263989</v>
      </c>
      <c r="H10" s="4" cm="1">
        <f t="array" ref="H10">INDEX(GMWQ!$A$2:$NF$60,MATCH(1,(GMWQ!$NE$2:$NE$60=H$3)*(GMWQ!$ND$2:$ND$60=H$4)*(GMWQ!$NF$2:$NF$60=H$1),0),$F10-1966)</f>
        <v>1537.5250000000001</v>
      </c>
      <c r="I10" s="4" cm="1">
        <f t="array" ref="I10">INDEX(GMWQ!$A$2:$NF$60,MATCH(1,(GMWQ!$NE$2:$NE$60=I$3)*(GMWQ!$ND$2:$ND$60=I$4)*(GMWQ!$NF$2:$NF$60=I$1),0),$F10-1966)</f>
        <v>53539.66</v>
      </c>
      <c r="J10" s="4" cm="1">
        <f t="array" ref="J10">INDEX(GMWQ!$A$2:$NF$60,MATCH(1,(GMWQ!$NE$2:$NE$60=J$3)*(GMWQ!$ND$2:$ND$60=J$4)*(GMWQ!$NF$2:$NF$60=J$1),0),$F10-1966)</f>
        <v>391.12</v>
      </c>
      <c r="K10" s="4" cm="1">
        <f t="array" ref="K10">INDEX(GMWQ!$A$2:$NF$60,MATCH(1,(GMWQ!$NE$2:$NE$60=K$3)*(GMWQ!$ND$2:$ND$60=K$4)*(GMWQ!$NF$2:$NF$60=K$1),0),$F10-1966)</f>
        <v>254.935</v>
      </c>
      <c r="L10" s="4" cm="1">
        <f t="array" ref="L10">INDEX(GMWQ!$A$2:$NF$60,MATCH(1,(GMWQ!$NE$2:$NE$60=L$3)*(GMWQ!$ND$2:$ND$60=L$4)*(GMWQ!$NF$2:$NF$60=L$1),0),$F10-1966)</f>
        <v>242.81</v>
      </c>
      <c r="M10" s="4" cm="1">
        <f t="array" ref="M10">INDEX(GMWQ!$A$2:$NF$60,MATCH(1,(GMWQ!$NE$2:$NE$60=M$3)*(GMWQ!$ND$2:$ND$60=M$4)*(GMWQ!$NF$2:$NF$60=M$1),0),$F10-1966)</f>
        <v>180061.8</v>
      </c>
      <c r="N10" s="4" cm="1">
        <f t="array" ref="N10">INDEX(GMWQ!$A$2:$NF$60,MATCH(1,(GMWQ!$NE$2:$NE$60=N$3)*(GMWQ!$ND$2:$ND$60=N$4)*(GMWQ!$NF$2:$NF$60=N$1),0),$F10-1966)</f>
        <v>-724</v>
      </c>
      <c r="O10" s="4" cm="1">
        <f t="array" ref="O10">INDEX(GMWQ!$A$2:$NF$60,MATCH(1,(GMWQ!$NE$2:$NE$60=O$3)*(GMWQ!$ND$2:$ND$60=O$4)*(GMWQ!$NF$2:$NF$60=O$1),0),$F10-1966)</f>
        <v>-10.439</v>
      </c>
      <c r="P10" s="4" cm="1">
        <f t="array" ref="P10">INDEX(GMWQ!$A$2:$NF$60,MATCH(1,(GMWQ!$NE$2:$NE$60=P$3)*(GMWQ!$ND$2:$ND$60=P$4)*(GMWQ!$NF$2:$NF$60=P$1),0),$F10-1966)</f>
        <v>-578</v>
      </c>
      <c r="Q10" s="4" cm="1">
        <f t="array" ref="Q10">INDEX(GMWQ!$A$2:$NF$60,MATCH(1,(GMWQ!$NE$2:$NE$60=Q$3)*(GMWQ!$ND$2:$ND$60=Q$4)*(GMWQ!$NF$2:$NF$60=Q$1),0),$F10-1966)</f>
        <v>-5.7613820000000002</v>
      </c>
      <c r="R10" s="4" cm="1">
        <f t="array" ref="R10">INDEX(GMWQ!$A$2:$NF$60,MATCH(1,(GMWQ!$NE$2:$NE$60=R$3)*(GMWQ!$ND$2:$ND$60=R$4)*(GMWQ!$NF$2:$NF$60=R$1),0),$F10-1966)</f>
        <v>0.17894930000000001</v>
      </c>
      <c r="S10" s="4" cm="1">
        <f t="array" ref="S10">INDEX(GMWQ!$A$2:$NF$60,MATCH(1,(GMWQ!$NE$2:$NE$60=S$3)*(GMWQ!$ND$2:$ND$60=S$4)*(GMWQ!$NF$2:$NF$60=S$1),0),$F10-1966)</f>
        <v>-0.83356909999999995</v>
      </c>
      <c r="T10" s="4" cm="1">
        <f t="array" ref="T10">INDEX(GMWQ!$A$2:$NF$60,MATCH(1,(GMWQ!$NE$2:$NE$60=T$3)*(GMWQ!$ND$2:$ND$60=T$4)*(GMWQ!$NF$2:$NF$60=T$1),0),$F10-1966)</f>
        <v>510</v>
      </c>
      <c r="U10" s="4" cm="1">
        <f t="array" ref="U10">INDEX(GMWQ!$A$2:$NF$60,MATCH(1,(GMWQ!$NE$2:$NE$60=U$3)*(GMWQ!$ND$2:$ND$60=U$4)*(GMWQ!$NF$2:$NF$60=U$1),0),$F10-1966)</f>
        <v>35969.43</v>
      </c>
      <c r="V10" s="4" cm="1">
        <f t="array" ref="V10">INDEX(GMWQ!$A$2:$NF$60,MATCH(1,(GMWQ!$NE$2:$NE$60=V$3)*(GMWQ!$ND$2:$ND$60=V$4)*(GMWQ!$NF$2:$NF$60=V$1),0),$F10-1966)</f>
        <v>1158.847</v>
      </c>
      <c r="W10" s="4" cm="1">
        <f t="array" ref="W10">INDEX(GMWQ!$A$2:$NF$60,MATCH(1,(GMWQ!$NE$2:$NE$60=W$3)*(GMWQ!$ND$2:$ND$60=W$4)*(GMWQ!$NF$2:$NF$60=W$1),0),$F10-1966)</f>
        <v>17803</v>
      </c>
      <c r="X10" s="4" cm="1">
        <f t="array" ref="X10">INDEX(GMWQ!$A$2:$NF$60,MATCH(1,(GMWQ!$NE$2:$NE$60=X$3)*(GMWQ!$ND$2:$ND$60=X$4)*(GMWQ!$NF$2:$NF$60=X$1),0),$F10-1966)</f>
        <v>89.06523</v>
      </c>
      <c r="Y10" s="4" cm="1">
        <f t="array" ref="Y10">INDEX(GMWQ!$A$2:$NF$60,MATCH(1,(GMWQ!$NE$2:$NE$60=Y$3)*(GMWQ!$ND$2:$ND$60=Y$4)*(GMWQ!$NF$2:$NF$60=Y$1),0),$F10-1966)</f>
        <v>56.766300000000001</v>
      </c>
      <c r="Z10" s="4" cm="1">
        <f t="array" ref="Z10">INDEX(GMWQ!$A$2:$NF$60,MATCH(1,(GMWQ!$NE$2:$NE$60=Z$3)*(GMWQ!$ND$2:$ND$60=Z$4)*(GMWQ!$NF$2:$NF$60=Z$1),0),$F10-1966)</f>
        <v>36.414000000000001</v>
      </c>
      <c r="AA10" s="4" cm="1">
        <f t="array" ref="AA10">INDEX(GMWQ!$A$2:$NF$60,MATCH(1,(GMWQ!$NE$2:$NE$60=AA$3)*(GMWQ!$ND$2:$ND$60=AA$4)*(GMWQ!$NF$2:$NF$60=AA$1),0),$F10-1966)</f>
        <v>64923</v>
      </c>
      <c r="AB10" s="4" cm="1">
        <f t="array" ref="AB10">INDEX(GMWQ!$A$2:$NF$60,MATCH(1,(GMWQ!$NE$2:$NE$60=AB$3)*(GMWQ!$ND$2:$ND$60=AB$4)*(GMWQ!$NF$2:$NF$60=AB$1),0),$F10-1966)</f>
        <v>21317</v>
      </c>
      <c r="AC10" s="4" cm="1">
        <f t="array" ref="AC10">INDEX(GMWQ!$A$2:$NF$60,MATCH(1,(GMWQ!$NE$2:$NE$60=AC$3)*(GMWQ!$ND$2:$ND$60=AC$4)*(GMWQ!$NF$2:$NF$60=AC$1),0),$F10-1966)</f>
        <v>369.07499999999999</v>
      </c>
      <c r="AD10" s="4" cm="1">
        <f t="array" ref="AD10">INDEX(GMWQ!$A$2:$NF$60,MATCH(1,(GMWQ!$NE$2:$NE$60=AD$3)*(GMWQ!$ND$2:$ND$60=AD$4)*(GMWQ!$NF$2:$NF$60=AD$1),0),$F10-1966)</f>
        <v>31016.400000000001</v>
      </c>
      <c r="AE10" s="4" cm="1">
        <f t="array" ref="AE10">INDEX(GMWQ!$A$2:$NF$60,MATCH(1,(GMWQ!$NE$2:$NE$60=AE$3)*(GMWQ!$ND$2:$ND$60=AE$4)*(GMWQ!$NF$2:$NF$60=AE$1),0),$F10-1966)</f>
        <v>142.09970000000001</v>
      </c>
      <c r="AF10" s="4" cm="1">
        <f t="array" ref="AF10">INDEX(GMWQ!$A$2:$NF$60,MATCH(1,(GMWQ!$NE$2:$NE$60=AF$3)*(GMWQ!$ND$2:$ND$60=AF$4)*(GMWQ!$NF$2:$NF$60=AF$1),0),$F10-1966)</f>
        <v>47.485999999999997</v>
      </c>
      <c r="AG10" s="4" cm="1">
        <f t="array" ref="AG10">INDEX(GMWQ!$A$2:$NF$60,MATCH(1,(GMWQ!$NE$2:$NE$60=AG$3)*(GMWQ!$ND$2:$ND$60=AG$4)*(GMWQ!$NF$2:$NF$60=AG$1),0),$F10-1966)</f>
        <v>14.297000000000001</v>
      </c>
      <c r="AH10" s="4" cm="1">
        <f t="array" ref="AH10">INDEX(GMWQ!$A$2:$NF$60,MATCH(1,(GMWQ!$NE$2:$NE$60=AH$3)*(GMWQ!$ND$2:$ND$60=AH$4)*(GMWQ!$NF$2:$NF$60=AH$1),0),$F10-1966)</f>
        <v>35636</v>
      </c>
      <c r="AI10" s="4" cm="1">
        <f t="array" ref="AI10">INDEX(GMWQ!$A$2:$NF$60,MATCH(1,(GMWQ!$NE$2:$NE$60=AI$3)*(GMWQ!$ND$2:$ND$60=AI$4)*(GMWQ!$NF$2:$NF$60=AI$1),0),$F10-1966)</f>
        <v>0</v>
      </c>
      <c r="AJ10" s="4" cm="1">
        <f t="array" ref="AJ10">INDEX(GMWQ!$A$2:$NF$60,MATCH(1,(GMWQ!$NE$2:$NE$60=AJ$3)*(GMWQ!$ND$2:$ND$60=AJ$4)*(GMWQ!$NF$2:$NF$60=AJ$1),0),$F10-1966)</f>
        <v>-477.43130000000002</v>
      </c>
      <c r="AK10" s="4" cm="1">
        <f t="array" ref="AK10">INDEX(GMWQ!$A$2:$NF$60,MATCH(1,(GMWQ!$NE$2:$NE$60=AK$3)*(GMWQ!$ND$2:$ND$60=AK$4)*(GMWQ!$NF$2:$NF$60=AK$1),0),$F10-1966)</f>
        <v>0</v>
      </c>
      <c r="AL10" s="4" cm="1">
        <f t="array" ref="AL10">INDEX(GMWQ!$A$2:$NF$60,MATCH(1,(GMWQ!$NE$2:$NE$60=AL$3)*(GMWQ!$ND$2:$ND$60=AL$4)*(GMWQ!$NF$2:$NF$60=AL$1),0),$F10-1966)</f>
        <v>0</v>
      </c>
    </row>
    <row r="11" spans="1:38" x14ac:dyDescent="0.25">
      <c r="A11" s="4">
        <v>1974</v>
      </c>
      <c r="B11" s="4">
        <f>+B7+1</f>
        <v>1974</v>
      </c>
      <c r="C11" s="4">
        <v>1973</v>
      </c>
      <c r="D11" s="4">
        <v>1973</v>
      </c>
      <c r="F11" s="4">
        <f t="shared" si="4"/>
        <v>1977</v>
      </c>
      <c r="G11" s="4" cm="1">
        <f t="array" ref="G11">INDEX(GMWQ!$A$2:$NF$60,MATCH(1,(GMWQ!$NE$2:$NE$60=G$3)*(GMWQ!$ND$2:$ND$60=G$4)*(GMWQ!$NF$2:$NF$60=G$1),0),$F11-1966)</f>
        <v>256670</v>
      </c>
      <c r="H11" s="4" cm="1">
        <f t="array" ref="H11">INDEX(GMWQ!$A$2:$NF$60,MATCH(1,(GMWQ!$NE$2:$NE$60=H$3)*(GMWQ!$ND$2:$ND$60=H$4)*(GMWQ!$NF$2:$NF$60=H$1),0),$F11-1966)</f>
        <v>1524.325</v>
      </c>
      <c r="I11" s="4" cm="1">
        <f t="array" ref="I11">INDEX(GMWQ!$A$2:$NF$60,MATCH(1,(GMWQ!$NE$2:$NE$60=I$3)*(GMWQ!$ND$2:$ND$60=I$4)*(GMWQ!$NF$2:$NF$60=I$1),0),$F11-1966)</f>
        <v>51759.14</v>
      </c>
      <c r="J11" s="4" cm="1">
        <f t="array" ref="J11">INDEX(GMWQ!$A$2:$NF$60,MATCH(1,(GMWQ!$NE$2:$NE$60=J$3)*(GMWQ!$ND$2:$ND$60=J$4)*(GMWQ!$NF$2:$NF$60=J$1),0),$F11-1966)</f>
        <v>394.27</v>
      </c>
      <c r="K11" s="4" cm="1">
        <f t="array" ref="K11">INDEX(GMWQ!$A$2:$NF$60,MATCH(1,(GMWQ!$NE$2:$NE$60=K$3)*(GMWQ!$ND$2:$ND$60=K$4)*(GMWQ!$NF$2:$NF$60=K$1),0),$F11-1966)</f>
        <v>259.11799999999999</v>
      </c>
      <c r="L11" s="4" cm="1">
        <f t="array" ref="L11">INDEX(GMWQ!$A$2:$NF$60,MATCH(1,(GMWQ!$NE$2:$NE$60=L$3)*(GMWQ!$ND$2:$ND$60=L$4)*(GMWQ!$NF$2:$NF$60=L$1),0),$F11-1966)</f>
        <v>244.77850000000001</v>
      </c>
      <c r="M11" s="4" cm="1">
        <f t="array" ref="M11">INDEX(GMWQ!$A$2:$NF$60,MATCH(1,(GMWQ!$NE$2:$NE$60=M$3)*(GMWQ!$ND$2:$ND$60=M$4)*(GMWQ!$NF$2:$NF$60=M$1),0),$F11-1966)</f>
        <v>181552</v>
      </c>
      <c r="N11" s="4" cm="1">
        <f t="array" ref="N11">INDEX(GMWQ!$A$2:$NF$60,MATCH(1,(GMWQ!$NE$2:$NE$60=N$3)*(GMWQ!$ND$2:$ND$60=N$4)*(GMWQ!$NF$2:$NF$60=N$1),0),$F11-1966)</f>
        <v>-788</v>
      </c>
      <c r="O11" s="4" cm="1">
        <f t="array" ref="O11">INDEX(GMWQ!$A$2:$NF$60,MATCH(1,(GMWQ!$NE$2:$NE$60=O$3)*(GMWQ!$ND$2:$ND$60=O$4)*(GMWQ!$NF$2:$NF$60=O$1),0),$F11-1966)</f>
        <v>-12.25375</v>
      </c>
      <c r="P11" s="4" cm="1">
        <f t="array" ref="P11">INDEX(GMWQ!$A$2:$NF$60,MATCH(1,(GMWQ!$NE$2:$NE$60=P$3)*(GMWQ!$ND$2:$ND$60=P$4)*(GMWQ!$NF$2:$NF$60=P$1),0),$F11-1966)</f>
        <v>168.75</v>
      </c>
      <c r="Q11" s="4" cm="1">
        <f t="array" ref="Q11">INDEX(GMWQ!$A$2:$NF$60,MATCH(1,(GMWQ!$NE$2:$NE$60=Q$3)*(GMWQ!$ND$2:$ND$60=Q$4)*(GMWQ!$NF$2:$NF$60=Q$1),0),$F11-1966)</f>
        <v>-5.7613820000000002</v>
      </c>
      <c r="R11" s="4" cm="1">
        <f t="array" ref="R11">INDEX(GMWQ!$A$2:$NF$60,MATCH(1,(GMWQ!$NE$2:$NE$60=R$3)*(GMWQ!$ND$2:$ND$60=R$4)*(GMWQ!$NF$2:$NF$60=R$1),0),$F11-1966)</f>
        <v>0.2445668</v>
      </c>
      <c r="S11" s="4" cm="1">
        <f t="array" ref="S11">INDEX(GMWQ!$A$2:$NF$60,MATCH(1,(GMWQ!$NE$2:$NE$60=S$3)*(GMWQ!$ND$2:$ND$60=S$4)*(GMWQ!$NF$2:$NF$60=S$1),0),$F11-1966)</f>
        <v>-0.8187702</v>
      </c>
      <c r="T11" s="4" cm="1">
        <f t="array" ref="T11">INDEX(GMWQ!$A$2:$NF$60,MATCH(1,(GMWQ!$NE$2:$NE$60=T$3)*(GMWQ!$ND$2:$ND$60=T$4)*(GMWQ!$NF$2:$NF$60=T$1),0),$F11-1966)</f>
        <v>691</v>
      </c>
      <c r="U11" s="4" cm="1">
        <f t="array" ref="U11">INDEX(GMWQ!$A$2:$NF$60,MATCH(1,(GMWQ!$NE$2:$NE$60=U$3)*(GMWQ!$ND$2:$ND$60=U$4)*(GMWQ!$NF$2:$NF$60=U$1),0),$F11-1966)</f>
        <v>38396.720000000001</v>
      </c>
      <c r="V11" s="4" cm="1">
        <f t="array" ref="V11">INDEX(GMWQ!$A$2:$NF$60,MATCH(1,(GMWQ!$NE$2:$NE$60=V$3)*(GMWQ!$ND$2:$ND$60=V$4)*(GMWQ!$NF$2:$NF$60=V$1),0),$F11-1966)</f>
        <v>1180.1300000000001</v>
      </c>
      <c r="W11" s="4" cm="1">
        <f t="array" ref="W11">INDEX(GMWQ!$A$2:$NF$60,MATCH(1,(GMWQ!$NE$2:$NE$60=W$3)*(GMWQ!$ND$2:$ND$60=W$4)*(GMWQ!$NF$2:$NF$60=W$1),0),$F11-1966)</f>
        <v>17485</v>
      </c>
      <c r="X11" s="4" cm="1">
        <f t="array" ref="X11">INDEX(GMWQ!$A$2:$NF$60,MATCH(1,(GMWQ!$NE$2:$NE$60=X$3)*(GMWQ!$ND$2:$ND$60=X$4)*(GMWQ!$NF$2:$NF$60=X$1),0),$F11-1966)</f>
        <v>90.068200000000004</v>
      </c>
      <c r="Y11" s="4" cm="1">
        <f t="array" ref="Y11">INDEX(GMWQ!$A$2:$NF$60,MATCH(1,(GMWQ!$NE$2:$NE$60=Y$3)*(GMWQ!$ND$2:$ND$60=Y$4)*(GMWQ!$NF$2:$NF$60=Y$1),0),$F11-1966)</f>
        <v>58.048589999999997</v>
      </c>
      <c r="Z11" s="4" cm="1">
        <f t="array" ref="Z11">INDEX(GMWQ!$A$2:$NF$60,MATCH(1,(GMWQ!$NE$2:$NE$60=Z$3)*(GMWQ!$ND$2:$ND$60=Z$4)*(GMWQ!$NF$2:$NF$60=Z$1),0),$F11-1966)</f>
        <v>38.759250000000002</v>
      </c>
      <c r="AA11" s="4" cm="1">
        <f t="array" ref="AA11">INDEX(GMWQ!$A$2:$NF$60,MATCH(1,(GMWQ!$NE$2:$NE$60=AA$3)*(GMWQ!$ND$2:$ND$60=AA$4)*(GMWQ!$NF$2:$NF$60=AA$1),0),$F11-1966)</f>
        <v>67201</v>
      </c>
      <c r="AB11" s="4" cm="1">
        <f t="array" ref="AB11">INDEX(GMWQ!$A$2:$NF$60,MATCH(1,(GMWQ!$NE$2:$NE$60=AB$3)*(GMWQ!$ND$2:$ND$60=AB$4)*(GMWQ!$NF$2:$NF$60=AB$1),0),$F11-1966)</f>
        <v>21136</v>
      </c>
      <c r="AC11" s="4" cm="1">
        <f t="array" ref="AC11">INDEX(GMWQ!$A$2:$NF$60,MATCH(1,(GMWQ!$NE$2:$NE$60=AC$3)*(GMWQ!$ND$2:$ND$60=AC$4)*(GMWQ!$NF$2:$NF$60=AC$1),0),$F11-1966)</f>
        <v>372.8</v>
      </c>
      <c r="AD11" s="4" cm="1">
        <f t="array" ref="AD11">INDEX(GMWQ!$A$2:$NF$60,MATCH(1,(GMWQ!$NE$2:$NE$60=AD$3)*(GMWQ!$ND$2:$ND$60=AD$4)*(GMWQ!$NF$2:$NF$60=AD$1),0),$F11-1966)</f>
        <v>31753.63</v>
      </c>
      <c r="AE11" s="4" cm="1">
        <f t="array" ref="AE11">INDEX(GMWQ!$A$2:$NF$60,MATCH(1,(GMWQ!$NE$2:$NE$60=AE$3)*(GMWQ!$ND$2:$ND$60=AE$4)*(GMWQ!$NF$2:$NF$60=AE$1),0),$F11-1966)</f>
        <v>146.2244</v>
      </c>
      <c r="AF11" s="4" cm="1">
        <f t="array" ref="AF11">INDEX(GMWQ!$A$2:$NF$60,MATCH(1,(GMWQ!$NE$2:$NE$60=AF$3)*(GMWQ!$ND$2:$ND$60=AF$4)*(GMWQ!$NF$2:$NF$60=AF$1),0),$F11-1966)</f>
        <v>48.938000000000002</v>
      </c>
      <c r="AG11" s="4" cm="1">
        <f t="array" ref="AG11">INDEX(GMWQ!$A$2:$NF$60,MATCH(1,(GMWQ!$NE$2:$NE$60=AG$3)*(GMWQ!$ND$2:$ND$60=AG$4)*(GMWQ!$NF$2:$NF$60=AG$1),0),$F11-1966)</f>
        <v>15.444000000000001</v>
      </c>
      <c r="AH11" s="4" cm="1">
        <f t="array" ref="AH11">INDEX(GMWQ!$A$2:$NF$60,MATCH(1,(GMWQ!$NE$2:$NE$60=AH$3)*(GMWQ!$ND$2:$ND$60=AH$4)*(GMWQ!$NF$2:$NF$60=AH$1),0),$F11-1966)</f>
        <v>37325</v>
      </c>
      <c r="AI11" s="4" cm="1">
        <f t="array" ref="AI11">INDEX(GMWQ!$A$2:$NF$60,MATCH(1,(GMWQ!$NE$2:$NE$60=AI$3)*(GMWQ!$ND$2:$ND$60=AI$4)*(GMWQ!$NF$2:$NF$60=AI$1),0),$F11-1966)</f>
        <v>0</v>
      </c>
      <c r="AJ11" s="4" cm="1">
        <f t="array" ref="AJ11">INDEX(GMWQ!$A$2:$NF$60,MATCH(1,(GMWQ!$NE$2:$NE$60=AJ$3)*(GMWQ!$ND$2:$ND$60=AJ$4)*(GMWQ!$NF$2:$NF$60=AJ$1),0),$F11-1966)</f>
        <v>-157.8047</v>
      </c>
      <c r="AK11" s="4" cm="1">
        <f t="array" ref="AK11">INDEX(GMWQ!$A$2:$NF$60,MATCH(1,(GMWQ!$NE$2:$NE$60=AK$3)*(GMWQ!$ND$2:$ND$60=AK$4)*(GMWQ!$NF$2:$NF$60=AK$1),0),$F11-1966)</f>
        <v>0</v>
      </c>
      <c r="AL11" s="4" cm="1">
        <f t="array" ref="AL11">INDEX(GMWQ!$A$2:$NF$60,MATCH(1,(GMWQ!$NE$2:$NE$60=AL$3)*(GMWQ!$ND$2:$ND$60=AL$4)*(GMWQ!$NF$2:$NF$60=AL$1),0),$F11-1966)</f>
        <v>0</v>
      </c>
    </row>
    <row r="12" spans="1:38" x14ac:dyDescent="0.25">
      <c r="B12" s="4">
        <f t="shared" ref="B12:D27" si="5">+B8+1</f>
        <v>1974</v>
      </c>
      <c r="C12" s="4">
        <f>+C8+1</f>
        <v>1974</v>
      </c>
      <c r="F12" s="4">
        <f t="shared" si="4"/>
        <v>1978</v>
      </c>
      <c r="G12" s="4" cm="1">
        <f t="array" ref="G12">INDEX(GMWQ!$A$2:$NF$60,MATCH(1,(GMWQ!$NE$2:$NE$60=G$3)*(GMWQ!$ND$2:$ND$60=G$4)*(GMWQ!$NF$2:$NF$60=G$1),0),$F12-1966)</f>
        <v>260347</v>
      </c>
      <c r="H12" s="4" cm="1">
        <f t="array" ref="H12">INDEX(GMWQ!$A$2:$NF$60,MATCH(1,(GMWQ!$NE$2:$NE$60=H$3)*(GMWQ!$ND$2:$ND$60=H$4)*(GMWQ!$NF$2:$NF$60=H$1),0),$F12-1966)</f>
        <v>1527.95</v>
      </c>
      <c r="I12" s="4" cm="1">
        <f t="array" ref="I12">INDEX(GMWQ!$A$2:$NF$60,MATCH(1,(GMWQ!$NE$2:$NE$60=I$3)*(GMWQ!$ND$2:$ND$60=I$4)*(GMWQ!$NF$2:$NF$60=I$1),0),$F12-1966)</f>
        <v>52134.51</v>
      </c>
      <c r="J12" s="4" cm="1">
        <f t="array" ref="J12">INDEX(GMWQ!$A$2:$NF$60,MATCH(1,(GMWQ!$NE$2:$NE$60=J$3)*(GMWQ!$ND$2:$ND$60=J$4)*(GMWQ!$NF$2:$NF$60=J$1),0),$F12-1966)</f>
        <v>393.93</v>
      </c>
      <c r="K12" s="4" cm="1">
        <f t="array" ref="K12">INDEX(GMWQ!$A$2:$NF$60,MATCH(1,(GMWQ!$NE$2:$NE$60=K$3)*(GMWQ!$ND$2:$ND$60=K$4)*(GMWQ!$NF$2:$NF$60=K$1),0),$F12-1966)</f>
        <v>260.94600000000003</v>
      </c>
      <c r="L12" s="4" cm="1">
        <f t="array" ref="L12">INDEX(GMWQ!$A$2:$NF$60,MATCH(1,(GMWQ!$NE$2:$NE$60=L$3)*(GMWQ!$ND$2:$ND$60=L$4)*(GMWQ!$NF$2:$NF$60=L$1),0),$F12-1966)</f>
        <v>247.1172</v>
      </c>
      <c r="M12" s="4" cm="1">
        <f t="array" ref="M12">INDEX(GMWQ!$A$2:$NF$60,MATCH(1,(GMWQ!$NE$2:$NE$60=M$3)*(GMWQ!$ND$2:$ND$60=M$4)*(GMWQ!$NF$2:$NF$60=M$1),0),$F12-1966)</f>
        <v>183414.3</v>
      </c>
      <c r="N12" s="4" cm="1">
        <f t="array" ref="N12">INDEX(GMWQ!$A$2:$NF$60,MATCH(1,(GMWQ!$NE$2:$NE$60=N$3)*(GMWQ!$ND$2:$ND$60=N$4)*(GMWQ!$NF$2:$NF$60=N$1),0),$F12-1966)</f>
        <v>-631</v>
      </c>
      <c r="O12" s="4" cm="1">
        <f t="array" ref="O12">INDEX(GMWQ!$A$2:$NF$60,MATCH(1,(GMWQ!$NE$2:$NE$60=O$3)*(GMWQ!$ND$2:$ND$60=O$4)*(GMWQ!$NF$2:$NF$60=O$1),0),$F12-1966)</f>
        <v>-14.067500000000001</v>
      </c>
      <c r="P12" s="4" cm="1">
        <f t="array" ref="P12">INDEX(GMWQ!$A$2:$NF$60,MATCH(1,(GMWQ!$NE$2:$NE$60=P$3)*(GMWQ!$ND$2:$ND$60=P$4)*(GMWQ!$NF$2:$NF$60=P$1),0),$F12-1966)</f>
        <v>-619.75</v>
      </c>
      <c r="Q12" s="4" cm="1">
        <f t="array" ref="Q12">INDEX(GMWQ!$A$2:$NF$60,MATCH(1,(GMWQ!$NE$2:$NE$60=Q$3)*(GMWQ!$ND$2:$ND$60=Q$4)*(GMWQ!$NF$2:$NF$60=Q$1),0),$F12-1966)</f>
        <v>-8.1658670000000004</v>
      </c>
      <c r="R12" s="4" cm="1">
        <f t="array" ref="R12">INDEX(GMWQ!$A$2:$NF$60,MATCH(1,(GMWQ!$NE$2:$NE$60=R$3)*(GMWQ!$ND$2:$ND$60=R$4)*(GMWQ!$NF$2:$NF$60=R$1),0),$F12-1966)</f>
        <v>0.31599579999999999</v>
      </c>
      <c r="S12" s="4" cm="1">
        <f t="array" ref="S12">INDEX(GMWQ!$A$2:$NF$60,MATCH(1,(GMWQ!$NE$2:$NE$60=S$3)*(GMWQ!$ND$2:$ND$60=S$4)*(GMWQ!$NF$2:$NF$60=S$1),0),$F12-1966)</f>
        <v>-0.89044140000000005</v>
      </c>
      <c r="T12" s="4" cm="1">
        <f t="array" ref="T12">INDEX(GMWQ!$A$2:$NF$60,MATCH(1,(GMWQ!$NE$2:$NE$60=T$3)*(GMWQ!$ND$2:$ND$60=T$4)*(GMWQ!$NF$2:$NF$60=T$1),0),$F12-1966)</f>
        <v>1280</v>
      </c>
      <c r="U12" s="4" cm="1">
        <f t="array" ref="U12">INDEX(GMWQ!$A$2:$NF$60,MATCH(1,(GMWQ!$NE$2:$NE$60=U$3)*(GMWQ!$ND$2:$ND$60=U$4)*(GMWQ!$NF$2:$NF$60=U$1),0),$F12-1966)</f>
        <v>40432.300000000003</v>
      </c>
      <c r="V12" s="4" cm="1">
        <f t="array" ref="V12">INDEX(GMWQ!$A$2:$NF$60,MATCH(1,(GMWQ!$NE$2:$NE$60=V$3)*(GMWQ!$ND$2:$ND$60=V$4)*(GMWQ!$NF$2:$NF$60=V$1),0),$F12-1966)</f>
        <v>1196.0619999999999</v>
      </c>
      <c r="W12" s="4" cm="1">
        <f t="array" ref="W12">INDEX(GMWQ!$A$2:$NF$60,MATCH(1,(GMWQ!$NE$2:$NE$60=W$3)*(GMWQ!$ND$2:$ND$60=W$4)*(GMWQ!$NF$2:$NF$60=W$1),0),$F12-1966)</f>
        <v>17168</v>
      </c>
      <c r="X12" s="4" cm="1">
        <f t="array" ref="X12">INDEX(GMWQ!$A$2:$NF$60,MATCH(1,(GMWQ!$NE$2:$NE$60=X$3)*(GMWQ!$ND$2:$ND$60=X$4)*(GMWQ!$NF$2:$NF$60=X$1),0),$F12-1966)</f>
        <v>91.012050000000002</v>
      </c>
      <c r="Y12" s="4" cm="1">
        <f t="array" ref="Y12">INDEX(GMWQ!$A$2:$NF$60,MATCH(1,(GMWQ!$NE$2:$NE$60=Y$3)*(GMWQ!$ND$2:$ND$60=Y$4)*(GMWQ!$NF$2:$NF$60=Y$1),0),$F12-1966)</f>
        <v>59.330880000000001</v>
      </c>
      <c r="Z12" s="4" cm="1">
        <f t="array" ref="Z12">INDEX(GMWQ!$A$2:$NF$60,MATCH(1,(GMWQ!$NE$2:$NE$60=Z$3)*(GMWQ!$ND$2:$ND$60=Z$4)*(GMWQ!$NF$2:$NF$60=Z$1),0),$F12-1966)</f>
        <v>41.104500000000002</v>
      </c>
      <c r="AA12" s="4" cm="1">
        <f t="array" ref="AA12">INDEX(GMWQ!$A$2:$NF$60,MATCH(1,(GMWQ!$NE$2:$NE$60=AA$3)*(GMWQ!$ND$2:$ND$60=AA$4)*(GMWQ!$NF$2:$NF$60=AA$1),0),$F12-1966)</f>
        <v>69479</v>
      </c>
      <c r="AB12" s="4" cm="1">
        <f t="array" ref="AB12">INDEX(GMWQ!$A$2:$NF$60,MATCH(1,(GMWQ!$NE$2:$NE$60=AB$3)*(GMWQ!$ND$2:$ND$60=AB$4)*(GMWQ!$NF$2:$NF$60=AB$1),0),$F12-1966)</f>
        <v>22654</v>
      </c>
      <c r="AC12" s="4" cm="1">
        <f t="array" ref="AC12">INDEX(GMWQ!$A$2:$NF$60,MATCH(1,(GMWQ!$NE$2:$NE$60=AC$3)*(GMWQ!$ND$2:$ND$60=AC$4)*(GMWQ!$NF$2:$NF$60=AC$1),0),$F12-1966)</f>
        <v>382.52499999999998</v>
      </c>
      <c r="AD12" s="4" cm="1">
        <f t="array" ref="AD12">INDEX(GMWQ!$A$2:$NF$60,MATCH(1,(GMWQ!$NE$2:$NE$60=AD$3)*(GMWQ!$ND$2:$ND$60=AD$4)*(GMWQ!$NF$2:$NF$60=AD$1),0),$F12-1966)</f>
        <v>33930.949999999997</v>
      </c>
      <c r="AE12" s="4" cm="1">
        <f t="array" ref="AE12">INDEX(GMWQ!$A$2:$NF$60,MATCH(1,(GMWQ!$NE$2:$NE$60=AE$3)*(GMWQ!$ND$2:$ND$60=AE$4)*(GMWQ!$NF$2:$NF$60=AE$1),0),$F12-1966)</f>
        <v>148.4573</v>
      </c>
      <c r="AF12" s="4" cm="1">
        <f t="array" ref="AF12">INDEX(GMWQ!$A$2:$NF$60,MATCH(1,(GMWQ!$NE$2:$NE$60=AF$3)*(GMWQ!$ND$2:$ND$60=AF$4)*(GMWQ!$NF$2:$NF$60=AF$1),0),$F12-1966)</f>
        <v>50.814999999999998</v>
      </c>
      <c r="AG12" s="4" cm="1">
        <f t="array" ref="AG12">INDEX(GMWQ!$A$2:$NF$60,MATCH(1,(GMWQ!$NE$2:$NE$60=AG$3)*(GMWQ!$ND$2:$ND$60=AG$4)*(GMWQ!$NF$2:$NF$60=AG$1),0),$F12-1966)</f>
        <v>16.495000000000001</v>
      </c>
      <c r="AH12" s="4" cm="1">
        <f t="array" ref="AH12">INDEX(GMWQ!$A$2:$NF$60,MATCH(1,(GMWQ!$NE$2:$NE$60=AH$3)*(GMWQ!$ND$2:$ND$60=AH$4)*(GMWQ!$NF$2:$NF$60=AH$1),0),$F12-1966)</f>
        <v>38990</v>
      </c>
      <c r="AI12" s="4" cm="1">
        <f t="array" ref="AI12">INDEX(GMWQ!$A$2:$NF$60,MATCH(1,(GMWQ!$NE$2:$NE$60=AI$3)*(GMWQ!$ND$2:$ND$60=AI$4)*(GMWQ!$NF$2:$NF$60=AI$1),0),$F12-1966)</f>
        <v>0</v>
      </c>
      <c r="AJ12" s="4" cm="1">
        <f t="array" ref="AJ12">INDEX(GMWQ!$A$2:$NF$60,MATCH(1,(GMWQ!$NE$2:$NE$60=AJ$3)*(GMWQ!$ND$2:$ND$60=AJ$4)*(GMWQ!$NF$2:$NF$60=AJ$1),0),$F12-1966)</f>
        <v>-106.12009999999999</v>
      </c>
      <c r="AK12" s="4" cm="1">
        <f t="array" ref="AK12">INDEX(GMWQ!$A$2:$NF$60,MATCH(1,(GMWQ!$NE$2:$NE$60=AK$3)*(GMWQ!$ND$2:$ND$60=AK$4)*(GMWQ!$NF$2:$NF$60=AK$1),0),$F12-1966)</f>
        <v>0</v>
      </c>
      <c r="AL12" s="4" cm="1">
        <f t="array" ref="AL12">INDEX(GMWQ!$A$2:$NF$60,MATCH(1,(GMWQ!$NE$2:$NE$60=AL$3)*(GMWQ!$ND$2:$ND$60=AL$4)*(GMWQ!$NF$2:$NF$60=AL$1),0),$F12-1966)</f>
        <v>0</v>
      </c>
    </row>
    <row r="13" spans="1:38" x14ac:dyDescent="0.25">
      <c r="B13" s="4">
        <f t="shared" si="5"/>
        <v>1974</v>
      </c>
      <c r="C13" s="4">
        <f t="shared" si="5"/>
        <v>1974</v>
      </c>
      <c r="F13" s="4">
        <f t="shared" si="4"/>
        <v>1979</v>
      </c>
      <c r="G13" s="4" cm="1">
        <f t="array" ref="G13">INDEX(GMWQ!$A$2:$NF$60,MATCH(1,(GMWQ!$NE$2:$NE$60=G$3)*(GMWQ!$ND$2:$ND$60=G$4)*(GMWQ!$NF$2:$NF$60=G$1),0),$F13-1966)</f>
        <v>261890</v>
      </c>
      <c r="H13" s="4" cm="1">
        <f t="array" ref="H13">INDEX(GMWQ!$A$2:$NF$60,MATCH(1,(GMWQ!$NE$2:$NE$60=H$3)*(GMWQ!$ND$2:$ND$60=H$4)*(GMWQ!$NF$2:$NF$60=H$1),0),$F13-1966)</f>
        <v>1513.5</v>
      </c>
      <c r="I13" s="4" cm="1">
        <f t="array" ref="I13">INDEX(GMWQ!$A$2:$NF$60,MATCH(1,(GMWQ!$NE$2:$NE$60=I$3)*(GMWQ!$ND$2:$ND$60=I$4)*(GMWQ!$NF$2:$NF$60=I$1),0),$F13-1966)</f>
        <v>52810.48</v>
      </c>
      <c r="J13" s="4" cm="1">
        <f t="array" ref="J13">INDEX(GMWQ!$A$2:$NF$60,MATCH(1,(GMWQ!$NE$2:$NE$60=J$3)*(GMWQ!$ND$2:$ND$60=J$4)*(GMWQ!$NF$2:$NF$60=J$1),0),$F13-1966)</f>
        <v>394.09</v>
      </c>
      <c r="K13" s="4" cm="1">
        <f t="array" ref="K13">INDEX(GMWQ!$A$2:$NF$60,MATCH(1,(GMWQ!$NE$2:$NE$60=K$3)*(GMWQ!$ND$2:$ND$60=K$4)*(GMWQ!$NF$2:$NF$60=K$1),0),$F13-1966)</f>
        <v>263.84100000000001</v>
      </c>
      <c r="L13" s="4" cm="1">
        <f t="array" ref="L13">INDEX(GMWQ!$A$2:$NF$60,MATCH(1,(GMWQ!$NE$2:$NE$60=L$3)*(GMWQ!$ND$2:$ND$60=L$4)*(GMWQ!$NF$2:$NF$60=L$1),0),$F13-1966)</f>
        <v>247.5283</v>
      </c>
      <c r="M13" s="4" cm="1">
        <f t="array" ref="M13">INDEX(GMWQ!$A$2:$NF$60,MATCH(1,(GMWQ!$NE$2:$NE$60=M$3)*(GMWQ!$ND$2:$ND$60=M$4)*(GMWQ!$NF$2:$NF$60=M$1),0),$F13-1966)</f>
        <v>183449.5</v>
      </c>
      <c r="N13" s="4" cm="1">
        <f t="array" ref="N13">INDEX(GMWQ!$A$2:$NF$60,MATCH(1,(GMWQ!$NE$2:$NE$60=N$3)*(GMWQ!$ND$2:$ND$60=N$4)*(GMWQ!$NF$2:$NF$60=N$1),0),$F13-1966)</f>
        <v>-1345</v>
      </c>
      <c r="O13" s="4" cm="1">
        <f t="array" ref="O13">INDEX(GMWQ!$A$2:$NF$60,MATCH(1,(GMWQ!$NE$2:$NE$60=O$3)*(GMWQ!$ND$2:$ND$60=O$4)*(GMWQ!$NF$2:$NF$60=O$1),0),$F13-1966)</f>
        <v>-13.9215</v>
      </c>
      <c r="P13" s="4" cm="1">
        <f t="array" ref="P13">INDEX(GMWQ!$A$2:$NF$60,MATCH(1,(GMWQ!$NE$2:$NE$60=P$3)*(GMWQ!$ND$2:$ND$60=P$4)*(GMWQ!$NF$2:$NF$60=P$1),0),$F13-1966)</f>
        <v>-620.75</v>
      </c>
      <c r="Q13" s="4" cm="1">
        <f t="array" ref="Q13">INDEX(GMWQ!$A$2:$NF$60,MATCH(1,(GMWQ!$NE$2:$NE$60=Q$3)*(GMWQ!$ND$2:$ND$60=Q$4)*(GMWQ!$NF$2:$NF$60=Q$1),0),$F13-1966)</f>
        <v>-9.9428029999999996</v>
      </c>
      <c r="R13" s="4" cm="1">
        <f t="array" ref="R13">INDEX(GMWQ!$A$2:$NF$60,MATCH(1,(GMWQ!$NE$2:$NE$60=R$3)*(GMWQ!$ND$2:$ND$60=R$4)*(GMWQ!$NF$2:$NF$60=R$1),0),$F13-1966)</f>
        <v>0.15646450000000001</v>
      </c>
      <c r="S13" s="4" cm="1">
        <f t="array" ref="S13">INDEX(GMWQ!$A$2:$NF$60,MATCH(1,(GMWQ!$NE$2:$NE$60=S$3)*(GMWQ!$ND$2:$ND$60=S$4)*(GMWQ!$NF$2:$NF$60=S$1),0),$F13-1966)</f>
        <v>-1.0485819999999999</v>
      </c>
      <c r="T13" s="4" cm="1">
        <f t="array" ref="T13">INDEX(GMWQ!$A$2:$NF$60,MATCH(1,(GMWQ!$NE$2:$NE$60=T$3)*(GMWQ!$ND$2:$ND$60=T$4)*(GMWQ!$NF$2:$NF$60=T$1),0),$F13-1966)</f>
        <v>703</v>
      </c>
      <c r="U13" s="4" cm="1">
        <f t="array" ref="U13">INDEX(GMWQ!$A$2:$NF$60,MATCH(1,(GMWQ!$NE$2:$NE$60=U$3)*(GMWQ!$ND$2:$ND$60=U$4)*(GMWQ!$NF$2:$NF$60=U$1),0),$F13-1966)</f>
        <v>43911.09</v>
      </c>
      <c r="V13" s="4" cm="1">
        <f t="array" ref="V13">INDEX(GMWQ!$A$2:$NF$60,MATCH(1,(GMWQ!$NE$2:$NE$60=V$3)*(GMWQ!$ND$2:$ND$60=V$4)*(GMWQ!$NF$2:$NF$60=V$1),0),$F13-1966)</f>
        <v>1223.826</v>
      </c>
      <c r="W13" s="4" cm="1">
        <f t="array" ref="W13">INDEX(GMWQ!$A$2:$NF$60,MATCH(1,(GMWQ!$NE$2:$NE$60=W$3)*(GMWQ!$ND$2:$ND$60=W$4)*(GMWQ!$NF$2:$NF$60=W$1),0),$F13-1966)</f>
        <v>16851</v>
      </c>
      <c r="X13" s="4" cm="1">
        <f t="array" ref="X13">INDEX(GMWQ!$A$2:$NF$60,MATCH(1,(GMWQ!$NE$2:$NE$60=X$3)*(GMWQ!$ND$2:$ND$60=X$4)*(GMWQ!$NF$2:$NF$60=X$1),0),$F13-1966)</f>
        <v>96.378649999999993</v>
      </c>
      <c r="Y13" s="4" cm="1">
        <f t="array" ref="Y13">INDEX(GMWQ!$A$2:$NF$60,MATCH(1,(GMWQ!$NE$2:$NE$60=Y$3)*(GMWQ!$ND$2:$ND$60=Y$4)*(GMWQ!$NF$2:$NF$60=Y$1),0),$F13-1966)</f>
        <v>60.613169999999997</v>
      </c>
      <c r="Z13" s="4" cm="1">
        <f t="array" ref="Z13">INDEX(GMWQ!$A$2:$NF$60,MATCH(1,(GMWQ!$NE$2:$NE$60=Z$3)*(GMWQ!$ND$2:$ND$60=Z$4)*(GMWQ!$NF$2:$NF$60=Z$1),0),$F13-1966)</f>
        <v>43.449750000000002</v>
      </c>
      <c r="AA13" s="4" cm="1">
        <f t="array" ref="AA13">INDEX(GMWQ!$A$2:$NF$60,MATCH(1,(GMWQ!$NE$2:$NE$60=AA$3)*(GMWQ!$ND$2:$ND$60=AA$4)*(GMWQ!$NF$2:$NF$60=AA$1),0),$F13-1966)</f>
        <v>71758</v>
      </c>
      <c r="AB13" s="4" cm="1">
        <f t="array" ref="AB13">INDEX(GMWQ!$A$2:$NF$60,MATCH(1,(GMWQ!$NE$2:$NE$60=AB$3)*(GMWQ!$ND$2:$ND$60=AB$4)*(GMWQ!$NF$2:$NF$60=AB$1),0),$F13-1966)</f>
        <v>23899</v>
      </c>
      <c r="AC13" s="4" cm="1">
        <f t="array" ref="AC13">INDEX(GMWQ!$A$2:$NF$60,MATCH(1,(GMWQ!$NE$2:$NE$60=AC$3)*(GMWQ!$ND$2:$ND$60=AC$4)*(GMWQ!$NF$2:$NF$60=AC$1),0),$F13-1966)</f>
        <v>390</v>
      </c>
      <c r="AD13" s="4" cm="1">
        <f t="array" ref="AD13">INDEX(GMWQ!$A$2:$NF$60,MATCH(1,(GMWQ!$NE$2:$NE$60=AD$3)*(GMWQ!$ND$2:$ND$60=AD$4)*(GMWQ!$NF$2:$NF$60=AD$1),0),$F13-1966)</f>
        <v>35516.03</v>
      </c>
      <c r="AE13" s="4" cm="1">
        <f t="array" ref="AE13">INDEX(GMWQ!$A$2:$NF$60,MATCH(1,(GMWQ!$NE$2:$NE$60=AE$3)*(GMWQ!$ND$2:$ND$60=AE$4)*(GMWQ!$NF$2:$NF$60=AE$1),0),$F13-1966)</f>
        <v>151.58109999999999</v>
      </c>
      <c r="AF13" s="4" cm="1">
        <f t="array" ref="AF13">INDEX(GMWQ!$A$2:$NF$60,MATCH(1,(GMWQ!$NE$2:$NE$60=AF$3)*(GMWQ!$ND$2:$ND$60=AF$4)*(GMWQ!$NF$2:$NF$60=AF$1),0),$F13-1966)</f>
        <v>52.942</v>
      </c>
      <c r="AG13" s="4" cm="1">
        <f t="array" ref="AG13">INDEX(GMWQ!$A$2:$NF$60,MATCH(1,(GMWQ!$NE$2:$NE$60=AG$3)*(GMWQ!$ND$2:$ND$60=AG$4)*(GMWQ!$NF$2:$NF$60=AG$1),0),$F13-1966)</f>
        <v>17.571999999999999</v>
      </c>
      <c r="AH13" s="4" cm="1">
        <f t="array" ref="AH13">INDEX(GMWQ!$A$2:$NF$60,MATCH(1,(GMWQ!$NE$2:$NE$60=AH$3)*(GMWQ!$ND$2:$ND$60=AH$4)*(GMWQ!$NF$2:$NF$60=AH$1),0),$F13-1966)</f>
        <v>40561</v>
      </c>
      <c r="AI13" s="4" cm="1">
        <f t="array" ref="AI13">INDEX(GMWQ!$A$2:$NF$60,MATCH(1,(GMWQ!$NE$2:$NE$60=AI$3)*(GMWQ!$ND$2:$ND$60=AI$4)*(GMWQ!$NF$2:$NF$60=AI$1),0),$F13-1966)</f>
        <v>0</v>
      </c>
      <c r="AJ13" s="4" cm="1">
        <f t="array" ref="AJ13">INDEX(GMWQ!$A$2:$NF$60,MATCH(1,(GMWQ!$NE$2:$NE$60=AJ$3)*(GMWQ!$ND$2:$ND$60=AJ$4)*(GMWQ!$NF$2:$NF$60=AJ$1),0),$F13-1966)</f>
        <v>-80.621020000000001</v>
      </c>
      <c r="AK13" s="4" cm="1">
        <f t="array" ref="AK13">INDEX(GMWQ!$A$2:$NF$60,MATCH(1,(GMWQ!$NE$2:$NE$60=AK$3)*(GMWQ!$ND$2:$ND$60=AK$4)*(GMWQ!$NF$2:$NF$60=AK$1),0),$F13-1966)</f>
        <v>0</v>
      </c>
      <c r="AL13" s="4" cm="1">
        <f t="array" ref="AL13">INDEX(GMWQ!$A$2:$NF$60,MATCH(1,(GMWQ!$NE$2:$NE$60=AL$3)*(GMWQ!$ND$2:$ND$60=AL$4)*(GMWQ!$NF$2:$NF$60=AL$1),0),$F13-1966)</f>
        <v>0</v>
      </c>
    </row>
    <row r="14" spans="1:38" x14ac:dyDescent="0.25">
      <c r="B14" s="4">
        <f t="shared" si="5"/>
        <v>1974</v>
      </c>
      <c r="C14" s="4">
        <f t="shared" si="5"/>
        <v>1974</v>
      </c>
      <c r="E14" s="4">
        <f t="shared" ref="E14" si="6">+E10+1</f>
        <v>1974</v>
      </c>
      <c r="F14" s="4">
        <f t="shared" si="4"/>
        <v>1980</v>
      </c>
      <c r="G14" s="4" cm="1">
        <f t="array" ref="G14">INDEX(GMWQ!$A$2:$NF$60,MATCH(1,(GMWQ!$NE$2:$NE$60=G$3)*(GMWQ!$ND$2:$ND$60=G$4)*(GMWQ!$NF$2:$NF$60=G$1),0),$F14-1966)</f>
        <v>258066</v>
      </c>
      <c r="H14" s="4" cm="1">
        <f t="array" ref="H14">INDEX(GMWQ!$A$2:$NF$60,MATCH(1,(GMWQ!$NE$2:$NE$60=H$3)*(GMWQ!$ND$2:$ND$60=H$4)*(GMWQ!$NF$2:$NF$60=H$1),0),$F14-1966)</f>
        <v>1507.625</v>
      </c>
      <c r="I14" s="4" cm="1">
        <f t="array" ref="I14">INDEX(GMWQ!$A$2:$NF$60,MATCH(1,(GMWQ!$NE$2:$NE$60=I$3)*(GMWQ!$ND$2:$ND$60=I$4)*(GMWQ!$NF$2:$NF$60=I$1),0),$F14-1966)</f>
        <v>52526.84</v>
      </c>
      <c r="J14" s="4" cm="1">
        <f t="array" ref="J14">INDEX(GMWQ!$A$2:$NF$60,MATCH(1,(GMWQ!$NE$2:$NE$60=J$3)*(GMWQ!$ND$2:$ND$60=J$4)*(GMWQ!$NF$2:$NF$60=J$1),0),$F14-1966)</f>
        <v>389.05</v>
      </c>
      <c r="K14" s="4" cm="1">
        <f t="array" ref="K14">INDEX(GMWQ!$A$2:$NF$60,MATCH(1,(GMWQ!$NE$2:$NE$60=K$3)*(GMWQ!$ND$2:$ND$60=K$4)*(GMWQ!$NF$2:$NF$60=K$1),0),$F14-1966)</f>
        <v>259.13400000000001</v>
      </c>
      <c r="L14" s="4" cm="1">
        <f t="array" ref="L14">INDEX(GMWQ!$A$2:$NF$60,MATCH(1,(GMWQ!$NE$2:$NE$60=L$3)*(GMWQ!$ND$2:$ND$60=L$4)*(GMWQ!$NF$2:$NF$60=L$1),0),$F14-1966)</f>
        <v>242.35429999999999</v>
      </c>
      <c r="M14" s="4" cm="1">
        <f t="array" ref="M14">INDEX(GMWQ!$A$2:$NF$60,MATCH(1,(GMWQ!$NE$2:$NE$60=M$3)*(GMWQ!$ND$2:$ND$60=M$4)*(GMWQ!$NF$2:$NF$60=M$1),0),$F14-1966)</f>
        <v>182493.8</v>
      </c>
      <c r="N14" s="4" cm="1">
        <f t="array" ref="N14">INDEX(GMWQ!$A$2:$NF$60,MATCH(1,(GMWQ!$NE$2:$NE$60=N$3)*(GMWQ!$ND$2:$ND$60=N$4)*(GMWQ!$NF$2:$NF$60=N$1),0),$F14-1966)</f>
        <v>-1546</v>
      </c>
      <c r="O14" s="4" cm="1">
        <f t="array" ref="O14">INDEX(GMWQ!$A$2:$NF$60,MATCH(1,(GMWQ!$NE$2:$NE$60=O$3)*(GMWQ!$ND$2:$ND$60=O$4)*(GMWQ!$NF$2:$NF$60=O$1),0),$F14-1966)</f>
        <v>-19.52225</v>
      </c>
      <c r="P14" s="4" cm="1">
        <f t="array" ref="P14">INDEX(GMWQ!$A$2:$NF$60,MATCH(1,(GMWQ!$NE$2:$NE$60=P$3)*(GMWQ!$ND$2:$ND$60=P$4)*(GMWQ!$NF$2:$NF$60=P$1),0),$F14-1966)</f>
        <v>-1410.5</v>
      </c>
      <c r="Q14" s="4" cm="1">
        <f t="array" ref="Q14">INDEX(GMWQ!$A$2:$NF$60,MATCH(1,(GMWQ!$NE$2:$NE$60=Q$3)*(GMWQ!$ND$2:$ND$60=Q$4)*(GMWQ!$NF$2:$NF$60=Q$1),0),$F14-1966)</f>
        <v>-12.51153</v>
      </c>
      <c r="R14" s="4" cm="1">
        <f t="array" ref="R14">INDEX(GMWQ!$A$2:$NF$60,MATCH(1,(GMWQ!$NE$2:$NE$60=R$3)*(GMWQ!$ND$2:$ND$60=R$4)*(GMWQ!$NF$2:$NF$60=R$1),0),$F14-1966)</f>
        <v>-0.23402700000000001</v>
      </c>
      <c r="S14" s="4" cm="1">
        <f t="array" ref="S14">INDEX(GMWQ!$A$2:$NF$60,MATCH(1,(GMWQ!$NE$2:$NE$60=S$3)*(GMWQ!$ND$2:$ND$60=S$4)*(GMWQ!$NF$2:$NF$60=S$1),0),$F14-1966)</f>
        <v>-1.316276</v>
      </c>
      <c r="T14" s="4" cm="1">
        <f t="array" ref="T14">INDEX(GMWQ!$A$2:$NF$60,MATCH(1,(GMWQ!$NE$2:$NE$60=T$3)*(GMWQ!$ND$2:$ND$60=T$4)*(GMWQ!$NF$2:$NF$60=T$1),0),$F14-1966)</f>
        <v>378</v>
      </c>
      <c r="U14" s="4" cm="1">
        <f t="array" ref="U14">INDEX(GMWQ!$A$2:$NF$60,MATCH(1,(GMWQ!$NE$2:$NE$60=U$3)*(GMWQ!$ND$2:$ND$60=U$4)*(GMWQ!$NF$2:$NF$60=U$1),0),$F14-1966)</f>
        <v>48829.88</v>
      </c>
      <c r="V14" s="4" cm="1">
        <f t="array" ref="V14">INDEX(GMWQ!$A$2:$NF$60,MATCH(1,(GMWQ!$NE$2:$NE$60=V$3)*(GMWQ!$ND$2:$ND$60=V$4)*(GMWQ!$NF$2:$NF$60=V$1),0),$F14-1966)</f>
        <v>1251.7090000000001</v>
      </c>
      <c r="W14" s="4" cm="1">
        <f t="array" ref="W14">INDEX(GMWQ!$A$2:$NF$60,MATCH(1,(GMWQ!$NE$2:$NE$60=W$3)*(GMWQ!$ND$2:$ND$60=W$4)*(GMWQ!$NF$2:$NF$60=W$1),0),$F14-1966)</f>
        <v>16534</v>
      </c>
      <c r="X14" s="4" cm="1">
        <f t="array" ref="X14">INDEX(GMWQ!$A$2:$NF$60,MATCH(1,(GMWQ!$NE$2:$NE$60=X$3)*(GMWQ!$ND$2:$ND$60=X$4)*(GMWQ!$NF$2:$NF$60=X$1),0),$F14-1966)</f>
        <v>106.16800000000001</v>
      </c>
      <c r="Y14" s="4" cm="1">
        <f t="array" ref="Y14">INDEX(GMWQ!$A$2:$NF$60,MATCH(1,(GMWQ!$NE$2:$NE$60=Y$3)*(GMWQ!$ND$2:$ND$60=Y$4)*(GMWQ!$NF$2:$NF$60=Y$1),0),$F14-1966)</f>
        <v>61.89546</v>
      </c>
      <c r="Z14" s="4" cm="1">
        <f t="array" ref="Z14">INDEX(GMWQ!$A$2:$NF$60,MATCH(1,(GMWQ!$NE$2:$NE$60=Z$3)*(GMWQ!$ND$2:$ND$60=Z$4)*(GMWQ!$NF$2:$NF$60=Z$1),0),$F14-1966)</f>
        <v>45.795000000000002</v>
      </c>
      <c r="AA14" s="4" cm="1">
        <f t="array" ref="AA14">INDEX(GMWQ!$A$2:$NF$60,MATCH(1,(GMWQ!$NE$2:$NE$60=AA$3)*(GMWQ!$ND$2:$ND$60=AA$4)*(GMWQ!$NF$2:$NF$60=AA$1),0),$F14-1966)</f>
        <v>74036</v>
      </c>
      <c r="AB14" s="4" cm="1">
        <f t="array" ref="AB14">INDEX(GMWQ!$A$2:$NF$60,MATCH(1,(GMWQ!$NE$2:$NE$60=AB$3)*(GMWQ!$ND$2:$ND$60=AB$4)*(GMWQ!$NF$2:$NF$60=AB$1),0),$F14-1966)</f>
        <v>24997</v>
      </c>
      <c r="AC14" s="4" cm="1">
        <f t="array" ref="AC14">INDEX(GMWQ!$A$2:$NF$60,MATCH(1,(GMWQ!$NE$2:$NE$60=AC$3)*(GMWQ!$ND$2:$ND$60=AC$4)*(GMWQ!$NF$2:$NF$60=AC$1),0),$F14-1966)</f>
        <v>399.92500000000001</v>
      </c>
      <c r="AD14" s="4" cm="1">
        <f t="array" ref="AD14">INDEX(GMWQ!$A$2:$NF$60,MATCH(1,(GMWQ!$NE$2:$NE$60=AD$3)*(GMWQ!$ND$2:$ND$60=AD$4)*(GMWQ!$NF$2:$NF$60=AD$1),0),$F14-1966)</f>
        <v>36474.86</v>
      </c>
      <c r="AE14" s="4" cm="1">
        <f t="array" ref="AE14">INDEX(GMWQ!$A$2:$NF$60,MATCH(1,(GMWQ!$NE$2:$NE$60=AE$3)*(GMWQ!$ND$2:$ND$60=AE$4)*(GMWQ!$NF$2:$NF$60=AE$1),0),$F14-1966)</f>
        <v>153.066</v>
      </c>
      <c r="AF14" s="4" cm="1">
        <f t="array" ref="AF14">INDEX(GMWQ!$A$2:$NF$60,MATCH(1,(GMWQ!$NE$2:$NE$60=AF$3)*(GMWQ!$ND$2:$ND$60=AF$4)*(GMWQ!$NF$2:$NF$60=AF$1),0),$F14-1966)</f>
        <v>54.61</v>
      </c>
      <c r="AG14" s="4" cm="1">
        <f t="array" ref="AG14">INDEX(GMWQ!$A$2:$NF$60,MATCH(1,(GMWQ!$NE$2:$NE$60=AG$3)*(GMWQ!$ND$2:$ND$60=AG$4)*(GMWQ!$NF$2:$NF$60=AG$1),0),$F14-1966)</f>
        <v>17.898</v>
      </c>
      <c r="AH14" s="4" cm="1">
        <f t="array" ref="AH14">INDEX(GMWQ!$A$2:$NF$60,MATCH(1,(GMWQ!$NE$2:$NE$60=AH$3)*(GMWQ!$ND$2:$ND$60=AH$4)*(GMWQ!$NF$2:$NF$60=AH$1),0),$F14-1966)</f>
        <v>41300</v>
      </c>
      <c r="AI14" s="4" cm="1">
        <f t="array" ref="AI14">INDEX(GMWQ!$A$2:$NF$60,MATCH(1,(GMWQ!$NE$2:$NE$60=AI$3)*(GMWQ!$ND$2:$ND$60=AI$4)*(GMWQ!$NF$2:$NF$60=AI$1),0),$F14-1966)</f>
        <v>0</v>
      </c>
      <c r="AJ14" s="4" cm="1">
        <f t="array" ref="AJ14">INDEX(GMWQ!$A$2:$NF$60,MATCH(1,(GMWQ!$NE$2:$NE$60=AJ$3)*(GMWQ!$ND$2:$ND$60=AJ$4)*(GMWQ!$NF$2:$NF$60=AJ$1),0),$F14-1966)</f>
        <v>-65.559299999999993</v>
      </c>
      <c r="AK14" s="4" cm="1">
        <f t="array" ref="AK14">INDEX(GMWQ!$A$2:$NF$60,MATCH(1,(GMWQ!$NE$2:$NE$60=AK$3)*(GMWQ!$ND$2:$ND$60=AK$4)*(GMWQ!$NF$2:$NF$60=AK$1),0),$F14-1966)</f>
        <v>0</v>
      </c>
      <c r="AL14" s="4" cm="1">
        <f t="array" ref="AL14">INDEX(GMWQ!$A$2:$NF$60,MATCH(1,(GMWQ!$NE$2:$NE$60=AL$3)*(GMWQ!$ND$2:$ND$60=AL$4)*(GMWQ!$NF$2:$NF$60=AL$1),0),$F14-1966)</f>
        <v>0</v>
      </c>
    </row>
    <row r="15" spans="1:38" x14ac:dyDescent="0.25">
      <c r="A15" s="4">
        <v>1975</v>
      </c>
      <c r="B15" s="4">
        <f t="shared" si="5"/>
        <v>1975</v>
      </c>
      <c r="C15" s="4">
        <f t="shared" si="5"/>
        <v>1974</v>
      </c>
      <c r="D15" s="4">
        <f t="shared" si="5"/>
        <v>1974</v>
      </c>
      <c r="F15" s="4">
        <f t="shared" si="4"/>
        <v>1981</v>
      </c>
      <c r="G15" s="4" cm="1">
        <f t="array" ref="G15">INDEX(GMWQ!$A$2:$NF$60,MATCH(1,(GMWQ!$NE$2:$NE$60=G$3)*(GMWQ!$ND$2:$ND$60=G$4)*(GMWQ!$NF$2:$NF$60=G$1),0),$F15-1966)</f>
        <v>258116</v>
      </c>
      <c r="H15" s="4" cm="1">
        <f t="array" ref="H15">INDEX(GMWQ!$A$2:$NF$60,MATCH(1,(GMWQ!$NE$2:$NE$60=H$3)*(GMWQ!$ND$2:$ND$60=H$4)*(GMWQ!$NF$2:$NF$60=H$1),0),$F15-1966)</f>
        <v>1489.25</v>
      </c>
      <c r="I15" s="4" cm="1">
        <f t="array" ref="I15">INDEX(GMWQ!$A$2:$NF$60,MATCH(1,(GMWQ!$NE$2:$NE$60=I$3)*(GMWQ!$ND$2:$ND$60=I$4)*(GMWQ!$NF$2:$NF$60=I$1),0),$F15-1966)</f>
        <v>52595.21</v>
      </c>
      <c r="J15" s="4" cm="1">
        <f t="array" ref="J15">INDEX(GMWQ!$A$2:$NF$60,MATCH(1,(GMWQ!$NE$2:$NE$60=J$3)*(GMWQ!$ND$2:$ND$60=J$4)*(GMWQ!$NF$2:$NF$60=J$1),0),$F15-1966)</f>
        <v>386.82</v>
      </c>
      <c r="K15" s="4" cm="1">
        <f t="array" ref="K15">INDEX(GMWQ!$A$2:$NF$60,MATCH(1,(GMWQ!$NE$2:$NE$60=K$3)*(GMWQ!$ND$2:$ND$60=K$4)*(GMWQ!$NF$2:$NF$60=K$1),0),$F15-1966)</f>
        <v>257.13400000000001</v>
      </c>
      <c r="L15" s="4" cm="1">
        <f t="array" ref="L15">INDEX(GMWQ!$A$2:$NF$60,MATCH(1,(GMWQ!$NE$2:$NE$60=L$3)*(GMWQ!$ND$2:$ND$60=L$4)*(GMWQ!$NF$2:$NF$60=L$1),0),$F15-1966)</f>
        <v>238.1379</v>
      </c>
      <c r="M15" s="4" cm="1">
        <f t="array" ref="M15">INDEX(GMWQ!$A$2:$NF$60,MATCH(1,(GMWQ!$NE$2:$NE$60=M$3)*(GMWQ!$ND$2:$ND$60=M$4)*(GMWQ!$NF$2:$NF$60=M$1),0),$F15-1966)</f>
        <v>181499.5</v>
      </c>
      <c r="N15" s="4" cm="1">
        <f t="array" ref="N15">INDEX(GMWQ!$A$2:$NF$60,MATCH(1,(GMWQ!$NE$2:$NE$60=N$3)*(GMWQ!$ND$2:$ND$60=N$4)*(GMWQ!$NF$2:$NF$60=N$1),0),$F15-1966)</f>
        <v>-2070</v>
      </c>
      <c r="O15" s="4" cm="1">
        <f t="array" ref="O15">INDEX(GMWQ!$A$2:$NF$60,MATCH(1,(GMWQ!$NE$2:$NE$60=O$3)*(GMWQ!$ND$2:$ND$60=O$4)*(GMWQ!$NF$2:$NF$60=O$1),0),$F15-1966)</f>
        <v>-27.949750000000002</v>
      </c>
      <c r="P15" s="4" cm="1">
        <f t="array" ref="P15">INDEX(GMWQ!$A$2:$NF$60,MATCH(1,(GMWQ!$NE$2:$NE$60=P$3)*(GMWQ!$ND$2:$ND$60=P$4)*(GMWQ!$NF$2:$NF$60=P$1),0),$F15-1966)</f>
        <v>-1391</v>
      </c>
      <c r="Q15" s="4" cm="1">
        <f t="array" ref="Q15">INDEX(GMWQ!$A$2:$NF$60,MATCH(1,(GMWQ!$NE$2:$NE$60=Q$3)*(GMWQ!$ND$2:$ND$60=Q$4)*(GMWQ!$NF$2:$NF$60=Q$1),0),$F15-1966)</f>
        <v>-14.727130000000001</v>
      </c>
      <c r="R15" s="4" cm="1">
        <f t="array" ref="R15">INDEX(GMWQ!$A$2:$NF$60,MATCH(1,(GMWQ!$NE$2:$NE$60=R$3)*(GMWQ!$ND$2:$ND$60=R$4)*(GMWQ!$NF$2:$NF$60=R$1),0),$F15-1966)</f>
        <v>-0.78578300000000001</v>
      </c>
      <c r="S15" s="4" cm="1">
        <f t="array" ref="S15">INDEX(GMWQ!$A$2:$NF$60,MATCH(1,(GMWQ!$NE$2:$NE$60=S$3)*(GMWQ!$ND$2:$ND$60=S$4)*(GMWQ!$NF$2:$NF$60=S$1),0),$F15-1966)</f>
        <v>-1.693524</v>
      </c>
      <c r="T15" s="4" cm="1">
        <f t="array" ref="T15">INDEX(GMWQ!$A$2:$NF$60,MATCH(1,(GMWQ!$NE$2:$NE$60=T$3)*(GMWQ!$ND$2:$ND$60=T$4)*(GMWQ!$NF$2:$NF$60=T$1),0),$F15-1966)</f>
        <v>-417</v>
      </c>
      <c r="U15" s="4" cm="1">
        <f t="array" ref="U15">INDEX(GMWQ!$A$2:$NF$60,MATCH(1,(GMWQ!$NE$2:$NE$60=U$3)*(GMWQ!$ND$2:$ND$60=U$4)*(GMWQ!$NF$2:$NF$60=U$1),0),$F15-1966)</f>
        <v>53670</v>
      </c>
      <c r="V15" s="4" cm="1">
        <f t="array" ref="V15">INDEX(GMWQ!$A$2:$NF$60,MATCH(1,(GMWQ!$NE$2:$NE$60=V$3)*(GMWQ!$ND$2:$ND$60=V$4)*(GMWQ!$NF$2:$NF$60=V$1),0),$F15-1966)</f>
        <v>1289.7429999999999</v>
      </c>
      <c r="W15" s="4" cm="1">
        <f t="array" ref="W15">INDEX(GMWQ!$A$2:$NF$60,MATCH(1,(GMWQ!$NE$2:$NE$60=W$3)*(GMWQ!$ND$2:$ND$60=W$4)*(GMWQ!$NF$2:$NF$60=W$1),0),$F15-1966)</f>
        <v>19706</v>
      </c>
      <c r="X15" s="4" cm="1">
        <f t="array" ref="X15">INDEX(GMWQ!$A$2:$NF$60,MATCH(1,(GMWQ!$NE$2:$NE$60=X$3)*(GMWQ!$ND$2:$ND$60=X$4)*(GMWQ!$NF$2:$NF$60=X$1),0),$F15-1966)</f>
        <v>116.9717</v>
      </c>
      <c r="Y15" s="4" cm="1">
        <f t="array" ref="Y15">INDEX(GMWQ!$A$2:$NF$60,MATCH(1,(GMWQ!$NE$2:$NE$60=Y$3)*(GMWQ!$ND$2:$ND$60=Y$4)*(GMWQ!$NF$2:$NF$60=Y$1),0),$F15-1966)</f>
        <v>63.993580000000001</v>
      </c>
      <c r="Z15" s="4" cm="1">
        <f t="array" ref="Z15">INDEX(GMWQ!$A$2:$NF$60,MATCH(1,(GMWQ!$NE$2:$NE$60=Z$3)*(GMWQ!$ND$2:$ND$60=Z$4)*(GMWQ!$NF$2:$NF$60=Z$1),0),$F15-1966)</f>
        <v>49.706249999999997</v>
      </c>
      <c r="AA15" s="4" cm="1">
        <f t="array" ref="AA15">INDEX(GMWQ!$A$2:$NF$60,MATCH(1,(GMWQ!$NE$2:$NE$60=AA$3)*(GMWQ!$ND$2:$ND$60=AA$4)*(GMWQ!$NF$2:$NF$60=AA$1),0),$F15-1966)</f>
        <v>76102</v>
      </c>
      <c r="AB15" s="4" cm="1">
        <f t="array" ref="AB15">INDEX(GMWQ!$A$2:$NF$60,MATCH(1,(GMWQ!$NE$2:$NE$60=AB$3)*(GMWQ!$ND$2:$ND$60=AB$4)*(GMWQ!$NF$2:$NF$60=AB$1),0),$F15-1966)</f>
        <v>26815</v>
      </c>
      <c r="AC15" s="4" cm="1">
        <f t="array" ref="AC15">INDEX(GMWQ!$A$2:$NF$60,MATCH(1,(GMWQ!$NE$2:$NE$60=AC$3)*(GMWQ!$ND$2:$ND$60=AC$4)*(GMWQ!$NF$2:$NF$60=AC$1),0),$F15-1966)</f>
        <v>404.02499999999998</v>
      </c>
      <c r="AD15" s="4" cm="1">
        <f t="array" ref="AD15">INDEX(GMWQ!$A$2:$NF$60,MATCH(1,(GMWQ!$NE$2:$NE$60=AD$3)*(GMWQ!$ND$2:$ND$60=AD$4)*(GMWQ!$NF$2:$NF$60=AD$1),0),$F15-1966)</f>
        <v>36545.54</v>
      </c>
      <c r="AE15" s="4" cm="1">
        <f t="array" ref="AE15">INDEX(GMWQ!$A$2:$NF$60,MATCH(1,(GMWQ!$NE$2:$NE$60=AE$3)*(GMWQ!$ND$2:$ND$60=AE$4)*(GMWQ!$NF$2:$NF$60=AE$1),0),$F15-1966)</f>
        <v>154.1439</v>
      </c>
      <c r="AF15" s="4" cm="1">
        <f t="array" ref="AF15">INDEX(GMWQ!$A$2:$NF$60,MATCH(1,(GMWQ!$NE$2:$NE$60=AF$3)*(GMWQ!$ND$2:$ND$60=AF$4)*(GMWQ!$NF$2:$NF$60=AF$1),0),$F15-1966)</f>
        <v>56.112000000000002</v>
      </c>
      <c r="AG15" s="4" cm="1">
        <f t="array" ref="AG15">INDEX(GMWQ!$A$2:$NF$60,MATCH(1,(GMWQ!$NE$2:$NE$60=AG$3)*(GMWQ!$ND$2:$ND$60=AG$4)*(GMWQ!$NF$2:$NF$60=AG$1),0),$F15-1966)</f>
        <v>18.2</v>
      </c>
      <c r="AH15" s="4" cm="1">
        <f t="array" ref="AH15">INDEX(GMWQ!$A$2:$NF$60,MATCH(1,(GMWQ!$NE$2:$NE$60=AH$3)*(GMWQ!$ND$2:$ND$60=AH$4)*(GMWQ!$NF$2:$NF$60=AH$1),0),$F15-1966)</f>
        <v>41861</v>
      </c>
      <c r="AI15" s="4" cm="1">
        <f t="array" ref="AI15">INDEX(GMWQ!$A$2:$NF$60,MATCH(1,(GMWQ!$NE$2:$NE$60=AI$3)*(GMWQ!$ND$2:$ND$60=AI$4)*(GMWQ!$NF$2:$NF$60=AI$1),0),$F15-1966)</f>
        <v>0</v>
      </c>
      <c r="AJ15" s="4" cm="1">
        <f t="array" ref="AJ15">INDEX(GMWQ!$A$2:$NF$60,MATCH(1,(GMWQ!$NE$2:$NE$60=AJ$3)*(GMWQ!$ND$2:$ND$60=AJ$4)*(GMWQ!$NF$2:$NF$60=AJ$1),0),$F15-1966)</f>
        <v>-44.088909999999998</v>
      </c>
      <c r="AK15" s="4" cm="1">
        <f t="array" ref="AK15">INDEX(GMWQ!$A$2:$NF$60,MATCH(1,(GMWQ!$NE$2:$NE$60=AK$3)*(GMWQ!$ND$2:$ND$60=AK$4)*(GMWQ!$NF$2:$NF$60=AK$1),0),$F15-1966)</f>
        <v>0</v>
      </c>
      <c r="AL15" s="4" cm="1">
        <f t="array" ref="AL15">INDEX(GMWQ!$A$2:$NF$60,MATCH(1,(GMWQ!$NE$2:$NE$60=AL$3)*(GMWQ!$ND$2:$ND$60=AL$4)*(GMWQ!$NF$2:$NF$60=AL$1),0),$F15-1966)</f>
        <v>0</v>
      </c>
    </row>
    <row r="16" spans="1:38" x14ac:dyDescent="0.25">
      <c r="B16" s="4">
        <f t="shared" si="5"/>
        <v>1975</v>
      </c>
      <c r="C16" s="4">
        <f t="shared" si="5"/>
        <v>1975</v>
      </c>
      <c r="F16" s="4">
        <f t="shared" si="4"/>
        <v>1982</v>
      </c>
      <c r="G16" s="4" cm="1">
        <f t="array" ref="G16">INDEX(GMWQ!$A$2:$NF$60,MATCH(1,(GMWQ!$NE$2:$NE$60=G$3)*(GMWQ!$ND$2:$ND$60=G$4)*(GMWQ!$NF$2:$NF$60=G$1),0),$F16-1966)</f>
        <v>253935</v>
      </c>
      <c r="H16" s="4" cm="1">
        <f t="array" ref="H16">INDEX(GMWQ!$A$2:$NF$60,MATCH(1,(GMWQ!$NE$2:$NE$60=H$3)*(GMWQ!$ND$2:$ND$60=H$4)*(GMWQ!$NF$2:$NF$60=H$1),0),$F16-1966)</f>
        <v>1499.9</v>
      </c>
      <c r="I16" s="4" cm="1">
        <f t="array" ref="I16">INDEX(GMWQ!$A$2:$NF$60,MATCH(1,(GMWQ!$NE$2:$NE$60=I$3)*(GMWQ!$ND$2:$ND$60=I$4)*(GMWQ!$NF$2:$NF$60=I$1),0),$F16-1966)</f>
        <v>53789.34</v>
      </c>
      <c r="J16" s="4" cm="1">
        <f t="array" ref="J16">INDEX(GMWQ!$A$2:$NF$60,MATCH(1,(GMWQ!$NE$2:$NE$60=J$3)*(GMWQ!$ND$2:$ND$60=J$4)*(GMWQ!$NF$2:$NF$60=J$1),0),$F16-1966)</f>
        <v>384.92</v>
      </c>
      <c r="K16" s="4" cm="1">
        <f t="array" ref="K16">INDEX(GMWQ!$A$2:$NF$60,MATCH(1,(GMWQ!$NE$2:$NE$60=K$3)*(GMWQ!$ND$2:$ND$60=K$4)*(GMWQ!$NF$2:$NF$60=K$1),0),$F16-1966)</f>
        <v>257.05099999999999</v>
      </c>
      <c r="L16" s="4" cm="1">
        <f t="array" ref="L16">INDEX(GMWQ!$A$2:$NF$60,MATCH(1,(GMWQ!$NE$2:$NE$60=L$3)*(GMWQ!$ND$2:$ND$60=L$4)*(GMWQ!$NF$2:$NF$60=L$1),0),$F16-1966)</f>
        <v>238.0164</v>
      </c>
      <c r="M16" s="4" cm="1">
        <f t="array" ref="M16">INDEX(GMWQ!$A$2:$NF$60,MATCH(1,(GMWQ!$NE$2:$NE$60=M$3)*(GMWQ!$ND$2:$ND$60=M$4)*(GMWQ!$NF$2:$NF$60=M$1),0),$F16-1966)</f>
        <v>183828</v>
      </c>
      <c r="N16" s="4" cm="1">
        <f t="array" ref="N16">INDEX(GMWQ!$A$2:$NF$60,MATCH(1,(GMWQ!$NE$2:$NE$60=N$3)*(GMWQ!$ND$2:$ND$60=N$4)*(GMWQ!$NF$2:$NF$60=N$1),0),$F16-1966)</f>
        <v>-1658</v>
      </c>
      <c r="O16" s="4" cm="1">
        <f t="array" ref="O16">INDEX(GMWQ!$A$2:$NF$60,MATCH(1,(GMWQ!$NE$2:$NE$60=O$3)*(GMWQ!$ND$2:$ND$60=O$4)*(GMWQ!$NF$2:$NF$60=O$1),0),$F16-1966)</f>
        <v>-39.512500000000003</v>
      </c>
      <c r="P16" s="4" cm="1">
        <f t="array" ref="P16">INDEX(GMWQ!$A$2:$NF$60,MATCH(1,(GMWQ!$NE$2:$NE$60=P$3)*(GMWQ!$ND$2:$ND$60=P$4)*(GMWQ!$NF$2:$NF$60=P$1),0),$F16-1966)</f>
        <v>-1675.5</v>
      </c>
      <c r="Q16" s="4" cm="1">
        <f t="array" ref="Q16">INDEX(GMWQ!$A$2:$NF$60,MATCH(1,(GMWQ!$NE$2:$NE$60=Q$3)*(GMWQ!$ND$2:$ND$60=Q$4)*(GMWQ!$NF$2:$NF$60=Q$1),0),$F16-1966)</f>
        <v>-17.374580000000002</v>
      </c>
      <c r="R16" s="4" cm="1">
        <f t="array" ref="R16">INDEX(GMWQ!$A$2:$NF$60,MATCH(1,(GMWQ!$NE$2:$NE$60=R$3)*(GMWQ!$ND$2:$ND$60=R$4)*(GMWQ!$NF$2:$NF$60=R$1),0),$F16-1966)</f>
        <v>-1.240029</v>
      </c>
      <c r="S16" s="4" cm="1">
        <f t="array" ref="S16">INDEX(GMWQ!$A$2:$NF$60,MATCH(1,(GMWQ!$NE$2:$NE$60=S$3)*(GMWQ!$ND$2:$ND$60=S$4)*(GMWQ!$NF$2:$NF$60=S$1),0),$F16-1966)</f>
        <v>-1.939244</v>
      </c>
      <c r="T16" s="4" cm="1">
        <f t="array" ref="T16">INDEX(GMWQ!$A$2:$NF$60,MATCH(1,(GMWQ!$NE$2:$NE$60=T$3)*(GMWQ!$ND$2:$ND$60=T$4)*(GMWQ!$NF$2:$NF$60=T$1),0),$F16-1966)</f>
        <v>-1053</v>
      </c>
      <c r="U16" s="4" cm="1">
        <f t="array" ref="U16">INDEX(GMWQ!$A$2:$NF$60,MATCH(1,(GMWQ!$NE$2:$NE$60=U$3)*(GMWQ!$ND$2:$ND$60=U$4)*(GMWQ!$NF$2:$NF$60=U$1),0),$F16-1966)</f>
        <v>56662</v>
      </c>
      <c r="V16" s="4" cm="1">
        <f t="array" ref="V16">INDEX(GMWQ!$A$2:$NF$60,MATCH(1,(GMWQ!$NE$2:$NE$60=V$3)*(GMWQ!$ND$2:$ND$60=V$4)*(GMWQ!$NF$2:$NF$60=V$1),0),$F16-1966)</f>
        <v>1323.3409999999999</v>
      </c>
      <c r="W16" s="4" cm="1">
        <f t="array" ref="W16">INDEX(GMWQ!$A$2:$NF$60,MATCH(1,(GMWQ!$NE$2:$NE$60=W$3)*(GMWQ!$ND$2:$ND$60=W$4)*(GMWQ!$NF$2:$NF$60=W$1),0),$F16-1966)</f>
        <v>22879</v>
      </c>
      <c r="X16" s="4" cm="1">
        <f t="array" ref="X16">INDEX(GMWQ!$A$2:$NF$60,MATCH(1,(GMWQ!$NE$2:$NE$60=X$3)*(GMWQ!$ND$2:$ND$60=X$4)*(GMWQ!$NF$2:$NF$60=X$1),0),$F16-1966)</f>
        <v>125.9576</v>
      </c>
      <c r="Y16" s="4" cm="1">
        <f t="array" ref="Y16">INDEX(GMWQ!$A$2:$NF$60,MATCH(1,(GMWQ!$NE$2:$NE$60=Y$3)*(GMWQ!$ND$2:$ND$60=Y$4)*(GMWQ!$NF$2:$NF$60=Y$1),0),$F16-1966)</f>
        <v>66.091700000000003</v>
      </c>
      <c r="Z16" s="4" cm="1">
        <f t="array" ref="Z16">INDEX(GMWQ!$A$2:$NF$60,MATCH(1,(GMWQ!$NE$2:$NE$60=Z$3)*(GMWQ!$ND$2:$ND$60=Z$4)*(GMWQ!$NF$2:$NF$60=Z$1),0),$F16-1966)</f>
        <v>53.6175</v>
      </c>
      <c r="AA16" s="4" cm="1">
        <f t="array" ref="AA16">INDEX(GMWQ!$A$2:$NF$60,MATCH(1,(GMWQ!$NE$2:$NE$60=AA$3)*(GMWQ!$ND$2:$ND$60=AA$4)*(GMWQ!$NF$2:$NF$60=AA$1),0),$F16-1966)</f>
        <v>78167</v>
      </c>
      <c r="AB16" s="4" cm="1">
        <f t="array" ref="AB16">INDEX(GMWQ!$A$2:$NF$60,MATCH(1,(GMWQ!$NE$2:$NE$60=AB$3)*(GMWQ!$ND$2:$ND$60=AB$4)*(GMWQ!$NF$2:$NF$60=AB$1),0),$F16-1966)</f>
        <v>28130</v>
      </c>
      <c r="AC16" s="4" cm="1">
        <f t="array" ref="AC16">INDEX(GMWQ!$A$2:$NF$60,MATCH(1,(GMWQ!$NE$2:$NE$60=AC$3)*(GMWQ!$ND$2:$ND$60=AC$4)*(GMWQ!$NF$2:$NF$60=AC$1),0),$F16-1966)</f>
        <v>412.97500000000002</v>
      </c>
      <c r="AD16" s="4" cm="1">
        <f t="array" ref="AD16">INDEX(GMWQ!$A$2:$NF$60,MATCH(1,(GMWQ!$NE$2:$NE$60=AD$3)*(GMWQ!$ND$2:$ND$60=AD$4)*(GMWQ!$NF$2:$NF$60=AD$1),0),$F16-1966)</f>
        <v>37719.39</v>
      </c>
      <c r="AE16" s="4" cm="1">
        <f t="array" ref="AE16">INDEX(GMWQ!$A$2:$NF$60,MATCH(1,(GMWQ!$NE$2:$NE$60=AE$3)*(GMWQ!$ND$2:$ND$60=AE$4)*(GMWQ!$NF$2:$NF$60=AE$1),0),$F16-1966)</f>
        <v>154.7269</v>
      </c>
      <c r="AF16" s="4" cm="1">
        <f t="array" ref="AF16">INDEX(GMWQ!$A$2:$NF$60,MATCH(1,(GMWQ!$NE$2:$NE$60=AF$3)*(GMWQ!$ND$2:$ND$60=AF$4)*(GMWQ!$NF$2:$NF$60=AF$1),0),$F16-1966)</f>
        <v>57.372</v>
      </c>
      <c r="AG16" s="4" cm="1">
        <f t="array" ref="AG16">INDEX(GMWQ!$A$2:$NF$60,MATCH(1,(GMWQ!$NE$2:$NE$60=AG$3)*(GMWQ!$ND$2:$ND$60=AG$4)*(GMWQ!$NF$2:$NF$60=AG$1),0),$F16-1966)</f>
        <v>18.760999999999999</v>
      </c>
      <c r="AH16" s="4" cm="1">
        <f t="array" ref="AH16">INDEX(GMWQ!$A$2:$NF$60,MATCH(1,(GMWQ!$NE$2:$NE$60=AH$3)*(GMWQ!$ND$2:$ND$60=AH$4)*(GMWQ!$NF$2:$NF$60=AH$1),0),$F16-1966)</f>
        <v>43406</v>
      </c>
      <c r="AI16" s="4" cm="1">
        <f t="array" ref="AI16">INDEX(GMWQ!$A$2:$NF$60,MATCH(1,(GMWQ!$NE$2:$NE$60=AI$3)*(GMWQ!$ND$2:$ND$60=AI$4)*(GMWQ!$NF$2:$NF$60=AI$1),0),$F16-1966)</f>
        <v>0</v>
      </c>
      <c r="AJ16" s="4" cm="1">
        <f t="array" ref="AJ16">INDEX(GMWQ!$A$2:$NF$60,MATCH(1,(GMWQ!$NE$2:$NE$60=AJ$3)*(GMWQ!$ND$2:$ND$60=AJ$4)*(GMWQ!$NF$2:$NF$60=AJ$1),0),$F16-1966)</f>
        <v>-25.997240000000001</v>
      </c>
      <c r="AK16" s="4" cm="1">
        <f t="array" ref="AK16">INDEX(GMWQ!$A$2:$NF$60,MATCH(1,(GMWQ!$NE$2:$NE$60=AK$3)*(GMWQ!$ND$2:$ND$60=AK$4)*(GMWQ!$NF$2:$NF$60=AK$1),0),$F16-1966)</f>
        <v>0</v>
      </c>
      <c r="AL16" s="4" cm="1">
        <f t="array" ref="AL16">INDEX(GMWQ!$A$2:$NF$60,MATCH(1,(GMWQ!$NE$2:$NE$60=AL$3)*(GMWQ!$ND$2:$ND$60=AL$4)*(GMWQ!$NF$2:$NF$60=AL$1),0),$F16-1966)</f>
        <v>0</v>
      </c>
    </row>
    <row r="17" spans="1:38" x14ac:dyDescent="0.25">
      <c r="B17" s="4">
        <f t="shared" si="5"/>
        <v>1975</v>
      </c>
      <c r="C17" s="4">
        <f t="shared" si="5"/>
        <v>1975</v>
      </c>
      <c r="F17" s="4">
        <f t="shared" si="4"/>
        <v>1983</v>
      </c>
      <c r="G17" s="4" cm="1">
        <f t="array" ref="G17">INDEX(GMWQ!$A$2:$NF$60,MATCH(1,(GMWQ!$NE$2:$NE$60=G$3)*(GMWQ!$ND$2:$ND$60=G$4)*(GMWQ!$NF$2:$NF$60=G$1),0),$F17-1966)</f>
        <v>253168</v>
      </c>
      <c r="H17" s="4" cm="1">
        <f t="array" ref="H17">INDEX(GMWQ!$A$2:$NF$60,MATCH(1,(GMWQ!$NE$2:$NE$60=H$3)*(GMWQ!$ND$2:$ND$60=H$4)*(GMWQ!$NF$2:$NF$60=H$1),0),$F17-1966)</f>
        <v>1525.575</v>
      </c>
      <c r="I17" s="4" cm="1">
        <f t="array" ref="I17">INDEX(GMWQ!$A$2:$NF$60,MATCH(1,(GMWQ!$NE$2:$NE$60=I$3)*(GMWQ!$ND$2:$ND$60=I$4)*(GMWQ!$NF$2:$NF$60=I$1),0),$F17-1966)</f>
        <v>54409.61</v>
      </c>
      <c r="J17" s="4" cm="1">
        <f t="array" ref="J17">INDEX(GMWQ!$A$2:$NF$60,MATCH(1,(GMWQ!$NE$2:$NE$60=J$3)*(GMWQ!$ND$2:$ND$60=J$4)*(GMWQ!$NF$2:$NF$60=J$1),0),$F17-1966)</f>
        <v>389.05</v>
      </c>
      <c r="K17" s="4" cm="1">
        <f t="array" ref="K17">INDEX(GMWQ!$A$2:$NF$60,MATCH(1,(GMWQ!$NE$2:$NE$60=K$3)*(GMWQ!$ND$2:$ND$60=K$4)*(GMWQ!$NF$2:$NF$60=K$1),0),$F17-1966)</f>
        <v>256.88299999999998</v>
      </c>
      <c r="L17" s="4" cm="1">
        <f t="array" ref="L17">INDEX(GMWQ!$A$2:$NF$60,MATCH(1,(GMWQ!$NE$2:$NE$60=L$3)*(GMWQ!$ND$2:$ND$60=L$4)*(GMWQ!$NF$2:$NF$60=L$1),0),$F17-1966)</f>
        <v>241.39830000000001</v>
      </c>
      <c r="M17" s="4" cm="1">
        <f t="array" ref="M17">INDEX(GMWQ!$A$2:$NF$60,MATCH(1,(GMWQ!$NE$2:$NE$60=M$3)*(GMWQ!$ND$2:$ND$60=M$4)*(GMWQ!$NF$2:$NF$60=M$1),0),$F17-1966)</f>
        <v>187354.8</v>
      </c>
      <c r="N17" s="4" cm="1">
        <f t="array" ref="N17">INDEX(GMWQ!$A$2:$NF$60,MATCH(1,(GMWQ!$NE$2:$NE$60=N$3)*(GMWQ!$ND$2:$ND$60=N$4)*(GMWQ!$NF$2:$NF$60=N$1),0),$F17-1966)</f>
        <v>-1874</v>
      </c>
      <c r="O17" s="4" cm="1">
        <f t="array" ref="O17">INDEX(GMWQ!$A$2:$NF$60,MATCH(1,(GMWQ!$NE$2:$NE$60=O$3)*(GMWQ!$ND$2:$ND$60=O$4)*(GMWQ!$NF$2:$NF$60=O$1),0),$F17-1966)</f>
        <v>-29.704750000000001</v>
      </c>
      <c r="P17" s="4" cm="1">
        <f t="array" ref="P17">INDEX(GMWQ!$A$2:$NF$60,MATCH(1,(GMWQ!$NE$2:$NE$60=P$3)*(GMWQ!$ND$2:$ND$60=P$4)*(GMWQ!$NF$2:$NF$60=P$1),0),$F17-1966)</f>
        <v>-1872.25</v>
      </c>
      <c r="Q17" s="4" cm="1">
        <f t="array" ref="Q17">INDEX(GMWQ!$A$2:$NF$60,MATCH(1,(GMWQ!$NE$2:$NE$60=Q$3)*(GMWQ!$ND$2:$ND$60=Q$4)*(GMWQ!$NF$2:$NF$60=Q$1),0),$F17-1966)</f>
        <v>-15.930490000000001</v>
      </c>
      <c r="R17" s="4" cm="1">
        <f t="array" ref="R17">INDEX(GMWQ!$A$2:$NF$60,MATCH(1,(GMWQ!$NE$2:$NE$60=R$3)*(GMWQ!$ND$2:$ND$60=R$4)*(GMWQ!$NF$2:$NF$60=R$1),0),$F17-1966)</f>
        <v>-1.302373</v>
      </c>
      <c r="S17" s="4" cm="1">
        <f t="array" ref="S17">INDEX(GMWQ!$A$2:$NF$60,MATCH(1,(GMWQ!$NE$2:$NE$60=S$3)*(GMWQ!$ND$2:$ND$60=S$4)*(GMWQ!$NF$2:$NF$60=S$1),0),$F17-1966)</f>
        <v>-2.053436</v>
      </c>
      <c r="T17" s="4" cm="1">
        <f t="array" ref="T17">INDEX(GMWQ!$A$2:$NF$60,MATCH(1,(GMWQ!$NE$2:$NE$60=T$3)*(GMWQ!$ND$2:$ND$60=T$4)*(GMWQ!$NF$2:$NF$60=T$1),0),$F17-1966)</f>
        <v>-1461</v>
      </c>
      <c r="U17" s="4" cm="1">
        <f t="array" ref="U17">INDEX(GMWQ!$A$2:$NF$60,MATCH(1,(GMWQ!$NE$2:$NE$60=U$3)*(GMWQ!$ND$2:$ND$60=U$4)*(GMWQ!$NF$2:$NF$60=U$1),0),$F17-1966)</f>
        <v>59654</v>
      </c>
      <c r="V17" s="4" cm="1">
        <f t="array" ref="V17">INDEX(GMWQ!$A$2:$NF$60,MATCH(1,(GMWQ!$NE$2:$NE$60=V$3)*(GMWQ!$ND$2:$ND$60=V$4)*(GMWQ!$NF$2:$NF$60=V$1),0),$F17-1966)</f>
        <v>1367.3789999999999</v>
      </c>
      <c r="W17" s="4" cm="1">
        <f t="array" ref="W17">INDEX(GMWQ!$A$2:$NF$60,MATCH(1,(GMWQ!$NE$2:$NE$60=W$3)*(GMWQ!$ND$2:$ND$60=W$4)*(GMWQ!$NF$2:$NF$60=W$1),0),$F17-1966)</f>
        <v>26051</v>
      </c>
      <c r="X17" s="4" cm="1">
        <f t="array" ref="X17">INDEX(GMWQ!$A$2:$NF$60,MATCH(1,(GMWQ!$NE$2:$NE$60=X$3)*(GMWQ!$ND$2:$ND$60=X$4)*(GMWQ!$NF$2:$NF$60=X$1),0),$F17-1966)</f>
        <v>132.54900000000001</v>
      </c>
      <c r="Y17" s="4" cm="1">
        <f t="array" ref="Y17">INDEX(GMWQ!$A$2:$NF$60,MATCH(1,(GMWQ!$NE$2:$NE$60=Y$3)*(GMWQ!$ND$2:$ND$60=Y$4)*(GMWQ!$NF$2:$NF$60=Y$1),0),$F17-1966)</f>
        <v>68.189819999999997</v>
      </c>
      <c r="Z17" s="4" cm="1">
        <f t="array" ref="Z17">INDEX(GMWQ!$A$2:$NF$60,MATCH(1,(GMWQ!$NE$2:$NE$60=Z$3)*(GMWQ!$ND$2:$ND$60=Z$4)*(GMWQ!$NF$2:$NF$60=Z$1),0),$F17-1966)</f>
        <v>57.528750000000002</v>
      </c>
      <c r="AA17" s="4" cm="1">
        <f t="array" ref="AA17">INDEX(GMWQ!$A$2:$NF$60,MATCH(1,(GMWQ!$NE$2:$NE$60=AA$3)*(GMWQ!$ND$2:$ND$60=AA$4)*(GMWQ!$NF$2:$NF$60=AA$1),0),$F17-1966)</f>
        <v>80233</v>
      </c>
      <c r="AB17" s="4" cm="1">
        <f t="array" ref="AB17">INDEX(GMWQ!$A$2:$NF$60,MATCH(1,(GMWQ!$NE$2:$NE$60=AB$3)*(GMWQ!$ND$2:$ND$60=AB$4)*(GMWQ!$NF$2:$NF$60=AB$1),0),$F17-1966)</f>
        <v>29260</v>
      </c>
      <c r="AC17" s="4" cm="1">
        <f t="array" ref="AC17">INDEX(GMWQ!$A$2:$NF$60,MATCH(1,(GMWQ!$NE$2:$NE$60=AC$3)*(GMWQ!$ND$2:$ND$60=AC$4)*(GMWQ!$NF$2:$NF$60=AC$1),0),$F17-1966)</f>
        <v>427.45</v>
      </c>
      <c r="AD17" s="4" cm="1">
        <f t="array" ref="AD17">INDEX(GMWQ!$A$2:$NF$60,MATCH(1,(GMWQ!$NE$2:$NE$60=AD$3)*(GMWQ!$ND$2:$ND$60=AD$4)*(GMWQ!$NF$2:$NF$60=AD$1),0),$F17-1966)</f>
        <v>38571.11</v>
      </c>
      <c r="AE17" s="4" cm="1">
        <f t="array" ref="AE17">INDEX(GMWQ!$A$2:$NF$60,MATCH(1,(GMWQ!$NE$2:$NE$60=AE$3)*(GMWQ!$ND$2:$ND$60=AE$4)*(GMWQ!$NF$2:$NF$60=AE$1),0),$F17-1966)</f>
        <v>156.82769999999999</v>
      </c>
      <c r="AF17" s="4" cm="1">
        <f t="array" ref="AF17">INDEX(GMWQ!$A$2:$NF$60,MATCH(1,(GMWQ!$NE$2:$NE$60=AF$3)*(GMWQ!$ND$2:$ND$60=AF$4)*(GMWQ!$NF$2:$NF$60=AF$1),0),$F17-1966)</f>
        <v>59.029000000000003</v>
      </c>
      <c r="AG17" s="4" cm="1">
        <f t="array" ref="AG17">INDEX(GMWQ!$A$2:$NF$60,MATCH(1,(GMWQ!$NE$2:$NE$60=AG$3)*(GMWQ!$ND$2:$ND$60=AG$4)*(GMWQ!$NF$2:$NF$60=AG$1),0),$F17-1966)</f>
        <v>19.628</v>
      </c>
      <c r="AH17" s="4" cm="1">
        <f t="array" ref="AH17">INDEX(GMWQ!$A$2:$NF$60,MATCH(1,(GMWQ!$NE$2:$NE$60=AH$3)*(GMWQ!$ND$2:$ND$60=AH$4)*(GMWQ!$NF$2:$NF$60=AH$1),0),$F17-1966)</f>
        <v>45554</v>
      </c>
      <c r="AI17" s="4" cm="1">
        <f t="array" ref="AI17">INDEX(GMWQ!$A$2:$NF$60,MATCH(1,(GMWQ!$NE$2:$NE$60=AI$3)*(GMWQ!$ND$2:$ND$60=AI$4)*(GMWQ!$NF$2:$NF$60=AI$1),0),$F17-1966)</f>
        <v>0</v>
      </c>
      <c r="AJ17" s="4" cm="1">
        <f t="array" ref="AJ17">INDEX(GMWQ!$A$2:$NF$60,MATCH(1,(GMWQ!$NE$2:$NE$60=AJ$3)*(GMWQ!$ND$2:$ND$60=AJ$4)*(GMWQ!$NF$2:$NF$60=AJ$1),0),$F17-1966)</f>
        <v>-10.97298</v>
      </c>
      <c r="AK17" s="4" cm="1">
        <f t="array" ref="AK17">INDEX(GMWQ!$A$2:$NF$60,MATCH(1,(GMWQ!$NE$2:$NE$60=AK$3)*(GMWQ!$ND$2:$ND$60=AK$4)*(GMWQ!$NF$2:$NF$60=AK$1),0),$F17-1966)</f>
        <v>0</v>
      </c>
      <c r="AL17" s="4" cm="1">
        <f t="array" ref="AL17">INDEX(GMWQ!$A$2:$NF$60,MATCH(1,(GMWQ!$NE$2:$NE$60=AL$3)*(GMWQ!$ND$2:$ND$60=AL$4)*(GMWQ!$NF$2:$NF$60=AL$1),0),$F17-1966)</f>
        <v>0</v>
      </c>
    </row>
    <row r="18" spans="1:38" x14ac:dyDescent="0.25">
      <c r="B18" s="4">
        <f t="shared" si="5"/>
        <v>1975</v>
      </c>
      <c r="C18" s="4">
        <f t="shared" si="5"/>
        <v>1975</v>
      </c>
      <c r="E18" s="4">
        <f t="shared" ref="E18" si="7">+E14+1</f>
        <v>1975</v>
      </c>
      <c r="F18" s="4">
        <f t="shared" si="4"/>
        <v>1984</v>
      </c>
      <c r="G18" s="4" cm="1">
        <f t="array" ref="G18">INDEX(GMWQ!$A$2:$NF$60,MATCH(1,(GMWQ!$NE$2:$NE$60=G$3)*(GMWQ!$ND$2:$ND$60=G$4)*(GMWQ!$NF$2:$NF$60=G$1),0),$F18-1966)</f>
        <v>255985</v>
      </c>
      <c r="H18" s="4" cm="1">
        <f t="array" ref="H18">INDEX(GMWQ!$A$2:$NF$60,MATCH(1,(GMWQ!$NE$2:$NE$60=H$3)*(GMWQ!$ND$2:$ND$60=H$4)*(GMWQ!$NF$2:$NF$60=H$1),0),$F18-1966)</f>
        <v>1546.125</v>
      </c>
      <c r="I18" s="4" cm="1">
        <f t="array" ref="I18">INDEX(GMWQ!$A$2:$NF$60,MATCH(1,(GMWQ!$NE$2:$NE$60=I$3)*(GMWQ!$ND$2:$ND$60=I$4)*(GMWQ!$NF$2:$NF$60=I$1),0),$F18-1966)</f>
        <v>54986.97</v>
      </c>
      <c r="J18" s="4" cm="1">
        <f t="array" ref="J18">INDEX(GMWQ!$A$2:$NF$60,MATCH(1,(GMWQ!$NE$2:$NE$60=J$3)*(GMWQ!$ND$2:$ND$60=J$4)*(GMWQ!$NF$2:$NF$60=J$1),0),$F18-1966)</f>
        <v>396.83</v>
      </c>
      <c r="K18" s="4" cm="1">
        <f t="array" ref="K18">INDEX(GMWQ!$A$2:$NF$60,MATCH(1,(GMWQ!$NE$2:$NE$60=K$3)*(GMWQ!$ND$2:$ND$60=K$4)*(GMWQ!$NF$2:$NF$60=K$1),0),$F18-1966)</f>
        <v>262.37599999999998</v>
      </c>
      <c r="L18" s="4" cm="1">
        <f t="array" ref="L18">INDEX(GMWQ!$A$2:$NF$60,MATCH(1,(GMWQ!$NE$2:$NE$60=L$3)*(GMWQ!$ND$2:$ND$60=L$4)*(GMWQ!$NF$2:$NF$60=L$1),0),$F18-1966)</f>
        <v>244.1035</v>
      </c>
      <c r="M18" s="4" cm="1">
        <f t="array" ref="M18">INDEX(GMWQ!$A$2:$NF$60,MATCH(1,(GMWQ!$NE$2:$NE$60=M$3)*(GMWQ!$ND$2:$ND$60=M$4)*(GMWQ!$NF$2:$NF$60=M$1),0),$F18-1966)</f>
        <v>189522.8</v>
      </c>
      <c r="N18" s="4" cm="1">
        <f t="array" ref="N18">INDEX(GMWQ!$A$2:$NF$60,MATCH(1,(GMWQ!$NE$2:$NE$60=N$3)*(GMWQ!$ND$2:$ND$60=N$4)*(GMWQ!$NF$2:$NF$60=N$1),0),$F18-1966)</f>
        <v>-1609</v>
      </c>
      <c r="O18" s="4" cm="1">
        <f t="array" ref="O18">INDEX(GMWQ!$A$2:$NF$60,MATCH(1,(GMWQ!$NE$2:$NE$60=O$3)*(GMWQ!$ND$2:$ND$60=O$4)*(GMWQ!$NF$2:$NF$60=O$1),0),$F18-1966)</f>
        <v>-31.439</v>
      </c>
      <c r="P18" s="4" cm="1">
        <f t="array" ref="P18">INDEX(GMWQ!$A$2:$NF$60,MATCH(1,(GMWQ!$NE$2:$NE$60=P$3)*(GMWQ!$ND$2:$ND$60=P$4)*(GMWQ!$NF$2:$NF$60=P$1),0),$F18-1966)</f>
        <v>-2403.25</v>
      </c>
      <c r="Q18" s="4" cm="1">
        <f t="array" ref="Q18">INDEX(GMWQ!$A$2:$NF$60,MATCH(1,(GMWQ!$NE$2:$NE$60=Q$3)*(GMWQ!$ND$2:$ND$60=Q$4)*(GMWQ!$NF$2:$NF$60=Q$1),0),$F18-1966)</f>
        <v>-14.416650000000001</v>
      </c>
      <c r="R18" s="4" cm="1">
        <f t="array" ref="R18">INDEX(GMWQ!$A$2:$NF$60,MATCH(1,(GMWQ!$NE$2:$NE$60=R$3)*(GMWQ!$ND$2:$ND$60=R$4)*(GMWQ!$NF$2:$NF$60=R$1),0),$F18-1966)</f>
        <v>-0.97281430000000002</v>
      </c>
      <c r="S18" s="4" cm="1">
        <f t="array" ref="S18">INDEX(GMWQ!$A$2:$NF$60,MATCH(1,(GMWQ!$NE$2:$NE$60=S$3)*(GMWQ!$ND$2:$ND$60=S$4)*(GMWQ!$NF$2:$NF$60=S$1),0),$F18-1966)</f>
        <v>-2.0480740000000002</v>
      </c>
      <c r="T18" s="4" cm="1">
        <f t="array" ref="T18">INDEX(GMWQ!$A$2:$NF$60,MATCH(1,(GMWQ!$NE$2:$NE$60=T$3)*(GMWQ!$ND$2:$ND$60=T$4)*(GMWQ!$NF$2:$NF$60=T$1),0),$F18-1966)</f>
        <v>-1574</v>
      </c>
      <c r="U18" s="4" cm="1">
        <f t="array" ref="U18">INDEX(GMWQ!$A$2:$NF$60,MATCH(1,(GMWQ!$NE$2:$NE$60=U$3)*(GMWQ!$ND$2:$ND$60=U$4)*(GMWQ!$NF$2:$NF$60=U$1),0),$F18-1966)</f>
        <v>62646</v>
      </c>
      <c r="V18" s="4" cm="1">
        <f t="array" ref="V18">INDEX(GMWQ!$A$2:$NF$60,MATCH(1,(GMWQ!$NE$2:$NE$60=V$3)*(GMWQ!$ND$2:$ND$60=V$4)*(GMWQ!$NF$2:$NF$60=V$1),0),$F18-1966)</f>
        <v>1412.028</v>
      </c>
      <c r="W18" s="4" cm="1">
        <f t="array" ref="W18">INDEX(GMWQ!$A$2:$NF$60,MATCH(1,(GMWQ!$NE$2:$NE$60=W$3)*(GMWQ!$ND$2:$ND$60=W$4)*(GMWQ!$NF$2:$NF$60=W$1),0),$F18-1966)</f>
        <v>29223</v>
      </c>
      <c r="X18" s="4" cm="1">
        <f t="array" ref="X18">INDEX(GMWQ!$A$2:$NF$60,MATCH(1,(GMWQ!$NE$2:$NE$60=X$3)*(GMWQ!$ND$2:$ND$60=X$4)*(GMWQ!$NF$2:$NF$60=X$1),0),$F18-1966)</f>
        <v>136.74610000000001</v>
      </c>
      <c r="Y18" s="4" cm="1">
        <f t="array" ref="Y18">INDEX(GMWQ!$A$2:$NF$60,MATCH(1,(GMWQ!$NE$2:$NE$60=Y$3)*(GMWQ!$ND$2:$ND$60=Y$4)*(GMWQ!$NF$2:$NF$60=Y$1),0),$F18-1966)</f>
        <v>70.287930000000003</v>
      </c>
      <c r="Z18" s="4" cm="1">
        <f t="array" ref="Z18">INDEX(GMWQ!$A$2:$NF$60,MATCH(1,(GMWQ!$NE$2:$NE$60=Z$3)*(GMWQ!$ND$2:$ND$60=Z$4)*(GMWQ!$NF$2:$NF$60=Z$1),0),$F18-1966)</f>
        <v>61.44</v>
      </c>
      <c r="AA18" s="4" cm="1">
        <f t="array" ref="AA18">INDEX(GMWQ!$A$2:$NF$60,MATCH(1,(GMWQ!$NE$2:$NE$60=AA$3)*(GMWQ!$ND$2:$ND$60=AA$4)*(GMWQ!$NF$2:$NF$60=AA$1),0),$F18-1966)</f>
        <v>82299</v>
      </c>
      <c r="AB18" s="4" cm="1">
        <f t="array" ref="AB18">INDEX(GMWQ!$A$2:$NF$60,MATCH(1,(GMWQ!$NE$2:$NE$60=AB$3)*(GMWQ!$ND$2:$ND$60=AB$4)*(GMWQ!$NF$2:$NF$60=AB$1),0),$F18-1966)</f>
        <v>30890</v>
      </c>
      <c r="AC18" s="4" cm="1">
        <f t="array" ref="AC18">INDEX(GMWQ!$A$2:$NF$60,MATCH(1,(GMWQ!$NE$2:$NE$60=AC$3)*(GMWQ!$ND$2:$ND$60=AC$4)*(GMWQ!$NF$2:$NF$60=AC$1),0),$F18-1966)</f>
        <v>440.45</v>
      </c>
      <c r="AD18" s="4" cm="1">
        <f t="array" ref="AD18">INDEX(GMWQ!$A$2:$NF$60,MATCH(1,(GMWQ!$NE$2:$NE$60=AD$3)*(GMWQ!$ND$2:$ND$60=AD$4)*(GMWQ!$NF$2:$NF$60=AD$1),0),$F18-1966)</f>
        <v>39688.019999999997</v>
      </c>
      <c r="AE18" s="4" cm="1">
        <f t="array" ref="AE18">INDEX(GMWQ!$A$2:$NF$60,MATCH(1,(GMWQ!$NE$2:$NE$60=AE$3)*(GMWQ!$ND$2:$ND$60=AE$4)*(GMWQ!$NF$2:$NF$60=AE$1),0),$F18-1966)</f>
        <v>161.94239999999999</v>
      </c>
      <c r="AF18" s="4" cm="1">
        <f t="array" ref="AF18">INDEX(GMWQ!$A$2:$NF$60,MATCH(1,(GMWQ!$NE$2:$NE$60=AF$3)*(GMWQ!$ND$2:$ND$60=AF$4)*(GMWQ!$NF$2:$NF$60=AF$1),0),$F18-1966)</f>
        <v>61.07</v>
      </c>
      <c r="AG18" s="4" cm="1">
        <f t="array" ref="AG18">INDEX(GMWQ!$A$2:$NF$60,MATCH(1,(GMWQ!$NE$2:$NE$60=AG$3)*(GMWQ!$ND$2:$ND$60=AG$4)*(GMWQ!$NF$2:$NF$60=AG$1),0),$F18-1966)</f>
        <v>20.312999999999999</v>
      </c>
      <c r="AH18" s="4" cm="1">
        <f t="array" ref="AH18">INDEX(GMWQ!$A$2:$NF$60,MATCH(1,(GMWQ!$NE$2:$NE$60=AH$3)*(GMWQ!$ND$2:$ND$60=AH$4)*(GMWQ!$NF$2:$NF$60=AH$1),0),$F18-1966)</f>
        <v>47107</v>
      </c>
      <c r="AI18" s="4" cm="1">
        <f t="array" ref="AI18">INDEX(GMWQ!$A$2:$NF$60,MATCH(1,(GMWQ!$NE$2:$NE$60=AI$3)*(GMWQ!$ND$2:$ND$60=AI$4)*(GMWQ!$NF$2:$NF$60=AI$1),0),$F18-1966)</f>
        <v>0</v>
      </c>
      <c r="AJ18" s="4" cm="1">
        <f t="array" ref="AJ18">INDEX(GMWQ!$A$2:$NF$60,MATCH(1,(GMWQ!$NE$2:$NE$60=AJ$3)*(GMWQ!$ND$2:$ND$60=AJ$4)*(GMWQ!$NF$2:$NF$60=AJ$1),0),$F18-1966)</f>
        <v>1.578478</v>
      </c>
      <c r="AK18" s="4" cm="1">
        <f t="array" ref="AK18">INDEX(GMWQ!$A$2:$NF$60,MATCH(1,(GMWQ!$NE$2:$NE$60=AK$3)*(GMWQ!$ND$2:$ND$60=AK$4)*(GMWQ!$NF$2:$NF$60=AK$1),0),$F18-1966)</f>
        <v>0</v>
      </c>
      <c r="AL18" s="4" cm="1">
        <f t="array" ref="AL18">INDEX(GMWQ!$A$2:$NF$60,MATCH(1,(GMWQ!$NE$2:$NE$60=AL$3)*(GMWQ!$ND$2:$ND$60=AL$4)*(GMWQ!$NF$2:$NF$60=AL$1),0),$F18-1966)</f>
        <v>0</v>
      </c>
    </row>
    <row r="19" spans="1:38" x14ac:dyDescent="0.25">
      <c r="A19" s="4">
        <v>1976</v>
      </c>
      <c r="B19" s="4">
        <f t="shared" si="5"/>
        <v>1976</v>
      </c>
      <c r="C19" s="4">
        <f t="shared" si="5"/>
        <v>1975</v>
      </c>
      <c r="D19" s="4">
        <f t="shared" si="5"/>
        <v>1975</v>
      </c>
      <c r="F19" s="4">
        <f t="shared" si="4"/>
        <v>1985</v>
      </c>
      <c r="G19" s="4" cm="1">
        <f t="array" ref="G19">INDEX(GMWQ!$A$2:$NF$60,MATCH(1,(GMWQ!$NE$2:$NE$60=G$3)*(GMWQ!$ND$2:$ND$60=G$4)*(GMWQ!$NF$2:$NF$60=G$1),0),$F19-1966)</f>
        <v>260268</v>
      </c>
      <c r="H19" s="4" cm="1">
        <f t="array" ref="H19">INDEX(GMWQ!$A$2:$NF$60,MATCH(1,(GMWQ!$NE$2:$NE$60=H$3)*(GMWQ!$ND$2:$ND$60=H$4)*(GMWQ!$NF$2:$NF$60=H$1),0),$F19-1966)</f>
        <v>1580.9</v>
      </c>
      <c r="I19" s="4" cm="1">
        <f t="array" ref="I19">INDEX(GMWQ!$A$2:$NF$60,MATCH(1,(GMWQ!$NE$2:$NE$60=I$3)*(GMWQ!$ND$2:$ND$60=I$4)*(GMWQ!$NF$2:$NF$60=I$1),0),$F19-1966)</f>
        <v>55458.37</v>
      </c>
      <c r="J19" s="4" cm="1">
        <f t="array" ref="J19">INDEX(GMWQ!$A$2:$NF$60,MATCH(1,(GMWQ!$NE$2:$NE$60=J$3)*(GMWQ!$ND$2:$ND$60=J$4)*(GMWQ!$NF$2:$NF$60=J$1),0),$F19-1966)</f>
        <v>400.23</v>
      </c>
      <c r="K19" s="4" cm="1">
        <f t="array" ref="K19">INDEX(GMWQ!$A$2:$NF$60,MATCH(1,(GMWQ!$NE$2:$NE$60=K$3)*(GMWQ!$ND$2:$ND$60=K$4)*(GMWQ!$NF$2:$NF$60=K$1),0),$F19-1966)</f>
        <v>264.851</v>
      </c>
      <c r="L19" s="4" cm="1">
        <f t="array" ref="L19">INDEX(GMWQ!$A$2:$NF$60,MATCH(1,(GMWQ!$NE$2:$NE$60=L$3)*(GMWQ!$ND$2:$ND$60=L$4)*(GMWQ!$NF$2:$NF$60=L$1),0),$F19-1966)</f>
        <v>248.40379999999999</v>
      </c>
      <c r="M19" s="4" cm="1">
        <f t="array" ref="M19">INDEX(GMWQ!$A$2:$NF$60,MATCH(1,(GMWQ!$NE$2:$NE$60=M$3)*(GMWQ!$ND$2:$ND$60=M$4)*(GMWQ!$NF$2:$NF$60=M$1),0),$F19-1966)</f>
        <v>192825.5</v>
      </c>
      <c r="N19" s="4" cm="1">
        <f t="array" ref="N19">INDEX(GMWQ!$A$2:$NF$60,MATCH(1,(GMWQ!$NE$2:$NE$60=N$3)*(GMWQ!$ND$2:$ND$60=N$4)*(GMWQ!$NF$2:$NF$60=N$1),0),$F19-1966)</f>
        <v>-2510</v>
      </c>
      <c r="O19" s="4" cm="1">
        <f t="array" ref="O19">INDEX(GMWQ!$A$2:$NF$60,MATCH(1,(GMWQ!$NE$2:$NE$60=O$3)*(GMWQ!$ND$2:$ND$60=O$4)*(GMWQ!$NF$2:$NF$60=O$1),0),$F19-1966)</f>
        <v>-28.024750000000001</v>
      </c>
      <c r="P19" s="4" cm="1">
        <f t="array" ref="P19">INDEX(GMWQ!$A$2:$NF$60,MATCH(1,(GMWQ!$NE$2:$NE$60=P$3)*(GMWQ!$ND$2:$ND$60=P$4)*(GMWQ!$NF$2:$NF$60=P$1),0),$F19-1966)</f>
        <v>-2461</v>
      </c>
      <c r="Q19" s="4" cm="1">
        <f t="array" ref="Q19">INDEX(GMWQ!$A$2:$NF$60,MATCH(1,(GMWQ!$NE$2:$NE$60=Q$3)*(GMWQ!$ND$2:$ND$60=Q$4)*(GMWQ!$NF$2:$NF$60=Q$1),0),$F19-1966)</f>
        <v>-14.207409999999999</v>
      </c>
      <c r="R19" s="4" cm="1">
        <f t="array" ref="R19">INDEX(GMWQ!$A$2:$NF$60,MATCH(1,(GMWQ!$NE$2:$NE$60=R$3)*(GMWQ!$ND$2:$ND$60=R$4)*(GMWQ!$NF$2:$NF$60=R$1),0),$F19-1966)</f>
        <v>-0.57176479999999996</v>
      </c>
      <c r="S19" s="4" cm="1">
        <f t="array" ref="S19">INDEX(GMWQ!$A$2:$NF$60,MATCH(1,(GMWQ!$NE$2:$NE$60=S$3)*(GMWQ!$ND$2:$ND$60=S$4)*(GMWQ!$NF$2:$NF$60=S$1),0),$F19-1966)</f>
        <v>-1.9231579999999999</v>
      </c>
      <c r="T19" s="4" cm="1">
        <f t="array" ref="T19">INDEX(GMWQ!$A$2:$NF$60,MATCH(1,(GMWQ!$NE$2:$NE$60=T$3)*(GMWQ!$ND$2:$ND$60=T$4)*(GMWQ!$NF$2:$NF$60=T$1),0),$F19-1966)</f>
        <v>-1027</v>
      </c>
      <c r="U19" s="4" cm="1">
        <f t="array" ref="U19">INDEX(GMWQ!$A$2:$NF$60,MATCH(1,(GMWQ!$NE$2:$NE$60=U$3)*(GMWQ!$ND$2:$ND$60=U$4)*(GMWQ!$NF$2:$NF$60=U$1),0),$F19-1966)</f>
        <v>65638</v>
      </c>
      <c r="V19" s="4" cm="1">
        <f t="array" ref="V19">INDEX(GMWQ!$A$2:$NF$60,MATCH(1,(GMWQ!$NE$2:$NE$60=V$3)*(GMWQ!$ND$2:$ND$60=V$4)*(GMWQ!$NF$2:$NF$60=V$1),0),$F19-1966)</f>
        <v>1443.0940000000001</v>
      </c>
      <c r="W19" s="4" cm="1">
        <f t="array" ref="W19">INDEX(GMWQ!$A$2:$NF$60,MATCH(1,(GMWQ!$NE$2:$NE$60=W$3)*(GMWQ!$ND$2:$ND$60=W$4)*(GMWQ!$NF$2:$NF$60=W$1),0),$F19-1966)</f>
        <v>32939</v>
      </c>
      <c r="X19" s="4" cm="1">
        <f t="array" ref="X19">INDEX(GMWQ!$A$2:$NF$60,MATCH(1,(GMWQ!$NE$2:$NE$60=X$3)*(GMWQ!$ND$2:$ND$60=X$4)*(GMWQ!$NF$2:$NF$60=X$1),0),$F19-1966)</f>
        <v>141.3073</v>
      </c>
      <c r="Y19" s="4" cm="1">
        <f t="array" ref="Y19">INDEX(GMWQ!$A$2:$NF$60,MATCH(1,(GMWQ!$NE$2:$NE$60=Y$3)*(GMWQ!$ND$2:$ND$60=Y$4)*(GMWQ!$NF$2:$NF$60=Y$1),0),$F19-1966)</f>
        <v>71.978139999999996</v>
      </c>
      <c r="Z19" s="4" cm="1">
        <f t="array" ref="Z19">INDEX(GMWQ!$A$2:$NF$60,MATCH(1,(GMWQ!$NE$2:$NE$60=Z$3)*(GMWQ!$ND$2:$ND$60=Z$4)*(GMWQ!$NF$2:$NF$60=Z$1),0),$F19-1966)</f>
        <v>65.316500000000005</v>
      </c>
      <c r="AA19" s="4" cm="1">
        <f t="array" ref="AA19">INDEX(GMWQ!$A$2:$NF$60,MATCH(1,(GMWQ!$NE$2:$NE$60=AA$3)*(GMWQ!$ND$2:$ND$60=AA$4)*(GMWQ!$NF$2:$NF$60=AA$1),0),$F19-1966)</f>
        <v>84583</v>
      </c>
      <c r="AB19" s="4" cm="1">
        <f t="array" ref="AB19">INDEX(GMWQ!$A$2:$NF$60,MATCH(1,(GMWQ!$NE$2:$NE$60=AB$3)*(GMWQ!$ND$2:$ND$60=AB$4)*(GMWQ!$NF$2:$NF$60=AB$1),0),$F19-1966)</f>
        <v>32448</v>
      </c>
      <c r="AC19" s="4" cm="1">
        <f t="array" ref="AC19">INDEX(GMWQ!$A$2:$NF$60,MATCH(1,(GMWQ!$NE$2:$NE$60=AC$3)*(GMWQ!$ND$2:$ND$60=AC$4)*(GMWQ!$NF$2:$NF$60=AC$1),0),$F19-1966)</f>
        <v>455.125</v>
      </c>
      <c r="AD19" s="4" cm="1">
        <f t="array" ref="AD19">INDEX(GMWQ!$A$2:$NF$60,MATCH(1,(GMWQ!$NE$2:$NE$60=AD$3)*(GMWQ!$ND$2:$ND$60=AD$4)*(GMWQ!$NF$2:$NF$60=AD$1),0),$F19-1966)</f>
        <v>41031.21</v>
      </c>
      <c r="AE19" s="4" cm="1">
        <f t="array" ref="AE19">INDEX(GMWQ!$A$2:$NF$60,MATCH(1,(GMWQ!$NE$2:$NE$60=AE$3)*(GMWQ!$ND$2:$ND$60=AE$4)*(GMWQ!$NF$2:$NF$60=AE$1),0),$F19-1966)</f>
        <v>164.31819999999999</v>
      </c>
      <c r="AF19" s="4" cm="1">
        <f t="array" ref="AF19">INDEX(GMWQ!$A$2:$NF$60,MATCH(1,(GMWQ!$NE$2:$NE$60=AF$3)*(GMWQ!$ND$2:$ND$60=AF$4)*(GMWQ!$NF$2:$NF$60=AF$1),0),$F19-1966)</f>
        <v>63.45</v>
      </c>
      <c r="AG19" s="4" cm="1">
        <f t="array" ref="AG19">INDEX(GMWQ!$A$2:$NF$60,MATCH(1,(GMWQ!$NE$2:$NE$60=AG$3)*(GMWQ!$ND$2:$ND$60=AG$4)*(GMWQ!$NF$2:$NF$60=AG$1),0),$F19-1966)</f>
        <v>21.300999999999998</v>
      </c>
      <c r="AH19" s="4" cm="1">
        <f t="array" ref="AH19">INDEX(GMWQ!$A$2:$NF$60,MATCH(1,(GMWQ!$NE$2:$NE$60=AH$3)*(GMWQ!$ND$2:$ND$60=AH$4)*(GMWQ!$NF$2:$NF$60=AH$1),0),$F19-1966)</f>
        <v>49062</v>
      </c>
      <c r="AI19" s="4" cm="1">
        <f t="array" ref="AI19">INDEX(GMWQ!$A$2:$NF$60,MATCH(1,(GMWQ!$NE$2:$NE$60=AI$3)*(GMWQ!$ND$2:$ND$60=AI$4)*(GMWQ!$NF$2:$NF$60=AI$1),0),$F19-1966)</f>
        <v>0</v>
      </c>
      <c r="AJ19" s="4" cm="1">
        <f t="array" ref="AJ19">INDEX(GMWQ!$A$2:$NF$60,MATCH(1,(GMWQ!$NE$2:$NE$60=AJ$3)*(GMWQ!$ND$2:$ND$60=AJ$4)*(GMWQ!$NF$2:$NF$60=AJ$1),0),$F19-1966)</f>
        <v>1.5182960000000001</v>
      </c>
      <c r="AK19" s="4" cm="1">
        <f t="array" ref="AK19">INDEX(GMWQ!$A$2:$NF$60,MATCH(1,(GMWQ!$NE$2:$NE$60=AK$3)*(GMWQ!$ND$2:$ND$60=AK$4)*(GMWQ!$NF$2:$NF$60=AK$1),0),$F19-1966)</f>
        <v>0</v>
      </c>
      <c r="AL19" s="4" cm="1">
        <f t="array" ref="AL19">INDEX(GMWQ!$A$2:$NF$60,MATCH(1,(GMWQ!$NE$2:$NE$60=AL$3)*(GMWQ!$ND$2:$ND$60=AL$4)*(GMWQ!$NF$2:$NF$60=AL$1),0),$F19-1966)</f>
        <v>0</v>
      </c>
    </row>
    <row r="20" spans="1:38" x14ac:dyDescent="0.25">
      <c r="B20" s="4">
        <f t="shared" si="5"/>
        <v>1976</v>
      </c>
      <c r="C20" s="4">
        <f t="shared" si="5"/>
        <v>1976</v>
      </c>
      <c r="F20" s="4">
        <f t="shared" si="4"/>
        <v>1986</v>
      </c>
      <c r="G20" s="4" cm="1">
        <f t="array" ref="G20">INDEX(GMWQ!$A$2:$NF$60,MATCH(1,(GMWQ!$NE$2:$NE$60=G$3)*(GMWQ!$ND$2:$ND$60=G$4)*(GMWQ!$NF$2:$NF$60=G$1),0),$F20-1966)</f>
        <v>259911</v>
      </c>
      <c r="H20" s="4" cm="1">
        <f t="array" ref="H20">INDEX(GMWQ!$A$2:$NF$60,MATCH(1,(GMWQ!$NE$2:$NE$60=H$3)*(GMWQ!$ND$2:$ND$60=H$4)*(GMWQ!$NF$2:$NF$60=H$1),0),$F20-1966)</f>
        <v>1592.5</v>
      </c>
      <c r="I20" s="4" cm="1">
        <f t="array" ref="I20">INDEX(GMWQ!$A$2:$NF$60,MATCH(1,(GMWQ!$NE$2:$NE$60=I$3)*(GMWQ!$ND$2:$ND$60=I$4)*(GMWQ!$NF$2:$NF$60=I$1),0),$F20-1966)</f>
        <v>55787.51</v>
      </c>
      <c r="J20" s="4" cm="1">
        <f t="array" ref="J20">INDEX(GMWQ!$A$2:$NF$60,MATCH(1,(GMWQ!$NE$2:$NE$60=J$3)*(GMWQ!$ND$2:$ND$60=J$4)*(GMWQ!$NF$2:$NF$60=J$1),0),$F20-1966)</f>
        <v>406.27</v>
      </c>
      <c r="K20" s="4" cm="1">
        <f t="array" ref="K20">INDEX(GMWQ!$A$2:$NF$60,MATCH(1,(GMWQ!$NE$2:$NE$60=K$3)*(GMWQ!$ND$2:$ND$60=K$4)*(GMWQ!$NF$2:$NF$60=K$1),0),$F20-1966)</f>
        <v>268.47199999999998</v>
      </c>
      <c r="L20" s="4" cm="1">
        <f t="array" ref="L20">INDEX(GMWQ!$A$2:$NF$60,MATCH(1,(GMWQ!$NE$2:$NE$60=L$3)*(GMWQ!$ND$2:$ND$60=L$4)*(GMWQ!$NF$2:$NF$60=L$1),0),$F20-1966)</f>
        <v>252.89420000000001</v>
      </c>
      <c r="M20" s="4" cm="1">
        <f t="array" ref="M20">INDEX(GMWQ!$A$2:$NF$60,MATCH(1,(GMWQ!$NE$2:$NE$60=M$3)*(GMWQ!$ND$2:$ND$60=M$4)*(GMWQ!$NF$2:$NF$60=M$1),0),$F20-1966)</f>
        <v>196983.8</v>
      </c>
      <c r="N20" s="4" cm="1">
        <f t="array" ref="N20">INDEX(GMWQ!$A$2:$NF$60,MATCH(1,(GMWQ!$NE$2:$NE$60=N$3)*(GMWQ!$ND$2:$ND$60=N$4)*(GMWQ!$NF$2:$NF$60=N$1),0),$F20-1966)</f>
        <v>-1926</v>
      </c>
      <c r="O20" s="4" cm="1">
        <f t="array" ref="O20">INDEX(GMWQ!$A$2:$NF$60,MATCH(1,(GMWQ!$NE$2:$NE$60=O$3)*(GMWQ!$ND$2:$ND$60=O$4)*(GMWQ!$NF$2:$NF$60=O$1),0),$F20-1966)</f>
        <v>-25.544750000000001</v>
      </c>
      <c r="P20" s="4" cm="1">
        <f t="array" ref="P20">INDEX(GMWQ!$A$2:$NF$60,MATCH(1,(GMWQ!$NE$2:$NE$60=P$3)*(GMWQ!$ND$2:$ND$60=P$4)*(GMWQ!$NF$2:$NF$60=P$1),0),$F20-1966)</f>
        <v>-2521</v>
      </c>
      <c r="Q20" s="4" cm="1">
        <f t="array" ref="Q20">INDEX(GMWQ!$A$2:$NF$60,MATCH(1,(GMWQ!$NE$2:$NE$60=Q$3)*(GMWQ!$ND$2:$ND$60=Q$4)*(GMWQ!$NF$2:$NF$60=Q$1),0),$F20-1966)</f>
        <v>-13.54607</v>
      </c>
      <c r="R20" s="4" cm="1">
        <f t="array" ref="R20">INDEX(GMWQ!$A$2:$NF$60,MATCH(1,(GMWQ!$NE$2:$NE$60=R$3)*(GMWQ!$ND$2:$ND$60=R$4)*(GMWQ!$NF$2:$NF$60=R$1),0),$F20-1966)</f>
        <v>-0.3313603</v>
      </c>
      <c r="S20" s="4" cm="1">
        <f t="array" ref="S20">INDEX(GMWQ!$A$2:$NF$60,MATCH(1,(GMWQ!$NE$2:$NE$60=S$3)*(GMWQ!$ND$2:$ND$60=S$4)*(GMWQ!$NF$2:$NF$60=S$1),0),$F20-1966)</f>
        <v>-1.847926</v>
      </c>
      <c r="T20" s="4" cm="1">
        <f t="array" ref="T20">INDEX(GMWQ!$A$2:$NF$60,MATCH(1,(GMWQ!$NE$2:$NE$60=T$3)*(GMWQ!$ND$2:$ND$60=T$4)*(GMWQ!$NF$2:$NF$60=T$1),0),$F20-1966)</f>
        <v>-1421</v>
      </c>
      <c r="U20" s="4" cm="1">
        <f t="array" ref="U20">INDEX(GMWQ!$A$2:$NF$60,MATCH(1,(GMWQ!$NE$2:$NE$60=U$3)*(GMWQ!$ND$2:$ND$60=U$4)*(GMWQ!$NF$2:$NF$60=U$1),0),$F20-1966)</f>
        <v>68226.25</v>
      </c>
      <c r="V20" s="4" cm="1">
        <f t="array" ref="V20">INDEX(GMWQ!$A$2:$NF$60,MATCH(1,(GMWQ!$NE$2:$NE$60=V$3)*(GMWQ!$ND$2:$ND$60=V$4)*(GMWQ!$NF$2:$NF$60=V$1),0),$F20-1966)</f>
        <v>1466.7360000000001</v>
      </c>
      <c r="W20" s="4" cm="1">
        <f t="array" ref="W20">INDEX(GMWQ!$A$2:$NF$60,MATCH(1,(GMWQ!$NE$2:$NE$60=W$3)*(GMWQ!$ND$2:$ND$60=W$4)*(GMWQ!$NF$2:$NF$60=W$1),0),$F20-1966)</f>
        <v>36655</v>
      </c>
      <c r="X20" s="4" cm="1">
        <f t="array" ref="X20">INDEX(GMWQ!$A$2:$NF$60,MATCH(1,(GMWQ!$NE$2:$NE$60=X$3)*(GMWQ!$ND$2:$ND$60=X$4)*(GMWQ!$NF$2:$NF$60=X$1),0),$F20-1966)</f>
        <v>146.83099999999999</v>
      </c>
      <c r="Y20" s="4" cm="1">
        <f t="array" ref="Y20">INDEX(GMWQ!$A$2:$NF$60,MATCH(1,(GMWQ!$NE$2:$NE$60=Y$3)*(GMWQ!$ND$2:$ND$60=Y$4)*(GMWQ!$NF$2:$NF$60=Y$1),0),$F20-1966)</f>
        <v>73.668340000000001</v>
      </c>
      <c r="Z20" s="4" cm="1">
        <f t="array" ref="Z20">INDEX(GMWQ!$A$2:$NF$60,MATCH(1,(GMWQ!$NE$2:$NE$60=Z$3)*(GMWQ!$ND$2:$ND$60=Z$4)*(GMWQ!$NF$2:$NF$60=Z$1),0),$F20-1966)</f>
        <v>69.192999999999998</v>
      </c>
      <c r="AA20" s="4" cm="1">
        <f t="array" ref="AA20">INDEX(GMWQ!$A$2:$NF$60,MATCH(1,(GMWQ!$NE$2:$NE$60=AA$3)*(GMWQ!$ND$2:$ND$60=AA$4)*(GMWQ!$NF$2:$NF$60=AA$1),0),$F20-1966)</f>
        <v>86868</v>
      </c>
      <c r="AB20" s="4" cm="1">
        <f t="array" ref="AB20">INDEX(GMWQ!$A$2:$NF$60,MATCH(1,(GMWQ!$NE$2:$NE$60=AB$3)*(GMWQ!$ND$2:$ND$60=AB$4)*(GMWQ!$NF$2:$NF$60=AB$1),0),$F20-1966)</f>
        <v>33320</v>
      </c>
      <c r="AC20" s="4" cm="1">
        <f t="array" ref="AC20">INDEX(GMWQ!$A$2:$NF$60,MATCH(1,(GMWQ!$NE$2:$NE$60=AC$3)*(GMWQ!$ND$2:$ND$60=AC$4)*(GMWQ!$NF$2:$NF$60=AC$1),0),$F20-1966)</f>
        <v>463.07499999999999</v>
      </c>
      <c r="AD20" s="4" cm="1">
        <f t="array" ref="AD20">INDEX(GMWQ!$A$2:$NF$60,MATCH(1,(GMWQ!$NE$2:$NE$60=AD$3)*(GMWQ!$ND$2:$ND$60=AD$4)*(GMWQ!$NF$2:$NF$60=AD$1),0),$F20-1966)</f>
        <v>42381.9</v>
      </c>
      <c r="AE20" s="4" cm="1">
        <f t="array" ref="AE20">INDEX(GMWQ!$A$2:$NF$60,MATCH(1,(GMWQ!$NE$2:$NE$60=AE$3)*(GMWQ!$ND$2:$ND$60=AE$4)*(GMWQ!$NF$2:$NF$60=AE$1),0),$F20-1966)</f>
        <v>168.48699999999999</v>
      </c>
      <c r="AF20" s="4" cm="1">
        <f t="array" ref="AF20">INDEX(GMWQ!$A$2:$NF$60,MATCH(1,(GMWQ!$NE$2:$NE$60=AF$3)*(GMWQ!$ND$2:$ND$60=AF$4)*(GMWQ!$NF$2:$NF$60=AF$1),0),$F20-1966)</f>
        <v>66.418000000000006</v>
      </c>
      <c r="AG20" s="4" cm="1">
        <f t="array" ref="AG20">INDEX(GMWQ!$A$2:$NF$60,MATCH(1,(GMWQ!$NE$2:$NE$60=AG$3)*(GMWQ!$ND$2:$ND$60=AG$4)*(GMWQ!$NF$2:$NF$60=AG$1),0),$F20-1966)</f>
        <v>23.439</v>
      </c>
      <c r="AH20" s="4" cm="1">
        <f t="array" ref="AH20">INDEX(GMWQ!$A$2:$NF$60,MATCH(1,(GMWQ!$NE$2:$NE$60=AH$3)*(GMWQ!$ND$2:$ND$60=AH$4)*(GMWQ!$NF$2:$NF$60=AH$1),0),$F20-1966)</f>
        <v>51563</v>
      </c>
      <c r="AI20" s="4" cm="1">
        <f t="array" ref="AI20">INDEX(GMWQ!$A$2:$NF$60,MATCH(1,(GMWQ!$NE$2:$NE$60=AI$3)*(GMWQ!$ND$2:$ND$60=AI$4)*(GMWQ!$NF$2:$NF$60=AI$1),0),$F20-1966)</f>
        <v>0</v>
      </c>
      <c r="AJ20" s="4" cm="1">
        <f t="array" ref="AJ20">INDEX(GMWQ!$A$2:$NF$60,MATCH(1,(GMWQ!$NE$2:$NE$60=AJ$3)*(GMWQ!$ND$2:$ND$60=AJ$4)*(GMWQ!$NF$2:$NF$60=AJ$1),0),$F20-1966)</f>
        <v>1.8357600000000001</v>
      </c>
      <c r="AK20" s="4" cm="1">
        <f t="array" ref="AK20">INDEX(GMWQ!$A$2:$NF$60,MATCH(1,(GMWQ!$NE$2:$NE$60=AK$3)*(GMWQ!$ND$2:$ND$60=AK$4)*(GMWQ!$NF$2:$NF$60=AK$1),0),$F20-1966)</f>
        <v>0</v>
      </c>
      <c r="AL20" s="4" cm="1">
        <f t="array" ref="AL20">INDEX(GMWQ!$A$2:$NF$60,MATCH(1,(GMWQ!$NE$2:$NE$60=AL$3)*(GMWQ!$ND$2:$ND$60=AL$4)*(GMWQ!$NF$2:$NF$60=AL$1),0),$F20-1966)</f>
        <v>0</v>
      </c>
    </row>
    <row r="21" spans="1:38" x14ac:dyDescent="0.25">
      <c r="B21" s="4">
        <f t="shared" si="5"/>
        <v>1976</v>
      </c>
      <c r="C21" s="4">
        <f t="shared" si="5"/>
        <v>1976</v>
      </c>
      <c r="F21" s="4">
        <f t="shared" si="4"/>
        <v>1987</v>
      </c>
      <c r="G21" s="4" cm="1">
        <f t="array" ref="G21">INDEX(GMWQ!$A$2:$NF$60,MATCH(1,(GMWQ!$NE$2:$NE$60=G$3)*(GMWQ!$ND$2:$ND$60=G$4)*(GMWQ!$NF$2:$NF$60=G$1),0),$F21-1966)</f>
        <v>263132</v>
      </c>
      <c r="H21" s="4" cm="1">
        <f t="array" ref="H21">INDEX(GMWQ!$A$2:$NF$60,MATCH(1,(GMWQ!$NE$2:$NE$60=H$3)*(GMWQ!$ND$2:$ND$60=H$4)*(GMWQ!$NF$2:$NF$60=H$1),0),$F21-1966)</f>
        <v>1601.2249999999999</v>
      </c>
      <c r="I21" s="4" cm="1">
        <f t="array" ref="I21">INDEX(GMWQ!$A$2:$NF$60,MATCH(1,(GMWQ!$NE$2:$NE$60=I$3)*(GMWQ!$ND$2:$ND$60=I$4)*(GMWQ!$NF$2:$NF$60=I$1),0),$F21-1966)</f>
        <v>56585.37</v>
      </c>
      <c r="J21" s="4" cm="1">
        <f t="array" ref="J21">INDEX(GMWQ!$A$2:$NF$60,MATCH(1,(GMWQ!$NE$2:$NE$60=J$3)*(GMWQ!$ND$2:$ND$60=J$4)*(GMWQ!$NF$2:$NF$60=J$1),0),$F21-1966)</f>
        <v>406.44</v>
      </c>
      <c r="K21" s="4" cm="1">
        <f t="array" ref="K21">INDEX(GMWQ!$A$2:$NF$60,MATCH(1,(GMWQ!$NE$2:$NE$60=K$3)*(GMWQ!$ND$2:$ND$60=K$4)*(GMWQ!$NF$2:$NF$60=K$1),0),$F21-1966)</f>
        <v>271.536</v>
      </c>
      <c r="L21" s="4" cm="1">
        <f t="array" ref="L21">INDEX(GMWQ!$A$2:$NF$60,MATCH(1,(GMWQ!$NE$2:$NE$60=L$3)*(GMWQ!$ND$2:$ND$60=L$4)*(GMWQ!$NF$2:$NF$60=L$1),0),$F21-1966)</f>
        <v>259.32069999999999</v>
      </c>
      <c r="M21" s="4" cm="1">
        <f t="array" ref="M21">INDEX(GMWQ!$A$2:$NF$60,MATCH(1,(GMWQ!$NE$2:$NE$60=M$3)*(GMWQ!$ND$2:$ND$60=M$4)*(GMWQ!$NF$2:$NF$60=M$1),0),$F21-1966)</f>
        <v>197893.3</v>
      </c>
      <c r="N21" s="4" cm="1">
        <f t="array" ref="N21">INDEX(GMWQ!$A$2:$NF$60,MATCH(1,(GMWQ!$NE$2:$NE$60=N$3)*(GMWQ!$ND$2:$ND$60=N$4)*(GMWQ!$NF$2:$NF$60=N$1),0),$F21-1966)</f>
        <v>-2444</v>
      </c>
      <c r="O21" s="4" cm="1">
        <f t="array" ref="O21">INDEX(GMWQ!$A$2:$NF$60,MATCH(1,(GMWQ!$NE$2:$NE$60=O$3)*(GMWQ!$ND$2:$ND$60=O$4)*(GMWQ!$NF$2:$NF$60=O$1),0),$F21-1966)</f>
        <v>-25.784749999999999</v>
      </c>
      <c r="P21" s="4" cm="1">
        <f t="array" ref="P21">INDEX(GMWQ!$A$2:$NF$60,MATCH(1,(GMWQ!$NE$2:$NE$60=P$3)*(GMWQ!$ND$2:$ND$60=P$4)*(GMWQ!$NF$2:$NF$60=P$1),0),$F21-1966)</f>
        <v>-2371</v>
      </c>
      <c r="Q21" s="4" cm="1">
        <f t="array" ref="Q21">INDEX(GMWQ!$A$2:$NF$60,MATCH(1,(GMWQ!$NE$2:$NE$60=Q$3)*(GMWQ!$ND$2:$ND$60=Q$4)*(GMWQ!$NF$2:$NF$60=Q$1),0),$F21-1966)</f>
        <v>-12.720549999999999</v>
      </c>
      <c r="R21" s="4" cm="1">
        <f t="array" ref="R21">INDEX(GMWQ!$A$2:$NF$60,MATCH(1,(GMWQ!$NE$2:$NE$60=R$3)*(GMWQ!$ND$2:$ND$60=R$4)*(GMWQ!$NF$2:$NF$60=R$1),0),$F21-1966)</f>
        <v>-0.25779770000000002</v>
      </c>
      <c r="S21" s="4" cm="1">
        <f t="array" ref="S21">INDEX(GMWQ!$A$2:$NF$60,MATCH(1,(GMWQ!$NE$2:$NE$60=S$3)*(GMWQ!$ND$2:$ND$60=S$4)*(GMWQ!$NF$2:$NF$60=S$1),0),$F21-1966)</f>
        <v>-1.8223780000000001</v>
      </c>
      <c r="T21" s="4" cm="1">
        <f t="array" ref="T21">INDEX(GMWQ!$A$2:$NF$60,MATCH(1,(GMWQ!$NE$2:$NE$60=T$3)*(GMWQ!$ND$2:$ND$60=T$4)*(GMWQ!$NF$2:$NF$60=T$1),0),$F21-1966)</f>
        <v>-623</v>
      </c>
      <c r="U21" s="4" cm="1">
        <f t="array" ref="U21">INDEX(GMWQ!$A$2:$NF$60,MATCH(1,(GMWQ!$NE$2:$NE$60=U$3)*(GMWQ!$ND$2:$ND$60=U$4)*(GMWQ!$NF$2:$NF$60=U$1),0),$F21-1966)</f>
        <v>70814.5</v>
      </c>
      <c r="V21" s="4" cm="1">
        <f t="array" ref="V21">INDEX(GMWQ!$A$2:$NF$60,MATCH(1,(GMWQ!$NE$2:$NE$60=V$3)*(GMWQ!$ND$2:$ND$60=V$4)*(GMWQ!$NF$2:$NF$60=V$1),0),$F21-1966)</f>
        <v>1495.921</v>
      </c>
      <c r="W21" s="4" cm="1">
        <f t="array" ref="W21">INDEX(GMWQ!$A$2:$NF$60,MATCH(1,(GMWQ!$NE$2:$NE$60=W$3)*(GMWQ!$ND$2:$ND$60=W$4)*(GMWQ!$NF$2:$NF$60=W$1),0),$F21-1966)</f>
        <v>40371</v>
      </c>
      <c r="X21" s="4" cm="1">
        <f t="array" ref="X21">INDEX(GMWQ!$A$2:$NF$60,MATCH(1,(GMWQ!$NE$2:$NE$60=X$3)*(GMWQ!$ND$2:$ND$60=X$4)*(GMWQ!$NF$2:$NF$60=X$1),0),$F21-1966)</f>
        <v>151.40020000000001</v>
      </c>
      <c r="Y21" s="4" cm="1">
        <f t="array" ref="Y21">INDEX(GMWQ!$A$2:$NF$60,MATCH(1,(GMWQ!$NE$2:$NE$60=Y$3)*(GMWQ!$ND$2:$ND$60=Y$4)*(GMWQ!$NF$2:$NF$60=Y$1),0),$F21-1966)</f>
        <v>75.358549999999994</v>
      </c>
      <c r="Z21" s="4" cm="1">
        <f t="array" ref="Z21">INDEX(GMWQ!$A$2:$NF$60,MATCH(1,(GMWQ!$NE$2:$NE$60=Z$3)*(GMWQ!$ND$2:$ND$60=Z$4)*(GMWQ!$NF$2:$NF$60=Z$1),0),$F21-1966)</f>
        <v>73.069500000000005</v>
      </c>
      <c r="AA21" s="4" cm="1">
        <f t="array" ref="AA21">INDEX(GMWQ!$A$2:$NF$60,MATCH(1,(GMWQ!$NE$2:$NE$60=AA$3)*(GMWQ!$ND$2:$ND$60=AA$4)*(GMWQ!$NF$2:$NF$60=AA$1),0),$F21-1966)</f>
        <v>89152</v>
      </c>
      <c r="AB21" s="4" cm="1">
        <f t="array" ref="AB21">INDEX(GMWQ!$A$2:$NF$60,MATCH(1,(GMWQ!$NE$2:$NE$60=AB$3)*(GMWQ!$ND$2:$ND$60=AB$4)*(GMWQ!$NF$2:$NF$60=AB$1),0),$F21-1966)</f>
        <v>34548</v>
      </c>
      <c r="AC21" s="4" cm="1">
        <f t="array" ref="AC21">INDEX(GMWQ!$A$2:$NF$60,MATCH(1,(GMWQ!$NE$2:$NE$60=AC$3)*(GMWQ!$ND$2:$ND$60=AC$4)*(GMWQ!$NF$2:$NF$60=AC$1),0),$F21-1966)</f>
        <v>471.65</v>
      </c>
      <c r="AD21" s="4" cm="1">
        <f t="array" ref="AD21">INDEX(GMWQ!$A$2:$NF$60,MATCH(1,(GMWQ!$NE$2:$NE$60=AD$3)*(GMWQ!$ND$2:$ND$60=AD$4)*(GMWQ!$NF$2:$NF$60=AD$1),0),$F21-1966)</f>
        <v>43663.79</v>
      </c>
      <c r="AE21" s="4" cm="1">
        <f t="array" ref="AE21">INDEX(GMWQ!$A$2:$NF$60,MATCH(1,(GMWQ!$NE$2:$NE$60=AE$3)*(GMWQ!$ND$2:$ND$60=AE$4)*(GMWQ!$NF$2:$NF$60=AE$1),0),$F21-1966)</f>
        <v>169.88390000000001</v>
      </c>
      <c r="AF21" s="4" cm="1">
        <f t="array" ref="AF21">INDEX(GMWQ!$A$2:$NF$60,MATCH(1,(GMWQ!$NE$2:$NE$60=AF$3)*(GMWQ!$ND$2:$ND$60=AF$4)*(GMWQ!$NF$2:$NF$60=AF$1),0),$F21-1966)</f>
        <v>68.849999999999994</v>
      </c>
      <c r="AG21" s="4" cm="1">
        <f t="array" ref="AG21">INDEX(GMWQ!$A$2:$NF$60,MATCH(1,(GMWQ!$NE$2:$NE$60=AG$3)*(GMWQ!$ND$2:$ND$60=AG$4)*(GMWQ!$NF$2:$NF$60=AG$1),0),$F21-1966)</f>
        <v>25.045999999999999</v>
      </c>
      <c r="AH21" s="4" cm="1">
        <f t="array" ref="AH21">INDEX(GMWQ!$A$2:$NF$60,MATCH(1,(GMWQ!$NE$2:$NE$60=AH$3)*(GMWQ!$ND$2:$ND$60=AH$4)*(GMWQ!$NF$2:$NF$60=AH$1),0),$F21-1966)</f>
        <v>52112</v>
      </c>
      <c r="AI21" s="4" cm="1">
        <f t="array" ref="AI21">INDEX(GMWQ!$A$2:$NF$60,MATCH(1,(GMWQ!$NE$2:$NE$60=AI$3)*(GMWQ!$ND$2:$ND$60=AI$4)*(GMWQ!$NF$2:$NF$60=AI$1),0),$F21-1966)</f>
        <v>0</v>
      </c>
      <c r="AJ21" s="4" cm="1">
        <f t="array" ref="AJ21">INDEX(GMWQ!$A$2:$NF$60,MATCH(1,(GMWQ!$NE$2:$NE$60=AJ$3)*(GMWQ!$ND$2:$ND$60=AJ$4)*(GMWQ!$NF$2:$NF$60=AJ$1),0),$F21-1966)</f>
        <v>2.1561020000000002</v>
      </c>
      <c r="AK21" s="4" cm="1">
        <f t="array" ref="AK21">INDEX(GMWQ!$A$2:$NF$60,MATCH(1,(GMWQ!$NE$2:$NE$60=AK$3)*(GMWQ!$ND$2:$ND$60=AK$4)*(GMWQ!$NF$2:$NF$60=AK$1),0),$F21-1966)</f>
        <v>0</v>
      </c>
      <c r="AL21" s="4" cm="1">
        <f t="array" ref="AL21">INDEX(GMWQ!$A$2:$NF$60,MATCH(1,(GMWQ!$NE$2:$NE$60=AL$3)*(GMWQ!$ND$2:$ND$60=AL$4)*(GMWQ!$NF$2:$NF$60=AL$1),0),$F21-1966)</f>
        <v>0</v>
      </c>
    </row>
    <row r="22" spans="1:38" x14ac:dyDescent="0.25">
      <c r="B22" s="4">
        <f t="shared" si="5"/>
        <v>1976</v>
      </c>
      <c r="C22" s="4">
        <f t="shared" si="5"/>
        <v>1976</v>
      </c>
      <c r="E22" s="4">
        <f t="shared" ref="E22" si="8">+E18+1</f>
        <v>1976</v>
      </c>
      <c r="F22" s="4">
        <f t="shared" si="4"/>
        <v>1988</v>
      </c>
      <c r="G22" s="4" cm="1">
        <f t="array" ref="G22">INDEX(GMWQ!$A$2:$NF$60,MATCH(1,(GMWQ!$NE$2:$NE$60=G$3)*(GMWQ!$ND$2:$ND$60=G$4)*(GMWQ!$NF$2:$NF$60=G$1),0),$F22-1966)</f>
        <v>268662</v>
      </c>
      <c r="H22" s="4" cm="1">
        <f t="array" ref="H22">INDEX(GMWQ!$A$2:$NF$60,MATCH(1,(GMWQ!$NE$2:$NE$60=H$3)*(GMWQ!$ND$2:$ND$60=H$4)*(GMWQ!$NF$2:$NF$60=H$1),0),$F22-1966)</f>
        <v>1612.8</v>
      </c>
      <c r="I22" s="4" cm="1">
        <f t="array" ref="I22">INDEX(GMWQ!$A$2:$NF$60,MATCH(1,(GMWQ!$NE$2:$NE$60=I$3)*(GMWQ!$ND$2:$ND$60=I$4)*(GMWQ!$NF$2:$NF$60=I$1),0),$F22-1966)</f>
        <v>56653.35</v>
      </c>
      <c r="J22" s="4" cm="1">
        <f t="array" ref="J22">INDEX(GMWQ!$A$2:$NF$60,MATCH(1,(GMWQ!$NE$2:$NE$60=J$3)*(GMWQ!$ND$2:$ND$60=J$4)*(GMWQ!$NF$2:$NF$60=J$1),0),$F22-1966)</f>
        <v>413.88</v>
      </c>
      <c r="K22" s="4" cm="1">
        <f t="array" ref="K22">INDEX(GMWQ!$A$2:$NF$60,MATCH(1,(GMWQ!$NE$2:$NE$60=K$3)*(GMWQ!$ND$2:$ND$60=K$4)*(GMWQ!$NF$2:$NF$60=K$1),0),$F22-1966)</f>
        <v>273.45299999999997</v>
      </c>
      <c r="L22" s="4" cm="1">
        <f t="array" ref="L22">INDEX(GMWQ!$A$2:$NF$60,MATCH(1,(GMWQ!$NE$2:$NE$60=L$3)*(GMWQ!$ND$2:$ND$60=L$4)*(GMWQ!$NF$2:$NF$60=L$1),0),$F22-1966)</f>
        <v>263.81970000000001</v>
      </c>
      <c r="M22" s="4" cm="1">
        <f t="array" ref="M22">INDEX(GMWQ!$A$2:$NF$60,MATCH(1,(GMWQ!$NE$2:$NE$60=M$3)*(GMWQ!$ND$2:$ND$60=M$4)*(GMWQ!$NF$2:$NF$60=M$1),0),$F22-1966)</f>
        <v>198213</v>
      </c>
      <c r="N22" s="4" cm="1">
        <f t="array" ref="N22">INDEX(GMWQ!$A$2:$NF$60,MATCH(1,(GMWQ!$NE$2:$NE$60=N$3)*(GMWQ!$ND$2:$ND$60=N$4)*(GMWQ!$NF$2:$NF$60=N$1),0),$F22-1966)</f>
        <v>-1081</v>
      </c>
      <c r="O22" s="4" cm="1">
        <f t="array" ref="O22">INDEX(GMWQ!$A$2:$NF$60,MATCH(1,(GMWQ!$NE$2:$NE$60=O$3)*(GMWQ!$ND$2:$ND$60=O$4)*(GMWQ!$NF$2:$NF$60=O$1),0),$F22-1966)</f>
        <v>-25.148</v>
      </c>
      <c r="P22" s="4" cm="1">
        <f t="array" ref="P22">INDEX(GMWQ!$A$2:$NF$60,MATCH(1,(GMWQ!$NE$2:$NE$60=P$3)*(GMWQ!$ND$2:$ND$60=P$4)*(GMWQ!$NF$2:$NF$60=P$1),0),$F22-1966)</f>
        <v>-1948</v>
      </c>
      <c r="Q22" s="4" cm="1">
        <f t="array" ref="Q22">INDEX(GMWQ!$A$2:$NF$60,MATCH(1,(GMWQ!$NE$2:$NE$60=Q$3)*(GMWQ!$ND$2:$ND$60=Q$4)*(GMWQ!$NF$2:$NF$60=Q$1),0),$F22-1966)</f>
        <v>-12.70025</v>
      </c>
      <c r="R22" s="4" cm="1">
        <f t="array" ref="R22">INDEX(GMWQ!$A$2:$NF$60,MATCH(1,(GMWQ!$NE$2:$NE$60=R$3)*(GMWQ!$ND$2:$ND$60=R$4)*(GMWQ!$NF$2:$NF$60=R$1),0),$F22-1966)</f>
        <v>-0.35107729999999998</v>
      </c>
      <c r="S22" s="4" cm="1">
        <f t="array" ref="S22">INDEX(GMWQ!$A$2:$NF$60,MATCH(1,(GMWQ!$NE$2:$NE$60=S$3)*(GMWQ!$ND$2:$ND$60=S$4)*(GMWQ!$NF$2:$NF$60=S$1),0),$F22-1966)</f>
        <v>-1.8091470000000001</v>
      </c>
      <c r="T22" s="4" cm="1">
        <f t="array" ref="T22">INDEX(GMWQ!$A$2:$NF$60,MATCH(1,(GMWQ!$NE$2:$NE$60=T$3)*(GMWQ!$ND$2:$ND$60=T$4)*(GMWQ!$NF$2:$NF$60=T$1),0),$F22-1966)</f>
        <v>-1430</v>
      </c>
      <c r="U22" s="4" cm="1">
        <f t="array" ref="U22">INDEX(GMWQ!$A$2:$NF$60,MATCH(1,(GMWQ!$NE$2:$NE$60=U$3)*(GMWQ!$ND$2:$ND$60=U$4)*(GMWQ!$NF$2:$NF$60=U$1),0),$F22-1966)</f>
        <v>73402.75</v>
      </c>
      <c r="V22" s="4" cm="1">
        <f t="array" ref="V22">INDEX(GMWQ!$A$2:$NF$60,MATCH(1,(GMWQ!$NE$2:$NE$60=V$3)*(GMWQ!$ND$2:$ND$60=V$4)*(GMWQ!$NF$2:$NF$60=V$1),0),$F22-1966)</f>
        <v>1521.4770000000001</v>
      </c>
      <c r="W22" s="4" cm="1">
        <f t="array" ref="W22">INDEX(GMWQ!$A$2:$NF$60,MATCH(1,(GMWQ!$NE$2:$NE$60=W$3)*(GMWQ!$ND$2:$ND$60=W$4)*(GMWQ!$NF$2:$NF$60=W$1),0),$F22-1966)</f>
        <v>44086</v>
      </c>
      <c r="X22" s="4" cm="1">
        <f t="array" ref="X22">INDEX(GMWQ!$A$2:$NF$60,MATCH(1,(GMWQ!$NE$2:$NE$60=X$3)*(GMWQ!$ND$2:$ND$60=X$4)*(GMWQ!$NF$2:$NF$60=X$1),0),$F22-1966)</f>
        <v>155.01509999999999</v>
      </c>
      <c r="Y22" s="4" cm="1">
        <f t="array" ref="Y22">INDEX(GMWQ!$A$2:$NF$60,MATCH(1,(GMWQ!$NE$2:$NE$60=Y$3)*(GMWQ!$ND$2:$ND$60=Y$4)*(GMWQ!$NF$2:$NF$60=Y$1),0),$F22-1966)</f>
        <v>77.048749999999998</v>
      </c>
      <c r="Z22" s="4" cm="1">
        <f t="array" ref="Z22">INDEX(GMWQ!$A$2:$NF$60,MATCH(1,(GMWQ!$NE$2:$NE$60=Z$3)*(GMWQ!$ND$2:$ND$60=Z$4)*(GMWQ!$NF$2:$NF$60=Z$1),0),$F22-1966)</f>
        <v>76.945999999999998</v>
      </c>
      <c r="AA22" s="4" cm="1">
        <f t="array" ref="AA22">INDEX(GMWQ!$A$2:$NF$60,MATCH(1,(GMWQ!$NE$2:$NE$60=AA$3)*(GMWQ!$ND$2:$ND$60=AA$4)*(GMWQ!$NF$2:$NF$60=AA$1),0),$F22-1966)</f>
        <v>91437</v>
      </c>
      <c r="AB22" s="4" cm="1">
        <f t="array" ref="AB22">INDEX(GMWQ!$A$2:$NF$60,MATCH(1,(GMWQ!$NE$2:$NE$60=AB$3)*(GMWQ!$ND$2:$ND$60=AB$4)*(GMWQ!$NF$2:$NF$60=AB$1),0),$F22-1966)</f>
        <v>36679</v>
      </c>
      <c r="AC22" s="4" cm="1">
        <f t="array" ref="AC22">INDEX(GMWQ!$A$2:$NF$60,MATCH(1,(GMWQ!$NE$2:$NE$60=AC$3)*(GMWQ!$ND$2:$ND$60=AC$4)*(GMWQ!$NF$2:$NF$60=AC$1),0),$F22-1966)</f>
        <v>483.57499999999999</v>
      </c>
      <c r="AD22" s="4" cm="1">
        <f t="array" ref="AD22">INDEX(GMWQ!$A$2:$NF$60,MATCH(1,(GMWQ!$NE$2:$NE$60=AD$3)*(GMWQ!$ND$2:$ND$60=AD$4)*(GMWQ!$NF$2:$NF$60=AD$1),0),$F22-1966)</f>
        <v>44307.26</v>
      </c>
      <c r="AE22" s="4" cm="1">
        <f t="array" ref="AE22">INDEX(GMWQ!$A$2:$NF$60,MATCH(1,(GMWQ!$NE$2:$NE$60=AE$3)*(GMWQ!$ND$2:$ND$60=AE$4)*(GMWQ!$NF$2:$NF$60=AE$1),0),$F22-1966)</f>
        <v>174.54759999999999</v>
      </c>
      <c r="AF22" s="4" cm="1">
        <f t="array" ref="AF22">INDEX(GMWQ!$A$2:$NF$60,MATCH(1,(GMWQ!$NE$2:$NE$60=AF$3)*(GMWQ!$ND$2:$ND$60=AF$4)*(GMWQ!$NF$2:$NF$60=AF$1),0),$F22-1966)</f>
        <v>70.995999999999995</v>
      </c>
      <c r="AG22" s="4" cm="1">
        <f t="array" ref="AG22">INDEX(GMWQ!$A$2:$NF$60,MATCH(1,(GMWQ!$NE$2:$NE$60=AG$3)*(GMWQ!$ND$2:$ND$60=AG$4)*(GMWQ!$NF$2:$NF$60=AG$1),0),$F22-1966)</f>
        <v>26.776</v>
      </c>
      <c r="AH22" s="4" cm="1">
        <f t="array" ref="AH22">INDEX(GMWQ!$A$2:$NF$60,MATCH(1,(GMWQ!$NE$2:$NE$60=AH$3)*(GMWQ!$ND$2:$ND$60=AH$4)*(GMWQ!$NF$2:$NF$60=AH$1),0),$F22-1966)</f>
        <v>53249</v>
      </c>
      <c r="AI22" s="4" cm="1">
        <f t="array" ref="AI22">INDEX(GMWQ!$A$2:$NF$60,MATCH(1,(GMWQ!$NE$2:$NE$60=AI$3)*(GMWQ!$ND$2:$ND$60=AI$4)*(GMWQ!$NF$2:$NF$60=AI$1),0),$F22-1966)</f>
        <v>0</v>
      </c>
      <c r="AJ22" s="4" cm="1">
        <f t="array" ref="AJ22">INDEX(GMWQ!$A$2:$NF$60,MATCH(1,(GMWQ!$NE$2:$NE$60=AJ$3)*(GMWQ!$ND$2:$ND$60=AJ$4)*(GMWQ!$NF$2:$NF$60=AJ$1),0),$F22-1966)</f>
        <v>2.0254940000000001</v>
      </c>
      <c r="AK22" s="4" cm="1">
        <f t="array" ref="AK22">INDEX(GMWQ!$A$2:$NF$60,MATCH(1,(GMWQ!$NE$2:$NE$60=AK$3)*(GMWQ!$ND$2:$ND$60=AK$4)*(GMWQ!$NF$2:$NF$60=AK$1),0),$F22-1966)</f>
        <v>0</v>
      </c>
      <c r="AL22" s="4" cm="1">
        <f t="array" ref="AL22">INDEX(GMWQ!$A$2:$NF$60,MATCH(1,(GMWQ!$NE$2:$NE$60=AL$3)*(GMWQ!$ND$2:$ND$60=AL$4)*(GMWQ!$NF$2:$NF$60=AL$1),0),$F22-1966)</f>
        <v>0</v>
      </c>
    </row>
    <row r="23" spans="1:38" x14ac:dyDescent="0.25">
      <c r="A23" s="4">
        <v>1977</v>
      </c>
      <c r="B23" s="4">
        <f t="shared" si="5"/>
        <v>1977</v>
      </c>
      <c r="C23" s="4">
        <f t="shared" si="5"/>
        <v>1976</v>
      </c>
      <c r="D23" s="4">
        <f t="shared" si="5"/>
        <v>1976</v>
      </c>
      <c r="F23" s="4">
        <f t="shared" si="4"/>
        <v>1989</v>
      </c>
      <c r="G23" s="4" cm="1">
        <f t="array" ref="G23">INDEX(GMWQ!$A$2:$NF$60,MATCH(1,(GMWQ!$NE$2:$NE$60=G$3)*(GMWQ!$ND$2:$ND$60=G$4)*(GMWQ!$NF$2:$NF$60=G$1),0),$F23-1966)</f>
        <v>268833</v>
      </c>
      <c r="H23" s="4" cm="1">
        <f t="array" ref="H23">INDEX(GMWQ!$A$2:$NF$60,MATCH(1,(GMWQ!$NE$2:$NE$60=H$3)*(GMWQ!$ND$2:$ND$60=H$4)*(GMWQ!$NF$2:$NF$60=H$1),0),$F23-1966)</f>
        <v>1631.925</v>
      </c>
      <c r="I23" s="4" cm="1">
        <f t="array" ref="I23">INDEX(GMWQ!$A$2:$NF$60,MATCH(1,(GMWQ!$NE$2:$NE$60=I$3)*(GMWQ!$ND$2:$ND$60=I$4)*(GMWQ!$NF$2:$NF$60=I$1),0),$F23-1966)</f>
        <v>57921.84</v>
      </c>
      <c r="J23" s="4" cm="1">
        <f t="array" ref="J23">INDEX(GMWQ!$A$2:$NF$60,MATCH(1,(GMWQ!$NE$2:$NE$60=J$3)*(GMWQ!$ND$2:$ND$60=J$4)*(GMWQ!$NF$2:$NF$60=J$1),0),$F23-1966)</f>
        <v>417.53</v>
      </c>
      <c r="K23" s="4" cm="1">
        <f t="array" ref="K23">INDEX(GMWQ!$A$2:$NF$60,MATCH(1,(GMWQ!$NE$2:$NE$60=K$3)*(GMWQ!$ND$2:$ND$60=K$4)*(GMWQ!$NF$2:$NF$60=K$1),0),$F23-1966)</f>
        <v>276.54700000000003</v>
      </c>
      <c r="L23" s="4" cm="1">
        <f t="array" ref="L23">INDEX(GMWQ!$A$2:$NF$60,MATCH(1,(GMWQ!$NE$2:$NE$60=L$3)*(GMWQ!$ND$2:$ND$60=L$4)*(GMWQ!$NF$2:$NF$60=L$1),0),$F23-1966)</f>
        <v>263.92410000000001</v>
      </c>
      <c r="M23" s="4" cm="1">
        <f t="array" ref="M23">INDEX(GMWQ!$A$2:$NF$60,MATCH(1,(GMWQ!$NE$2:$NE$60=M$3)*(GMWQ!$ND$2:$ND$60=M$4)*(GMWQ!$NF$2:$NF$60=M$1),0),$F23-1966)</f>
        <v>201253.3</v>
      </c>
      <c r="N23" s="4" cm="1">
        <f t="array" ref="N23">INDEX(GMWQ!$A$2:$NF$60,MATCH(1,(GMWQ!$NE$2:$NE$60=N$3)*(GMWQ!$ND$2:$ND$60=N$4)*(GMWQ!$NF$2:$NF$60=N$1),0),$F23-1966)</f>
        <v>-1553</v>
      </c>
      <c r="O23" s="4" cm="1">
        <f t="array" ref="O23">INDEX(GMWQ!$A$2:$NF$60,MATCH(1,(GMWQ!$NE$2:$NE$60=O$3)*(GMWQ!$ND$2:$ND$60=O$4)*(GMWQ!$NF$2:$NF$60=O$1),0),$F23-1966)</f>
        <v>-21.460999999999999</v>
      </c>
      <c r="P23" s="4" cm="1">
        <f t="array" ref="P23">INDEX(GMWQ!$A$2:$NF$60,MATCH(1,(GMWQ!$NE$2:$NE$60=P$3)*(GMWQ!$ND$2:$ND$60=P$4)*(GMWQ!$NF$2:$NF$60=P$1),0),$F23-1966)</f>
        <v>-2302.75</v>
      </c>
      <c r="Q23" s="4" cm="1">
        <f t="array" ref="Q23">INDEX(GMWQ!$A$2:$NF$60,MATCH(1,(GMWQ!$NE$2:$NE$60=Q$3)*(GMWQ!$ND$2:$ND$60=Q$4)*(GMWQ!$NF$2:$NF$60=Q$1),0),$F23-1966)</f>
        <v>-10.51159</v>
      </c>
      <c r="R23" s="4" cm="1">
        <f t="array" ref="R23">INDEX(GMWQ!$A$2:$NF$60,MATCH(1,(GMWQ!$NE$2:$NE$60=R$3)*(GMWQ!$ND$2:$ND$60=R$4)*(GMWQ!$NF$2:$NF$60=R$1),0),$F23-1966)</f>
        <v>-0.35524869999999997</v>
      </c>
      <c r="S23" s="4" cm="1">
        <f t="array" ref="S23">INDEX(GMWQ!$A$2:$NF$60,MATCH(1,(GMWQ!$NE$2:$NE$60=S$3)*(GMWQ!$ND$2:$ND$60=S$4)*(GMWQ!$NF$2:$NF$60=S$1),0),$F23-1966)</f>
        <v>-1.8082339999999999</v>
      </c>
      <c r="T23" s="4" cm="1">
        <f t="array" ref="T23">INDEX(GMWQ!$A$2:$NF$60,MATCH(1,(GMWQ!$NE$2:$NE$60=T$3)*(GMWQ!$ND$2:$ND$60=T$4)*(GMWQ!$NF$2:$NF$60=T$1),0),$F23-1966)</f>
        <v>-1183</v>
      </c>
      <c r="U23" s="4" cm="1">
        <f t="array" ref="U23">INDEX(GMWQ!$A$2:$NF$60,MATCH(1,(GMWQ!$NE$2:$NE$60=U$3)*(GMWQ!$ND$2:$ND$60=U$4)*(GMWQ!$NF$2:$NF$60=U$1),0),$F23-1966)</f>
        <v>75991</v>
      </c>
      <c r="V23" s="4" cm="1">
        <f t="array" ref="V23">INDEX(GMWQ!$A$2:$NF$60,MATCH(1,(GMWQ!$NE$2:$NE$60=V$3)*(GMWQ!$ND$2:$ND$60=V$4)*(GMWQ!$NF$2:$NF$60=V$1),0),$F23-1966)</f>
        <v>1556.1210000000001</v>
      </c>
      <c r="W23" s="4" cm="1">
        <f t="array" ref="W23">INDEX(GMWQ!$A$2:$NF$60,MATCH(1,(GMWQ!$NE$2:$NE$60=W$3)*(GMWQ!$ND$2:$ND$60=W$4)*(GMWQ!$NF$2:$NF$60=W$1),0),$F23-1966)</f>
        <v>47796</v>
      </c>
      <c r="X23" s="4" cm="1">
        <f t="array" ref="X23">INDEX(GMWQ!$A$2:$NF$60,MATCH(1,(GMWQ!$NE$2:$NE$60=X$3)*(GMWQ!$ND$2:$ND$60=X$4)*(GMWQ!$NF$2:$NF$60=X$1),0),$F23-1966)</f>
        <v>158.1867</v>
      </c>
      <c r="Y23" s="4" cm="1">
        <f t="array" ref="Y23">INDEX(GMWQ!$A$2:$NF$60,MATCH(1,(GMWQ!$NE$2:$NE$60=Y$3)*(GMWQ!$ND$2:$ND$60=Y$4)*(GMWQ!$NF$2:$NF$60=Y$1),0),$F23-1966)</f>
        <v>79.175899999999999</v>
      </c>
      <c r="Z23" s="4" cm="1">
        <f t="array" ref="Z23">INDEX(GMWQ!$A$2:$NF$60,MATCH(1,(GMWQ!$NE$2:$NE$60=Z$3)*(GMWQ!$ND$2:$ND$60=Z$4)*(GMWQ!$NF$2:$NF$60=Z$1),0),$F23-1966)</f>
        <v>82.096999999999994</v>
      </c>
      <c r="AA23" s="4" cm="1">
        <f t="array" ref="AA23">INDEX(GMWQ!$A$2:$NF$60,MATCH(1,(GMWQ!$NE$2:$NE$60=AA$3)*(GMWQ!$ND$2:$ND$60=AA$4)*(GMWQ!$NF$2:$NF$60=AA$1),0),$F23-1966)</f>
        <v>94704</v>
      </c>
      <c r="AB23" s="4" cm="1">
        <f t="array" ref="AB23">INDEX(GMWQ!$A$2:$NF$60,MATCH(1,(GMWQ!$NE$2:$NE$60=AB$3)*(GMWQ!$ND$2:$ND$60=AB$4)*(GMWQ!$NF$2:$NF$60=AB$1),0),$F23-1966)</f>
        <v>38036</v>
      </c>
      <c r="AC23" s="4" cm="1">
        <f t="array" ref="AC23">INDEX(GMWQ!$A$2:$NF$60,MATCH(1,(GMWQ!$NE$2:$NE$60=AC$3)*(GMWQ!$ND$2:$ND$60=AC$4)*(GMWQ!$NF$2:$NF$60=AC$1),0),$F23-1966)</f>
        <v>497.15</v>
      </c>
      <c r="AD23" s="4" cm="1">
        <f t="array" ref="AD23">INDEX(GMWQ!$A$2:$NF$60,MATCH(1,(GMWQ!$NE$2:$NE$60=AD$3)*(GMWQ!$ND$2:$ND$60=AD$4)*(GMWQ!$NF$2:$NF$60=AD$1),0),$F23-1966)</f>
        <v>46208.160000000003</v>
      </c>
      <c r="AE23" s="4" cm="1">
        <f t="array" ref="AE23">INDEX(GMWQ!$A$2:$NF$60,MATCH(1,(GMWQ!$NE$2:$NE$60=AE$3)*(GMWQ!$ND$2:$ND$60=AE$4)*(GMWQ!$NF$2:$NF$60=AE$1),0),$F23-1966)</f>
        <v>177.1104</v>
      </c>
      <c r="AF23" s="4" cm="1">
        <f t="array" ref="AF23">INDEX(GMWQ!$A$2:$NF$60,MATCH(1,(GMWQ!$NE$2:$NE$60=AF$3)*(GMWQ!$ND$2:$ND$60=AF$4)*(GMWQ!$NF$2:$NF$60=AF$1),0),$F23-1966)</f>
        <v>72.793999999999997</v>
      </c>
      <c r="AG23" s="4" cm="1">
        <f t="array" ref="AG23">INDEX(GMWQ!$A$2:$NF$60,MATCH(1,(GMWQ!$NE$2:$NE$60=AG$3)*(GMWQ!$ND$2:$ND$60=AG$4)*(GMWQ!$NF$2:$NF$60=AG$1),0),$F23-1966)</f>
        <v>27.997</v>
      </c>
      <c r="AH23" s="4" cm="1">
        <f t="array" ref="AH23">INDEX(GMWQ!$A$2:$NF$60,MATCH(1,(GMWQ!$NE$2:$NE$60=AH$3)*(GMWQ!$ND$2:$ND$60=AH$4)*(GMWQ!$NF$2:$NF$60=AH$1),0),$F23-1966)</f>
        <v>54978</v>
      </c>
      <c r="AI23" s="4" cm="1">
        <f t="array" ref="AI23">INDEX(GMWQ!$A$2:$NF$60,MATCH(1,(GMWQ!$NE$2:$NE$60=AI$3)*(GMWQ!$ND$2:$ND$60=AI$4)*(GMWQ!$NF$2:$NF$60=AI$1),0),$F23-1966)</f>
        <v>0</v>
      </c>
      <c r="AJ23" s="4" cm="1">
        <f t="array" ref="AJ23">INDEX(GMWQ!$A$2:$NF$60,MATCH(1,(GMWQ!$NE$2:$NE$60=AJ$3)*(GMWQ!$ND$2:$ND$60=AJ$4)*(GMWQ!$NF$2:$NF$60=AJ$1),0),$F23-1966)</f>
        <v>2.4924719999999998</v>
      </c>
      <c r="AK23" s="4" cm="1">
        <f t="array" ref="AK23">INDEX(GMWQ!$A$2:$NF$60,MATCH(1,(GMWQ!$NE$2:$NE$60=AK$3)*(GMWQ!$ND$2:$ND$60=AK$4)*(GMWQ!$NF$2:$NF$60=AK$1),0),$F23-1966)</f>
        <v>0</v>
      </c>
      <c r="AL23" s="4" cm="1">
        <f t="array" ref="AL23">INDEX(GMWQ!$A$2:$NF$60,MATCH(1,(GMWQ!$NE$2:$NE$60=AL$3)*(GMWQ!$ND$2:$ND$60=AL$4)*(GMWQ!$NF$2:$NF$60=AL$1),0),$F23-1966)</f>
        <v>0</v>
      </c>
    </row>
    <row r="24" spans="1:38" x14ac:dyDescent="0.25">
      <c r="B24" s="4">
        <f t="shared" si="5"/>
        <v>1977</v>
      </c>
      <c r="C24" s="4">
        <f t="shared" si="5"/>
        <v>1977</v>
      </c>
      <c r="F24" s="4">
        <f t="shared" si="4"/>
        <v>1990</v>
      </c>
      <c r="G24" s="4" cm="1">
        <f t="array" ref="G24">INDEX(GMWQ!$A$2:$NF$60,MATCH(1,(GMWQ!$NE$2:$NE$60=G$3)*(GMWQ!$ND$2:$ND$60=G$4)*(GMWQ!$NF$2:$NF$60=G$1),0),$F24-1966)</f>
        <v>266987</v>
      </c>
      <c r="H24" s="4" cm="1">
        <f t="array" ref="H24">INDEX(GMWQ!$A$2:$NF$60,MATCH(1,(GMWQ!$NE$2:$NE$60=H$3)*(GMWQ!$ND$2:$ND$60=H$4)*(GMWQ!$NF$2:$NF$60=H$1),0),$F24-1966)</f>
        <v>1663.625</v>
      </c>
      <c r="I24" s="4" cm="1">
        <f t="array" ref="I24">INDEX(GMWQ!$A$2:$NF$60,MATCH(1,(GMWQ!$NE$2:$NE$60=I$3)*(GMWQ!$ND$2:$ND$60=I$4)*(GMWQ!$NF$2:$NF$60=I$1),0),$F24-1966)</f>
        <v>58330.15</v>
      </c>
      <c r="J24" s="4" cm="1">
        <f t="array" ref="J24">INDEX(GMWQ!$A$2:$NF$60,MATCH(1,(GMWQ!$NE$2:$NE$60=J$3)*(GMWQ!$ND$2:$ND$60=J$4)*(GMWQ!$NF$2:$NF$60=J$1),0),$F24-1966)</f>
        <v>419.84</v>
      </c>
      <c r="K24" s="4" cm="1">
        <f t="array" ref="K24">INDEX(GMWQ!$A$2:$NF$60,MATCH(1,(GMWQ!$NE$2:$NE$60=K$3)*(GMWQ!$ND$2:$ND$60=K$4)*(GMWQ!$NF$2:$NF$60=K$1),0),$F24-1966)</f>
        <v>277.65499999999997</v>
      </c>
      <c r="L24" s="4" cm="1">
        <f t="array" ref="L24">INDEX(GMWQ!$A$2:$NF$60,MATCH(1,(GMWQ!$NE$2:$NE$60=L$3)*(GMWQ!$ND$2:$ND$60=L$4)*(GMWQ!$NF$2:$NF$60=L$1),0),$F24-1966)</f>
        <v>262.45429999999999</v>
      </c>
      <c r="M24" s="4" cm="1">
        <f t="array" ref="M24">INDEX(GMWQ!$A$2:$NF$60,MATCH(1,(GMWQ!$NE$2:$NE$60=M$3)*(GMWQ!$ND$2:$ND$60=M$4)*(GMWQ!$NF$2:$NF$60=M$1),0),$F24-1966)</f>
        <v>202280.3</v>
      </c>
      <c r="N24" s="4" cm="1">
        <f t="array" ref="N24">INDEX(GMWQ!$A$2:$NF$60,MATCH(1,(GMWQ!$NE$2:$NE$60=N$3)*(GMWQ!$ND$2:$ND$60=N$4)*(GMWQ!$NF$2:$NF$60=N$1),0),$F24-1966)</f>
        <v>-1256</v>
      </c>
      <c r="O24" s="4" cm="1">
        <f t="array" ref="O24">INDEX(GMWQ!$A$2:$NF$60,MATCH(1,(GMWQ!$NE$2:$NE$60=O$3)*(GMWQ!$ND$2:$ND$60=O$4)*(GMWQ!$NF$2:$NF$60=O$1),0),$F24-1966)</f>
        <v>-21.699000000000002</v>
      </c>
      <c r="P24" s="4" cm="1">
        <f t="array" ref="P24">INDEX(GMWQ!$A$2:$NF$60,MATCH(1,(GMWQ!$NE$2:$NE$60=P$3)*(GMWQ!$ND$2:$ND$60=P$4)*(GMWQ!$NF$2:$NF$60=P$1),0),$F24-1966)</f>
        <v>-2357.75</v>
      </c>
      <c r="Q24" s="4" cm="1">
        <f t="array" ref="Q24">INDEX(GMWQ!$A$2:$NF$60,MATCH(1,(GMWQ!$NE$2:$NE$60=Q$3)*(GMWQ!$ND$2:$ND$60=Q$4)*(GMWQ!$NF$2:$NF$60=Q$1),0),$F24-1966)</f>
        <v>-10.67578</v>
      </c>
      <c r="R24" s="4" cm="1">
        <f t="array" ref="R24">INDEX(GMWQ!$A$2:$NF$60,MATCH(1,(GMWQ!$NE$2:$NE$60=R$3)*(GMWQ!$ND$2:$ND$60=R$4)*(GMWQ!$NF$2:$NF$60=R$1),0),$F24-1966)</f>
        <v>-0.29387629999999998</v>
      </c>
      <c r="S24" s="4" cm="1">
        <f t="array" ref="S24">INDEX(GMWQ!$A$2:$NF$60,MATCH(1,(GMWQ!$NE$2:$NE$60=S$3)*(GMWQ!$ND$2:$ND$60=S$4)*(GMWQ!$NF$2:$NF$60=S$1),0),$F24-1966)</f>
        <v>-1.8745989999999999</v>
      </c>
      <c r="T24" s="4" cm="1">
        <f t="array" ref="T24">INDEX(GMWQ!$A$2:$NF$60,MATCH(1,(GMWQ!$NE$2:$NE$60=T$3)*(GMWQ!$ND$2:$ND$60=T$4)*(GMWQ!$NF$2:$NF$60=T$1),0),$F24-1966)</f>
        <v>-2465</v>
      </c>
      <c r="U24" s="4" cm="1">
        <f t="array" ref="U24">INDEX(GMWQ!$A$2:$NF$60,MATCH(1,(GMWQ!$NE$2:$NE$60=U$3)*(GMWQ!$ND$2:$ND$60=U$4)*(GMWQ!$NF$2:$NF$60=U$1),0),$F24-1966)</f>
        <v>78582.5</v>
      </c>
      <c r="V24" s="4" cm="1">
        <f t="array" ref="V24">INDEX(GMWQ!$A$2:$NF$60,MATCH(1,(GMWQ!$NE$2:$NE$60=V$3)*(GMWQ!$ND$2:$ND$60=V$4)*(GMWQ!$NF$2:$NF$60=V$1),0),$F24-1966)</f>
        <v>1571.52</v>
      </c>
      <c r="W24" s="4" cm="1">
        <f t="array" ref="W24">INDEX(GMWQ!$A$2:$NF$60,MATCH(1,(GMWQ!$NE$2:$NE$60=W$3)*(GMWQ!$ND$2:$ND$60=W$4)*(GMWQ!$NF$2:$NF$60=W$1),0),$F24-1966)</f>
        <v>51506</v>
      </c>
      <c r="X24" s="4" cm="1">
        <f t="array" ref="X24">INDEX(GMWQ!$A$2:$NF$60,MATCH(1,(GMWQ!$NE$2:$NE$60=X$3)*(GMWQ!$ND$2:$ND$60=X$4)*(GMWQ!$NF$2:$NF$60=X$1),0),$F24-1966)</f>
        <v>161.756</v>
      </c>
      <c r="Y24" s="4" cm="1">
        <f t="array" ref="Y24">INDEX(GMWQ!$A$2:$NF$60,MATCH(1,(GMWQ!$NE$2:$NE$60=Y$3)*(GMWQ!$ND$2:$ND$60=Y$4)*(GMWQ!$NF$2:$NF$60=Y$1),0),$F24-1966)</f>
        <v>81.303049999999999</v>
      </c>
      <c r="Z24" s="4" cm="1">
        <f t="array" ref="Z24">INDEX(GMWQ!$A$2:$NF$60,MATCH(1,(GMWQ!$NE$2:$NE$60=Z$3)*(GMWQ!$ND$2:$ND$60=Z$4)*(GMWQ!$NF$2:$NF$60=Z$1),0),$F24-1966)</f>
        <v>87.248000000000005</v>
      </c>
      <c r="AA24" s="4" cm="1">
        <f t="array" ref="AA24">INDEX(GMWQ!$A$2:$NF$60,MATCH(1,(GMWQ!$NE$2:$NE$60=AA$3)*(GMWQ!$ND$2:$ND$60=AA$4)*(GMWQ!$NF$2:$NF$60=AA$1),0),$F24-1966)</f>
        <v>97970</v>
      </c>
      <c r="AB24" s="4" cm="1">
        <f t="array" ref="AB24">INDEX(GMWQ!$A$2:$NF$60,MATCH(1,(GMWQ!$NE$2:$NE$60=AB$3)*(GMWQ!$ND$2:$ND$60=AB$4)*(GMWQ!$NF$2:$NF$60=AB$1),0),$F24-1966)</f>
        <v>39241</v>
      </c>
      <c r="AC24" s="4" cm="1">
        <f t="array" ref="AC24">INDEX(GMWQ!$A$2:$NF$60,MATCH(1,(GMWQ!$NE$2:$NE$60=AC$3)*(GMWQ!$ND$2:$ND$60=AC$4)*(GMWQ!$NF$2:$NF$60=AC$1),0),$F24-1966)</f>
        <v>513.97500000000002</v>
      </c>
      <c r="AD24" s="4" cm="1">
        <f t="array" ref="AD24">INDEX(GMWQ!$A$2:$NF$60,MATCH(1,(GMWQ!$NE$2:$NE$60=AD$3)*(GMWQ!$ND$2:$ND$60=AD$4)*(GMWQ!$NF$2:$NF$60=AD$1),0),$F24-1966)</f>
        <v>47188.55</v>
      </c>
      <c r="AE24" s="4" cm="1">
        <f t="array" ref="AE24">INDEX(GMWQ!$A$2:$NF$60,MATCH(1,(GMWQ!$NE$2:$NE$60=AE$3)*(GMWQ!$ND$2:$ND$60=AE$4)*(GMWQ!$NF$2:$NF$60=AE$1),0),$F24-1966)</f>
        <v>179.65119999999999</v>
      </c>
      <c r="AF24" s="4" cm="1">
        <f t="array" ref="AF24">INDEX(GMWQ!$A$2:$NF$60,MATCH(1,(GMWQ!$NE$2:$NE$60=AF$3)*(GMWQ!$ND$2:$ND$60=AF$4)*(GMWQ!$NF$2:$NF$60=AF$1),0),$F24-1966)</f>
        <v>74.933000000000007</v>
      </c>
      <c r="AG24" s="4" cm="1">
        <f t="array" ref="AG24">INDEX(GMWQ!$A$2:$NF$60,MATCH(1,(GMWQ!$NE$2:$NE$60=AG$3)*(GMWQ!$ND$2:$ND$60=AG$4)*(GMWQ!$NF$2:$NF$60=AG$1),0),$F24-1966)</f>
        <v>29.015999999999998</v>
      </c>
      <c r="AH24" s="4" cm="1">
        <f t="array" ref="AH24">INDEX(GMWQ!$A$2:$NF$60,MATCH(1,(GMWQ!$NE$2:$NE$60=AH$3)*(GMWQ!$ND$2:$ND$60=AH$4)*(GMWQ!$NF$2:$NF$60=AH$1),0),$F24-1966)</f>
        <v>56202</v>
      </c>
      <c r="AI24" s="4" cm="1">
        <f t="array" ref="AI24">INDEX(GMWQ!$A$2:$NF$60,MATCH(1,(GMWQ!$NE$2:$NE$60=AI$3)*(GMWQ!$ND$2:$ND$60=AI$4)*(GMWQ!$NF$2:$NF$60=AI$1),0),$F24-1966)</f>
        <v>0</v>
      </c>
      <c r="AJ24" s="4" cm="1">
        <f t="array" ref="AJ24">INDEX(GMWQ!$A$2:$NF$60,MATCH(1,(GMWQ!$NE$2:$NE$60=AJ$3)*(GMWQ!$ND$2:$ND$60=AJ$4)*(GMWQ!$NF$2:$NF$60=AJ$1),0),$F24-1966)</f>
        <v>2.659799</v>
      </c>
      <c r="AK24" s="4" cm="1">
        <f t="array" ref="AK24">INDEX(GMWQ!$A$2:$NF$60,MATCH(1,(GMWQ!$NE$2:$NE$60=AK$3)*(GMWQ!$ND$2:$ND$60=AK$4)*(GMWQ!$NF$2:$NF$60=AK$1),0),$F24-1966)</f>
        <v>0</v>
      </c>
      <c r="AL24" s="4" cm="1">
        <f t="array" ref="AL24">INDEX(GMWQ!$A$2:$NF$60,MATCH(1,(GMWQ!$NE$2:$NE$60=AL$3)*(GMWQ!$ND$2:$ND$60=AL$4)*(GMWQ!$NF$2:$NF$60=AL$1),0),$F24-1966)</f>
        <v>0</v>
      </c>
    </row>
    <row r="25" spans="1:38" x14ac:dyDescent="0.25">
      <c r="B25" s="4">
        <f t="shared" si="5"/>
        <v>1977</v>
      </c>
      <c r="C25" s="4">
        <f t="shared" si="5"/>
        <v>1977</v>
      </c>
      <c r="F25" s="4">
        <f t="shared" si="4"/>
        <v>1991</v>
      </c>
      <c r="G25" s="4" cm="1">
        <f t="array" ref="G25">INDEX(GMWQ!$A$2:$NF$60,MATCH(1,(GMWQ!$NE$2:$NE$60=G$3)*(GMWQ!$ND$2:$ND$60=G$4)*(GMWQ!$NF$2:$NF$60=G$1),0),$F25-1966)</f>
        <v>268717</v>
      </c>
      <c r="H25" s="4" cm="1">
        <f t="array" ref="H25">INDEX(GMWQ!$A$2:$NF$60,MATCH(1,(GMWQ!$NE$2:$NE$60=H$3)*(GMWQ!$ND$2:$ND$60=H$4)*(GMWQ!$NF$2:$NF$60=H$1),0),$F25-1966)</f>
        <v>1693.625</v>
      </c>
      <c r="I25" s="4" cm="1">
        <f t="array" ref="I25">INDEX(GMWQ!$A$2:$NF$60,MATCH(1,(GMWQ!$NE$2:$NE$60=I$3)*(GMWQ!$ND$2:$ND$60=I$4)*(GMWQ!$NF$2:$NF$60=I$1),0),$F25-1966)</f>
        <v>58729.51</v>
      </c>
      <c r="J25" s="4" cm="1">
        <f t="array" ref="J25">INDEX(GMWQ!$A$2:$NF$60,MATCH(1,(GMWQ!$NE$2:$NE$60=J$3)*(GMWQ!$ND$2:$ND$60=J$4)*(GMWQ!$NF$2:$NF$60=J$1),0),$F25-1966)</f>
        <v>419.68</v>
      </c>
      <c r="K25" s="4" cm="1">
        <f t="array" ref="K25">INDEX(GMWQ!$A$2:$NF$60,MATCH(1,(GMWQ!$NE$2:$NE$60=K$3)*(GMWQ!$ND$2:$ND$60=K$4)*(GMWQ!$NF$2:$NF$60=K$1),0),$F25-1966)</f>
        <v>279.92700000000002</v>
      </c>
      <c r="L25" s="4" cm="1">
        <f t="array" ref="L25">INDEX(GMWQ!$A$2:$NF$60,MATCH(1,(GMWQ!$NE$2:$NE$60=L$3)*(GMWQ!$ND$2:$ND$60=L$4)*(GMWQ!$NF$2:$NF$60=L$1),0),$F25-1966)</f>
        <v>259.9991</v>
      </c>
      <c r="M25" s="4" cm="1">
        <f t="array" ref="M25">INDEX(GMWQ!$A$2:$NF$60,MATCH(1,(GMWQ!$NE$2:$NE$60=M$3)*(GMWQ!$ND$2:$ND$60=M$4)*(GMWQ!$NF$2:$NF$60=M$1),0),$F25-1966)</f>
        <v>203469.3</v>
      </c>
      <c r="N25" s="4" cm="1">
        <f t="array" ref="N25">INDEX(GMWQ!$A$2:$NF$60,MATCH(1,(GMWQ!$NE$2:$NE$60=N$3)*(GMWQ!$ND$2:$ND$60=N$4)*(GMWQ!$NF$2:$NF$60=N$1),0),$F25-1966)</f>
        <v>-1656</v>
      </c>
      <c r="O25" s="4" cm="1">
        <f t="array" ref="O25">INDEX(GMWQ!$A$2:$NF$60,MATCH(1,(GMWQ!$NE$2:$NE$60=O$3)*(GMWQ!$ND$2:$ND$60=O$4)*(GMWQ!$NF$2:$NF$60=O$1),0),$F25-1966)</f>
        <v>-22.277999999999999</v>
      </c>
      <c r="P25" s="4" cm="1">
        <f t="array" ref="P25">INDEX(GMWQ!$A$2:$NF$60,MATCH(1,(GMWQ!$NE$2:$NE$60=P$3)*(GMWQ!$ND$2:$ND$60=P$4)*(GMWQ!$NF$2:$NF$60=P$1),0),$F25-1966)</f>
        <v>-2623.5</v>
      </c>
      <c r="Q25" s="4" cm="1">
        <f t="array" ref="Q25">INDEX(GMWQ!$A$2:$NF$60,MATCH(1,(GMWQ!$NE$2:$NE$60=Q$3)*(GMWQ!$ND$2:$ND$60=Q$4)*(GMWQ!$NF$2:$NF$60=Q$1),0),$F25-1966)</f>
        <v>-11.292059999999999</v>
      </c>
      <c r="R25" s="4" cm="1">
        <f t="array" ref="R25">INDEX(GMWQ!$A$2:$NF$60,MATCH(1,(GMWQ!$NE$2:$NE$60=R$3)*(GMWQ!$ND$2:$ND$60=R$4)*(GMWQ!$NF$2:$NF$60=R$1),0),$F25-1966)</f>
        <v>-0.45606370000000002</v>
      </c>
      <c r="S25" s="4" cm="1">
        <f t="array" ref="S25">INDEX(GMWQ!$A$2:$NF$60,MATCH(1,(GMWQ!$NE$2:$NE$60=S$3)*(GMWQ!$ND$2:$ND$60=S$4)*(GMWQ!$NF$2:$NF$60=S$1),0),$F25-1966)</f>
        <v>-2.0082420000000001</v>
      </c>
      <c r="T25" s="4" cm="1">
        <f t="array" ref="T25">INDEX(GMWQ!$A$2:$NF$60,MATCH(1,(GMWQ!$NE$2:$NE$60=T$3)*(GMWQ!$ND$2:$ND$60=T$4)*(GMWQ!$NF$2:$NF$60=T$1),0),$F25-1966)</f>
        <v>-1574</v>
      </c>
      <c r="U25" s="4" cm="1">
        <f t="array" ref="U25">INDEX(GMWQ!$A$2:$NF$60,MATCH(1,(GMWQ!$NE$2:$NE$60=U$3)*(GMWQ!$ND$2:$ND$60=U$4)*(GMWQ!$NF$2:$NF$60=U$1),0),$F25-1966)</f>
        <v>81174</v>
      </c>
      <c r="V25" s="4" cm="1">
        <f t="array" ref="V25">INDEX(GMWQ!$A$2:$NF$60,MATCH(1,(GMWQ!$NE$2:$NE$60=V$3)*(GMWQ!$ND$2:$ND$60=V$4)*(GMWQ!$NF$2:$NF$60=V$1),0),$F25-1966)</f>
        <v>1606.528</v>
      </c>
      <c r="W25" s="4" cm="1">
        <f t="array" ref="W25">INDEX(GMWQ!$A$2:$NF$60,MATCH(1,(GMWQ!$NE$2:$NE$60=W$3)*(GMWQ!$ND$2:$ND$60=W$4)*(GMWQ!$NF$2:$NF$60=W$1),0),$F25-1966)</f>
        <v>55216</v>
      </c>
      <c r="X25" s="4" cm="1">
        <f t="array" ref="X25">INDEX(GMWQ!$A$2:$NF$60,MATCH(1,(GMWQ!$NE$2:$NE$60=X$3)*(GMWQ!$ND$2:$ND$60=X$4)*(GMWQ!$NF$2:$NF$60=X$1),0),$F25-1966)</f>
        <v>166.3947</v>
      </c>
      <c r="Y25" s="4" cm="1">
        <f t="array" ref="Y25">INDEX(GMWQ!$A$2:$NF$60,MATCH(1,(GMWQ!$NE$2:$NE$60=Y$3)*(GMWQ!$ND$2:$ND$60=Y$4)*(GMWQ!$NF$2:$NF$60=Y$1),0),$F25-1966)</f>
        <v>83.430210000000002</v>
      </c>
      <c r="Z25" s="4" cm="1">
        <f t="array" ref="Z25">INDEX(GMWQ!$A$2:$NF$60,MATCH(1,(GMWQ!$NE$2:$NE$60=Z$3)*(GMWQ!$ND$2:$ND$60=Z$4)*(GMWQ!$NF$2:$NF$60=Z$1),0),$F25-1966)</f>
        <v>92.399000000000001</v>
      </c>
      <c r="AA25" s="4" cm="1">
        <f t="array" ref="AA25">INDEX(GMWQ!$A$2:$NF$60,MATCH(1,(GMWQ!$NE$2:$NE$60=AA$3)*(GMWQ!$ND$2:$ND$60=AA$4)*(GMWQ!$NF$2:$NF$60=AA$1),0),$F25-1966)</f>
        <v>101237</v>
      </c>
      <c r="AB25" s="4" cm="1">
        <f t="array" ref="AB25">INDEX(GMWQ!$A$2:$NF$60,MATCH(1,(GMWQ!$NE$2:$NE$60=AB$3)*(GMWQ!$ND$2:$ND$60=AB$4)*(GMWQ!$NF$2:$NF$60=AB$1),0),$F25-1966)</f>
        <v>40335</v>
      </c>
      <c r="AC25" s="4" cm="1">
        <f t="array" ref="AC25">INDEX(GMWQ!$A$2:$NF$60,MATCH(1,(GMWQ!$NE$2:$NE$60=AC$3)*(GMWQ!$ND$2:$ND$60=AC$4)*(GMWQ!$NF$2:$NF$60=AC$1),0),$F25-1966)</f>
        <v>529.625</v>
      </c>
      <c r="AD25" s="4" cm="1">
        <f t="array" ref="AD25">INDEX(GMWQ!$A$2:$NF$60,MATCH(1,(GMWQ!$NE$2:$NE$60=AD$3)*(GMWQ!$ND$2:$ND$60=AD$4)*(GMWQ!$NF$2:$NF$60=AD$1),0),$F25-1966)</f>
        <v>48206.74</v>
      </c>
      <c r="AE25" s="4" cm="1">
        <f t="array" ref="AE25">INDEX(GMWQ!$A$2:$NF$60,MATCH(1,(GMWQ!$NE$2:$NE$60=AE$3)*(GMWQ!$ND$2:$ND$60=AE$4)*(GMWQ!$NF$2:$NF$60=AE$1),0),$F25-1966)</f>
        <v>180.2672</v>
      </c>
      <c r="AF25" s="4" cm="1">
        <f t="array" ref="AF25">INDEX(GMWQ!$A$2:$NF$60,MATCH(1,(GMWQ!$NE$2:$NE$60=AF$3)*(GMWQ!$ND$2:$ND$60=AF$4)*(GMWQ!$NF$2:$NF$60=AF$1),0),$F25-1966)</f>
        <v>77.081999999999994</v>
      </c>
      <c r="AG25" s="4" cm="1">
        <f t="array" ref="AG25">INDEX(GMWQ!$A$2:$NF$60,MATCH(1,(GMWQ!$NE$2:$NE$60=AG$3)*(GMWQ!$ND$2:$ND$60=AG$4)*(GMWQ!$NF$2:$NF$60=AG$1),0),$F25-1966)</f>
        <v>29.611999999999998</v>
      </c>
      <c r="AH25" s="4" cm="1">
        <f t="array" ref="AH25">INDEX(GMWQ!$A$2:$NF$60,MATCH(1,(GMWQ!$NE$2:$NE$60=AH$3)*(GMWQ!$ND$2:$ND$60=AH$4)*(GMWQ!$NF$2:$NF$60=AH$1),0),$F25-1966)</f>
        <v>57431</v>
      </c>
      <c r="AI25" s="4" cm="1">
        <f t="array" ref="AI25">INDEX(GMWQ!$A$2:$NF$60,MATCH(1,(GMWQ!$NE$2:$NE$60=AI$3)*(GMWQ!$ND$2:$ND$60=AI$4)*(GMWQ!$NF$2:$NF$60=AI$1),0),$F25-1966)</f>
        <v>0</v>
      </c>
      <c r="AJ25" s="4" cm="1">
        <f t="array" ref="AJ25">INDEX(GMWQ!$A$2:$NF$60,MATCH(1,(GMWQ!$NE$2:$NE$60=AJ$3)*(GMWQ!$ND$2:$ND$60=AJ$4)*(GMWQ!$NF$2:$NF$60=AJ$1),0),$F25-1966)</f>
        <v>2.7557719999999999</v>
      </c>
      <c r="AK25" s="4" cm="1">
        <f t="array" ref="AK25">INDEX(GMWQ!$A$2:$NF$60,MATCH(1,(GMWQ!$NE$2:$NE$60=AK$3)*(GMWQ!$ND$2:$ND$60=AK$4)*(GMWQ!$NF$2:$NF$60=AK$1),0),$F25-1966)</f>
        <v>0</v>
      </c>
      <c r="AL25" s="4" cm="1">
        <f t="array" ref="AL25">INDEX(GMWQ!$A$2:$NF$60,MATCH(1,(GMWQ!$NE$2:$NE$60=AL$3)*(GMWQ!$ND$2:$ND$60=AL$4)*(GMWQ!$NF$2:$NF$60=AL$1),0),$F25-1966)</f>
        <v>0</v>
      </c>
    </row>
    <row r="26" spans="1:38" x14ac:dyDescent="0.25">
      <c r="B26" s="4">
        <f t="shared" si="5"/>
        <v>1977</v>
      </c>
      <c r="C26" s="4">
        <f t="shared" si="5"/>
        <v>1977</v>
      </c>
      <c r="E26" s="4">
        <f t="shared" ref="E26" si="9">+E22+1</f>
        <v>1977</v>
      </c>
      <c r="F26" s="4">
        <f t="shared" si="4"/>
        <v>1992</v>
      </c>
      <c r="G26" s="4" cm="1">
        <f t="array" ref="G26">INDEX(GMWQ!$A$2:$NF$60,MATCH(1,(GMWQ!$NE$2:$NE$60=G$3)*(GMWQ!$ND$2:$ND$60=G$4)*(GMWQ!$NF$2:$NF$60=G$1),0),$F26-1966)</f>
        <v>273279</v>
      </c>
      <c r="H26" s="4" cm="1">
        <f t="array" ref="H26">INDEX(GMWQ!$A$2:$NF$60,MATCH(1,(GMWQ!$NE$2:$NE$60=H$3)*(GMWQ!$ND$2:$ND$60=H$4)*(GMWQ!$NF$2:$NF$60=H$1),0),$F26-1966)</f>
        <v>1693.65</v>
      </c>
      <c r="I26" s="4" cm="1">
        <f t="array" ref="I26">INDEX(GMWQ!$A$2:$NF$60,MATCH(1,(GMWQ!$NE$2:$NE$60=I$3)*(GMWQ!$ND$2:$ND$60=I$4)*(GMWQ!$NF$2:$NF$60=I$1),0),$F26-1966)</f>
        <v>59539.25</v>
      </c>
      <c r="J26" s="4" cm="1">
        <f t="array" ref="J26">INDEX(GMWQ!$A$2:$NF$60,MATCH(1,(GMWQ!$NE$2:$NE$60=J$3)*(GMWQ!$ND$2:$ND$60=J$4)*(GMWQ!$NF$2:$NF$60=J$1),0),$F26-1966)</f>
        <v>426.88</v>
      </c>
      <c r="K26" s="4" cm="1">
        <f t="array" ref="K26">INDEX(GMWQ!$A$2:$NF$60,MATCH(1,(GMWQ!$NE$2:$NE$60=K$3)*(GMWQ!$ND$2:$ND$60=K$4)*(GMWQ!$NF$2:$NF$60=K$1),0),$F26-1966)</f>
        <v>282.16000000000003</v>
      </c>
      <c r="L26" s="4" cm="1">
        <f t="array" ref="L26">INDEX(GMWQ!$A$2:$NF$60,MATCH(1,(GMWQ!$NE$2:$NE$60=L$3)*(GMWQ!$ND$2:$ND$60=L$4)*(GMWQ!$NF$2:$NF$60=L$1),0),$F26-1966)</f>
        <v>262.22629999999998</v>
      </c>
      <c r="M26" s="4" cm="1">
        <f t="array" ref="M26">INDEX(GMWQ!$A$2:$NF$60,MATCH(1,(GMWQ!$NE$2:$NE$60=M$3)*(GMWQ!$ND$2:$ND$60=M$4)*(GMWQ!$NF$2:$NF$60=M$1),0),$F26-1966)</f>
        <v>206693.5</v>
      </c>
      <c r="N26" s="4" cm="1">
        <f t="array" ref="N26">INDEX(GMWQ!$A$2:$NF$60,MATCH(1,(GMWQ!$NE$2:$NE$60=N$3)*(GMWQ!$ND$2:$ND$60=N$4)*(GMWQ!$NF$2:$NF$60=N$1),0),$F26-1966)</f>
        <v>-1371</v>
      </c>
      <c r="O26" s="4" cm="1">
        <f t="array" ref="O26">INDEX(GMWQ!$A$2:$NF$60,MATCH(1,(GMWQ!$NE$2:$NE$60=O$3)*(GMWQ!$ND$2:$ND$60=O$4)*(GMWQ!$NF$2:$NF$60=O$1),0),$F26-1966)</f>
        <v>-22.713000000000001</v>
      </c>
      <c r="P26" s="4" cm="1">
        <f t="array" ref="P26">INDEX(GMWQ!$A$2:$NF$60,MATCH(1,(GMWQ!$NE$2:$NE$60=P$3)*(GMWQ!$ND$2:$ND$60=P$4)*(GMWQ!$NF$2:$NF$60=P$1),0),$F26-1966)</f>
        <v>-2907.75</v>
      </c>
      <c r="Q26" s="4" cm="1">
        <f t="array" ref="Q26">INDEX(GMWQ!$A$2:$NF$60,MATCH(1,(GMWQ!$NE$2:$NE$60=Q$3)*(GMWQ!$ND$2:$ND$60=Q$4)*(GMWQ!$NF$2:$NF$60=Q$1),0),$F26-1966)</f>
        <v>-12.22101</v>
      </c>
      <c r="R26" s="4" cm="1">
        <f t="array" ref="R26">INDEX(GMWQ!$A$2:$NF$60,MATCH(1,(GMWQ!$NE$2:$NE$60=R$3)*(GMWQ!$ND$2:$ND$60=R$4)*(GMWQ!$NF$2:$NF$60=R$1),0),$F26-1966)</f>
        <v>-0.84181119999999998</v>
      </c>
      <c r="S26" s="4" cm="1">
        <f t="array" ref="S26">INDEX(GMWQ!$A$2:$NF$60,MATCH(1,(GMWQ!$NE$2:$NE$60=S$3)*(GMWQ!$ND$2:$ND$60=S$4)*(GMWQ!$NF$2:$NF$60=S$1),0),$F26-1966)</f>
        <v>-2.2205279999999998</v>
      </c>
      <c r="T26" s="4" cm="1">
        <f t="array" ref="T26">INDEX(GMWQ!$A$2:$NF$60,MATCH(1,(GMWQ!$NE$2:$NE$60=T$3)*(GMWQ!$ND$2:$ND$60=T$4)*(GMWQ!$NF$2:$NF$60=T$1),0),$F26-1966)</f>
        <v>-2107</v>
      </c>
      <c r="U26" s="4" cm="1">
        <f t="array" ref="U26">INDEX(GMWQ!$A$2:$NF$60,MATCH(1,(GMWQ!$NE$2:$NE$60=U$3)*(GMWQ!$ND$2:$ND$60=U$4)*(GMWQ!$NF$2:$NF$60=U$1),0),$F26-1966)</f>
        <v>83765.5</v>
      </c>
      <c r="V26" s="4" cm="1">
        <f t="array" ref="V26">INDEX(GMWQ!$A$2:$NF$60,MATCH(1,(GMWQ!$NE$2:$NE$60=V$3)*(GMWQ!$ND$2:$ND$60=V$4)*(GMWQ!$NF$2:$NF$60=V$1),0),$F26-1966)</f>
        <v>1639.1120000000001</v>
      </c>
      <c r="W26" s="4" cm="1">
        <f t="array" ref="W26">INDEX(GMWQ!$A$2:$NF$60,MATCH(1,(GMWQ!$NE$2:$NE$60=W$3)*(GMWQ!$ND$2:$ND$60=W$4)*(GMWQ!$NF$2:$NF$60=W$1),0),$F26-1966)</f>
        <v>58926</v>
      </c>
      <c r="X26" s="4" cm="1">
        <f t="array" ref="X26">INDEX(GMWQ!$A$2:$NF$60,MATCH(1,(GMWQ!$NE$2:$NE$60=X$3)*(GMWQ!$ND$2:$ND$60=X$4)*(GMWQ!$NF$2:$NF$60=X$1),0),$F26-1966)</f>
        <v>172.10300000000001</v>
      </c>
      <c r="Y26" s="4" cm="1">
        <f t="array" ref="Y26">INDEX(GMWQ!$A$2:$NF$60,MATCH(1,(GMWQ!$NE$2:$NE$60=Y$3)*(GMWQ!$ND$2:$ND$60=Y$4)*(GMWQ!$NF$2:$NF$60=Y$1),0),$F26-1966)</f>
        <v>85.557360000000003</v>
      </c>
      <c r="Z26" s="4" cm="1">
        <f t="array" ref="Z26">INDEX(GMWQ!$A$2:$NF$60,MATCH(1,(GMWQ!$NE$2:$NE$60=Z$3)*(GMWQ!$ND$2:$ND$60=Z$4)*(GMWQ!$NF$2:$NF$60=Z$1),0),$F26-1966)</f>
        <v>97.55</v>
      </c>
      <c r="AA26" s="4" cm="1">
        <f t="array" ref="AA26">INDEX(GMWQ!$A$2:$NF$60,MATCH(1,(GMWQ!$NE$2:$NE$60=AA$3)*(GMWQ!$ND$2:$ND$60=AA$4)*(GMWQ!$NF$2:$NF$60=AA$1),0),$F26-1966)</f>
        <v>104504</v>
      </c>
      <c r="AB26" s="4" cm="1">
        <f t="array" ref="AB26">INDEX(GMWQ!$A$2:$NF$60,MATCH(1,(GMWQ!$NE$2:$NE$60=AB$3)*(GMWQ!$ND$2:$ND$60=AB$4)*(GMWQ!$NF$2:$NF$60=AB$1),0),$F26-1966)</f>
        <v>42163</v>
      </c>
      <c r="AC26" s="4" cm="1">
        <f t="array" ref="AC26">INDEX(GMWQ!$A$2:$NF$60,MATCH(1,(GMWQ!$NE$2:$NE$60=AC$3)*(GMWQ!$ND$2:$ND$60=AC$4)*(GMWQ!$NF$2:$NF$60=AC$1),0),$F26-1966)</f>
        <v>541.07500000000005</v>
      </c>
      <c r="AD26" s="4" cm="1">
        <f t="array" ref="AD26">INDEX(GMWQ!$A$2:$NF$60,MATCH(1,(GMWQ!$NE$2:$NE$60=AD$3)*(GMWQ!$ND$2:$ND$60=AD$4)*(GMWQ!$NF$2:$NF$60=AD$1),0),$F26-1966)</f>
        <v>49452.32</v>
      </c>
      <c r="AE26" s="4" cm="1">
        <f t="array" ref="AE26">INDEX(GMWQ!$A$2:$NF$60,MATCH(1,(GMWQ!$NE$2:$NE$60=AE$3)*(GMWQ!$ND$2:$ND$60=AE$4)*(GMWQ!$NF$2:$NF$60=AE$1),0),$F26-1966)</f>
        <v>185.6788</v>
      </c>
      <c r="AF26" s="4" cm="1">
        <f t="array" ref="AF26">INDEX(GMWQ!$A$2:$NF$60,MATCH(1,(GMWQ!$NE$2:$NE$60=AF$3)*(GMWQ!$ND$2:$ND$60=AF$4)*(GMWQ!$NF$2:$NF$60=AF$1),0),$F26-1966)</f>
        <v>79.097999999999999</v>
      </c>
      <c r="AG26" s="4" cm="1">
        <f t="array" ref="AG26">INDEX(GMWQ!$A$2:$NF$60,MATCH(1,(GMWQ!$NE$2:$NE$60=AG$3)*(GMWQ!$ND$2:$ND$60=AG$4)*(GMWQ!$NF$2:$NF$60=AG$1),0),$F26-1966)</f>
        <v>30.690999999999999</v>
      </c>
      <c r="AH26" s="4" cm="1">
        <f t="array" ref="AH26">INDEX(GMWQ!$A$2:$NF$60,MATCH(1,(GMWQ!$NE$2:$NE$60=AH$3)*(GMWQ!$ND$2:$ND$60=AH$4)*(GMWQ!$NF$2:$NF$60=AH$1),0),$F26-1966)</f>
        <v>58990</v>
      </c>
      <c r="AI26" s="4" cm="1">
        <f t="array" ref="AI26">INDEX(GMWQ!$A$2:$NF$60,MATCH(1,(GMWQ!$NE$2:$NE$60=AI$3)*(GMWQ!$ND$2:$ND$60=AI$4)*(GMWQ!$NF$2:$NF$60=AI$1),0),$F26-1966)</f>
        <v>0</v>
      </c>
      <c r="AJ26" s="4" cm="1">
        <f t="array" ref="AJ26">INDEX(GMWQ!$A$2:$NF$60,MATCH(1,(GMWQ!$NE$2:$NE$60=AJ$3)*(GMWQ!$ND$2:$ND$60=AJ$4)*(GMWQ!$NF$2:$NF$60=AJ$1),0),$F26-1966)</f>
        <v>3.0251350000000001</v>
      </c>
      <c r="AK26" s="4" cm="1">
        <f t="array" ref="AK26">INDEX(GMWQ!$A$2:$NF$60,MATCH(1,(GMWQ!$NE$2:$NE$60=AK$3)*(GMWQ!$ND$2:$ND$60=AK$4)*(GMWQ!$NF$2:$NF$60=AK$1),0),$F26-1966)</f>
        <v>0</v>
      </c>
      <c r="AL26" s="4" cm="1">
        <f t="array" ref="AL26">INDEX(GMWQ!$A$2:$NF$60,MATCH(1,(GMWQ!$NE$2:$NE$60=AL$3)*(GMWQ!$ND$2:$ND$60=AL$4)*(GMWQ!$NF$2:$NF$60=AL$1),0),$F26-1966)</f>
        <v>0</v>
      </c>
    </row>
    <row r="27" spans="1:38" x14ac:dyDescent="0.25">
      <c r="A27" s="4">
        <v>1978</v>
      </c>
      <c r="B27" s="4">
        <f t="shared" si="5"/>
        <v>1978</v>
      </c>
      <c r="C27" s="4">
        <f t="shared" si="5"/>
        <v>1977</v>
      </c>
      <c r="D27" s="4">
        <f t="shared" si="5"/>
        <v>1977</v>
      </c>
      <c r="F27" s="4">
        <f t="shared" si="4"/>
        <v>1993</v>
      </c>
      <c r="G27" s="4" cm="1">
        <f t="array" ref="G27">INDEX(GMWQ!$A$2:$NF$60,MATCH(1,(GMWQ!$NE$2:$NE$60=G$3)*(GMWQ!$ND$2:$ND$60=G$4)*(GMWQ!$NF$2:$NF$60=G$1),0),$F27-1966)</f>
        <v>275841</v>
      </c>
      <c r="H27" s="4" cm="1">
        <f t="array" ref="H27">INDEX(GMWQ!$A$2:$NF$60,MATCH(1,(GMWQ!$NE$2:$NE$60=H$3)*(GMWQ!$ND$2:$ND$60=H$4)*(GMWQ!$NF$2:$NF$60=H$1),0),$F27-1966)</f>
        <v>1699.075</v>
      </c>
      <c r="I27" s="4" cm="1">
        <f t="array" ref="I27">INDEX(GMWQ!$A$2:$NF$60,MATCH(1,(GMWQ!$NE$2:$NE$60=I$3)*(GMWQ!$ND$2:$ND$60=I$4)*(GMWQ!$NF$2:$NF$60=I$1),0),$F27-1966)</f>
        <v>60686.21</v>
      </c>
      <c r="J27" s="4" cm="1">
        <f t="array" ref="J27">INDEX(GMWQ!$A$2:$NF$60,MATCH(1,(GMWQ!$NE$2:$NE$60=J$3)*(GMWQ!$ND$2:$ND$60=J$4)*(GMWQ!$NF$2:$NF$60=J$1),0),$F27-1966)</f>
        <v>428.69</v>
      </c>
      <c r="K27" s="4" cm="1">
        <f t="array" ref="K27">INDEX(GMWQ!$A$2:$NF$60,MATCH(1,(GMWQ!$NE$2:$NE$60=K$3)*(GMWQ!$ND$2:$ND$60=K$4)*(GMWQ!$NF$2:$NF$60=K$1),0),$F27-1966)</f>
        <v>286.06200000000001</v>
      </c>
      <c r="L27" s="4" cm="1">
        <f t="array" ref="L27">INDEX(GMWQ!$A$2:$NF$60,MATCH(1,(GMWQ!$NE$2:$NE$60=L$3)*(GMWQ!$ND$2:$ND$60=L$4)*(GMWQ!$NF$2:$NF$60=L$1),0),$F27-1966)</f>
        <v>266.51299999999998</v>
      </c>
      <c r="M27" s="4" cm="1">
        <f t="array" ref="M27">INDEX(GMWQ!$A$2:$NF$60,MATCH(1,(GMWQ!$NE$2:$NE$60=M$3)*(GMWQ!$ND$2:$ND$60=M$4)*(GMWQ!$NF$2:$NF$60=M$1),0),$F27-1966)</f>
        <v>208478.5</v>
      </c>
      <c r="N27" s="4" cm="1">
        <f t="array" ref="N27">INDEX(GMWQ!$A$2:$NF$60,MATCH(1,(GMWQ!$NE$2:$NE$60=N$3)*(GMWQ!$ND$2:$ND$60=N$4)*(GMWQ!$NF$2:$NF$60=N$1),0),$F27-1966)</f>
        <v>-2141</v>
      </c>
      <c r="O27" s="4" cm="1">
        <f t="array" ref="O27">INDEX(GMWQ!$A$2:$NF$60,MATCH(1,(GMWQ!$NE$2:$NE$60=O$3)*(GMWQ!$ND$2:$ND$60=O$4)*(GMWQ!$NF$2:$NF$60=O$1),0),$F27-1966)</f>
        <v>-23.0655</v>
      </c>
      <c r="P27" s="4" cm="1">
        <f t="array" ref="P27">INDEX(GMWQ!$A$2:$NF$60,MATCH(1,(GMWQ!$NE$2:$NE$60=P$3)*(GMWQ!$ND$2:$ND$60=P$4)*(GMWQ!$NF$2:$NF$60=P$1),0),$F27-1966)</f>
        <v>-3194.75</v>
      </c>
      <c r="Q27" s="4" cm="1">
        <f t="array" ref="Q27">INDEX(GMWQ!$A$2:$NF$60,MATCH(1,(GMWQ!$NE$2:$NE$60=Q$3)*(GMWQ!$ND$2:$ND$60=Q$4)*(GMWQ!$NF$2:$NF$60=Q$1),0),$F27-1966)</f>
        <v>-11.86553</v>
      </c>
      <c r="R27" s="4" cm="1">
        <f t="array" ref="R27">INDEX(GMWQ!$A$2:$NF$60,MATCH(1,(GMWQ!$NE$2:$NE$60=R$3)*(GMWQ!$ND$2:$ND$60=R$4)*(GMWQ!$NF$2:$NF$60=R$1),0),$F27-1966)</f>
        <v>-1.4193910000000001</v>
      </c>
      <c r="S27" s="4" cm="1">
        <f t="array" ref="S27">INDEX(GMWQ!$A$2:$NF$60,MATCH(1,(GMWQ!$NE$2:$NE$60=S$3)*(GMWQ!$ND$2:$ND$60=S$4)*(GMWQ!$NF$2:$NF$60=S$1),0),$F27-1966)</f>
        <v>-2.5114540000000001</v>
      </c>
      <c r="T27" s="4" cm="1">
        <f t="array" ref="T27">INDEX(GMWQ!$A$2:$NF$60,MATCH(1,(GMWQ!$NE$2:$NE$60=T$3)*(GMWQ!$ND$2:$ND$60=T$4)*(GMWQ!$NF$2:$NF$60=T$1),0),$F27-1966)</f>
        <v>-3488</v>
      </c>
      <c r="U27" s="4" cm="1">
        <f t="array" ref="U27">INDEX(GMWQ!$A$2:$NF$60,MATCH(1,(GMWQ!$NE$2:$NE$60=U$3)*(GMWQ!$ND$2:$ND$60=U$4)*(GMWQ!$NF$2:$NF$60=U$1),0),$F27-1966)</f>
        <v>86357</v>
      </c>
      <c r="V27" s="4" cm="1">
        <f t="array" ref="V27">INDEX(GMWQ!$A$2:$NF$60,MATCH(1,(GMWQ!$NE$2:$NE$60=V$3)*(GMWQ!$ND$2:$ND$60=V$4)*(GMWQ!$NF$2:$NF$60=V$1),0),$F27-1966)</f>
        <v>1679.39</v>
      </c>
      <c r="W27" s="4" cm="1">
        <f t="array" ref="W27">INDEX(GMWQ!$A$2:$NF$60,MATCH(1,(GMWQ!$NE$2:$NE$60=W$3)*(GMWQ!$ND$2:$ND$60=W$4)*(GMWQ!$NF$2:$NF$60=W$1),0),$F27-1966)</f>
        <v>64735</v>
      </c>
      <c r="X27" s="4" cm="1">
        <f t="array" ref="X27">INDEX(GMWQ!$A$2:$NF$60,MATCH(1,(GMWQ!$NE$2:$NE$60=X$3)*(GMWQ!$ND$2:$ND$60=X$4)*(GMWQ!$NF$2:$NF$60=X$1),0),$F27-1966)</f>
        <v>177.74619999999999</v>
      </c>
      <c r="Y27" s="4" cm="1">
        <f t="array" ref="Y27">INDEX(GMWQ!$A$2:$NF$60,MATCH(1,(GMWQ!$NE$2:$NE$60=Y$3)*(GMWQ!$ND$2:$ND$60=Y$4)*(GMWQ!$NF$2:$NF$60=Y$1),0),$F27-1966)</f>
        <v>89.369590000000002</v>
      </c>
      <c r="Z27" s="4" cm="1">
        <f t="array" ref="Z27">INDEX(GMWQ!$A$2:$NF$60,MATCH(1,(GMWQ!$NE$2:$NE$60=Z$3)*(GMWQ!$ND$2:$ND$60=Z$4)*(GMWQ!$NF$2:$NF$60=Z$1),0),$F27-1966)</f>
        <v>103.581</v>
      </c>
      <c r="AA27" s="4" cm="1">
        <f t="array" ref="AA27">INDEX(GMWQ!$A$2:$NF$60,MATCH(1,(GMWQ!$NE$2:$NE$60=AA$3)*(GMWQ!$ND$2:$ND$60=AA$4)*(GMWQ!$NF$2:$NF$60=AA$1),0),$F27-1966)</f>
        <v>109200</v>
      </c>
      <c r="AB27" s="4" cm="1">
        <f t="array" ref="AB27">INDEX(GMWQ!$A$2:$NF$60,MATCH(1,(GMWQ!$NE$2:$NE$60=AB$3)*(GMWQ!$ND$2:$ND$60=AB$4)*(GMWQ!$NF$2:$NF$60=AB$1),0),$F27-1966)</f>
        <v>44136</v>
      </c>
      <c r="AC27" s="4" cm="1">
        <f t="array" ref="AC27">INDEX(GMWQ!$A$2:$NF$60,MATCH(1,(GMWQ!$NE$2:$NE$60=AC$3)*(GMWQ!$ND$2:$ND$60=AC$4)*(GMWQ!$NF$2:$NF$60=AC$1),0),$F27-1966)</f>
        <v>550.70000000000005</v>
      </c>
      <c r="AD27" s="4" cm="1">
        <f t="array" ref="AD27">INDEX(GMWQ!$A$2:$NF$60,MATCH(1,(GMWQ!$NE$2:$NE$60=AD$3)*(GMWQ!$ND$2:$ND$60=AD$4)*(GMWQ!$NF$2:$NF$60=AD$1),0),$F27-1966)</f>
        <v>50956.05</v>
      </c>
      <c r="AE27" s="4" cm="1">
        <f t="array" ref="AE27">INDEX(GMWQ!$A$2:$NF$60,MATCH(1,(GMWQ!$NE$2:$NE$60=AE$3)*(GMWQ!$ND$2:$ND$60=AE$4)*(GMWQ!$NF$2:$NF$60=AE$1),0),$F27-1966)</f>
        <v>187.94470000000001</v>
      </c>
      <c r="AF27" s="4" cm="1">
        <f t="array" ref="AF27">INDEX(GMWQ!$A$2:$NF$60,MATCH(1,(GMWQ!$NE$2:$NE$60=AF$3)*(GMWQ!$ND$2:$ND$60=AF$4)*(GMWQ!$NF$2:$NF$60=AF$1),0),$F27-1966)</f>
        <v>81.41</v>
      </c>
      <c r="AG27" s="4" cm="1">
        <f t="array" ref="AG27">INDEX(GMWQ!$A$2:$NF$60,MATCH(1,(GMWQ!$NE$2:$NE$60=AG$3)*(GMWQ!$ND$2:$ND$60=AG$4)*(GMWQ!$NF$2:$NF$60=AG$1),0),$F27-1966)</f>
        <v>32.432000000000002</v>
      </c>
      <c r="AH27" s="4" cm="1">
        <f t="array" ref="AH27">INDEX(GMWQ!$A$2:$NF$60,MATCH(1,(GMWQ!$NE$2:$NE$60=AH$3)*(GMWQ!$ND$2:$ND$60=AH$4)*(GMWQ!$NF$2:$NF$60=AH$1),0),$F27-1966)</f>
        <v>60330</v>
      </c>
      <c r="AI27" s="4" cm="1">
        <f t="array" ref="AI27">INDEX(GMWQ!$A$2:$NF$60,MATCH(1,(GMWQ!$NE$2:$NE$60=AI$3)*(GMWQ!$ND$2:$ND$60=AI$4)*(GMWQ!$NF$2:$NF$60=AI$1),0),$F27-1966)</f>
        <v>0</v>
      </c>
      <c r="AJ27" s="4" cm="1">
        <f t="array" ref="AJ27">INDEX(GMWQ!$A$2:$NF$60,MATCH(1,(GMWQ!$NE$2:$NE$60=AJ$3)*(GMWQ!$ND$2:$ND$60=AJ$4)*(GMWQ!$NF$2:$NF$60=AJ$1),0),$F27-1966)</f>
        <v>3.4113449999999998</v>
      </c>
      <c r="AK27" s="4" cm="1">
        <f t="array" ref="AK27">INDEX(GMWQ!$A$2:$NF$60,MATCH(1,(GMWQ!$NE$2:$NE$60=AK$3)*(GMWQ!$ND$2:$ND$60=AK$4)*(GMWQ!$NF$2:$NF$60=AK$1),0),$F27-1966)</f>
        <v>0</v>
      </c>
      <c r="AL27" s="4" cm="1">
        <f t="array" ref="AL27">INDEX(GMWQ!$A$2:$NF$60,MATCH(1,(GMWQ!$NE$2:$NE$60=AL$3)*(GMWQ!$ND$2:$ND$60=AL$4)*(GMWQ!$NF$2:$NF$60=AL$1),0),$F27-1966)</f>
        <v>0</v>
      </c>
    </row>
    <row r="28" spans="1:38" x14ac:dyDescent="0.25">
      <c r="B28" s="4">
        <f t="shared" ref="B28:D43" si="10">+B24+1</f>
        <v>1978</v>
      </c>
      <c r="C28" s="4">
        <f t="shared" si="10"/>
        <v>1978</v>
      </c>
      <c r="F28" s="4">
        <f t="shared" si="4"/>
        <v>1994</v>
      </c>
      <c r="G28" s="4" cm="1">
        <f t="array" ref="G28">INDEX(GMWQ!$A$2:$NF$60,MATCH(1,(GMWQ!$NE$2:$NE$60=G$3)*(GMWQ!$ND$2:$ND$60=G$4)*(GMWQ!$NF$2:$NF$60=G$1),0),$F28-1966)</f>
        <v>279001</v>
      </c>
      <c r="H28" s="4" cm="1">
        <f t="array" ref="H28">INDEX(GMWQ!$A$2:$NF$60,MATCH(1,(GMWQ!$NE$2:$NE$60=H$3)*(GMWQ!$ND$2:$ND$60=H$4)*(GMWQ!$NF$2:$NF$60=H$1),0),$F28-1966)</f>
        <v>1764.7249999999999</v>
      </c>
      <c r="I28" s="4" cm="1">
        <f t="array" ref="I28">INDEX(GMWQ!$A$2:$NF$60,MATCH(1,(GMWQ!$NE$2:$NE$60=I$3)*(GMWQ!$ND$2:$ND$60=I$4)*(GMWQ!$NF$2:$NF$60=I$1),0),$F28-1966)</f>
        <v>61280.639999999999</v>
      </c>
      <c r="J28" s="4" cm="1">
        <f t="array" ref="J28">INDEX(GMWQ!$A$2:$NF$60,MATCH(1,(GMWQ!$NE$2:$NE$60=J$3)*(GMWQ!$ND$2:$ND$60=J$4)*(GMWQ!$NF$2:$NF$60=J$1),0),$F28-1966)</f>
        <v>430.44</v>
      </c>
      <c r="K28" s="4" cm="1">
        <f t="array" ref="K28">INDEX(GMWQ!$A$2:$NF$60,MATCH(1,(GMWQ!$NE$2:$NE$60=K$3)*(GMWQ!$ND$2:$ND$60=K$4)*(GMWQ!$NF$2:$NF$60=K$1),0),$F28-1966)</f>
        <v>289.17899999999997</v>
      </c>
      <c r="L28" s="4" cm="1">
        <f t="array" ref="L28">INDEX(GMWQ!$A$2:$NF$60,MATCH(1,(GMWQ!$NE$2:$NE$60=L$3)*(GMWQ!$ND$2:$ND$60=L$4)*(GMWQ!$NF$2:$NF$60=L$1),0),$F28-1966)</f>
        <v>271.12329999999997</v>
      </c>
      <c r="M28" s="4" cm="1">
        <f t="array" ref="M28">INDEX(GMWQ!$A$2:$NF$60,MATCH(1,(GMWQ!$NE$2:$NE$60=M$3)*(GMWQ!$ND$2:$ND$60=M$4)*(GMWQ!$NF$2:$NF$60=M$1),0),$F28-1966)</f>
        <v>209897.5</v>
      </c>
      <c r="N28" s="4" cm="1">
        <f t="array" ref="N28">INDEX(GMWQ!$A$2:$NF$60,MATCH(1,(GMWQ!$NE$2:$NE$60=N$3)*(GMWQ!$ND$2:$ND$60=N$4)*(GMWQ!$NF$2:$NF$60=N$1),0),$F28-1966)</f>
        <v>-1905</v>
      </c>
      <c r="O28" s="4" cm="1">
        <f t="array" ref="O28">INDEX(GMWQ!$A$2:$NF$60,MATCH(1,(GMWQ!$NE$2:$NE$60=O$3)*(GMWQ!$ND$2:$ND$60=O$4)*(GMWQ!$NF$2:$NF$60=O$1),0),$F28-1966)</f>
        <v>-19.387499999999999</v>
      </c>
      <c r="P28" s="4" cm="1">
        <f t="array" ref="P28">INDEX(GMWQ!$A$2:$NF$60,MATCH(1,(GMWQ!$NE$2:$NE$60=P$3)*(GMWQ!$ND$2:$ND$60=P$4)*(GMWQ!$NF$2:$NF$60=P$1),0),$F28-1966)</f>
        <v>-3495.5</v>
      </c>
      <c r="Q28" s="4" cm="1">
        <f t="array" ref="Q28">INDEX(GMWQ!$A$2:$NF$60,MATCH(1,(GMWQ!$NE$2:$NE$60=Q$3)*(GMWQ!$ND$2:$ND$60=Q$4)*(GMWQ!$NF$2:$NF$60=Q$1),0),$F28-1966)</f>
        <v>-12.19843</v>
      </c>
      <c r="R28" s="4" cm="1">
        <f t="array" ref="R28">INDEX(GMWQ!$A$2:$NF$60,MATCH(1,(GMWQ!$NE$2:$NE$60=R$3)*(GMWQ!$ND$2:$ND$60=R$4)*(GMWQ!$NF$2:$NF$60=R$1),0),$F28-1966)</f>
        <v>-1.901734</v>
      </c>
      <c r="S28" s="4" cm="1">
        <f t="array" ref="S28">INDEX(GMWQ!$A$2:$NF$60,MATCH(1,(GMWQ!$NE$2:$NE$60=S$3)*(GMWQ!$ND$2:$ND$60=S$4)*(GMWQ!$NF$2:$NF$60=S$1),0),$F28-1966)</f>
        <v>-2.7578819999999999</v>
      </c>
      <c r="T28" s="4" cm="1">
        <f t="array" ref="T28">INDEX(GMWQ!$A$2:$NF$60,MATCH(1,(GMWQ!$NE$2:$NE$60=T$3)*(GMWQ!$ND$2:$ND$60=T$4)*(GMWQ!$NF$2:$NF$60=T$1),0),$F28-1966)</f>
        <v>-2840</v>
      </c>
      <c r="U28" s="4" cm="1">
        <f t="array" ref="U28">INDEX(GMWQ!$A$2:$NF$60,MATCH(1,(GMWQ!$NE$2:$NE$60=U$3)*(GMWQ!$ND$2:$ND$60=U$4)*(GMWQ!$NF$2:$NF$60=U$1),0),$F28-1966)</f>
        <v>88950.5</v>
      </c>
      <c r="V28" s="4" cm="1">
        <f t="array" ref="V28">INDEX(GMWQ!$A$2:$NF$60,MATCH(1,(GMWQ!$NE$2:$NE$60=V$3)*(GMWQ!$ND$2:$ND$60=V$4)*(GMWQ!$NF$2:$NF$60=V$1),0),$F28-1966)</f>
        <v>1703.202</v>
      </c>
      <c r="W28" s="4" cm="1">
        <f t="array" ref="W28">INDEX(GMWQ!$A$2:$NF$60,MATCH(1,(GMWQ!$NE$2:$NE$60=W$3)*(GMWQ!$ND$2:$ND$60=W$4)*(GMWQ!$NF$2:$NF$60=W$1),0),$F28-1966)</f>
        <v>70544</v>
      </c>
      <c r="X28" s="4" cm="1">
        <f t="array" ref="X28">INDEX(GMWQ!$A$2:$NF$60,MATCH(1,(GMWQ!$NE$2:$NE$60=X$3)*(GMWQ!$ND$2:$ND$60=X$4)*(GMWQ!$NF$2:$NF$60=X$1),0),$F28-1966)</f>
        <v>182.9573</v>
      </c>
      <c r="Y28" s="4" cm="1">
        <f t="array" ref="Y28">INDEX(GMWQ!$A$2:$NF$60,MATCH(1,(GMWQ!$NE$2:$NE$60=Y$3)*(GMWQ!$ND$2:$ND$60=Y$4)*(GMWQ!$NF$2:$NF$60=Y$1),0),$F28-1966)</f>
        <v>93.181820000000002</v>
      </c>
      <c r="Z28" s="4" cm="1">
        <f t="array" ref="Z28">INDEX(GMWQ!$A$2:$NF$60,MATCH(1,(GMWQ!$NE$2:$NE$60=Z$3)*(GMWQ!$ND$2:$ND$60=Z$4)*(GMWQ!$NF$2:$NF$60=Z$1),0),$F28-1966)</f>
        <v>109.61199999999999</v>
      </c>
      <c r="AA28" s="4" cm="1">
        <f t="array" ref="AA28">INDEX(GMWQ!$A$2:$NF$60,MATCH(1,(GMWQ!$NE$2:$NE$60=AA$3)*(GMWQ!$ND$2:$ND$60=AA$4)*(GMWQ!$NF$2:$NF$60=AA$1),0),$F28-1966)</f>
        <v>113896</v>
      </c>
      <c r="AB28" s="4" cm="1">
        <f t="array" ref="AB28">INDEX(GMWQ!$A$2:$NF$60,MATCH(1,(GMWQ!$NE$2:$NE$60=AB$3)*(GMWQ!$ND$2:$ND$60=AB$4)*(GMWQ!$NF$2:$NF$60=AB$1),0),$F28-1966)</f>
        <v>45901</v>
      </c>
      <c r="AC28" s="4" cm="1">
        <f t="array" ref="AC28">INDEX(GMWQ!$A$2:$NF$60,MATCH(1,(GMWQ!$NE$2:$NE$60=AC$3)*(GMWQ!$ND$2:$ND$60=AC$4)*(GMWQ!$NF$2:$NF$60=AC$1),0),$F28-1966)</f>
        <v>582.9</v>
      </c>
      <c r="AD28" s="4" cm="1">
        <f t="array" ref="AD28">INDEX(GMWQ!$A$2:$NF$60,MATCH(1,(GMWQ!$NE$2:$NE$60=AD$3)*(GMWQ!$ND$2:$ND$60=AD$4)*(GMWQ!$NF$2:$NF$60=AD$1),0),$F28-1966)</f>
        <v>51935.86</v>
      </c>
      <c r="AE28" s="4" cm="1">
        <f t="array" ref="AE28">INDEX(GMWQ!$A$2:$NF$60,MATCH(1,(GMWQ!$NE$2:$NE$60=AE$3)*(GMWQ!$ND$2:$ND$60=AE$4)*(GMWQ!$NF$2:$NF$60=AE$1),0),$F28-1966)</f>
        <v>190.29849999999999</v>
      </c>
      <c r="AF28" s="4" cm="1">
        <f t="array" ref="AF28">INDEX(GMWQ!$A$2:$NF$60,MATCH(1,(GMWQ!$NE$2:$NE$60=AF$3)*(GMWQ!$ND$2:$ND$60=AF$4)*(GMWQ!$NF$2:$NF$60=AF$1),0),$F28-1966)</f>
        <v>84.781999999999996</v>
      </c>
      <c r="AG28" s="4" cm="1">
        <f t="array" ref="AG28">INDEX(GMWQ!$A$2:$NF$60,MATCH(1,(GMWQ!$NE$2:$NE$60=AG$3)*(GMWQ!$ND$2:$ND$60=AG$4)*(GMWQ!$NF$2:$NF$60=AG$1),0),$F28-1966)</f>
        <v>34.070999999999998</v>
      </c>
      <c r="AH28" s="4" cm="1">
        <f t="array" ref="AH28">INDEX(GMWQ!$A$2:$NF$60,MATCH(1,(GMWQ!$NE$2:$NE$60=AH$3)*(GMWQ!$ND$2:$ND$60=AH$4)*(GMWQ!$NF$2:$NF$60=AH$1),0),$F28-1966)</f>
        <v>62171</v>
      </c>
      <c r="AI28" s="4" cm="1">
        <f t="array" ref="AI28">INDEX(GMWQ!$A$2:$NF$60,MATCH(1,(GMWQ!$NE$2:$NE$60=AI$3)*(GMWQ!$ND$2:$ND$60=AI$4)*(GMWQ!$NF$2:$NF$60=AI$1),0),$F28-1966)</f>
        <v>0</v>
      </c>
      <c r="AJ28" s="4" cm="1">
        <f t="array" ref="AJ28">INDEX(GMWQ!$A$2:$NF$60,MATCH(1,(GMWQ!$NE$2:$NE$60=AJ$3)*(GMWQ!$ND$2:$ND$60=AJ$4)*(GMWQ!$NF$2:$NF$60=AJ$1),0),$F28-1966)</f>
        <v>3.6379630000000001</v>
      </c>
      <c r="AK28" s="4" cm="1">
        <f t="array" ref="AK28">INDEX(GMWQ!$A$2:$NF$60,MATCH(1,(GMWQ!$NE$2:$NE$60=AK$3)*(GMWQ!$ND$2:$ND$60=AK$4)*(GMWQ!$NF$2:$NF$60=AK$1),0),$F28-1966)</f>
        <v>0</v>
      </c>
      <c r="AL28" s="4" cm="1">
        <f t="array" ref="AL28">INDEX(GMWQ!$A$2:$NF$60,MATCH(1,(GMWQ!$NE$2:$NE$60=AL$3)*(GMWQ!$ND$2:$ND$60=AL$4)*(GMWQ!$NF$2:$NF$60=AL$1),0),$F28-1966)</f>
        <v>0</v>
      </c>
    </row>
    <row r="29" spans="1:38" x14ac:dyDescent="0.25">
      <c r="B29" s="4">
        <f t="shared" si="10"/>
        <v>1978</v>
      </c>
      <c r="C29" s="4">
        <f t="shared" si="10"/>
        <v>1978</v>
      </c>
      <c r="F29" s="4">
        <f t="shared" si="4"/>
        <v>1995</v>
      </c>
      <c r="G29" s="4" cm="1">
        <f t="array" ref="G29">INDEX(GMWQ!$A$2:$NF$60,MATCH(1,(GMWQ!$NE$2:$NE$60=G$3)*(GMWQ!$ND$2:$ND$60=G$4)*(GMWQ!$NF$2:$NF$60=G$1),0),$F29-1966)</f>
        <v>282797</v>
      </c>
      <c r="H29" s="4" cm="1">
        <f t="array" ref="H29">INDEX(GMWQ!$A$2:$NF$60,MATCH(1,(GMWQ!$NE$2:$NE$60=H$3)*(GMWQ!$ND$2:$ND$60=H$4)*(GMWQ!$NF$2:$NF$60=H$1),0),$F29-1966)</f>
        <v>1782.4749999999999</v>
      </c>
      <c r="I29" s="4" cm="1">
        <f t="array" ref="I29">INDEX(GMWQ!$A$2:$NF$60,MATCH(1,(GMWQ!$NE$2:$NE$60=I$3)*(GMWQ!$ND$2:$ND$60=I$4)*(GMWQ!$NF$2:$NF$60=I$1),0),$F29-1966)</f>
        <v>62081.49</v>
      </c>
      <c r="J29" s="4" cm="1">
        <f t="array" ref="J29">INDEX(GMWQ!$A$2:$NF$60,MATCH(1,(GMWQ!$NE$2:$NE$60=J$3)*(GMWQ!$ND$2:$ND$60=J$4)*(GMWQ!$NF$2:$NF$60=J$1),0),$F29-1966)</f>
        <v>435.98</v>
      </c>
      <c r="K29" s="4" cm="1">
        <f t="array" ref="K29">INDEX(GMWQ!$A$2:$NF$60,MATCH(1,(GMWQ!$NE$2:$NE$60=K$3)*(GMWQ!$ND$2:$ND$60=K$4)*(GMWQ!$NF$2:$NF$60=K$1),0),$F29-1966)</f>
        <v>290.97899999999998</v>
      </c>
      <c r="L29" s="4" cm="1">
        <f t="array" ref="L29">INDEX(GMWQ!$A$2:$NF$60,MATCH(1,(GMWQ!$NE$2:$NE$60=L$3)*(GMWQ!$ND$2:$ND$60=L$4)*(GMWQ!$NF$2:$NF$60=L$1),0),$F29-1966)</f>
        <v>272.5487</v>
      </c>
      <c r="M29" s="4" cm="1">
        <f t="array" ref="M29">INDEX(GMWQ!$A$2:$NF$60,MATCH(1,(GMWQ!$NE$2:$NE$60=M$3)*(GMWQ!$ND$2:$ND$60=M$4)*(GMWQ!$NF$2:$NF$60=M$1),0),$F29-1966)</f>
        <v>211855.5</v>
      </c>
      <c r="N29" s="4" cm="1">
        <f t="array" ref="N29">INDEX(GMWQ!$A$2:$NF$60,MATCH(1,(GMWQ!$NE$2:$NE$60=N$3)*(GMWQ!$ND$2:$ND$60=N$4)*(GMWQ!$NF$2:$NF$60=N$1),0),$F29-1966)</f>
        <v>-2710</v>
      </c>
      <c r="O29" s="4" cm="1">
        <f t="array" ref="O29">INDEX(GMWQ!$A$2:$NF$60,MATCH(1,(GMWQ!$NE$2:$NE$60=O$3)*(GMWQ!$ND$2:$ND$60=O$4)*(GMWQ!$NF$2:$NF$60=O$1),0),$F29-1966)</f>
        <v>-20.11525</v>
      </c>
      <c r="P29" s="4" cm="1">
        <f t="array" ref="P29">INDEX(GMWQ!$A$2:$NF$60,MATCH(1,(GMWQ!$NE$2:$NE$60=P$3)*(GMWQ!$ND$2:$ND$60=P$4)*(GMWQ!$NF$2:$NF$60=P$1),0),$F29-1966)</f>
        <v>-3530</v>
      </c>
      <c r="Q29" s="4" cm="1">
        <f t="array" ref="Q29">INDEX(GMWQ!$A$2:$NF$60,MATCH(1,(GMWQ!$NE$2:$NE$60=Q$3)*(GMWQ!$ND$2:$ND$60=Q$4)*(GMWQ!$NF$2:$NF$60=Q$1),0),$F29-1966)</f>
        <v>-13.244339999999999</v>
      </c>
      <c r="R29" s="4" cm="1">
        <f t="array" ref="R29">INDEX(GMWQ!$A$2:$NF$60,MATCH(1,(GMWQ!$NE$2:$NE$60=R$3)*(GMWQ!$ND$2:$ND$60=R$4)*(GMWQ!$NF$2:$NF$60=R$1),0),$F29-1966)</f>
        <v>-1.9166719999999999</v>
      </c>
      <c r="S29" s="4" cm="1">
        <f t="array" ref="S29">INDEX(GMWQ!$A$2:$NF$60,MATCH(1,(GMWQ!$NE$2:$NE$60=S$3)*(GMWQ!$ND$2:$ND$60=S$4)*(GMWQ!$NF$2:$NF$60=S$1),0),$F29-1966)</f>
        <v>-2.9598089999999999</v>
      </c>
      <c r="T29" s="4" cm="1">
        <f t="array" ref="T29">INDEX(GMWQ!$A$2:$NF$60,MATCH(1,(GMWQ!$NE$2:$NE$60=T$3)*(GMWQ!$ND$2:$ND$60=T$4)*(GMWQ!$NF$2:$NF$60=T$1),0),$F29-1966)</f>
        <v>-2194</v>
      </c>
      <c r="U29" s="4" cm="1">
        <f t="array" ref="U29">INDEX(GMWQ!$A$2:$NF$60,MATCH(1,(GMWQ!$NE$2:$NE$60=U$3)*(GMWQ!$ND$2:$ND$60=U$4)*(GMWQ!$NF$2:$NF$60=U$1),0),$F29-1966)</f>
        <v>91544</v>
      </c>
      <c r="V29" s="4" cm="1">
        <f t="array" ref="V29">INDEX(GMWQ!$A$2:$NF$60,MATCH(1,(GMWQ!$NE$2:$NE$60=V$3)*(GMWQ!$ND$2:$ND$60=V$4)*(GMWQ!$NF$2:$NF$60=V$1),0),$F29-1966)</f>
        <v>1735.838</v>
      </c>
      <c r="W29" s="4" cm="1">
        <f t="array" ref="W29">INDEX(GMWQ!$A$2:$NF$60,MATCH(1,(GMWQ!$NE$2:$NE$60=W$3)*(GMWQ!$ND$2:$ND$60=W$4)*(GMWQ!$NF$2:$NF$60=W$1),0),$F29-1966)</f>
        <v>76353</v>
      </c>
      <c r="X29" s="4" cm="1">
        <f t="array" ref="X29">INDEX(GMWQ!$A$2:$NF$60,MATCH(1,(GMWQ!$NE$2:$NE$60=X$3)*(GMWQ!$ND$2:$ND$60=X$4)*(GMWQ!$NF$2:$NF$60=X$1),0),$F29-1966)</f>
        <v>188.35390000000001</v>
      </c>
      <c r="Y29" s="4" cm="1">
        <f t="array" ref="Y29">INDEX(GMWQ!$A$2:$NF$60,MATCH(1,(GMWQ!$NE$2:$NE$60=Y$3)*(GMWQ!$ND$2:$ND$60=Y$4)*(GMWQ!$NF$2:$NF$60=Y$1),0),$F29-1966)</f>
        <v>96.994050000000001</v>
      </c>
      <c r="Z29" s="4" cm="1">
        <f t="array" ref="Z29">INDEX(GMWQ!$A$2:$NF$60,MATCH(1,(GMWQ!$NE$2:$NE$60=Z$3)*(GMWQ!$ND$2:$ND$60=Z$4)*(GMWQ!$NF$2:$NF$60=Z$1),0),$F29-1966)</f>
        <v>115.643</v>
      </c>
      <c r="AA29" s="4" cm="1">
        <f t="array" ref="AA29">INDEX(GMWQ!$A$2:$NF$60,MATCH(1,(GMWQ!$NE$2:$NE$60=AA$3)*(GMWQ!$ND$2:$ND$60=AA$4)*(GMWQ!$NF$2:$NF$60=AA$1),0),$F29-1966)</f>
        <v>118592</v>
      </c>
      <c r="AB29" s="4" cm="1">
        <f t="array" ref="AB29">INDEX(GMWQ!$A$2:$NF$60,MATCH(1,(GMWQ!$NE$2:$NE$60=AB$3)*(GMWQ!$ND$2:$ND$60=AB$4)*(GMWQ!$NF$2:$NF$60=AB$1),0),$F29-1966)</f>
        <v>47202</v>
      </c>
      <c r="AC29" s="4" cm="1">
        <f t="array" ref="AC29">INDEX(GMWQ!$A$2:$NF$60,MATCH(1,(GMWQ!$NE$2:$NE$60=AC$3)*(GMWQ!$ND$2:$ND$60=AC$4)*(GMWQ!$NF$2:$NF$60=AC$1),0),$F29-1966)</f>
        <v>598.77499999999998</v>
      </c>
      <c r="AD29" s="4" cm="1">
        <f t="array" ref="AD29">INDEX(GMWQ!$A$2:$NF$60,MATCH(1,(GMWQ!$NE$2:$NE$60=AD$3)*(GMWQ!$ND$2:$ND$60=AD$4)*(GMWQ!$NF$2:$NF$60=AD$1),0),$F29-1966)</f>
        <v>53285.35</v>
      </c>
      <c r="AE29" s="4" cm="1">
        <f t="array" ref="AE29">INDEX(GMWQ!$A$2:$NF$60,MATCH(1,(GMWQ!$NE$2:$NE$60=AE$3)*(GMWQ!$ND$2:$ND$60=AE$4)*(GMWQ!$NF$2:$NF$60=AE$1),0),$F29-1966)</f>
        <v>195.0942</v>
      </c>
      <c r="AF29" s="4" cm="1">
        <f t="array" ref="AF29">INDEX(GMWQ!$A$2:$NF$60,MATCH(1,(GMWQ!$NE$2:$NE$60=AF$3)*(GMWQ!$ND$2:$ND$60=AF$4)*(GMWQ!$NF$2:$NF$60=AF$1),0),$F29-1966)</f>
        <v>88.087999999999994</v>
      </c>
      <c r="AG29" s="4" cm="1">
        <f t="array" ref="AG29">INDEX(GMWQ!$A$2:$NF$60,MATCH(1,(GMWQ!$NE$2:$NE$60=AG$3)*(GMWQ!$ND$2:$ND$60=AG$4)*(GMWQ!$NF$2:$NF$60=AG$1),0),$F29-1966)</f>
        <v>35.048999999999999</v>
      </c>
      <c r="AH29" s="4" cm="1">
        <f t="array" ref="AH29">INDEX(GMWQ!$A$2:$NF$60,MATCH(1,(GMWQ!$NE$2:$NE$60=AH$3)*(GMWQ!$ND$2:$ND$60=AH$4)*(GMWQ!$NF$2:$NF$60=AH$1),0),$F29-1966)</f>
        <v>63801</v>
      </c>
      <c r="AI29" s="4" cm="1">
        <f t="array" ref="AI29">INDEX(GMWQ!$A$2:$NF$60,MATCH(1,(GMWQ!$NE$2:$NE$60=AI$3)*(GMWQ!$ND$2:$ND$60=AI$4)*(GMWQ!$NF$2:$NF$60=AI$1),0),$F29-1966)</f>
        <v>0</v>
      </c>
      <c r="AJ29" s="4" cm="1">
        <f t="array" ref="AJ29">INDEX(GMWQ!$A$2:$NF$60,MATCH(1,(GMWQ!$NE$2:$NE$60=AJ$3)*(GMWQ!$ND$2:$ND$60=AJ$4)*(GMWQ!$NF$2:$NF$60=AJ$1),0),$F29-1966)</f>
        <v>3.6375359999999999</v>
      </c>
      <c r="AK29" s="4" cm="1">
        <f t="array" ref="AK29">INDEX(GMWQ!$A$2:$NF$60,MATCH(1,(GMWQ!$NE$2:$NE$60=AK$3)*(GMWQ!$ND$2:$ND$60=AK$4)*(GMWQ!$NF$2:$NF$60=AK$1),0),$F29-1966)</f>
        <v>0</v>
      </c>
      <c r="AL29" s="4" cm="1">
        <f t="array" ref="AL29">INDEX(GMWQ!$A$2:$NF$60,MATCH(1,(GMWQ!$NE$2:$NE$60=AL$3)*(GMWQ!$ND$2:$ND$60=AL$4)*(GMWQ!$NF$2:$NF$60=AL$1),0),$F29-1966)</f>
        <v>0</v>
      </c>
    </row>
    <row r="30" spans="1:38" x14ac:dyDescent="0.25">
      <c r="B30" s="4">
        <f t="shared" si="10"/>
        <v>1978</v>
      </c>
      <c r="C30" s="4">
        <f t="shared" si="10"/>
        <v>1978</v>
      </c>
      <c r="E30" s="4">
        <f t="shared" ref="E30" si="11">+E26+1</f>
        <v>1978</v>
      </c>
      <c r="F30" s="4">
        <f t="shared" si="4"/>
        <v>1996</v>
      </c>
      <c r="G30" s="4" cm="1">
        <f t="array" ref="G30">INDEX(GMWQ!$A$2:$NF$60,MATCH(1,(GMWQ!$NE$2:$NE$60=G$3)*(GMWQ!$ND$2:$ND$60=G$4)*(GMWQ!$NF$2:$NF$60=G$1),0),$F30-1966)</f>
        <v>285314</v>
      </c>
      <c r="H30" s="4" cm="1">
        <f t="array" ref="H30">INDEX(GMWQ!$A$2:$NF$60,MATCH(1,(GMWQ!$NE$2:$NE$60=H$3)*(GMWQ!$ND$2:$ND$60=H$4)*(GMWQ!$NF$2:$NF$60=H$1),0),$F30-1966)</f>
        <v>1806.45</v>
      </c>
      <c r="I30" s="4" cm="1">
        <f t="array" ref="I30">INDEX(GMWQ!$A$2:$NF$60,MATCH(1,(GMWQ!$NE$2:$NE$60=I$3)*(GMWQ!$ND$2:$ND$60=I$4)*(GMWQ!$NF$2:$NF$60=I$1),0),$F30-1966)</f>
        <v>62988.52</v>
      </c>
      <c r="J30" s="4" cm="1">
        <f t="array" ref="J30">INDEX(GMWQ!$A$2:$NF$60,MATCH(1,(GMWQ!$NE$2:$NE$60=J$3)*(GMWQ!$ND$2:$ND$60=J$4)*(GMWQ!$NF$2:$NF$60=J$1),0),$F30-1966)</f>
        <v>441.11</v>
      </c>
      <c r="K30" s="4" cm="1">
        <f t="array" ref="K30">INDEX(GMWQ!$A$2:$NF$60,MATCH(1,(GMWQ!$NE$2:$NE$60=K$3)*(GMWQ!$ND$2:$ND$60=K$4)*(GMWQ!$NF$2:$NF$60=K$1),0),$F30-1966)</f>
        <v>294.29399999999998</v>
      </c>
      <c r="L30" s="4" cm="1">
        <f t="array" ref="L30">INDEX(GMWQ!$A$2:$NF$60,MATCH(1,(GMWQ!$NE$2:$NE$60=L$3)*(GMWQ!$ND$2:$ND$60=L$4)*(GMWQ!$NF$2:$NF$60=L$1),0),$F30-1966)</f>
        <v>276.70170000000002</v>
      </c>
      <c r="M30" s="4" cm="1">
        <f t="array" ref="M30">INDEX(GMWQ!$A$2:$NF$60,MATCH(1,(GMWQ!$NE$2:$NE$60=M$3)*(GMWQ!$ND$2:$ND$60=M$4)*(GMWQ!$NF$2:$NF$60=M$1),0),$F30-1966)</f>
        <v>213864.3</v>
      </c>
      <c r="N30" s="4" cm="1">
        <f t="array" ref="N30">INDEX(GMWQ!$A$2:$NF$60,MATCH(1,(GMWQ!$NE$2:$NE$60=N$3)*(GMWQ!$ND$2:$ND$60=N$4)*(GMWQ!$NF$2:$NF$60=N$1),0),$F30-1966)</f>
        <v>-1578</v>
      </c>
      <c r="O30" s="4" cm="1">
        <f t="array" ref="O30">INDEX(GMWQ!$A$2:$NF$60,MATCH(1,(GMWQ!$NE$2:$NE$60=O$3)*(GMWQ!$ND$2:$ND$60=O$4)*(GMWQ!$NF$2:$NF$60=O$1),0),$F30-1966)</f>
        <v>-18.600999999999999</v>
      </c>
      <c r="P30" s="4" cm="1">
        <f t="array" ref="P30">INDEX(GMWQ!$A$2:$NF$60,MATCH(1,(GMWQ!$NE$2:$NE$60=P$3)*(GMWQ!$ND$2:$ND$60=P$4)*(GMWQ!$NF$2:$NF$60=P$1),0),$F30-1966)</f>
        <v>-3237.75</v>
      </c>
      <c r="Q30" s="4" cm="1">
        <f t="array" ref="Q30">INDEX(GMWQ!$A$2:$NF$60,MATCH(1,(GMWQ!$NE$2:$NE$60=Q$3)*(GMWQ!$ND$2:$ND$60=Q$4)*(GMWQ!$NF$2:$NF$60=Q$1),0),$F30-1966)</f>
        <v>-14.744579999999999</v>
      </c>
      <c r="R30" s="4" cm="1">
        <f t="array" ref="R30">INDEX(GMWQ!$A$2:$NF$60,MATCH(1,(GMWQ!$NE$2:$NE$60=R$3)*(GMWQ!$ND$2:$ND$60=R$4)*(GMWQ!$NF$2:$NF$60=R$1),0),$F30-1966)</f>
        <v>-1.4642029999999999</v>
      </c>
      <c r="S30" s="4" cm="1">
        <f t="array" ref="S30">INDEX(GMWQ!$A$2:$NF$60,MATCH(1,(GMWQ!$NE$2:$NE$60=S$3)*(GMWQ!$ND$2:$ND$60=S$4)*(GMWQ!$NF$2:$NF$60=S$1),0),$F30-1966)</f>
        <v>-3.1476359999999999</v>
      </c>
      <c r="T30" s="4" cm="1">
        <f t="array" ref="T30">INDEX(GMWQ!$A$2:$NF$60,MATCH(1,(GMWQ!$NE$2:$NE$60=T$3)*(GMWQ!$ND$2:$ND$60=T$4)*(GMWQ!$NF$2:$NF$60=T$1),0),$F30-1966)</f>
        <v>-1933</v>
      </c>
      <c r="U30" s="4" cm="1">
        <f t="array" ref="U30">INDEX(GMWQ!$A$2:$NF$60,MATCH(1,(GMWQ!$NE$2:$NE$60=U$3)*(GMWQ!$ND$2:$ND$60=U$4)*(GMWQ!$NF$2:$NF$60=U$1),0),$F30-1966)</f>
        <v>94137.5</v>
      </c>
      <c r="V30" s="4" cm="1">
        <f t="array" ref="V30">INDEX(GMWQ!$A$2:$NF$60,MATCH(1,(GMWQ!$NE$2:$NE$60=V$3)*(GMWQ!$ND$2:$ND$60=V$4)*(GMWQ!$NF$2:$NF$60=V$1),0),$F30-1966)</f>
        <v>1778.414</v>
      </c>
      <c r="W30" s="4" cm="1">
        <f t="array" ref="W30">INDEX(GMWQ!$A$2:$NF$60,MATCH(1,(GMWQ!$NE$2:$NE$60=W$3)*(GMWQ!$ND$2:$ND$60=W$4)*(GMWQ!$NF$2:$NF$60=W$1),0),$F30-1966)</f>
        <v>82162</v>
      </c>
      <c r="X30" s="4" cm="1">
        <f t="array" ref="X30">INDEX(GMWQ!$A$2:$NF$60,MATCH(1,(GMWQ!$NE$2:$NE$60=X$3)*(GMWQ!$ND$2:$ND$60=X$4)*(GMWQ!$NF$2:$NF$60=X$1),0),$F30-1966)</f>
        <v>193.93610000000001</v>
      </c>
      <c r="Y30" s="4" cm="1">
        <f t="array" ref="Y30">INDEX(GMWQ!$A$2:$NF$60,MATCH(1,(GMWQ!$NE$2:$NE$60=Y$3)*(GMWQ!$ND$2:$ND$60=Y$4)*(GMWQ!$NF$2:$NF$60=Y$1),0),$F30-1966)</f>
        <v>100.80629999999999</v>
      </c>
      <c r="Z30" s="4" cm="1">
        <f t="array" ref="Z30">INDEX(GMWQ!$A$2:$NF$60,MATCH(1,(GMWQ!$NE$2:$NE$60=Z$3)*(GMWQ!$ND$2:$ND$60=Z$4)*(GMWQ!$NF$2:$NF$60=Z$1),0),$F30-1966)</f>
        <v>121.67400000000001</v>
      </c>
      <c r="AA30" s="4" cm="1">
        <f t="array" ref="AA30">INDEX(GMWQ!$A$2:$NF$60,MATCH(1,(GMWQ!$NE$2:$NE$60=AA$3)*(GMWQ!$ND$2:$ND$60=AA$4)*(GMWQ!$NF$2:$NF$60=AA$1),0),$F30-1966)</f>
        <v>123288</v>
      </c>
      <c r="AB30" s="4" cm="1">
        <f t="array" ref="AB30">INDEX(GMWQ!$A$2:$NF$60,MATCH(1,(GMWQ!$NE$2:$NE$60=AB$3)*(GMWQ!$ND$2:$ND$60=AB$4)*(GMWQ!$NF$2:$NF$60=AB$1),0),$F30-1966)</f>
        <v>48902</v>
      </c>
      <c r="AC30" s="4" cm="1">
        <f t="array" ref="AC30">INDEX(GMWQ!$A$2:$NF$60,MATCH(1,(GMWQ!$NE$2:$NE$60=AC$3)*(GMWQ!$ND$2:$ND$60=AC$4)*(GMWQ!$NF$2:$NF$60=AC$1),0),$F30-1966)</f>
        <v>619.22500000000002</v>
      </c>
      <c r="AD30" s="4" cm="1">
        <f t="array" ref="AD30">INDEX(GMWQ!$A$2:$NF$60,MATCH(1,(GMWQ!$NE$2:$NE$60=AD$3)*(GMWQ!$ND$2:$ND$60=AD$4)*(GMWQ!$NF$2:$NF$60=AD$1),0),$F30-1966)</f>
        <v>54291.46</v>
      </c>
      <c r="AE30" s="4" cm="1">
        <f t="array" ref="AE30">INDEX(GMWQ!$A$2:$NF$60,MATCH(1,(GMWQ!$NE$2:$NE$60=AE$3)*(GMWQ!$ND$2:$ND$60=AE$4)*(GMWQ!$NF$2:$NF$60=AE$1),0),$F30-1966)</f>
        <v>198.22900000000001</v>
      </c>
      <c r="AF30" s="4" cm="1">
        <f t="array" ref="AF30">INDEX(GMWQ!$A$2:$NF$60,MATCH(1,(GMWQ!$NE$2:$NE$60=AF$3)*(GMWQ!$ND$2:$ND$60=AF$4)*(GMWQ!$NF$2:$NF$60=AF$1),0),$F30-1966)</f>
        <v>90.906999999999996</v>
      </c>
      <c r="AG30" s="4" cm="1">
        <f t="array" ref="AG30">INDEX(GMWQ!$A$2:$NF$60,MATCH(1,(GMWQ!$NE$2:$NE$60=AG$3)*(GMWQ!$ND$2:$ND$60=AG$4)*(GMWQ!$NF$2:$NF$60=AG$1),0),$F30-1966)</f>
        <v>36.47</v>
      </c>
      <c r="AH30" s="4" cm="1">
        <f t="array" ref="AH30">INDEX(GMWQ!$A$2:$NF$60,MATCH(1,(GMWQ!$NE$2:$NE$60=AH$3)*(GMWQ!$ND$2:$ND$60=AH$4)*(GMWQ!$NF$2:$NF$60=AH$1),0),$F30-1966)</f>
        <v>65773</v>
      </c>
      <c r="AI30" s="4" cm="1">
        <f t="array" ref="AI30">INDEX(GMWQ!$A$2:$NF$60,MATCH(1,(GMWQ!$NE$2:$NE$60=AI$3)*(GMWQ!$ND$2:$ND$60=AI$4)*(GMWQ!$NF$2:$NF$60=AI$1),0),$F30-1966)</f>
        <v>0</v>
      </c>
      <c r="AJ30" s="4" cm="1">
        <f t="array" ref="AJ30">INDEX(GMWQ!$A$2:$NF$60,MATCH(1,(GMWQ!$NE$2:$NE$60=AJ$3)*(GMWQ!$ND$2:$ND$60=AJ$4)*(GMWQ!$NF$2:$NF$60=AJ$1),0),$F30-1966)</f>
        <v>3.7197179999999999</v>
      </c>
      <c r="AK30" s="4" cm="1">
        <f t="array" ref="AK30">INDEX(GMWQ!$A$2:$NF$60,MATCH(1,(GMWQ!$NE$2:$NE$60=AK$3)*(GMWQ!$ND$2:$ND$60=AK$4)*(GMWQ!$NF$2:$NF$60=AK$1),0),$F30-1966)</f>
        <v>0</v>
      </c>
      <c r="AL30" s="4" cm="1">
        <f t="array" ref="AL30">INDEX(GMWQ!$A$2:$NF$60,MATCH(1,(GMWQ!$NE$2:$NE$60=AL$3)*(GMWQ!$ND$2:$ND$60=AL$4)*(GMWQ!$NF$2:$NF$60=AL$1),0),$F30-1966)</f>
        <v>0</v>
      </c>
    </row>
    <row r="31" spans="1:38" x14ac:dyDescent="0.25">
      <c r="A31" s="4">
        <v>1979</v>
      </c>
      <c r="B31" s="4">
        <f t="shared" si="10"/>
        <v>1979</v>
      </c>
      <c r="C31" s="4">
        <f t="shared" si="10"/>
        <v>1978</v>
      </c>
      <c r="D31" s="4">
        <f t="shared" si="10"/>
        <v>1978</v>
      </c>
      <c r="F31" s="4">
        <f t="shared" si="4"/>
        <v>1997</v>
      </c>
      <c r="G31" s="4" cm="1">
        <f t="array" ref="G31">INDEX(GMWQ!$A$2:$NF$60,MATCH(1,(GMWQ!$NE$2:$NE$60=G$3)*(GMWQ!$ND$2:$ND$60=G$4)*(GMWQ!$NF$2:$NF$60=G$1),0),$F31-1966)</f>
        <v>284457</v>
      </c>
      <c r="H31" s="4" cm="1">
        <f t="array" ref="H31">INDEX(GMWQ!$A$2:$NF$60,MATCH(1,(GMWQ!$NE$2:$NE$60=H$3)*(GMWQ!$ND$2:$ND$60=H$4)*(GMWQ!$NF$2:$NF$60=H$1),0),$F31-1966)</f>
        <v>1809.675</v>
      </c>
      <c r="I31" s="4" cm="1">
        <f t="array" ref="I31">INDEX(GMWQ!$A$2:$NF$60,MATCH(1,(GMWQ!$NE$2:$NE$60=I$3)*(GMWQ!$ND$2:$ND$60=I$4)*(GMWQ!$NF$2:$NF$60=I$1),0),$F31-1966)</f>
        <v>64175.77</v>
      </c>
      <c r="J31" s="4" cm="1">
        <f t="array" ref="J31">INDEX(GMWQ!$A$2:$NF$60,MATCH(1,(GMWQ!$NE$2:$NE$60=J$3)*(GMWQ!$ND$2:$ND$60=J$4)*(GMWQ!$NF$2:$NF$60=J$1),0),$F31-1966)</f>
        <v>441.69</v>
      </c>
      <c r="K31" s="4" cm="1">
        <f t="array" ref="K31">INDEX(GMWQ!$A$2:$NF$60,MATCH(1,(GMWQ!$NE$2:$NE$60=K$3)*(GMWQ!$ND$2:$ND$60=K$4)*(GMWQ!$NF$2:$NF$60=K$1),0),$F31-1966)</f>
        <v>297.55200000000002</v>
      </c>
      <c r="L31" s="4" cm="1">
        <f t="array" ref="L31">INDEX(GMWQ!$A$2:$NF$60,MATCH(1,(GMWQ!$NE$2:$NE$60=L$3)*(GMWQ!$ND$2:$ND$60=L$4)*(GMWQ!$NF$2:$NF$60=L$1),0),$F31-1966)</f>
        <v>281.07389999999998</v>
      </c>
      <c r="M31" s="4" cm="1">
        <f t="array" ref="M31">INDEX(GMWQ!$A$2:$NF$60,MATCH(1,(GMWQ!$NE$2:$NE$60=M$3)*(GMWQ!$ND$2:$ND$60=M$4)*(GMWQ!$NF$2:$NF$60=M$1),0),$F31-1966)</f>
        <v>215570.5</v>
      </c>
      <c r="N31" s="4" cm="1">
        <f t="array" ref="N31">INDEX(GMWQ!$A$2:$NF$60,MATCH(1,(GMWQ!$NE$2:$NE$60=N$3)*(GMWQ!$ND$2:$ND$60=N$4)*(GMWQ!$NF$2:$NF$60=N$1),0),$F31-1966)</f>
        <v>-2492</v>
      </c>
      <c r="O31" s="4" cm="1">
        <f t="array" ref="O31">INDEX(GMWQ!$A$2:$NF$60,MATCH(1,(GMWQ!$NE$2:$NE$60=O$3)*(GMWQ!$ND$2:$ND$60=O$4)*(GMWQ!$NF$2:$NF$60=O$1),0),$F31-1966)</f>
        <v>-16.863250000000001</v>
      </c>
      <c r="P31" s="4" cm="1">
        <f t="array" ref="P31">INDEX(GMWQ!$A$2:$NF$60,MATCH(1,(GMWQ!$NE$2:$NE$60=P$3)*(GMWQ!$ND$2:$ND$60=P$4)*(GMWQ!$NF$2:$NF$60=P$1),0),$F31-1966)</f>
        <v>-3275.5</v>
      </c>
      <c r="Q31" s="4" cm="1">
        <f t="array" ref="Q31">INDEX(GMWQ!$A$2:$NF$60,MATCH(1,(GMWQ!$NE$2:$NE$60=Q$3)*(GMWQ!$ND$2:$ND$60=Q$4)*(GMWQ!$NF$2:$NF$60=Q$1),0),$F31-1966)</f>
        <v>-13.23302</v>
      </c>
      <c r="R31" s="4" cm="1">
        <f t="array" ref="R31">INDEX(GMWQ!$A$2:$NF$60,MATCH(1,(GMWQ!$NE$2:$NE$60=R$3)*(GMWQ!$ND$2:$ND$60=R$4)*(GMWQ!$NF$2:$NF$60=R$1),0),$F31-1966)</f>
        <v>-0.79912019999999995</v>
      </c>
      <c r="S31" s="4" cm="1">
        <f t="array" ref="S31">INDEX(GMWQ!$A$2:$NF$60,MATCH(1,(GMWQ!$NE$2:$NE$60=S$3)*(GMWQ!$ND$2:$ND$60=S$4)*(GMWQ!$NF$2:$NF$60=S$1),0),$F31-1966)</f>
        <v>-3.3213629999999998</v>
      </c>
      <c r="T31" s="4" cm="1">
        <f t="array" ref="T31">INDEX(GMWQ!$A$2:$NF$60,MATCH(1,(GMWQ!$NE$2:$NE$60=T$3)*(GMWQ!$ND$2:$ND$60=T$4)*(GMWQ!$NF$2:$NF$60=T$1),0),$F31-1966)</f>
        <v>-2413</v>
      </c>
      <c r="U31" s="4" cm="1">
        <f t="array" ref="U31">INDEX(GMWQ!$A$2:$NF$60,MATCH(1,(GMWQ!$NE$2:$NE$60=U$3)*(GMWQ!$ND$2:$ND$60=U$4)*(GMWQ!$NF$2:$NF$60=U$1),0),$F31-1966)</f>
        <v>96731</v>
      </c>
      <c r="V31" s="4" cm="1">
        <f t="array" ref="V31">INDEX(GMWQ!$A$2:$NF$60,MATCH(1,(GMWQ!$NE$2:$NE$60=V$3)*(GMWQ!$ND$2:$ND$60=V$4)*(GMWQ!$NF$2:$NF$60=V$1),0),$F31-1966)</f>
        <v>1808.9549999999999</v>
      </c>
      <c r="W31" s="4" cm="1">
        <f t="array" ref="W31">INDEX(GMWQ!$A$2:$NF$60,MATCH(1,(GMWQ!$NE$2:$NE$60=W$3)*(GMWQ!$ND$2:$ND$60=W$4)*(GMWQ!$NF$2:$NF$60=W$1),0),$F31-1966)</f>
        <v>86361</v>
      </c>
      <c r="X31" s="4" cm="1">
        <f t="array" ref="X31">INDEX(GMWQ!$A$2:$NF$60,MATCH(1,(GMWQ!$NE$2:$NE$60=X$3)*(GMWQ!$ND$2:$ND$60=X$4)*(GMWQ!$NF$2:$NF$60=X$1),0),$F31-1966)</f>
        <v>199.05869999999999</v>
      </c>
      <c r="Y31" s="4" cm="1">
        <f t="array" ref="Y31">INDEX(GMWQ!$A$2:$NF$60,MATCH(1,(GMWQ!$NE$2:$NE$60=Y$3)*(GMWQ!$ND$2:$ND$60=Y$4)*(GMWQ!$NF$2:$NF$60=Y$1),0),$F31-1966)</f>
        <v>104.5368</v>
      </c>
      <c r="Z31" s="4" cm="1">
        <f t="array" ref="Z31">INDEX(GMWQ!$A$2:$NF$60,MATCH(1,(GMWQ!$NE$2:$NE$60=Z$3)*(GMWQ!$ND$2:$ND$60=Z$4)*(GMWQ!$NF$2:$NF$60=Z$1),0),$F31-1966)</f>
        <v>127.90819999999999</v>
      </c>
      <c r="AA31" s="4" cm="1">
        <f t="array" ref="AA31">INDEX(GMWQ!$A$2:$NF$60,MATCH(1,(GMWQ!$NE$2:$NE$60=AA$3)*(GMWQ!$ND$2:$ND$60=AA$4)*(GMWQ!$NF$2:$NF$60=AA$1),0),$F31-1966)</f>
        <v>125636</v>
      </c>
      <c r="AB31" s="4" cm="1">
        <f t="array" ref="AB31">INDEX(GMWQ!$A$2:$NF$60,MATCH(1,(GMWQ!$NE$2:$NE$60=AB$3)*(GMWQ!$ND$2:$ND$60=AB$4)*(GMWQ!$NF$2:$NF$60=AB$1),0),$F31-1966)</f>
        <v>50455</v>
      </c>
      <c r="AC31" s="4" cm="1">
        <f t="array" ref="AC31">INDEX(GMWQ!$A$2:$NF$60,MATCH(1,(GMWQ!$NE$2:$NE$60=AC$3)*(GMWQ!$ND$2:$ND$60=AC$4)*(GMWQ!$NF$2:$NF$60=AC$1),0),$F31-1966)</f>
        <v>631.65</v>
      </c>
      <c r="AD31" s="4" cm="1">
        <f t="array" ref="AD31">INDEX(GMWQ!$A$2:$NF$60,MATCH(1,(GMWQ!$NE$2:$NE$60=AD$3)*(GMWQ!$ND$2:$ND$60=AD$4)*(GMWQ!$NF$2:$NF$60=AD$1),0),$F31-1966)</f>
        <v>55388.07</v>
      </c>
      <c r="AE31" s="4" cm="1">
        <f t="array" ref="AE31">INDEX(GMWQ!$A$2:$NF$60,MATCH(1,(GMWQ!$NE$2:$NE$60=AE$3)*(GMWQ!$ND$2:$ND$60=AE$4)*(GMWQ!$NF$2:$NF$60=AE$1),0),$F31-1966)</f>
        <v>201.0008</v>
      </c>
      <c r="AF31" s="4" cm="1">
        <f t="array" ref="AF31">INDEX(GMWQ!$A$2:$NF$60,MATCH(1,(GMWQ!$NE$2:$NE$60=AF$3)*(GMWQ!$ND$2:$ND$60=AF$4)*(GMWQ!$NF$2:$NF$60=AF$1),0),$F31-1966)</f>
        <v>94.156000000000006</v>
      </c>
      <c r="AG31" s="4" cm="1">
        <f t="array" ref="AG31">INDEX(GMWQ!$A$2:$NF$60,MATCH(1,(GMWQ!$NE$2:$NE$60=AG$3)*(GMWQ!$ND$2:$ND$60=AG$4)*(GMWQ!$NF$2:$NF$60=AG$1),0),$F31-1966)</f>
        <v>38.427</v>
      </c>
      <c r="AH31" s="4" cm="1">
        <f t="array" ref="AH31">INDEX(GMWQ!$A$2:$NF$60,MATCH(1,(GMWQ!$NE$2:$NE$60=AH$3)*(GMWQ!$ND$2:$ND$60=AH$4)*(GMWQ!$NF$2:$NF$60=AH$1),0),$F31-1966)</f>
        <v>67850</v>
      </c>
      <c r="AI31" s="4" cm="1">
        <f t="array" ref="AI31">INDEX(GMWQ!$A$2:$NF$60,MATCH(1,(GMWQ!$NE$2:$NE$60=AI$3)*(GMWQ!$ND$2:$ND$60=AI$4)*(GMWQ!$NF$2:$NF$60=AI$1),0),$F31-1966)</f>
        <v>0</v>
      </c>
      <c r="AJ31" s="4" cm="1">
        <f t="array" ref="AJ31">INDEX(GMWQ!$A$2:$NF$60,MATCH(1,(GMWQ!$NE$2:$NE$60=AJ$3)*(GMWQ!$ND$2:$ND$60=AJ$4)*(GMWQ!$NF$2:$NF$60=AJ$1),0),$F31-1966)</f>
        <v>3.7493180000000002</v>
      </c>
      <c r="AK31" s="4" cm="1">
        <f t="array" ref="AK31">INDEX(GMWQ!$A$2:$NF$60,MATCH(1,(GMWQ!$NE$2:$NE$60=AK$3)*(GMWQ!$ND$2:$ND$60=AK$4)*(GMWQ!$NF$2:$NF$60=AK$1),0),$F31-1966)</f>
        <v>0</v>
      </c>
      <c r="AL31" s="4" cm="1">
        <f t="array" ref="AL31">INDEX(GMWQ!$A$2:$NF$60,MATCH(1,(GMWQ!$NE$2:$NE$60=AL$3)*(GMWQ!$ND$2:$ND$60=AL$4)*(GMWQ!$NF$2:$NF$60=AL$1),0),$F31-1966)</f>
        <v>0</v>
      </c>
    </row>
    <row r="32" spans="1:38" x14ac:dyDescent="0.25">
      <c r="B32" s="4">
        <f t="shared" si="10"/>
        <v>1979</v>
      </c>
      <c r="C32" s="4">
        <f t="shared" si="10"/>
        <v>1979</v>
      </c>
      <c r="F32" s="4">
        <f t="shared" si="4"/>
        <v>1998</v>
      </c>
      <c r="G32" s="4" cm="1">
        <f t="array" ref="G32">INDEX(GMWQ!$A$2:$NF$60,MATCH(1,(GMWQ!$NE$2:$NE$60=G$3)*(GMWQ!$ND$2:$ND$60=G$4)*(GMWQ!$NF$2:$NF$60=G$1),0),$F32-1966)</f>
        <v>296841</v>
      </c>
      <c r="H32" s="4" cm="1">
        <f t="array" ref="H32">INDEX(GMWQ!$A$2:$NF$60,MATCH(1,(GMWQ!$NE$2:$NE$60=H$3)*(GMWQ!$ND$2:$ND$60=H$4)*(GMWQ!$NF$2:$NF$60=H$1),0),$F32-1966)</f>
        <v>1811.625</v>
      </c>
      <c r="I32" s="4" cm="1">
        <f t="array" ref="I32">INDEX(GMWQ!$A$2:$NF$60,MATCH(1,(GMWQ!$NE$2:$NE$60=I$3)*(GMWQ!$ND$2:$ND$60=I$4)*(GMWQ!$NF$2:$NF$60=I$1),0),$F32-1966)</f>
        <v>65372.08</v>
      </c>
      <c r="J32" s="4" cm="1">
        <f t="array" ref="J32">INDEX(GMWQ!$A$2:$NF$60,MATCH(1,(GMWQ!$NE$2:$NE$60=J$3)*(GMWQ!$ND$2:$ND$60=J$4)*(GMWQ!$NF$2:$NF$60=J$1),0),$F32-1966)</f>
        <v>455.35</v>
      </c>
      <c r="K32" s="4" cm="1">
        <f t="array" ref="K32">INDEX(GMWQ!$A$2:$NF$60,MATCH(1,(GMWQ!$NE$2:$NE$60=K$3)*(GMWQ!$ND$2:$ND$60=K$4)*(GMWQ!$NF$2:$NF$60=K$1),0),$F32-1966)</f>
        <v>299.07100000000003</v>
      </c>
      <c r="L32" s="4" cm="1">
        <f t="array" ref="L32">INDEX(GMWQ!$A$2:$NF$60,MATCH(1,(GMWQ!$NE$2:$NE$60=L$3)*(GMWQ!$ND$2:$ND$60=L$4)*(GMWQ!$NF$2:$NF$60=L$1),0),$F32-1966)</f>
        <v>283.11779999999999</v>
      </c>
      <c r="M32" s="4" cm="1">
        <f t="array" ref="M32">INDEX(GMWQ!$A$2:$NF$60,MATCH(1,(GMWQ!$NE$2:$NE$60=M$3)*(GMWQ!$ND$2:$ND$60=M$4)*(GMWQ!$NF$2:$NF$60=M$1),0),$F32-1966)</f>
        <v>218430.3</v>
      </c>
      <c r="N32" s="4" cm="1">
        <f t="array" ref="N32">INDEX(GMWQ!$A$2:$NF$60,MATCH(1,(GMWQ!$NE$2:$NE$60=N$3)*(GMWQ!$ND$2:$ND$60=N$4)*(GMWQ!$NF$2:$NF$60=N$1),0),$F32-1966)</f>
        <v>-2137</v>
      </c>
      <c r="O32" s="4" cm="1">
        <f t="array" ref="O32">INDEX(GMWQ!$A$2:$NF$60,MATCH(1,(GMWQ!$NE$2:$NE$60=O$3)*(GMWQ!$ND$2:$ND$60=O$4)*(GMWQ!$NF$2:$NF$60=O$1),0),$F32-1966)</f>
        <v>-18.222000000000001</v>
      </c>
      <c r="P32" s="4" cm="1">
        <f t="array" ref="P32">INDEX(GMWQ!$A$2:$NF$60,MATCH(1,(GMWQ!$NE$2:$NE$60=P$3)*(GMWQ!$ND$2:$ND$60=P$4)*(GMWQ!$NF$2:$NF$60=P$1),0),$F32-1966)</f>
        <v>-3126.25</v>
      </c>
      <c r="Q32" s="4" cm="1">
        <f t="array" ref="Q32">INDEX(GMWQ!$A$2:$NF$60,MATCH(1,(GMWQ!$NE$2:$NE$60=Q$3)*(GMWQ!$ND$2:$ND$60=Q$4)*(GMWQ!$NF$2:$NF$60=Q$1),0),$F32-1966)</f>
        <v>-13.86726</v>
      </c>
      <c r="R32" s="4" cm="1">
        <f t="array" ref="R32">INDEX(GMWQ!$A$2:$NF$60,MATCH(1,(GMWQ!$NE$2:$NE$60=R$3)*(GMWQ!$ND$2:$ND$60=R$4)*(GMWQ!$NF$2:$NF$60=R$1),0),$F32-1966)</f>
        <v>-0.43894230000000001</v>
      </c>
      <c r="S32" s="4" cm="1">
        <f t="array" ref="S32">INDEX(GMWQ!$A$2:$NF$60,MATCH(1,(GMWQ!$NE$2:$NE$60=S$3)*(GMWQ!$ND$2:$ND$60=S$4)*(GMWQ!$NF$2:$NF$60=S$1),0),$F32-1966)</f>
        <v>-3.4217369999999998</v>
      </c>
      <c r="T32" s="4" cm="1">
        <f t="array" ref="T32">INDEX(GMWQ!$A$2:$NF$60,MATCH(1,(GMWQ!$NE$2:$NE$60=T$3)*(GMWQ!$ND$2:$ND$60=T$4)*(GMWQ!$NF$2:$NF$60=T$1),0),$F32-1966)</f>
        <v>-2502</v>
      </c>
      <c r="U32" s="4" cm="1">
        <f t="array" ref="U32">INDEX(GMWQ!$A$2:$NF$60,MATCH(1,(GMWQ!$NE$2:$NE$60=U$3)*(GMWQ!$ND$2:$ND$60=U$4)*(GMWQ!$NF$2:$NF$60=U$1),0),$F32-1966)</f>
        <v>99423</v>
      </c>
      <c r="V32" s="4" cm="1">
        <f t="array" ref="V32">INDEX(GMWQ!$A$2:$NF$60,MATCH(1,(GMWQ!$NE$2:$NE$60=V$3)*(GMWQ!$ND$2:$ND$60=V$4)*(GMWQ!$NF$2:$NF$60=V$1),0),$F32-1966)</f>
        <v>1833.5260000000001</v>
      </c>
      <c r="W32" s="4" cm="1">
        <f t="array" ref="W32">INDEX(GMWQ!$A$2:$NF$60,MATCH(1,(GMWQ!$NE$2:$NE$60=W$3)*(GMWQ!$ND$2:$ND$60=W$4)*(GMWQ!$NF$2:$NF$60=W$1),0),$F32-1966)</f>
        <v>90559</v>
      </c>
      <c r="X32" s="4" cm="1">
        <f t="array" ref="X32">INDEX(GMWQ!$A$2:$NF$60,MATCH(1,(GMWQ!$NE$2:$NE$60=X$3)*(GMWQ!$ND$2:$ND$60=X$4)*(GMWQ!$NF$2:$NF$60=X$1),0),$F32-1966)</f>
        <v>204.11709999999999</v>
      </c>
      <c r="Y32" s="4" cm="1">
        <f t="array" ref="Y32">INDEX(GMWQ!$A$2:$NF$60,MATCH(1,(GMWQ!$NE$2:$NE$60=Y$3)*(GMWQ!$ND$2:$ND$60=Y$4)*(GMWQ!$NF$2:$NF$60=Y$1),0),$F32-1966)</f>
        <v>108.26730000000001</v>
      </c>
      <c r="Z32" s="4" cm="1">
        <f t="array" ref="Z32">INDEX(GMWQ!$A$2:$NF$60,MATCH(1,(GMWQ!$NE$2:$NE$60=Z$3)*(GMWQ!$ND$2:$ND$60=Z$4)*(GMWQ!$NF$2:$NF$60=Z$1),0),$F32-1966)</f>
        <v>134.14250000000001</v>
      </c>
      <c r="AA32" s="4" cm="1">
        <f t="array" ref="AA32">INDEX(GMWQ!$A$2:$NF$60,MATCH(1,(GMWQ!$NE$2:$NE$60=AA$3)*(GMWQ!$ND$2:$ND$60=AA$4)*(GMWQ!$NF$2:$NF$60=AA$1),0),$F32-1966)</f>
        <v>127984</v>
      </c>
      <c r="AB32" s="4" cm="1">
        <f t="array" ref="AB32">INDEX(GMWQ!$A$2:$NF$60,MATCH(1,(GMWQ!$NE$2:$NE$60=AB$3)*(GMWQ!$ND$2:$ND$60=AB$4)*(GMWQ!$NF$2:$NF$60=AB$1),0),$F32-1966)</f>
        <v>53962</v>
      </c>
      <c r="AC32" s="4" cm="1">
        <f t="array" ref="AC32">INDEX(GMWQ!$A$2:$NF$60,MATCH(1,(GMWQ!$NE$2:$NE$60=AC$3)*(GMWQ!$ND$2:$ND$60=AC$4)*(GMWQ!$NF$2:$NF$60=AC$1),0),$F32-1966)</f>
        <v>647.79999999999995</v>
      </c>
      <c r="AD32" s="4" cm="1">
        <f t="array" ref="AD32">INDEX(GMWQ!$A$2:$NF$60,MATCH(1,(GMWQ!$NE$2:$NE$60=AD$3)*(GMWQ!$ND$2:$ND$60=AD$4)*(GMWQ!$NF$2:$NF$60=AD$1),0),$F32-1966)</f>
        <v>56633.06</v>
      </c>
      <c r="AE32" s="4" cm="1">
        <f t="array" ref="AE32">INDEX(GMWQ!$A$2:$NF$60,MATCH(1,(GMWQ!$NE$2:$NE$60=AE$3)*(GMWQ!$ND$2:$ND$60=AE$4)*(GMWQ!$NF$2:$NF$60=AE$1),0),$F32-1966)</f>
        <v>209.6463</v>
      </c>
      <c r="AF32" s="4" cm="1">
        <f t="array" ref="AF32">INDEX(GMWQ!$A$2:$NF$60,MATCH(1,(GMWQ!$NE$2:$NE$60=AF$3)*(GMWQ!$ND$2:$ND$60=AF$4)*(GMWQ!$NF$2:$NF$60=AF$1),0),$F32-1966)</f>
        <v>96.655000000000001</v>
      </c>
      <c r="AG32" s="4" cm="1">
        <f t="array" ref="AG32">INDEX(GMWQ!$A$2:$NF$60,MATCH(1,(GMWQ!$NE$2:$NE$60=AG$3)*(GMWQ!$ND$2:$ND$60=AG$4)*(GMWQ!$NF$2:$NF$60=AG$1),0),$F32-1966)</f>
        <v>40.445</v>
      </c>
      <c r="AH32" s="4" cm="1">
        <f t="array" ref="AH32">INDEX(GMWQ!$A$2:$NF$60,MATCH(1,(GMWQ!$NE$2:$NE$60=AH$3)*(GMWQ!$ND$2:$ND$60=AH$4)*(GMWQ!$NF$2:$NF$60=AH$1),0),$F32-1966)</f>
        <v>71043</v>
      </c>
      <c r="AI32" s="4" cm="1">
        <f t="array" ref="AI32">INDEX(GMWQ!$A$2:$NF$60,MATCH(1,(GMWQ!$NE$2:$NE$60=AI$3)*(GMWQ!$ND$2:$ND$60=AI$4)*(GMWQ!$NF$2:$NF$60=AI$1),0),$F32-1966)</f>
        <v>0</v>
      </c>
      <c r="AJ32" s="4" cm="1">
        <f t="array" ref="AJ32">INDEX(GMWQ!$A$2:$NF$60,MATCH(1,(GMWQ!$NE$2:$NE$60=AJ$3)*(GMWQ!$ND$2:$ND$60=AJ$4)*(GMWQ!$NF$2:$NF$60=AJ$1),0),$F32-1966)</f>
        <v>3.4950139999999998</v>
      </c>
      <c r="AK32" s="4" cm="1">
        <f t="array" ref="AK32">INDEX(GMWQ!$A$2:$NF$60,MATCH(1,(GMWQ!$NE$2:$NE$60=AK$3)*(GMWQ!$ND$2:$ND$60=AK$4)*(GMWQ!$NF$2:$NF$60=AK$1),0),$F32-1966)</f>
        <v>0</v>
      </c>
      <c r="AL32" s="4" cm="1">
        <f t="array" ref="AL32">INDEX(GMWQ!$A$2:$NF$60,MATCH(1,(GMWQ!$NE$2:$NE$60=AL$3)*(GMWQ!$ND$2:$ND$60=AL$4)*(GMWQ!$NF$2:$NF$60=AL$1),0),$F32-1966)</f>
        <v>0</v>
      </c>
    </row>
    <row r="33" spans="1:38" x14ac:dyDescent="0.25">
      <c r="B33" s="4">
        <f t="shared" si="10"/>
        <v>1979</v>
      </c>
      <c r="C33" s="4">
        <f t="shared" si="10"/>
        <v>1979</v>
      </c>
      <c r="F33" s="4">
        <f t="shared" si="4"/>
        <v>1999</v>
      </c>
      <c r="G33" s="4" cm="1">
        <f t="array" ref="G33">INDEX(GMWQ!$A$2:$NF$60,MATCH(1,(GMWQ!$NE$2:$NE$60=G$3)*(GMWQ!$ND$2:$ND$60=G$4)*(GMWQ!$NF$2:$NF$60=G$1),0),$F33-1966)</f>
        <v>290297</v>
      </c>
      <c r="H33" s="4" cm="1">
        <f t="array" ref="H33">INDEX(GMWQ!$A$2:$NF$60,MATCH(1,(GMWQ!$NE$2:$NE$60=H$3)*(GMWQ!$ND$2:$ND$60=H$4)*(GMWQ!$NF$2:$NF$60=H$1),0),$F33-1966)</f>
        <v>1825.075</v>
      </c>
      <c r="I33" s="4" cm="1">
        <f t="array" ref="I33">INDEX(GMWQ!$A$2:$NF$60,MATCH(1,(GMWQ!$NE$2:$NE$60=I$3)*(GMWQ!$ND$2:$ND$60=I$4)*(GMWQ!$NF$2:$NF$60=I$1),0),$F33-1966)</f>
        <v>65872.72</v>
      </c>
      <c r="J33" s="4" cm="1">
        <f t="array" ref="J33">INDEX(GMWQ!$A$2:$NF$60,MATCH(1,(GMWQ!$NE$2:$NE$60=J$3)*(GMWQ!$ND$2:$ND$60=J$4)*(GMWQ!$NF$2:$NF$60=J$1),0),$F33-1966)</f>
        <v>455.43</v>
      </c>
      <c r="K33" s="4" cm="1">
        <f t="array" ref="K33">INDEX(GMWQ!$A$2:$NF$60,MATCH(1,(GMWQ!$NE$2:$NE$60=K$3)*(GMWQ!$ND$2:$ND$60=K$4)*(GMWQ!$NF$2:$NF$60=K$1),0),$F33-1966)</f>
        <v>302.92</v>
      </c>
      <c r="L33" s="4" cm="1">
        <f t="array" ref="L33">INDEX(GMWQ!$A$2:$NF$60,MATCH(1,(GMWQ!$NE$2:$NE$60=L$3)*(GMWQ!$ND$2:$ND$60=L$4)*(GMWQ!$NF$2:$NF$60=L$1),0),$F33-1966)</f>
        <v>288.01780000000002</v>
      </c>
      <c r="M33" s="4" cm="1">
        <f t="array" ref="M33">INDEX(GMWQ!$A$2:$NF$60,MATCH(1,(GMWQ!$NE$2:$NE$60=M$3)*(GMWQ!$ND$2:$ND$60=M$4)*(GMWQ!$NF$2:$NF$60=M$1),0),$F33-1966)</f>
        <v>220031.5</v>
      </c>
      <c r="N33" s="4" cm="1">
        <f t="array" ref="N33">INDEX(GMWQ!$A$2:$NF$60,MATCH(1,(GMWQ!$NE$2:$NE$60=N$3)*(GMWQ!$ND$2:$ND$60=N$4)*(GMWQ!$NF$2:$NF$60=N$1),0),$F33-1966)</f>
        <v>-2934</v>
      </c>
      <c r="O33" s="4" cm="1">
        <f t="array" ref="O33">INDEX(GMWQ!$A$2:$NF$60,MATCH(1,(GMWQ!$NE$2:$NE$60=O$3)*(GMWQ!$ND$2:$ND$60=O$4)*(GMWQ!$NF$2:$NF$60=O$1),0),$F33-1966)</f>
        <v>-20.598500000000001</v>
      </c>
      <c r="P33" s="4" cm="1">
        <f t="array" ref="P33">INDEX(GMWQ!$A$2:$NF$60,MATCH(1,(GMWQ!$NE$2:$NE$60=P$3)*(GMWQ!$ND$2:$ND$60=P$4)*(GMWQ!$NF$2:$NF$60=P$1),0),$F33-1966)</f>
        <v>-3069</v>
      </c>
      <c r="Q33" s="4" cm="1">
        <f t="array" ref="Q33">INDEX(GMWQ!$A$2:$NF$60,MATCH(1,(GMWQ!$NE$2:$NE$60=Q$3)*(GMWQ!$ND$2:$ND$60=Q$4)*(GMWQ!$NF$2:$NF$60=Q$1),0),$F33-1966)</f>
        <v>-14.02688</v>
      </c>
      <c r="R33" s="4" cm="1">
        <f t="array" ref="R33">INDEX(GMWQ!$A$2:$NF$60,MATCH(1,(GMWQ!$NE$2:$NE$60=R$3)*(GMWQ!$ND$2:$ND$60=R$4)*(GMWQ!$NF$2:$NF$60=R$1),0),$F33-1966)</f>
        <v>-0.30341099999999999</v>
      </c>
      <c r="S33" s="4" cm="1">
        <f t="array" ref="S33">INDEX(GMWQ!$A$2:$NF$60,MATCH(1,(GMWQ!$NE$2:$NE$60=S$3)*(GMWQ!$ND$2:$ND$60=S$4)*(GMWQ!$NF$2:$NF$60=S$1),0),$F33-1966)</f>
        <v>-3.4487580000000002</v>
      </c>
      <c r="T33" s="4" cm="1">
        <f t="array" ref="T33">INDEX(GMWQ!$A$2:$NF$60,MATCH(1,(GMWQ!$NE$2:$NE$60=T$3)*(GMWQ!$ND$2:$ND$60=T$4)*(GMWQ!$NF$2:$NF$60=T$1),0),$F33-1966)</f>
        <v>-1693</v>
      </c>
      <c r="U33" s="4" cm="1">
        <f t="array" ref="U33">INDEX(GMWQ!$A$2:$NF$60,MATCH(1,(GMWQ!$NE$2:$NE$60=U$3)*(GMWQ!$ND$2:$ND$60=U$4)*(GMWQ!$NF$2:$NF$60=U$1),0),$F33-1966)</f>
        <v>102115</v>
      </c>
      <c r="V33" s="4" cm="1">
        <f t="array" ref="V33">INDEX(GMWQ!$A$2:$NF$60,MATCH(1,(GMWQ!$NE$2:$NE$60=V$3)*(GMWQ!$ND$2:$ND$60=V$4)*(GMWQ!$NF$2:$NF$60=V$1),0),$F33-1966)</f>
        <v>1873.4459999999999</v>
      </c>
      <c r="W33" s="4" cm="1">
        <f t="array" ref="W33">INDEX(GMWQ!$A$2:$NF$60,MATCH(1,(GMWQ!$NE$2:$NE$60=W$3)*(GMWQ!$ND$2:$ND$60=W$4)*(GMWQ!$NF$2:$NF$60=W$1),0),$F33-1966)</f>
        <v>94758</v>
      </c>
      <c r="X33" s="4" cm="1">
        <f t="array" ref="X33">INDEX(GMWQ!$A$2:$NF$60,MATCH(1,(GMWQ!$NE$2:$NE$60=X$3)*(GMWQ!$ND$2:$ND$60=X$4)*(GMWQ!$NF$2:$NF$60=X$1),0),$F33-1966)</f>
        <v>210.31229999999999</v>
      </c>
      <c r="Y33" s="4" cm="1">
        <f t="array" ref="Y33">INDEX(GMWQ!$A$2:$NF$60,MATCH(1,(GMWQ!$NE$2:$NE$60=Y$3)*(GMWQ!$ND$2:$ND$60=Y$4)*(GMWQ!$NF$2:$NF$60=Y$1),0),$F33-1966)</f>
        <v>111.9978</v>
      </c>
      <c r="Z33" s="4" cm="1">
        <f t="array" ref="Z33">INDEX(GMWQ!$A$2:$NF$60,MATCH(1,(GMWQ!$NE$2:$NE$60=Z$3)*(GMWQ!$ND$2:$ND$60=Z$4)*(GMWQ!$NF$2:$NF$60=Z$1),0),$F33-1966)</f>
        <v>140.3768</v>
      </c>
      <c r="AA33" s="4" cm="1">
        <f t="array" ref="AA33">INDEX(GMWQ!$A$2:$NF$60,MATCH(1,(GMWQ!$NE$2:$NE$60=AA$3)*(GMWQ!$ND$2:$ND$60=AA$4)*(GMWQ!$NF$2:$NF$60=AA$1),0),$F33-1966)</f>
        <v>130332</v>
      </c>
      <c r="AB33" s="4" cm="1">
        <f t="array" ref="AB33">INDEX(GMWQ!$A$2:$NF$60,MATCH(1,(GMWQ!$NE$2:$NE$60=AB$3)*(GMWQ!$ND$2:$ND$60=AB$4)*(GMWQ!$NF$2:$NF$60=AB$1),0),$F33-1966)</f>
        <v>56764</v>
      </c>
      <c r="AC33" s="4" cm="1">
        <f t="array" ref="AC33">INDEX(GMWQ!$A$2:$NF$60,MATCH(1,(GMWQ!$NE$2:$NE$60=AC$3)*(GMWQ!$ND$2:$ND$60=AC$4)*(GMWQ!$NF$2:$NF$60=AC$1),0),$F33-1966)</f>
        <v>666.9</v>
      </c>
      <c r="AD33" s="4" cm="1">
        <f t="array" ref="AD33">INDEX(GMWQ!$A$2:$NF$60,MATCH(1,(GMWQ!$NE$2:$NE$60=AD$3)*(GMWQ!$ND$2:$ND$60=AD$4)*(GMWQ!$NF$2:$NF$60=AD$1),0),$F33-1966)</f>
        <v>57492.95</v>
      </c>
      <c r="AE33" s="4" cm="1">
        <f t="array" ref="AE33">INDEX(GMWQ!$A$2:$NF$60,MATCH(1,(GMWQ!$NE$2:$NE$60=AE$3)*(GMWQ!$ND$2:$ND$60=AE$4)*(GMWQ!$NF$2:$NF$60=AE$1),0),$F33-1966)</f>
        <v>212.8031</v>
      </c>
      <c r="AF33" s="4" cm="1">
        <f t="array" ref="AF33">INDEX(GMWQ!$A$2:$NF$60,MATCH(1,(GMWQ!$NE$2:$NE$60=AF$3)*(GMWQ!$ND$2:$ND$60=AF$4)*(GMWQ!$NF$2:$NF$60=AF$1),0),$F33-1966)</f>
        <v>100.22199999999999</v>
      </c>
      <c r="AG33" s="4" cm="1">
        <f t="array" ref="AG33">INDEX(GMWQ!$A$2:$NF$60,MATCH(1,(GMWQ!$NE$2:$NE$60=AG$3)*(GMWQ!$ND$2:$ND$60=AG$4)*(GMWQ!$NF$2:$NF$60=AG$1),0),$F33-1966)</f>
        <v>43.356000000000002</v>
      </c>
      <c r="AH33" s="4" cm="1">
        <f t="array" ref="AH33">INDEX(GMWQ!$A$2:$NF$60,MATCH(1,(GMWQ!$NE$2:$NE$60=AH$3)*(GMWQ!$ND$2:$ND$60=AH$4)*(GMWQ!$NF$2:$NF$60=AH$1),0),$F33-1966)</f>
        <v>73230</v>
      </c>
      <c r="AI33" s="4" cm="1">
        <f t="array" ref="AI33">INDEX(GMWQ!$A$2:$NF$60,MATCH(1,(GMWQ!$NE$2:$NE$60=AI$3)*(GMWQ!$ND$2:$ND$60=AI$4)*(GMWQ!$NF$2:$NF$60=AI$1),0),$F33-1966)</f>
        <v>0</v>
      </c>
      <c r="AJ33" s="4" cm="1">
        <f t="array" ref="AJ33">INDEX(GMWQ!$A$2:$NF$60,MATCH(1,(GMWQ!$NE$2:$NE$60=AJ$3)*(GMWQ!$ND$2:$ND$60=AJ$4)*(GMWQ!$NF$2:$NF$60=AJ$1),0),$F33-1966)</f>
        <v>3.1597080000000002</v>
      </c>
      <c r="AK33" s="4" cm="1">
        <f t="array" ref="AK33">INDEX(GMWQ!$A$2:$NF$60,MATCH(1,(GMWQ!$NE$2:$NE$60=AK$3)*(GMWQ!$ND$2:$ND$60=AK$4)*(GMWQ!$NF$2:$NF$60=AK$1),0),$F33-1966)</f>
        <v>0</v>
      </c>
      <c r="AL33" s="4" cm="1">
        <f t="array" ref="AL33">INDEX(GMWQ!$A$2:$NF$60,MATCH(1,(GMWQ!$NE$2:$NE$60=AL$3)*(GMWQ!$ND$2:$ND$60=AL$4)*(GMWQ!$NF$2:$NF$60=AL$1),0),$F33-1966)</f>
        <v>0</v>
      </c>
    </row>
    <row r="34" spans="1:38" x14ac:dyDescent="0.25">
      <c r="B34" s="4">
        <f t="shared" si="10"/>
        <v>1979</v>
      </c>
      <c r="C34" s="4">
        <f t="shared" si="10"/>
        <v>1979</v>
      </c>
      <c r="E34" s="4">
        <f t="shared" ref="E34" si="12">+E30+1</f>
        <v>1979</v>
      </c>
      <c r="F34" s="4">
        <f t="shared" si="4"/>
        <v>2000</v>
      </c>
      <c r="G34" s="4" cm="1">
        <f t="array" ref="G34">INDEX(GMWQ!$A$2:$NF$60,MATCH(1,(GMWQ!$NE$2:$NE$60=G$3)*(GMWQ!$ND$2:$ND$60=G$4)*(GMWQ!$NF$2:$NF$60=G$1),0),$F34-1966)</f>
        <v>293265</v>
      </c>
      <c r="H34" s="4" cm="1">
        <f t="array" ref="H34">INDEX(GMWQ!$A$2:$NF$60,MATCH(1,(GMWQ!$NE$2:$NE$60=H$3)*(GMWQ!$ND$2:$ND$60=H$4)*(GMWQ!$NF$2:$NF$60=H$1),0),$F34-1966)</f>
        <v>1829.625</v>
      </c>
      <c r="I34" s="4" cm="1">
        <f t="array" ref="I34">INDEX(GMWQ!$A$2:$NF$60,MATCH(1,(GMWQ!$NE$2:$NE$60=I$3)*(GMWQ!$ND$2:$ND$60=I$4)*(GMWQ!$NF$2:$NF$60=I$1),0),$F34-1966)</f>
        <v>66157.2</v>
      </c>
      <c r="J34" s="4" cm="1">
        <f t="array" ref="J34">INDEX(GMWQ!$A$2:$NF$60,MATCH(1,(GMWQ!$NE$2:$NE$60=J$3)*(GMWQ!$ND$2:$ND$60=J$4)*(GMWQ!$NF$2:$NF$60=J$1),0),$F34-1966)</f>
        <v>458.15</v>
      </c>
      <c r="K34" s="4" cm="1">
        <f t="array" ref="K34">INDEX(GMWQ!$A$2:$NF$60,MATCH(1,(GMWQ!$NE$2:$NE$60=K$3)*(GMWQ!$ND$2:$ND$60=K$4)*(GMWQ!$NF$2:$NF$60=K$1),0),$F34-1966)</f>
        <v>303.971</v>
      </c>
      <c r="L34" s="4" cm="1">
        <f t="array" ref="L34">INDEX(GMWQ!$A$2:$NF$60,MATCH(1,(GMWQ!$NE$2:$NE$60=L$3)*(GMWQ!$ND$2:$ND$60=L$4)*(GMWQ!$NF$2:$NF$60=L$1),0),$F34-1966)</f>
        <v>294.7971</v>
      </c>
      <c r="M34" s="4" cm="1">
        <f t="array" ref="M34">INDEX(GMWQ!$A$2:$NF$60,MATCH(1,(GMWQ!$NE$2:$NE$60=M$3)*(GMWQ!$ND$2:$ND$60=M$4)*(GMWQ!$NF$2:$NF$60=M$1),0),$F34-1966)</f>
        <v>221507.8</v>
      </c>
      <c r="N34" s="4" cm="1">
        <f t="array" ref="N34">INDEX(GMWQ!$A$2:$NF$60,MATCH(1,(GMWQ!$NE$2:$NE$60=N$3)*(GMWQ!$ND$2:$ND$60=N$4)*(GMWQ!$NF$2:$NF$60=N$1),0),$F34-1966)</f>
        <v>-1801</v>
      </c>
      <c r="O34" s="4" cm="1">
        <f t="array" ref="O34">INDEX(GMWQ!$A$2:$NF$60,MATCH(1,(GMWQ!$NE$2:$NE$60=O$3)*(GMWQ!$ND$2:$ND$60=O$4)*(GMWQ!$NF$2:$NF$60=O$1),0),$F34-1966)</f>
        <v>-22.878499999999999</v>
      </c>
      <c r="P34" s="4" cm="1">
        <f t="array" ref="P34">INDEX(GMWQ!$A$2:$NF$60,MATCH(1,(GMWQ!$NE$2:$NE$60=P$3)*(GMWQ!$ND$2:$ND$60=P$4)*(GMWQ!$NF$2:$NF$60=P$1),0),$F34-1966)</f>
        <v>-2955.75</v>
      </c>
      <c r="Q34" s="4" cm="1">
        <f t="array" ref="Q34">INDEX(GMWQ!$A$2:$NF$60,MATCH(1,(GMWQ!$NE$2:$NE$60=Q$3)*(GMWQ!$ND$2:$ND$60=Q$4)*(GMWQ!$NF$2:$NF$60=Q$1),0),$F34-1966)</f>
        <v>-17.313199999999998</v>
      </c>
      <c r="R34" s="4" cm="1">
        <f t="array" ref="R34">INDEX(GMWQ!$A$2:$NF$60,MATCH(1,(GMWQ!$NE$2:$NE$60=R$3)*(GMWQ!$ND$2:$ND$60=R$4)*(GMWQ!$NF$2:$NF$60=R$1),0),$F34-1966)</f>
        <v>-0.3925265</v>
      </c>
      <c r="S34" s="4" cm="1">
        <f t="array" ref="S34">INDEX(GMWQ!$A$2:$NF$60,MATCH(1,(GMWQ!$NE$2:$NE$60=S$3)*(GMWQ!$ND$2:$ND$60=S$4)*(GMWQ!$NF$2:$NF$60=S$1),0),$F34-1966)</f>
        <v>-3.326092</v>
      </c>
      <c r="T34" s="4" cm="1">
        <f t="array" ref="T34">INDEX(GMWQ!$A$2:$NF$60,MATCH(1,(GMWQ!$NE$2:$NE$60=T$3)*(GMWQ!$ND$2:$ND$60=T$4)*(GMWQ!$NF$2:$NF$60=T$1),0),$F34-1966)</f>
        <v>-1924</v>
      </c>
      <c r="U34" s="4" cm="1">
        <f t="array" ref="U34">INDEX(GMWQ!$A$2:$NF$60,MATCH(1,(GMWQ!$NE$2:$NE$60=U$3)*(GMWQ!$ND$2:$ND$60=U$4)*(GMWQ!$NF$2:$NF$60=U$1),0),$F34-1966)</f>
        <v>104807</v>
      </c>
      <c r="V34" s="4" cm="1">
        <f t="array" ref="V34">INDEX(GMWQ!$A$2:$NF$60,MATCH(1,(GMWQ!$NE$2:$NE$60=V$3)*(GMWQ!$ND$2:$ND$60=V$4)*(GMWQ!$NF$2:$NF$60=V$1),0),$F34-1966)</f>
        <v>1922.42</v>
      </c>
      <c r="W34" s="4" cm="1">
        <f t="array" ref="W34">INDEX(GMWQ!$A$2:$NF$60,MATCH(1,(GMWQ!$NE$2:$NE$60=W$3)*(GMWQ!$ND$2:$ND$60=W$4)*(GMWQ!$NF$2:$NF$60=W$1),0),$F34-1966)</f>
        <v>98956</v>
      </c>
      <c r="X34" s="4" cm="1">
        <f t="array" ref="X34">INDEX(GMWQ!$A$2:$NF$60,MATCH(1,(GMWQ!$NE$2:$NE$60=X$3)*(GMWQ!$ND$2:$ND$60=X$4)*(GMWQ!$NF$2:$NF$60=X$1),0),$F34-1966)</f>
        <v>217.64449999999999</v>
      </c>
      <c r="Y34" s="4" cm="1">
        <f t="array" ref="Y34">INDEX(GMWQ!$A$2:$NF$60,MATCH(1,(GMWQ!$NE$2:$NE$60=Y$3)*(GMWQ!$ND$2:$ND$60=Y$4)*(GMWQ!$NF$2:$NF$60=Y$1),0),$F34-1966)</f>
        <v>115.7283</v>
      </c>
      <c r="Z34" s="4" cm="1">
        <f t="array" ref="Z34">INDEX(GMWQ!$A$2:$NF$60,MATCH(1,(GMWQ!$NE$2:$NE$60=Z$3)*(GMWQ!$ND$2:$ND$60=Z$4)*(GMWQ!$NF$2:$NF$60=Z$1),0),$F34-1966)</f>
        <v>146.61099999999999</v>
      </c>
      <c r="AA34" s="4" cm="1">
        <f t="array" ref="AA34">INDEX(GMWQ!$A$2:$NF$60,MATCH(1,(GMWQ!$NE$2:$NE$60=AA$3)*(GMWQ!$ND$2:$ND$60=AA$4)*(GMWQ!$NF$2:$NF$60=AA$1),0),$F34-1966)</f>
        <v>132680</v>
      </c>
      <c r="AB34" s="4" cm="1">
        <f t="array" ref="AB34">INDEX(GMWQ!$A$2:$NF$60,MATCH(1,(GMWQ!$NE$2:$NE$60=AB$3)*(GMWQ!$ND$2:$ND$60=AB$4)*(GMWQ!$NF$2:$NF$60=AB$1),0),$F34-1966)</f>
        <v>59785</v>
      </c>
      <c r="AC34" s="4" cm="1">
        <f t="array" ref="AC34">INDEX(GMWQ!$A$2:$NF$60,MATCH(1,(GMWQ!$NE$2:$NE$60=AC$3)*(GMWQ!$ND$2:$ND$60=AC$4)*(GMWQ!$NF$2:$NF$60=AC$1),0),$F34-1966)</f>
        <v>680.97500000000002</v>
      </c>
      <c r="AD34" s="4" cm="1">
        <f t="array" ref="AD34">INDEX(GMWQ!$A$2:$NF$60,MATCH(1,(GMWQ!$NE$2:$NE$60=AD$3)*(GMWQ!$ND$2:$ND$60=AD$4)*(GMWQ!$NF$2:$NF$60=AD$1),0),$F34-1966)</f>
        <v>58346.5</v>
      </c>
      <c r="AE34" s="4" cm="1">
        <f t="array" ref="AE34">INDEX(GMWQ!$A$2:$NF$60,MATCH(1,(GMWQ!$NE$2:$NE$60=AE$3)*(GMWQ!$ND$2:$ND$60=AE$4)*(GMWQ!$NF$2:$NF$60=AE$1),0),$F34-1966)</f>
        <v>215.57490000000001</v>
      </c>
      <c r="AF34" s="4" cm="1">
        <f t="array" ref="AF34">INDEX(GMWQ!$A$2:$NF$60,MATCH(1,(GMWQ!$NE$2:$NE$60=AF$3)*(GMWQ!$ND$2:$ND$60=AF$4)*(GMWQ!$NF$2:$NF$60=AF$1),0),$F34-1966)</f>
        <v>103.458</v>
      </c>
      <c r="AG34" s="4" cm="1">
        <f t="array" ref="AG34">INDEX(GMWQ!$A$2:$NF$60,MATCH(1,(GMWQ!$NE$2:$NE$60=AG$3)*(GMWQ!$ND$2:$ND$60=AG$4)*(GMWQ!$NF$2:$NF$60=AG$1),0),$F34-1966)</f>
        <v>46.655999999999999</v>
      </c>
      <c r="AH34" s="4" cm="1">
        <f t="array" ref="AH34">INDEX(GMWQ!$A$2:$NF$60,MATCH(1,(GMWQ!$NE$2:$NE$60=AH$3)*(GMWQ!$ND$2:$ND$60=AH$4)*(GMWQ!$NF$2:$NF$60=AH$1),0),$F34-1966)</f>
        <v>75485</v>
      </c>
      <c r="AI34" s="4" cm="1">
        <f t="array" ref="AI34">INDEX(GMWQ!$A$2:$NF$60,MATCH(1,(GMWQ!$NE$2:$NE$60=AI$3)*(GMWQ!$ND$2:$ND$60=AI$4)*(GMWQ!$NF$2:$NF$60=AI$1),0),$F34-1966)</f>
        <v>0</v>
      </c>
      <c r="AJ34" s="4" cm="1">
        <f t="array" ref="AJ34">INDEX(GMWQ!$A$2:$NF$60,MATCH(1,(GMWQ!$NE$2:$NE$60=AJ$3)*(GMWQ!$ND$2:$ND$60=AJ$4)*(GMWQ!$NF$2:$NF$60=AJ$1),0),$F34-1966)</f>
        <v>4.1420640000000004</v>
      </c>
      <c r="AK34" s="4" cm="1">
        <f t="array" ref="AK34">INDEX(GMWQ!$A$2:$NF$60,MATCH(1,(GMWQ!$NE$2:$NE$60=AK$3)*(GMWQ!$ND$2:$ND$60=AK$4)*(GMWQ!$NF$2:$NF$60=AK$1),0),$F34-1966)</f>
        <v>0</v>
      </c>
      <c r="AL34" s="4" cm="1">
        <f t="array" ref="AL34">INDEX(GMWQ!$A$2:$NF$60,MATCH(1,(GMWQ!$NE$2:$NE$60=AL$3)*(GMWQ!$ND$2:$ND$60=AL$4)*(GMWQ!$NF$2:$NF$60=AL$1),0),$F34-1966)</f>
        <v>0</v>
      </c>
    </row>
    <row r="35" spans="1:38" x14ac:dyDescent="0.25">
      <c r="A35" s="4">
        <v>1980</v>
      </c>
      <c r="B35" s="4">
        <f t="shared" si="10"/>
        <v>1980</v>
      </c>
      <c r="C35" s="4">
        <f t="shared" si="10"/>
        <v>1979</v>
      </c>
      <c r="D35" s="4">
        <f t="shared" si="10"/>
        <v>1979</v>
      </c>
      <c r="F35" s="4">
        <f t="shared" si="4"/>
        <v>2001</v>
      </c>
      <c r="G35" s="4" cm="1">
        <f t="array" ref="G35">INDEX(GMWQ!$A$2:$NF$60,MATCH(1,(GMWQ!$NE$2:$NE$60=G$3)*(GMWQ!$ND$2:$ND$60=G$4)*(GMWQ!$NF$2:$NF$60=G$1),0),$F35-1966)</f>
        <v>290378</v>
      </c>
      <c r="H35" s="4" cm="1">
        <f t="array" ref="H35">INDEX(GMWQ!$A$2:$NF$60,MATCH(1,(GMWQ!$NE$2:$NE$60=H$3)*(GMWQ!$ND$2:$ND$60=H$4)*(GMWQ!$NF$2:$NF$60=H$1),0),$F35-1966)</f>
        <v>1835.4</v>
      </c>
      <c r="I35" s="4" cm="1">
        <f t="array" ref="I35">INDEX(GMWQ!$A$2:$NF$60,MATCH(1,(GMWQ!$NE$2:$NE$60=I$3)*(GMWQ!$ND$2:$ND$60=I$4)*(GMWQ!$NF$2:$NF$60=I$1),0),$F35-1966)</f>
        <v>67431.649999999994</v>
      </c>
      <c r="J35" s="4" cm="1">
        <f t="array" ref="J35">INDEX(GMWQ!$A$2:$NF$60,MATCH(1,(GMWQ!$NE$2:$NE$60=J$3)*(GMWQ!$ND$2:$ND$60=J$4)*(GMWQ!$NF$2:$NF$60=J$1),0),$F35-1966)</f>
        <v>461.8</v>
      </c>
      <c r="K35" s="4" cm="1">
        <f t="array" ref="K35">INDEX(GMWQ!$A$2:$NF$60,MATCH(1,(GMWQ!$NE$2:$NE$60=K$3)*(GMWQ!$ND$2:$ND$60=K$4)*(GMWQ!$NF$2:$NF$60=K$1),0),$F35-1966)</f>
        <v>307.57400000000001</v>
      </c>
      <c r="L35" s="4" cm="1">
        <f t="array" ref="L35">INDEX(GMWQ!$A$2:$NF$60,MATCH(1,(GMWQ!$NE$2:$NE$60=L$3)*(GMWQ!$ND$2:$ND$60=L$4)*(GMWQ!$NF$2:$NF$60=L$1),0),$F35-1966)</f>
        <v>294.26940000000002</v>
      </c>
      <c r="M35" s="4" cm="1">
        <f t="array" ref="M35">INDEX(GMWQ!$A$2:$NF$60,MATCH(1,(GMWQ!$NE$2:$NE$60=M$3)*(GMWQ!$ND$2:$ND$60=M$4)*(GMWQ!$NF$2:$NF$60=M$1),0),$F35-1966)</f>
        <v>223045.8</v>
      </c>
      <c r="N35" s="4" cm="1">
        <f t="array" ref="N35">INDEX(GMWQ!$A$2:$NF$60,MATCH(1,(GMWQ!$NE$2:$NE$60=N$3)*(GMWQ!$ND$2:$ND$60=N$4)*(GMWQ!$NF$2:$NF$60=N$1),0),$F35-1966)</f>
        <v>-1674</v>
      </c>
      <c r="O35" s="4" cm="1">
        <f t="array" ref="O35">INDEX(GMWQ!$A$2:$NF$60,MATCH(1,(GMWQ!$NE$2:$NE$60=O$3)*(GMWQ!$ND$2:$ND$60=O$4)*(GMWQ!$NF$2:$NF$60=O$1),0),$F35-1966)</f>
        <v>-26.833749999999998</v>
      </c>
      <c r="P35" s="4" cm="1">
        <f t="array" ref="P35">INDEX(GMWQ!$A$2:$NF$60,MATCH(1,(GMWQ!$NE$2:$NE$60=P$3)*(GMWQ!$ND$2:$ND$60=P$4)*(GMWQ!$NF$2:$NF$60=P$1),0),$F35-1966)</f>
        <v>-2962</v>
      </c>
      <c r="Q35" s="4" cm="1">
        <f t="array" ref="Q35">INDEX(GMWQ!$A$2:$NF$60,MATCH(1,(GMWQ!$NE$2:$NE$60=Q$3)*(GMWQ!$ND$2:$ND$60=Q$4)*(GMWQ!$NF$2:$NF$60=Q$1),0),$F35-1966)</f>
        <v>-15.521699999999999</v>
      </c>
      <c r="R35" s="4" cm="1">
        <f t="array" ref="R35">INDEX(GMWQ!$A$2:$NF$60,MATCH(1,(GMWQ!$NE$2:$NE$60=R$3)*(GMWQ!$ND$2:$ND$60=R$4)*(GMWQ!$NF$2:$NF$60=R$1),0),$F35-1966)</f>
        <v>0.35099999999999998</v>
      </c>
      <c r="S35" s="4" cm="1">
        <f t="array" ref="S35">INDEX(GMWQ!$A$2:$NF$60,MATCH(1,(GMWQ!$NE$2:$NE$60=S$3)*(GMWQ!$ND$2:$ND$60=S$4)*(GMWQ!$NF$2:$NF$60=S$1),0),$F35-1966)</f>
        <v>-3.0537399999999999</v>
      </c>
      <c r="T35" s="4" cm="1">
        <f t="array" ref="T35">INDEX(GMWQ!$A$2:$NF$60,MATCH(1,(GMWQ!$NE$2:$NE$60=T$3)*(GMWQ!$ND$2:$ND$60=T$4)*(GMWQ!$NF$2:$NF$60=T$1),0),$F35-1966)</f>
        <v>-2024</v>
      </c>
      <c r="U35" s="4" cm="1">
        <f t="array" ref="U35">INDEX(GMWQ!$A$2:$NF$60,MATCH(1,(GMWQ!$NE$2:$NE$60=U$3)*(GMWQ!$ND$2:$ND$60=U$4)*(GMWQ!$NF$2:$NF$60=U$1),0),$F35-1966)</f>
        <v>107499</v>
      </c>
      <c r="V35" s="4" cm="1">
        <f t="array" ref="V35">INDEX(GMWQ!$A$2:$NF$60,MATCH(1,(GMWQ!$NE$2:$NE$60=V$3)*(GMWQ!$ND$2:$ND$60=V$4)*(GMWQ!$NF$2:$NF$60=V$1),0),$F35-1966)</f>
        <v>1964.289</v>
      </c>
      <c r="W35" s="4" cm="1">
        <f t="array" ref="W35">INDEX(GMWQ!$A$2:$NF$60,MATCH(1,(GMWQ!$NE$2:$NE$60=W$3)*(GMWQ!$ND$2:$ND$60=W$4)*(GMWQ!$NF$2:$NF$60=W$1),0),$F35-1966)</f>
        <v>103557</v>
      </c>
      <c r="X35" s="4" cm="1">
        <f t="array" ref="X35">INDEX(GMWQ!$A$2:$NF$60,MATCH(1,(GMWQ!$NE$2:$NE$60=X$3)*(GMWQ!$ND$2:$ND$60=X$4)*(GMWQ!$NF$2:$NF$60=X$1),0),$F35-1966)</f>
        <v>224.0462</v>
      </c>
      <c r="Y35" s="4" cm="1">
        <f t="array" ref="Y35">INDEX(GMWQ!$A$2:$NF$60,MATCH(1,(GMWQ!$NE$2:$NE$60=Y$3)*(GMWQ!$ND$2:$ND$60=Y$4)*(GMWQ!$NF$2:$NF$60=Y$1),0),$F35-1966)</f>
        <v>119.07940000000001</v>
      </c>
      <c r="Z35" s="4" cm="1">
        <f t="array" ref="Z35">INDEX(GMWQ!$A$2:$NF$60,MATCH(1,(GMWQ!$NE$2:$NE$60=Z$3)*(GMWQ!$ND$2:$ND$60=Z$4)*(GMWQ!$NF$2:$NF$60=Z$1),0),$F35-1966)</f>
        <v>154.61920000000001</v>
      </c>
      <c r="AA35" s="4" cm="1">
        <f t="array" ref="AA35">INDEX(GMWQ!$A$2:$NF$60,MATCH(1,(GMWQ!$NE$2:$NE$60=AA$3)*(GMWQ!$ND$2:$ND$60=AA$4)*(GMWQ!$NF$2:$NF$60=AA$1),0),$F35-1966)</f>
        <v>137108</v>
      </c>
      <c r="AB35" s="4" cm="1">
        <f t="array" ref="AB35">INDEX(GMWQ!$A$2:$NF$60,MATCH(1,(GMWQ!$NE$2:$NE$60=AB$3)*(GMWQ!$ND$2:$ND$60=AB$4)*(GMWQ!$NF$2:$NF$60=AB$1),0),$F35-1966)</f>
        <v>62083</v>
      </c>
      <c r="AC35" s="4" cm="1">
        <f t="array" ref="AC35">INDEX(GMWQ!$A$2:$NF$60,MATCH(1,(GMWQ!$NE$2:$NE$60=AC$3)*(GMWQ!$ND$2:$ND$60=AC$4)*(GMWQ!$NF$2:$NF$60=AC$1),0),$F35-1966)</f>
        <v>697.45</v>
      </c>
      <c r="AD35" s="4" cm="1">
        <f t="array" ref="AD35">INDEX(GMWQ!$A$2:$NF$60,MATCH(1,(GMWQ!$NE$2:$NE$60=AD$3)*(GMWQ!$ND$2:$ND$60=AD$4)*(GMWQ!$NF$2:$NF$60=AD$1),0),$F35-1966)</f>
        <v>61503.23</v>
      </c>
      <c r="AE35" s="4" cm="1">
        <f t="array" ref="AE35">INDEX(GMWQ!$A$2:$NF$60,MATCH(1,(GMWQ!$NE$2:$NE$60=AE$3)*(GMWQ!$ND$2:$ND$60=AE$4)*(GMWQ!$NF$2:$NF$60=AE$1),0),$F35-1966)</f>
        <v>221.54750000000001</v>
      </c>
      <c r="AF35" s="4" cm="1">
        <f t="array" ref="AF35">INDEX(GMWQ!$A$2:$NF$60,MATCH(1,(GMWQ!$NE$2:$NE$60=AF$3)*(GMWQ!$ND$2:$ND$60=AF$4)*(GMWQ!$NF$2:$NF$60=AF$1),0),$F35-1966)</f>
        <v>107.687</v>
      </c>
      <c r="AG35" s="4" cm="1">
        <f t="array" ref="AG35">INDEX(GMWQ!$A$2:$NF$60,MATCH(1,(GMWQ!$NE$2:$NE$60=AG$3)*(GMWQ!$ND$2:$ND$60=AG$4)*(GMWQ!$NF$2:$NF$60=AG$1),0),$F35-1966)</f>
        <v>51.17</v>
      </c>
      <c r="AH35" s="4" cm="1">
        <f t="array" ref="AH35">INDEX(GMWQ!$A$2:$NF$60,MATCH(1,(GMWQ!$NE$2:$NE$60=AH$3)*(GMWQ!$ND$2:$ND$60=AH$4)*(GMWQ!$NF$2:$NF$60=AH$1),0),$F35-1966)</f>
        <v>77446</v>
      </c>
      <c r="AI35" s="4" cm="1">
        <f t="array" ref="AI35">INDEX(GMWQ!$A$2:$NF$60,MATCH(1,(GMWQ!$NE$2:$NE$60=AI$3)*(GMWQ!$ND$2:$ND$60=AI$4)*(GMWQ!$NF$2:$NF$60=AI$1),0),$F35-1966)</f>
        <v>9.9287030000000005E-3</v>
      </c>
      <c r="AJ35" s="4" cm="1">
        <f t="array" ref="AJ35">INDEX(GMWQ!$A$2:$NF$60,MATCH(1,(GMWQ!$NE$2:$NE$60=AJ$3)*(GMWQ!$ND$2:$ND$60=AJ$4)*(GMWQ!$NF$2:$NF$60=AJ$1),0),$F35-1966)</f>
        <v>5.2725160000000004</v>
      </c>
      <c r="AK35" s="4" cm="1">
        <f t="array" ref="AK35">INDEX(GMWQ!$A$2:$NF$60,MATCH(1,(GMWQ!$NE$2:$NE$60=AK$3)*(GMWQ!$ND$2:$ND$60=AK$4)*(GMWQ!$NF$2:$NF$60=AK$1),0),$F35-1966)</f>
        <v>1.1454139999999999</v>
      </c>
      <c r="AL35" s="4" cm="1">
        <f t="array" ref="AL35">INDEX(GMWQ!$A$2:$NF$60,MATCH(1,(GMWQ!$NE$2:$NE$60=AL$3)*(GMWQ!$ND$2:$ND$60=AL$4)*(GMWQ!$NF$2:$NF$60=AL$1),0),$F35-1966)</f>
        <v>-809.26649999999995</v>
      </c>
    </row>
    <row r="36" spans="1:38" x14ac:dyDescent="0.25">
      <c r="B36" s="4">
        <f t="shared" si="10"/>
        <v>1980</v>
      </c>
      <c r="C36" s="4">
        <f t="shared" si="10"/>
        <v>1980</v>
      </c>
      <c r="F36" s="4">
        <f t="shared" si="4"/>
        <v>2002</v>
      </c>
      <c r="G36" s="4" cm="1">
        <f t="array" ref="G36">INDEX(GMWQ!$A$2:$NF$60,MATCH(1,(GMWQ!$NE$2:$NE$60=G$3)*(GMWQ!$ND$2:$ND$60=G$4)*(GMWQ!$NF$2:$NF$60=G$1),0),$F36-1966)</f>
        <v>284713</v>
      </c>
      <c r="H36" s="4" cm="1">
        <f t="array" ref="H36">INDEX(GMWQ!$A$2:$NF$60,MATCH(1,(GMWQ!$NE$2:$NE$60=H$3)*(GMWQ!$ND$2:$ND$60=H$4)*(GMWQ!$NF$2:$NF$60=H$1),0),$F36-1966)</f>
        <v>1797.575</v>
      </c>
      <c r="I36" s="4" cm="1">
        <f t="array" ref="I36">INDEX(GMWQ!$A$2:$NF$60,MATCH(1,(GMWQ!$NE$2:$NE$60=I$3)*(GMWQ!$ND$2:$ND$60=I$4)*(GMWQ!$NF$2:$NF$60=I$1),0),$F36-1966)</f>
        <v>67125.25</v>
      </c>
      <c r="J36" s="4" cm="1">
        <f t="array" ref="J36">INDEX(GMWQ!$A$2:$NF$60,MATCH(1,(GMWQ!$NE$2:$NE$60=J$3)*(GMWQ!$ND$2:$ND$60=J$4)*(GMWQ!$NF$2:$NF$60=J$1),0),$F36-1966)</f>
        <v>458.81</v>
      </c>
      <c r="K36" s="4" cm="1">
        <f t="array" ref="K36">INDEX(GMWQ!$A$2:$NF$60,MATCH(1,(GMWQ!$NE$2:$NE$60=K$3)*(GMWQ!$ND$2:$ND$60=K$4)*(GMWQ!$NF$2:$NF$60=K$1),0),$F36-1966)</f>
        <v>305.096</v>
      </c>
      <c r="L36" s="4" cm="1">
        <f t="array" ref="L36">INDEX(GMWQ!$A$2:$NF$60,MATCH(1,(GMWQ!$NE$2:$NE$60=L$3)*(GMWQ!$ND$2:$ND$60=L$4)*(GMWQ!$NF$2:$NF$60=L$1),0),$F36-1966)</f>
        <v>296.5532</v>
      </c>
      <c r="M36" s="4" cm="1">
        <f t="array" ref="M36">INDEX(GMWQ!$A$2:$NF$60,MATCH(1,(GMWQ!$NE$2:$NE$60=M$3)*(GMWQ!$ND$2:$ND$60=M$4)*(GMWQ!$NF$2:$NF$60=M$1),0),$F36-1966)</f>
        <v>222948.3</v>
      </c>
      <c r="N36" s="4" cm="1">
        <f t="array" ref="N36">INDEX(GMWQ!$A$2:$NF$60,MATCH(1,(GMWQ!$NE$2:$NE$60=N$3)*(GMWQ!$ND$2:$ND$60=N$4)*(GMWQ!$NF$2:$NF$60=N$1),0),$F36-1966)</f>
        <v>-3351</v>
      </c>
      <c r="O36" s="4" cm="1">
        <f t="array" ref="O36">INDEX(GMWQ!$A$2:$NF$60,MATCH(1,(GMWQ!$NE$2:$NE$60=O$3)*(GMWQ!$ND$2:$ND$60=O$4)*(GMWQ!$NF$2:$NF$60=O$1),0),$F36-1966)</f>
        <v>-34.053249999999998</v>
      </c>
      <c r="P36" s="4" cm="1">
        <f t="array" ref="P36">INDEX(GMWQ!$A$2:$NF$60,MATCH(1,(GMWQ!$NE$2:$NE$60=P$3)*(GMWQ!$ND$2:$ND$60=P$4)*(GMWQ!$NF$2:$NF$60=P$1),0),$F36-1966)</f>
        <v>-2916.75</v>
      </c>
      <c r="Q36" s="4" cm="1">
        <f t="array" ref="Q36">INDEX(GMWQ!$A$2:$NF$60,MATCH(1,(GMWQ!$NE$2:$NE$60=Q$3)*(GMWQ!$ND$2:$ND$60=Q$4)*(GMWQ!$NF$2:$NF$60=Q$1),0),$F36-1966)</f>
        <v>-15.521699999999999</v>
      </c>
      <c r="R36" s="4" cm="1">
        <f t="array" ref="R36">INDEX(GMWQ!$A$2:$NF$60,MATCH(1,(GMWQ!$NE$2:$NE$60=R$3)*(GMWQ!$ND$2:$ND$60=R$4)*(GMWQ!$NF$2:$NF$60=R$1),0),$F36-1966)</f>
        <v>-0.13200000000000001</v>
      </c>
      <c r="S36" s="4" cm="1">
        <f t="array" ref="S36">INDEX(GMWQ!$A$2:$NF$60,MATCH(1,(GMWQ!$NE$2:$NE$60=S$3)*(GMWQ!$ND$2:$ND$60=S$4)*(GMWQ!$NF$2:$NF$60=S$1),0),$F36-1966)</f>
        <v>-3.1489590000000001</v>
      </c>
      <c r="T36" s="4" cm="1">
        <f t="array" ref="T36">INDEX(GMWQ!$A$2:$NF$60,MATCH(1,(GMWQ!$NE$2:$NE$60=T$3)*(GMWQ!$ND$2:$ND$60=T$4)*(GMWQ!$NF$2:$NF$60=T$1),0),$F36-1966)</f>
        <v>-2956</v>
      </c>
      <c r="U36" s="4" cm="1">
        <f t="array" ref="U36">INDEX(GMWQ!$A$2:$NF$60,MATCH(1,(GMWQ!$NE$2:$NE$60=U$3)*(GMWQ!$ND$2:$ND$60=U$4)*(GMWQ!$NF$2:$NF$60=U$1),0),$F36-1966)</f>
        <v>112179.8</v>
      </c>
      <c r="V36" s="4" cm="1">
        <f t="array" ref="V36">INDEX(GMWQ!$A$2:$NF$60,MATCH(1,(GMWQ!$NE$2:$NE$60=V$3)*(GMWQ!$ND$2:$ND$60=V$4)*(GMWQ!$NF$2:$NF$60=V$1),0),$F36-1966)</f>
        <v>1985.2239999999999</v>
      </c>
      <c r="W36" s="4" cm="1">
        <f t="array" ref="W36">INDEX(GMWQ!$A$2:$NF$60,MATCH(1,(GMWQ!$NE$2:$NE$60=W$3)*(GMWQ!$ND$2:$ND$60=W$4)*(GMWQ!$NF$2:$NF$60=W$1),0),$F36-1966)</f>
        <v>108158</v>
      </c>
      <c r="X36" s="4" cm="1">
        <f t="array" ref="X36">INDEX(GMWQ!$A$2:$NF$60,MATCH(1,(GMWQ!$NE$2:$NE$60=X$3)*(GMWQ!$ND$2:$ND$60=X$4)*(GMWQ!$NF$2:$NF$60=X$1),0),$F36-1966)</f>
        <v>230.00909999999999</v>
      </c>
      <c r="Y36" s="4" cm="1">
        <f t="array" ref="Y36">INDEX(GMWQ!$A$2:$NF$60,MATCH(1,(GMWQ!$NE$2:$NE$60=Y$3)*(GMWQ!$ND$2:$ND$60=Y$4)*(GMWQ!$NF$2:$NF$60=Y$1),0),$F36-1966)</f>
        <v>122.4306</v>
      </c>
      <c r="Z36" s="4" cm="1">
        <f t="array" ref="Z36">INDEX(GMWQ!$A$2:$NF$60,MATCH(1,(GMWQ!$NE$2:$NE$60=Z$3)*(GMWQ!$ND$2:$ND$60=Z$4)*(GMWQ!$NF$2:$NF$60=Z$1),0),$F36-1966)</f>
        <v>162.6275</v>
      </c>
      <c r="AA36" s="4" cm="1">
        <f t="array" ref="AA36">INDEX(GMWQ!$A$2:$NF$60,MATCH(1,(GMWQ!$NE$2:$NE$60=AA$3)*(GMWQ!$ND$2:$ND$60=AA$4)*(GMWQ!$NF$2:$NF$60=AA$1),0),$F36-1966)</f>
        <v>141536</v>
      </c>
      <c r="AB36" s="4" cm="1">
        <f t="array" ref="AB36">INDEX(GMWQ!$A$2:$NF$60,MATCH(1,(GMWQ!$NE$2:$NE$60=AB$3)*(GMWQ!$ND$2:$ND$60=AB$4)*(GMWQ!$NF$2:$NF$60=AB$1),0),$F36-1966)</f>
        <v>63691</v>
      </c>
      <c r="AC36" s="4" cm="1">
        <f t="array" ref="AC36">INDEX(GMWQ!$A$2:$NF$60,MATCH(1,(GMWQ!$NE$2:$NE$60=AC$3)*(GMWQ!$ND$2:$ND$60=AC$4)*(GMWQ!$NF$2:$NF$60=AC$1),0),$F36-1966)</f>
        <v>699.35</v>
      </c>
      <c r="AD36" s="4" cm="1">
        <f t="array" ref="AD36">INDEX(GMWQ!$A$2:$NF$60,MATCH(1,(GMWQ!$NE$2:$NE$60=AD$3)*(GMWQ!$ND$2:$ND$60=AD$4)*(GMWQ!$NF$2:$NF$60=AD$1),0),$F36-1966)</f>
        <v>62726.55</v>
      </c>
      <c r="AE36" s="4" cm="1">
        <f t="array" ref="AE36">INDEX(GMWQ!$A$2:$NF$60,MATCH(1,(GMWQ!$NE$2:$NE$60=AE$3)*(GMWQ!$ND$2:$ND$60=AE$4)*(GMWQ!$NF$2:$NF$60=AE$1),0),$F36-1966)</f>
        <v>224.2533</v>
      </c>
      <c r="AF36" s="4" cm="1">
        <f t="array" ref="AF36">INDEX(GMWQ!$A$2:$NF$60,MATCH(1,(GMWQ!$NE$2:$NE$60=AF$3)*(GMWQ!$ND$2:$ND$60=AF$4)*(GMWQ!$NF$2:$NF$60=AF$1),0),$F36-1966)</f>
        <v>110.396</v>
      </c>
      <c r="AG36" s="4" cm="1">
        <f t="array" ref="AG36">INDEX(GMWQ!$A$2:$NF$60,MATCH(1,(GMWQ!$NE$2:$NE$60=AG$3)*(GMWQ!$ND$2:$ND$60=AG$4)*(GMWQ!$NF$2:$NF$60=AG$1),0),$F36-1966)</f>
        <v>53.286000000000001</v>
      </c>
      <c r="AH36" s="4" cm="1">
        <f t="array" ref="AH36">INDEX(GMWQ!$A$2:$NF$60,MATCH(1,(GMWQ!$NE$2:$NE$60=AH$3)*(GMWQ!$ND$2:$ND$60=AH$4)*(GMWQ!$NF$2:$NF$60=AH$1),0),$F36-1966)</f>
        <v>79307</v>
      </c>
      <c r="AI36" s="4" cm="1">
        <f t="array" ref="AI36">INDEX(GMWQ!$A$2:$NF$60,MATCH(1,(GMWQ!$NE$2:$NE$60=AI$3)*(GMWQ!$ND$2:$ND$60=AI$4)*(GMWQ!$NF$2:$NF$60=AI$1),0),$F36-1966)</f>
        <v>-0.92333940000000003</v>
      </c>
      <c r="AJ36" s="4" cm="1">
        <f t="array" ref="AJ36">INDEX(GMWQ!$A$2:$NF$60,MATCH(1,(GMWQ!$NE$2:$NE$60=AJ$3)*(GMWQ!$ND$2:$ND$60=AJ$4)*(GMWQ!$NF$2:$NF$60=AJ$1),0),$F36-1966)</f>
        <v>3.3765939999999999</v>
      </c>
      <c r="AK36" s="4" cm="1">
        <f t="array" ref="AK36">INDEX(GMWQ!$A$2:$NF$60,MATCH(1,(GMWQ!$NE$2:$NE$60=AK$3)*(GMWQ!$ND$2:$ND$60=AK$4)*(GMWQ!$NF$2:$NF$60=AK$1),0),$F36-1966)</f>
        <v>0.1987681</v>
      </c>
      <c r="AL36" s="4" cm="1">
        <f t="array" ref="AL36">INDEX(GMWQ!$A$2:$NF$60,MATCH(1,(GMWQ!$NE$2:$NE$60=AL$3)*(GMWQ!$ND$2:$ND$60=AL$4)*(GMWQ!$NF$2:$NF$60=AL$1),0),$F36-1966)</f>
        <v>-845.09939999999995</v>
      </c>
    </row>
    <row r="37" spans="1:38" x14ac:dyDescent="0.25">
      <c r="B37" s="4">
        <f t="shared" si="10"/>
        <v>1980</v>
      </c>
      <c r="C37" s="4">
        <f t="shared" si="10"/>
        <v>1980</v>
      </c>
      <c r="F37" s="4">
        <f t="shared" si="4"/>
        <v>2003</v>
      </c>
      <c r="G37" s="4" cm="1">
        <f t="array" ref="G37">INDEX(GMWQ!$A$2:$NF$60,MATCH(1,(GMWQ!$NE$2:$NE$60=G$3)*(GMWQ!$ND$2:$ND$60=G$4)*(GMWQ!$NF$2:$NF$60=G$1),0),$F37-1966)</f>
        <v>284402</v>
      </c>
      <c r="H37" s="4" cm="1">
        <f t="array" ref="H37">INDEX(GMWQ!$A$2:$NF$60,MATCH(1,(GMWQ!$NE$2:$NE$60=H$3)*(GMWQ!$ND$2:$ND$60=H$4)*(GMWQ!$NF$2:$NF$60=H$1),0),$F37-1966)</f>
        <v>1795.425</v>
      </c>
      <c r="I37" s="4" cm="1">
        <f t="array" ref="I37">INDEX(GMWQ!$A$2:$NF$60,MATCH(1,(GMWQ!$NE$2:$NE$60=I$3)*(GMWQ!$ND$2:$ND$60=I$4)*(GMWQ!$NF$2:$NF$60=I$1),0),$F37-1966)</f>
        <v>68540.479999999996</v>
      </c>
      <c r="J37" s="4" cm="1">
        <f t="array" ref="J37">INDEX(GMWQ!$A$2:$NF$60,MATCH(1,(GMWQ!$NE$2:$NE$60=J$3)*(GMWQ!$ND$2:$ND$60=J$4)*(GMWQ!$NF$2:$NF$60=J$1),0),$F37-1966)</f>
        <v>457</v>
      </c>
      <c r="K37" s="4" cm="1">
        <f t="array" ref="K37">INDEX(GMWQ!$A$2:$NF$60,MATCH(1,(GMWQ!$NE$2:$NE$60=K$3)*(GMWQ!$ND$2:$ND$60=K$4)*(GMWQ!$NF$2:$NF$60=K$1),0),$F37-1966)</f>
        <v>305.55700000000002</v>
      </c>
      <c r="L37" s="4" cm="1">
        <f t="array" ref="L37">INDEX(GMWQ!$A$2:$NF$60,MATCH(1,(GMWQ!$NE$2:$NE$60=L$3)*(GMWQ!$ND$2:$ND$60=L$4)*(GMWQ!$NF$2:$NF$60=L$1),0),$F37-1966)</f>
        <v>296.80169999999998</v>
      </c>
      <c r="M37" s="4" cm="1">
        <f t="array" ref="M37">INDEX(GMWQ!$A$2:$NF$60,MATCH(1,(GMWQ!$NE$2:$NE$60=M$3)*(GMWQ!$ND$2:$ND$60=M$4)*(GMWQ!$NF$2:$NF$60=M$1),0),$F37-1966)</f>
        <v>222763</v>
      </c>
      <c r="N37" s="4" cm="1">
        <f t="array" ref="N37">INDEX(GMWQ!$A$2:$NF$60,MATCH(1,(GMWQ!$NE$2:$NE$60=N$3)*(GMWQ!$ND$2:$ND$60=N$4)*(GMWQ!$NF$2:$NF$60=N$1),0),$F37-1966)</f>
        <v>-3213</v>
      </c>
      <c r="O37" s="4" cm="1">
        <f t="array" ref="O37">INDEX(GMWQ!$A$2:$NF$60,MATCH(1,(GMWQ!$NE$2:$NE$60=O$3)*(GMWQ!$ND$2:$ND$60=O$4)*(GMWQ!$NF$2:$NF$60=O$1),0),$F37-1966)</f>
        <v>-35.22325</v>
      </c>
      <c r="P37" s="4" cm="1">
        <f t="array" ref="P37">INDEX(GMWQ!$A$2:$NF$60,MATCH(1,(GMWQ!$NE$2:$NE$60=P$3)*(GMWQ!$ND$2:$ND$60=P$4)*(GMWQ!$NF$2:$NF$60=P$1),0),$F37-1966)</f>
        <v>-2824.75</v>
      </c>
      <c r="Q37" s="4" cm="1">
        <f t="array" ref="Q37">INDEX(GMWQ!$A$2:$NF$60,MATCH(1,(GMWQ!$NE$2:$NE$60=Q$3)*(GMWQ!$ND$2:$ND$60=Q$4)*(GMWQ!$NF$2:$NF$60=Q$1),0),$F37-1966)</f>
        <v>-15.521699999999999</v>
      </c>
      <c r="R37" s="4" cm="1">
        <f t="array" ref="R37">INDEX(GMWQ!$A$2:$NF$60,MATCH(1,(GMWQ!$NE$2:$NE$60=R$3)*(GMWQ!$ND$2:$ND$60=R$4)*(GMWQ!$NF$2:$NF$60=R$1),0),$F37-1966)</f>
        <v>-0.70899999999999996</v>
      </c>
      <c r="S37" s="4" cm="1">
        <f t="array" ref="S37">INDEX(GMWQ!$A$2:$NF$60,MATCH(1,(GMWQ!$NE$2:$NE$60=S$3)*(GMWQ!$ND$2:$ND$60=S$4)*(GMWQ!$NF$2:$NF$60=S$1),0),$F37-1966)</f>
        <v>-3.6117499999999998</v>
      </c>
      <c r="T37" s="4" cm="1">
        <f t="array" ref="T37">INDEX(GMWQ!$A$2:$NF$60,MATCH(1,(GMWQ!$NE$2:$NE$60=T$3)*(GMWQ!$ND$2:$ND$60=T$4)*(GMWQ!$NF$2:$NF$60=T$1),0),$F37-1966)</f>
        <v>-3802</v>
      </c>
      <c r="U37" s="4" cm="1">
        <f t="array" ref="U37">INDEX(GMWQ!$A$2:$NF$60,MATCH(1,(GMWQ!$NE$2:$NE$60=U$3)*(GMWQ!$ND$2:$ND$60=U$4)*(GMWQ!$NF$2:$NF$60=U$1),0),$F37-1966)</f>
        <v>116860.5</v>
      </c>
      <c r="V37" s="4" cm="1">
        <f t="array" ref="V37">INDEX(GMWQ!$A$2:$NF$60,MATCH(1,(GMWQ!$NE$2:$NE$60=V$3)*(GMWQ!$ND$2:$ND$60=V$4)*(GMWQ!$NF$2:$NF$60=V$1),0),$F37-1966)</f>
        <v>2025.56</v>
      </c>
      <c r="W37" s="4" cm="1">
        <f t="array" ref="W37">INDEX(GMWQ!$A$2:$NF$60,MATCH(1,(GMWQ!$NE$2:$NE$60=W$3)*(GMWQ!$ND$2:$ND$60=W$4)*(GMWQ!$NF$2:$NF$60=W$1),0),$F37-1966)</f>
        <v>112759</v>
      </c>
      <c r="X37" s="4" cm="1">
        <f t="array" ref="X37">INDEX(GMWQ!$A$2:$NF$60,MATCH(1,(GMWQ!$NE$2:$NE$60=X$3)*(GMWQ!$ND$2:$ND$60=X$4)*(GMWQ!$NF$2:$NF$60=X$1),0),$F37-1966)</f>
        <v>238.29169999999999</v>
      </c>
      <c r="Y37" s="4" cm="1">
        <f t="array" ref="Y37">INDEX(GMWQ!$A$2:$NF$60,MATCH(1,(GMWQ!$NE$2:$NE$60=Y$3)*(GMWQ!$ND$2:$ND$60=Y$4)*(GMWQ!$NF$2:$NF$60=Y$1),0),$F37-1966)</f>
        <v>125.7817</v>
      </c>
      <c r="Z37" s="4" cm="1">
        <f t="array" ref="Z37">INDEX(GMWQ!$A$2:$NF$60,MATCH(1,(GMWQ!$NE$2:$NE$60=Z$3)*(GMWQ!$ND$2:$ND$60=Z$4)*(GMWQ!$NF$2:$NF$60=Z$1),0),$F37-1966)</f>
        <v>170.63579999999999</v>
      </c>
      <c r="AA37" s="4" cm="1">
        <f t="array" ref="AA37">INDEX(GMWQ!$A$2:$NF$60,MATCH(1,(GMWQ!$NE$2:$NE$60=AA$3)*(GMWQ!$ND$2:$ND$60=AA$4)*(GMWQ!$NF$2:$NF$60=AA$1),0),$F37-1966)</f>
        <v>145965</v>
      </c>
      <c r="AB37" s="4" cm="1">
        <f t="array" ref="AB37">INDEX(GMWQ!$A$2:$NF$60,MATCH(1,(GMWQ!$NE$2:$NE$60=AB$3)*(GMWQ!$ND$2:$ND$60=AB$4)*(GMWQ!$NF$2:$NF$60=AB$1),0),$F37-1966)</f>
        <v>66013</v>
      </c>
      <c r="AC37" s="4" cm="1">
        <f t="array" ref="AC37">INDEX(GMWQ!$A$2:$NF$60,MATCH(1,(GMWQ!$NE$2:$NE$60=AC$3)*(GMWQ!$ND$2:$ND$60=AC$4)*(GMWQ!$NF$2:$NF$60=AC$1),0),$F37-1966)</f>
        <v>714.125</v>
      </c>
      <c r="AD37" s="4" cm="1">
        <f t="array" ref="AD37">INDEX(GMWQ!$A$2:$NF$60,MATCH(1,(GMWQ!$NE$2:$NE$60=AD$3)*(GMWQ!$ND$2:$ND$60=AD$4)*(GMWQ!$NF$2:$NF$60=AD$1),0),$F37-1966)</f>
        <v>64704.800000000003</v>
      </c>
      <c r="AE37" s="4" cm="1">
        <f t="array" ref="AE37">INDEX(GMWQ!$A$2:$NF$60,MATCH(1,(GMWQ!$NE$2:$NE$60=AE$3)*(GMWQ!$ND$2:$ND$60=AE$4)*(GMWQ!$NF$2:$NF$60=AE$1),0),$F37-1966)</f>
        <v>225.26519999999999</v>
      </c>
      <c r="AF37" s="4" cm="1">
        <f t="array" ref="AF37">INDEX(GMWQ!$A$2:$NF$60,MATCH(1,(GMWQ!$NE$2:$NE$60=AF$3)*(GMWQ!$ND$2:$ND$60=AF$4)*(GMWQ!$NF$2:$NF$60=AF$1),0),$F37-1966)</f>
        <v>113.504</v>
      </c>
      <c r="AG37" s="4" cm="1">
        <f t="array" ref="AG37">INDEX(GMWQ!$A$2:$NF$60,MATCH(1,(GMWQ!$NE$2:$NE$60=AG$3)*(GMWQ!$ND$2:$ND$60=AG$4)*(GMWQ!$NF$2:$NF$60=AG$1),0),$F37-1966)</f>
        <v>55.334000000000003</v>
      </c>
      <c r="AH37" s="4" cm="1">
        <f t="array" ref="AH37">INDEX(GMWQ!$A$2:$NF$60,MATCH(1,(GMWQ!$NE$2:$NE$60=AH$3)*(GMWQ!$ND$2:$ND$60=AH$4)*(GMWQ!$NF$2:$NF$60=AH$1),0),$F37-1966)</f>
        <v>81191</v>
      </c>
      <c r="AI37" s="4" cm="1">
        <f t="array" ref="AI37">INDEX(GMWQ!$A$2:$NF$60,MATCH(1,(GMWQ!$NE$2:$NE$60=AI$3)*(GMWQ!$ND$2:$ND$60=AI$4)*(GMWQ!$NF$2:$NF$60=AI$1),0),$F37-1966)</f>
        <v>-1.4342790000000001</v>
      </c>
      <c r="AJ37" s="4" cm="1">
        <f t="array" ref="AJ37">INDEX(GMWQ!$A$2:$NF$60,MATCH(1,(GMWQ!$NE$2:$NE$60=AJ$3)*(GMWQ!$ND$2:$ND$60=AJ$4)*(GMWQ!$NF$2:$NF$60=AJ$1),0),$F37-1966)</f>
        <v>3.6475330000000001</v>
      </c>
      <c r="AK37" s="4" cm="1">
        <f t="array" ref="AK37">INDEX(GMWQ!$A$2:$NF$60,MATCH(1,(GMWQ!$NE$2:$NE$60=AK$3)*(GMWQ!$ND$2:$ND$60=AK$4)*(GMWQ!$NF$2:$NF$60=AK$1),0),$F37-1966)</f>
        <v>0.11648509999999999</v>
      </c>
      <c r="AL37" s="4" cm="1">
        <f t="array" ref="AL37">INDEX(GMWQ!$A$2:$NF$60,MATCH(1,(GMWQ!$NE$2:$NE$60=AL$3)*(GMWQ!$ND$2:$ND$60=AL$4)*(GMWQ!$NF$2:$NF$60=AL$1),0),$F37-1966)</f>
        <v>-865.82140000000004</v>
      </c>
    </row>
    <row r="38" spans="1:38" x14ac:dyDescent="0.25">
      <c r="B38" s="4">
        <f t="shared" si="10"/>
        <v>1980</v>
      </c>
      <c r="C38" s="4">
        <f t="shared" si="10"/>
        <v>1980</v>
      </c>
      <c r="E38" s="4">
        <f t="shared" ref="E38" si="13">+E34+1</f>
        <v>1980</v>
      </c>
      <c r="F38" s="4">
        <f t="shared" si="4"/>
        <v>2004</v>
      </c>
      <c r="G38" s="4" cm="1">
        <f t="array" ref="G38">INDEX(GMWQ!$A$2:$NF$60,MATCH(1,(GMWQ!$NE$2:$NE$60=G$3)*(GMWQ!$ND$2:$ND$60=G$4)*(GMWQ!$NF$2:$NF$60=G$1),0),$F38-1966)</f>
        <v>281496</v>
      </c>
      <c r="H38" s="4" cm="1">
        <f t="array" ref="H38">INDEX(GMWQ!$A$2:$NF$60,MATCH(1,(GMWQ!$NE$2:$NE$60=H$3)*(GMWQ!$ND$2:$ND$60=H$4)*(GMWQ!$NF$2:$NF$60=H$1),0),$F38-1966)</f>
        <v>1828.925</v>
      </c>
      <c r="I38" s="4" cm="1">
        <f t="array" ref="I38">INDEX(GMWQ!$A$2:$NF$60,MATCH(1,(GMWQ!$NE$2:$NE$60=I$3)*(GMWQ!$ND$2:$ND$60=I$4)*(GMWQ!$NF$2:$NF$60=I$1),0),$F38-1966)</f>
        <v>69895.05</v>
      </c>
      <c r="J38" s="4" cm="1">
        <f t="array" ref="J38">INDEX(GMWQ!$A$2:$NF$60,MATCH(1,(GMWQ!$NE$2:$NE$60=J$3)*(GMWQ!$ND$2:$ND$60=J$4)*(GMWQ!$NF$2:$NF$60=J$1),0),$F38-1966)</f>
        <v>456.34</v>
      </c>
      <c r="K38" s="4" cm="1">
        <f t="array" ref="K38">INDEX(GMWQ!$A$2:$NF$60,MATCH(1,(GMWQ!$NE$2:$NE$60=K$3)*(GMWQ!$ND$2:$ND$60=K$4)*(GMWQ!$NF$2:$NF$60=K$1),0),$F38-1966)</f>
        <v>305.08</v>
      </c>
      <c r="L38" s="4" cm="1">
        <f t="array" ref="L38">INDEX(GMWQ!$A$2:$NF$60,MATCH(1,(GMWQ!$NE$2:$NE$60=L$3)*(GMWQ!$ND$2:$ND$60=L$4)*(GMWQ!$NF$2:$NF$60=L$1),0),$F38-1966)</f>
        <v>299.3304</v>
      </c>
      <c r="M38" s="4" cm="1">
        <f t="array" ref="M38">INDEX(GMWQ!$A$2:$NF$60,MATCH(1,(GMWQ!$NE$2:$NE$60=M$3)*(GMWQ!$ND$2:$ND$60=M$4)*(GMWQ!$NF$2:$NF$60=M$1),0),$F38-1966)</f>
        <v>225845.3</v>
      </c>
      <c r="N38" s="4" cm="1">
        <f t="array" ref="N38">INDEX(GMWQ!$A$2:$NF$60,MATCH(1,(GMWQ!$NE$2:$NE$60=N$3)*(GMWQ!$ND$2:$ND$60=N$4)*(GMWQ!$NF$2:$NF$60=N$1),0),$F38-1966)</f>
        <v>-1803</v>
      </c>
      <c r="O38" s="4" cm="1">
        <f t="array" ref="O38">INDEX(GMWQ!$A$2:$NF$60,MATCH(1,(GMWQ!$NE$2:$NE$60=O$3)*(GMWQ!$ND$2:$ND$60=O$4)*(GMWQ!$NF$2:$NF$60=O$1),0),$F38-1966)</f>
        <v>-32.162750000000003</v>
      </c>
      <c r="P38" s="4" cm="1">
        <f t="array" ref="P38">INDEX(GMWQ!$A$2:$NF$60,MATCH(1,(GMWQ!$NE$2:$NE$60=P$3)*(GMWQ!$ND$2:$ND$60=P$4)*(GMWQ!$NF$2:$NF$60=P$1),0),$F38-1966)</f>
        <v>-3119</v>
      </c>
      <c r="Q38" s="4" cm="1">
        <f t="array" ref="Q38">INDEX(GMWQ!$A$2:$NF$60,MATCH(1,(GMWQ!$NE$2:$NE$60=Q$3)*(GMWQ!$ND$2:$ND$60=Q$4)*(GMWQ!$NF$2:$NF$60=Q$1),0),$F38-1966)</f>
        <v>-15.521699999999999</v>
      </c>
      <c r="R38" s="4" cm="1">
        <f t="array" ref="R38">INDEX(GMWQ!$A$2:$NF$60,MATCH(1,(GMWQ!$NE$2:$NE$60=R$3)*(GMWQ!$ND$2:$ND$60=R$4)*(GMWQ!$NF$2:$NF$60=R$1),0),$F38-1966)</f>
        <v>-1.4379999999999999</v>
      </c>
      <c r="S38" s="4" cm="1">
        <f t="array" ref="S38">INDEX(GMWQ!$A$2:$NF$60,MATCH(1,(GMWQ!$NE$2:$NE$60=S$3)*(GMWQ!$ND$2:$ND$60=S$4)*(GMWQ!$NF$2:$NF$60=S$1),0),$F38-1966)</f>
        <v>-4.4907050000000002</v>
      </c>
      <c r="T38" s="4" cm="1">
        <f t="array" ref="T38">INDEX(GMWQ!$A$2:$NF$60,MATCH(1,(GMWQ!$NE$2:$NE$60=T$3)*(GMWQ!$ND$2:$ND$60=T$4)*(GMWQ!$NF$2:$NF$60=T$1),0),$F38-1966)</f>
        <v>-2367</v>
      </c>
      <c r="U38" s="4" cm="1">
        <f t="array" ref="U38">INDEX(GMWQ!$A$2:$NF$60,MATCH(1,(GMWQ!$NE$2:$NE$60=U$3)*(GMWQ!$ND$2:$ND$60=U$4)*(GMWQ!$NF$2:$NF$60=U$1),0),$F38-1966)</f>
        <v>121541.3</v>
      </c>
      <c r="V38" s="4" cm="1">
        <f t="array" ref="V38">INDEX(GMWQ!$A$2:$NF$60,MATCH(1,(GMWQ!$NE$2:$NE$60=V$3)*(GMWQ!$ND$2:$ND$60=V$4)*(GMWQ!$NF$2:$NF$60=V$1),0),$F38-1966)</f>
        <v>2062.8510000000001</v>
      </c>
      <c r="W38" s="4" cm="1">
        <f t="array" ref="W38">INDEX(GMWQ!$A$2:$NF$60,MATCH(1,(GMWQ!$NE$2:$NE$60=W$3)*(GMWQ!$ND$2:$ND$60=W$4)*(GMWQ!$NF$2:$NF$60=W$1),0),$F38-1966)</f>
        <v>117360</v>
      </c>
      <c r="X38" s="4" cm="1">
        <f t="array" ref="X38">INDEX(GMWQ!$A$2:$NF$60,MATCH(1,(GMWQ!$NE$2:$NE$60=X$3)*(GMWQ!$ND$2:$ND$60=X$4)*(GMWQ!$NF$2:$NF$60=X$1),0),$F38-1966)</f>
        <v>248.89420000000001</v>
      </c>
      <c r="Y38" s="4" cm="1">
        <f t="array" ref="Y38">INDEX(GMWQ!$A$2:$NF$60,MATCH(1,(GMWQ!$NE$2:$NE$60=Y$3)*(GMWQ!$ND$2:$ND$60=Y$4)*(GMWQ!$NF$2:$NF$60=Y$1),0),$F38-1966)</f>
        <v>129.1328</v>
      </c>
      <c r="Z38" s="4" cm="1">
        <f t="array" ref="Z38">INDEX(GMWQ!$A$2:$NF$60,MATCH(1,(GMWQ!$NE$2:$NE$60=Z$3)*(GMWQ!$ND$2:$ND$60=Z$4)*(GMWQ!$NF$2:$NF$60=Z$1),0),$F38-1966)</f>
        <v>178.64400000000001</v>
      </c>
      <c r="AA38" s="4" cm="1">
        <f t="array" ref="AA38">INDEX(GMWQ!$A$2:$NF$60,MATCH(1,(GMWQ!$NE$2:$NE$60=AA$3)*(GMWQ!$ND$2:$ND$60=AA$4)*(GMWQ!$NF$2:$NF$60=AA$1),0),$F38-1966)</f>
        <v>150393</v>
      </c>
      <c r="AB38" s="4" cm="1">
        <f t="array" ref="AB38">INDEX(GMWQ!$A$2:$NF$60,MATCH(1,(GMWQ!$NE$2:$NE$60=AB$3)*(GMWQ!$ND$2:$ND$60=AB$4)*(GMWQ!$NF$2:$NF$60=AB$1),0),$F38-1966)</f>
        <v>68169</v>
      </c>
      <c r="AC38" s="4" cm="1">
        <f t="array" ref="AC38">INDEX(GMWQ!$A$2:$NF$60,MATCH(1,(GMWQ!$NE$2:$NE$60=AC$3)*(GMWQ!$ND$2:$ND$60=AC$4)*(GMWQ!$NF$2:$NF$60=AC$1),0),$F38-1966)</f>
        <v>746.4</v>
      </c>
      <c r="AD38" s="4" cm="1">
        <f t="array" ref="AD38">INDEX(GMWQ!$A$2:$NF$60,MATCH(1,(GMWQ!$NE$2:$NE$60=AD$3)*(GMWQ!$ND$2:$ND$60=AD$4)*(GMWQ!$NF$2:$NF$60=AD$1),0),$F38-1966)</f>
        <v>66661.77</v>
      </c>
      <c r="AE38" s="4" cm="1">
        <f t="array" ref="AE38">INDEX(GMWQ!$A$2:$NF$60,MATCH(1,(GMWQ!$NE$2:$NE$60=AE$3)*(GMWQ!$ND$2:$ND$60=AE$4)*(GMWQ!$NF$2:$NF$60=AE$1),0),$F38-1966)</f>
        <v>225.3862</v>
      </c>
      <c r="AF38" s="4" cm="1">
        <f t="array" ref="AF38">INDEX(GMWQ!$A$2:$NF$60,MATCH(1,(GMWQ!$NE$2:$NE$60=AF$3)*(GMWQ!$ND$2:$ND$60=AF$4)*(GMWQ!$NF$2:$NF$60=AF$1),0),$F38-1966)</f>
        <v>115.758</v>
      </c>
      <c r="AG38" s="4" cm="1">
        <f t="array" ref="AG38">INDEX(GMWQ!$A$2:$NF$60,MATCH(1,(GMWQ!$NE$2:$NE$60=AG$3)*(GMWQ!$ND$2:$ND$60=AG$4)*(GMWQ!$NF$2:$NF$60=AG$1),0),$F38-1966)</f>
        <v>57.710999999999999</v>
      </c>
      <c r="AH38" s="4" cm="1">
        <f t="array" ref="AH38">INDEX(GMWQ!$A$2:$NF$60,MATCH(1,(GMWQ!$NE$2:$NE$60=AH$3)*(GMWQ!$ND$2:$ND$60=AH$4)*(GMWQ!$NF$2:$NF$60=AH$1),0),$F38-1966)</f>
        <v>84838</v>
      </c>
      <c r="AI38" s="4" cm="1">
        <f t="array" ref="AI38">INDEX(GMWQ!$A$2:$NF$60,MATCH(1,(GMWQ!$NE$2:$NE$60=AI$3)*(GMWQ!$ND$2:$ND$60=AI$4)*(GMWQ!$NF$2:$NF$60=AI$1),0),$F38-1966)</f>
        <v>-1.497036</v>
      </c>
      <c r="AJ38" s="4" cm="1">
        <f t="array" ref="AJ38">INDEX(GMWQ!$A$2:$NF$60,MATCH(1,(GMWQ!$NE$2:$NE$60=AJ$3)*(GMWQ!$ND$2:$ND$60=AJ$4)*(GMWQ!$NF$2:$NF$60=AJ$1),0),$F38-1966)</f>
        <v>5.0091380000000001</v>
      </c>
      <c r="AK38" s="4" cm="1">
        <f t="array" ref="AK38">INDEX(GMWQ!$A$2:$NF$60,MATCH(1,(GMWQ!$NE$2:$NE$60=AK$3)*(GMWQ!$ND$2:$ND$60=AK$4)*(GMWQ!$NF$2:$NF$60=AK$1),0),$F38-1966)</f>
        <v>0.46757939999999998</v>
      </c>
      <c r="AL38" s="4" cm="1">
        <f t="array" ref="AL38">INDEX(GMWQ!$A$2:$NF$60,MATCH(1,(GMWQ!$NE$2:$NE$60=AL$3)*(GMWQ!$ND$2:$ND$60=AL$4)*(GMWQ!$NF$2:$NF$60=AL$1),0),$F38-1966)</f>
        <v>-880.40470000000005</v>
      </c>
    </row>
    <row r="39" spans="1:38" x14ac:dyDescent="0.25">
      <c r="A39" s="4">
        <v>1981</v>
      </c>
      <c r="B39" s="4">
        <f t="shared" si="10"/>
        <v>1981</v>
      </c>
      <c r="C39" s="4">
        <f t="shared" si="10"/>
        <v>1980</v>
      </c>
      <c r="D39" s="4">
        <f t="shared" si="10"/>
        <v>1980</v>
      </c>
      <c r="F39" s="4">
        <f t="shared" si="4"/>
        <v>2005</v>
      </c>
      <c r="G39" s="4" cm="1">
        <f t="array" ref="G39">INDEX(GMWQ!$A$2:$NF$60,MATCH(1,(GMWQ!$NE$2:$NE$60=G$3)*(GMWQ!$ND$2:$ND$60=G$4)*(GMWQ!$NF$2:$NF$60=G$1),0),$F39-1966)</f>
        <v>281257</v>
      </c>
      <c r="H39" s="4" cm="1">
        <f t="array" ref="H39">INDEX(GMWQ!$A$2:$NF$60,MATCH(1,(GMWQ!$NE$2:$NE$60=H$3)*(GMWQ!$ND$2:$ND$60=H$4)*(GMWQ!$NF$2:$NF$60=H$1),0),$F39-1966)</f>
        <v>1864.75</v>
      </c>
      <c r="I39" s="4" cm="1">
        <f t="array" ref="I39">INDEX(GMWQ!$A$2:$NF$60,MATCH(1,(GMWQ!$NE$2:$NE$60=I$3)*(GMWQ!$ND$2:$ND$60=I$4)*(GMWQ!$NF$2:$NF$60=I$1),0),$F39-1966)</f>
        <v>70493.48</v>
      </c>
      <c r="J39" s="4" cm="1">
        <f t="array" ref="J39">INDEX(GMWQ!$A$2:$NF$60,MATCH(1,(GMWQ!$NE$2:$NE$60=J$3)*(GMWQ!$ND$2:$ND$60=J$4)*(GMWQ!$NF$2:$NF$60=J$1),0),$F39-1966)</f>
        <v>461.88</v>
      </c>
      <c r="K39" s="4" cm="1">
        <f t="array" ref="K39">INDEX(GMWQ!$A$2:$NF$60,MATCH(1,(GMWQ!$NE$2:$NE$60=K$3)*(GMWQ!$ND$2:$ND$60=K$4)*(GMWQ!$NF$2:$NF$60=K$1),0),$F39-1966)</f>
        <v>306.214</v>
      </c>
      <c r="L39" s="4" cm="1">
        <f t="array" ref="L39">INDEX(GMWQ!$A$2:$NF$60,MATCH(1,(GMWQ!$NE$2:$NE$60=L$3)*(GMWQ!$ND$2:$ND$60=L$4)*(GMWQ!$NF$2:$NF$60=L$1),0),$F39-1966)</f>
        <v>298.35899999999998</v>
      </c>
      <c r="M39" s="4" cm="1">
        <f t="array" ref="M39">INDEX(GMWQ!$A$2:$NF$60,MATCH(1,(GMWQ!$NE$2:$NE$60=M$3)*(GMWQ!$ND$2:$ND$60=M$4)*(GMWQ!$NF$2:$NF$60=M$1),0),$F39-1966)</f>
        <v>230710.8</v>
      </c>
      <c r="N39" s="4" cm="1">
        <f t="array" ref="N39">INDEX(GMWQ!$A$2:$NF$60,MATCH(1,(GMWQ!$NE$2:$NE$60=N$3)*(GMWQ!$ND$2:$ND$60=N$4)*(GMWQ!$NF$2:$NF$60=N$1),0),$F39-1966)</f>
        <v>-3170</v>
      </c>
      <c r="O39" s="4" cm="1">
        <f t="array" ref="O39">INDEX(GMWQ!$A$2:$NF$60,MATCH(1,(GMWQ!$NE$2:$NE$60=O$3)*(GMWQ!$ND$2:$ND$60=O$4)*(GMWQ!$NF$2:$NF$60=O$1),0),$F39-1966)</f>
        <v>-28.623750000000001</v>
      </c>
      <c r="P39" s="4" cm="1">
        <f t="array" ref="P39">INDEX(GMWQ!$A$2:$NF$60,MATCH(1,(GMWQ!$NE$2:$NE$60=P$3)*(GMWQ!$ND$2:$ND$60=P$4)*(GMWQ!$NF$2:$NF$60=P$1),0),$F39-1966)</f>
        <v>-2734</v>
      </c>
      <c r="Q39" s="4" cm="1">
        <f t="array" ref="Q39">INDEX(GMWQ!$A$2:$NF$60,MATCH(1,(GMWQ!$NE$2:$NE$60=Q$3)*(GMWQ!$ND$2:$ND$60=Q$4)*(GMWQ!$NF$2:$NF$60=Q$1),0),$F39-1966)</f>
        <v>-18.791789999999999</v>
      </c>
      <c r="R39" s="4" cm="1">
        <f t="array" ref="R39">INDEX(GMWQ!$A$2:$NF$60,MATCH(1,(GMWQ!$NE$2:$NE$60=R$3)*(GMWQ!$ND$2:$ND$60=R$4)*(GMWQ!$NF$2:$NF$60=R$1),0),$F39-1966)</f>
        <v>-2.0419999999999998</v>
      </c>
      <c r="S39" s="4" cm="1">
        <f t="array" ref="S39">INDEX(GMWQ!$A$2:$NF$60,MATCH(1,(GMWQ!$NE$2:$NE$60=S$3)*(GMWQ!$ND$2:$ND$60=S$4)*(GMWQ!$NF$2:$NF$60=S$1),0),$F39-1966)</f>
        <v>-5.7858270000000003</v>
      </c>
      <c r="T39" s="4" cm="1">
        <f t="array" ref="T39">INDEX(GMWQ!$A$2:$NF$60,MATCH(1,(GMWQ!$NE$2:$NE$60=T$3)*(GMWQ!$ND$2:$ND$60=T$4)*(GMWQ!$NF$2:$NF$60=T$1),0),$F39-1966)</f>
        <v>-2318</v>
      </c>
      <c r="U39" s="4" cm="1">
        <f t="array" ref="U39">INDEX(GMWQ!$A$2:$NF$60,MATCH(1,(GMWQ!$NE$2:$NE$60=U$3)*(GMWQ!$ND$2:$ND$60=U$4)*(GMWQ!$NF$2:$NF$60=U$1),0),$F39-1966)</f>
        <v>126222</v>
      </c>
      <c r="V39" s="4" cm="1">
        <f t="array" ref="V39">INDEX(GMWQ!$A$2:$NF$60,MATCH(1,(GMWQ!$NE$2:$NE$60=V$3)*(GMWQ!$ND$2:$ND$60=V$4)*(GMWQ!$NF$2:$NF$60=V$1),0),$F39-1966)</f>
        <v>2124.1309999999999</v>
      </c>
      <c r="W39" s="4" cm="1">
        <f t="array" ref="W39">INDEX(GMWQ!$A$2:$NF$60,MATCH(1,(GMWQ!$NE$2:$NE$60=W$3)*(GMWQ!$ND$2:$ND$60=W$4)*(GMWQ!$NF$2:$NF$60=W$1),0),$F39-1966)</f>
        <v>123388</v>
      </c>
      <c r="X39" s="4" cm="1">
        <f t="array" ref="X39">INDEX(GMWQ!$A$2:$NF$60,MATCH(1,(GMWQ!$NE$2:$NE$60=X$3)*(GMWQ!$ND$2:$ND$60=X$4)*(GMWQ!$NF$2:$NF$60=X$1),0),$F39-1966)</f>
        <v>259.83460000000002</v>
      </c>
      <c r="Y39" s="4" cm="1">
        <f t="array" ref="Y39">INDEX(GMWQ!$A$2:$NF$60,MATCH(1,(GMWQ!$NE$2:$NE$60=Y$3)*(GMWQ!$ND$2:$ND$60=Y$4)*(GMWQ!$NF$2:$NF$60=Y$1),0),$F39-1966)</f>
        <v>132.22730000000001</v>
      </c>
      <c r="Z39" s="4" cm="1">
        <f t="array" ref="Z39">INDEX(GMWQ!$A$2:$NF$60,MATCH(1,(GMWQ!$NE$2:$NE$60=Z$3)*(GMWQ!$ND$2:$ND$60=Z$4)*(GMWQ!$NF$2:$NF$60=Z$1),0),$F39-1966)</f>
        <v>190.07419999999999</v>
      </c>
      <c r="AA39" s="4" cm="1">
        <f t="array" ref="AA39">INDEX(GMWQ!$A$2:$NF$60,MATCH(1,(GMWQ!$NE$2:$NE$60=AA$3)*(GMWQ!$ND$2:$ND$60=AA$4)*(GMWQ!$NF$2:$NF$60=AA$1),0),$F39-1966)</f>
        <v>157133</v>
      </c>
      <c r="AB39" s="4" cm="1">
        <f t="array" ref="AB39">INDEX(GMWQ!$A$2:$NF$60,MATCH(1,(GMWQ!$NE$2:$NE$60=AB$3)*(GMWQ!$ND$2:$ND$60=AB$4)*(GMWQ!$NF$2:$NF$60=AB$1),0),$F39-1966)</f>
        <v>69957</v>
      </c>
      <c r="AC39" s="4" cm="1">
        <f t="array" ref="AC39">INDEX(GMWQ!$A$2:$NF$60,MATCH(1,(GMWQ!$NE$2:$NE$60=AC$3)*(GMWQ!$ND$2:$ND$60=AC$4)*(GMWQ!$NF$2:$NF$60=AC$1),0),$F39-1966)</f>
        <v>781.05</v>
      </c>
      <c r="AD39" s="4" cm="1">
        <f t="array" ref="AD39">INDEX(GMWQ!$A$2:$NF$60,MATCH(1,(GMWQ!$NE$2:$NE$60=AD$3)*(GMWQ!$ND$2:$ND$60=AD$4)*(GMWQ!$NF$2:$NF$60=AD$1),0),$F39-1966)</f>
        <v>67372.83</v>
      </c>
      <c r="AE39" s="4" cm="1">
        <f t="array" ref="AE39">INDEX(GMWQ!$A$2:$NF$60,MATCH(1,(GMWQ!$NE$2:$NE$60=AE$3)*(GMWQ!$ND$2:$ND$60=AE$4)*(GMWQ!$NF$2:$NF$60=AE$1),0),$F39-1966)</f>
        <v>230.2919</v>
      </c>
      <c r="AF39" s="4" cm="1">
        <f t="array" ref="AF39">INDEX(GMWQ!$A$2:$NF$60,MATCH(1,(GMWQ!$NE$2:$NE$60=AF$3)*(GMWQ!$ND$2:$ND$60=AF$4)*(GMWQ!$NF$2:$NF$60=AF$1),0),$F39-1966)</f>
        <v>119.40300000000001</v>
      </c>
      <c r="AG39" s="4" cm="1">
        <f t="array" ref="AG39">INDEX(GMWQ!$A$2:$NF$60,MATCH(1,(GMWQ!$NE$2:$NE$60=AG$3)*(GMWQ!$ND$2:$ND$60=AG$4)*(GMWQ!$NF$2:$NF$60=AG$1),0),$F39-1966)</f>
        <v>60.31</v>
      </c>
      <c r="AH39" s="4" cm="1">
        <f t="array" ref="AH39">INDEX(GMWQ!$A$2:$NF$60,MATCH(1,(GMWQ!$NE$2:$NE$60=AH$3)*(GMWQ!$ND$2:$ND$60=AH$4)*(GMWQ!$NF$2:$NF$60=AH$1),0),$F39-1966)</f>
        <v>88998</v>
      </c>
      <c r="AI39" s="4" cm="1">
        <f t="array" ref="AI39">INDEX(GMWQ!$A$2:$NF$60,MATCH(1,(GMWQ!$NE$2:$NE$60=AI$3)*(GMWQ!$ND$2:$ND$60=AI$4)*(GMWQ!$NF$2:$NF$60=AI$1),0),$F39-1966)</f>
        <v>-3.4090040000000002E-2</v>
      </c>
      <c r="AJ39" s="4" cm="1">
        <f t="array" ref="AJ39">INDEX(GMWQ!$A$2:$NF$60,MATCH(1,(GMWQ!$NE$2:$NE$60=AJ$3)*(GMWQ!$ND$2:$ND$60=AJ$4)*(GMWQ!$NF$2:$NF$60=AJ$1),0),$F39-1966)</f>
        <v>5.5911160000000004</v>
      </c>
      <c r="AK39" s="4" cm="1">
        <f t="array" ref="AK39">INDEX(GMWQ!$A$2:$NF$60,MATCH(1,(GMWQ!$NE$2:$NE$60=AK$3)*(GMWQ!$ND$2:$ND$60=AK$4)*(GMWQ!$NF$2:$NF$60=AK$1),0),$F39-1966)</f>
        <v>0.2686944</v>
      </c>
      <c r="AL39" s="4" cm="1">
        <f t="array" ref="AL39">INDEX(GMWQ!$A$2:$NF$60,MATCH(1,(GMWQ!$NE$2:$NE$60=AL$3)*(GMWQ!$ND$2:$ND$60=AL$4)*(GMWQ!$NF$2:$NF$60=AL$1),0),$F39-1966)</f>
        <v>-87.591970000000003</v>
      </c>
    </row>
    <row r="40" spans="1:38" x14ac:dyDescent="0.25">
      <c r="B40" s="4">
        <f t="shared" si="10"/>
        <v>1981</v>
      </c>
      <c r="C40" s="4">
        <f t="shared" si="10"/>
        <v>1981</v>
      </c>
      <c r="F40" s="4">
        <f t="shared" si="4"/>
        <v>2006</v>
      </c>
      <c r="G40" s="4" cm="1">
        <f t="array" ref="G40">INDEX(GMWQ!$A$2:$NF$60,MATCH(1,(GMWQ!$NE$2:$NE$60=G$3)*(GMWQ!$ND$2:$ND$60=G$4)*(GMWQ!$NF$2:$NF$60=G$1),0),$F40-1966)</f>
        <v>282155</v>
      </c>
      <c r="H40" s="4" cm="1">
        <f t="array" ref="H40">INDEX(GMWQ!$A$2:$NF$60,MATCH(1,(GMWQ!$NE$2:$NE$60=H$3)*(GMWQ!$ND$2:$ND$60=H$4)*(GMWQ!$NF$2:$NF$60=H$1),0),$F40-1966)</f>
        <v>1850.925</v>
      </c>
      <c r="I40" s="4" cm="1">
        <f t="array" ref="I40">INDEX(GMWQ!$A$2:$NF$60,MATCH(1,(GMWQ!$NE$2:$NE$60=I$3)*(GMWQ!$ND$2:$ND$60=I$4)*(GMWQ!$NF$2:$NF$60=I$1),0),$F40-1966)</f>
        <v>71146.73</v>
      </c>
      <c r="J40" s="4" cm="1">
        <f t="array" ref="J40">INDEX(GMWQ!$A$2:$NF$60,MATCH(1,(GMWQ!$NE$2:$NE$60=J$3)*(GMWQ!$ND$2:$ND$60=J$4)*(GMWQ!$NF$2:$NF$60=J$1),0),$F40-1966)</f>
        <v>460.64</v>
      </c>
      <c r="K40" s="4" cm="1">
        <f t="array" ref="K40">INDEX(GMWQ!$A$2:$NF$60,MATCH(1,(GMWQ!$NE$2:$NE$60=K$3)*(GMWQ!$ND$2:$ND$60=K$4)*(GMWQ!$NF$2:$NF$60=K$1),0),$F40-1966)</f>
        <v>308.52999999999997</v>
      </c>
      <c r="L40" s="4" cm="1">
        <f t="array" ref="L40">INDEX(GMWQ!$A$2:$NF$60,MATCH(1,(GMWQ!$NE$2:$NE$60=L$3)*(GMWQ!$ND$2:$ND$60=L$4)*(GMWQ!$NF$2:$NF$60=L$1),0),$F40-1966)</f>
        <v>298.94099999999997</v>
      </c>
      <c r="M40" s="4" cm="1">
        <f t="array" ref="M40">INDEX(GMWQ!$A$2:$NF$60,MATCH(1,(GMWQ!$NE$2:$NE$60=M$3)*(GMWQ!$ND$2:$ND$60=M$4)*(GMWQ!$NF$2:$NF$60=M$1),0),$F40-1966)</f>
        <v>233233.3</v>
      </c>
      <c r="N40" s="4" cm="1">
        <f t="array" ref="N40">INDEX(GMWQ!$A$2:$NF$60,MATCH(1,(GMWQ!$NE$2:$NE$60=N$3)*(GMWQ!$ND$2:$ND$60=N$4)*(GMWQ!$NF$2:$NF$60=N$1),0),$F40-1966)</f>
        <v>-3679</v>
      </c>
      <c r="O40" s="4" cm="1">
        <f t="array" ref="O40">INDEX(GMWQ!$A$2:$NF$60,MATCH(1,(GMWQ!$NE$2:$NE$60=O$3)*(GMWQ!$ND$2:$ND$60=O$4)*(GMWQ!$NF$2:$NF$60=O$1),0),$F40-1966)</f>
        <v>-30.043749999999999</v>
      </c>
      <c r="P40" s="4" cm="1">
        <f t="array" ref="P40">INDEX(GMWQ!$A$2:$NF$60,MATCH(1,(GMWQ!$NE$2:$NE$60=P$3)*(GMWQ!$ND$2:$ND$60=P$4)*(GMWQ!$NF$2:$NF$60=P$1),0),$F40-1966)</f>
        <v>-2587.75</v>
      </c>
      <c r="Q40" s="4" cm="1">
        <f t="array" ref="Q40">INDEX(GMWQ!$A$2:$NF$60,MATCH(1,(GMWQ!$NE$2:$NE$60=Q$3)*(GMWQ!$ND$2:$ND$60=Q$4)*(GMWQ!$NF$2:$NF$60=Q$1),0),$F40-1966)</f>
        <v>-18.791789999999999</v>
      </c>
      <c r="R40" s="4" cm="1">
        <f t="array" ref="R40">INDEX(GMWQ!$A$2:$NF$60,MATCH(1,(GMWQ!$NE$2:$NE$60=R$3)*(GMWQ!$ND$2:$ND$60=R$4)*(GMWQ!$NF$2:$NF$60=R$1),0),$F40-1966)</f>
        <v>-3.234</v>
      </c>
      <c r="S40" s="4" cm="1">
        <f t="array" ref="S40">INDEX(GMWQ!$A$2:$NF$60,MATCH(1,(GMWQ!$NE$2:$NE$60=S$3)*(GMWQ!$ND$2:$ND$60=S$4)*(GMWQ!$NF$2:$NF$60=S$1),0),$F40-1966)</f>
        <v>-6.6882960000000002</v>
      </c>
      <c r="T40" s="4" cm="1">
        <f t="array" ref="T40">INDEX(GMWQ!$A$2:$NF$60,MATCH(1,(GMWQ!$NE$2:$NE$60=T$3)*(GMWQ!$ND$2:$ND$60=T$4)*(GMWQ!$NF$2:$NF$60=T$1),0),$F40-1966)</f>
        <v>-1436</v>
      </c>
      <c r="U40" s="4" cm="1">
        <f t="array" ref="U40">INDEX(GMWQ!$A$2:$NF$60,MATCH(1,(GMWQ!$NE$2:$NE$60=U$3)*(GMWQ!$ND$2:$ND$60=U$4)*(GMWQ!$NF$2:$NF$60=U$1),0),$F40-1966)</f>
        <v>128078.5</v>
      </c>
      <c r="V40" s="4" cm="1">
        <f t="array" ref="V40">INDEX(GMWQ!$A$2:$NF$60,MATCH(1,(GMWQ!$NE$2:$NE$60=V$3)*(GMWQ!$ND$2:$ND$60=V$4)*(GMWQ!$NF$2:$NF$60=V$1),0),$F40-1966)</f>
        <v>2145.0320000000002</v>
      </c>
      <c r="W40" s="4" cm="1">
        <f t="array" ref="W40">INDEX(GMWQ!$A$2:$NF$60,MATCH(1,(GMWQ!$NE$2:$NE$60=W$3)*(GMWQ!$ND$2:$ND$60=W$4)*(GMWQ!$NF$2:$NF$60=W$1),0),$F40-1966)</f>
        <v>129415</v>
      </c>
      <c r="X40" s="4" cm="1">
        <f t="array" ref="X40">INDEX(GMWQ!$A$2:$NF$60,MATCH(1,(GMWQ!$NE$2:$NE$60=X$3)*(GMWQ!$ND$2:$ND$60=X$4)*(GMWQ!$NF$2:$NF$60=X$1),0),$F40-1966)</f>
        <v>269.82600000000002</v>
      </c>
      <c r="Y40" s="4" cm="1">
        <f t="array" ref="Y40">INDEX(GMWQ!$A$2:$NF$60,MATCH(1,(GMWQ!$NE$2:$NE$60=Y$3)*(GMWQ!$ND$2:$ND$60=Y$4)*(GMWQ!$NF$2:$NF$60=Y$1),0),$F40-1966)</f>
        <v>135.3218</v>
      </c>
      <c r="Z40" s="4" cm="1">
        <f t="array" ref="Z40">INDEX(GMWQ!$A$2:$NF$60,MATCH(1,(GMWQ!$NE$2:$NE$60=Z$3)*(GMWQ!$ND$2:$ND$60=Z$4)*(GMWQ!$NF$2:$NF$60=Z$1),0),$F40-1966)</f>
        <v>201.50450000000001</v>
      </c>
      <c r="AA40" s="4" cm="1">
        <f t="array" ref="AA40">INDEX(GMWQ!$A$2:$NF$60,MATCH(1,(GMWQ!$NE$2:$NE$60=AA$3)*(GMWQ!$ND$2:$ND$60=AA$4)*(GMWQ!$NF$2:$NF$60=AA$1),0),$F40-1966)</f>
        <v>163873</v>
      </c>
      <c r="AB40" s="4" cm="1">
        <f t="array" ref="AB40">INDEX(GMWQ!$A$2:$NF$60,MATCH(1,(GMWQ!$NE$2:$NE$60=AB$3)*(GMWQ!$ND$2:$ND$60=AB$4)*(GMWQ!$NF$2:$NF$60=AB$1),0),$F40-1966)</f>
        <v>71408</v>
      </c>
      <c r="AC40" s="4" cm="1">
        <f t="array" ref="AC40">INDEX(GMWQ!$A$2:$NF$60,MATCH(1,(GMWQ!$NE$2:$NE$60=AC$3)*(GMWQ!$ND$2:$ND$60=AC$4)*(GMWQ!$NF$2:$NF$60=AC$1),0),$F40-1966)</f>
        <v>790.625</v>
      </c>
      <c r="AD40" s="4" cm="1">
        <f t="array" ref="AD40">INDEX(GMWQ!$A$2:$NF$60,MATCH(1,(GMWQ!$NE$2:$NE$60=AD$3)*(GMWQ!$ND$2:$ND$60=AD$4)*(GMWQ!$NF$2:$NF$60=AD$1),0),$F40-1966)</f>
        <v>68327.75</v>
      </c>
      <c r="AE40" s="4" cm="1">
        <f t="array" ref="AE40">INDEX(GMWQ!$A$2:$NF$60,MATCH(1,(GMWQ!$NE$2:$NE$60=AE$3)*(GMWQ!$ND$2:$ND$60=AE$4)*(GMWQ!$NF$2:$NF$60=AE$1),0),$F40-1966)</f>
        <v>233.69069999999999</v>
      </c>
      <c r="AF40" s="4" cm="1">
        <f t="array" ref="AF40">INDEX(GMWQ!$A$2:$NF$60,MATCH(1,(GMWQ!$NE$2:$NE$60=AF$3)*(GMWQ!$ND$2:$ND$60=AF$4)*(GMWQ!$NF$2:$NF$60=AF$1),0),$F40-1966)</f>
        <v>123.40600000000001</v>
      </c>
      <c r="AG40" s="4" cm="1">
        <f t="array" ref="AG40">INDEX(GMWQ!$A$2:$NF$60,MATCH(1,(GMWQ!$NE$2:$NE$60=AG$3)*(GMWQ!$ND$2:$ND$60=AG$4)*(GMWQ!$NF$2:$NF$60=AG$1),0),$F40-1966)</f>
        <v>63.563000000000002</v>
      </c>
      <c r="AH40" s="4" cm="1">
        <f t="array" ref="AH40">INDEX(GMWQ!$A$2:$NF$60,MATCH(1,(GMWQ!$NE$2:$NE$60=AH$3)*(GMWQ!$ND$2:$ND$60=AH$4)*(GMWQ!$NF$2:$NF$60=AH$1),0),$F40-1966)</f>
        <v>91998</v>
      </c>
      <c r="AI40" s="4" cm="1">
        <f t="array" ref="AI40">INDEX(GMWQ!$A$2:$NF$60,MATCH(1,(GMWQ!$NE$2:$NE$60=AI$3)*(GMWQ!$ND$2:$ND$60=AI$4)*(GMWQ!$NF$2:$NF$60=AI$1),0),$F40-1966)</f>
        <v>0.57605740000000005</v>
      </c>
      <c r="AJ40" s="4" cm="1">
        <f t="array" ref="AJ40">INDEX(GMWQ!$A$2:$NF$60,MATCH(1,(GMWQ!$NE$2:$NE$60=AJ$3)*(GMWQ!$ND$2:$ND$60=AJ$4)*(GMWQ!$NF$2:$NF$60=AJ$1),0),$F40-1966)</f>
        <v>6.560073</v>
      </c>
      <c r="AK40" s="4" cm="1">
        <f t="array" ref="AK40">INDEX(GMWQ!$A$2:$NF$60,MATCH(1,(GMWQ!$NE$2:$NE$60=AK$3)*(GMWQ!$ND$2:$ND$60=AK$4)*(GMWQ!$NF$2:$NF$60=AK$1),0),$F40-1966)</f>
        <v>-0.28319640000000001</v>
      </c>
      <c r="AL40" s="4" cm="1">
        <f t="array" ref="AL40">INDEX(GMWQ!$A$2:$NF$60,MATCH(1,(GMWQ!$NE$2:$NE$60=AL$3)*(GMWQ!$ND$2:$ND$60=AL$4)*(GMWQ!$NF$2:$NF$60=AL$1),0),$F40-1966)</f>
        <v>-61.885429999999999</v>
      </c>
    </row>
    <row r="41" spans="1:38" x14ac:dyDescent="0.25">
      <c r="B41" s="4">
        <f t="shared" si="10"/>
        <v>1981</v>
      </c>
      <c r="C41" s="4">
        <f t="shared" si="10"/>
        <v>1981</v>
      </c>
      <c r="F41" s="4">
        <f t="shared" si="4"/>
        <v>2007</v>
      </c>
      <c r="G41" s="4" cm="1">
        <f t="array" ref="G41">INDEX(GMWQ!$A$2:$NF$60,MATCH(1,(GMWQ!$NE$2:$NE$60=G$3)*(GMWQ!$ND$2:$ND$60=G$4)*(GMWQ!$NF$2:$NF$60=G$1),0),$F41-1966)</f>
        <v>285437</v>
      </c>
      <c r="H41" s="4" cm="1">
        <f t="array" ref="H41">INDEX(GMWQ!$A$2:$NF$60,MATCH(1,(GMWQ!$NE$2:$NE$60=H$3)*(GMWQ!$ND$2:$ND$60=H$4)*(GMWQ!$NF$2:$NF$60=H$1),0),$F41-1966)</f>
        <v>1873.1</v>
      </c>
      <c r="I41" s="4" cm="1">
        <f t="array" ref="I41">INDEX(GMWQ!$A$2:$NF$60,MATCH(1,(GMWQ!$NE$2:$NE$60=I$3)*(GMWQ!$ND$2:$ND$60=I$4)*(GMWQ!$NF$2:$NF$60=I$1),0),$F41-1966)</f>
        <v>71480.100000000006</v>
      </c>
      <c r="J41" s="4" cm="1">
        <f t="array" ref="J41">INDEX(GMWQ!$A$2:$NF$60,MATCH(1,(GMWQ!$NE$2:$NE$60=J$3)*(GMWQ!$ND$2:$ND$60=J$4)*(GMWQ!$NF$2:$NF$60=J$1),0),$F41-1966)</f>
        <v>461.88</v>
      </c>
      <c r="K41" s="4" cm="1">
        <f t="array" ref="K41">INDEX(GMWQ!$A$2:$NF$60,MATCH(1,(GMWQ!$NE$2:$NE$60=K$3)*(GMWQ!$ND$2:$ND$60=K$4)*(GMWQ!$NF$2:$NF$60=K$1),0),$F41-1966)</f>
        <v>310.60199999999998</v>
      </c>
      <c r="L41" s="4" cm="1">
        <f t="array" ref="L41">INDEX(GMWQ!$A$2:$NF$60,MATCH(1,(GMWQ!$NE$2:$NE$60=L$3)*(GMWQ!$ND$2:$ND$60=L$4)*(GMWQ!$NF$2:$NF$60=L$1),0),$F41-1966)</f>
        <v>299.08</v>
      </c>
      <c r="M41" s="4" cm="1">
        <f t="array" ref="M41">INDEX(GMWQ!$A$2:$NF$60,MATCH(1,(GMWQ!$NE$2:$NE$60=M$3)*(GMWQ!$ND$2:$ND$60=M$4)*(GMWQ!$NF$2:$NF$60=M$1),0),$F41-1966)</f>
        <v>231136.3</v>
      </c>
      <c r="N41" s="4" cm="1">
        <f t="array" ref="N41">INDEX(GMWQ!$A$2:$NF$60,MATCH(1,(GMWQ!$NE$2:$NE$60=N$3)*(GMWQ!$ND$2:$ND$60=N$4)*(GMWQ!$NF$2:$NF$60=N$1),0),$F41-1966)</f>
        <v>-2967</v>
      </c>
      <c r="O41" s="4" cm="1">
        <f t="array" ref="O41">INDEX(GMWQ!$A$2:$NF$60,MATCH(1,(GMWQ!$NE$2:$NE$60=O$3)*(GMWQ!$ND$2:$ND$60=O$4)*(GMWQ!$NF$2:$NF$60=O$1),0),$F41-1966)</f>
        <v>-31.364999999999998</v>
      </c>
      <c r="P41" s="4" cm="1">
        <f t="array" ref="P41">INDEX(GMWQ!$A$2:$NF$60,MATCH(1,(GMWQ!$NE$2:$NE$60=P$3)*(GMWQ!$ND$2:$ND$60=P$4)*(GMWQ!$NF$2:$NF$60=P$1),0),$F41-1966)</f>
        <v>-2705.25</v>
      </c>
      <c r="Q41" s="4" cm="1">
        <f t="array" ref="Q41">INDEX(GMWQ!$A$2:$NF$60,MATCH(1,(GMWQ!$NE$2:$NE$60=Q$3)*(GMWQ!$ND$2:$ND$60=Q$4)*(GMWQ!$NF$2:$NF$60=Q$1),0),$F41-1966)</f>
        <v>-18.791789999999999</v>
      </c>
      <c r="R41" s="4" cm="1">
        <f t="array" ref="R41">INDEX(GMWQ!$A$2:$NF$60,MATCH(1,(GMWQ!$NE$2:$NE$60=R$3)*(GMWQ!$ND$2:$ND$60=R$4)*(GMWQ!$NF$2:$NF$60=R$1),0),$F41-1966)</f>
        <v>-3.9369999999999998</v>
      </c>
      <c r="S41" s="4" cm="1">
        <f t="array" ref="S41">INDEX(GMWQ!$A$2:$NF$60,MATCH(1,(GMWQ!$NE$2:$NE$60=S$3)*(GMWQ!$ND$2:$ND$60=S$4)*(GMWQ!$NF$2:$NF$60=S$1),0),$F41-1966)</f>
        <v>-7.1981120000000001</v>
      </c>
      <c r="T41" s="4" cm="1">
        <f t="array" ref="T41">INDEX(GMWQ!$A$2:$NF$60,MATCH(1,(GMWQ!$NE$2:$NE$60=T$3)*(GMWQ!$ND$2:$ND$60=T$4)*(GMWQ!$NF$2:$NF$60=T$1),0),$F41-1966)</f>
        <v>-1763</v>
      </c>
      <c r="U41" s="4" cm="1">
        <f t="array" ref="U41">INDEX(GMWQ!$A$2:$NF$60,MATCH(1,(GMWQ!$NE$2:$NE$60=U$3)*(GMWQ!$ND$2:$ND$60=U$4)*(GMWQ!$NF$2:$NF$60=U$1),0),$F41-1966)</f>
        <v>129935</v>
      </c>
      <c r="V41" s="4" cm="1">
        <f t="array" ref="V41">INDEX(GMWQ!$A$2:$NF$60,MATCH(1,(GMWQ!$NE$2:$NE$60=V$3)*(GMWQ!$ND$2:$ND$60=V$4)*(GMWQ!$NF$2:$NF$60=V$1),0),$F41-1966)</f>
        <v>2196.1289999999999</v>
      </c>
      <c r="W41" s="4" cm="1">
        <f t="array" ref="W41">INDEX(GMWQ!$A$2:$NF$60,MATCH(1,(GMWQ!$NE$2:$NE$60=W$3)*(GMWQ!$ND$2:$ND$60=W$4)*(GMWQ!$NF$2:$NF$60=W$1),0),$F41-1966)</f>
        <v>135443</v>
      </c>
      <c r="X41" s="4" cm="1">
        <f t="array" ref="X41">INDEX(GMWQ!$A$2:$NF$60,MATCH(1,(GMWQ!$NE$2:$NE$60=X$3)*(GMWQ!$ND$2:$ND$60=X$4)*(GMWQ!$NF$2:$NF$60=X$1),0),$F41-1966)</f>
        <v>279.04020000000003</v>
      </c>
      <c r="Y41" s="4" cm="1">
        <f t="array" ref="Y41">INDEX(GMWQ!$A$2:$NF$60,MATCH(1,(GMWQ!$NE$2:$NE$60=Y$3)*(GMWQ!$ND$2:$ND$60=Y$4)*(GMWQ!$NF$2:$NF$60=Y$1),0),$F41-1966)</f>
        <v>138.41630000000001</v>
      </c>
      <c r="Z41" s="4" cm="1">
        <f t="array" ref="Z41">INDEX(GMWQ!$A$2:$NF$60,MATCH(1,(GMWQ!$NE$2:$NE$60=Z$3)*(GMWQ!$ND$2:$ND$60=Z$4)*(GMWQ!$NF$2:$NF$60=Z$1),0),$F41-1966)</f>
        <v>212.9348</v>
      </c>
      <c r="AA41" s="4" cm="1">
        <f t="array" ref="AA41">INDEX(GMWQ!$A$2:$NF$60,MATCH(1,(GMWQ!$NE$2:$NE$60=AA$3)*(GMWQ!$ND$2:$ND$60=AA$4)*(GMWQ!$NF$2:$NF$60=AA$1),0),$F41-1966)</f>
        <v>170613</v>
      </c>
      <c r="AB41" s="4" cm="1">
        <f t="array" ref="AB41">INDEX(GMWQ!$A$2:$NF$60,MATCH(1,(GMWQ!$NE$2:$NE$60=AB$3)*(GMWQ!$ND$2:$ND$60=AB$4)*(GMWQ!$NF$2:$NF$60=AB$1),0),$F41-1966)</f>
        <v>73442</v>
      </c>
      <c r="AC41" s="4" cm="1">
        <f t="array" ref="AC41">INDEX(GMWQ!$A$2:$NF$60,MATCH(1,(GMWQ!$NE$2:$NE$60=AC$3)*(GMWQ!$ND$2:$ND$60=AC$4)*(GMWQ!$NF$2:$NF$60=AC$1),0),$F41-1966)</f>
        <v>815.15</v>
      </c>
      <c r="AD41" s="4" cm="1">
        <f t="array" ref="AD41">INDEX(GMWQ!$A$2:$NF$60,MATCH(1,(GMWQ!$NE$2:$NE$60=AD$3)*(GMWQ!$ND$2:$ND$60=AD$4)*(GMWQ!$NF$2:$NF$60=AD$1),0),$F41-1966)</f>
        <v>68850.899999999994</v>
      </c>
      <c r="AE41" s="4" cm="1">
        <f t="array" ref="AE41">INDEX(GMWQ!$A$2:$NF$60,MATCH(1,(GMWQ!$NE$2:$NE$60=AE$3)*(GMWQ!$ND$2:$ND$60=AE$4)*(GMWQ!$NF$2:$NF$60=AE$1),0),$F41-1966)</f>
        <v>236.49549999999999</v>
      </c>
      <c r="AF41" s="4" cm="1">
        <f t="array" ref="AF41">INDEX(GMWQ!$A$2:$NF$60,MATCH(1,(GMWQ!$NE$2:$NE$60=AF$3)*(GMWQ!$ND$2:$ND$60=AF$4)*(GMWQ!$NF$2:$NF$60=AF$1),0),$F41-1966)</f>
        <v>128.10900000000001</v>
      </c>
      <c r="AG41" s="4" cm="1">
        <f t="array" ref="AG41">INDEX(GMWQ!$A$2:$NF$60,MATCH(1,(GMWQ!$NE$2:$NE$60=AG$3)*(GMWQ!$ND$2:$ND$60=AG$4)*(GMWQ!$NF$2:$NF$60=AG$1),0),$F41-1966)</f>
        <v>66.314999999999998</v>
      </c>
      <c r="AH41" s="4" cm="1">
        <f t="array" ref="AH41">INDEX(GMWQ!$A$2:$NF$60,MATCH(1,(GMWQ!$NE$2:$NE$60=AH$3)*(GMWQ!$ND$2:$ND$60=AH$4)*(GMWQ!$NF$2:$NF$60=AH$1),0),$F41-1966)</f>
        <v>93205</v>
      </c>
      <c r="AI41" s="4" cm="1">
        <f t="array" ref="AI41">INDEX(GMWQ!$A$2:$NF$60,MATCH(1,(GMWQ!$NE$2:$NE$60=AI$3)*(GMWQ!$ND$2:$ND$60=AI$4)*(GMWQ!$NF$2:$NF$60=AI$1),0),$F41-1966)</f>
        <v>0.90854599999999996</v>
      </c>
      <c r="AJ41" s="4" cm="1">
        <f t="array" ref="AJ41">INDEX(GMWQ!$A$2:$NF$60,MATCH(1,(GMWQ!$NE$2:$NE$60=AJ$3)*(GMWQ!$ND$2:$ND$60=AJ$4)*(GMWQ!$NF$2:$NF$60=AJ$1),0),$F41-1966)</f>
        <v>7.802708</v>
      </c>
      <c r="AK41" s="4" cm="1">
        <f t="array" ref="AK41">INDEX(GMWQ!$A$2:$NF$60,MATCH(1,(GMWQ!$NE$2:$NE$60=AK$3)*(GMWQ!$ND$2:$ND$60=AK$4)*(GMWQ!$NF$2:$NF$60=AK$1),0),$F41-1966)</f>
        <v>-0.43939470000000003</v>
      </c>
      <c r="AL41" s="4" cm="1">
        <f t="array" ref="AL41">INDEX(GMWQ!$A$2:$NF$60,MATCH(1,(GMWQ!$NE$2:$NE$60=AL$3)*(GMWQ!$ND$2:$ND$60=AL$4)*(GMWQ!$NF$2:$NF$60=AL$1),0),$F41-1966)</f>
        <v>-49.27825</v>
      </c>
    </row>
    <row r="42" spans="1:38" x14ac:dyDescent="0.25">
      <c r="B42" s="4">
        <f t="shared" si="10"/>
        <v>1981</v>
      </c>
      <c r="C42" s="4">
        <f t="shared" si="10"/>
        <v>1981</v>
      </c>
      <c r="E42" s="4">
        <f t="shared" ref="E42" si="14">+E38+1</f>
        <v>1981</v>
      </c>
      <c r="F42" s="4">
        <f t="shared" si="4"/>
        <v>2008</v>
      </c>
      <c r="G42" s="4" cm="1">
        <f t="array" ref="G42">INDEX(GMWQ!$A$2:$NF$60,MATCH(1,(GMWQ!$NE$2:$NE$60=G$3)*(GMWQ!$ND$2:$ND$60=G$4)*(GMWQ!$NF$2:$NF$60=G$1),0),$F42-1966)</f>
        <v>285814</v>
      </c>
      <c r="H42" s="4" cm="1">
        <f t="array" ref="H42">INDEX(GMWQ!$A$2:$NF$60,MATCH(1,(GMWQ!$NE$2:$NE$60=H$3)*(GMWQ!$ND$2:$ND$60=H$4)*(GMWQ!$NF$2:$NF$60=H$1),0),$F42-1966)</f>
        <v>1852.7</v>
      </c>
      <c r="I42" s="4" cm="1">
        <f t="array" ref="I42">INDEX(GMWQ!$A$2:$NF$60,MATCH(1,(GMWQ!$NE$2:$NE$60=I$3)*(GMWQ!$ND$2:$ND$60=I$4)*(GMWQ!$NF$2:$NF$60=I$1),0),$F42-1966)</f>
        <v>71827.58</v>
      </c>
      <c r="J42" s="4" cm="1">
        <f t="array" ref="J42">INDEX(GMWQ!$A$2:$NF$60,MATCH(1,(GMWQ!$NE$2:$NE$60=J$3)*(GMWQ!$ND$2:$ND$60=J$4)*(GMWQ!$NF$2:$NF$60=J$1),0),$F42-1966)</f>
        <v>461.46</v>
      </c>
      <c r="K42" s="4" cm="1">
        <f t="array" ref="K42">INDEX(GMWQ!$A$2:$NF$60,MATCH(1,(GMWQ!$NE$2:$NE$60=K$3)*(GMWQ!$ND$2:$ND$60=K$4)*(GMWQ!$NF$2:$NF$60=K$1),0),$F42-1966)</f>
        <v>312.47399999999999</v>
      </c>
      <c r="L42" s="4" cm="1">
        <f t="array" ref="L42">INDEX(GMWQ!$A$2:$NF$60,MATCH(1,(GMWQ!$NE$2:$NE$60=L$3)*(GMWQ!$ND$2:$ND$60=L$4)*(GMWQ!$NF$2:$NF$60=L$1),0),$F42-1966)</f>
        <v>301.50700000000001</v>
      </c>
      <c r="M42" s="4" cm="1">
        <f t="array" ref="M42">INDEX(GMWQ!$A$2:$NF$60,MATCH(1,(GMWQ!$NE$2:$NE$60=M$3)*(GMWQ!$ND$2:$ND$60=M$4)*(GMWQ!$NF$2:$NF$60=M$1),0),$F42-1966)</f>
        <v>230073.3</v>
      </c>
      <c r="N42" s="4" cm="1">
        <f t="array" ref="N42">INDEX(GMWQ!$A$2:$NF$60,MATCH(1,(GMWQ!$NE$2:$NE$60=N$3)*(GMWQ!$ND$2:$ND$60=N$4)*(GMWQ!$NF$2:$NF$60=N$1),0),$F42-1966)</f>
        <v>991</v>
      </c>
      <c r="O42" s="4" cm="1">
        <f t="array" ref="O42">INDEX(GMWQ!$A$2:$NF$60,MATCH(1,(GMWQ!$NE$2:$NE$60=O$3)*(GMWQ!$ND$2:$ND$60=O$4)*(GMWQ!$NF$2:$NF$60=O$1),0),$F42-1966)</f>
        <v>-40.436500000000002</v>
      </c>
      <c r="P42" s="4" cm="1">
        <f t="array" ref="P42">INDEX(GMWQ!$A$2:$NF$60,MATCH(1,(GMWQ!$NE$2:$NE$60=P$3)*(GMWQ!$ND$2:$ND$60=P$4)*(GMWQ!$NF$2:$NF$60=P$1),0),$F42-1966)</f>
        <v>-2910.75</v>
      </c>
      <c r="Q42" s="4" cm="1">
        <f t="array" ref="Q42">INDEX(GMWQ!$A$2:$NF$60,MATCH(1,(GMWQ!$NE$2:$NE$60=Q$3)*(GMWQ!$ND$2:$ND$60=Q$4)*(GMWQ!$NF$2:$NF$60=Q$1),0),$F42-1966)</f>
        <v>-18.791789999999999</v>
      </c>
      <c r="R42" s="4" cm="1">
        <f t="array" ref="R42">INDEX(GMWQ!$A$2:$NF$60,MATCH(1,(GMWQ!$NE$2:$NE$60=R$3)*(GMWQ!$ND$2:$ND$60=R$4)*(GMWQ!$NF$2:$NF$60=R$1),0),$F42-1966)</f>
        <v>-3.0289999999999999</v>
      </c>
      <c r="S42" s="4" cm="1">
        <f t="array" ref="S42">INDEX(GMWQ!$A$2:$NF$60,MATCH(1,(GMWQ!$NE$2:$NE$60=S$3)*(GMWQ!$ND$2:$ND$60=S$4)*(GMWQ!$NF$2:$NF$60=S$1),0),$F42-1966)</f>
        <v>-7.3652280000000001</v>
      </c>
      <c r="T42" s="4" cm="1">
        <f t="array" ref="T42">INDEX(GMWQ!$A$2:$NF$60,MATCH(1,(GMWQ!$NE$2:$NE$60=T$3)*(GMWQ!$ND$2:$ND$60=T$4)*(GMWQ!$NF$2:$NF$60=T$1),0),$F42-1966)</f>
        <v>-2313</v>
      </c>
      <c r="U42" s="4" cm="1">
        <f t="array" ref="U42">INDEX(GMWQ!$A$2:$NF$60,MATCH(1,(GMWQ!$NE$2:$NE$60=U$3)*(GMWQ!$ND$2:$ND$60=U$4)*(GMWQ!$NF$2:$NF$60=U$1),0),$F42-1966)</f>
        <v>131791.5</v>
      </c>
      <c r="V42" s="4" cm="1">
        <f t="array" ref="V42">INDEX(GMWQ!$A$2:$NF$60,MATCH(1,(GMWQ!$NE$2:$NE$60=V$3)*(GMWQ!$ND$2:$ND$60=V$4)*(GMWQ!$NF$2:$NF$60=V$1),0),$F42-1966)</f>
        <v>2256.7330000000002</v>
      </c>
      <c r="W42" s="4" cm="1">
        <f t="array" ref="W42">INDEX(GMWQ!$A$2:$NF$60,MATCH(1,(GMWQ!$NE$2:$NE$60=W$3)*(GMWQ!$ND$2:$ND$60=W$4)*(GMWQ!$NF$2:$NF$60=W$1),0),$F42-1966)</f>
        <v>141470</v>
      </c>
      <c r="X42" s="4" cm="1">
        <f t="array" ref="X42">INDEX(GMWQ!$A$2:$NF$60,MATCH(1,(GMWQ!$NE$2:$NE$60=X$3)*(GMWQ!$ND$2:$ND$60=X$4)*(GMWQ!$NF$2:$NF$60=X$1),0),$F42-1966)</f>
        <v>287.47710000000001</v>
      </c>
      <c r="Y42" s="4" cm="1">
        <f t="array" ref="Y42">INDEX(GMWQ!$A$2:$NF$60,MATCH(1,(GMWQ!$NE$2:$NE$60=Y$3)*(GMWQ!$ND$2:$ND$60=Y$4)*(GMWQ!$NF$2:$NF$60=Y$1),0),$F42-1966)</f>
        <v>141.51079999999999</v>
      </c>
      <c r="Z42" s="4" cm="1">
        <f t="array" ref="Z42">INDEX(GMWQ!$A$2:$NF$60,MATCH(1,(GMWQ!$NE$2:$NE$60=Z$3)*(GMWQ!$ND$2:$ND$60=Z$4)*(GMWQ!$NF$2:$NF$60=Z$1),0),$F42-1966)</f>
        <v>224.36500000000001</v>
      </c>
      <c r="AA42" s="4" cm="1">
        <f t="array" ref="AA42">INDEX(GMWQ!$A$2:$NF$60,MATCH(1,(GMWQ!$NE$2:$NE$60=AA$3)*(GMWQ!$ND$2:$ND$60=AA$4)*(GMWQ!$NF$2:$NF$60=AA$1),0),$F42-1966)</f>
        <v>177353</v>
      </c>
      <c r="AB42" s="4" cm="1">
        <f t="array" ref="AB42">INDEX(GMWQ!$A$2:$NF$60,MATCH(1,(GMWQ!$NE$2:$NE$60=AB$3)*(GMWQ!$ND$2:$ND$60=AB$4)*(GMWQ!$NF$2:$NF$60=AB$1),0),$F42-1966)</f>
        <v>75743</v>
      </c>
      <c r="AC42" s="4" cm="1">
        <f t="array" ref="AC42">INDEX(GMWQ!$A$2:$NF$60,MATCH(1,(GMWQ!$NE$2:$NE$60=AC$3)*(GMWQ!$ND$2:$ND$60=AC$4)*(GMWQ!$NF$2:$NF$60=AC$1),0),$F42-1966)</f>
        <v>820.2</v>
      </c>
      <c r="AD42" s="4" cm="1">
        <f t="array" ref="AD42">INDEX(GMWQ!$A$2:$NF$60,MATCH(1,(GMWQ!$NE$2:$NE$60=AD$3)*(GMWQ!$ND$2:$ND$60=AD$4)*(GMWQ!$NF$2:$NF$60=AD$1),0),$F42-1966)</f>
        <v>69811.02</v>
      </c>
      <c r="AE42" s="4" cm="1">
        <f t="array" ref="AE42">INDEX(GMWQ!$A$2:$NF$60,MATCH(1,(GMWQ!$NE$2:$NE$60=AE$3)*(GMWQ!$ND$2:$ND$60=AE$4)*(GMWQ!$NF$2:$NF$60=AE$1),0),$F42-1966)</f>
        <v>239.2783</v>
      </c>
      <c r="AF42" s="4" cm="1">
        <f t="array" ref="AF42">INDEX(GMWQ!$A$2:$NF$60,MATCH(1,(GMWQ!$NE$2:$NE$60=AF$3)*(GMWQ!$ND$2:$ND$60=AF$4)*(GMWQ!$NF$2:$NF$60=AF$1),0),$F42-1966)</f>
        <v>133.648</v>
      </c>
      <c r="AG42" s="4" cm="1">
        <f t="array" ref="AG42">INDEX(GMWQ!$A$2:$NF$60,MATCH(1,(GMWQ!$NE$2:$NE$60=AG$3)*(GMWQ!$ND$2:$ND$60=AG$4)*(GMWQ!$NF$2:$NF$60=AG$1),0),$F42-1966)</f>
        <v>69.872</v>
      </c>
      <c r="AH42" s="4" cm="1">
        <f t="array" ref="AH42">INDEX(GMWQ!$A$2:$NF$60,MATCH(1,(GMWQ!$NE$2:$NE$60=AH$3)*(GMWQ!$ND$2:$ND$60=AH$4)*(GMWQ!$NF$2:$NF$60=AH$1),0),$F42-1966)</f>
        <v>94157</v>
      </c>
      <c r="AI42" s="4" cm="1">
        <f t="array" ref="AI42">INDEX(GMWQ!$A$2:$NF$60,MATCH(1,(GMWQ!$NE$2:$NE$60=AI$3)*(GMWQ!$ND$2:$ND$60=AI$4)*(GMWQ!$NF$2:$NF$60=AI$1),0),$F42-1966)</f>
        <v>1.0151939999999999</v>
      </c>
      <c r="AJ42" s="4" cm="1">
        <f t="array" ref="AJ42">INDEX(GMWQ!$A$2:$NF$60,MATCH(1,(GMWQ!$NE$2:$NE$60=AJ$3)*(GMWQ!$ND$2:$ND$60=AJ$4)*(GMWQ!$NF$2:$NF$60=AJ$1),0),$F42-1966)</f>
        <v>1.1694770000000001</v>
      </c>
      <c r="AK42" s="4" cm="1">
        <f t="array" ref="AK42">INDEX(GMWQ!$A$2:$NF$60,MATCH(1,(GMWQ!$NE$2:$NE$60=AK$3)*(GMWQ!$ND$2:$ND$60=AK$4)*(GMWQ!$NF$2:$NF$60=AK$1),0),$F42-1966)</f>
        <v>0.27783869999999999</v>
      </c>
      <c r="AL42" s="4" cm="1">
        <f t="array" ref="AL42">INDEX(GMWQ!$A$2:$NF$60,MATCH(1,(GMWQ!$NE$2:$NE$60=AL$3)*(GMWQ!$ND$2:$ND$60=AL$4)*(GMWQ!$NF$2:$NF$60=AL$1),0),$F42-1966)</f>
        <v>-41.421219999999998</v>
      </c>
    </row>
    <row r="43" spans="1:38" x14ac:dyDescent="0.25">
      <c r="A43" s="4">
        <v>1982</v>
      </c>
      <c r="B43" s="4">
        <f t="shared" si="10"/>
        <v>1982</v>
      </c>
      <c r="C43" s="4">
        <f t="shared" si="10"/>
        <v>1981</v>
      </c>
      <c r="D43" s="4">
        <f t="shared" si="10"/>
        <v>1981</v>
      </c>
      <c r="F43" s="4">
        <f t="shared" si="4"/>
        <v>2009</v>
      </c>
      <c r="G43" s="4" cm="1">
        <f t="array" ref="G43">INDEX(GMWQ!$A$2:$NF$60,MATCH(1,(GMWQ!$NE$2:$NE$60=G$3)*(GMWQ!$ND$2:$ND$60=G$4)*(GMWQ!$NF$2:$NF$60=G$1),0),$F43-1966)</f>
        <v>286275</v>
      </c>
      <c r="H43" s="4" cm="1">
        <f t="array" ref="H43">INDEX(GMWQ!$A$2:$NF$60,MATCH(1,(GMWQ!$NE$2:$NE$60=H$3)*(GMWQ!$ND$2:$ND$60=H$4)*(GMWQ!$NF$2:$NF$60=H$1),0),$F43-1966)</f>
        <v>1823.9</v>
      </c>
      <c r="I43" s="4" cm="1">
        <f t="array" ref="I43">INDEX(GMWQ!$A$2:$NF$60,MATCH(1,(GMWQ!$NE$2:$NE$60=I$3)*(GMWQ!$ND$2:$ND$60=I$4)*(GMWQ!$NF$2:$NF$60=I$1),0),$F43-1966)</f>
        <v>72823.850000000006</v>
      </c>
      <c r="J43" s="4" cm="1">
        <f t="array" ref="J43">INDEX(GMWQ!$A$2:$NF$60,MATCH(1,(GMWQ!$NE$2:$NE$60=J$3)*(GMWQ!$ND$2:$ND$60=J$4)*(GMWQ!$NF$2:$NF$60=J$1),0),$F43-1966)</f>
        <v>463.29</v>
      </c>
      <c r="K43" s="4" cm="1">
        <f t="array" ref="K43">INDEX(GMWQ!$A$2:$NF$60,MATCH(1,(GMWQ!$NE$2:$NE$60=K$3)*(GMWQ!$ND$2:$ND$60=K$4)*(GMWQ!$NF$2:$NF$60=K$1),0),$F43-1966)</f>
        <v>314.83800000000002</v>
      </c>
      <c r="L43" s="4" cm="1">
        <f t="array" ref="L43">INDEX(GMWQ!$A$2:$NF$60,MATCH(1,(GMWQ!$NE$2:$NE$60=L$3)*(GMWQ!$ND$2:$ND$60=L$4)*(GMWQ!$NF$2:$NF$60=L$1),0),$F43-1966)</f>
        <v>301.387</v>
      </c>
      <c r="M43" s="4" cm="1">
        <f t="array" ref="M43">INDEX(GMWQ!$A$2:$NF$60,MATCH(1,(GMWQ!$NE$2:$NE$60=M$3)*(GMWQ!$ND$2:$ND$60=M$4)*(GMWQ!$NF$2:$NF$60=M$1),0),$F43-1966)</f>
        <v>227440.3</v>
      </c>
      <c r="N43" s="4" cm="1">
        <f t="array" ref="N43">INDEX(GMWQ!$A$2:$NF$60,MATCH(1,(GMWQ!$NE$2:$NE$60=N$3)*(GMWQ!$ND$2:$ND$60=N$4)*(GMWQ!$NF$2:$NF$60=N$1),0),$F43-1966)</f>
        <v>-344</v>
      </c>
      <c r="O43" s="4" cm="1">
        <f t="array" ref="O43">INDEX(GMWQ!$A$2:$NF$60,MATCH(1,(GMWQ!$NE$2:$NE$60=O$3)*(GMWQ!$ND$2:$ND$60=O$4)*(GMWQ!$NF$2:$NF$60=O$1),0),$F43-1966)</f>
        <v>-45.111499999999999</v>
      </c>
      <c r="P43" s="4" cm="1">
        <f t="array" ref="P43">INDEX(GMWQ!$A$2:$NF$60,MATCH(1,(GMWQ!$NE$2:$NE$60=P$3)*(GMWQ!$ND$2:$ND$60=P$4)*(GMWQ!$NF$2:$NF$60=P$1),0),$F43-1966)</f>
        <v>-2881.5</v>
      </c>
      <c r="Q43" s="4" cm="1">
        <f t="array" ref="Q43">INDEX(GMWQ!$A$2:$NF$60,MATCH(1,(GMWQ!$NE$2:$NE$60=Q$3)*(GMWQ!$ND$2:$ND$60=Q$4)*(GMWQ!$NF$2:$NF$60=Q$1),0),$F43-1966)</f>
        <v>-18.738769999999999</v>
      </c>
      <c r="R43" s="4" cm="1">
        <f t="array" ref="R43">INDEX(GMWQ!$A$2:$NF$60,MATCH(1,(GMWQ!$NE$2:$NE$60=R$3)*(GMWQ!$ND$2:$ND$60=R$4)*(GMWQ!$NF$2:$NF$60=R$1),0),$F43-1966)</f>
        <v>-3.5680000000000001</v>
      </c>
      <c r="S43" s="4" cm="1">
        <f t="array" ref="S43">INDEX(GMWQ!$A$2:$NF$60,MATCH(1,(GMWQ!$NE$2:$NE$60=S$3)*(GMWQ!$ND$2:$ND$60=S$4)*(GMWQ!$NF$2:$NF$60=S$1),0),$F43-1966)</f>
        <v>-7.1896409999999999</v>
      </c>
      <c r="T43" s="4" cm="1">
        <f t="array" ref="T43">INDEX(GMWQ!$A$2:$NF$60,MATCH(1,(GMWQ!$NE$2:$NE$60=T$3)*(GMWQ!$ND$2:$ND$60=T$4)*(GMWQ!$NF$2:$NF$60=T$1),0),$F43-1966)</f>
        <v>-3283</v>
      </c>
      <c r="U43" s="4" cm="1">
        <f t="array" ref="U43">INDEX(GMWQ!$A$2:$NF$60,MATCH(1,(GMWQ!$NE$2:$NE$60=U$3)*(GMWQ!$ND$2:$ND$60=U$4)*(GMWQ!$NF$2:$NF$60=U$1),0),$F43-1966)</f>
        <v>133648</v>
      </c>
      <c r="V43" s="4" cm="1">
        <f t="array" ref="V43">INDEX(GMWQ!$A$2:$NF$60,MATCH(1,(GMWQ!$NE$2:$NE$60=V$3)*(GMWQ!$ND$2:$ND$60=V$4)*(GMWQ!$NF$2:$NF$60=V$1),0),$F43-1966)</f>
        <v>2315.7240000000002</v>
      </c>
      <c r="W43" s="4" cm="1">
        <f t="array" ref="W43">INDEX(GMWQ!$A$2:$NF$60,MATCH(1,(GMWQ!$NE$2:$NE$60=W$3)*(GMWQ!$ND$2:$ND$60=W$4)*(GMWQ!$NF$2:$NF$60=W$1),0),$F43-1966)</f>
        <v>147402</v>
      </c>
      <c r="X43" s="4" cm="1">
        <f t="array" ref="X43">INDEX(GMWQ!$A$2:$NF$60,MATCH(1,(GMWQ!$NE$2:$NE$60=X$3)*(GMWQ!$ND$2:$ND$60=X$4)*(GMWQ!$NF$2:$NF$60=X$1),0),$F43-1966)</f>
        <v>296.40010000000001</v>
      </c>
      <c r="Y43" s="4" cm="1">
        <f t="array" ref="Y43">INDEX(GMWQ!$A$2:$NF$60,MATCH(1,(GMWQ!$NE$2:$NE$60=Y$3)*(GMWQ!$ND$2:$ND$60=Y$4)*(GMWQ!$NF$2:$NF$60=Y$1),0),$F43-1966)</f>
        <v>152.22210000000001</v>
      </c>
      <c r="Z43" s="4" cm="1">
        <f t="array" ref="Z43">INDEX(GMWQ!$A$2:$NF$60,MATCH(1,(GMWQ!$NE$2:$NE$60=Z$3)*(GMWQ!$ND$2:$ND$60=Z$4)*(GMWQ!$NF$2:$NF$60=Z$1),0),$F43-1966)</f>
        <v>237.19220000000001</v>
      </c>
      <c r="AA43" s="4" cm="1">
        <f t="array" ref="AA43">INDEX(GMWQ!$A$2:$NF$60,MATCH(1,(GMWQ!$NE$2:$NE$60=AA$3)*(GMWQ!$ND$2:$ND$60=AA$4)*(GMWQ!$NF$2:$NF$60=AA$1),0),$F43-1966)</f>
        <v>185448</v>
      </c>
      <c r="AB43" s="4" cm="1">
        <f t="array" ref="AB43">INDEX(GMWQ!$A$2:$NF$60,MATCH(1,(GMWQ!$NE$2:$NE$60=AB$3)*(GMWQ!$ND$2:$ND$60=AB$4)*(GMWQ!$NF$2:$NF$60=AB$1),0),$F43-1966)</f>
        <v>77593</v>
      </c>
      <c r="AC43" s="4" cm="1">
        <f t="array" ref="AC43">INDEX(GMWQ!$A$2:$NF$60,MATCH(1,(GMWQ!$NE$2:$NE$60=AC$3)*(GMWQ!$ND$2:$ND$60=AC$4)*(GMWQ!$NF$2:$NF$60=AC$1),0),$F43-1966)</f>
        <v>818.57500000000005</v>
      </c>
      <c r="AD43" s="4" cm="1">
        <f t="array" ref="AD43">INDEX(GMWQ!$A$2:$NF$60,MATCH(1,(GMWQ!$NE$2:$NE$60=AD$3)*(GMWQ!$ND$2:$ND$60=AD$4)*(GMWQ!$NF$2:$NF$60=AD$1),0),$F43-1966)</f>
        <v>71340.800000000003</v>
      </c>
      <c r="AE43" s="4" cm="1">
        <f t="array" ref="AE43">INDEX(GMWQ!$A$2:$NF$60,MATCH(1,(GMWQ!$NE$2:$NE$60=AE$3)*(GMWQ!$ND$2:$ND$60=AE$4)*(GMWQ!$NF$2:$NF$60=AE$1),0),$F43-1966)</f>
        <v>242.55609999999999</v>
      </c>
      <c r="AF43" s="4" cm="1">
        <f t="array" ref="AF43">INDEX(GMWQ!$A$2:$NF$60,MATCH(1,(GMWQ!$NE$2:$NE$60=AF$3)*(GMWQ!$ND$2:$ND$60=AF$4)*(GMWQ!$NF$2:$NF$60=AF$1),0),$F43-1966)</f>
        <v>139.08799999999999</v>
      </c>
      <c r="AG43" s="4" cm="1">
        <f t="array" ref="AG43">INDEX(GMWQ!$A$2:$NF$60,MATCH(1,(GMWQ!$NE$2:$NE$60=AG$3)*(GMWQ!$ND$2:$ND$60=AG$4)*(GMWQ!$NF$2:$NF$60=AG$1),0),$F43-1966)</f>
        <v>72.391000000000005</v>
      </c>
      <c r="AH43" s="4" cm="1">
        <f t="array" ref="AH43">INDEX(GMWQ!$A$2:$NF$60,MATCH(1,(GMWQ!$NE$2:$NE$60=AH$3)*(GMWQ!$ND$2:$ND$60=AH$4)*(GMWQ!$NF$2:$NF$60=AH$1),0),$F43-1966)</f>
        <v>95751</v>
      </c>
      <c r="AI43" s="4" cm="1">
        <f t="array" ref="AI43">INDEX(GMWQ!$A$2:$NF$60,MATCH(1,(GMWQ!$NE$2:$NE$60=AI$3)*(GMWQ!$ND$2:$ND$60=AI$4)*(GMWQ!$NF$2:$NF$60=AI$1),0),$F43-1966)</f>
        <v>1.058718</v>
      </c>
      <c r="AJ43" s="4" cm="1">
        <f t="array" ref="AJ43">INDEX(GMWQ!$A$2:$NF$60,MATCH(1,(GMWQ!$NE$2:$NE$60=AJ$3)*(GMWQ!$ND$2:$ND$60=AJ$4)*(GMWQ!$NF$2:$NF$60=AJ$1),0),$F43-1966)</f>
        <v>1.177824</v>
      </c>
      <c r="AK43" s="4" cm="1">
        <f t="array" ref="AK43">INDEX(GMWQ!$A$2:$NF$60,MATCH(1,(GMWQ!$NE$2:$NE$60=AK$3)*(GMWQ!$ND$2:$ND$60=AK$4)*(GMWQ!$NF$2:$NF$60=AK$1),0),$F43-1966)</f>
        <v>0.65050889999999995</v>
      </c>
      <c r="AL43" s="4" cm="1">
        <f t="array" ref="AL43">INDEX(GMWQ!$A$2:$NF$60,MATCH(1,(GMWQ!$NE$2:$NE$60=AL$3)*(GMWQ!$ND$2:$ND$60=AL$4)*(GMWQ!$NF$2:$NF$60=AL$1),0),$F43-1966)</f>
        <v>-30.052379999999999</v>
      </c>
    </row>
    <row r="44" spans="1:38" x14ac:dyDescent="0.25">
      <c r="B44" s="4">
        <f t="shared" ref="B44:D59" si="15">+B40+1</f>
        <v>1982</v>
      </c>
      <c r="C44" s="4">
        <f t="shared" si="15"/>
        <v>1982</v>
      </c>
      <c r="F44" s="4">
        <f t="shared" si="4"/>
        <v>2010</v>
      </c>
      <c r="G44" s="4" cm="1">
        <f t="array" ref="G44">INDEX(GMWQ!$A$2:$NF$60,MATCH(1,(GMWQ!$NE$2:$NE$60=G$3)*(GMWQ!$ND$2:$ND$60=G$4)*(GMWQ!$NF$2:$NF$60=G$1),0),$F44-1966)</f>
        <v>289232</v>
      </c>
      <c r="H44" s="4" cm="1">
        <f t="array" ref="H44">INDEX(GMWQ!$A$2:$NF$60,MATCH(1,(GMWQ!$NE$2:$NE$60=H$3)*(GMWQ!$ND$2:$ND$60=H$4)*(GMWQ!$NF$2:$NF$60=H$1),0),$F44-1966)</f>
        <v>1832.2249999999999</v>
      </c>
      <c r="I44" s="4" cm="1">
        <f t="array" ref="I44">INDEX(GMWQ!$A$2:$NF$60,MATCH(1,(GMWQ!$NE$2:$NE$60=I$3)*(GMWQ!$ND$2:$ND$60=I$4)*(GMWQ!$NF$2:$NF$60=I$1),0),$F44-1966)</f>
        <v>73296.850000000006</v>
      </c>
      <c r="J44" s="4" cm="1">
        <f t="array" ref="J44">INDEX(GMWQ!$A$2:$NF$60,MATCH(1,(GMWQ!$NE$2:$NE$60=J$3)*(GMWQ!$ND$2:$ND$60=J$4)*(GMWQ!$NF$2:$NF$60=J$1),0),$F44-1966)</f>
        <v>460.39</v>
      </c>
      <c r="K44" s="4" cm="1">
        <f t="array" ref="K44">INDEX(GMWQ!$A$2:$NF$60,MATCH(1,(GMWQ!$NE$2:$NE$60=K$3)*(GMWQ!$ND$2:$ND$60=K$4)*(GMWQ!$NF$2:$NF$60=K$1),0),$F44-1966)</f>
        <v>317.06900000000002</v>
      </c>
      <c r="L44" s="4" cm="1">
        <f t="array" ref="L44">INDEX(GMWQ!$A$2:$NF$60,MATCH(1,(GMWQ!$NE$2:$NE$60=L$3)*(GMWQ!$ND$2:$ND$60=L$4)*(GMWQ!$NF$2:$NF$60=L$1),0),$F44-1966)</f>
        <v>300.53100000000001</v>
      </c>
      <c r="M44" s="4" cm="1">
        <f t="array" ref="M44">INDEX(GMWQ!$A$2:$NF$60,MATCH(1,(GMWQ!$NE$2:$NE$60=M$3)*(GMWQ!$ND$2:$ND$60=M$4)*(GMWQ!$NF$2:$NF$60=M$1),0),$F44-1966)</f>
        <v>224821.8</v>
      </c>
      <c r="N44" s="4" cm="1">
        <f t="array" ref="N44">INDEX(GMWQ!$A$2:$NF$60,MATCH(1,(GMWQ!$NE$2:$NE$60=N$3)*(GMWQ!$ND$2:$ND$60=N$4)*(GMWQ!$NF$2:$NF$60=N$1),0),$F44-1966)</f>
        <v>-2938</v>
      </c>
      <c r="O44" s="4" cm="1">
        <f t="array" ref="O44">INDEX(GMWQ!$A$2:$NF$60,MATCH(1,(GMWQ!$NE$2:$NE$60=O$3)*(GMWQ!$ND$2:$ND$60=O$4)*(GMWQ!$NF$2:$NF$60=O$1),0),$F44-1966)</f>
        <v>-49.078749999999999</v>
      </c>
      <c r="P44" s="4" cm="1">
        <f t="array" ref="P44">INDEX(GMWQ!$A$2:$NF$60,MATCH(1,(GMWQ!$NE$2:$NE$60=P$3)*(GMWQ!$ND$2:$ND$60=P$4)*(GMWQ!$NF$2:$NF$60=P$1),0),$F44-1966)</f>
        <v>-2845.5</v>
      </c>
      <c r="Q44" s="4" cm="1">
        <f t="array" ref="Q44">INDEX(GMWQ!$A$2:$NF$60,MATCH(1,(GMWQ!$NE$2:$NE$60=Q$3)*(GMWQ!$ND$2:$ND$60=Q$4)*(GMWQ!$NF$2:$NF$60=Q$1),0),$F44-1966)</f>
        <v>-18.738769999999999</v>
      </c>
      <c r="R44" s="4" cm="1">
        <f t="array" ref="R44">INDEX(GMWQ!$A$2:$NF$60,MATCH(1,(GMWQ!$NE$2:$NE$60=R$3)*(GMWQ!$ND$2:$ND$60=R$4)*(GMWQ!$NF$2:$NF$60=R$1),0),$F44-1966)</f>
        <v>-4.6740000000000004</v>
      </c>
      <c r="S44" s="4" cm="1">
        <f t="array" ref="S44">INDEX(GMWQ!$A$2:$NF$60,MATCH(1,(GMWQ!$NE$2:$NE$60=S$3)*(GMWQ!$ND$2:$ND$60=S$4)*(GMWQ!$NF$2:$NF$60=S$1),0),$F44-1966)</f>
        <v>-7.180466</v>
      </c>
      <c r="T44" s="4" cm="1">
        <f t="array" ref="T44">INDEX(GMWQ!$A$2:$NF$60,MATCH(1,(GMWQ!$NE$2:$NE$60=T$3)*(GMWQ!$ND$2:$ND$60=T$4)*(GMWQ!$NF$2:$NF$60=T$1),0),$F44-1966)</f>
        <v>-5018</v>
      </c>
      <c r="U44" s="4" cm="1">
        <f t="array" ref="U44">INDEX(GMWQ!$A$2:$NF$60,MATCH(1,(GMWQ!$NE$2:$NE$60=U$3)*(GMWQ!$ND$2:$ND$60=U$4)*(GMWQ!$NF$2:$NF$60=U$1),0),$F44-1966)</f>
        <v>135958.29999999999</v>
      </c>
      <c r="V44" s="4" cm="1">
        <f t="array" ref="V44">INDEX(GMWQ!$A$2:$NF$60,MATCH(1,(GMWQ!$NE$2:$NE$60=V$3)*(GMWQ!$ND$2:$ND$60=V$4)*(GMWQ!$NF$2:$NF$60=V$1),0),$F44-1966)</f>
        <v>2355.9430000000002</v>
      </c>
      <c r="W44" s="4" cm="1">
        <f t="array" ref="W44">INDEX(GMWQ!$A$2:$NF$60,MATCH(1,(GMWQ!$NE$2:$NE$60=W$3)*(GMWQ!$ND$2:$ND$60=W$4)*(GMWQ!$NF$2:$NF$60=W$1),0),$F44-1966)</f>
        <v>153333</v>
      </c>
      <c r="X44" s="4" cm="1">
        <f t="array" ref="X44">INDEX(GMWQ!$A$2:$NF$60,MATCH(1,(GMWQ!$NE$2:$NE$60=X$3)*(GMWQ!$ND$2:$ND$60=X$4)*(GMWQ!$NF$2:$NF$60=X$1),0),$F44-1966)</f>
        <v>305.6268</v>
      </c>
      <c r="Y44" s="4" cm="1">
        <f t="array" ref="Y44">INDEX(GMWQ!$A$2:$NF$60,MATCH(1,(GMWQ!$NE$2:$NE$60=Y$3)*(GMWQ!$ND$2:$ND$60=Y$4)*(GMWQ!$NF$2:$NF$60=Y$1),0),$F44-1966)</f>
        <v>162.93350000000001</v>
      </c>
      <c r="Z44" s="4" cm="1">
        <f t="array" ref="Z44">INDEX(GMWQ!$A$2:$NF$60,MATCH(1,(GMWQ!$NE$2:$NE$60=Z$3)*(GMWQ!$ND$2:$ND$60=Z$4)*(GMWQ!$NF$2:$NF$60=Z$1),0),$F44-1966)</f>
        <v>250.01949999999999</v>
      </c>
      <c r="AA44" s="4" cm="1">
        <f t="array" ref="AA44">INDEX(GMWQ!$A$2:$NF$60,MATCH(1,(GMWQ!$NE$2:$NE$60=AA$3)*(GMWQ!$ND$2:$ND$60=AA$4)*(GMWQ!$NF$2:$NF$60=AA$1),0),$F44-1966)</f>
        <v>193543</v>
      </c>
      <c r="AB44" s="4" cm="1">
        <f t="array" ref="AB44">INDEX(GMWQ!$A$2:$NF$60,MATCH(1,(GMWQ!$NE$2:$NE$60=AB$3)*(GMWQ!$ND$2:$ND$60=AB$4)*(GMWQ!$NF$2:$NF$60=AB$1),0),$F44-1966)</f>
        <v>79106</v>
      </c>
      <c r="AC44" s="4" cm="1">
        <f t="array" ref="AC44">INDEX(GMWQ!$A$2:$NF$60,MATCH(1,(GMWQ!$NE$2:$NE$60=AC$3)*(GMWQ!$ND$2:$ND$60=AC$4)*(GMWQ!$NF$2:$NF$60=AC$1),0),$F44-1966)</f>
        <v>833</v>
      </c>
      <c r="AD44" s="4" cm="1">
        <f t="array" ref="AD44">INDEX(GMWQ!$A$2:$NF$60,MATCH(1,(GMWQ!$NE$2:$NE$60=AD$3)*(GMWQ!$ND$2:$ND$60=AD$4)*(GMWQ!$NF$2:$NF$60=AD$1),0),$F44-1966)</f>
        <v>71689.350000000006</v>
      </c>
      <c r="AE44" s="4" cm="1">
        <f t="array" ref="AE44">INDEX(GMWQ!$A$2:$NF$60,MATCH(1,(GMWQ!$NE$2:$NE$60=AE$3)*(GMWQ!$ND$2:$ND$60=AE$4)*(GMWQ!$NF$2:$NF$60=AE$1),0),$F44-1966)</f>
        <v>244.19499999999999</v>
      </c>
      <c r="AF44" s="4" cm="1">
        <f t="array" ref="AF44">INDEX(GMWQ!$A$2:$NF$60,MATCH(1,(GMWQ!$NE$2:$NE$60=AF$3)*(GMWQ!$ND$2:$ND$60=AF$4)*(GMWQ!$NF$2:$NF$60=AF$1),0),$F44-1966)</f>
        <v>143.76300000000001</v>
      </c>
      <c r="AG44" s="4" cm="1">
        <f t="array" ref="AG44">INDEX(GMWQ!$A$2:$NF$60,MATCH(1,(GMWQ!$NE$2:$NE$60=AG$3)*(GMWQ!$ND$2:$ND$60=AG$4)*(GMWQ!$NF$2:$NF$60=AG$1),0),$F44-1966)</f>
        <v>74.629000000000005</v>
      </c>
      <c r="AH44" s="4" cm="1">
        <f t="array" ref="AH44">INDEX(GMWQ!$A$2:$NF$60,MATCH(1,(GMWQ!$NE$2:$NE$60=AH$3)*(GMWQ!$ND$2:$ND$60=AH$4)*(GMWQ!$NF$2:$NF$60=AH$1),0),$F44-1966)</f>
        <v>96629</v>
      </c>
      <c r="AI44" s="4" cm="1">
        <f t="array" ref="AI44">INDEX(GMWQ!$A$2:$NF$60,MATCH(1,(GMWQ!$NE$2:$NE$60=AI$3)*(GMWQ!$ND$2:$ND$60=AI$4)*(GMWQ!$NF$2:$NF$60=AI$1),0),$F44-1966)</f>
        <v>1.1982619999999999</v>
      </c>
      <c r="AJ44" s="4" cm="1">
        <f t="array" ref="AJ44">INDEX(GMWQ!$A$2:$NF$60,MATCH(1,(GMWQ!$NE$2:$NE$60=AJ$3)*(GMWQ!$ND$2:$ND$60=AJ$4)*(GMWQ!$NF$2:$NF$60=AJ$1),0),$F44-1966)</f>
        <v>1.4605220000000001</v>
      </c>
      <c r="AK44" s="4" cm="1">
        <f t="array" ref="AK44">INDEX(GMWQ!$A$2:$NF$60,MATCH(1,(GMWQ!$NE$2:$NE$60=AK$3)*(GMWQ!$ND$2:$ND$60=AK$4)*(GMWQ!$NF$2:$NF$60=AK$1),0),$F44-1966)</f>
        <v>0.46958159999999999</v>
      </c>
      <c r="AL44" s="4" cm="1">
        <f t="array" ref="AL44">INDEX(GMWQ!$A$2:$NF$60,MATCH(1,(GMWQ!$NE$2:$NE$60=AL$3)*(GMWQ!$ND$2:$ND$60=AL$4)*(GMWQ!$NF$2:$NF$60=AL$1),0),$F44-1966)</f>
        <v>-20.738299999999999</v>
      </c>
    </row>
    <row r="45" spans="1:38" x14ac:dyDescent="0.25">
      <c r="B45" s="4">
        <f t="shared" si="15"/>
        <v>1982</v>
      </c>
      <c r="C45" s="4">
        <f t="shared" si="15"/>
        <v>1982</v>
      </c>
      <c r="F45" s="4">
        <f t="shared" si="4"/>
        <v>2011</v>
      </c>
      <c r="G45" s="4" cm="1">
        <f t="array" ref="G45">INDEX(GMWQ!$A$2:$NF$60,MATCH(1,(GMWQ!$NE$2:$NE$60=G$3)*(GMWQ!$ND$2:$ND$60=G$4)*(GMWQ!$NF$2:$NF$60=G$1),0),$F45-1966)</f>
        <v>289852</v>
      </c>
      <c r="H45" s="4" cm="1">
        <f t="array" ref="H45">INDEX(GMWQ!$A$2:$NF$60,MATCH(1,(GMWQ!$NE$2:$NE$60=H$3)*(GMWQ!$ND$2:$ND$60=H$4)*(GMWQ!$NF$2:$NF$60=H$1),0),$F45-1966)</f>
        <v>1825.2249999999999</v>
      </c>
      <c r="I45" s="4" cm="1">
        <f t="array" ref="I45">INDEX(GMWQ!$A$2:$NF$60,MATCH(1,(GMWQ!$NE$2:$NE$60=I$3)*(GMWQ!$ND$2:$ND$60=I$4)*(GMWQ!$NF$2:$NF$60=I$1),0),$F45-1966)</f>
        <v>73595.08</v>
      </c>
      <c r="J45" s="4" cm="1">
        <f t="array" ref="J45">INDEX(GMWQ!$A$2:$NF$60,MATCH(1,(GMWQ!$NE$2:$NE$60=J$3)*(GMWQ!$ND$2:$ND$60=J$4)*(GMWQ!$NF$2:$NF$60=J$1),0),$F45-1966)</f>
        <v>455.93</v>
      </c>
      <c r="K45" s="4" cm="1">
        <f t="array" ref="K45">INDEX(GMWQ!$A$2:$NF$60,MATCH(1,(GMWQ!$NE$2:$NE$60=K$3)*(GMWQ!$ND$2:$ND$60=K$4)*(GMWQ!$NF$2:$NF$60=K$1),0),$F45-1966)</f>
        <v>316.88499999999999</v>
      </c>
      <c r="L45" s="4" cm="1">
        <f t="array" ref="L45">INDEX(GMWQ!$A$2:$NF$60,MATCH(1,(GMWQ!$NE$2:$NE$60=L$3)*(GMWQ!$ND$2:$ND$60=L$4)*(GMWQ!$NF$2:$NF$60=L$1),0),$F45-1966)</f>
        <v>300.37</v>
      </c>
      <c r="M45" s="4" cm="1">
        <f t="array" ref="M45">INDEX(GMWQ!$A$2:$NF$60,MATCH(1,(GMWQ!$NE$2:$NE$60=M$3)*(GMWQ!$ND$2:$ND$60=M$4)*(GMWQ!$NF$2:$NF$60=M$1),0),$F45-1966)</f>
        <v>222828</v>
      </c>
      <c r="N45" s="4" cm="1">
        <f t="array" ref="N45">INDEX(GMWQ!$A$2:$NF$60,MATCH(1,(GMWQ!$NE$2:$NE$60=N$3)*(GMWQ!$ND$2:$ND$60=N$4)*(GMWQ!$NF$2:$NF$60=N$1),0),$F45-1966)</f>
        <v>-2421</v>
      </c>
      <c r="O45" s="4" cm="1">
        <f t="array" ref="O45">INDEX(GMWQ!$A$2:$NF$60,MATCH(1,(GMWQ!$NE$2:$NE$60=O$3)*(GMWQ!$ND$2:$ND$60=O$4)*(GMWQ!$NF$2:$NF$60=O$1),0),$F45-1966)</f>
        <v>-58.131500000000003</v>
      </c>
      <c r="P45" s="4" cm="1">
        <f t="array" ref="P45">INDEX(GMWQ!$A$2:$NF$60,MATCH(1,(GMWQ!$NE$2:$NE$60=P$3)*(GMWQ!$ND$2:$ND$60=P$4)*(GMWQ!$NF$2:$NF$60=P$1),0),$F45-1966)</f>
        <v>-2814.75</v>
      </c>
      <c r="Q45" s="4" cm="1">
        <f t="array" ref="Q45">INDEX(GMWQ!$A$2:$NF$60,MATCH(1,(GMWQ!$NE$2:$NE$60=Q$3)*(GMWQ!$ND$2:$ND$60=Q$4)*(GMWQ!$NF$2:$NF$60=Q$1),0),$F45-1966)</f>
        <v>-18.738769999999999</v>
      </c>
      <c r="R45" s="4" cm="1">
        <f t="array" ref="R45">INDEX(GMWQ!$A$2:$NF$60,MATCH(1,(GMWQ!$NE$2:$NE$60=R$3)*(GMWQ!$ND$2:$ND$60=R$4)*(GMWQ!$NF$2:$NF$60=R$1),0),$F45-1966)</f>
        <v>-4.8959999999999999</v>
      </c>
      <c r="S45" s="4" cm="1">
        <f t="array" ref="S45">INDEX(GMWQ!$A$2:$NF$60,MATCH(1,(GMWQ!$NE$2:$NE$60=S$3)*(GMWQ!$ND$2:$ND$60=S$4)*(GMWQ!$NF$2:$NF$60=S$1),0),$F45-1966)</f>
        <v>-7.3376979999999996</v>
      </c>
      <c r="T45" s="4" cm="1">
        <f t="array" ref="T45">INDEX(GMWQ!$A$2:$NF$60,MATCH(1,(GMWQ!$NE$2:$NE$60=T$3)*(GMWQ!$ND$2:$ND$60=T$4)*(GMWQ!$NF$2:$NF$60=T$1),0),$F45-1966)</f>
        <v>-6846</v>
      </c>
      <c r="U45" s="4" cm="1">
        <f t="array" ref="U45">INDEX(GMWQ!$A$2:$NF$60,MATCH(1,(GMWQ!$NE$2:$NE$60=U$3)*(GMWQ!$ND$2:$ND$60=U$4)*(GMWQ!$NF$2:$NF$60=U$1),0),$F45-1966)</f>
        <v>138268.5</v>
      </c>
      <c r="V45" s="4" cm="1">
        <f t="array" ref="V45">INDEX(GMWQ!$A$2:$NF$60,MATCH(1,(GMWQ!$NE$2:$NE$60=V$3)*(GMWQ!$ND$2:$ND$60=V$4)*(GMWQ!$NF$2:$NF$60=V$1),0),$F45-1966)</f>
        <v>2445.46</v>
      </c>
      <c r="W45" s="4" cm="1">
        <f t="array" ref="W45">INDEX(GMWQ!$A$2:$NF$60,MATCH(1,(GMWQ!$NE$2:$NE$60=W$3)*(GMWQ!$ND$2:$ND$60=W$4)*(GMWQ!$NF$2:$NF$60=W$1),0),$F45-1966)</f>
        <v>159265</v>
      </c>
      <c r="X45" s="4" cm="1">
        <f t="array" ref="X45">INDEX(GMWQ!$A$2:$NF$60,MATCH(1,(GMWQ!$NE$2:$NE$60=X$3)*(GMWQ!$ND$2:$ND$60=X$4)*(GMWQ!$NF$2:$NF$60=X$1),0),$F45-1966)</f>
        <v>313.637</v>
      </c>
      <c r="Y45" s="4" cm="1">
        <f t="array" ref="Y45">INDEX(GMWQ!$A$2:$NF$60,MATCH(1,(GMWQ!$NE$2:$NE$60=Y$3)*(GMWQ!$ND$2:$ND$60=Y$4)*(GMWQ!$NF$2:$NF$60=Y$1),0),$F45-1966)</f>
        <v>173.64490000000001</v>
      </c>
      <c r="Z45" s="4" cm="1">
        <f t="array" ref="Z45">INDEX(GMWQ!$A$2:$NF$60,MATCH(1,(GMWQ!$NE$2:$NE$60=Z$3)*(GMWQ!$ND$2:$ND$60=Z$4)*(GMWQ!$NF$2:$NF$60=Z$1),0),$F45-1966)</f>
        <v>262.8467</v>
      </c>
      <c r="AA45" s="4" cm="1">
        <f t="array" ref="AA45">INDEX(GMWQ!$A$2:$NF$60,MATCH(1,(GMWQ!$NE$2:$NE$60=AA$3)*(GMWQ!$ND$2:$ND$60=AA$4)*(GMWQ!$NF$2:$NF$60=AA$1),0),$F45-1966)</f>
        <v>201637</v>
      </c>
      <c r="AB45" s="4" cm="1">
        <f t="array" ref="AB45">INDEX(GMWQ!$A$2:$NF$60,MATCH(1,(GMWQ!$NE$2:$NE$60=AB$3)*(GMWQ!$ND$2:$ND$60=AB$4)*(GMWQ!$NF$2:$NF$60=AB$1),0),$F45-1966)</f>
        <v>80536</v>
      </c>
      <c r="AC45" s="4" cm="1">
        <f t="array" ref="AC45">INDEX(GMWQ!$A$2:$NF$60,MATCH(1,(GMWQ!$NE$2:$NE$60=AC$3)*(GMWQ!$ND$2:$ND$60=AC$4)*(GMWQ!$NF$2:$NF$60=AC$1),0),$F45-1966)</f>
        <v>841.57500000000005</v>
      </c>
      <c r="AD45" s="4" cm="1">
        <f t="array" ref="AD45">INDEX(GMWQ!$A$2:$NF$60,MATCH(1,(GMWQ!$NE$2:$NE$60=AD$3)*(GMWQ!$ND$2:$ND$60=AD$4)*(GMWQ!$NF$2:$NF$60=AD$1),0),$F45-1966)</f>
        <v>72286.67</v>
      </c>
      <c r="AE45" s="4" cm="1">
        <f t="array" ref="AE45">INDEX(GMWQ!$A$2:$NF$60,MATCH(1,(GMWQ!$NE$2:$NE$60=AE$3)*(GMWQ!$ND$2:$ND$60=AE$4)*(GMWQ!$NF$2:$NF$60=AE$1),0),$F45-1966)</f>
        <v>244.64599999999999</v>
      </c>
      <c r="AF45" s="4" cm="1">
        <f t="array" ref="AF45">INDEX(GMWQ!$A$2:$NF$60,MATCH(1,(GMWQ!$NE$2:$NE$60=AF$3)*(GMWQ!$ND$2:$ND$60=AF$4)*(GMWQ!$NF$2:$NF$60=AF$1),0),$F45-1966)</f>
        <v>146.46199999999999</v>
      </c>
      <c r="AG45" s="4" cm="1">
        <f t="array" ref="AG45">INDEX(GMWQ!$A$2:$NF$60,MATCH(1,(GMWQ!$NE$2:$NE$60=AG$3)*(GMWQ!$ND$2:$ND$60=AG$4)*(GMWQ!$NF$2:$NF$60=AG$1),0),$F45-1966)</f>
        <v>77.846999999999994</v>
      </c>
      <c r="AH45" s="4" cm="1">
        <f t="array" ref="AH45">INDEX(GMWQ!$A$2:$NF$60,MATCH(1,(GMWQ!$NE$2:$NE$60=AH$3)*(GMWQ!$ND$2:$ND$60=AH$4)*(GMWQ!$NF$2:$NF$60=AH$1),0),$F45-1966)</f>
        <v>97390</v>
      </c>
      <c r="AI45" s="4" cm="1">
        <f t="array" ref="AI45">INDEX(GMWQ!$A$2:$NF$60,MATCH(1,(GMWQ!$NE$2:$NE$60=AI$3)*(GMWQ!$ND$2:$ND$60=AI$4)*(GMWQ!$NF$2:$NF$60=AI$1),0),$F45-1966)</f>
        <v>1.182131</v>
      </c>
      <c r="AJ45" s="4" cm="1">
        <f t="array" ref="AJ45">INDEX(GMWQ!$A$2:$NF$60,MATCH(1,(GMWQ!$NE$2:$NE$60=AJ$3)*(GMWQ!$ND$2:$ND$60=AJ$4)*(GMWQ!$NF$2:$NF$60=AJ$1),0),$F45-1966)</f>
        <v>2.695255</v>
      </c>
      <c r="AK45" s="4" cm="1">
        <f t="array" ref="AK45">INDEX(GMWQ!$A$2:$NF$60,MATCH(1,(GMWQ!$NE$2:$NE$60=AK$3)*(GMWQ!$ND$2:$ND$60=AK$4)*(GMWQ!$NF$2:$NF$60=AK$1),0),$F45-1966)</f>
        <v>0.61892990000000003</v>
      </c>
      <c r="AL45" s="4" cm="1">
        <f t="array" ref="AL45">INDEX(GMWQ!$A$2:$NF$60,MATCH(1,(GMWQ!$NE$2:$NE$60=AL$3)*(GMWQ!$ND$2:$ND$60=AL$4)*(GMWQ!$NF$2:$NF$60=AL$1),0),$F45-1966)</f>
        <v>-12.85332</v>
      </c>
    </row>
    <row r="46" spans="1:38" x14ac:dyDescent="0.25">
      <c r="B46" s="4">
        <f t="shared" si="15"/>
        <v>1982</v>
      </c>
      <c r="C46" s="4">
        <f t="shared" si="15"/>
        <v>1982</v>
      </c>
      <c r="E46" s="4">
        <f t="shared" ref="E46" si="16">+E42+1</f>
        <v>1982</v>
      </c>
      <c r="F46" s="4">
        <f t="shared" si="4"/>
        <v>2012</v>
      </c>
      <c r="G46" s="4" cm="1">
        <f t="array" ref="G46">INDEX(GMWQ!$A$2:$NF$60,MATCH(1,(GMWQ!$NE$2:$NE$60=G$3)*(GMWQ!$ND$2:$ND$60=G$4)*(GMWQ!$NF$2:$NF$60=G$1),0),$F46-1966)</f>
        <v>291832</v>
      </c>
      <c r="H46" s="4" cm="1">
        <f t="array" ref="H46">INDEX(GMWQ!$A$2:$NF$60,MATCH(1,(GMWQ!$NE$2:$NE$60=H$3)*(GMWQ!$ND$2:$ND$60=H$4)*(GMWQ!$NF$2:$NF$60=H$1),0),$F46-1966)</f>
        <v>1825.95</v>
      </c>
      <c r="I46" s="4" cm="1">
        <f t="array" ref="I46">INDEX(GMWQ!$A$2:$NF$60,MATCH(1,(GMWQ!$NE$2:$NE$60=I$3)*(GMWQ!$ND$2:$ND$60=I$4)*(GMWQ!$NF$2:$NF$60=I$1),0),$F46-1966)</f>
        <v>74635.23</v>
      </c>
      <c r="J46" s="4" cm="1">
        <f t="array" ref="J46">INDEX(GMWQ!$A$2:$NF$60,MATCH(1,(GMWQ!$NE$2:$NE$60=J$3)*(GMWQ!$ND$2:$ND$60=J$4)*(GMWQ!$NF$2:$NF$60=J$1),0),$F46-1966)</f>
        <v>457</v>
      </c>
      <c r="K46" s="4" cm="1">
        <f t="array" ref="K46">INDEX(GMWQ!$A$2:$NF$60,MATCH(1,(GMWQ!$NE$2:$NE$60=K$3)*(GMWQ!$ND$2:$ND$60=K$4)*(GMWQ!$NF$2:$NF$60=K$1),0),$F46-1966)</f>
        <v>318.78199999999998</v>
      </c>
      <c r="L46" s="4" cm="1">
        <f t="array" ref="L46">INDEX(GMWQ!$A$2:$NF$60,MATCH(1,(GMWQ!$NE$2:$NE$60=L$3)*(GMWQ!$ND$2:$ND$60=L$4)*(GMWQ!$NF$2:$NF$60=L$1),0),$F46-1966)</f>
        <v>299.495</v>
      </c>
      <c r="M46" s="4" cm="1">
        <f t="array" ref="M46">INDEX(GMWQ!$A$2:$NF$60,MATCH(1,(GMWQ!$NE$2:$NE$60=M$3)*(GMWQ!$ND$2:$ND$60=M$4)*(GMWQ!$NF$2:$NF$60=M$1),0),$F46-1966)</f>
        <v>220771.8</v>
      </c>
      <c r="N46" s="4" cm="1">
        <f t="array" ref="N46">INDEX(GMWQ!$A$2:$NF$60,MATCH(1,(GMWQ!$NE$2:$NE$60=N$3)*(GMWQ!$ND$2:$ND$60=N$4)*(GMWQ!$NF$2:$NF$60=N$1),0),$F46-1966)</f>
        <v>-1656</v>
      </c>
      <c r="O46" s="4" cm="1">
        <f t="array" ref="O46">INDEX(GMWQ!$A$2:$NF$60,MATCH(1,(GMWQ!$NE$2:$NE$60=O$3)*(GMWQ!$ND$2:$ND$60=O$4)*(GMWQ!$NF$2:$NF$60=O$1),0),$F46-1966)</f>
        <v>-67.804249999999996</v>
      </c>
      <c r="P46" s="4" cm="1">
        <f t="array" ref="P46">INDEX(GMWQ!$A$2:$NF$60,MATCH(1,(GMWQ!$NE$2:$NE$60=P$3)*(GMWQ!$ND$2:$ND$60=P$4)*(GMWQ!$NF$2:$NF$60=P$1),0),$F46-1966)</f>
        <v>-2592.5</v>
      </c>
      <c r="Q46" s="4" cm="1">
        <f t="array" ref="Q46">INDEX(GMWQ!$A$2:$NF$60,MATCH(1,(GMWQ!$NE$2:$NE$60=Q$3)*(GMWQ!$ND$2:$ND$60=Q$4)*(GMWQ!$NF$2:$NF$60=Q$1),0),$F46-1966)</f>
        <v>-18.738769999999999</v>
      </c>
      <c r="R46" s="4" cm="1">
        <f t="array" ref="R46">INDEX(GMWQ!$A$2:$NF$60,MATCH(1,(GMWQ!$NE$2:$NE$60=R$3)*(GMWQ!$ND$2:$ND$60=R$4)*(GMWQ!$NF$2:$NF$60=R$1),0),$F46-1966)</f>
        <v>-3.36</v>
      </c>
      <c r="S46" s="4" cm="1">
        <f t="array" ref="S46">INDEX(GMWQ!$A$2:$NF$60,MATCH(1,(GMWQ!$NE$2:$NE$60=S$3)*(GMWQ!$ND$2:$ND$60=S$4)*(GMWQ!$NF$2:$NF$60=S$1),0),$F46-1966)</f>
        <v>-7.5736109999999996</v>
      </c>
      <c r="T46" s="4" cm="1">
        <f t="array" ref="T46">INDEX(GMWQ!$A$2:$NF$60,MATCH(1,(GMWQ!$NE$2:$NE$60=T$3)*(GMWQ!$ND$2:$ND$60=T$4)*(GMWQ!$NF$2:$NF$60=T$1),0),$F46-1966)</f>
        <v>-8260</v>
      </c>
      <c r="U46" s="4" cm="1">
        <f t="array" ref="U46">INDEX(GMWQ!$A$2:$NF$60,MATCH(1,(GMWQ!$NE$2:$NE$60=U$3)*(GMWQ!$ND$2:$ND$60=U$4)*(GMWQ!$NF$2:$NF$60=U$1),0),$F46-1966)</f>
        <v>140578.79999999999</v>
      </c>
      <c r="V46" s="4" cm="1">
        <f t="array" ref="V46">INDEX(GMWQ!$A$2:$NF$60,MATCH(1,(GMWQ!$NE$2:$NE$60=V$3)*(GMWQ!$ND$2:$ND$60=V$4)*(GMWQ!$NF$2:$NF$60=V$1),0),$F46-1966)</f>
        <v>2532.2979999999998</v>
      </c>
      <c r="W46" s="4" cm="1">
        <f t="array" ref="W46">INDEX(GMWQ!$A$2:$NF$60,MATCH(1,(GMWQ!$NE$2:$NE$60=W$3)*(GMWQ!$ND$2:$ND$60=W$4)*(GMWQ!$NF$2:$NF$60=W$1),0),$F46-1966)</f>
        <v>165196</v>
      </c>
      <c r="X46" s="4" cm="1">
        <f t="array" ref="X46">INDEX(GMWQ!$A$2:$NF$60,MATCH(1,(GMWQ!$NE$2:$NE$60=X$3)*(GMWQ!$ND$2:$ND$60=X$4)*(GMWQ!$NF$2:$NF$60=X$1),0),$F46-1966)</f>
        <v>320.43079999999998</v>
      </c>
      <c r="Y46" s="4" cm="1">
        <f t="array" ref="Y46">INDEX(GMWQ!$A$2:$NF$60,MATCH(1,(GMWQ!$NE$2:$NE$60=Y$3)*(GMWQ!$ND$2:$ND$60=Y$4)*(GMWQ!$NF$2:$NF$60=Y$1),0),$F46-1966)</f>
        <v>184.3563</v>
      </c>
      <c r="Z46" s="4" cm="1">
        <f t="array" ref="Z46">INDEX(GMWQ!$A$2:$NF$60,MATCH(1,(GMWQ!$NE$2:$NE$60=Z$3)*(GMWQ!$ND$2:$ND$60=Z$4)*(GMWQ!$NF$2:$NF$60=Z$1),0),$F46-1966)</f>
        <v>275.67399999999998</v>
      </c>
      <c r="AA46" s="4" cm="1">
        <f t="array" ref="AA46">INDEX(GMWQ!$A$2:$NF$60,MATCH(1,(GMWQ!$NE$2:$NE$60=AA$3)*(GMWQ!$ND$2:$ND$60=AA$4)*(GMWQ!$NF$2:$NF$60=AA$1),0),$F46-1966)</f>
        <v>209732</v>
      </c>
      <c r="AB46" s="4" cm="1">
        <f t="array" ref="AB46">INDEX(GMWQ!$A$2:$NF$60,MATCH(1,(GMWQ!$NE$2:$NE$60=AB$3)*(GMWQ!$ND$2:$ND$60=AB$4)*(GMWQ!$NF$2:$NF$60=AB$1),0),$F46-1966)</f>
        <v>82778</v>
      </c>
      <c r="AC46" s="4" cm="1">
        <f t="array" ref="AC46">INDEX(GMWQ!$A$2:$NF$60,MATCH(1,(GMWQ!$NE$2:$NE$60=AC$3)*(GMWQ!$ND$2:$ND$60=AC$4)*(GMWQ!$NF$2:$NF$60=AC$1),0),$F46-1966)</f>
        <v>850.65</v>
      </c>
      <c r="AD46" s="4" cm="1">
        <f t="array" ref="AD46">INDEX(GMWQ!$A$2:$NF$60,MATCH(1,(GMWQ!$NE$2:$NE$60=AD$3)*(GMWQ!$ND$2:$ND$60=AD$4)*(GMWQ!$NF$2:$NF$60=AD$1),0),$F46-1966)</f>
        <v>73223.199999999997</v>
      </c>
      <c r="AE46" s="4" cm="1">
        <f t="array" ref="AE46">INDEX(GMWQ!$A$2:$NF$60,MATCH(1,(GMWQ!$NE$2:$NE$60=AE$3)*(GMWQ!$ND$2:$ND$60=AE$4)*(GMWQ!$NF$2:$NF$60=AE$1),0),$F46-1966)</f>
        <v>246.4059</v>
      </c>
      <c r="AF46" s="4" cm="1">
        <f t="array" ref="AF46">INDEX(GMWQ!$A$2:$NF$60,MATCH(1,(GMWQ!$NE$2:$NE$60=AF$3)*(GMWQ!$ND$2:$ND$60=AF$4)*(GMWQ!$NF$2:$NF$60=AF$1),0),$F46-1966)</f>
        <v>149.61199999999999</v>
      </c>
      <c r="AG46" s="4" cm="1">
        <f t="array" ref="AG46">INDEX(GMWQ!$A$2:$NF$60,MATCH(1,(GMWQ!$NE$2:$NE$60=AG$3)*(GMWQ!$ND$2:$ND$60=AG$4)*(GMWQ!$NF$2:$NF$60=AG$1),0),$F46-1966)</f>
        <v>81.822000000000003</v>
      </c>
      <c r="AH46" s="4" cm="1">
        <f t="array" ref="AH46">INDEX(GMWQ!$A$2:$NF$60,MATCH(1,(GMWQ!$NE$2:$NE$60=AH$3)*(GMWQ!$ND$2:$ND$60=AH$4)*(GMWQ!$NF$2:$NF$60=AH$1),0),$F46-1966)</f>
        <v>98411</v>
      </c>
      <c r="AI46" s="4" cm="1">
        <f t="array" ref="AI46">INDEX(GMWQ!$A$2:$NF$60,MATCH(1,(GMWQ!$NE$2:$NE$60=AI$3)*(GMWQ!$ND$2:$ND$60=AI$4)*(GMWQ!$NF$2:$NF$60=AI$1),0),$F46-1966)</f>
        <v>0.86036780000000002</v>
      </c>
      <c r="AJ46" s="4" cm="1">
        <f t="array" ref="AJ46">INDEX(GMWQ!$A$2:$NF$60,MATCH(1,(GMWQ!$NE$2:$NE$60=AJ$3)*(GMWQ!$ND$2:$ND$60=AJ$4)*(GMWQ!$NF$2:$NF$60=AJ$1),0),$F46-1966)</f>
        <v>1.410542</v>
      </c>
      <c r="AK46" s="4" cm="1">
        <f t="array" ref="AK46">INDEX(GMWQ!$A$2:$NF$60,MATCH(1,(GMWQ!$NE$2:$NE$60=AK$3)*(GMWQ!$ND$2:$ND$60=AK$4)*(GMWQ!$NF$2:$NF$60=AK$1),0),$F46-1966)</f>
        <v>0.68542270000000005</v>
      </c>
      <c r="AL46" s="4" cm="1">
        <f t="array" ref="AL46">INDEX(GMWQ!$A$2:$NF$60,MATCH(1,(GMWQ!$NE$2:$NE$60=AL$3)*(GMWQ!$ND$2:$ND$60=AL$4)*(GMWQ!$NF$2:$NF$60=AL$1),0),$F46-1966)</f>
        <v>-6.0105880000000003</v>
      </c>
    </row>
    <row r="47" spans="1:38" x14ac:dyDescent="0.25">
      <c r="A47" s="4">
        <v>1983</v>
      </c>
      <c r="B47" s="4">
        <f t="shared" si="15"/>
        <v>1983</v>
      </c>
      <c r="C47" s="4">
        <f t="shared" si="15"/>
        <v>1982</v>
      </c>
      <c r="D47" s="4">
        <f t="shared" si="15"/>
        <v>1982</v>
      </c>
      <c r="F47" s="4">
        <f t="shared" si="4"/>
        <v>2013</v>
      </c>
      <c r="G47" s="4" cm="1">
        <f t="array" ref="G47">INDEX(GMWQ!$A$2:$NF$60,MATCH(1,(GMWQ!$NE$2:$NE$60=G$3)*(GMWQ!$ND$2:$ND$60=G$4)*(GMWQ!$NF$2:$NF$60=G$1),0),$F47-1966)</f>
        <v>297563</v>
      </c>
      <c r="H47" s="4" cm="1">
        <f t="array" ref="H47">INDEX(GMWQ!$A$2:$NF$60,MATCH(1,(GMWQ!$NE$2:$NE$60=H$3)*(GMWQ!$ND$2:$ND$60=H$4)*(GMWQ!$NF$2:$NF$60=H$1),0),$F47-1966)</f>
        <v>1850.0250000000001</v>
      </c>
      <c r="I47" s="4" cm="1">
        <f t="array" ref="I47">INDEX(GMWQ!$A$2:$NF$60,MATCH(1,(GMWQ!$NE$2:$NE$60=I$3)*(GMWQ!$ND$2:$ND$60=I$4)*(GMWQ!$NF$2:$NF$60=I$1),0),$F47-1966)</f>
        <v>75168.800000000003</v>
      </c>
      <c r="J47" s="4" cm="1">
        <f t="array" ref="J47">INDEX(GMWQ!$A$2:$NF$60,MATCH(1,(GMWQ!$NE$2:$NE$60=J$3)*(GMWQ!$ND$2:$ND$60=J$4)*(GMWQ!$NF$2:$NF$60=J$1),0),$F47-1966)</f>
        <v>461.22</v>
      </c>
      <c r="K47" s="4" cm="1">
        <f t="array" ref="K47">INDEX(GMWQ!$A$2:$NF$60,MATCH(1,(GMWQ!$NE$2:$NE$60=K$3)*(GMWQ!$ND$2:$ND$60=K$4)*(GMWQ!$NF$2:$NF$60=K$1),0),$F47-1966)</f>
        <v>320.00700000000001</v>
      </c>
      <c r="L47" s="4" cm="1">
        <f t="array" ref="L47">INDEX(GMWQ!$A$2:$NF$60,MATCH(1,(GMWQ!$NE$2:$NE$60=L$3)*(GMWQ!$ND$2:$ND$60=L$4)*(GMWQ!$NF$2:$NF$60=L$1),0),$F47-1966)</f>
        <v>300.334</v>
      </c>
      <c r="M47" s="4" cm="1">
        <f t="array" ref="M47">INDEX(GMWQ!$A$2:$NF$60,MATCH(1,(GMWQ!$NE$2:$NE$60=M$3)*(GMWQ!$ND$2:$ND$60=M$4)*(GMWQ!$NF$2:$NF$60=M$1),0),$F47-1966)</f>
        <v>224379.8</v>
      </c>
      <c r="N47" s="4" cm="1">
        <f t="array" ref="N47">INDEX(GMWQ!$A$2:$NF$60,MATCH(1,(GMWQ!$NE$2:$NE$60=N$3)*(GMWQ!$ND$2:$ND$60=N$4)*(GMWQ!$NF$2:$NF$60=N$1),0),$F47-1966)</f>
        <v>-1527</v>
      </c>
      <c r="O47" s="4" cm="1">
        <f t="array" ref="O47">INDEX(GMWQ!$A$2:$NF$60,MATCH(1,(GMWQ!$NE$2:$NE$60=O$3)*(GMWQ!$ND$2:$ND$60=O$4)*(GMWQ!$NF$2:$NF$60=O$1),0),$F47-1966)</f>
        <v>-68.061000000000007</v>
      </c>
      <c r="P47" s="4" cm="1">
        <f t="array" ref="P47">INDEX(GMWQ!$A$2:$NF$60,MATCH(1,(GMWQ!$NE$2:$NE$60=P$3)*(GMWQ!$ND$2:$ND$60=P$4)*(GMWQ!$NF$2:$NF$60=P$1),0),$F47-1966)</f>
        <v>-2895.5</v>
      </c>
      <c r="Q47" s="4" cm="1">
        <f t="array" ref="Q47">INDEX(GMWQ!$A$2:$NF$60,MATCH(1,(GMWQ!$NE$2:$NE$60=Q$3)*(GMWQ!$ND$2:$ND$60=Q$4)*(GMWQ!$NF$2:$NF$60=Q$1),0),$F47-1966)</f>
        <v>-17.79419</v>
      </c>
      <c r="R47" s="4" cm="1">
        <f t="array" ref="R47">INDEX(GMWQ!$A$2:$NF$60,MATCH(1,(GMWQ!$NE$2:$NE$60=R$3)*(GMWQ!$ND$2:$ND$60=R$4)*(GMWQ!$NF$2:$NF$60=R$1),0),$F47-1966)</f>
        <v>-4.5220000000000002</v>
      </c>
      <c r="S47" s="4" cm="1">
        <f t="array" ref="S47">INDEX(GMWQ!$A$2:$NF$60,MATCH(1,(GMWQ!$NE$2:$NE$60=S$3)*(GMWQ!$ND$2:$ND$60=S$4)*(GMWQ!$NF$2:$NF$60=S$1),0),$F47-1966)</f>
        <v>-7.888204</v>
      </c>
      <c r="T47" s="4" cm="1">
        <f t="array" ref="T47">INDEX(GMWQ!$A$2:$NF$60,MATCH(1,(GMWQ!$NE$2:$NE$60=T$3)*(GMWQ!$ND$2:$ND$60=T$4)*(GMWQ!$NF$2:$NF$60=T$1),0),$F47-1966)</f>
        <v>-7493</v>
      </c>
      <c r="U47" s="4" cm="1">
        <f t="array" ref="U47">INDEX(GMWQ!$A$2:$NF$60,MATCH(1,(GMWQ!$NE$2:$NE$60=U$3)*(GMWQ!$ND$2:$ND$60=U$4)*(GMWQ!$NF$2:$NF$60=U$1),0),$F47-1966)</f>
        <v>142889</v>
      </c>
      <c r="V47" s="4" cm="1">
        <f t="array" ref="V47">INDEX(GMWQ!$A$2:$NF$60,MATCH(1,(GMWQ!$NE$2:$NE$60=V$3)*(GMWQ!$ND$2:$ND$60=V$4)*(GMWQ!$NF$2:$NF$60=V$1),0),$F47-1966)</f>
        <v>2602.9560000000001</v>
      </c>
      <c r="W47" s="4" cm="1">
        <f t="array" ref="W47">INDEX(GMWQ!$A$2:$NF$60,MATCH(1,(GMWQ!$NE$2:$NE$60=W$3)*(GMWQ!$ND$2:$ND$60=W$4)*(GMWQ!$NF$2:$NF$60=W$1),0),$F47-1966)</f>
        <v>171368</v>
      </c>
      <c r="X47" s="4" cm="1">
        <f t="array" ref="X47">INDEX(GMWQ!$A$2:$NF$60,MATCH(1,(GMWQ!$NE$2:$NE$60=X$3)*(GMWQ!$ND$2:$ND$60=X$4)*(GMWQ!$NF$2:$NF$60=X$1),0),$F47-1966)</f>
        <v>327.721</v>
      </c>
      <c r="Y47" s="4" cm="1">
        <f t="array" ref="Y47">INDEX(GMWQ!$A$2:$NF$60,MATCH(1,(GMWQ!$NE$2:$NE$60=Y$3)*(GMWQ!$ND$2:$ND$60=Y$4)*(GMWQ!$NF$2:$NF$60=Y$1),0),$F47-1966)</f>
        <v>190.93559999999999</v>
      </c>
      <c r="Z47" s="4" cm="1">
        <f t="array" ref="Z47">INDEX(GMWQ!$A$2:$NF$60,MATCH(1,(GMWQ!$NE$2:$NE$60=Z$3)*(GMWQ!$ND$2:$ND$60=Z$4)*(GMWQ!$NF$2:$NF$60=Z$1),0),$F47-1966)</f>
        <v>274.03750000000002</v>
      </c>
      <c r="AA47" s="4" cm="1">
        <f t="array" ref="AA47">INDEX(GMWQ!$A$2:$NF$60,MATCH(1,(GMWQ!$NE$2:$NE$60=AA$3)*(GMWQ!$ND$2:$ND$60=AA$4)*(GMWQ!$NF$2:$NF$60=AA$1),0),$F47-1966)</f>
        <v>220266</v>
      </c>
      <c r="AB47" s="4" cm="1">
        <f t="array" ref="AB47">INDEX(GMWQ!$A$2:$NF$60,MATCH(1,(GMWQ!$NE$2:$NE$60=AB$3)*(GMWQ!$ND$2:$ND$60=AB$4)*(GMWQ!$NF$2:$NF$60=AB$1),0),$F47-1966)</f>
        <v>85858</v>
      </c>
      <c r="AC47" s="4" cm="1">
        <f t="array" ref="AC47">INDEX(GMWQ!$A$2:$NF$60,MATCH(1,(GMWQ!$NE$2:$NE$60=AC$3)*(GMWQ!$ND$2:$ND$60=AC$4)*(GMWQ!$NF$2:$NF$60=AC$1),0),$F47-1966)</f>
        <v>868.35</v>
      </c>
      <c r="AD47" s="4" cm="1">
        <f t="array" ref="AD47">INDEX(GMWQ!$A$2:$NF$60,MATCH(1,(GMWQ!$NE$2:$NE$60=AD$3)*(GMWQ!$ND$2:$ND$60=AD$4)*(GMWQ!$NF$2:$NF$60=AD$1),0),$F47-1966)</f>
        <v>74210.3</v>
      </c>
      <c r="AE47" s="4" cm="1">
        <f t="array" ref="AE47">INDEX(GMWQ!$A$2:$NF$60,MATCH(1,(GMWQ!$NE$2:$NE$60=AE$3)*(GMWQ!$ND$2:$ND$60=AE$4)*(GMWQ!$NF$2:$NF$60=AE$1),0),$F47-1966)</f>
        <v>249.7826</v>
      </c>
      <c r="AF47" s="4" cm="1">
        <f t="array" ref="AF47">INDEX(GMWQ!$A$2:$NF$60,MATCH(1,(GMWQ!$NE$2:$NE$60=AF$3)*(GMWQ!$ND$2:$ND$60=AF$4)*(GMWQ!$NF$2:$NF$60=AF$1),0),$F47-1966)</f>
        <v>154.297</v>
      </c>
      <c r="AG47" s="4" cm="1">
        <f t="array" ref="AG47">INDEX(GMWQ!$A$2:$NF$60,MATCH(1,(GMWQ!$NE$2:$NE$60=AG$3)*(GMWQ!$ND$2:$ND$60=AG$4)*(GMWQ!$NF$2:$NF$60=AG$1),0),$F47-1966)</f>
        <v>84.043999999999997</v>
      </c>
      <c r="AH47" s="4" cm="1">
        <f t="array" ref="AH47">INDEX(GMWQ!$A$2:$NF$60,MATCH(1,(GMWQ!$NE$2:$NE$60=AH$3)*(GMWQ!$ND$2:$ND$60=AH$4)*(GMWQ!$NF$2:$NF$60=AH$1),0),$F47-1966)</f>
        <v>100809</v>
      </c>
      <c r="AI47" s="4" cm="1">
        <f t="array" ref="AI47">INDEX(GMWQ!$A$2:$NF$60,MATCH(1,(GMWQ!$NE$2:$NE$60=AI$3)*(GMWQ!$ND$2:$ND$60=AI$4)*(GMWQ!$NF$2:$NF$60=AI$1),0),$F47-1966)</f>
        <v>1.2370559999999999</v>
      </c>
      <c r="AJ47" s="4" cm="1">
        <f t="array" ref="AJ47">INDEX(GMWQ!$A$2:$NF$60,MATCH(1,(GMWQ!$NE$2:$NE$60=AJ$3)*(GMWQ!$ND$2:$ND$60=AJ$4)*(GMWQ!$NF$2:$NF$60=AJ$1),0),$F47-1966)</f>
        <v>1.569779</v>
      </c>
      <c r="AK47" s="4" cm="1">
        <f t="array" ref="AK47">INDEX(GMWQ!$A$2:$NF$60,MATCH(1,(GMWQ!$NE$2:$NE$60=AK$3)*(GMWQ!$ND$2:$ND$60=AK$4)*(GMWQ!$NF$2:$NF$60=AK$1),0),$F47-1966)</f>
        <v>1.514527</v>
      </c>
      <c r="AL47" s="4" cm="1">
        <f t="array" ref="AL47">INDEX(GMWQ!$A$2:$NF$60,MATCH(1,(GMWQ!$NE$2:$NE$60=AL$3)*(GMWQ!$ND$2:$ND$60=AL$4)*(GMWQ!$NF$2:$NF$60=AL$1),0),$F47-1966)</f>
        <v>-5.7337300000000004</v>
      </c>
    </row>
    <row r="48" spans="1:38" x14ac:dyDescent="0.25">
      <c r="B48" s="4">
        <f t="shared" si="15"/>
        <v>1983</v>
      </c>
      <c r="C48" s="4">
        <f t="shared" si="15"/>
        <v>1983</v>
      </c>
      <c r="F48" s="4">
        <f>+F47+1</f>
        <v>2014</v>
      </c>
      <c r="G48" s="4" cm="1">
        <f t="array" ref="G48">INDEX(GMWQ!$A$2:$NF$60,MATCH(1,(GMWQ!$NE$2:$NE$60=G$3)*(GMWQ!$ND$2:$ND$60=G$4)*(GMWQ!$NF$2:$NF$60=G$1),0),$F48-1966)</f>
        <v>299623</v>
      </c>
      <c r="H48" s="4" cm="1">
        <f t="array" ref="H48">INDEX(GMWQ!$A$2:$NF$60,MATCH(1,(GMWQ!$NE$2:$NE$60=H$3)*(GMWQ!$ND$2:$ND$60=H$4)*(GMWQ!$NF$2:$NF$60=H$1),0),$F48-1966)</f>
        <v>1892.125</v>
      </c>
      <c r="I48" s="4" cm="1">
        <f t="array" ref="I48">INDEX(GMWQ!$A$2:$NF$60,MATCH(1,(GMWQ!$NE$2:$NE$60=I$3)*(GMWQ!$ND$2:$ND$60=I$4)*(GMWQ!$NF$2:$NF$60=I$1),0),$F48-1966)</f>
        <v>75743.88</v>
      </c>
      <c r="J48" s="4" cm="1">
        <f t="array" ref="J48">INDEX(GMWQ!$A$2:$NF$60,MATCH(1,(GMWQ!$NE$2:$NE$60=J$3)*(GMWQ!$ND$2:$ND$60=J$4)*(GMWQ!$NF$2:$NF$60=J$1),0),$F48-1966)</f>
        <v>466.02</v>
      </c>
      <c r="K48" s="4" cm="1">
        <f t="array" ref="K48">INDEX(GMWQ!$A$2:$NF$60,MATCH(1,(GMWQ!$NE$2:$NE$60=K$3)*(GMWQ!$ND$2:$ND$60=K$4)*(GMWQ!$NF$2:$NF$60=K$1),0),$F48-1966)</f>
        <v>320.18200000000002</v>
      </c>
      <c r="L48" s="4" cm="1">
        <f t="array" ref="L48">INDEX(GMWQ!$A$2:$NF$60,MATCH(1,(GMWQ!$NE$2:$NE$60=L$3)*(GMWQ!$ND$2:$ND$60=L$4)*(GMWQ!$NF$2:$NF$60=L$1),0),$F48-1966)</f>
        <v>299.97500000000002</v>
      </c>
      <c r="M48" s="4" cm="1">
        <f t="array" ref="M48">INDEX(GMWQ!$A$2:$NF$60,MATCH(1,(GMWQ!$NE$2:$NE$60=M$3)*(GMWQ!$ND$2:$ND$60=M$4)*(GMWQ!$NF$2:$NF$60=M$1),0),$F48-1966)</f>
        <v>228806.3</v>
      </c>
      <c r="N48" s="4" cm="1">
        <f t="array" ref="N48">INDEX(GMWQ!$A$2:$NF$60,MATCH(1,(GMWQ!$NE$2:$NE$60=N$3)*(GMWQ!$ND$2:$ND$60=N$4)*(GMWQ!$NF$2:$NF$60=N$1),0),$F48-1966)</f>
        <v>-4050</v>
      </c>
      <c r="O48" s="4" cm="1">
        <f t="array" ref="O48">INDEX(GMWQ!$A$2:$NF$60,MATCH(1,(GMWQ!$NE$2:$NE$60=O$3)*(GMWQ!$ND$2:$ND$60=O$4)*(GMWQ!$NF$2:$NF$60=O$1),0),$F48-1966)</f>
        <v>-65.452500000000001</v>
      </c>
      <c r="P48" s="4" cm="1">
        <f t="array" ref="P48">INDEX(GMWQ!$A$2:$NF$60,MATCH(1,(GMWQ!$NE$2:$NE$60=P$3)*(GMWQ!$ND$2:$ND$60=P$4)*(GMWQ!$NF$2:$NF$60=P$1),0),$F48-1966)</f>
        <v>-2977.75</v>
      </c>
      <c r="Q48" s="4" cm="1">
        <f t="array" ref="Q48">INDEX(GMWQ!$A$2:$NF$60,MATCH(1,(GMWQ!$NE$2:$NE$60=Q$3)*(GMWQ!$ND$2:$ND$60=Q$4)*(GMWQ!$NF$2:$NF$60=Q$1),0),$F48-1966)</f>
        <v>-17.79419</v>
      </c>
      <c r="R48" s="4" cm="1">
        <f t="array" ref="R48">INDEX(GMWQ!$A$2:$NF$60,MATCH(1,(GMWQ!$NE$2:$NE$60=R$3)*(GMWQ!$ND$2:$ND$60=R$4)*(GMWQ!$NF$2:$NF$60=R$1),0),$F48-1966)</f>
        <v>-4.2910000000000004</v>
      </c>
      <c r="S48" s="4" cm="1">
        <f t="array" ref="S48">INDEX(GMWQ!$A$2:$NF$60,MATCH(1,(GMWQ!$NE$2:$NE$60=S$3)*(GMWQ!$ND$2:$ND$60=S$4)*(GMWQ!$NF$2:$NF$60=S$1),0),$F48-1966)</f>
        <v>-8.2987380000000002</v>
      </c>
      <c r="T48" s="4" cm="1">
        <f t="array" ref="T48">INDEX(GMWQ!$A$2:$NF$60,MATCH(1,(GMWQ!$NE$2:$NE$60=T$3)*(GMWQ!$ND$2:$ND$60=T$4)*(GMWQ!$NF$2:$NF$60=T$1),0),$F48-1966)</f>
        <v>-5978</v>
      </c>
      <c r="U48" s="4" cm="1">
        <f t="array" ref="U48">INDEX(GMWQ!$A$2:$NF$60,MATCH(1,(GMWQ!$NE$2:$NE$60=U$3)*(GMWQ!$ND$2:$ND$60=U$4)*(GMWQ!$NF$2:$NF$60=U$1),0),$F48-1966)</f>
        <v>145953.79999999999</v>
      </c>
      <c r="V48" s="4" cm="1">
        <f t="array" ref="V48">INDEX(GMWQ!$A$2:$NF$60,MATCH(1,(GMWQ!$NE$2:$NE$60=V$3)*(GMWQ!$ND$2:$ND$60=V$4)*(GMWQ!$NF$2:$NF$60=V$1),0),$F48-1966)</f>
        <v>2669.596</v>
      </c>
      <c r="W48" s="4" cm="1">
        <f t="array" ref="W48">INDEX(GMWQ!$A$2:$NF$60,MATCH(1,(GMWQ!$NE$2:$NE$60=W$3)*(GMWQ!$ND$2:$ND$60=W$4)*(GMWQ!$NF$2:$NF$60=W$1),0),$F48-1966)</f>
        <v>177540</v>
      </c>
      <c r="X48" s="4" cm="1">
        <f t="array" ref="X48">INDEX(GMWQ!$A$2:$NF$60,MATCH(1,(GMWQ!$NE$2:$NE$60=X$3)*(GMWQ!$ND$2:$ND$60=X$4)*(GMWQ!$NF$2:$NF$60=X$1),0),$F48-1966)</f>
        <v>335.49290000000002</v>
      </c>
      <c r="Y48" s="4" cm="1">
        <f t="array" ref="Y48">INDEX(GMWQ!$A$2:$NF$60,MATCH(1,(GMWQ!$NE$2:$NE$60=Y$3)*(GMWQ!$ND$2:$ND$60=Y$4)*(GMWQ!$NF$2:$NF$60=Y$1),0),$F48-1966)</f>
        <v>197.51490000000001</v>
      </c>
      <c r="Z48" s="4" cm="1">
        <f t="array" ref="Z48">INDEX(GMWQ!$A$2:$NF$60,MATCH(1,(GMWQ!$NE$2:$NE$60=Z$3)*(GMWQ!$ND$2:$ND$60=Z$4)*(GMWQ!$NF$2:$NF$60=Z$1),0),$F48-1966)</f>
        <v>272.40100000000001</v>
      </c>
      <c r="AA48" s="4" cm="1">
        <f t="array" ref="AA48">INDEX(GMWQ!$A$2:$NF$60,MATCH(1,(GMWQ!$NE$2:$NE$60=AA$3)*(GMWQ!$ND$2:$ND$60=AA$4)*(GMWQ!$NF$2:$NF$60=AA$1),0),$F48-1966)</f>
        <v>230800</v>
      </c>
      <c r="AB48" s="4" cm="1">
        <f t="array" ref="AB48">INDEX(GMWQ!$A$2:$NF$60,MATCH(1,(GMWQ!$NE$2:$NE$60=AB$3)*(GMWQ!$ND$2:$ND$60=AB$4)*(GMWQ!$NF$2:$NF$60=AB$1),0),$F48-1966)</f>
        <v>86421</v>
      </c>
      <c r="AC48" s="4" cm="1">
        <f t="array" ref="AC48">INDEX(GMWQ!$A$2:$NF$60,MATCH(1,(GMWQ!$NE$2:$NE$60=AC$3)*(GMWQ!$ND$2:$ND$60=AC$4)*(GMWQ!$NF$2:$NF$60=AC$1),0),$F48-1966)</f>
        <v>894.7</v>
      </c>
      <c r="AD48" s="4" cm="1">
        <f t="array" ref="AD48">INDEX(GMWQ!$A$2:$NF$60,MATCH(1,(GMWQ!$NE$2:$NE$60=AD$3)*(GMWQ!$ND$2:$ND$60=AD$4)*(GMWQ!$NF$2:$NF$60=AD$1),0),$F48-1966)</f>
        <v>74890.83</v>
      </c>
      <c r="AE48" s="4" cm="1">
        <f t="array" ref="AE48">INDEX(GMWQ!$A$2:$NF$60,MATCH(1,(GMWQ!$NE$2:$NE$60=AE$3)*(GMWQ!$ND$2:$ND$60=AE$4)*(GMWQ!$NF$2:$NF$60=AE$1),0),$F48-1966)</f>
        <v>252.99440000000001</v>
      </c>
      <c r="AF48" s="4" cm="1">
        <f t="array" ref="AF48">INDEX(GMWQ!$A$2:$NF$60,MATCH(1,(GMWQ!$NE$2:$NE$60=AF$3)*(GMWQ!$ND$2:$ND$60=AF$4)*(GMWQ!$NF$2:$NF$60=AF$1),0),$F48-1966)</f>
        <v>158.578</v>
      </c>
      <c r="AG48" s="4" cm="1">
        <f t="array" ref="AG48">INDEX(GMWQ!$A$2:$NF$60,MATCH(1,(GMWQ!$NE$2:$NE$60=AG$3)*(GMWQ!$ND$2:$ND$60=AG$4)*(GMWQ!$NF$2:$NF$60=AG$1),0),$F48-1966)</f>
        <v>86.783000000000001</v>
      </c>
      <c r="AH48" s="4" cm="1">
        <f t="array" ref="AH48">INDEX(GMWQ!$A$2:$NF$60,MATCH(1,(GMWQ!$NE$2:$NE$60=AH$3)*(GMWQ!$ND$2:$ND$60=AH$4)*(GMWQ!$NF$2:$NF$60=AH$1),0),$F48-1966)</f>
        <v>103951</v>
      </c>
      <c r="AI48" s="4" cm="1">
        <f t="array" ref="AI48">INDEX(GMWQ!$A$2:$NF$60,MATCH(1,(GMWQ!$NE$2:$NE$60=AI$3)*(GMWQ!$ND$2:$ND$60=AI$4)*(GMWQ!$NF$2:$NF$60=AI$1),0),$F48-1966)</f>
        <v>1.3352010000000001</v>
      </c>
      <c r="AJ48" s="4" cm="1">
        <f t="array" ref="AJ48">INDEX(GMWQ!$A$2:$NF$60,MATCH(1,(GMWQ!$NE$2:$NE$60=AJ$3)*(GMWQ!$ND$2:$ND$60=AJ$4)*(GMWQ!$NF$2:$NF$60=AJ$1),0),$F48-1966)</f>
        <v>1.6998850000000001</v>
      </c>
      <c r="AK48" s="4" cm="1">
        <f t="array" ref="AK48">INDEX(GMWQ!$A$2:$NF$60,MATCH(1,(GMWQ!$NE$2:$NE$60=AK$3)*(GMWQ!$ND$2:$ND$60=AK$4)*(GMWQ!$NF$2:$NF$60=AK$1),0),$F48-1966)</f>
        <v>1.836956</v>
      </c>
      <c r="AL48" s="4" cm="1">
        <f t="array" ref="AL48">INDEX(GMWQ!$A$2:$NF$60,MATCH(1,(GMWQ!$NE$2:$NE$60=AL$3)*(GMWQ!$ND$2:$ND$60=AL$4)*(GMWQ!$NF$2:$NF$60=AL$1),0),$F48-1966)</f>
        <v>-5.553814</v>
      </c>
    </row>
    <row r="49" spans="1:38" x14ac:dyDescent="0.25">
      <c r="B49" s="4">
        <f t="shared" si="15"/>
        <v>1983</v>
      </c>
      <c r="C49" s="4">
        <f t="shared" si="15"/>
        <v>1983</v>
      </c>
      <c r="F49" s="4">
        <f t="shared" ref="F49:F112" si="17">+F48+1</f>
        <v>2015</v>
      </c>
      <c r="G49" s="4" cm="1">
        <f t="array" ref="G49">INDEX(GMWQ!$A$2:$NF$60,MATCH(1,(GMWQ!$NE$2:$NE$60=G$3)*(GMWQ!$ND$2:$ND$60=G$4)*(GMWQ!$NF$2:$NF$60=G$1),0),$F49-1966)</f>
        <v>303085</v>
      </c>
      <c r="H49" s="4" cm="1">
        <f t="array" ref="H49">INDEX(GMWQ!$A$2:$NF$60,MATCH(1,(GMWQ!$NE$2:$NE$60=H$3)*(GMWQ!$ND$2:$ND$60=H$4)*(GMWQ!$NF$2:$NF$60=H$1),0),$F49-1966)</f>
        <v>1929.925</v>
      </c>
      <c r="I49" s="4" cm="1">
        <f t="array" ref="I49">INDEX(GMWQ!$A$2:$NF$60,MATCH(1,(GMWQ!$NE$2:$NE$60=I$3)*(GMWQ!$ND$2:$ND$60=I$4)*(GMWQ!$NF$2:$NF$60=I$1),0),$F49-1966)</f>
        <v>76764.23</v>
      </c>
      <c r="J49" s="4" cm="1">
        <f t="array" ref="J49">INDEX(GMWQ!$A$2:$NF$60,MATCH(1,(GMWQ!$NE$2:$NE$60=J$3)*(GMWQ!$ND$2:$ND$60=J$4)*(GMWQ!$NF$2:$NF$60=J$1),0),$F49-1966)</f>
        <v>464.95</v>
      </c>
      <c r="K49" s="4" cm="1">
        <f t="array" ref="K49">INDEX(GMWQ!$A$2:$NF$60,MATCH(1,(GMWQ!$NE$2:$NE$60=K$3)*(GMWQ!$ND$2:$ND$60=K$4)*(GMWQ!$NF$2:$NF$60=K$1),0),$F49-1966)</f>
        <v>320.69600000000003</v>
      </c>
      <c r="L49" s="4" cm="1">
        <f t="array" ref="L49">INDEX(GMWQ!$A$2:$NF$60,MATCH(1,(GMWQ!$NE$2:$NE$60=L$3)*(GMWQ!$ND$2:$ND$60=L$4)*(GMWQ!$NF$2:$NF$60=L$1),0),$F49-1966)</f>
        <v>305.55900000000003</v>
      </c>
      <c r="M49" s="4" cm="1">
        <f t="array" ref="M49">INDEX(GMWQ!$A$2:$NF$60,MATCH(1,(GMWQ!$NE$2:$NE$60=M$3)*(GMWQ!$ND$2:$ND$60=M$4)*(GMWQ!$NF$2:$NF$60=M$1),0),$F49-1966)</f>
        <v>231376.8</v>
      </c>
      <c r="N49" s="4" cm="1">
        <f t="array" ref="N49">INDEX(GMWQ!$A$2:$NF$60,MATCH(1,(GMWQ!$NE$2:$NE$60=N$3)*(GMWQ!$ND$2:$ND$60=N$4)*(GMWQ!$NF$2:$NF$60=N$1),0),$F49-1966)</f>
        <v>-4112</v>
      </c>
      <c r="O49" s="4" cm="1">
        <f t="array" ref="O49">INDEX(GMWQ!$A$2:$NF$60,MATCH(1,(GMWQ!$NE$2:$NE$60=O$3)*(GMWQ!$ND$2:$ND$60=O$4)*(GMWQ!$NF$2:$NF$60=O$1),0),$F49-1966)</f>
        <v>-68.011750000000006</v>
      </c>
      <c r="P49" s="4" cm="1">
        <f t="array" ref="P49">INDEX(GMWQ!$A$2:$NF$60,MATCH(1,(GMWQ!$NE$2:$NE$60=P$3)*(GMWQ!$ND$2:$ND$60=P$4)*(GMWQ!$NF$2:$NF$60=P$1),0),$F49-1966)</f>
        <v>-3106.75</v>
      </c>
      <c r="Q49" s="4" cm="1">
        <f t="array" ref="Q49">INDEX(GMWQ!$A$2:$NF$60,MATCH(1,(GMWQ!$NE$2:$NE$60=Q$3)*(GMWQ!$ND$2:$ND$60=Q$4)*(GMWQ!$NF$2:$NF$60=Q$1),0),$F49-1966)</f>
        <v>-17.79419</v>
      </c>
      <c r="R49" s="4" cm="1">
        <f t="array" ref="R49">INDEX(GMWQ!$A$2:$NF$60,MATCH(1,(GMWQ!$NE$2:$NE$60=R$3)*(GMWQ!$ND$2:$ND$60=R$4)*(GMWQ!$NF$2:$NF$60=R$1),0),$F49-1966)</f>
        <v>-3.4940000000000002</v>
      </c>
      <c r="S49" s="4" cm="1">
        <f t="array" ref="S49">INDEX(GMWQ!$A$2:$NF$60,MATCH(1,(GMWQ!$NE$2:$NE$60=S$3)*(GMWQ!$ND$2:$ND$60=S$4)*(GMWQ!$NF$2:$NF$60=S$1),0),$F49-1966)</f>
        <v>-8.8052139999999994</v>
      </c>
      <c r="T49" s="4" cm="1">
        <f t="array" ref="T49">INDEX(GMWQ!$A$2:$NF$60,MATCH(1,(GMWQ!$NE$2:$NE$60=T$3)*(GMWQ!$ND$2:$ND$60=T$4)*(GMWQ!$NF$2:$NF$60=T$1),0),$F49-1966)</f>
        <v>-9424</v>
      </c>
      <c r="U49" s="4" cm="1">
        <f t="array" ref="U49">INDEX(GMWQ!$A$2:$NF$60,MATCH(1,(GMWQ!$NE$2:$NE$60=U$3)*(GMWQ!$ND$2:$ND$60=U$4)*(GMWQ!$NF$2:$NF$60=U$1),0),$F49-1966)</f>
        <v>149018.5</v>
      </c>
      <c r="V49" s="4" cm="1">
        <f t="array" ref="V49">INDEX(GMWQ!$A$2:$NF$60,MATCH(1,(GMWQ!$NE$2:$NE$60=V$3)*(GMWQ!$ND$2:$ND$60=V$4)*(GMWQ!$NF$2:$NF$60=V$1),0),$F49-1966)</f>
        <v>2749.0369999999998</v>
      </c>
      <c r="W49" s="4" cm="1">
        <f t="array" ref="W49">INDEX(GMWQ!$A$2:$NF$60,MATCH(1,(GMWQ!$NE$2:$NE$60=W$3)*(GMWQ!$ND$2:$ND$60=W$4)*(GMWQ!$NF$2:$NF$60=W$1),0),$F49-1966)</f>
        <v>183712</v>
      </c>
      <c r="X49" s="4" cm="1">
        <f t="array" ref="X49">INDEX(GMWQ!$A$2:$NF$60,MATCH(1,(GMWQ!$NE$2:$NE$60=X$3)*(GMWQ!$ND$2:$ND$60=X$4)*(GMWQ!$NF$2:$NF$60=X$1),0),$F49-1966)</f>
        <v>342.01209999999998</v>
      </c>
      <c r="Y49" s="4" cm="1">
        <f t="array" ref="Y49">INDEX(GMWQ!$A$2:$NF$60,MATCH(1,(GMWQ!$NE$2:$NE$60=Y$3)*(GMWQ!$ND$2:$ND$60=Y$4)*(GMWQ!$NF$2:$NF$60=Y$1),0),$F49-1966)</f>
        <v>204.0942</v>
      </c>
      <c r="Z49" s="4" cm="1">
        <f t="array" ref="Z49">INDEX(GMWQ!$A$2:$NF$60,MATCH(1,(GMWQ!$NE$2:$NE$60=Z$3)*(GMWQ!$ND$2:$ND$60=Z$4)*(GMWQ!$NF$2:$NF$60=Z$1),0),$F49-1966)</f>
        <v>270.7645</v>
      </c>
      <c r="AA49" s="4" cm="1">
        <f t="array" ref="AA49">INDEX(GMWQ!$A$2:$NF$60,MATCH(1,(GMWQ!$NE$2:$NE$60=AA$3)*(GMWQ!$ND$2:$ND$60=AA$4)*(GMWQ!$NF$2:$NF$60=AA$1),0),$F49-1966)</f>
        <v>241334</v>
      </c>
      <c r="AB49" s="4" cm="1">
        <f t="array" ref="AB49">INDEX(GMWQ!$A$2:$NF$60,MATCH(1,(GMWQ!$NE$2:$NE$60=AB$3)*(GMWQ!$ND$2:$ND$60=AB$4)*(GMWQ!$NF$2:$NF$60=AB$1),0),$F49-1966)</f>
        <v>88777</v>
      </c>
      <c r="AC49" s="4" cm="1">
        <f t="array" ref="AC49">INDEX(GMWQ!$A$2:$NF$60,MATCH(1,(GMWQ!$NE$2:$NE$60=AC$3)*(GMWQ!$ND$2:$ND$60=AC$4)*(GMWQ!$NF$2:$NF$60=AC$1),0),$F49-1966)</f>
        <v>922.3</v>
      </c>
      <c r="AD49" s="4" cm="1">
        <f t="array" ref="AD49">INDEX(GMWQ!$A$2:$NF$60,MATCH(1,(GMWQ!$NE$2:$NE$60=AD$3)*(GMWQ!$ND$2:$ND$60=AD$4)*(GMWQ!$NF$2:$NF$60=AD$1),0),$F49-1966)</f>
        <v>75910.92</v>
      </c>
      <c r="AE49" s="4" cm="1">
        <f t="array" ref="AE49">INDEX(GMWQ!$A$2:$NF$60,MATCH(1,(GMWQ!$NE$2:$NE$60=AE$3)*(GMWQ!$ND$2:$ND$60=AE$4)*(GMWQ!$NF$2:$NF$60=AE$1),0),$F49-1966)</f>
        <v>255.8322</v>
      </c>
      <c r="AF49" s="4" cm="1">
        <f t="array" ref="AF49">INDEX(GMWQ!$A$2:$NF$60,MATCH(1,(GMWQ!$NE$2:$NE$60=AF$3)*(GMWQ!$ND$2:$ND$60=AF$4)*(GMWQ!$NF$2:$NF$60=AF$1),0),$F49-1966)</f>
        <v>163.04900000000001</v>
      </c>
      <c r="AG49" s="4" cm="1">
        <f t="array" ref="AG49">INDEX(GMWQ!$A$2:$NF$60,MATCH(1,(GMWQ!$NE$2:$NE$60=AG$3)*(GMWQ!$ND$2:$ND$60=AG$4)*(GMWQ!$NF$2:$NF$60=AG$1),0),$F49-1966)</f>
        <v>90.63</v>
      </c>
      <c r="AH49" s="4" cm="1">
        <f t="array" ref="AH49">INDEX(GMWQ!$A$2:$NF$60,MATCH(1,(GMWQ!$NE$2:$NE$60=AH$3)*(GMWQ!$ND$2:$ND$60=AH$4)*(GMWQ!$NF$2:$NF$60=AH$1),0),$F49-1966)</f>
        <v>107240</v>
      </c>
      <c r="AI49" s="4" cm="1">
        <f t="array" ref="AI49">INDEX(GMWQ!$A$2:$NF$60,MATCH(1,(GMWQ!$NE$2:$NE$60=AI$3)*(GMWQ!$ND$2:$ND$60=AI$4)*(GMWQ!$NF$2:$NF$60=AI$1),0),$F49-1966)</f>
        <v>2.2389999999999999</v>
      </c>
      <c r="AJ49" s="4" cm="1">
        <f t="array" ref="AJ49">INDEX(GMWQ!$A$2:$NF$60,MATCH(1,(GMWQ!$NE$2:$NE$60=AJ$3)*(GMWQ!$ND$2:$ND$60=AJ$4)*(GMWQ!$NF$2:$NF$60=AJ$1),0),$F49-1966)</f>
        <v>2.8040750000000001</v>
      </c>
      <c r="AK49" s="4" cm="1">
        <f t="array" ref="AK49">INDEX(GMWQ!$A$2:$NF$60,MATCH(1,(GMWQ!$NE$2:$NE$60=AK$3)*(GMWQ!$ND$2:$ND$60=AK$4)*(GMWQ!$NF$2:$NF$60=AK$1),0),$F49-1966)</f>
        <v>2.3557220000000001</v>
      </c>
      <c r="AL49" s="4" cm="1">
        <f t="array" ref="AL49">INDEX(GMWQ!$A$2:$NF$60,MATCH(1,(GMWQ!$NE$2:$NE$60=AL$3)*(GMWQ!$ND$2:$ND$60=AL$4)*(GMWQ!$NF$2:$NF$60=AL$1),0),$F49-1966)</f>
        <v>-5.3729649999999998</v>
      </c>
    </row>
    <row r="50" spans="1:38" x14ac:dyDescent="0.25">
      <c r="B50" s="4">
        <f t="shared" si="15"/>
        <v>1983</v>
      </c>
      <c r="C50" s="4">
        <f t="shared" si="15"/>
        <v>1983</v>
      </c>
      <c r="E50" s="4">
        <f t="shared" ref="E50" si="18">+E46+1</f>
        <v>1983</v>
      </c>
      <c r="F50" s="4">
        <f t="shared" si="17"/>
        <v>2016</v>
      </c>
      <c r="G50" s="4" cm="1">
        <f t="array" ref="G50">INDEX(GMWQ!$A$2:$NF$60,MATCH(1,(GMWQ!$NE$2:$NE$60=G$3)*(GMWQ!$ND$2:$ND$60=G$4)*(GMWQ!$NF$2:$NF$60=G$1),0),$F50-1966)</f>
        <v>305361</v>
      </c>
      <c r="H50" s="4" cm="1">
        <f t="array" ref="H50">INDEX(GMWQ!$A$2:$NF$60,MATCH(1,(GMWQ!$NE$2:$NE$60=H$3)*(GMWQ!$ND$2:$ND$60=H$4)*(GMWQ!$NF$2:$NF$60=H$1),0),$F50-1966)</f>
        <v>1970.2</v>
      </c>
      <c r="I50" s="4" cm="1">
        <f t="array" ref="I50">INDEX(GMWQ!$A$2:$NF$60,MATCH(1,(GMWQ!$NE$2:$NE$60=I$3)*(GMWQ!$ND$2:$ND$60=I$4)*(GMWQ!$NF$2:$NF$60=I$1),0),$F50-1966)</f>
        <v>77307.77</v>
      </c>
      <c r="J50" s="4" cm="1">
        <f t="array" ref="J50">INDEX(GMWQ!$A$2:$NF$60,MATCH(1,(GMWQ!$NE$2:$NE$60=J$3)*(GMWQ!$ND$2:$ND$60=J$4)*(GMWQ!$NF$2:$NF$60=J$1),0),$F50-1966)</f>
        <v>471.39</v>
      </c>
      <c r="K50" s="4" cm="1">
        <f t="array" ref="K50">INDEX(GMWQ!$A$2:$NF$60,MATCH(1,(GMWQ!$NE$2:$NE$60=K$3)*(GMWQ!$ND$2:$ND$60=K$4)*(GMWQ!$NF$2:$NF$60=K$1),0),$F50-1966)</f>
        <v>322.69200000000001</v>
      </c>
      <c r="L50" s="4" cm="1">
        <f t="array" ref="L50">INDEX(GMWQ!$A$2:$NF$60,MATCH(1,(GMWQ!$NE$2:$NE$60=L$3)*(GMWQ!$ND$2:$ND$60=L$4)*(GMWQ!$NF$2:$NF$60=L$1),0),$F50-1966)</f>
        <v>312.334</v>
      </c>
      <c r="M50" s="4" cm="1">
        <f t="array" ref="M50">INDEX(GMWQ!$A$2:$NF$60,MATCH(1,(GMWQ!$NE$2:$NE$60=M$3)*(GMWQ!$ND$2:$ND$60=M$4)*(GMWQ!$NF$2:$NF$60=M$1),0),$F50-1966)</f>
        <v>234253.3</v>
      </c>
      <c r="N50" s="4" cm="1">
        <f t="array" ref="N50">INDEX(GMWQ!$A$2:$NF$60,MATCH(1,(GMWQ!$NE$2:$NE$60=N$3)*(GMWQ!$ND$2:$ND$60=N$4)*(GMWQ!$NF$2:$NF$60=N$1),0),$F50-1966)</f>
        <v>-893</v>
      </c>
      <c r="O50" s="4" cm="1">
        <f t="array" ref="O50">INDEX(GMWQ!$A$2:$NF$60,MATCH(1,(GMWQ!$NE$2:$NE$60=O$3)*(GMWQ!$ND$2:$ND$60=O$4)*(GMWQ!$NF$2:$NF$60=O$1),0),$F50-1966)</f>
        <v>-63.712000000000003</v>
      </c>
      <c r="P50" s="4" cm="1">
        <f t="array" ref="P50">INDEX(GMWQ!$A$2:$NF$60,MATCH(1,(GMWQ!$NE$2:$NE$60=P$3)*(GMWQ!$ND$2:$ND$60=P$4)*(GMWQ!$NF$2:$NF$60=P$1),0),$F50-1966)</f>
        <v>-2829.25</v>
      </c>
      <c r="Q50" s="4" cm="1">
        <f t="array" ref="Q50">INDEX(GMWQ!$A$2:$NF$60,MATCH(1,(GMWQ!$NE$2:$NE$60=Q$3)*(GMWQ!$ND$2:$ND$60=Q$4)*(GMWQ!$NF$2:$NF$60=Q$1),0),$F50-1966)</f>
        <v>-17.79419</v>
      </c>
      <c r="R50" s="4" cm="1">
        <f t="array" ref="R50">INDEX(GMWQ!$A$2:$NF$60,MATCH(1,(GMWQ!$NE$2:$NE$60=R$3)*(GMWQ!$ND$2:$ND$60=R$4)*(GMWQ!$NF$2:$NF$60=R$1),0),$F50-1966)</f>
        <v>-4.1740000000000004</v>
      </c>
      <c r="S50" s="4" cm="1">
        <f t="array" ref="S50">INDEX(GMWQ!$A$2:$NF$60,MATCH(1,(GMWQ!$NE$2:$NE$60=S$3)*(GMWQ!$ND$2:$ND$60=S$4)*(GMWQ!$NF$2:$NF$60=S$1),0),$F50-1966)</f>
        <v>-9.4313529999999997</v>
      </c>
      <c r="T50" s="4" cm="1">
        <f t="array" ref="T50">INDEX(GMWQ!$A$2:$NF$60,MATCH(1,(GMWQ!$NE$2:$NE$60=T$3)*(GMWQ!$ND$2:$ND$60=T$4)*(GMWQ!$NF$2:$NF$60=T$1),0),$F50-1966)</f>
        <v>-7742</v>
      </c>
      <c r="U50" s="4" cm="1">
        <f t="array" ref="U50">INDEX(GMWQ!$A$2:$NF$60,MATCH(1,(GMWQ!$NE$2:$NE$60=U$3)*(GMWQ!$ND$2:$ND$60=U$4)*(GMWQ!$NF$2:$NF$60=U$1),0),$F50-1966)</f>
        <v>152083.29999999999</v>
      </c>
      <c r="V50" s="4" cm="1">
        <f t="array" ref="V50">INDEX(GMWQ!$A$2:$NF$60,MATCH(1,(GMWQ!$NE$2:$NE$60=V$3)*(GMWQ!$ND$2:$ND$60=V$4)*(GMWQ!$NF$2:$NF$60=V$1),0),$F50-1966)</f>
        <v>2812.1959999999999</v>
      </c>
      <c r="W50" s="4" cm="1">
        <f t="array" ref="W50">INDEX(GMWQ!$A$2:$NF$60,MATCH(1,(GMWQ!$NE$2:$NE$60=W$3)*(GMWQ!$ND$2:$ND$60=W$4)*(GMWQ!$NF$2:$NF$60=W$1),0),$F50-1966)</f>
        <v>189884</v>
      </c>
      <c r="X50" s="4" cm="1">
        <f t="array" ref="X50">INDEX(GMWQ!$A$2:$NF$60,MATCH(1,(GMWQ!$NE$2:$NE$60=X$3)*(GMWQ!$ND$2:$ND$60=X$4)*(GMWQ!$NF$2:$NF$60=X$1),0),$F50-1966)</f>
        <v>347.27859999999998</v>
      </c>
      <c r="Y50" s="4" cm="1">
        <f t="array" ref="Y50">INDEX(GMWQ!$A$2:$NF$60,MATCH(1,(GMWQ!$NE$2:$NE$60=Y$3)*(GMWQ!$ND$2:$ND$60=Y$4)*(GMWQ!$NF$2:$NF$60=Y$1),0),$F50-1966)</f>
        <v>210.67349999999999</v>
      </c>
      <c r="Z50" s="4" cm="1">
        <f t="array" ref="Z50">INDEX(GMWQ!$A$2:$NF$60,MATCH(1,(GMWQ!$NE$2:$NE$60=Z$3)*(GMWQ!$ND$2:$ND$60=Z$4)*(GMWQ!$NF$2:$NF$60=Z$1),0),$F50-1966)</f>
        <v>269.12799999999999</v>
      </c>
      <c r="AA50" s="4" cm="1">
        <f t="array" ref="AA50">INDEX(GMWQ!$A$2:$NF$60,MATCH(1,(GMWQ!$NE$2:$NE$60=AA$3)*(GMWQ!$ND$2:$ND$60=AA$4)*(GMWQ!$NF$2:$NF$60=AA$1),0),$F50-1966)</f>
        <v>251868</v>
      </c>
      <c r="AB50" s="4" cm="1">
        <f t="array" ref="AB50">INDEX(GMWQ!$A$2:$NF$60,MATCH(1,(GMWQ!$NE$2:$NE$60=AB$3)*(GMWQ!$ND$2:$ND$60=AB$4)*(GMWQ!$NF$2:$NF$60=AB$1),0),$F50-1966)</f>
        <v>90844</v>
      </c>
      <c r="AC50" s="4" cm="1">
        <f t="array" ref="AC50">INDEX(GMWQ!$A$2:$NF$60,MATCH(1,(GMWQ!$NE$2:$NE$60=AC$3)*(GMWQ!$ND$2:$ND$60=AC$4)*(GMWQ!$NF$2:$NF$60=AC$1),0),$F50-1966)</f>
        <v>948.67499999999995</v>
      </c>
      <c r="AD50" s="4" cm="1">
        <f t="array" ref="AD50">INDEX(GMWQ!$A$2:$NF$60,MATCH(1,(GMWQ!$NE$2:$NE$60=AD$3)*(GMWQ!$ND$2:$ND$60=AD$4)*(GMWQ!$NF$2:$NF$60=AD$1),0),$F50-1966)</f>
        <v>76721.100000000006</v>
      </c>
      <c r="AE50" s="4" cm="1">
        <f t="array" ref="AE50">INDEX(GMWQ!$A$2:$NF$60,MATCH(1,(GMWQ!$NE$2:$NE$60=AE$3)*(GMWQ!$ND$2:$ND$60=AE$4)*(GMWQ!$NF$2:$NF$60=AE$1),0),$F50-1966)</f>
        <v>261.47489999999999</v>
      </c>
      <c r="AF50" s="4" cm="1">
        <f t="array" ref="AF50">INDEX(GMWQ!$A$2:$NF$60,MATCH(1,(GMWQ!$NE$2:$NE$60=AF$3)*(GMWQ!$ND$2:$ND$60=AF$4)*(GMWQ!$NF$2:$NF$60=AF$1),0),$F50-1966)</f>
        <v>166.61600000000001</v>
      </c>
      <c r="AG50" s="4" cm="1">
        <f t="array" ref="AG50">INDEX(GMWQ!$A$2:$NF$60,MATCH(1,(GMWQ!$NE$2:$NE$60=AG$3)*(GMWQ!$ND$2:$ND$60=AG$4)*(GMWQ!$NF$2:$NF$60=AG$1),0),$F50-1966)</f>
        <v>96.344999999999999</v>
      </c>
      <c r="AH50" s="4" cm="1">
        <f t="array" ref="AH50">INDEX(GMWQ!$A$2:$NF$60,MATCH(1,(GMWQ!$NE$2:$NE$60=AH$3)*(GMWQ!$ND$2:$ND$60=AH$4)*(GMWQ!$NF$2:$NF$60=AH$1),0),$F50-1966)</f>
        <v>109316</v>
      </c>
      <c r="AI50" s="4" cm="1">
        <f t="array" ref="AI50">INDEX(GMWQ!$A$2:$NF$60,MATCH(1,(GMWQ!$NE$2:$NE$60=AI$3)*(GMWQ!$ND$2:$ND$60=AI$4)*(GMWQ!$NF$2:$NF$60=AI$1),0),$F50-1966)</f>
        <v>2.2683010000000001</v>
      </c>
      <c r="AJ50" s="4" cm="1">
        <f t="array" ref="AJ50">INDEX(GMWQ!$A$2:$NF$60,MATCH(1,(GMWQ!$NE$2:$NE$60=AJ$3)*(GMWQ!$ND$2:$ND$60=AJ$4)*(GMWQ!$NF$2:$NF$60=AJ$1),0),$F50-1966)</f>
        <v>3.3557220000000001</v>
      </c>
      <c r="AK50" s="4" cm="1">
        <f t="array" ref="AK50">INDEX(GMWQ!$A$2:$NF$60,MATCH(1,(GMWQ!$NE$2:$NE$60=AK$3)*(GMWQ!$ND$2:$ND$60=AK$4)*(GMWQ!$NF$2:$NF$60=AK$1),0),$F50-1966)</f>
        <v>2.5036990000000001</v>
      </c>
      <c r="AL50" s="4" cm="1">
        <f t="array" ref="AL50">INDEX(GMWQ!$A$2:$NF$60,MATCH(1,(GMWQ!$NE$2:$NE$60=AL$3)*(GMWQ!$ND$2:$ND$60=AL$4)*(GMWQ!$NF$2:$NF$60=AL$1),0),$F50-1966)</f>
        <v>-4.9686339999999998</v>
      </c>
    </row>
    <row r="51" spans="1:38" x14ac:dyDescent="0.25">
      <c r="A51" s="4">
        <v>1984</v>
      </c>
      <c r="B51" s="4">
        <f t="shared" si="15"/>
        <v>1984</v>
      </c>
      <c r="C51" s="4">
        <f t="shared" si="15"/>
        <v>1983</v>
      </c>
      <c r="D51" s="4">
        <f t="shared" si="15"/>
        <v>1983</v>
      </c>
      <c r="F51" s="4">
        <f t="shared" si="17"/>
        <v>2017</v>
      </c>
      <c r="G51" s="4" cm="1">
        <f t="array" ref="G51">INDEX(GMWQ!$A$2:$NF$60,MATCH(1,(GMWQ!$NE$2:$NE$60=G$3)*(GMWQ!$ND$2:$ND$60=G$4)*(GMWQ!$NF$2:$NF$60=G$1),0),$F51-1966)</f>
        <v>307964</v>
      </c>
      <c r="H51" s="4" cm="1">
        <f t="array" ref="H51">INDEX(GMWQ!$A$2:$NF$60,MATCH(1,(GMWQ!$NE$2:$NE$60=H$3)*(GMWQ!$ND$2:$ND$60=H$4)*(GMWQ!$NF$2:$NF$60=H$1),0),$F51-1966)</f>
        <v>2008.7</v>
      </c>
      <c r="I51" s="4" cm="1">
        <f t="array" ref="I51">INDEX(GMWQ!$A$2:$NF$60,MATCH(1,(GMWQ!$NE$2:$NE$60=I$3)*(GMWQ!$ND$2:$ND$60=I$4)*(GMWQ!$NF$2:$NF$60=I$1),0),$F51-1966)</f>
        <v>78032.58</v>
      </c>
      <c r="J51" s="4" cm="1">
        <f t="array" ref="J51">INDEX(GMWQ!$A$2:$NF$60,MATCH(1,(GMWQ!$NE$2:$NE$60=J$3)*(GMWQ!$ND$2:$ND$60=J$4)*(GMWQ!$NF$2:$NF$60=J$1),0),$F51-1966)</f>
        <v>477.6</v>
      </c>
      <c r="K51" s="4" cm="1">
        <f t="array" ref="K51">INDEX(GMWQ!$A$2:$NF$60,MATCH(1,(GMWQ!$NE$2:$NE$60=K$3)*(GMWQ!$ND$2:$ND$60=K$4)*(GMWQ!$NF$2:$NF$60=K$1),0),$F51-1966)</f>
        <v>324.12900000000002</v>
      </c>
      <c r="L51" s="4" cm="1">
        <f t="array" ref="L51">INDEX(GMWQ!$A$2:$NF$60,MATCH(1,(GMWQ!$NE$2:$NE$60=L$3)*(GMWQ!$ND$2:$ND$60=L$4)*(GMWQ!$NF$2:$NF$60=L$1),0),$F51-1966)</f>
        <v>311.71899999999999</v>
      </c>
      <c r="M51" s="4" cm="1">
        <f t="array" ref="M51">INDEX(GMWQ!$A$2:$NF$60,MATCH(1,(GMWQ!$NE$2:$NE$60=M$3)*(GMWQ!$ND$2:$ND$60=M$4)*(GMWQ!$NF$2:$NF$60=M$1),0),$F51-1966)</f>
        <v>238310.5</v>
      </c>
      <c r="N51" s="4" cm="1">
        <f t="array" ref="N51">INDEX(GMWQ!$A$2:$NF$60,MATCH(1,(GMWQ!$NE$2:$NE$60=N$3)*(GMWQ!$ND$2:$ND$60=N$4)*(GMWQ!$NF$2:$NF$60=N$1),0),$F51-1966)</f>
        <v>-2747</v>
      </c>
      <c r="O51" s="4" cm="1">
        <f t="array" ref="O51">INDEX(GMWQ!$A$2:$NF$60,MATCH(1,(GMWQ!$NE$2:$NE$60=O$3)*(GMWQ!$ND$2:$ND$60=O$4)*(GMWQ!$NF$2:$NF$60=O$1),0),$F51-1966)</f>
        <v>-57.578749999999999</v>
      </c>
      <c r="P51" s="4" cm="1">
        <f t="array" ref="P51">INDEX(GMWQ!$A$2:$NF$60,MATCH(1,(GMWQ!$NE$2:$NE$60=P$3)*(GMWQ!$ND$2:$ND$60=P$4)*(GMWQ!$NF$2:$NF$60=P$1),0),$F51-1966)</f>
        <v>-2500.75</v>
      </c>
      <c r="Q51" s="4" cm="1">
        <f t="array" ref="Q51">INDEX(GMWQ!$A$2:$NF$60,MATCH(1,(GMWQ!$NE$2:$NE$60=Q$3)*(GMWQ!$ND$2:$ND$60=Q$4)*(GMWQ!$NF$2:$NF$60=Q$1),0),$F51-1966)</f>
        <v>-16.687100000000001</v>
      </c>
      <c r="R51" s="4" cm="1">
        <f t="array" ref="R51">INDEX(GMWQ!$A$2:$NF$60,MATCH(1,(GMWQ!$NE$2:$NE$60=R$3)*(GMWQ!$ND$2:$ND$60=R$4)*(GMWQ!$NF$2:$NF$60=R$1),0),$F51-1966)</f>
        <v>-5.01</v>
      </c>
      <c r="S51" s="4" cm="1">
        <f t="array" ref="S51">INDEX(GMWQ!$A$2:$NF$60,MATCH(1,(GMWQ!$NE$2:$NE$60=S$3)*(GMWQ!$ND$2:$ND$60=S$4)*(GMWQ!$NF$2:$NF$60=S$1),0),$F51-1966)</f>
        <v>-10.177149999999999</v>
      </c>
      <c r="T51" s="4" cm="1">
        <f t="array" ref="T51">INDEX(GMWQ!$A$2:$NF$60,MATCH(1,(GMWQ!$NE$2:$NE$60=T$3)*(GMWQ!$ND$2:$ND$60=T$4)*(GMWQ!$NF$2:$NF$60=T$1),0),$F51-1966)</f>
        <v>-7345</v>
      </c>
      <c r="U51" s="4" cm="1">
        <f t="array" ref="U51">INDEX(GMWQ!$A$2:$NF$60,MATCH(1,(GMWQ!$NE$2:$NE$60=U$3)*(GMWQ!$ND$2:$ND$60=U$4)*(GMWQ!$NF$2:$NF$60=U$1),0),$F51-1966)</f>
        <v>155148</v>
      </c>
      <c r="V51" s="4" cm="1">
        <f t="array" ref="V51">INDEX(GMWQ!$A$2:$NF$60,MATCH(1,(GMWQ!$NE$2:$NE$60=V$3)*(GMWQ!$ND$2:$ND$60=V$4)*(GMWQ!$NF$2:$NF$60=V$1),0),$F51-1966)</f>
        <v>2918.3470000000002</v>
      </c>
      <c r="W51" s="4" cm="1">
        <f t="array" ref="W51">INDEX(GMWQ!$A$2:$NF$60,MATCH(1,(GMWQ!$NE$2:$NE$60=W$3)*(GMWQ!$ND$2:$ND$60=W$4)*(GMWQ!$NF$2:$NF$60=W$1),0),$F51-1966)</f>
        <v>194495</v>
      </c>
      <c r="X51" s="4" cm="1">
        <f t="array" ref="X51">INDEX(GMWQ!$A$2:$NF$60,MATCH(1,(GMWQ!$NE$2:$NE$60=X$3)*(GMWQ!$ND$2:$ND$60=X$4)*(GMWQ!$NF$2:$NF$60=X$1),0),$F51-1966)</f>
        <v>352.6694</v>
      </c>
      <c r="Y51" s="4" cm="1">
        <f t="array" ref="Y51">INDEX(GMWQ!$A$2:$NF$60,MATCH(1,(GMWQ!$NE$2:$NE$60=Y$3)*(GMWQ!$ND$2:$ND$60=Y$4)*(GMWQ!$NF$2:$NF$60=Y$1),0),$F51-1966)</f>
        <v>218.20869999999999</v>
      </c>
      <c r="Z51" s="4" cm="1">
        <f t="array" ref="Z51">INDEX(GMWQ!$A$2:$NF$60,MATCH(1,(GMWQ!$NE$2:$NE$60=Z$3)*(GMWQ!$ND$2:$ND$60=Z$4)*(GMWQ!$NF$2:$NF$60=Z$1),0),$F51-1966)</f>
        <v>281.52769999999998</v>
      </c>
      <c r="AA51" s="4" cm="1">
        <f t="array" ref="AA51">INDEX(GMWQ!$A$2:$NF$60,MATCH(1,(GMWQ!$NE$2:$NE$60=AA$3)*(GMWQ!$ND$2:$ND$60=AA$4)*(GMWQ!$NF$2:$NF$60=AA$1),0),$F51-1966)</f>
        <v>261569</v>
      </c>
      <c r="AB51" s="4" cm="1">
        <f t="array" ref="AB51">INDEX(GMWQ!$A$2:$NF$60,MATCH(1,(GMWQ!$NE$2:$NE$60=AB$3)*(GMWQ!$ND$2:$ND$60=AB$4)*(GMWQ!$NF$2:$NF$60=AB$1),0),$F51-1966)</f>
        <v>91822</v>
      </c>
      <c r="AC51" s="4" cm="1">
        <f t="array" ref="AC51">INDEX(GMWQ!$A$2:$NF$60,MATCH(1,(GMWQ!$NE$2:$NE$60=AC$3)*(GMWQ!$ND$2:$ND$60=AC$4)*(GMWQ!$NF$2:$NF$60=AC$1),0),$F51-1966)</f>
        <v>977.02499999999998</v>
      </c>
      <c r="AD51" s="4" cm="1">
        <f t="array" ref="AD51">INDEX(GMWQ!$A$2:$NF$60,MATCH(1,(GMWQ!$NE$2:$NE$60=AD$3)*(GMWQ!$ND$2:$ND$60=AD$4)*(GMWQ!$NF$2:$NF$60=AD$1),0),$F51-1966)</f>
        <v>77905.98</v>
      </c>
      <c r="AE51" s="4" cm="1">
        <f t="array" ref="AE51">INDEX(GMWQ!$A$2:$NF$60,MATCH(1,(GMWQ!$NE$2:$NE$60=AE$3)*(GMWQ!$ND$2:$ND$60=AE$4)*(GMWQ!$NF$2:$NF$60=AE$1),0),$F51-1966)</f>
        <v>265.61059999999998</v>
      </c>
      <c r="AF51" s="4" cm="1">
        <f t="array" ref="AF51">INDEX(GMWQ!$A$2:$NF$60,MATCH(1,(GMWQ!$NE$2:$NE$60=AF$3)*(GMWQ!$ND$2:$ND$60=AF$4)*(GMWQ!$NF$2:$NF$60=AF$1),0),$F51-1966)</f>
        <v>170.501</v>
      </c>
      <c r="AG51" s="4" cm="1">
        <f t="array" ref="AG51">INDEX(GMWQ!$A$2:$NF$60,MATCH(1,(GMWQ!$NE$2:$NE$60=AG$3)*(GMWQ!$ND$2:$ND$60=AG$4)*(GMWQ!$NF$2:$NF$60=AG$1),0),$F51-1966)</f>
        <v>98.528000000000006</v>
      </c>
      <c r="AH51" s="4" cm="1">
        <f t="array" ref="AH51">INDEX(GMWQ!$A$2:$NF$60,MATCH(1,(GMWQ!$NE$2:$NE$60=AH$3)*(GMWQ!$ND$2:$ND$60=AH$4)*(GMWQ!$NF$2:$NF$60=AH$1),0),$F51-1966)</f>
        <v>111960</v>
      </c>
      <c r="AI51" s="4" cm="1">
        <f t="array" ref="AI51">INDEX(GMWQ!$A$2:$NF$60,MATCH(1,(GMWQ!$NE$2:$NE$60=AI$3)*(GMWQ!$ND$2:$ND$60=AI$4)*(GMWQ!$NF$2:$NF$60=AI$1),0),$F51-1966)</f>
        <v>2.853844</v>
      </c>
      <c r="AJ51" s="4" cm="1">
        <f t="array" ref="AJ51">INDEX(GMWQ!$A$2:$NF$60,MATCH(1,(GMWQ!$NE$2:$NE$60=AJ$3)*(GMWQ!$ND$2:$ND$60=AJ$4)*(GMWQ!$NF$2:$NF$60=AJ$1),0),$F51-1966)</f>
        <v>3.553852</v>
      </c>
      <c r="AK51" s="4" cm="1">
        <f t="array" ref="AK51">INDEX(GMWQ!$A$2:$NF$60,MATCH(1,(GMWQ!$NE$2:$NE$60=AK$3)*(GMWQ!$ND$2:$ND$60=AK$4)*(GMWQ!$NF$2:$NF$60=AK$1),0),$F51-1966)</f>
        <v>2.5871970000000002</v>
      </c>
      <c r="AL51" s="4" cm="1">
        <f t="array" ref="AL51">INDEX(GMWQ!$A$2:$NF$60,MATCH(1,(GMWQ!$NE$2:$NE$60=AL$3)*(GMWQ!$ND$2:$ND$60=AL$4)*(GMWQ!$NF$2:$NF$60=AL$1),0),$F51-1966)</f>
        <v>-4.9342759999999997</v>
      </c>
    </row>
    <row r="52" spans="1:38" x14ac:dyDescent="0.25">
      <c r="B52" s="4">
        <f t="shared" si="15"/>
        <v>1984</v>
      </c>
      <c r="C52" s="4">
        <f t="shared" si="15"/>
        <v>1984</v>
      </c>
      <c r="F52" s="4">
        <f t="shared" si="17"/>
        <v>2018</v>
      </c>
      <c r="G52" s="4" cm="1">
        <f t="array" ref="G52">INDEX(GMWQ!$A$2:$NF$60,MATCH(1,(GMWQ!$NE$2:$NE$60=G$3)*(GMWQ!$ND$2:$ND$60=G$4)*(GMWQ!$NF$2:$NF$60=G$1),0),$F52-1966)</f>
        <v>304892</v>
      </c>
      <c r="H52" s="4" cm="1">
        <f t="array" ref="H52">INDEX(GMWQ!$A$2:$NF$60,MATCH(1,(GMWQ!$NE$2:$NE$60=H$3)*(GMWQ!$ND$2:$ND$60=H$4)*(GMWQ!$NF$2:$NF$60=H$1),0),$F52-1966)</f>
        <v>2043.425</v>
      </c>
      <c r="I52" s="4" cm="1">
        <f t="array" ref="I52">INDEX(GMWQ!$A$2:$NF$60,MATCH(1,(GMWQ!$NE$2:$NE$60=I$3)*(GMWQ!$ND$2:$ND$60=I$4)*(GMWQ!$NF$2:$NF$60=I$1),0),$F52-1966)</f>
        <v>79658.95</v>
      </c>
      <c r="J52" s="4" cm="1">
        <f t="array" ref="J52">INDEX(GMWQ!$A$2:$NF$60,MATCH(1,(GMWQ!$NE$2:$NE$60=J$3)*(GMWQ!$ND$2:$ND$60=J$4)*(GMWQ!$NF$2:$NF$60=J$1),0),$F52-1966)</f>
        <v>470.16</v>
      </c>
      <c r="K52" s="4" cm="1">
        <f t="array" ref="K52">INDEX(GMWQ!$A$2:$NF$60,MATCH(1,(GMWQ!$NE$2:$NE$60=K$3)*(GMWQ!$ND$2:$ND$60=K$4)*(GMWQ!$NF$2:$NF$60=K$1),0),$F52-1966)</f>
        <v>325.67200000000003</v>
      </c>
      <c r="L52" s="4" cm="1">
        <f t="array" ref="L52">INDEX(GMWQ!$A$2:$NF$60,MATCH(1,(GMWQ!$NE$2:$NE$60=L$3)*(GMWQ!$ND$2:$ND$60=L$4)*(GMWQ!$NF$2:$NF$60=L$1),0),$F52-1966)</f>
        <v>312.72500000000002</v>
      </c>
      <c r="M52" s="4" cm="1">
        <f t="array" ref="M52">INDEX(GMWQ!$A$2:$NF$60,MATCH(1,(GMWQ!$NE$2:$NE$60=M$3)*(GMWQ!$ND$2:$ND$60=M$4)*(GMWQ!$NF$2:$NF$60=M$1),0),$F52-1966)</f>
        <v>242935.3</v>
      </c>
      <c r="N52" s="4" cm="1">
        <f t="array" ref="N52">INDEX(GMWQ!$A$2:$NF$60,MATCH(1,(GMWQ!$NE$2:$NE$60=N$3)*(GMWQ!$ND$2:$ND$60=N$4)*(GMWQ!$NF$2:$NF$60=N$1),0),$F52-1966)</f>
        <v>-4927</v>
      </c>
      <c r="O52" s="4" cm="1">
        <f t="array" ref="O52">INDEX(GMWQ!$A$2:$NF$60,MATCH(1,(GMWQ!$NE$2:$NE$60=O$3)*(GMWQ!$ND$2:$ND$60=O$4)*(GMWQ!$NF$2:$NF$60=O$1),0),$F52-1966)</f>
        <v>-61.354999999999997</v>
      </c>
      <c r="P52" s="4" cm="1">
        <f t="array" ref="P52">INDEX(GMWQ!$A$2:$NF$60,MATCH(1,(GMWQ!$NE$2:$NE$60=P$3)*(GMWQ!$ND$2:$ND$60=P$4)*(GMWQ!$NF$2:$NF$60=P$1),0),$F52-1966)</f>
        <v>-2653.5</v>
      </c>
      <c r="Q52" s="4" cm="1">
        <f t="array" ref="Q52">INDEX(GMWQ!$A$2:$NF$60,MATCH(1,(GMWQ!$NE$2:$NE$60=Q$3)*(GMWQ!$ND$2:$ND$60=Q$4)*(GMWQ!$NF$2:$NF$60=Q$1),0),$F52-1966)</f>
        <v>-16.687100000000001</v>
      </c>
      <c r="R52" s="4" cm="1">
        <f t="array" ref="R52">INDEX(GMWQ!$A$2:$NF$60,MATCH(1,(GMWQ!$NE$2:$NE$60=R$3)*(GMWQ!$ND$2:$ND$60=R$4)*(GMWQ!$NF$2:$NF$60=R$1),0),$F52-1966)</f>
        <v>-3.98</v>
      </c>
      <c r="S52" s="4" cm="1">
        <f t="array" ref="S52">INDEX(GMWQ!$A$2:$NF$60,MATCH(1,(GMWQ!$NE$2:$NE$60=S$3)*(GMWQ!$ND$2:$ND$60=S$4)*(GMWQ!$NF$2:$NF$60=S$1),0),$F52-1966)</f>
        <v>-10.88303</v>
      </c>
      <c r="T52" s="4" cm="1">
        <f t="array" ref="T52">INDEX(GMWQ!$A$2:$NF$60,MATCH(1,(GMWQ!$NE$2:$NE$60=T$3)*(GMWQ!$ND$2:$ND$60=T$4)*(GMWQ!$NF$2:$NF$60=T$1),0),$F52-1966)</f>
        <v>-8598</v>
      </c>
      <c r="U52" s="4" cm="1">
        <f t="array" ref="U52">INDEX(GMWQ!$A$2:$NF$60,MATCH(1,(GMWQ!$NE$2:$NE$60=U$3)*(GMWQ!$ND$2:$ND$60=U$4)*(GMWQ!$NF$2:$NF$60=U$1),0),$F52-1966)</f>
        <v>157981.5</v>
      </c>
      <c r="V52" s="4" cm="1">
        <f t="array" ref="V52">INDEX(GMWQ!$A$2:$NF$60,MATCH(1,(GMWQ!$NE$2:$NE$60=V$3)*(GMWQ!$ND$2:$ND$60=V$4)*(GMWQ!$NF$2:$NF$60=V$1),0),$F52-1966)</f>
        <v>2984.0540000000001</v>
      </c>
      <c r="W52" s="4" cm="1">
        <f t="array" ref="W52">INDEX(GMWQ!$A$2:$NF$60,MATCH(1,(GMWQ!$NE$2:$NE$60=W$3)*(GMWQ!$ND$2:$ND$60=W$4)*(GMWQ!$NF$2:$NF$60=W$1),0),$F52-1966)</f>
        <v>199105</v>
      </c>
      <c r="X52" s="4" cm="1">
        <f t="array" ref="X52">INDEX(GMWQ!$A$2:$NF$60,MATCH(1,(GMWQ!$NE$2:$NE$60=X$3)*(GMWQ!$ND$2:$ND$60=X$4)*(GMWQ!$NF$2:$NF$60=X$1),0),$F52-1966)</f>
        <v>358.5652</v>
      </c>
      <c r="Y52" s="4" cm="1">
        <f t="array" ref="Y52">INDEX(GMWQ!$A$2:$NF$60,MATCH(1,(GMWQ!$NE$2:$NE$60=Y$3)*(GMWQ!$ND$2:$ND$60=Y$4)*(GMWQ!$NF$2:$NF$60=Y$1),0),$F52-1966)</f>
        <v>225.7439</v>
      </c>
      <c r="Z52" s="4" cm="1">
        <f t="array" ref="Z52">INDEX(GMWQ!$A$2:$NF$60,MATCH(1,(GMWQ!$NE$2:$NE$60=Z$3)*(GMWQ!$ND$2:$ND$60=Z$4)*(GMWQ!$NF$2:$NF$60=Z$1),0),$F52-1966)</f>
        <v>293.92750000000001</v>
      </c>
      <c r="AA52" s="4" cm="1">
        <f t="array" ref="AA52">INDEX(GMWQ!$A$2:$NF$60,MATCH(1,(GMWQ!$NE$2:$NE$60=AA$3)*(GMWQ!$ND$2:$ND$60=AA$4)*(GMWQ!$NF$2:$NF$60=AA$1),0),$F52-1966)</f>
        <v>271270</v>
      </c>
      <c r="AB52" s="4" cm="1">
        <f t="array" ref="AB52">INDEX(GMWQ!$A$2:$NF$60,MATCH(1,(GMWQ!$NE$2:$NE$60=AB$3)*(GMWQ!$ND$2:$ND$60=AB$4)*(GMWQ!$NF$2:$NF$60=AB$1),0),$F52-1966)</f>
        <v>93603</v>
      </c>
      <c r="AC52" s="4" cm="1">
        <f t="array" ref="AC52">INDEX(GMWQ!$A$2:$NF$60,MATCH(1,(GMWQ!$NE$2:$NE$60=AC$3)*(GMWQ!$ND$2:$ND$60=AC$4)*(GMWQ!$NF$2:$NF$60=AC$1),0),$F52-1966)</f>
        <v>1002.4</v>
      </c>
      <c r="AD52" s="4" cm="1">
        <f t="array" ref="AD52">INDEX(GMWQ!$A$2:$NF$60,MATCH(1,(GMWQ!$NE$2:$NE$60=AD$3)*(GMWQ!$ND$2:$ND$60=AD$4)*(GMWQ!$NF$2:$NF$60=AD$1),0),$F52-1966)</f>
        <v>79687.98</v>
      </c>
      <c r="AE52" s="4" cm="1">
        <f t="array" ref="AE52">INDEX(GMWQ!$A$2:$NF$60,MATCH(1,(GMWQ!$NE$2:$NE$60=AE$3)*(GMWQ!$ND$2:$ND$60=AE$4)*(GMWQ!$NF$2:$NF$60=AE$1),0),$F52-1966)</f>
        <v>261.26589999999999</v>
      </c>
      <c r="AF52" s="4" cm="1">
        <f t="array" ref="AF52">INDEX(GMWQ!$A$2:$NF$60,MATCH(1,(GMWQ!$NE$2:$NE$60=AF$3)*(GMWQ!$ND$2:$ND$60=AF$4)*(GMWQ!$NF$2:$NF$60=AF$1),0),$F52-1966)</f>
        <v>173.58</v>
      </c>
      <c r="AG52" s="4" cm="1">
        <f t="array" ref="AG52">INDEX(GMWQ!$A$2:$NF$60,MATCH(1,(GMWQ!$NE$2:$NE$60=AG$3)*(GMWQ!$ND$2:$ND$60=AG$4)*(GMWQ!$NF$2:$NF$60=AG$1),0),$F52-1966)</f>
        <v>100.709</v>
      </c>
      <c r="AH52" s="4" cm="1">
        <f t="array" ref="AH52">INDEX(GMWQ!$A$2:$NF$60,MATCH(1,(GMWQ!$NE$2:$NE$60=AH$3)*(GMWQ!$ND$2:$ND$60=AH$4)*(GMWQ!$NF$2:$NF$60=AH$1),0),$F52-1966)</f>
        <v>114888</v>
      </c>
      <c r="AI52" s="4" cm="1">
        <f t="array" ref="AI52">INDEX(GMWQ!$A$2:$NF$60,MATCH(1,(GMWQ!$NE$2:$NE$60=AI$3)*(GMWQ!$ND$2:$ND$60=AI$4)*(GMWQ!$NF$2:$NF$60=AI$1),0),$F52-1966)</f>
        <v>3.3446560000000001</v>
      </c>
      <c r="AJ52" s="4" cm="1">
        <f t="array" ref="AJ52">INDEX(GMWQ!$A$2:$NF$60,MATCH(1,(GMWQ!$NE$2:$NE$60=AJ$3)*(GMWQ!$ND$2:$ND$60=AJ$4)*(GMWQ!$NF$2:$NF$60=AJ$1),0),$F52-1966)</f>
        <v>4.598433</v>
      </c>
      <c r="AK52" s="4" cm="1">
        <f t="array" ref="AK52">INDEX(GMWQ!$A$2:$NF$60,MATCH(1,(GMWQ!$NE$2:$NE$60=AK$3)*(GMWQ!$ND$2:$ND$60=AK$4)*(GMWQ!$NF$2:$NF$60=AK$1),0),$F52-1966)</f>
        <v>2.9218229999999998</v>
      </c>
      <c r="AL52" s="4" cm="1">
        <f t="array" ref="AL52">INDEX(GMWQ!$A$2:$NF$60,MATCH(1,(GMWQ!$NE$2:$NE$60=AL$3)*(GMWQ!$ND$2:$ND$60=AL$4)*(GMWQ!$NF$2:$NF$60=AL$1),0),$F52-1966)</f>
        <v>-4.913958</v>
      </c>
    </row>
    <row r="53" spans="1:38" x14ac:dyDescent="0.25">
      <c r="B53" s="4">
        <f t="shared" si="15"/>
        <v>1984</v>
      </c>
      <c r="C53" s="4">
        <f t="shared" si="15"/>
        <v>1984</v>
      </c>
      <c r="F53" s="4">
        <f t="shared" si="17"/>
        <v>2019</v>
      </c>
      <c r="G53" s="4" cm="1">
        <f t="array" ref="G53">INDEX(GMWQ!$A$2:$NF$60,MATCH(1,(GMWQ!$NE$2:$NE$60=G$3)*(GMWQ!$ND$2:$ND$60=G$4)*(GMWQ!$NF$2:$NF$60=G$1),0),$F53-1966)</f>
        <v>307122</v>
      </c>
      <c r="H53" s="4" cm="1">
        <f t="array" ref="H53">INDEX(GMWQ!$A$2:$NF$60,MATCH(1,(GMWQ!$NE$2:$NE$60=H$3)*(GMWQ!$ND$2:$ND$60=H$4)*(GMWQ!$NF$2:$NF$60=H$1),0),$F53-1966)</f>
        <v>2063.125</v>
      </c>
      <c r="I53" s="4" cm="1">
        <f t="array" ref="I53">INDEX(GMWQ!$A$2:$NF$60,MATCH(1,(GMWQ!$NE$2:$NE$60=I$3)*(GMWQ!$ND$2:$ND$60=I$4)*(GMWQ!$NF$2:$NF$60=I$1),0),$F53-1966)</f>
        <v>80246.33</v>
      </c>
      <c r="J53" s="4" cm="1">
        <f t="array" ref="J53">INDEX(GMWQ!$A$2:$NF$60,MATCH(1,(GMWQ!$NE$2:$NE$60=J$3)*(GMWQ!$ND$2:$ND$60=J$4)*(GMWQ!$NF$2:$NF$60=J$1),0),$F53-1966)</f>
        <v>482.9</v>
      </c>
      <c r="K53" s="4" cm="1">
        <f t="array" ref="K53">INDEX(GMWQ!$A$2:$NF$60,MATCH(1,(GMWQ!$NE$2:$NE$60=K$3)*(GMWQ!$ND$2:$ND$60=K$4)*(GMWQ!$NF$2:$NF$60=K$1),0),$F53-1966)</f>
        <v>327.77699999999999</v>
      </c>
      <c r="L53" s="4" cm="1">
        <f t="array" ref="L53">INDEX(GMWQ!$A$2:$NF$60,MATCH(1,(GMWQ!$NE$2:$NE$60=L$3)*(GMWQ!$ND$2:$ND$60=L$4)*(GMWQ!$NF$2:$NF$60=L$1),0),$F53-1966)</f>
        <v>316.40699999999998</v>
      </c>
      <c r="M53" s="4" cm="1">
        <f t="array" ref="M53">INDEX(GMWQ!$A$2:$NF$60,MATCH(1,(GMWQ!$NE$2:$NE$60=M$3)*(GMWQ!$ND$2:$ND$60=M$4)*(GMWQ!$NF$2:$NF$60=M$1),0),$F53-1966)</f>
        <v>243979.8</v>
      </c>
      <c r="N53" s="4" cm="1">
        <f t="array" ref="N53">INDEX(GMWQ!$A$2:$NF$60,MATCH(1,(GMWQ!$NE$2:$NE$60=N$3)*(GMWQ!$ND$2:$ND$60=N$4)*(GMWQ!$NF$2:$NF$60=N$1),0),$F53-1966)</f>
        <v>-2934</v>
      </c>
      <c r="O53" s="4" cm="1">
        <f t="array" ref="O53">INDEX(GMWQ!$A$2:$NF$60,MATCH(1,(GMWQ!$NE$2:$NE$60=O$3)*(GMWQ!$ND$2:$ND$60=O$4)*(GMWQ!$NF$2:$NF$60=O$1),0),$F53-1966)</f>
        <v>-63.138500000000001</v>
      </c>
      <c r="P53" s="4" cm="1">
        <f t="array" ref="P53">INDEX(GMWQ!$A$2:$NF$60,MATCH(1,(GMWQ!$NE$2:$NE$60=P$3)*(GMWQ!$ND$2:$ND$60=P$4)*(GMWQ!$NF$2:$NF$60=P$1),0),$F53-1966)</f>
        <v>-1735.5</v>
      </c>
      <c r="Q53" s="4" cm="1">
        <f t="array" ref="Q53">INDEX(GMWQ!$A$2:$NF$60,MATCH(1,(GMWQ!$NE$2:$NE$60=Q$3)*(GMWQ!$ND$2:$ND$60=Q$4)*(GMWQ!$NF$2:$NF$60=Q$1),0),$F53-1966)</f>
        <v>-16.687100000000001</v>
      </c>
      <c r="R53" s="4" cm="1">
        <f t="array" ref="R53">INDEX(GMWQ!$A$2:$NF$60,MATCH(1,(GMWQ!$NE$2:$NE$60=R$3)*(GMWQ!$ND$2:$ND$60=R$4)*(GMWQ!$NF$2:$NF$60=R$1),0),$F53-1966)</f>
        <v>-5.5339999999999998</v>
      </c>
      <c r="S53" s="4" cm="1">
        <f t="array" ref="S53">INDEX(GMWQ!$A$2:$NF$60,MATCH(1,(GMWQ!$NE$2:$NE$60=S$3)*(GMWQ!$ND$2:$ND$60=S$4)*(GMWQ!$NF$2:$NF$60=S$1),0),$F53-1966)</f>
        <v>-11.54898</v>
      </c>
      <c r="T53" s="4" cm="1">
        <f t="array" ref="T53">INDEX(GMWQ!$A$2:$NF$60,MATCH(1,(GMWQ!$NE$2:$NE$60=T$3)*(GMWQ!$ND$2:$ND$60=T$4)*(GMWQ!$NF$2:$NF$60=T$1),0),$F53-1966)</f>
        <v>-8506</v>
      </c>
      <c r="U53" s="4" cm="1">
        <f t="array" ref="U53">INDEX(GMWQ!$A$2:$NF$60,MATCH(1,(GMWQ!$NE$2:$NE$60=U$3)*(GMWQ!$ND$2:$ND$60=U$4)*(GMWQ!$NF$2:$NF$60=U$1),0),$F53-1966)</f>
        <v>160815</v>
      </c>
      <c r="V53" s="4" cm="1">
        <f t="array" ref="V53">INDEX(GMWQ!$A$2:$NF$60,MATCH(1,(GMWQ!$NE$2:$NE$60=V$3)*(GMWQ!$ND$2:$ND$60=V$4)*(GMWQ!$NF$2:$NF$60=V$1),0),$F53-1966)</f>
        <v>3067.038</v>
      </c>
      <c r="W53" s="4" cm="1">
        <f t="array" ref="W53">INDEX(GMWQ!$A$2:$NF$60,MATCH(1,(GMWQ!$NE$2:$NE$60=W$3)*(GMWQ!$ND$2:$ND$60=W$4)*(GMWQ!$NF$2:$NF$60=W$1),0),$F53-1966)</f>
        <v>203716</v>
      </c>
      <c r="X53" s="4" cm="1">
        <f t="array" ref="X53">INDEX(GMWQ!$A$2:$NF$60,MATCH(1,(GMWQ!$NE$2:$NE$60=X$3)*(GMWQ!$ND$2:$ND$60=X$4)*(GMWQ!$NF$2:$NF$60=X$1),0),$F53-1966)</f>
        <v>364.12509999999997</v>
      </c>
      <c r="Y53" s="4" cm="1">
        <f t="array" ref="Y53">INDEX(GMWQ!$A$2:$NF$60,MATCH(1,(GMWQ!$NE$2:$NE$60=Y$3)*(GMWQ!$ND$2:$ND$60=Y$4)*(GMWQ!$NF$2:$NF$60=Y$1),0),$F53-1966)</f>
        <v>233.279</v>
      </c>
      <c r="Z53" s="4" cm="1">
        <f t="array" ref="Z53">INDEX(GMWQ!$A$2:$NF$60,MATCH(1,(GMWQ!$NE$2:$NE$60=Z$3)*(GMWQ!$ND$2:$ND$60=Z$4)*(GMWQ!$NF$2:$NF$60=Z$1),0),$F53-1966)</f>
        <v>306.3272</v>
      </c>
      <c r="AA53" s="4" cm="1">
        <f t="array" ref="AA53">INDEX(GMWQ!$A$2:$NF$60,MATCH(1,(GMWQ!$NE$2:$NE$60=AA$3)*(GMWQ!$ND$2:$ND$60=AA$4)*(GMWQ!$NF$2:$NF$60=AA$1),0),$F53-1966)</f>
        <v>280971</v>
      </c>
      <c r="AB53" s="4" cm="1">
        <f t="array" ref="AB53">INDEX(GMWQ!$A$2:$NF$60,MATCH(1,(GMWQ!$NE$2:$NE$60=AB$3)*(GMWQ!$ND$2:$ND$60=AB$4)*(GMWQ!$NF$2:$NF$60=AB$1),0),$F53-1966)</f>
        <v>95037</v>
      </c>
      <c r="AC53" s="4" cm="1">
        <f t="array" ref="AC53">INDEX(GMWQ!$A$2:$NF$60,MATCH(1,(GMWQ!$NE$2:$NE$60=AC$3)*(GMWQ!$ND$2:$ND$60=AC$4)*(GMWQ!$NF$2:$NF$60=AC$1),0),$F53-1966)</f>
        <v>1021.075</v>
      </c>
      <c r="AD53" s="4" cm="1">
        <f t="array" ref="AD53">INDEX(GMWQ!$A$2:$NF$60,MATCH(1,(GMWQ!$NE$2:$NE$60=AD$3)*(GMWQ!$ND$2:$ND$60=AD$4)*(GMWQ!$NF$2:$NF$60=AD$1),0),$F53-1966)</f>
        <v>80630.67</v>
      </c>
      <c r="AE53" s="4" cm="1">
        <f t="array" ref="AE53">INDEX(GMWQ!$A$2:$NF$60,MATCH(1,(GMWQ!$NE$2:$NE$60=AE$3)*(GMWQ!$ND$2:$ND$60=AE$4)*(GMWQ!$NF$2:$NF$60=AE$1),0),$F53-1966)</f>
        <v>269.4273</v>
      </c>
      <c r="AF53" s="4" cm="1">
        <f t="array" ref="AF53">INDEX(GMWQ!$A$2:$NF$60,MATCH(1,(GMWQ!$NE$2:$NE$60=AF$3)*(GMWQ!$ND$2:$ND$60=AF$4)*(GMWQ!$NF$2:$NF$60=AF$1),0),$F53-1966)</f>
        <v>176.904</v>
      </c>
      <c r="AG53" s="4" cm="1">
        <f t="array" ref="AG53">INDEX(GMWQ!$A$2:$NF$60,MATCH(1,(GMWQ!$NE$2:$NE$60=AG$3)*(GMWQ!$ND$2:$ND$60=AG$4)*(GMWQ!$NF$2:$NF$60=AG$1),0),$F53-1966)</f>
        <v>103.68600000000001</v>
      </c>
      <c r="AH53" s="4" cm="1">
        <f t="array" ref="AH53">INDEX(GMWQ!$A$2:$NF$60,MATCH(1,(GMWQ!$NE$2:$NE$60=AH$3)*(GMWQ!$ND$2:$ND$60=AH$4)*(GMWQ!$NF$2:$NF$60=AH$1),0),$F53-1966)</f>
        <v>116295</v>
      </c>
      <c r="AI53" s="4" cm="1">
        <f t="array" ref="AI53">INDEX(GMWQ!$A$2:$NF$60,MATCH(1,(GMWQ!$NE$2:$NE$60=AI$3)*(GMWQ!$ND$2:$ND$60=AI$4)*(GMWQ!$NF$2:$NF$60=AI$1),0),$F53-1966)</f>
        <v>2.785577</v>
      </c>
      <c r="AJ53" s="4" cm="1">
        <f t="array" ref="AJ53">INDEX(GMWQ!$A$2:$NF$60,MATCH(1,(GMWQ!$NE$2:$NE$60=AJ$3)*(GMWQ!$ND$2:$ND$60=AJ$4)*(GMWQ!$NF$2:$NF$60=AJ$1),0),$F53-1966)</f>
        <v>4.0423169999999997</v>
      </c>
      <c r="AK53" s="4" cm="1">
        <f t="array" ref="AK53">INDEX(GMWQ!$A$2:$NF$60,MATCH(1,(GMWQ!$NE$2:$NE$60=AK$3)*(GMWQ!$ND$2:$ND$60=AK$4)*(GMWQ!$NF$2:$NF$60=AK$1),0),$F53-1966)</f>
        <v>2.7415180000000001</v>
      </c>
      <c r="AL53" s="4" cm="1">
        <f t="array" ref="AL53">INDEX(GMWQ!$A$2:$NF$60,MATCH(1,(GMWQ!$NE$2:$NE$60=AL$3)*(GMWQ!$ND$2:$ND$60=AL$4)*(GMWQ!$NF$2:$NF$60=AL$1),0),$F53-1966)</f>
        <v>-4.9050919999999998</v>
      </c>
    </row>
    <row r="54" spans="1:38" x14ac:dyDescent="0.25">
      <c r="B54" s="4">
        <f t="shared" si="15"/>
        <v>1984</v>
      </c>
      <c r="C54" s="4">
        <f t="shared" si="15"/>
        <v>1984</v>
      </c>
      <c r="E54" s="4">
        <f t="shared" ref="E54" si="19">+E50+1</f>
        <v>1984</v>
      </c>
      <c r="F54" s="4">
        <f t="shared" si="17"/>
        <v>2020</v>
      </c>
      <c r="G54" s="4" cm="1">
        <f t="array" ref="G54">INDEX(GMWQ!$A$2:$NF$60,MATCH(1,(GMWQ!$NE$2:$NE$60=G$3)*(GMWQ!$ND$2:$ND$60=G$4)*(GMWQ!$NF$2:$NF$60=G$1),0),$F54-1966)</f>
        <v>312697</v>
      </c>
      <c r="H54" s="4" cm="1">
        <f t="array" ref="H54">INDEX(GMWQ!$A$2:$NF$60,MATCH(1,(GMWQ!$NE$2:$NE$60=H$3)*(GMWQ!$ND$2:$ND$60=H$4)*(GMWQ!$NF$2:$NF$60=H$1),0),$F54-1966)</f>
        <v>2080.0500000000002</v>
      </c>
      <c r="I54" s="4" cm="1">
        <f t="array" ref="I54">INDEX(GMWQ!$A$2:$NF$60,MATCH(1,(GMWQ!$NE$2:$NE$60=I$3)*(GMWQ!$ND$2:$ND$60=I$4)*(GMWQ!$NF$2:$NF$60=I$1),0),$F54-1966)</f>
        <v>80542.25</v>
      </c>
      <c r="J54" s="4" cm="1">
        <f t="array" ref="J54">INDEX(GMWQ!$A$2:$NF$60,MATCH(1,(GMWQ!$NE$2:$NE$60=J$3)*(GMWQ!$ND$2:$ND$60=J$4)*(GMWQ!$NF$2:$NF$60=J$1),0),$F54-1966)</f>
        <v>486.95</v>
      </c>
      <c r="K54" s="4" cm="1">
        <f t="array" ref="K54">INDEX(GMWQ!$A$2:$NF$60,MATCH(1,(GMWQ!$NE$2:$NE$60=K$3)*(GMWQ!$ND$2:$ND$60=K$4)*(GMWQ!$NF$2:$NF$60=K$1),0),$F54-1966)</f>
        <v>327.47500000000002</v>
      </c>
      <c r="L54" s="4" cm="1">
        <f t="array" ref="L54">INDEX(GMWQ!$A$2:$NF$60,MATCH(1,(GMWQ!$NE$2:$NE$60=L$3)*(GMWQ!$ND$2:$ND$60=L$4)*(GMWQ!$NF$2:$NF$60=L$1),0),$F54-1966)</f>
        <v>316.45800000000003</v>
      </c>
      <c r="M54" s="4" cm="1">
        <f t="array" ref="M54">INDEX(GMWQ!$A$2:$NF$60,MATCH(1,(GMWQ!$NE$2:$NE$60=M$3)*(GMWQ!$ND$2:$ND$60=M$4)*(GMWQ!$NF$2:$NF$60=M$1),0),$F54-1966)</f>
        <v>247787.5</v>
      </c>
      <c r="N54" s="4" cm="1">
        <f t="array" ref="N54">INDEX(GMWQ!$A$2:$NF$60,MATCH(1,(GMWQ!$NE$2:$NE$60=N$3)*(GMWQ!$ND$2:$ND$60=N$4)*(GMWQ!$NF$2:$NF$60=N$1),0),$F54-1966)</f>
        <v>-1815</v>
      </c>
      <c r="O54" s="4" cm="1">
        <f t="array" ref="O54">INDEX(GMWQ!$A$2:$NF$60,MATCH(1,(GMWQ!$NE$2:$NE$60=O$3)*(GMWQ!$ND$2:$ND$60=O$4)*(GMWQ!$NF$2:$NF$60=O$1),0),$F54-1966)</f>
        <v>-67.535749999999993</v>
      </c>
      <c r="P54" s="4" cm="1">
        <f t="array" ref="P54">INDEX(GMWQ!$A$2:$NF$60,MATCH(1,(GMWQ!$NE$2:$NE$60=P$3)*(GMWQ!$ND$2:$ND$60=P$4)*(GMWQ!$NF$2:$NF$60=P$1),0),$F54-1966)</f>
        <v>-1315</v>
      </c>
      <c r="Q54" s="4" cm="1">
        <f t="array" ref="Q54">INDEX(GMWQ!$A$2:$NF$60,MATCH(1,(GMWQ!$NE$2:$NE$60=Q$3)*(GMWQ!$ND$2:$ND$60=Q$4)*(GMWQ!$NF$2:$NF$60=Q$1),0),$F54-1966)</f>
        <v>-16.687100000000001</v>
      </c>
      <c r="R54" s="4" cm="1">
        <f t="array" ref="R54">INDEX(GMWQ!$A$2:$NF$60,MATCH(1,(GMWQ!$NE$2:$NE$60=R$3)*(GMWQ!$ND$2:$ND$60=R$4)*(GMWQ!$NF$2:$NF$60=R$1),0),$F54-1966)</f>
        <v>-4.7789999999999999</v>
      </c>
      <c r="S54" s="4" cm="1">
        <f t="array" ref="S54">INDEX(GMWQ!$A$2:$NF$60,MATCH(1,(GMWQ!$NE$2:$NE$60=S$3)*(GMWQ!$ND$2:$ND$60=S$4)*(GMWQ!$NF$2:$NF$60=S$1),0),$F54-1966)</f>
        <v>-12.22724</v>
      </c>
      <c r="T54" s="4" cm="1">
        <f t="array" ref="T54">INDEX(GMWQ!$A$2:$NF$60,MATCH(1,(GMWQ!$NE$2:$NE$60=T$3)*(GMWQ!$ND$2:$ND$60=T$4)*(GMWQ!$NF$2:$NF$60=T$1),0),$F54-1966)</f>
        <v>-8775.9989999999998</v>
      </c>
      <c r="U54" s="4" cm="1">
        <f t="array" ref="U54">INDEX(GMWQ!$A$2:$NF$60,MATCH(1,(GMWQ!$NE$2:$NE$60=U$3)*(GMWQ!$ND$2:$ND$60=U$4)*(GMWQ!$NF$2:$NF$60=U$1),0),$F54-1966)</f>
        <v>163648.5</v>
      </c>
      <c r="V54" s="4" cm="1">
        <f t="array" ref="V54">INDEX(GMWQ!$A$2:$NF$60,MATCH(1,(GMWQ!$NE$2:$NE$60=V$3)*(GMWQ!$ND$2:$ND$60=V$4)*(GMWQ!$NF$2:$NF$60=V$1),0),$F54-1966)</f>
        <v>3161.4670000000001</v>
      </c>
      <c r="W54" s="4" cm="1">
        <f t="array" ref="W54">INDEX(GMWQ!$A$2:$NF$60,MATCH(1,(GMWQ!$NE$2:$NE$60=W$3)*(GMWQ!$ND$2:$ND$60=W$4)*(GMWQ!$NF$2:$NF$60=W$1),0),$F54-1966)</f>
        <v>208326</v>
      </c>
      <c r="X54" s="4" cm="1">
        <f t="array" ref="X54">INDEX(GMWQ!$A$2:$NF$60,MATCH(1,(GMWQ!$NE$2:$NE$60=X$3)*(GMWQ!$ND$2:$ND$60=X$4)*(GMWQ!$NF$2:$NF$60=X$1),0),$F54-1966)</f>
        <v>369.34899999999999</v>
      </c>
      <c r="Y54" s="4" cm="1">
        <f t="array" ref="Y54">INDEX(GMWQ!$A$2:$NF$60,MATCH(1,(GMWQ!$NE$2:$NE$60=Y$3)*(GMWQ!$ND$2:$ND$60=Y$4)*(GMWQ!$NF$2:$NF$60=Y$1),0),$F54-1966)</f>
        <v>240.8142</v>
      </c>
      <c r="Z54" s="4" cm="1">
        <f t="array" ref="Z54">INDEX(GMWQ!$A$2:$NF$60,MATCH(1,(GMWQ!$NE$2:$NE$60=Z$3)*(GMWQ!$ND$2:$ND$60=Z$4)*(GMWQ!$NF$2:$NF$60=Z$1),0),$F54-1966)</f>
        <v>318.72699999999998</v>
      </c>
      <c r="AA54" s="4" cm="1">
        <f t="array" ref="AA54">INDEX(GMWQ!$A$2:$NF$60,MATCH(1,(GMWQ!$NE$2:$NE$60=AA$3)*(GMWQ!$ND$2:$ND$60=AA$4)*(GMWQ!$NF$2:$NF$60=AA$1),0),$F54-1966)</f>
        <v>290671</v>
      </c>
      <c r="AB54" s="4" cm="1">
        <f t="array" ref="AB54">INDEX(GMWQ!$A$2:$NF$60,MATCH(1,(GMWQ!$NE$2:$NE$60=AB$3)*(GMWQ!$ND$2:$ND$60=AB$4)*(GMWQ!$NF$2:$NF$60=AB$1),0),$F54-1966)</f>
        <v>98146</v>
      </c>
      <c r="AC54" s="4" cm="1">
        <f t="array" ref="AC54">INDEX(GMWQ!$A$2:$NF$60,MATCH(1,(GMWQ!$NE$2:$NE$60=AC$3)*(GMWQ!$ND$2:$ND$60=AC$4)*(GMWQ!$NF$2:$NF$60=AC$1),0),$F54-1966)</f>
        <v>1037.1500000000001</v>
      </c>
      <c r="AD54" s="4" cm="1">
        <f t="array" ref="AD54">INDEX(GMWQ!$A$2:$NF$60,MATCH(1,(GMWQ!$NE$2:$NE$60=AD$3)*(GMWQ!$ND$2:$ND$60=AD$4)*(GMWQ!$NF$2:$NF$60=AD$1),0),$F54-1966)</f>
        <v>81410.850000000006</v>
      </c>
      <c r="AE54" s="4" cm="1">
        <f t="array" ref="AE54">INDEX(GMWQ!$A$2:$NF$60,MATCH(1,(GMWQ!$NE$2:$NE$60=AE$3)*(GMWQ!$ND$2:$ND$60=AE$4)*(GMWQ!$NF$2:$NF$60=AE$1),0),$F54-1966)</f>
        <v>274.41000000000003</v>
      </c>
      <c r="AF54" s="4" cm="1">
        <f t="array" ref="AF54">INDEX(GMWQ!$A$2:$NF$60,MATCH(1,(GMWQ!$NE$2:$NE$60=AF$3)*(GMWQ!$ND$2:$ND$60=AF$4)*(GMWQ!$NF$2:$NF$60=AF$1),0),$F54-1966)</f>
        <v>178.51499999999999</v>
      </c>
      <c r="AG54" s="4" cm="1">
        <f t="array" ref="AG54">INDEX(GMWQ!$A$2:$NF$60,MATCH(1,(GMWQ!$NE$2:$NE$60=AG$3)*(GMWQ!$ND$2:$ND$60=AG$4)*(GMWQ!$NF$2:$NF$60=AG$1),0),$F54-1966)</f>
        <v>106.10299999999999</v>
      </c>
      <c r="AH54" s="4" cm="1">
        <f t="array" ref="AH54">INDEX(GMWQ!$A$2:$NF$60,MATCH(1,(GMWQ!$NE$2:$NE$60=AH$3)*(GMWQ!$ND$2:$ND$60=AH$4)*(GMWQ!$NF$2:$NF$60=AH$1),0),$F54-1966)</f>
        <v>118843</v>
      </c>
      <c r="AI54" s="4" cm="1">
        <f t="array" ref="AI54">INDEX(GMWQ!$A$2:$NF$60,MATCH(1,(GMWQ!$NE$2:$NE$60=AI$3)*(GMWQ!$ND$2:$ND$60=AI$4)*(GMWQ!$NF$2:$NF$60=AI$1),0),$F54-1966)</f>
        <v>2.6179540000000001</v>
      </c>
      <c r="AJ54" s="4" cm="1">
        <f t="array" ref="AJ54">INDEX(GMWQ!$A$2:$NF$60,MATCH(1,(GMWQ!$NE$2:$NE$60=AJ$3)*(GMWQ!$ND$2:$ND$60=AJ$4)*(GMWQ!$NF$2:$NF$60=AJ$1),0),$F54-1966)</f>
        <v>3.7085210000000002</v>
      </c>
      <c r="AK54" s="4" cm="1">
        <f t="array" ref="AK54">INDEX(GMWQ!$A$2:$NF$60,MATCH(1,(GMWQ!$NE$2:$NE$60=AK$3)*(GMWQ!$ND$2:$ND$60=AK$4)*(GMWQ!$NF$2:$NF$60=AK$1),0),$F54-1966)</f>
        <v>2.2209379999999999</v>
      </c>
      <c r="AL54" s="4" cm="1">
        <f t="array" ref="AL54">INDEX(GMWQ!$A$2:$NF$60,MATCH(1,(GMWQ!$NE$2:$NE$60=AL$3)*(GMWQ!$ND$2:$ND$60=AL$4)*(GMWQ!$NF$2:$NF$60=AL$1),0),$F54-1966)</f>
        <v>-4.9247629999999996</v>
      </c>
    </row>
    <row r="55" spans="1:38" x14ac:dyDescent="0.25">
      <c r="A55" s="4">
        <v>1985</v>
      </c>
      <c r="B55" s="4">
        <f t="shared" si="15"/>
        <v>1985</v>
      </c>
      <c r="C55" s="4">
        <f t="shared" si="15"/>
        <v>1984</v>
      </c>
      <c r="D55" s="4">
        <f t="shared" si="15"/>
        <v>1984</v>
      </c>
      <c r="F55" s="4">
        <f t="shared" si="17"/>
        <v>2021</v>
      </c>
      <c r="G55" s="4" cm="1">
        <f t="array" ref="G55">INDEX(GMWQ!$A$2:$NF$60,MATCH(1,(GMWQ!$NE$2:$NE$60=G$3)*(GMWQ!$ND$2:$ND$60=G$4)*(GMWQ!$NF$2:$NF$60=G$1),0),$F55-1966)</f>
        <v>315753</v>
      </c>
      <c r="H55" s="4" cm="1">
        <f t="array" ref="H55">INDEX(GMWQ!$A$2:$NF$60,MATCH(1,(GMWQ!$NE$2:$NE$60=H$3)*(GMWQ!$ND$2:$ND$60=H$4)*(GMWQ!$NF$2:$NF$60=H$1),0),$F55-1966)</f>
        <v>2100.1999999999998</v>
      </c>
      <c r="I55" s="4" cm="1">
        <f t="array" ref="I55">INDEX(GMWQ!$A$2:$NF$60,MATCH(1,(GMWQ!$NE$2:$NE$60=I$3)*(GMWQ!$ND$2:$ND$60=I$4)*(GMWQ!$NF$2:$NF$60=I$1),0),$F55-1966)</f>
        <v>81627.42</v>
      </c>
      <c r="J55" s="4" cm="1">
        <f t="array" ref="J55">INDEX(GMWQ!$A$2:$NF$60,MATCH(1,(GMWQ!$NE$2:$NE$60=J$3)*(GMWQ!$ND$2:$ND$60=J$4)*(GMWQ!$NF$2:$NF$60=J$1),0),$F55-1966)</f>
        <v>484.39</v>
      </c>
      <c r="K55" s="4" cm="1">
        <f t="array" ref="K55">INDEX(GMWQ!$A$2:$NF$60,MATCH(1,(GMWQ!$NE$2:$NE$60=K$3)*(GMWQ!$ND$2:$ND$60=K$4)*(GMWQ!$NF$2:$NF$60=K$1),0),$F55-1966)</f>
        <v>328.29599999999999</v>
      </c>
      <c r="L55" s="4" cm="1">
        <f t="array" ref="L55">INDEX(GMWQ!$A$2:$NF$60,MATCH(1,(GMWQ!$NE$2:$NE$60=L$3)*(GMWQ!$ND$2:$ND$60=L$4)*(GMWQ!$NF$2:$NF$60=L$1),0),$F55-1966)</f>
        <v>318.26499999999999</v>
      </c>
      <c r="M55" s="4" cm="1">
        <f t="array" ref="M55">INDEX(GMWQ!$A$2:$NF$60,MATCH(1,(GMWQ!$NE$2:$NE$60=M$3)*(GMWQ!$ND$2:$ND$60=M$4)*(GMWQ!$NF$2:$NF$60=M$1),0),$F55-1966)</f>
        <v>251594.5</v>
      </c>
      <c r="N55" s="4" cm="1">
        <f t="array" ref="N55">INDEX(GMWQ!$A$2:$NF$60,MATCH(1,(GMWQ!$NE$2:$NE$60=N$3)*(GMWQ!$ND$2:$ND$60=N$4)*(GMWQ!$NF$2:$NF$60=N$1),0),$F55-1966)</f>
        <v>-2859</v>
      </c>
      <c r="O55" s="4" cm="1">
        <f t="array" ref="O55">INDEX(GMWQ!$A$2:$NF$60,MATCH(1,(GMWQ!$NE$2:$NE$60=O$3)*(GMWQ!$ND$2:$ND$60=O$4)*(GMWQ!$NF$2:$NF$60=O$1),0),$F55-1966)</f>
        <v>-57.966500000000003</v>
      </c>
      <c r="P55" s="4" cm="1">
        <f t="array" ref="P55">INDEX(GMWQ!$A$2:$NF$60,MATCH(1,(GMWQ!$NE$2:$NE$60=P$3)*(GMWQ!$ND$2:$ND$60=P$4)*(GMWQ!$NF$2:$NF$60=P$1),0),$F55-1966)</f>
        <v>-890.5</v>
      </c>
      <c r="Q55" s="4" cm="1">
        <f t="array" ref="Q55">INDEX(GMWQ!$A$2:$NF$60,MATCH(1,(GMWQ!$NE$2:$NE$60=Q$3)*(GMWQ!$ND$2:$ND$60=Q$4)*(GMWQ!$NF$2:$NF$60=Q$1),0),$F55-1966)</f>
        <v>-20.746320000000001</v>
      </c>
      <c r="R55" s="4" cm="1">
        <f t="array" ref="R55">INDEX(GMWQ!$A$2:$NF$60,MATCH(1,(GMWQ!$NE$2:$NE$60=R$3)*(GMWQ!$ND$2:$ND$60=R$4)*(GMWQ!$NF$2:$NF$60=R$1),0),$F55-1966)</f>
        <v>-4.2699999999999996</v>
      </c>
      <c r="S55" s="4" cm="1">
        <f t="array" ref="S55">INDEX(GMWQ!$A$2:$NF$60,MATCH(1,(GMWQ!$NE$2:$NE$60=S$3)*(GMWQ!$ND$2:$ND$60=S$4)*(GMWQ!$NF$2:$NF$60=S$1),0),$F55-1966)</f>
        <v>-12.917820000000001</v>
      </c>
      <c r="T55" s="4" cm="1">
        <f t="array" ref="T55">INDEX(GMWQ!$A$2:$NF$60,MATCH(1,(GMWQ!$NE$2:$NE$60=T$3)*(GMWQ!$ND$2:$ND$60=T$4)*(GMWQ!$NF$2:$NF$60=T$1),0),$F55-1966)</f>
        <v>-9813</v>
      </c>
      <c r="U55" s="4" cm="1">
        <f t="array" ref="U55">INDEX(GMWQ!$A$2:$NF$60,MATCH(1,(GMWQ!$NE$2:$NE$60=U$3)*(GMWQ!$ND$2:$ND$60=U$4)*(GMWQ!$NF$2:$NF$60=U$1),0),$F55-1966)</f>
        <v>166482</v>
      </c>
      <c r="V55" s="4" cm="1">
        <f t="array" ref="V55">INDEX(GMWQ!$A$2:$NF$60,MATCH(1,(GMWQ!$NE$2:$NE$60=V$3)*(GMWQ!$ND$2:$ND$60=V$4)*(GMWQ!$NF$2:$NF$60=V$1),0),$F55-1966)</f>
        <v>3242.587</v>
      </c>
      <c r="W55" s="4" cm="1">
        <f t="array" ref="W55">INDEX(GMWQ!$A$2:$NF$60,MATCH(1,(GMWQ!$NE$2:$NE$60=W$3)*(GMWQ!$ND$2:$ND$60=W$4)*(GMWQ!$NF$2:$NF$60=W$1),0),$F55-1966)</f>
        <v>214134</v>
      </c>
      <c r="X55" s="4" cm="1">
        <f t="array" ref="X55">INDEX(GMWQ!$A$2:$NF$60,MATCH(1,(GMWQ!$NE$2:$NE$60=X$3)*(GMWQ!$ND$2:$ND$60=X$4)*(GMWQ!$NF$2:$NF$60=X$1),0),$F55-1966)</f>
        <v>374.64330000000001</v>
      </c>
      <c r="Y55" s="4" cm="1">
        <f t="array" ref="Y55">INDEX(GMWQ!$A$2:$NF$60,MATCH(1,(GMWQ!$NE$2:$NE$60=Y$3)*(GMWQ!$ND$2:$ND$60=Y$4)*(GMWQ!$NF$2:$NF$60=Y$1),0),$F55-1966)</f>
        <v>248.05199999999999</v>
      </c>
      <c r="Z55" s="4" cm="1">
        <f t="array" ref="Z55">INDEX(GMWQ!$A$2:$NF$60,MATCH(1,(GMWQ!$NE$2:$NE$60=Z$3)*(GMWQ!$ND$2:$ND$60=Z$4)*(GMWQ!$NF$2:$NF$60=Z$1),0),$F55-1966)</f>
        <v>335.613</v>
      </c>
      <c r="AA55" s="4" cm="1">
        <f t="array" ref="AA55">INDEX(GMWQ!$A$2:$NF$60,MATCH(1,(GMWQ!$NE$2:$NE$60=AA$3)*(GMWQ!$ND$2:$ND$60=AA$4)*(GMWQ!$NF$2:$NF$60=AA$1),0),$F55-1966)</f>
        <v>303125</v>
      </c>
      <c r="AB55" s="4" cm="1">
        <f t="array" ref="AB55">INDEX(GMWQ!$A$2:$NF$60,MATCH(1,(GMWQ!$NE$2:$NE$60=AB$3)*(GMWQ!$ND$2:$ND$60=AB$4)*(GMWQ!$NF$2:$NF$60=AB$1),0),$F55-1966)</f>
        <v>99621</v>
      </c>
      <c r="AC55" s="4" cm="1">
        <f t="array" ref="AC55">INDEX(GMWQ!$A$2:$NF$60,MATCH(1,(GMWQ!$NE$2:$NE$60=AC$3)*(GMWQ!$ND$2:$ND$60=AC$4)*(GMWQ!$NF$2:$NF$60=AC$1),0),$F55-1966)</f>
        <v>1057.55</v>
      </c>
      <c r="AD55" s="4" cm="1">
        <f t="array" ref="AD55">INDEX(GMWQ!$A$2:$NF$60,MATCH(1,(GMWQ!$NE$2:$NE$60=AD$3)*(GMWQ!$ND$2:$ND$60=AD$4)*(GMWQ!$NF$2:$NF$60=AD$1),0),$F55-1966)</f>
        <v>82806.080000000002</v>
      </c>
      <c r="AE55" s="4" cm="1">
        <f t="array" ref="AE55">INDEX(GMWQ!$A$2:$NF$60,MATCH(1,(GMWQ!$NE$2:$NE$60=AE$3)*(GMWQ!$ND$2:$ND$60=AE$4)*(GMWQ!$NF$2:$NF$60=AE$1),0),$F55-1966)</f>
        <v>274.75099999999998</v>
      </c>
      <c r="AF55" s="4" cm="1">
        <f t="array" ref="AF55">INDEX(GMWQ!$A$2:$NF$60,MATCH(1,(GMWQ!$NE$2:$NE$60=AF$3)*(GMWQ!$ND$2:$ND$60=AF$4)*(GMWQ!$NF$2:$NF$60=AF$1),0),$F55-1966)</f>
        <v>181.874</v>
      </c>
      <c r="AG55" s="4" cm="1">
        <f t="array" ref="AG55">INDEX(GMWQ!$A$2:$NF$60,MATCH(1,(GMWQ!$NE$2:$NE$60=AG$3)*(GMWQ!$ND$2:$ND$60=AG$4)*(GMWQ!$NF$2:$NF$60=AG$1),0),$F55-1966)</f>
        <v>109.245</v>
      </c>
      <c r="AH55" s="4" cm="1">
        <f t="array" ref="AH55">INDEX(GMWQ!$A$2:$NF$60,MATCH(1,(GMWQ!$NE$2:$NE$60=AH$3)*(GMWQ!$ND$2:$ND$60=AH$4)*(GMWQ!$NF$2:$NF$60=AH$1),0),$F55-1966)</f>
        <v>121524</v>
      </c>
      <c r="AI55" s="4" cm="1">
        <f t="array" ref="AI55">INDEX(GMWQ!$A$2:$NF$60,MATCH(1,(GMWQ!$NE$2:$NE$60=AI$3)*(GMWQ!$ND$2:$ND$60=AI$4)*(GMWQ!$NF$2:$NF$60=AI$1),0),$F55-1966)</f>
        <v>1.626379</v>
      </c>
      <c r="AJ55" s="4" cm="1">
        <f t="array" ref="AJ55">INDEX(GMWQ!$A$2:$NF$60,MATCH(1,(GMWQ!$NE$2:$NE$60=AJ$3)*(GMWQ!$ND$2:$ND$60=AJ$4)*(GMWQ!$NF$2:$NF$60=AJ$1),0),$F55-1966)</f>
        <v>3.8430249999999999</v>
      </c>
      <c r="AK55" s="4" cm="1">
        <f t="array" ref="AK55">INDEX(GMWQ!$A$2:$NF$60,MATCH(1,(GMWQ!$NE$2:$NE$60=AK$3)*(GMWQ!$ND$2:$ND$60=AK$4)*(GMWQ!$NF$2:$NF$60=AK$1),0),$F55-1966)</f>
        <v>2.2525019999999998</v>
      </c>
      <c r="AL55" s="4" cm="1">
        <f t="array" ref="AL55">INDEX(GMWQ!$A$2:$NF$60,MATCH(1,(GMWQ!$NE$2:$NE$60=AL$3)*(GMWQ!$ND$2:$ND$60=AL$4)*(GMWQ!$NF$2:$NF$60=AL$1),0),$F55-1966)</f>
        <v>-4.9559829999999998</v>
      </c>
    </row>
    <row r="56" spans="1:38" x14ac:dyDescent="0.25">
      <c r="B56" s="4">
        <f t="shared" si="15"/>
        <v>1985</v>
      </c>
      <c r="C56" s="4">
        <f t="shared" si="15"/>
        <v>1985</v>
      </c>
      <c r="F56" s="4">
        <f t="shared" si="17"/>
        <v>2022</v>
      </c>
      <c r="G56" s="4" cm="1">
        <f t="array" ref="G56">INDEX(GMWQ!$A$2:$NF$60,MATCH(1,(GMWQ!$NE$2:$NE$60=G$3)*(GMWQ!$ND$2:$ND$60=G$4)*(GMWQ!$NF$2:$NF$60=G$1),0),$F56-1966)</f>
        <v>322451</v>
      </c>
      <c r="H56" s="4" cm="1">
        <f t="array" ref="H56">INDEX(GMWQ!$A$2:$NF$60,MATCH(1,(GMWQ!$NE$2:$NE$60=H$3)*(GMWQ!$ND$2:$ND$60=H$4)*(GMWQ!$NF$2:$NF$60=H$1),0),$F56-1966)</f>
        <v>2118.6999999999998</v>
      </c>
      <c r="I56" s="4" cm="1">
        <f t="array" ref="I56">INDEX(GMWQ!$A$2:$NF$60,MATCH(1,(GMWQ!$NE$2:$NE$60=I$3)*(GMWQ!$ND$2:$ND$60=I$4)*(GMWQ!$NF$2:$NF$60=I$1),0),$F56-1966)</f>
        <v>83146.850000000006</v>
      </c>
      <c r="J56" s="4" cm="1">
        <f t="array" ref="J56">INDEX(GMWQ!$A$2:$NF$60,MATCH(1,(GMWQ!$NE$2:$NE$60=J$3)*(GMWQ!$ND$2:$ND$60=J$4)*(GMWQ!$NF$2:$NF$60=J$1),0),$F56-1966)</f>
        <v>489.11</v>
      </c>
      <c r="K56" s="4" cm="1">
        <f t="array" ref="K56">INDEX(GMWQ!$A$2:$NF$60,MATCH(1,(GMWQ!$NE$2:$NE$60=K$3)*(GMWQ!$ND$2:$ND$60=K$4)*(GMWQ!$NF$2:$NF$60=K$1),0),$F56-1966)</f>
        <v>331.02699999999999</v>
      </c>
      <c r="L56" s="4" cm="1">
        <f t="array" ref="L56">INDEX(GMWQ!$A$2:$NF$60,MATCH(1,(GMWQ!$NE$2:$NE$60=L$3)*(GMWQ!$ND$2:$ND$60=L$4)*(GMWQ!$NF$2:$NF$60=L$1),0),$F56-1966)</f>
        <v>322.471</v>
      </c>
      <c r="M56" s="4" cm="1">
        <f t="array" ref="M56">INDEX(GMWQ!$A$2:$NF$60,MATCH(1,(GMWQ!$NE$2:$NE$60=M$3)*(GMWQ!$ND$2:$ND$60=M$4)*(GMWQ!$NF$2:$NF$60=M$1),0),$F56-1966)</f>
        <v>252403.8</v>
      </c>
      <c r="N56" s="4" cm="1">
        <f t="array" ref="N56">INDEX(GMWQ!$A$2:$NF$60,MATCH(1,(GMWQ!$NE$2:$NE$60=N$3)*(GMWQ!$ND$2:$ND$60=N$4)*(GMWQ!$NF$2:$NF$60=N$1),0),$F56-1966)</f>
        <v>-4910</v>
      </c>
      <c r="O56" s="4" cm="1">
        <f t="array" ref="O56">INDEX(GMWQ!$A$2:$NF$60,MATCH(1,(GMWQ!$NE$2:$NE$60=O$3)*(GMWQ!$ND$2:$ND$60=O$4)*(GMWQ!$NF$2:$NF$60=O$1),0),$F56-1966)</f>
        <v>-72.866</v>
      </c>
      <c r="P56" s="4" cm="1">
        <f t="array" ref="P56">INDEX(GMWQ!$A$2:$NF$60,MATCH(1,(GMWQ!$NE$2:$NE$60=P$3)*(GMWQ!$ND$2:$ND$60=P$4)*(GMWQ!$NF$2:$NF$60=P$1),0),$F56-1966)</f>
        <v>-1046.75</v>
      </c>
      <c r="Q56" s="4" cm="1">
        <f t="array" ref="Q56">INDEX(GMWQ!$A$2:$NF$60,MATCH(1,(GMWQ!$NE$2:$NE$60=Q$3)*(GMWQ!$ND$2:$ND$60=Q$4)*(GMWQ!$NF$2:$NF$60=Q$1),0),$F56-1966)</f>
        <v>-20.746320000000001</v>
      </c>
      <c r="R56" s="4" cm="1">
        <f t="array" ref="R56">INDEX(GMWQ!$A$2:$NF$60,MATCH(1,(GMWQ!$NE$2:$NE$60=R$3)*(GMWQ!$ND$2:$ND$60=R$4)*(GMWQ!$NF$2:$NF$60=R$1),0),$F56-1966)</f>
        <v>-4.6120000000000001</v>
      </c>
      <c r="S56" s="4" cm="1">
        <f t="array" ref="S56">INDEX(GMWQ!$A$2:$NF$60,MATCH(1,(GMWQ!$NE$2:$NE$60=S$3)*(GMWQ!$ND$2:$ND$60=S$4)*(GMWQ!$NF$2:$NF$60=S$1),0),$F56-1966)</f>
        <v>-13.466850000000001</v>
      </c>
      <c r="T56" s="4" cm="1">
        <f t="array" ref="T56">INDEX(GMWQ!$A$2:$NF$60,MATCH(1,(GMWQ!$NE$2:$NE$60=T$3)*(GMWQ!$ND$2:$ND$60=T$4)*(GMWQ!$NF$2:$NF$60=T$1),0),$F56-1966)</f>
        <v>-10589</v>
      </c>
      <c r="U56" s="4" cm="1">
        <f t="array" ref="U56">INDEX(GMWQ!$A$2:$NF$60,MATCH(1,(GMWQ!$NE$2:$NE$60=U$3)*(GMWQ!$ND$2:$ND$60=U$4)*(GMWQ!$NF$2:$NF$60=U$1),0),$F56-1966)</f>
        <v>169682.3</v>
      </c>
      <c r="V56" s="4" cm="1">
        <f t="array" ref="V56">INDEX(GMWQ!$A$2:$NF$60,MATCH(1,(GMWQ!$NE$2:$NE$60=V$3)*(GMWQ!$ND$2:$ND$60=V$4)*(GMWQ!$NF$2:$NF$60=V$1),0),$F56-1966)</f>
        <v>3323.7049999999999</v>
      </c>
      <c r="W56" s="4" cm="1">
        <f t="array" ref="W56">INDEX(GMWQ!$A$2:$NF$60,MATCH(1,(GMWQ!$NE$2:$NE$60=W$3)*(GMWQ!$ND$2:$ND$60=W$4)*(GMWQ!$NF$2:$NF$60=W$1),0),$F56-1966)</f>
        <v>219942</v>
      </c>
      <c r="X56" s="4" cm="1">
        <f t="array" ref="X56">INDEX(GMWQ!$A$2:$NF$60,MATCH(1,(GMWQ!$NE$2:$NE$60=X$3)*(GMWQ!$ND$2:$ND$60=X$4)*(GMWQ!$NF$2:$NF$60=X$1),0),$F56-1966)</f>
        <v>380.07220000000001</v>
      </c>
      <c r="Y56" s="4" cm="1">
        <f t="array" ref="Y56">INDEX(GMWQ!$A$2:$NF$60,MATCH(1,(GMWQ!$NE$2:$NE$60=Y$3)*(GMWQ!$ND$2:$ND$60=Y$4)*(GMWQ!$NF$2:$NF$60=Y$1),0),$F56-1966)</f>
        <v>255.28970000000001</v>
      </c>
      <c r="Z56" s="4" cm="1">
        <f t="array" ref="Z56">INDEX(GMWQ!$A$2:$NF$60,MATCH(1,(GMWQ!$NE$2:$NE$60=Z$3)*(GMWQ!$ND$2:$ND$60=Z$4)*(GMWQ!$NF$2:$NF$60=Z$1),0),$F56-1966)</f>
        <v>352.49900000000002</v>
      </c>
      <c r="AA56" s="4" cm="1">
        <f t="array" ref="AA56">INDEX(GMWQ!$A$2:$NF$60,MATCH(1,(GMWQ!$NE$2:$NE$60=AA$3)*(GMWQ!$ND$2:$ND$60=AA$4)*(GMWQ!$NF$2:$NF$60=AA$1),0),$F56-1966)</f>
        <v>315579</v>
      </c>
      <c r="AB56" s="4" cm="1">
        <f t="array" ref="AB56">INDEX(GMWQ!$A$2:$NF$60,MATCH(1,(GMWQ!$NE$2:$NE$60=AB$3)*(GMWQ!$ND$2:$ND$60=AB$4)*(GMWQ!$NF$2:$NF$60=AB$1),0),$F56-1966)</f>
        <v>103408</v>
      </c>
      <c r="AC56" s="4" cm="1">
        <f t="array" ref="AC56">INDEX(GMWQ!$A$2:$NF$60,MATCH(1,(GMWQ!$NE$2:$NE$60=AC$3)*(GMWQ!$ND$2:$ND$60=AC$4)*(GMWQ!$NF$2:$NF$60=AC$1),0),$F56-1966)</f>
        <v>1073.7249999999999</v>
      </c>
      <c r="AD56" s="4" cm="1">
        <f t="array" ref="AD56">INDEX(GMWQ!$A$2:$NF$60,MATCH(1,(GMWQ!$NE$2:$NE$60=AD$3)*(GMWQ!$ND$2:$ND$60=AD$4)*(GMWQ!$NF$2:$NF$60=AD$1),0),$F56-1966)</f>
        <v>84544.17</v>
      </c>
      <c r="AE56" s="4" cm="1">
        <f t="array" ref="AE56">INDEX(GMWQ!$A$2:$NF$60,MATCH(1,(GMWQ!$NE$2:$NE$60=AE$3)*(GMWQ!$ND$2:$ND$60=AE$4)*(GMWQ!$NF$2:$NF$60=AE$1),0),$F56-1966)</f>
        <v>276.90690000000001</v>
      </c>
      <c r="AF56" s="4" cm="1">
        <f t="array" ref="AF56">INDEX(GMWQ!$A$2:$NF$60,MATCH(1,(GMWQ!$NE$2:$NE$60=AF$3)*(GMWQ!$ND$2:$ND$60=AF$4)*(GMWQ!$NF$2:$NF$60=AF$1),0),$F56-1966)</f>
        <v>186.08500000000001</v>
      </c>
      <c r="AG56" s="4" cm="1">
        <f t="array" ref="AG56">INDEX(GMWQ!$A$2:$NF$60,MATCH(1,(GMWQ!$NE$2:$NE$60=AG$3)*(GMWQ!$ND$2:$ND$60=AG$4)*(GMWQ!$NF$2:$NF$60=AG$1),0),$F56-1966)</f>
        <v>113.411</v>
      </c>
      <c r="AH56" s="4" cm="1">
        <f t="array" ref="AH56">INDEX(GMWQ!$A$2:$NF$60,MATCH(1,(GMWQ!$NE$2:$NE$60=AH$3)*(GMWQ!$ND$2:$ND$60=AH$4)*(GMWQ!$NF$2:$NF$60=AH$1),0),$F56-1966)</f>
        <v>123838</v>
      </c>
      <c r="AI56" s="4" cm="1">
        <f t="array" ref="AI56">INDEX(GMWQ!$A$2:$NF$60,MATCH(1,(GMWQ!$NE$2:$NE$60=AI$3)*(GMWQ!$ND$2:$ND$60=AI$4)*(GMWQ!$NF$2:$NF$60=AI$1),0),$F56-1966)</f>
        <v>1.361337</v>
      </c>
      <c r="AJ56" s="4" cm="1">
        <f t="array" ref="AJ56">INDEX(GMWQ!$A$2:$NF$60,MATCH(1,(GMWQ!$NE$2:$NE$60=AJ$3)*(GMWQ!$ND$2:$ND$60=AJ$4)*(GMWQ!$NF$2:$NF$60=AJ$1),0),$F56-1966)</f>
        <v>3.4054509999999998</v>
      </c>
      <c r="AK56" s="4" cm="1">
        <f t="array" ref="AK56">INDEX(GMWQ!$A$2:$NF$60,MATCH(1,(GMWQ!$NE$2:$NE$60=AK$3)*(GMWQ!$ND$2:$ND$60=AK$4)*(GMWQ!$NF$2:$NF$60=AK$1),0),$F56-1966)</f>
        <v>2.178302</v>
      </c>
      <c r="AL56" s="4" cm="1">
        <f t="array" ref="AL56">INDEX(GMWQ!$A$2:$NF$60,MATCH(1,(GMWQ!$NE$2:$NE$60=AL$3)*(GMWQ!$ND$2:$ND$60=AL$4)*(GMWQ!$NF$2:$NF$60=AL$1),0),$F56-1966)</f>
        <v>-4.9992789999999996</v>
      </c>
    </row>
    <row r="57" spans="1:38" x14ac:dyDescent="0.25">
      <c r="B57" s="4">
        <f t="shared" si="15"/>
        <v>1985</v>
      </c>
      <c r="C57" s="4">
        <f t="shared" si="15"/>
        <v>1985</v>
      </c>
      <c r="F57" s="4">
        <f t="shared" si="17"/>
        <v>2023</v>
      </c>
      <c r="G57" s="4" cm="1">
        <f t="array" ref="G57">INDEX(GMWQ!$A$2:$NF$60,MATCH(1,(GMWQ!$NE$2:$NE$60=G$3)*(GMWQ!$ND$2:$ND$60=G$4)*(GMWQ!$NF$2:$NF$60=G$1),0),$F57-1966)</f>
        <v>322392</v>
      </c>
      <c r="H57" s="4" cm="1">
        <f t="array" ref="H57">INDEX(GMWQ!$A$2:$NF$60,MATCH(1,(GMWQ!$NE$2:$NE$60=H$3)*(GMWQ!$ND$2:$ND$60=H$4)*(GMWQ!$NF$2:$NF$60=H$1),0),$F57-1966)</f>
        <v>2151.0500000000002</v>
      </c>
      <c r="I57" s="4" cm="1">
        <f t="array" ref="I57">INDEX(GMWQ!$A$2:$NF$60,MATCH(1,(GMWQ!$NE$2:$NE$60=I$3)*(GMWQ!$ND$2:$ND$60=I$4)*(GMWQ!$NF$2:$NF$60=I$1),0),$F57-1966)</f>
        <v>84384.77</v>
      </c>
      <c r="J57" s="4" cm="1">
        <f t="array" ref="J57">INDEX(GMWQ!$A$2:$NF$60,MATCH(1,(GMWQ!$NE$2:$NE$60=J$3)*(GMWQ!$ND$2:$ND$60=J$4)*(GMWQ!$NF$2:$NF$60=J$1),0),$F57-1966)</f>
        <v>495.57</v>
      </c>
      <c r="K57" s="4" cm="1">
        <f t="array" ref="K57">INDEX(GMWQ!$A$2:$NF$60,MATCH(1,(GMWQ!$NE$2:$NE$60=K$3)*(GMWQ!$ND$2:$ND$60=K$4)*(GMWQ!$NF$2:$NF$60=K$1),0),$F57-1966)</f>
        <v>332.92099999999999</v>
      </c>
      <c r="L57" s="4" cm="1">
        <f t="array" ref="L57">INDEX(GMWQ!$A$2:$NF$60,MATCH(1,(GMWQ!$NE$2:$NE$60=L$3)*(GMWQ!$ND$2:$ND$60=L$4)*(GMWQ!$NF$2:$NF$60=L$1),0),$F57-1966)</f>
        <v>325.05200000000002</v>
      </c>
      <c r="M57" s="4" cm="1">
        <f t="array" ref="M57">INDEX(GMWQ!$A$2:$NF$60,MATCH(1,(GMWQ!$NE$2:$NE$60=M$3)*(GMWQ!$ND$2:$ND$60=M$4)*(GMWQ!$NF$2:$NF$60=M$1),0),$F57-1966)</f>
        <v>255608</v>
      </c>
      <c r="N57" s="4" cm="1">
        <f t="array" ref="N57">INDEX(GMWQ!$A$2:$NF$60,MATCH(1,(GMWQ!$NE$2:$NE$60=N$3)*(GMWQ!$ND$2:$ND$60=N$4)*(GMWQ!$NF$2:$NF$60=N$1),0),$F57-1966)</f>
        <v>-1575</v>
      </c>
      <c r="O57" s="4" cm="1">
        <f t="array" ref="O57">INDEX(GMWQ!$A$2:$NF$60,MATCH(1,(GMWQ!$NE$2:$NE$60=O$3)*(GMWQ!$ND$2:$ND$60=O$4)*(GMWQ!$NF$2:$NF$60=O$1),0),$F57-1966)</f>
        <v>-69.164490000000001</v>
      </c>
      <c r="P57" s="4" cm="1">
        <f t="array" ref="P57">INDEX(GMWQ!$A$2:$NF$60,MATCH(1,(GMWQ!$NE$2:$NE$60=P$3)*(GMWQ!$ND$2:$ND$60=P$4)*(GMWQ!$NF$2:$NF$60=P$1),0),$F57-1966)</f>
        <v>-1085.5</v>
      </c>
      <c r="Q57" s="4" cm="1">
        <f t="array" ref="Q57">INDEX(GMWQ!$A$2:$NF$60,MATCH(1,(GMWQ!$NE$2:$NE$60=Q$3)*(GMWQ!$ND$2:$ND$60=Q$4)*(GMWQ!$NF$2:$NF$60=Q$1),0),$F57-1966)</f>
        <v>-20.746320000000001</v>
      </c>
      <c r="R57" s="4" cm="1">
        <f t="array" ref="R57">INDEX(GMWQ!$A$2:$NF$60,MATCH(1,(GMWQ!$NE$2:$NE$60=R$3)*(GMWQ!$ND$2:$ND$60=R$4)*(GMWQ!$NF$2:$NF$60=R$1),0),$F57-1966)</f>
        <v>-6.9770000000000003</v>
      </c>
      <c r="S57" s="4" cm="1">
        <f t="array" ref="S57">INDEX(GMWQ!$A$2:$NF$60,MATCH(1,(GMWQ!$NE$2:$NE$60=S$3)*(GMWQ!$ND$2:$ND$60=S$4)*(GMWQ!$NF$2:$NF$60=S$1),0),$F57-1966)</f>
        <v>-13.87433</v>
      </c>
      <c r="T57" s="4" cm="1">
        <f t="array" ref="T57">INDEX(GMWQ!$A$2:$NF$60,MATCH(1,(GMWQ!$NE$2:$NE$60=T$3)*(GMWQ!$ND$2:$ND$60=T$4)*(GMWQ!$NF$2:$NF$60=T$1),0),$F57-1966)</f>
        <v>-8863</v>
      </c>
      <c r="U57" s="4" cm="1">
        <f t="array" ref="U57">INDEX(GMWQ!$A$2:$NF$60,MATCH(1,(GMWQ!$NE$2:$NE$60=U$3)*(GMWQ!$ND$2:$ND$60=U$4)*(GMWQ!$NF$2:$NF$60=U$1),0),$F57-1966)</f>
        <v>172882.5</v>
      </c>
      <c r="V57" s="4" cm="1">
        <f t="array" ref="V57">INDEX(GMWQ!$A$2:$NF$60,MATCH(1,(GMWQ!$NE$2:$NE$60=V$3)*(GMWQ!$ND$2:$ND$60=V$4)*(GMWQ!$NF$2:$NF$60=V$1),0),$F57-1966)</f>
        <v>3425.462</v>
      </c>
      <c r="W57" s="4" cm="1">
        <f t="array" ref="W57">INDEX(GMWQ!$A$2:$NF$60,MATCH(1,(GMWQ!$NE$2:$NE$60=W$3)*(GMWQ!$ND$2:$ND$60=W$4)*(GMWQ!$NF$2:$NF$60=W$1),0),$F57-1966)</f>
        <v>225749</v>
      </c>
      <c r="X57" s="4" cm="1">
        <f t="array" ref="X57">INDEX(GMWQ!$A$2:$NF$60,MATCH(1,(GMWQ!$NE$2:$NE$60=X$3)*(GMWQ!$ND$2:$ND$60=X$4)*(GMWQ!$NF$2:$NF$60=X$1),0),$F57-1966)</f>
        <v>385.31950000000001</v>
      </c>
      <c r="Y57" s="4" cm="1">
        <f t="array" ref="Y57">INDEX(GMWQ!$A$2:$NF$60,MATCH(1,(GMWQ!$NE$2:$NE$60=Y$3)*(GMWQ!$ND$2:$ND$60=Y$4)*(GMWQ!$NF$2:$NF$60=Y$1),0),$F57-1966)</f>
        <v>262.52749999999997</v>
      </c>
      <c r="Z57" s="4" cm="1">
        <f t="array" ref="Z57">INDEX(GMWQ!$A$2:$NF$60,MATCH(1,(GMWQ!$NE$2:$NE$60=Z$3)*(GMWQ!$ND$2:$ND$60=Z$4)*(GMWQ!$NF$2:$NF$60=Z$1),0),$F57-1966)</f>
        <v>369.38499999999999</v>
      </c>
      <c r="AA57" s="4" cm="1">
        <f t="array" ref="AA57">INDEX(GMWQ!$A$2:$NF$60,MATCH(1,(GMWQ!$NE$2:$NE$60=AA$3)*(GMWQ!$ND$2:$ND$60=AA$4)*(GMWQ!$NF$2:$NF$60=AA$1),0),$F57-1966)</f>
        <v>328033</v>
      </c>
      <c r="AB57" s="4" cm="1">
        <f t="array" ref="AB57">INDEX(GMWQ!$A$2:$NF$60,MATCH(1,(GMWQ!$NE$2:$NE$60=AB$3)*(GMWQ!$ND$2:$ND$60=AB$4)*(GMWQ!$NF$2:$NF$60=AB$1),0),$F57-1966)</f>
        <v>105374</v>
      </c>
      <c r="AC57" s="4" cm="1">
        <f t="array" ref="AC57">INDEX(GMWQ!$A$2:$NF$60,MATCH(1,(GMWQ!$NE$2:$NE$60=AC$3)*(GMWQ!$ND$2:$ND$60=AC$4)*(GMWQ!$NF$2:$NF$60=AC$1),0),$F57-1966)</f>
        <v>1096.7</v>
      </c>
      <c r="AD57" s="4" cm="1">
        <f t="array" ref="AD57">INDEX(GMWQ!$A$2:$NF$60,MATCH(1,(GMWQ!$NE$2:$NE$60=AD$3)*(GMWQ!$ND$2:$ND$60=AD$4)*(GMWQ!$NF$2:$NF$60=AD$1),0),$F57-1966)</f>
        <v>85629.42</v>
      </c>
      <c r="AE57" s="4" cm="1">
        <f t="array" ref="AE57">INDEX(GMWQ!$A$2:$NF$60,MATCH(1,(GMWQ!$NE$2:$NE$60=AE$3)*(GMWQ!$ND$2:$ND$60=AE$4)*(GMWQ!$NF$2:$NF$60=AE$1),0),$F57-1966)</f>
        <v>282.84649999999999</v>
      </c>
      <c r="AF57" s="4" cm="1">
        <f t="array" ref="AF57">INDEX(GMWQ!$A$2:$NF$60,MATCH(1,(GMWQ!$NE$2:$NE$60=AF$3)*(GMWQ!$ND$2:$ND$60=AF$4)*(GMWQ!$NF$2:$NF$60=AF$1),0),$F57-1966)</f>
        <v>189.33699999999999</v>
      </c>
      <c r="AG57" s="4" cm="1">
        <f t="array" ref="AG57">INDEX(GMWQ!$A$2:$NF$60,MATCH(1,(GMWQ!$NE$2:$NE$60=AG$3)*(GMWQ!$ND$2:$ND$60=AG$4)*(GMWQ!$NF$2:$NF$60=AG$1),0),$F57-1966)</f>
        <v>116.569</v>
      </c>
      <c r="AH57" s="4" cm="1">
        <f t="array" ref="AH57">INDEX(GMWQ!$A$2:$NF$60,MATCH(1,(GMWQ!$NE$2:$NE$60=AH$3)*(GMWQ!$ND$2:$ND$60=AH$4)*(GMWQ!$NF$2:$NF$60=AH$1),0),$F57-1966)</f>
        <v>125968</v>
      </c>
      <c r="AI57" s="4" cm="1">
        <f t="array" ref="AI57">INDEX(GMWQ!$A$2:$NF$60,MATCH(1,(GMWQ!$NE$2:$NE$60=AI$3)*(GMWQ!$ND$2:$ND$60=AI$4)*(GMWQ!$NF$2:$NF$60=AI$1),0),$F57-1966)</f>
        <v>1.3029409999999999</v>
      </c>
      <c r="AJ57" s="4" cm="1">
        <f t="array" ref="AJ57">INDEX(GMWQ!$A$2:$NF$60,MATCH(1,(GMWQ!$NE$2:$NE$60=AJ$3)*(GMWQ!$ND$2:$ND$60=AJ$4)*(GMWQ!$NF$2:$NF$60=AJ$1),0),$F57-1966)</f>
        <v>3.0407069999999998</v>
      </c>
      <c r="AK57" s="4" cm="1">
        <f t="array" ref="AK57">INDEX(GMWQ!$A$2:$NF$60,MATCH(1,(GMWQ!$NE$2:$NE$60=AK$3)*(GMWQ!$ND$2:$ND$60=AK$4)*(GMWQ!$NF$2:$NF$60=AK$1),0),$F57-1966)</f>
        <v>2.2299319999999998</v>
      </c>
      <c r="AL57" s="4" cm="1">
        <f t="array" ref="AL57">INDEX(GMWQ!$A$2:$NF$60,MATCH(1,(GMWQ!$NE$2:$NE$60=AL$3)*(GMWQ!$ND$2:$ND$60=AL$4)*(GMWQ!$NF$2:$NF$60=AL$1),0),$F57-1966)</f>
        <v>-5.1055650000000004</v>
      </c>
    </row>
    <row r="58" spans="1:38" x14ac:dyDescent="0.25">
      <c r="B58" s="4">
        <f t="shared" si="15"/>
        <v>1985</v>
      </c>
      <c r="C58" s="4">
        <f t="shared" si="15"/>
        <v>1985</v>
      </c>
      <c r="E58" s="4">
        <f t="shared" ref="E58" si="20">+E54+1</f>
        <v>1985</v>
      </c>
      <c r="F58" s="4">
        <f t="shared" si="17"/>
        <v>2024</v>
      </c>
      <c r="G58" s="4" cm="1">
        <f t="array" ref="G58">INDEX(GMWQ!$A$2:$NF$60,MATCH(1,(GMWQ!$NE$2:$NE$60=G$3)*(GMWQ!$ND$2:$ND$60=G$4)*(GMWQ!$NF$2:$NF$60=G$1),0),$F58-1966)</f>
        <v>322604</v>
      </c>
      <c r="H58" s="4" cm="1">
        <f t="array" ref="H58">INDEX(GMWQ!$A$2:$NF$60,MATCH(1,(GMWQ!$NE$2:$NE$60=H$3)*(GMWQ!$ND$2:$ND$60=H$4)*(GMWQ!$NF$2:$NF$60=H$1),0),$F58-1966)</f>
        <v>2167.0500000000002</v>
      </c>
      <c r="I58" s="4" cm="1">
        <f t="array" ref="I58">INDEX(GMWQ!$A$2:$NF$60,MATCH(1,(GMWQ!$NE$2:$NE$60=I$3)*(GMWQ!$ND$2:$ND$60=I$4)*(GMWQ!$NF$2:$NF$60=I$1),0),$F58-1966)</f>
        <v>85720.3</v>
      </c>
      <c r="J58" s="4" cm="1">
        <f t="array" ref="J58">INDEX(GMWQ!$A$2:$NF$60,MATCH(1,(GMWQ!$NE$2:$NE$60=J$3)*(GMWQ!$ND$2:$ND$60=J$4)*(GMWQ!$NF$2:$NF$60=J$1),0),$F58-1966)</f>
        <v>498.46</v>
      </c>
      <c r="K58" s="4" cm="1">
        <f t="array" ref="K58">INDEX(GMWQ!$A$2:$NF$60,MATCH(1,(GMWQ!$NE$2:$NE$60=K$3)*(GMWQ!$ND$2:$ND$60=K$4)*(GMWQ!$NF$2:$NF$60=K$1),0),$F58-1966)</f>
        <v>334.60199999999998</v>
      </c>
      <c r="L58" s="4" cm="1">
        <f t="array" ref="L58">INDEX(GMWQ!$A$2:$NF$60,MATCH(1,(GMWQ!$NE$2:$NE$60=L$3)*(GMWQ!$ND$2:$ND$60=L$4)*(GMWQ!$NF$2:$NF$60=L$1),0),$F58-1966)</f>
        <v>327.22000000000003</v>
      </c>
      <c r="M58" s="4" cm="1">
        <f t="array" ref="M58">INDEX(GMWQ!$A$2:$NF$60,MATCH(1,(GMWQ!$NE$2:$NE$60=M$3)*(GMWQ!$ND$2:$ND$60=M$4)*(GMWQ!$NF$2:$NF$60=M$1),0),$F58-1966)</f>
        <v>259505</v>
      </c>
      <c r="N58" s="4" cm="1">
        <f t="array" ref="N58">INDEX(GMWQ!$A$2:$NF$60,MATCH(1,(GMWQ!$NE$2:$NE$60=N$3)*(GMWQ!$ND$2:$ND$60=N$4)*(GMWQ!$NF$2:$NF$60=N$1),0),$F58-1966)</f>
        <v>-1219</v>
      </c>
      <c r="O58" s="4" cm="1">
        <f t="array" ref="O58">INDEX(GMWQ!$A$2:$NF$60,MATCH(1,(GMWQ!$NE$2:$NE$60=O$3)*(GMWQ!$ND$2:$ND$60=O$4)*(GMWQ!$NF$2:$NF$60=O$1),0),$F58-1966)</f>
        <v>-70.546250000000001</v>
      </c>
      <c r="P58" s="4" cm="1">
        <f t="array" ref="P58">INDEX(GMWQ!$A$2:$NF$60,MATCH(1,(GMWQ!$NE$2:$NE$60=P$3)*(GMWQ!$ND$2:$ND$60=P$4)*(GMWQ!$NF$2:$NF$60=P$1),0),$F58-1966)</f>
        <v>-1286</v>
      </c>
      <c r="Q58" s="4" cm="1">
        <f t="array" ref="Q58">INDEX(GMWQ!$A$2:$NF$60,MATCH(1,(GMWQ!$NE$2:$NE$60=Q$3)*(GMWQ!$ND$2:$ND$60=Q$4)*(GMWQ!$NF$2:$NF$60=Q$1),0),$F58-1966)</f>
        <v>-20.746320000000001</v>
      </c>
      <c r="R58" s="4" cm="1">
        <f t="array" ref="R58">INDEX(GMWQ!$A$2:$NF$60,MATCH(1,(GMWQ!$NE$2:$NE$60=R$3)*(GMWQ!$ND$2:$ND$60=R$4)*(GMWQ!$NF$2:$NF$60=R$1),0),$F58-1966)</f>
        <v>-6.758</v>
      </c>
      <c r="S58" s="4" cm="1">
        <f t="array" ref="S58">INDEX(GMWQ!$A$2:$NF$60,MATCH(1,(GMWQ!$NE$2:$NE$60=S$3)*(GMWQ!$ND$2:$ND$60=S$4)*(GMWQ!$NF$2:$NF$60=S$1),0),$F58-1966)</f>
        <v>-14.135619999999999</v>
      </c>
      <c r="T58" s="4" cm="1">
        <f t="array" ref="T58">INDEX(GMWQ!$A$2:$NF$60,MATCH(1,(GMWQ!$NE$2:$NE$60=T$3)*(GMWQ!$ND$2:$ND$60=T$4)*(GMWQ!$NF$2:$NF$60=T$1),0),$F58-1966)</f>
        <v>-9385</v>
      </c>
      <c r="U58" s="4" cm="1">
        <f t="array" ref="U58">INDEX(GMWQ!$A$2:$NF$60,MATCH(1,(GMWQ!$NE$2:$NE$60=U$3)*(GMWQ!$ND$2:$ND$60=U$4)*(GMWQ!$NF$2:$NF$60=U$1),0),$F58-1966)</f>
        <v>176082.8</v>
      </c>
      <c r="V58" s="4" cm="1">
        <f t="array" ref="V58">INDEX(GMWQ!$A$2:$NF$60,MATCH(1,(GMWQ!$NE$2:$NE$60=V$3)*(GMWQ!$ND$2:$ND$60=V$4)*(GMWQ!$NF$2:$NF$60=V$1),0),$F58-1966)</f>
        <v>3555.5459999999998</v>
      </c>
      <c r="W58" s="4" cm="1">
        <f t="array" ref="W58">INDEX(GMWQ!$A$2:$NF$60,MATCH(1,(GMWQ!$NE$2:$NE$60=W$3)*(GMWQ!$ND$2:$ND$60=W$4)*(GMWQ!$NF$2:$NF$60=W$1),0),$F58-1966)</f>
        <v>231557</v>
      </c>
      <c r="X58" s="4" cm="1">
        <f t="array" ref="X58">INDEX(GMWQ!$A$2:$NF$60,MATCH(1,(GMWQ!$NE$2:$NE$60=X$3)*(GMWQ!$ND$2:$ND$60=X$4)*(GMWQ!$NF$2:$NF$60=X$1),0),$F58-1966)</f>
        <v>390.3852</v>
      </c>
      <c r="Y58" s="4" cm="1">
        <f t="array" ref="Y58">INDEX(GMWQ!$A$2:$NF$60,MATCH(1,(GMWQ!$NE$2:$NE$60=Y$3)*(GMWQ!$ND$2:$ND$60=Y$4)*(GMWQ!$NF$2:$NF$60=Y$1),0),$F58-1966)</f>
        <v>269.76530000000002</v>
      </c>
      <c r="Z58" s="4" cm="1">
        <f t="array" ref="Z58">INDEX(GMWQ!$A$2:$NF$60,MATCH(1,(GMWQ!$NE$2:$NE$60=Z$3)*(GMWQ!$ND$2:$ND$60=Z$4)*(GMWQ!$NF$2:$NF$60=Z$1),0),$F58-1966)</f>
        <v>386.27100000000002</v>
      </c>
      <c r="AA58" s="4" cm="1">
        <f t="array" ref="AA58">INDEX(GMWQ!$A$2:$NF$60,MATCH(1,(GMWQ!$NE$2:$NE$60=AA$3)*(GMWQ!$ND$2:$ND$60=AA$4)*(GMWQ!$NF$2:$NF$60=AA$1),0),$F58-1966)</f>
        <v>340487</v>
      </c>
      <c r="AB58" s="4" cm="1">
        <f t="array" ref="AB58">INDEX(GMWQ!$A$2:$NF$60,MATCH(1,(GMWQ!$NE$2:$NE$60=AB$3)*(GMWQ!$ND$2:$ND$60=AB$4)*(GMWQ!$NF$2:$NF$60=AB$1),0),$F58-1966)</f>
        <v>107052</v>
      </c>
      <c r="AC58" s="4" cm="1">
        <f t="array" ref="AC58">INDEX(GMWQ!$A$2:$NF$60,MATCH(1,(GMWQ!$NE$2:$NE$60=AC$3)*(GMWQ!$ND$2:$ND$60=AC$4)*(GMWQ!$NF$2:$NF$60=AC$1),0),$F58-1966)</f>
        <v>1111.0250000000001</v>
      </c>
      <c r="AD58" s="4" cm="1">
        <f t="array" ref="AD58">INDEX(GMWQ!$A$2:$NF$60,MATCH(1,(GMWQ!$NE$2:$NE$60=AD$3)*(GMWQ!$ND$2:$ND$60=AD$4)*(GMWQ!$NF$2:$NF$60=AD$1),0),$F58-1966)</f>
        <v>87302.05</v>
      </c>
      <c r="AE58" s="4" cm="1">
        <f t="array" ref="AE58">INDEX(GMWQ!$A$2:$NF$60,MATCH(1,(GMWQ!$NE$2:$NE$60=AE$3)*(GMWQ!$ND$2:$ND$60=AE$4)*(GMWQ!$NF$2:$NF$60=AE$1),0),$F58-1966)</f>
        <v>287.40019999999998</v>
      </c>
      <c r="AF58" s="4" cm="1">
        <f t="array" ref="AF58">INDEX(GMWQ!$A$2:$NF$60,MATCH(1,(GMWQ!$NE$2:$NE$60=AF$3)*(GMWQ!$ND$2:$ND$60=AF$4)*(GMWQ!$NF$2:$NF$60=AF$1),0),$F58-1966)</f>
        <v>192.845</v>
      </c>
      <c r="AG58" s="4" cm="1">
        <f t="array" ref="AG58">INDEX(GMWQ!$A$2:$NF$60,MATCH(1,(GMWQ!$NE$2:$NE$60=AG$3)*(GMWQ!$ND$2:$ND$60=AG$4)*(GMWQ!$NF$2:$NF$60=AG$1),0),$F58-1966)</f>
        <v>120.004</v>
      </c>
      <c r="AH58" s="4" cm="1">
        <f t="array" ref="AH58">INDEX(GMWQ!$A$2:$NF$60,MATCH(1,(GMWQ!$NE$2:$NE$60=AH$3)*(GMWQ!$ND$2:$ND$60=AH$4)*(GMWQ!$NF$2:$NF$60=AH$1),0),$F58-1966)</f>
        <v>128697</v>
      </c>
      <c r="AI58" s="4" cm="1">
        <f t="array" ref="AI58">INDEX(GMWQ!$A$2:$NF$60,MATCH(1,(GMWQ!$NE$2:$NE$60=AI$3)*(GMWQ!$ND$2:$ND$60=AI$4)*(GMWQ!$NF$2:$NF$60=AI$1),0),$F58-1966)</f>
        <v>1.294265</v>
      </c>
      <c r="AJ58" s="4" cm="1">
        <f t="array" ref="AJ58">INDEX(GMWQ!$A$2:$NF$60,MATCH(1,(GMWQ!$NE$2:$NE$60=AJ$3)*(GMWQ!$ND$2:$ND$60=AJ$4)*(GMWQ!$NF$2:$NF$60=AJ$1),0),$F58-1966)</f>
        <v>2.3974030000000002</v>
      </c>
      <c r="AK58" s="4" cm="1">
        <f t="array" ref="AK58">INDEX(GMWQ!$A$2:$NF$60,MATCH(1,(GMWQ!$NE$2:$NE$60=AK$3)*(GMWQ!$ND$2:$ND$60=AK$4)*(GMWQ!$NF$2:$NF$60=AK$1),0),$F58-1966)</f>
        <v>2.2915100000000002</v>
      </c>
      <c r="AL58" s="4" cm="1">
        <f t="array" ref="AL58">INDEX(GMWQ!$A$2:$NF$60,MATCH(1,(GMWQ!$NE$2:$NE$60=AL$3)*(GMWQ!$ND$2:$ND$60=AL$4)*(GMWQ!$NF$2:$NF$60=AL$1),0),$F58-1966)</f>
        <v>-5.1542519999999996</v>
      </c>
    </row>
    <row r="59" spans="1:38" x14ac:dyDescent="0.25">
      <c r="A59" s="4">
        <v>1986</v>
      </c>
      <c r="B59" s="4">
        <f t="shared" si="15"/>
        <v>1986</v>
      </c>
      <c r="C59" s="4">
        <f t="shared" si="15"/>
        <v>1985</v>
      </c>
      <c r="D59" s="4">
        <f t="shared" si="15"/>
        <v>1985</v>
      </c>
      <c r="F59" s="4">
        <f t="shared" si="17"/>
        <v>2025</v>
      </c>
      <c r="G59" s="4" cm="1">
        <f t="array" ref="G59">INDEX(GMWQ!$A$2:$NF$60,MATCH(1,(GMWQ!$NE$2:$NE$60=G$3)*(GMWQ!$ND$2:$ND$60=G$4)*(GMWQ!$NF$2:$NF$60=G$1),0),$F59-1966)</f>
        <v>325968</v>
      </c>
      <c r="H59" s="4" cm="1">
        <f t="array" ref="H59">INDEX(GMWQ!$A$2:$NF$60,MATCH(1,(GMWQ!$NE$2:$NE$60=H$3)*(GMWQ!$ND$2:$ND$60=H$4)*(GMWQ!$NF$2:$NF$60=H$1),0),$F59-1966)</f>
        <v>2187.2750000000001</v>
      </c>
      <c r="I59" s="4" cm="1">
        <f t="array" ref="I59">INDEX(GMWQ!$A$2:$NF$60,MATCH(1,(GMWQ!$NE$2:$NE$60=I$3)*(GMWQ!$ND$2:$ND$60=I$4)*(GMWQ!$NF$2:$NF$60=I$1),0),$F59-1966)</f>
        <v>85758.42</v>
      </c>
      <c r="J59" s="4" cm="1">
        <f t="array" ref="J59">INDEX(GMWQ!$A$2:$NF$60,MATCH(1,(GMWQ!$NE$2:$NE$60=J$3)*(GMWQ!$ND$2:$ND$60=J$4)*(GMWQ!$NF$2:$NF$60=J$1),0),$F59-1966)</f>
        <v>495.73</v>
      </c>
      <c r="K59" s="4" cm="1">
        <f t="array" ref="K59">INDEX(GMWQ!$A$2:$NF$60,MATCH(1,(GMWQ!$NE$2:$NE$60=K$3)*(GMWQ!$ND$2:$ND$60=K$4)*(GMWQ!$NF$2:$NF$60=K$1),0),$F59-1966)</f>
        <v>335.63600000000002</v>
      </c>
      <c r="L59" s="4" cm="1">
        <f t="array" ref="L59">INDEX(GMWQ!$A$2:$NF$60,MATCH(1,(GMWQ!$NE$2:$NE$60=L$3)*(GMWQ!$ND$2:$ND$60=L$4)*(GMWQ!$NF$2:$NF$60=L$1),0),$F59-1966)</f>
        <v>329.26</v>
      </c>
      <c r="M59" s="4" cm="1">
        <f t="array" ref="M59">INDEX(GMWQ!$A$2:$NF$60,MATCH(1,(GMWQ!$NE$2:$NE$60=M$3)*(GMWQ!$ND$2:$ND$60=M$4)*(GMWQ!$NF$2:$NF$60=M$1),0),$F59-1966)</f>
        <v>259373.5</v>
      </c>
      <c r="N59" s="4" cm="1">
        <f t="array" ref="N59">INDEX(GMWQ!$A$2:$NF$60,MATCH(1,(GMWQ!$NE$2:$NE$60=N$3)*(GMWQ!$ND$2:$ND$60=N$4)*(GMWQ!$NF$2:$NF$60=N$1),0),$F59-1966)</f>
        <v>-1330</v>
      </c>
      <c r="O59" s="4" cm="1">
        <f t="array" ref="O59">INDEX(GMWQ!$A$2:$NF$60,MATCH(1,(GMWQ!$NE$2:$NE$60=O$3)*(GMWQ!$ND$2:$ND$60=O$4)*(GMWQ!$NF$2:$NF$60=O$1),0),$F59-1966)</f>
        <v>-69.484750000000005</v>
      </c>
      <c r="P59" s="4" cm="1">
        <f t="array" ref="P59">INDEX(GMWQ!$A$2:$NF$60,MATCH(1,(GMWQ!$NE$2:$NE$60=P$3)*(GMWQ!$ND$2:$ND$60=P$4)*(GMWQ!$NF$2:$NF$60=P$1),0),$F59-1966)</f>
        <v>-1306.25</v>
      </c>
      <c r="Q59" s="4" cm="1">
        <f t="array" ref="Q59">INDEX(GMWQ!$A$2:$NF$60,MATCH(1,(GMWQ!$NE$2:$NE$60=Q$3)*(GMWQ!$ND$2:$ND$60=Q$4)*(GMWQ!$NF$2:$NF$60=Q$1),0),$F59-1966)</f>
        <v>-21.16732</v>
      </c>
      <c r="R59" s="4" cm="1">
        <f t="array" ref="R59">INDEX(GMWQ!$A$2:$NF$60,MATCH(1,(GMWQ!$NE$2:$NE$60=R$3)*(GMWQ!$ND$2:$ND$60=R$4)*(GMWQ!$NF$2:$NF$60=R$1),0),$F59-1966)</f>
        <v>-7.0119999999999996</v>
      </c>
      <c r="S59" s="4" cm="1">
        <f t="array" ref="S59">INDEX(GMWQ!$A$2:$NF$60,MATCH(1,(GMWQ!$NE$2:$NE$60=S$3)*(GMWQ!$ND$2:$ND$60=S$4)*(GMWQ!$NF$2:$NF$60=S$1),0),$F59-1966)</f>
        <v>-14.25071</v>
      </c>
      <c r="T59" s="4" cm="1">
        <f t="array" ref="T59">INDEX(GMWQ!$A$2:$NF$60,MATCH(1,(GMWQ!$NE$2:$NE$60=T$3)*(GMWQ!$ND$2:$ND$60=T$4)*(GMWQ!$NF$2:$NF$60=T$1),0),$F59-1966)</f>
        <v>-7880</v>
      </c>
      <c r="U59" s="4" cm="1">
        <f t="array" ref="U59">INDEX(GMWQ!$A$2:$NF$60,MATCH(1,(GMWQ!$NE$2:$NE$60=U$3)*(GMWQ!$ND$2:$ND$60=U$4)*(GMWQ!$NF$2:$NF$60=U$1),0),$F59-1966)</f>
        <v>179283</v>
      </c>
      <c r="V59" s="4" cm="1">
        <f t="array" ref="V59">INDEX(GMWQ!$A$2:$NF$60,MATCH(1,(GMWQ!$NE$2:$NE$60=V$3)*(GMWQ!$ND$2:$ND$60=V$4)*(GMWQ!$NF$2:$NF$60=V$1),0),$F59-1966)</f>
        <v>3608.7260000000001</v>
      </c>
      <c r="W59" s="4" cm="1">
        <f t="array" ref="W59">INDEX(GMWQ!$A$2:$NF$60,MATCH(1,(GMWQ!$NE$2:$NE$60=W$3)*(GMWQ!$ND$2:$ND$60=W$4)*(GMWQ!$NF$2:$NF$60=W$1),0),$F59-1966)</f>
        <v>239226</v>
      </c>
      <c r="X59" s="4" cm="1">
        <f t="array" ref="X59">INDEX(GMWQ!$A$2:$NF$60,MATCH(1,(GMWQ!$NE$2:$NE$60=X$3)*(GMWQ!$ND$2:$ND$60=X$4)*(GMWQ!$NF$2:$NF$60=X$1),0),$F59-1966)</f>
        <v>395.14929999999998</v>
      </c>
      <c r="Y59" s="4" cm="1">
        <f t="array" ref="Y59">INDEX(GMWQ!$A$2:$NF$60,MATCH(1,(GMWQ!$NE$2:$NE$60=Y$3)*(GMWQ!$ND$2:$ND$60=Y$4)*(GMWQ!$NF$2:$NF$60=Y$1),0),$F59-1966)</f>
        <v>276.45999999999998</v>
      </c>
      <c r="Z59" s="4" cm="1">
        <f t="array" ref="Z59">INDEX(GMWQ!$A$2:$NF$60,MATCH(1,(GMWQ!$NE$2:$NE$60=Z$3)*(GMWQ!$ND$2:$ND$60=Z$4)*(GMWQ!$NF$2:$NF$60=Z$1),0),$F59-1966)</f>
        <v>401.25970000000001</v>
      </c>
      <c r="AA59" s="4" cm="1">
        <f t="array" ref="AA59">INDEX(GMWQ!$A$2:$NF$60,MATCH(1,(GMWQ!$NE$2:$NE$60=AA$3)*(GMWQ!$ND$2:$ND$60=AA$4)*(GMWQ!$NF$2:$NF$60=AA$1),0),$F59-1966)</f>
        <v>350735</v>
      </c>
      <c r="AB59" s="4" cm="1">
        <f t="array" ref="AB59">INDEX(GMWQ!$A$2:$NF$60,MATCH(1,(GMWQ!$NE$2:$NE$60=AB$3)*(GMWQ!$ND$2:$ND$60=AB$4)*(GMWQ!$NF$2:$NF$60=AB$1),0),$F59-1966)</f>
        <v>108967</v>
      </c>
      <c r="AC59" s="4" cm="1">
        <f t="array" ref="AC59">INDEX(GMWQ!$A$2:$NF$60,MATCH(1,(GMWQ!$NE$2:$NE$60=AC$3)*(GMWQ!$ND$2:$ND$60=AC$4)*(GMWQ!$NF$2:$NF$60=AC$1),0),$F59-1966)</f>
        <v>1126.9749999999999</v>
      </c>
      <c r="AD59" s="4" cm="1">
        <f t="array" ref="AD59">INDEX(GMWQ!$A$2:$NF$60,MATCH(1,(GMWQ!$NE$2:$NE$60=AD$3)*(GMWQ!$ND$2:$ND$60=AD$4)*(GMWQ!$NF$2:$NF$60=AD$1),0),$F59-1966)</f>
        <v>88088.88</v>
      </c>
      <c r="AE59" s="4" cm="1">
        <f t="array" ref="AE59">INDEX(GMWQ!$A$2:$NF$60,MATCH(1,(GMWQ!$NE$2:$NE$60=AE$3)*(GMWQ!$ND$2:$ND$60=AE$4)*(GMWQ!$NF$2:$NF$60=AE$1),0),$F59-1966)</f>
        <v>288.50009999999997</v>
      </c>
      <c r="AF59" s="4" cm="1">
        <f t="array" ref="AF59">INDEX(GMWQ!$A$2:$NF$60,MATCH(1,(GMWQ!$NE$2:$NE$60=AF$3)*(GMWQ!$ND$2:$ND$60=AF$4)*(GMWQ!$NF$2:$NF$60=AF$1),0),$F59-1966)</f>
        <v>196.75299999999999</v>
      </c>
      <c r="AG59" s="4" cm="1">
        <f t="array" ref="AG59">INDEX(GMWQ!$A$2:$NF$60,MATCH(1,(GMWQ!$NE$2:$NE$60=AG$3)*(GMWQ!$ND$2:$ND$60=AG$4)*(GMWQ!$NF$2:$NF$60=AG$1),0),$F59-1966)</f>
        <v>123.011</v>
      </c>
      <c r="AH59" s="4" cm="1">
        <f t="array" ref="AH59">INDEX(GMWQ!$A$2:$NF$60,MATCH(1,(GMWQ!$NE$2:$NE$60=AH$3)*(GMWQ!$ND$2:$ND$60=AH$4)*(GMWQ!$NF$2:$NF$60=AH$1),0),$F59-1966)</f>
        <v>129653</v>
      </c>
      <c r="AI59" s="4" cm="1">
        <f t="array" ref="AI59">INDEX(GMWQ!$A$2:$NF$60,MATCH(1,(GMWQ!$NE$2:$NE$60=AI$3)*(GMWQ!$ND$2:$ND$60=AI$4)*(GMWQ!$NF$2:$NF$60=AI$1),0),$F59-1966)</f>
        <v>0.83898159999999999</v>
      </c>
      <c r="AJ59" s="4" cm="1">
        <f t="array" ref="AJ59">INDEX(GMWQ!$A$2:$NF$60,MATCH(1,(GMWQ!$NE$2:$NE$60=AJ$3)*(GMWQ!$ND$2:$ND$60=AJ$4)*(GMWQ!$NF$2:$NF$60=AJ$1),0),$F59-1966)</f>
        <v>1.415807</v>
      </c>
      <c r="AK59" s="4" cm="1">
        <f t="array" ref="AK59">INDEX(GMWQ!$A$2:$NF$60,MATCH(1,(GMWQ!$NE$2:$NE$60=AK$3)*(GMWQ!$ND$2:$ND$60=AK$4)*(GMWQ!$NF$2:$NF$60=AK$1),0),$F59-1966)</f>
        <v>2.222429</v>
      </c>
      <c r="AL59" s="4" cm="1">
        <f t="array" ref="AL59">INDEX(GMWQ!$A$2:$NF$60,MATCH(1,(GMWQ!$NE$2:$NE$60=AL$3)*(GMWQ!$ND$2:$ND$60=AL$4)*(GMWQ!$NF$2:$NF$60=AL$1),0),$F59-1966)</f>
        <v>-4.900334</v>
      </c>
    </row>
    <row r="60" spans="1:38" x14ac:dyDescent="0.25">
      <c r="B60" s="4">
        <f t="shared" ref="B60:D75" si="21">+B56+1</f>
        <v>1986</v>
      </c>
      <c r="C60" s="4">
        <f t="shared" si="21"/>
        <v>1986</v>
      </c>
      <c r="F60" s="4">
        <f t="shared" si="17"/>
        <v>2026</v>
      </c>
      <c r="G60" s="4" cm="1">
        <f t="array" ref="G60">INDEX(GMWQ!$A$2:$NF$60,MATCH(1,(GMWQ!$NE$2:$NE$60=G$3)*(GMWQ!$ND$2:$ND$60=G$4)*(GMWQ!$NF$2:$NF$60=G$1),0),$F60-1966)</f>
        <v>328872</v>
      </c>
      <c r="H60" s="4" cm="1">
        <f t="array" ref="H60">INDEX(GMWQ!$A$2:$NF$60,MATCH(1,(GMWQ!$NE$2:$NE$60=H$3)*(GMWQ!$ND$2:$ND$60=H$4)*(GMWQ!$NF$2:$NF$60=H$1),0),$F60-1966)</f>
        <v>2197.125</v>
      </c>
      <c r="I60" s="4" cm="1">
        <f t="array" ref="I60">INDEX(GMWQ!$A$2:$NF$60,MATCH(1,(GMWQ!$NE$2:$NE$60=I$3)*(GMWQ!$ND$2:$ND$60=I$4)*(GMWQ!$NF$2:$NF$60=I$1),0),$F60-1966)</f>
        <v>86018.4</v>
      </c>
      <c r="J60" s="4" cm="1">
        <f t="array" ref="J60">INDEX(GMWQ!$A$2:$NF$60,MATCH(1,(GMWQ!$NE$2:$NE$60=J$3)*(GMWQ!$ND$2:$ND$60=J$4)*(GMWQ!$NF$2:$NF$60=J$1),0),$F60-1966)</f>
        <v>501.44</v>
      </c>
      <c r="K60" s="4" cm="1">
        <f t="array" ref="K60">INDEX(GMWQ!$A$2:$NF$60,MATCH(1,(GMWQ!$NE$2:$NE$60=K$3)*(GMWQ!$ND$2:$ND$60=K$4)*(GMWQ!$NF$2:$NF$60=K$1),0),$F60-1966)</f>
        <v>339.31799999999998</v>
      </c>
      <c r="L60" s="4" cm="1">
        <f t="array" ref="L60">INDEX(GMWQ!$A$2:$NF$60,MATCH(1,(GMWQ!$NE$2:$NE$60=L$3)*(GMWQ!$ND$2:$ND$60=L$4)*(GMWQ!$NF$2:$NF$60=L$1),0),$F60-1966)</f>
        <v>331.38900000000001</v>
      </c>
      <c r="M60" s="4" cm="1">
        <f t="array" ref="M60">INDEX(GMWQ!$A$2:$NF$60,MATCH(1,(GMWQ!$NE$2:$NE$60=M$3)*(GMWQ!$ND$2:$ND$60=M$4)*(GMWQ!$NF$2:$NF$60=M$1),0),$F60-1966)</f>
        <v>260864.3</v>
      </c>
      <c r="N60" s="4" cm="1">
        <f t="array" ref="N60">INDEX(GMWQ!$A$2:$NF$60,MATCH(1,(GMWQ!$NE$2:$NE$60=N$3)*(GMWQ!$ND$2:$ND$60=N$4)*(GMWQ!$NF$2:$NF$60=N$1),0),$F60-1966)</f>
        <v>-3563</v>
      </c>
      <c r="O60" s="4" cm="1">
        <f t="array" ref="O60">INDEX(GMWQ!$A$2:$NF$60,MATCH(1,(GMWQ!$NE$2:$NE$60=O$3)*(GMWQ!$ND$2:$ND$60=O$4)*(GMWQ!$NF$2:$NF$60=O$1),0),$F60-1966)</f>
        <v>-76.864249999999998</v>
      </c>
      <c r="P60" s="4" cm="1">
        <f t="array" ref="P60">INDEX(GMWQ!$A$2:$NF$60,MATCH(1,(GMWQ!$NE$2:$NE$60=P$3)*(GMWQ!$ND$2:$ND$60=P$4)*(GMWQ!$NF$2:$NF$60=P$1),0),$F60-1966)</f>
        <v>-1048.5</v>
      </c>
      <c r="Q60" s="4" cm="1">
        <f t="array" ref="Q60">INDEX(GMWQ!$A$2:$NF$60,MATCH(1,(GMWQ!$NE$2:$NE$60=Q$3)*(GMWQ!$ND$2:$ND$60=Q$4)*(GMWQ!$NF$2:$NF$60=Q$1),0),$F60-1966)</f>
        <v>-21.16732</v>
      </c>
      <c r="R60" s="4" cm="1">
        <f t="array" ref="R60">INDEX(GMWQ!$A$2:$NF$60,MATCH(1,(GMWQ!$NE$2:$NE$60=R$3)*(GMWQ!$ND$2:$ND$60=R$4)*(GMWQ!$NF$2:$NF$60=R$1),0),$F60-1966)</f>
        <v>-6.1680000000000001</v>
      </c>
      <c r="S60" s="4" cm="1">
        <f t="array" ref="S60">INDEX(GMWQ!$A$2:$NF$60,MATCH(1,(GMWQ!$NE$2:$NE$60=S$3)*(GMWQ!$ND$2:$ND$60=S$4)*(GMWQ!$NF$2:$NF$60=S$1),0),$F60-1966)</f>
        <v>-14.401350000000001</v>
      </c>
      <c r="T60" s="4" cm="1">
        <f t="array" ref="T60">INDEX(GMWQ!$A$2:$NF$60,MATCH(1,(GMWQ!$NE$2:$NE$60=T$3)*(GMWQ!$ND$2:$ND$60=T$4)*(GMWQ!$NF$2:$NF$60=T$1),0),$F60-1966)</f>
        <v>-9175</v>
      </c>
      <c r="U60" s="4" cm="1">
        <f t="array" ref="U60">INDEX(GMWQ!$A$2:$NF$60,MATCH(1,(GMWQ!$NE$2:$NE$60=U$3)*(GMWQ!$ND$2:$ND$60=U$4)*(GMWQ!$NF$2:$NF$60=U$1),0),$F60-1966)</f>
        <v>182133.3</v>
      </c>
      <c r="V60" s="4" cm="1">
        <f t="array" ref="V60">INDEX(GMWQ!$A$2:$NF$60,MATCH(1,(GMWQ!$NE$2:$NE$60=V$3)*(GMWQ!$ND$2:$ND$60=V$4)*(GMWQ!$NF$2:$NF$60=V$1),0),$F60-1966)</f>
        <v>3685.2759999999998</v>
      </c>
      <c r="W60" s="4" cm="1">
        <f t="array" ref="W60">INDEX(GMWQ!$A$2:$NF$60,MATCH(1,(GMWQ!$NE$2:$NE$60=W$3)*(GMWQ!$ND$2:$ND$60=W$4)*(GMWQ!$NF$2:$NF$60=W$1),0),$F60-1966)</f>
        <v>246895</v>
      </c>
      <c r="X60" s="4" cm="1">
        <f t="array" ref="X60">INDEX(GMWQ!$A$2:$NF$60,MATCH(1,(GMWQ!$NE$2:$NE$60=X$3)*(GMWQ!$ND$2:$ND$60=X$4)*(GMWQ!$NF$2:$NF$60=X$1),0),$F60-1966)</f>
        <v>399.99419999999998</v>
      </c>
      <c r="Y60" s="4" cm="1">
        <f t="array" ref="Y60">INDEX(GMWQ!$A$2:$NF$60,MATCH(1,(GMWQ!$NE$2:$NE$60=Y$3)*(GMWQ!$ND$2:$ND$60=Y$4)*(GMWQ!$NF$2:$NF$60=Y$1),0),$F60-1966)</f>
        <v>283.15469999999999</v>
      </c>
      <c r="Z60" s="4" cm="1">
        <f t="array" ref="Z60">INDEX(GMWQ!$A$2:$NF$60,MATCH(1,(GMWQ!$NE$2:$NE$60=Z$3)*(GMWQ!$ND$2:$ND$60=Z$4)*(GMWQ!$NF$2:$NF$60=Z$1),0),$F60-1966)</f>
        <v>416.24849999999998</v>
      </c>
      <c r="AA60" s="4" cm="1">
        <f t="array" ref="AA60">INDEX(GMWQ!$A$2:$NF$60,MATCH(1,(GMWQ!$NE$2:$NE$60=AA$3)*(GMWQ!$ND$2:$ND$60=AA$4)*(GMWQ!$NF$2:$NF$60=AA$1),0),$F60-1966)</f>
        <v>360982</v>
      </c>
      <c r="AB60" s="4" cm="1">
        <f t="array" ref="AB60">INDEX(GMWQ!$A$2:$NF$60,MATCH(1,(GMWQ!$NE$2:$NE$60=AB$3)*(GMWQ!$ND$2:$ND$60=AB$4)*(GMWQ!$NF$2:$NF$60=AB$1),0),$F60-1966)</f>
        <v>110308</v>
      </c>
      <c r="AC60" s="4" cm="1">
        <f t="array" ref="AC60">INDEX(GMWQ!$A$2:$NF$60,MATCH(1,(GMWQ!$NE$2:$NE$60=AC$3)*(GMWQ!$ND$2:$ND$60=AC$4)*(GMWQ!$NF$2:$NF$60=AC$1),0),$F60-1966)</f>
        <v>1136.325</v>
      </c>
      <c r="AD60" s="4" cm="1">
        <f t="array" ref="AD60">INDEX(GMWQ!$A$2:$NF$60,MATCH(1,(GMWQ!$NE$2:$NE$60=AD$3)*(GMWQ!$ND$2:$ND$60=AD$4)*(GMWQ!$NF$2:$NF$60=AD$1),0),$F60-1966)</f>
        <v>88883</v>
      </c>
      <c r="AE60" s="4" cm="1">
        <f t="array" ref="AE60">INDEX(GMWQ!$A$2:$NF$60,MATCH(1,(GMWQ!$NE$2:$NE$60=AE$3)*(GMWQ!$ND$2:$ND$60=AE$4)*(GMWQ!$NF$2:$NF$60=AE$1),0),$F60-1966)</f>
        <v>293.0428</v>
      </c>
      <c r="AF60" s="4" cm="1">
        <f t="array" ref="AF60">INDEX(GMWQ!$A$2:$NF$60,MATCH(1,(GMWQ!$NE$2:$NE$60=AF$3)*(GMWQ!$ND$2:$ND$60=AF$4)*(GMWQ!$NF$2:$NF$60=AF$1),0),$F60-1966)</f>
        <v>200.57900000000001</v>
      </c>
      <c r="AG60" s="4" cm="1">
        <f t="array" ref="AG60">INDEX(GMWQ!$A$2:$NF$60,MATCH(1,(GMWQ!$NE$2:$NE$60=AG$3)*(GMWQ!$ND$2:$ND$60=AG$4)*(GMWQ!$NF$2:$NF$60=AG$1),0),$F60-1966)</f>
        <v>125.68600000000001</v>
      </c>
      <c r="AH60" s="4" cm="1">
        <f t="array" ref="AH60">INDEX(GMWQ!$A$2:$NF$60,MATCH(1,(GMWQ!$NE$2:$NE$60=AH$3)*(GMWQ!$ND$2:$ND$60=AH$4)*(GMWQ!$NF$2:$NF$60=AH$1),0),$F60-1966)</f>
        <v>130961</v>
      </c>
      <c r="AI60" s="4" cm="1">
        <f t="array" ref="AI60">INDEX(GMWQ!$A$2:$NF$60,MATCH(1,(GMWQ!$NE$2:$NE$60=AI$3)*(GMWQ!$ND$2:$ND$60=AI$4)*(GMWQ!$NF$2:$NF$60=AI$1),0),$F60-1966)</f>
        <v>0.70666430000000002</v>
      </c>
      <c r="AJ60" s="4" cm="1">
        <f t="array" ref="AJ60">INDEX(GMWQ!$A$2:$NF$60,MATCH(1,(GMWQ!$NE$2:$NE$60=AJ$3)*(GMWQ!$ND$2:$ND$60=AJ$4)*(GMWQ!$NF$2:$NF$60=AJ$1),0),$F60-1966)</f>
        <v>1.021638</v>
      </c>
      <c r="AK60" s="4" cm="1">
        <f t="array" ref="AK60">INDEX(GMWQ!$A$2:$NF$60,MATCH(1,(GMWQ!$NE$2:$NE$60=AK$3)*(GMWQ!$ND$2:$ND$60=AK$4)*(GMWQ!$NF$2:$NF$60=AK$1),0),$F60-1966)</f>
        <v>1.910129</v>
      </c>
      <c r="AL60" s="4" cm="1">
        <f t="array" ref="AL60">INDEX(GMWQ!$A$2:$NF$60,MATCH(1,(GMWQ!$NE$2:$NE$60=AL$3)*(GMWQ!$ND$2:$ND$60=AL$4)*(GMWQ!$NF$2:$NF$60=AL$1),0),$F60-1966)</f>
        <v>-4.3782550000000002</v>
      </c>
    </row>
    <row r="61" spans="1:38" x14ac:dyDescent="0.25">
      <c r="B61" s="4">
        <f t="shared" si="21"/>
        <v>1986</v>
      </c>
      <c r="C61" s="4">
        <f t="shared" si="21"/>
        <v>1986</v>
      </c>
      <c r="F61" s="4">
        <f t="shared" si="17"/>
        <v>2027</v>
      </c>
      <c r="G61" s="4" cm="1">
        <f t="array" ref="G61">INDEX(GMWQ!$A$2:$NF$60,MATCH(1,(GMWQ!$NE$2:$NE$60=G$3)*(GMWQ!$ND$2:$ND$60=G$4)*(GMWQ!$NF$2:$NF$60=G$1),0),$F61-1966)</f>
        <v>330966</v>
      </c>
      <c r="H61" s="4" cm="1">
        <f t="array" ref="H61">INDEX(GMWQ!$A$2:$NF$60,MATCH(1,(GMWQ!$NE$2:$NE$60=H$3)*(GMWQ!$ND$2:$ND$60=H$4)*(GMWQ!$NF$2:$NF$60=H$1),0),$F61-1966)</f>
        <v>2218.15</v>
      </c>
      <c r="I61" s="4" cm="1">
        <f t="array" ref="I61">INDEX(GMWQ!$A$2:$NF$60,MATCH(1,(GMWQ!$NE$2:$NE$60=I$3)*(GMWQ!$ND$2:$ND$60=I$4)*(GMWQ!$NF$2:$NF$60=I$1),0),$F61-1966)</f>
        <v>86623.83</v>
      </c>
      <c r="J61" s="4" cm="1">
        <f t="array" ref="J61">INDEX(GMWQ!$A$2:$NF$60,MATCH(1,(GMWQ!$NE$2:$NE$60=J$3)*(GMWQ!$ND$2:$ND$60=J$4)*(GMWQ!$NF$2:$NF$60=J$1),0),$F61-1966)</f>
        <v>505.16</v>
      </c>
      <c r="K61" s="4" cm="1">
        <f t="array" ref="K61">INDEX(GMWQ!$A$2:$NF$60,MATCH(1,(GMWQ!$NE$2:$NE$60=K$3)*(GMWQ!$ND$2:$ND$60=K$4)*(GMWQ!$NF$2:$NF$60=K$1),0),$F61-1966)</f>
        <v>341.16</v>
      </c>
      <c r="L61" s="4" cm="1">
        <f t="array" ref="L61">INDEX(GMWQ!$A$2:$NF$60,MATCH(1,(GMWQ!$NE$2:$NE$60=L$3)*(GMWQ!$ND$2:$ND$60=L$4)*(GMWQ!$NF$2:$NF$60=L$1),0),$F61-1966)</f>
        <v>334.69799999999998</v>
      </c>
      <c r="M61" s="4" cm="1">
        <f t="array" ref="M61">INDEX(GMWQ!$A$2:$NF$60,MATCH(1,(GMWQ!$NE$2:$NE$60=M$3)*(GMWQ!$ND$2:$ND$60=M$4)*(GMWQ!$NF$2:$NF$60=M$1),0),$F61-1966)</f>
        <v>261192.3</v>
      </c>
      <c r="N61" s="4" cm="1">
        <f t="array" ref="N61">INDEX(GMWQ!$A$2:$NF$60,MATCH(1,(GMWQ!$NE$2:$NE$60=N$3)*(GMWQ!$ND$2:$ND$60=N$4)*(GMWQ!$NF$2:$NF$60=N$1),0),$F61-1966)</f>
        <v>-3984</v>
      </c>
      <c r="O61" s="4" cm="1">
        <f t="array" ref="O61">INDEX(GMWQ!$A$2:$NF$60,MATCH(1,(GMWQ!$NE$2:$NE$60=O$3)*(GMWQ!$ND$2:$ND$60=O$4)*(GMWQ!$NF$2:$NF$60=O$1),0),$F61-1966)</f>
        <v>-79.046250000000001</v>
      </c>
      <c r="P61" s="4" cm="1">
        <f t="array" ref="P61">INDEX(GMWQ!$A$2:$NF$60,MATCH(1,(GMWQ!$NE$2:$NE$60=P$3)*(GMWQ!$ND$2:$ND$60=P$4)*(GMWQ!$NF$2:$NF$60=P$1),0),$F61-1966)</f>
        <v>-995</v>
      </c>
      <c r="Q61" s="4" cm="1">
        <f t="array" ref="Q61">INDEX(GMWQ!$A$2:$NF$60,MATCH(1,(GMWQ!$NE$2:$NE$60=Q$3)*(GMWQ!$ND$2:$ND$60=Q$4)*(GMWQ!$NF$2:$NF$60=Q$1),0),$F61-1966)</f>
        <v>-21.16732</v>
      </c>
      <c r="R61" s="4" cm="1">
        <f t="array" ref="R61">INDEX(GMWQ!$A$2:$NF$60,MATCH(1,(GMWQ!$NE$2:$NE$60=R$3)*(GMWQ!$ND$2:$ND$60=R$4)*(GMWQ!$NF$2:$NF$60=R$1),0),$F61-1966)</f>
        <v>-6.234</v>
      </c>
      <c r="S61" s="4" cm="1">
        <f t="array" ref="S61">INDEX(GMWQ!$A$2:$NF$60,MATCH(1,(GMWQ!$NE$2:$NE$60=S$3)*(GMWQ!$ND$2:$ND$60=S$4)*(GMWQ!$NF$2:$NF$60=S$1),0),$F61-1966)</f>
        <v>-14.58752</v>
      </c>
      <c r="T61" s="4" cm="1">
        <f t="array" ref="T61">INDEX(GMWQ!$A$2:$NF$60,MATCH(1,(GMWQ!$NE$2:$NE$60=T$3)*(GMWQ!$ND$2:$ND$60=T$4)*(GMWQ!$NF$2:$NF$60=T$1),0),$F61-1966)</f>
        <v>-8727</v>
      </c>
      <c r="U61" s="4" cm="1">
        <f t="array" ref="U61">INDEX(GMWQ!$A$2:$NF$60,MATCH(1,(GMWQ!$NE$2:$NE$60=U$3)*(GMWQ!$ND$2:$ND$60=U$4)*(GMWQ!$NF$2:$NF$60=U$1),0),$F61-1966)</f>
        <v>184983.5</v>
      </c>
      <c r="V61" s="4" cm="1">
        <f t="array" ref="V61">INDEX(GMWQ!$A$2:$NF$60,MATCH(1,(GMWQ!$NE$2:$NE$60=V$3)*(GMWQ!$ND$2:$ND$60=V$4)*(GMWQ!$NF$2:$NF$60=V$1),0),$F61-1966)</f>
        <v>3800.317</v>
      </c>
      <c r="W61" s="4" cm="1">
        <f t="array" ref="W61">INDEX(GMWQ!$A$2:$NF$60,MATCH(1,(GMWQ!$NE$2:$NE$60=W$3)*(GMWQ!$ND$2:$ND$60=W$4)*(GMWQ!$NF$2:$NF$60=W$1),0),$F61-1966)</f>
        <v>254563</v>
      </c>
      <c r="X61" s="4" cm="1">
        <f t="array" ref="X61">INDEX(GMWQ!$A$2:$NF$60,MATCH(1,(GMWQ!$NE$2:$NE$60=X$3)*(GMWQ!$ND$2:$ND$60=X$4)*(GMWQ!$NF$2:$NF$60=X$1),0),$F61-1966)</f>
        <v>405.57810000000001</v>
      </c>
      <c r="Y61" s="4" cm="1">
        <f t="array" ref="Y61">INDEX(GMWQ!$A$2:$NF$60,MATCH(1,(GMWQ!$NE$2:$NE$60=Y$3)*(GMWQ!$ND$2:$ND$60=Y$4)*(GMWQ!$NF$2:$NF$60=Y$1),0),$F61-1966)</f>
        <v>289.8494</v>
      </c>
      <c r="Z61" s="4" cm="1">
        <f t="array" ref="Z61">INDEX(GMWQ!$A$2:$NF$60,MATCH(1,(GMWQ!$NE$2:$NE$60=Z$3)*(GMWQ!$ND$2:$ND$60=Z$4)*(GMWQ!$NF$2:$NF$60=Z$1),0),$F61-1966)</f>
        <v>431.23719999999997</v>
      </c>
      <c r="AA61" s="4" cm="1">
        <f t="array" ref="AA61">INDEX(GMWQ!$A$2:$NF$60,MATCH(1,(GMWQ!$NE$2:$NE$60=AA$3)*(GMWQ!$ND$2:$ND$60=AA$4)*(GMWQ!$NF$2:$NF$60=AA$1),0),$F61-1966)</f>
        <v>371230</v>
      </c>
      <c r="AB61" s="4" cm="1">
        <f t="array" ref="AB61">INDEX(GMWQ!$A$2:$NF$60,MATCH(1,(GMWQ!$NE$2:$NE$60=AB$3)*(GMWQ!$ND$2:$ND$60=AB$4)*(GMWQ!$NF$2:$NF$60=AB$1),0),$F61-1966)</f>
        <v>112237</v>
      </c>
      <c r="AC61" s="4" cm="1">
        <f t="array" ref="AC61">INDEX(GMWQ!$A$2:$NF$60,MATCH(1,(GMWQ!$NE$2:$NE$60=AC$3)*(GMWQ!$ND$2:$ND$60=AC$4)*(GMWQ!$NF$2:$NF$60=AC$1),0),$F61-1966)</f>
        <v>1151.925</v>
      </c>
      <c r="AD61" s="4" cm="1">
        <f t="array" ref="AD61">INDEX(GMWQ!$A$2:$NF$60,MATCH(1,(GMWQ!$NE$2:$NE$60=AD$3)*(GMWQ!$ND$2:$ND$60=AD$4)*(GMWQ!$NF$2:$NF$60=AD$1),0),$F61-1966)</f>
        <v>89778.35</v>
      </c>
      <c r="AE61" s="4" cm="1">
        <f t="array" ref="AE61">INDEX(GMWQ!$A$2:$NF$60,MATCH(1,(GMWQ!$NE$2:$NE$60=AE$3)*(GMWQ!$ND$2:$ND$60=AE$4)*(GMWQ!$NF$2:$NF$60=AE$1),0),$F61-1966)</f>
        <v>297.95949999999999</v>
      </c>
      <c r="AF61" s="4" cm="1">
        <f t="array" ref="AF61">INDEX(GMWQ!$A$2:$NF$60,MATCH(1,(GMWQ!$NE$2:$NE$60=AF$3)*(GMWQ!$ND$2:$ND$60=AF$4)*(GMWQ!$NF$2:$NF$60=AF$1),0),$F61-1966)</f>
        <v>204.27099999999999</v>
      </c>
      <c r="AG61" s="4" cm="1">
        <f t="array" ref="AG61">INDEX(GMWQ!$A$2:$NF$60,MATCH(1,(GMWQ!$NE$2:$NE$60=AG$3)*(GMWQ!$ND$2:$ND$60=AG$4)*(GMWQ!$NF$2:$NF$60=AG$1),0),$F61-1966)</f>
        <v>128.50800000000001</v>
      </c>
      <c r="AH61" s="4" cm="1">
        <f t="array" ref="AH61">INDEX(GMWQ!$A$2:$NF$60,MATCH(1,(GMWQ!$NE$2:$NE$60=AH$3)*(GMWQ!$ND$2:$ND$60=AH$4)*(GMWQ!$NF$2:$NF$60=AH$1),0),$F61-1966)</f>
        <v>132555</v>
      </c>
      <c r="AI61" s="4" cm="1">
        <f t="array" ref="AI61">INDEX(GMWQ!$A$2:$NF$60,MATCH(1,(GMWQ!$NE$2:$NE$60=AI$3)*(GMWQ!$ND$2:$ND$60=AI$4)*(GMWQ!$NF$2:$NF$60=AI$1),0),$F61-1966)</f>
        <v>1.6079779999999999</v>
      </c>
      <c r="AJ61" s="4" cm="1">
        <f t="array" ref="AJ61">INDEX(GMWQ!$A$2:$NF$60,MATCH(1,(GMWQ!$NE$2:$NE$60=AJ$3)*(GMWQ!$ND$2:$ND$60=AJ$4)*(GMWQ!$NF$2:$NF$60=AJ$1),0),$F61-1966)</f>
        <v>1.2114940000000001</v>
      </c>
      <c r="AK61" s="4" cm="1">
        <f t="array" ref="AK61">INDEX(GMWQ!$A$2:$NF$60,MATCH(1,(GMWQ!$NE$2:$NE$60=AK$3)*(GMWQ!$ND$2:$ND$60=AK$4)*(GMWQ!$NF$2:$NF$60=AK$1),0),$F61-1966)</f>
        <v>2.0843189999999998</v>
      </c>
      <c r="AL61" s="4" cm="1">
        <f t="array" ref="AL61">INDEX(GMWQ!$A$2:$NF$60,MATCH(1,(GMWQ!$NE$2:$NE$60=AL$3)*(GMWQ!$ND$2:$ND$60=AL$4)*(GMWQ!$NF$2:$NF$60=AL$1),0),$F61-1966)</f>
        <v>0.94908619999999999</v>
      </c>
    </row>
    <row r="62" spans="1:38" x14ac:dyDescent="0.25">
      <c r="B62" s="4">
        <f t="shared" si="21"/>
        <v>1986</v>
      </c>
      <c r="C62" s="4">
        <f t="shared" si="21"/>
        <v>1986</v>
      </c>
      <c r="E62" s="4">
        <f t="shared" ref="E62" si="22">+E58+1</f>
        <v>1986</v>
      </c>
      <c r="F62" s="4">
        <f t="shared" si="17"/>
        <v>2028</v>
      </c>
      <c r="G62" s="4" cm="1">
        <f t="array" ref="G62">INDEX(GMWQ!$A$2:$NF$60,MATCH(1,(GMWQ!$NE$2:$NE$60=G$3)*(GMWQ!$ND$2:$ND$60=G$4)*(GMWQ!$NF$2:$NF$60=G$1),0),$F62-1966)</f>
        <v>337367</v>
      </c>
      <c r="H62" s="4" cm="1">
        <f t="array" ref="H62">INDEX(GMWQ!$A$2:$NF$60,MATCH(1,(GMWQ!$NE$2:$NE$60=H$3)*(GMWQ!$ND$2:$ND$60=H$4)*(GMWQ!$NF$2:$NF$60=H$1),0),$F62-1966)</f>
        <v>2230.0500000000002</v>
      </c>
      <c r="I62" s="4" cm="1">
        <f t="array" ref="I62">INDEX(GMWQ!$A$2:$NF$60,MATCH(1,(GMWQ!$NE$2:$NE$60=I$3)*(GMWQ!$ND$2:$ND$60=I$4)*(GMWQ!$NF$2:$NF$60=I$1),0),$F62-1966)</f>
        <v>87631.63</v>
      </c>
      <c r="J62" s="4" cm="1">
        <f t="array" ref="J62">INDEX(GMWQ!$A$2:$NF$60,MATCH(1,(GMWQ!$NE$2:$NE$60=J$3)*(GMWQ!$ND$2:$ND$60=J$4)*(GMWQ!$NF$2:$NF$60=J$1),0),$F62-1966)</f>
        <v>510.13</v>
      </c>
      <c r="K62" s="4" cm="1">
        <f t="array" ref="K62">INDEX(GMWQ!$A$2:$NF$60,MATCH(1,(GMWQ!$NE$2:$NE$60=K$3)*(GMWQ!$ND$2:$ND$60=K$4)*(GMWQ!$NF$2:$NF$60=K$1),0),$F62-1966)</f>
        <v>341.58600000000001</v>
      </c>
      <c r="L62" s="4" cm="1">
        <f t="array" ref="L62">INDEX(GMWQ!$A$2:$NF$60,MATCH(1,(GMWQ!$NE$2:$NE$60=L$3)*(GMWQ!$ND$2:$ND$60=L$4)*(GMWQ!$NF$2:$NF$60=L$1),0),$F62-1966)</f>
        <v>336.07100000000003</v>
      </c>
      <c r="M62" s="4" cm="1">
        <f t="array" ref="M62">INDEX(GMWQ!$A$2:$NF$60,MATCH(1,(GMWQ!$NE$2:$NE$60=M$3)*(GMWQ!$ND$2:$ND$60=M$4)*(GMWQ!$NF$2:$NF$60=M$1),0),$F62-1966)</f>
        <v>259301.5</v>
      </c>
      <c r="N62" s="4" cm="1">
        <f t="array" ref="N62">INDEX(GMWQ!$A$2:$NF$60,MATCH(1,(GMWQ!$NE$2:$NE$60=N$3)*(GMWQ!$ND$2:$ND$60=N$4)*(GMWQ!$NF$2:$NF$60=N$1),0),$F62-1966)</f>
        <v>-338</v>
      </c>
      <c r="O62" s="4" cm="1">
        <f t="array" ref="O62">INDEX(GMWQ!$A$2:$NF$60,MATCH(1,(GMWQ!$NE$2:$NE$60=O$3)*(GMWQ!$ND$2:$ND$60=O$4)*(GMWQ!$NF$2:$NF$60=O$1),0),$F62-1966)</f>
        <v>-71.27</v>
      </c>
      <c r="P62" s="4" cm="1">
        <f t="array" ref="P62">INDEX(GMWQ!$A$2:$NF$60,MATCH(1,(GMWQ!$NE$2:$NE$60=P$3)*(GMWQ!$ND$2:$ND$60=P$4)*(GMWQ!$NF$2:$NF$60=P$1),0),$F62-1966)</f>
        <v>-1069.75</v>
      </c>
      <c r="Q62" s="4" cm="1">
        <f t="array" ref="Q62">INDEX(GMWQ!$A$2:$NF$60,MATCH(1,(GMWQ!$NE$2:$NE$60=Q$3)*(GMWQ!$ND$2:$ND$60=Q$4)*(GMWQ!$NF$2:$NF$60=Q$1),0),$F62-1966)</f>
        <v>-21.16732</v>
      </c>
      <c r="R62" s="4" cm="1">
        <f t="array" ref="R62">INDEX(GMWQ!$A$2:$NF$60,MATCH(1,(GMWQ!$NE$2:$NE$60=R$3)*(GMWQ!$ND$2:$ND$60=R$4)*(GMWQ!$NF$2:$NF$60=R$1),0),$F62-1966)</f>
        <v>-6.64</v>
      </c>
      <c r="S62" s="4" cm="1">
        <f t="array" ref="S62">INDEX(GMWQ!$A$2:$NF$60,MATCH(1,(GMWQ!$NE$2:$NE$60=S$3)*(GMWQ!$ND$2:$ND$60=S$4)*(GMWQ!$NF$2:$NF$60=S$1),0),$F62-1966)</f>
        <v>-14.77957</v>
      </c>
      <c r="T62" s="4" cm="1">
        <f t="array" ref="T62">INDEX(GMWQ!$A$2:$NF$60,MATCH(1,(GMWQ!$NE$2:$NE$60=T$3)*(GMWQ!$ND$2:$ND$60=T$4)*(GMWQ!$NF$2:$NF$60=T$1),0),$F62-1966)</f>
        <v>-8867</v>
      </c>
      <c r="U62" s="4" cm="1">
        <f t="array" ref="U62">INDEX(GMWQ!$A$2:$NF$60,MATCH(1,(GMWQ!$NE$2:$NE$60=U$3)*(GMWQ!$ND$2:$ND$60=U$4)*(GMWQ!$NF$2:$NF$60=U$1),0),$F62-1966)</f>
        <v>187833.8</v>
      </c>
      <c r="V62" s="4" cm="1">
        <f t="array" ref="V62">INDEX(GMWQ!$A$2:$NF$60,MATCH(1,(GMWQ!$NE$2:$NE$60=V$3)*(GMWQ!$ND$2:$ND$60=V$4)*(GMWQ!$NF$2:$NF$60=V$1),0),$F62-1966)</f>
        <v>3882.9740000000002</v>
      </c>
      <c r="W62" s="4" cm="1">
        <f t="array" ref="W62">INDEX(GMWQ!$A$2:$NF$60,MATCH(1,(GMWQ!$NE$2:$NE$60=W$3)*(GMWQ!$ND$2:$ND$60=W$4)*(GMWQ!$NF$2:$NF$60=W$1),0),$F62-1966)</f>
        <v>262232</v>
      </c>
      <c r="X62" s="4" cm="1">
        <f t="array" ref="X62">INDEX(GMWQ!$A$2:$NF$60,MATCH(1,(GMWQ!$NE$2:$NE$60=X$3)*(GMWQ!$ND$2:$ND$60=X$4)*(GMWQ!$NF$2:$NF$60=X$1),0),$F62-1966)</f>
        <v>411.90100000000001</v>
      </c>
      <c r="Y62" s="4" cm="1">
        <f t="array" ref="Y62">INDEX(GMWQ!$A$2:$NF$60,MATCH(1,(GMWQ!$NE$2:$NE$60=Y$3)*(GMWQ!$ND$2:$ND$60=Y$4)*(GMWQ!$NF$2:$NF$60=Y$1),0),$F62-1966)</f>
        <v>296.54410000000001</v>
      </c>
      <c r="Z62" s="4" cm="1">
        <f t="array" ref="Z62">INDEX(GMWQ!$A$2:$NF$60,MATCH(1,(GMWQ!$NE$2:$NE$60=Z$3)*(GMWQ!$ND$2:$ND$60=Z$4)*(GMWQ!$NF$2:$NF$60=Z$1),0),$F62-1966)</f>
        <v>446.226</v>
      </c>
      <c r="AA62" s="4" cm="1">
        <f t="array" ref="AA62">INDEX(GMWQ!$A$2:$NF$60,MATCH(1,(GMWQ!$NE$2:$NE$60=AA$3)*(GMWQ!$ND$2:$ND$60=AA$4)*(GMWQ!$NF$2:$NF$60=AA$1),0),$F62-1966)</f>
        <v>381478</v>
      </c>
      <c r="AB62" s="4" cm="1">
        <f t="array" ref="AB62">INDEX(GMWQ!$A$2:$NF$60,MATCH(1,(GMWQ!$NE$2:$NE$60=AB$3)*(GMWQ!$ND$2:$ND$60=AB$4)*(GMWQ!$NF$2:$NF$60=AB$1),0),$F62-1966)</f>
        <v>116049</v>
      </c>
      <c r="AC62" s="4" cm="1">
        <f t="array" ref="AC62">INDEX(GMWQ!$A$2:$NF$60,MATCH(1,(GMWQ!$NE$2:$NE$60=AC$3)*(GMWQ!$ND$2:$ND$60=AC$4)*(GMWQ!$NF$2:$NF$60=AC$1),0),$F62-1966)</f>
        <v>1164.4000000000001</v>
      </c>
      <c r="AD62" s="4" cm="1">
        <f t="array" ref="AD62">INDEX(GMWQ!$A$2:$NF$60,MATCH(1,(GMWQ!$NE$2:$NE$60=AD$3)*(GMWQ!$ND$2:$ND$60=AD$4)*(GMWQ!$NF$2:$NF$60=AD$1),0),$F62-1966)</f>
        <v>90546.73</v>
      </c>
      <c r="AE62" s="4" cm="1">
        <f t="array" ref="AE62">INDEX(GMWQ!$A$2:$NF$60,MATCH(1,(GMWQ!$NE$2:$NE$60=AE$3)*(GMWQ!$ND$2:$ND$60=AE$4)*(GMWQ!$NF$2:$NF$60=AE$1),0),$F62-1966)</f>
        <v>302.11720000000003</v>
      </c>
      <c r="AF62" s="4" cm="1">
        <f t="array" ref="AF62">INDEX(GMWQ!$A$2:$NF$60,MATCH(1,(GMWQ!$NE$2:$NE$60=AF$3)*(GMWQ!$ND$2:$ND$60=AF$4)*(GMWQ!$NF$2:$NF$60=AF$1),0),$F62-1966)</f>
        <v>206.31700000000001</v>
      </c>
      <c r="AG62" s="4" cm="1">
        <f t="array" ref="AG62">INDEX(GMWQ!$A$2:$NF$60,MATCH(1,(GMWQ!$NE$2:$NE$60=AG$3)*(GMWQ!$ND$2:$ND$60=AG$4)*(GMWQ!$NF$2:$NF$60=AG$1),0),$F62-1966)</f>
        <v>131.06200000000001</v>
      </c>
      <c r="AH62" s="4" cm="1">
        <f t="array" ref="AH62">INDEX(GMWQ!$A$2:$NF$60,MATCH(1,(GMWQ!$NE$2:$NE$60=AH$3)*(GMWQ!$ND$2:$ND$60=AH$4)*(GMWQ!$NF$2:$NF$60=AH$1),0),$F62-1966)</f>
        <v>133461</v>
      </c>
      <c r="AI62" s="4" cm="1">
        <f t="array" ref="AI62">INDEX(GMWQ!$A$2:$NF$60,MATCH(1,(GMWQ!$NE$2:$NE$60=AI$3)*(GMWQ!$ND$2:$ND$60=AI$4)*(GMWQ!$NF$2:$NF$60=AI$1),0),$F62-1966)</f>
        <v>2.3243010000000002</v>
      </c>
      <c r="AJ62" s="4" cm="1">
        <f t="array" ref="AJ62">INDEX(GMWQ!$A$2:$NF$60,MATCH(1,(GMWQ!$NE$2:$NE$60=AJ$3)*(GMWQ!$ND$2:$ND$60=AJ$4)*(GMWQ!$NF$2:$NF$60=AJ$1),0),$F62-1966)</f>
        <v>1.4426620000000001</v>
      </c>
      <c r="AK62" s="4" cm="1">
        <f t="array" ref="AK62">INDEX(GMWQ!$A$2:$NF$60,MATCH(1,(GMWQ!$NE$2:$NE$60=AK$3)*(GMWQ!$ND$2:$ND$60=AK$4)*(GMWQ!$NF$2:$NF$60=AK$1),0),$F62-1966)</f>
        <v>2.4256700000000002</v>
      </c>
      <c r="AL62" s="4" cm="1">
        <f t="array" ref="AL62">INDEX(GMWQ!$A$2:$NF$60,MATCH(1,(GMWQ!$NE$2:$NE$60=AL$3)*(GMWQ!$ND$2:$ND$60=AL$4)*(GMWQ!$NF$2:$NF$60=AL$1),0),$F62-1966)</f>
        <v>1.545274</v>
      </c>
    </row>
    <row r="63" spans="1:38" x14ac:dyDescent="0.25">
      <c r="A63" s="4">
        <v>1987</v>
      </c>
      <c r="B63" s="4">
        <f t="shared" si="21"/>
        <v>1987</v>
      </c>
      <c r="C63" s="4">
        <f t="shared" si="21"/>
        <v>1986</v>
      </c>
      <c r="D63" s="4">
        <f t="shared" si="21"/>
        <v>1986</v>
      </c>
      <c r="F63" s="4">
        <f t="shared" si="17"/>
        <v>2029</v>
      </c>
      <c r="G63" s="4" cm="1">
        <f t="array" ref="G63">INDEX(GMWQ!$A$2:$NF$60,MATCH(1,(GMWQ!$NE$2:$NE$60=G$3)*(GMWQ!$ND$2:$ND$60=G$4)*(GMWQ!$NF$2:$NF$60=G$1),0),$F63-1966)</f>
        <v>339754</v>
      </c>
      <c r="H63" s="4" cm="1">
        <f t="array" ref="H63">INDEX(GMWQ!$A$2:$NF$60,MATCH(1,(GMWQ!$NE$2:$NE$60=H$3)*(GMWQ!$ND$2:$ND$60=H$4)*(GMWQ!$NF$2:$NF$60=H$1),0),$F63-1966)</f>
        <v>2246.6</v>
      </c>
      <c r="I63" s="4" cm="1">
        <f t="array" ref="I63">INDEX(GMWQ!$A$2:$NF$60,MATCH(1,(GMWQ!$NE$2:$NE$60=I$3)*(GMWQ!$ND$2:$ND$60=I$4)*(GMWQ!$NF$2:$NF$60=I$1),0),$F63-1966)</f>
        <v>87931.4</v>
      </c>
      <c r="J63" s="4" cm="1">
        <f t="array" ref="J63">INDEX(GMWQ!$A$2:$NF$60,MATCH(1,(GMWQ!$NE$2:$NE$60=J$3)*(GMWQ!$ND$2:$ND$60=J$4)*(GMWQ!$NF$2:$NF$60=J$1),0),$F63-1966)</f>
        <v>497.3</v>
      </c>
      <c r="K63" s="4" cm="1">
        <f t="array" ref="K63">INDEX(GMWQ!$A$2:$NF$60,MATCH(1,(GMWQ!$NE$2:$NE$60=K$3)*(GMWQ!$ND$2:$ND$60=K$4)*(GMWQ!$NF$2:$NF$60=K$1),0),$F63-1966)</f>
        <v>341.86700000000002</v>
      </c>
      <c r="L63" s="4" cm="1">
        <f t="array" ref="L63">INDEX(GMWQ!$A$2:$NF$60,MATCH(1,(GMWQ!$NE$2:$NE$60=L$3)*(GMWQ!$ND$2:$ND$60=L$4)*(GMWQ!$NF$2:$NF$60=L$1),0),$F63-1966)</f>
        <v>337.44900000000001</v>
      </c>
      <c r="M63" s="4" cm="1">
        <f t="array" ref="M63">INDEX(GMWQ!$A$2:$NF$60,MATCH(1,(GMWQ!$NE$2:$NE$60=M$3)*(GMWQ!$ND$2:$ND$60=M$4)*(GMWQ!$NF$2:$NF$60=M$1),0),$F63-1966)</f>
        <v>265295</v>
      </c>
      <c r="N63" s="4" cm="1">
        <f t="array" ref="N63">INDEX(GMWQ!$A$2:$NF$60,MATCH(1,(GMWQ!$NE$2:$NE$60=N$3)*(GMWQ!$ND$2:$ND$60=N$4)*(GMWQ!$NF$2:$NF$60=N$1),0),$F63-1966)</f>
        <v>-855</v>
      </c>
      <c r="O63" s="4" cm="1">
        <f t="array" ref="O63">INDEX(GMWQ!$A$2:$NF$60,MATCH(1,(GMWQ!$NE$2:$NE$60=O$3)*(GMWQ!$ND$2:$ND$60=O$4)*(GMWQ!$NF$2:$NF$60=O$1),0),$F63-1966)</f>
        <v>-73.37424</v>
      </c>
      <c r="P63" s="4" cm="1">
        <f t="array" ref="P63">INDEX(GMWQ!$A$2:$NF$60,MATCH(1,(GMWQ!$NE$2:$NE$60=P$3)*(GMWQ!$ND$2:$ND$60=P$4)*(GMWQ!$NF$2:$NF$60=P$1),0),$F63-1966)</f>
        <v>-354.5</v>
      </c>
      <c r="Q63" s="4" cm="1">
        <f t="array" ref="Q63">INDEX(GMWQ!$A$2:$NF$60,MATCH(1,(GMWQ!$NE$2:$NE$60=Q$3)*(GMWQ!$ND$2:$ND$60=Q$4)*(GMWQ!$NF$2:$NF$60=Q$1),0),$F63-1966)</f>
        <v>-23.50929</v>
      </c>
      <c r="R63" s="4" cm="1">
        <f t="array" ref="R63">INDEX(GMWQ!$A$2:$NF$60,MATCH(1,(GMWQ!$NE$2:$NE$60=R$3)*(GMWQ!$ND$2:$ND$60=R$4)*(GMWQ!$NF$2:$NF$60=R$1),0),$F63-1966)</f>
        <v>-3.3919999999999999</v>
      </c>
      <c r="S63" s="4" cm="1">
        <f t="array" ref="S63">INDEX(GMWQ!$A$2:$NF$60,MATCH(1,(GMWQ!$NE$2:$NE$60=S$3)*(GMWQ!$ND$2:$ND$60=S$4)*(GMWQ!$NF$2:$NF$60=S$1),0),$F63-1966)</f>
        <v>-14.977510000000001</v>
      </c>
      <c r="T63" s="4" cm="1">
        <f t="array" ref="T63">INDEX(GMWQ!$A$2:$NF$60,MATCH(1,(GMWQ!$NE$2:$NE$60=T$3)*(GMWQ!$ND$2:$ND$60=T$4)*(GMWQ!$NF$2:$NF$60=T$1),0),$F63-1966)</f>
        <v>-9196.9989999999998</v>
      </c>
      <c r="U63" s="4" cm="1">
        <f t="array" ref="U63">INDEX(GMWQ!$A$2:$NF$60,MATCH(1,(GMWQ!$NE$2:$NE$60=U$3)*(GMWQ!$ND$2:$ND$60=U$4)*(GMWQ!$NF$2:$NF$60=U$1),0),$F63-1966)</f>
        <v>190684</v>
      </c>
      <c r="V63" s="4" cm="1">
        <f t="array" ref="V63">INDEX(GMWQ!$A$2:$NF$60,MATCH(1,(GMWQ!$NE$2:$NE$60=V$3)*(GMWQ!$ND$2:$ND$60=V$4)*(GMWQ!$NF$2:$NF$60=V$1),0),$F63-1966)</f>
        <v>3900.739</v>
      </c>
      <c r="W63" s="4" cm="1">
        <f t="array" ref="W63">INDEX(GMWQ!$A$2:$NF$60,MATCH(1,(GMWQ!$NE$2:$NE$60=W$3)*(GMWQ!$ND$2:$ND$60=W$4)*(GMWQ!$NF$2:$NF$60=W$1),0),$F63-1966)</f>
        <v>266423</v>
      </c>
      <c r="X63" s="4" cm="1">
        <f t="array" ref="X63">INDEX(GMWQ!$A$2:$NF$60,MATCH(1,(GMWQ!$NE$2:$NE$60=X$3)*(GMWQ!$ND$2:$ND$60=X$4)*(GMWQ!$NF$2:$NF$60=X$1),0),$F63-1966)</f>
        <v>417.96230000000003</v>
      </c>
      <c r="Y63" s="4" cm="1">
        <f t="array" ref="Y63">INDEX(GMWQ!$A$2:$NF$60,MATCH(1,(GMWQ!$NE$2:$NE$60=Y$3)*(GMWQ!$ND$2:$ND$60=Y$4)*(GMWQ!$NF$2:$NF$60=Y$1),0),$F63-1966)</f>
        <v>303.2088</v>
      </c>
      <c r="Z63" s="4" cm="1">
        <f t="array" ref="Z63">INDEX(GMWQ!$A$2:$NF$60,MATCH(1,(GMWQ!$NE$2:$NE$60=Z$3)*(GMWQ!$ND$2:$ND$60=Z$4)*(GMWQ!$NF$2:$NF$60=Z$1),0),$F63-1966)</f>
        <v>461.28149999999999</v>
      </c>
      <c r="AA63" s="4" cm="1">
        <f t="array" ref="AA63">INDEX(GMWQ!$A$2:$NF$60,MATCH(1,(GMWQ!$NE$2:$NE$60=AA$3)*(GMWQ!$ND$2:$ND$60=AA$4)*(GMWQ!$NF$2:$NF$60=AA$1),0),$F63-1966)</f>
        <v>390773</v>
      </c>
      <c r="AB63" s="4" cm="1">
        <f t="array" ref="AB63">INDEX(GMWQ!$A$2:$NF$60,MATCH(1,(GMWQ!$NE$2:$NE$60=AB$3)*(GMWQ!$ND$2:$ND$60=AB$4)*(GMWQ!$NF$2:$NF$60=AB$1),0),$F63-1966)</f>
        <v>118411</v>
      </c>
      <c r="AC63" s="4" cm="1">
        <f t="array" ref="AC63">INDEX(GMWQ!$A$2:$NF$60,MATCH(1,(GMWQ!$NE$2:$NE$60=AC$3)*(GMWQ!$ND$2:$ND$60=AC$4)*(GMWQ!$NF$2:$NF$60=AC$1),0),$F63-1966)</f>
        <v>1180.55</v>
      </c>
      <c r="AD63" s="4" cm="1">
        <f t="array" ref="AD63">INDEX(GMWQ!$A$2:$NF$60,MATCH(1,(GMWQ!$NE$2:$NE$60=AD$3)*(GMWQ!$ND$2:$ND$60=AD$4)*(GMWQ!$NF$2:$NF$60=AD$1),0),$F63-1966)</f>
        <v>90614.27</v>
      </c>
      <c r="AE63" s="4" cm="1">
        <f t="array" ref="AE63">INDEX(GMWQ!$A$2:$NF$60,MATCH(1,(GMWQ!$NE$2:$NE$60=AE$3)*(GMWQ!$ND$2:$ND$60=AE$4)*(GMWQ!$NF$2:$NF$60=AE$1),0),$F63-1966)</f>
        <v>294.68169999999998</v>
      </c>
      <c r="AF63" s="4" cm="1">
        <f t="array" ref="AF63">INDEX(GMWQ!$A$2:$NF$60,MATCH(1,(GMWQ!$NE$2:$NE$60=AF$3)*(GMWQ!$ND$2:$ND$60=AF$4)*(GMWQ!$NF$2:$NF$60=AF$1),0),$F63-1966)</f>
        <v>206.767</v>
      </c>
      <c r="AG63" s="4" cm="1">
        <f t="array" ref="AG63">INDEX(GMWQ!$A$2:$NF$60,MATCH(1,(GMWQ!$NE$2:$NE$60=AG$3)*(GMWQ!$ND$2:$ND$60=AG$4)*(GMWQ!$NF$2:$NF$60=AG$1),0),$F63-1966)</f>
        <v>133.29499999999999</v>
      </c>
      <c r="AH63" s="4" cm="1">
        <f t="array" ref="AH63">INDEX(GMWQ!$A$2:$NF$60,MATCH(1,(GMWQ!$NE$2:$NE$60=AH$3)*(GMWQ!$ND$2:$ND$60=AH$4)*(GMWQ!$NF$2:$NF$60=AH$1),0),$F63-1966)</f>
        <v>138121</v>
      </c>
      <c r="AI63" s="4" cm="1">
        <f t="array" ref="AI63">INDEX(GMWQ!$A$2:$NF$60,MATCH(1,(GMWQ!$NE$2:$NE$60=AI$3)*(GMWQ!$ND$2:$ND$60=AI$4)*(GMWQ!$NF$2:$NF$60=AI$1),0),$F63-1966)</f>
        <v>1.4487380000000001</v>
      </c>
      <c r="AJ63" s="4" cm="1">
        <f t="array" ref="AJ63">INDEX(GMWQ!$A$2:$NF$60,MATCH(1,(GMWQ!$NE$2:$NE$60=AJ$3)*(GMWQ!$ND$2:$ND$60=AJ$4)*(GMWQ!$NF$2:$NF$60=AJ$1),0),$F63-1966)</f>
        <v>1.388261</v>
      </c>
      <c r="AK63" s="4" cm="1">
        <f t="array" ref="AK63">INDEX(GMWQ!$A$2:$NF$60,MATCH(1,(GMWQ!$NE$2:$NE$60=AK$3)*(GMWQ!$ND$2:$ND$60=AK$4)*(GMWQ!$NF$2:$NF$60=AK$1),0),$F63-1966)</f>
        <v>2.7879149999999999</v>
      </c>
      <c r="AL63" s="4" cm="1">
        <f t="array" ref="AL63">INDEX(GMWQ!$A$2:$NF$60,MATCH(1,(GMWQ!$NE$2:$NE$60=AL$3)*(GMWQ!$ND$2:$ND$60=AL$4)*(GMWQ!$NF$2:$NF$60=AL$1),0),$F63-1966)</f>
        <v>1.211997</v>
      </c>
    </row>
    <row r="64" spans="1:38" x14ac:dyDescent="0.25">
      <c r="B64" s="4">
        <f t="shared" si="21"/>
        <v>1987</v>
      </c>
      <c r="C64" s="4">
        <f t="shared" si="21"/>
        <v>1987</v>
      </c>
      <c r="F64" s="4">
        <f t="shared" si="17"/>
        <v>2030</v>
      </c>
      <c r="G64" s="4" cm="1">
        <f t="array" ref="G64">INDEX(GMWQ!$A$2:$NF$60,MATCH(1,(GMWQ!$NE$2:$NE$60=G$3)*(GMWQ!$ND$2:$ND$60=G$4)*(GMWQ!$NF$2:$NF$60=G$1),0),$F64-1966)</f>
        <v>344795</v>
      </c>
      <c r="H64" s="4" cm="1">
        <f t="array" ref="H64">INDEX(GMWQ!$A$2:$NF$60,MATCH(1,(GMWQ!$NE$2:$NE$60=H$3)*(GMWQ!$ND$2:$ND$60=H$4)*(GMWQ!$NF$2:$NF$60=H$1),0),$F64-1966)</f>
        <v>2270.8249999999998</v>
      </c>
      <c r="I64" s="4" cm="1">
        <f t="array" ref="I64">INDEX(GMWQ!$A$2:$NF$60,MATCH(1,(GMWQ!$NE$2:$NE$60=I$3)*(GMWQ!$ND$2:$ND$60=I$4)*(GMWQ!$NF$2:$NF$60=I$1),0),$F64-1966)</f>
        <v>89458.15</v>
      </c>
      <c r="J64" s="4" cm="1">
        <f t="array" ref="J64">INDEX(GMWQ!$A$2:$NF$60,MATCH(1,(GMWQ!$NE$2:$NE$60=J$3)*(GMWQ!$ND$2:$ND$60=J$4)*(GMWQ!$NF$2:$NF$60=J$1),0),$F64-1966)</f>
        <v>508.47</v>
      </c>
      <c r="K64" s="4" cm="1">
        <f t="array" ref="K64">INDEX(GMWQ!$A$2:$NF$60,MATCH(1,(GMWQ!$NE$2:$NE$60=K$3)*(GMWQ!$ND$2:$ND$60=K$4)*(GMWQ!$NF$2:$NF$60=K$1),0),$F64-1966)</f>
        <v>346.95699999999999</v>
      </c>
      <c r="L64" s="4" cm="1">
        <f t="array" ref="L64">INDEX(GMWQ!$A$2:$NF$60,MATCH(1,(GMWQ!$NE$2:$NE$60=L$3)*(GMWQ!$ND$2:$ND$60=L$4)*(GMWQ!$NF$2:$NF$60=L$1),0),$F64-1966)</f>
        <v>342.55799999999999</v>
      </c>
      <c r="M64" s="4" cm="1">
        <f t="array" ref="M64">INDEX(GMWQ!$A$2:$NF$60,MATCH(1,(GMWQ!$NE$2:$NE$60=M$3)*(GMWQ!$ND$2:$ND$60=M$4)*(GMWQ!$NF$2:$NF$60=M$1),0),$F64-1966)</f>
        <v>268693.5</v>
      </c>
      <c r="N64" s="4" cm="1">
        <f t="array" ref="N64">INDEX(GMWQ!$A$2:$NF$60,MATCH(1,(GMWQ!$NE$2:$NE$60=N$3)*(GMWQ!$ND$2:$ND$60=N$4)*(GMWQ!$NF$2:$NF$60=N$1),0),$F64-1966)</f>
        <v>-4353</v>
      </c>
      <c r="O64" s="4" cm="1">
        <f t="array" ref="O64">INDEX(GMWQ!$A$2:$NF$60,MATCH(1,(GMWQ!$NE$2:$NE$60=O$3)*(GMWQ!$ND$2:$ND$60=O$4)*(GMWQ!$NF$2:$NF$60=O$1),0),$F64-1966)</f>
        <v>-58.127749999999999</v>
      </c>
      <c r="P64" s="4" cm="1">
        <f t="array" ref="P64">INDEX(GMWQ!$A$2:$NF$60,MATCH(1,(GMWQ!$NE$2:$NE$60=P$3)*(GMWQ!$ND$2:$ND$60=P$4)*(GMWQ!$NF$2:$NF$60=P$1),0),$F64-1966)</f>
        <v>-242.25</v>
      </c>
      <c r="Q64" s="4" cm="1">
        <f t="array" ref="Q64">INDEX(GMWQ!$A$2:$NF$60,MATCH(1,(GMWQ!$NE$2:$NE$60=Q$3)*(GMWQ!$ND$2:$ND$60=Q$4)*(GMWQ!$NF$2:$NF$60=Q$1),0),$F64-1966)</f>
        <v>-23.50929</v>
      </c>
      <c r="R64" s="4" cm="1">
        <f t="array" ref="R64">INDEX(GMWQ!$A$2:$NF$60,MATCH(1,(GMWQ!$NE$2:$NE$60=R$3)*(GMWQ!$ND$2:$ND$60=R$4)*(GMWQ!$NF$2:$NF$60=R$1),0),$F64-1966)</f>
        <v>-4.6639999999999997</v>
      </c>
      <c r="S64" s="4" cm="1">
        <f t="array" ref="S64">INDEX(GMWQ!$A$2:$NF$60,MATCH(1,(GMWQ!$NE$2:$NE$60=S$3)*(GMWQ!$ND$2:$ND$60=S$4)*(GMWQ!$NF$2:$NF$60=S$1),0),$F64-1966)</f>
        <v>-15.17751</v>
      </c>
      <c r="T64" s="4" cm="1">
        <f t="array" ref="T64">INDEX(GMWQ!$A$2:$NF$60,MATCH(1,(GMWQ!$NE$2:$NE$60=T$3)*(GMWQ!$ND$2:$ND$60=T$4)*(GMWQ!$NF$2:$NF$60=T$1),0),$F64-1966)</f>
        <v>-7193</v>
      </c>
      <c r="U64" s="4" cm="1">
        <f t="array" ref="U64">INDEX(GMWQ!$A$2:$NF$60,MATCH(1,(GMWQ!$NE$2:$NE$60=U$3)*(GMWQ!$ND$2:$ND$60=U$4)*(GMWQ!$NF$2:$NF$60=U$1),0),$F64-1966)</f>
        <v>193241.8</v>
      </c>
      <c r="V64" s="4" cm="1">
        <f t="array" ref="V64">INDEX(GMWQ!$A$2:$NF$60,MATCH(1,(GMWQ!$NE$2:$NE$60=V$3)*(GMWQ!$ND$2:$ND$60=V$4)*(GMWQ!$NF$2:$NF$60=V$1),0),$F64-1966)</f>
        <v>3959.846</v>
      </c>
      <c r="W64" s="4" cm="1">
        <f t="array" ref="W64">INDEX(GMWQ!$A$2:$NF$60,MATCH(1,(GMWQ!$NE$2:$NE$60=W$3)*(GMWQ!$ND$2:$ND$60=W$4)*(GMWQ!$NF$2:$NF$60=W$1),0),$F64-1966)</f>
        <v>270614</v>
      </c>
      <c r="X64" s="4" cm="1">
        <f t="array" ref="X64">INDEX(GMWQ!$A$2:$NF$60,MATCH(1,(GMWQ!$NE$2:$NE$60=X$3)*(GMWQ!$ND$2:$ND$60=X$4)*(GMWQ!$NF$2:$NF$60=X$1),0),$F64-1966)</f>
        <v>423.73009999999999</v>
      </c>
      <c r="Y64" s="4" cm="1">
        <f t="array" ref="Y64">INDEX(GMWQ!$A$2:$NF$60,MATCH(1,(GMWQ!$NE$2:$NE$60=Y$3)*(GMWQ!$ND$2:$ND$60=Y$4)*(GMWQ!$NF$2:$NF$60=Y$1),0),$F64-1966)</f>
        <v>309.87349999999998</v>
      </c>
      <c r="Z64" s="4" cm="1">
        <f t="array" ref="Z64">INDEX(GMWQ!$A$2:$NF$60,MATCH(1,(GMWQ!$NE$2:$NE$60=Z$3)*(GMWQ!$ND$2:$ND$60=Z$4)*(GMWQ!$NF$2:$NF$60=Z$1),0),$F64-1966)</f>
        <v>476.33699999999999</v>
      </c>
      <c r="AA64" s="4" cm="1">
        <f t="array" ref="AA64">INDEX(GMWQ!$A$2:$NF$60,MATCH(1,(GMWQ!$NE$2:$NE$60=AA$3)*(GMWQ!$ND$2:$ND$60=AA$4)*(GMWQ!$NF$2:$NF$60=AA$1),0),$F64-1966)</f>
        <v>400069</v>
      </c>
      <c r="AB64" s="4" cm="1">
        <f t="array" ref="AB64">INDEX(GMWQ!$A$2:$NF$60,MATCH(1,(GMWQ!$NE$2:$NE$60=AB$3)*(GMWQ!$ND$2:$ND$60=AB$4)*(GMWQ!$NF$2:$NF$60=AB$1),0),$F64-1966)</f>
        <v>122020</v>
      </c>
      <c r="AC64" s="4" cm="1">
        <f t="array" ref="AC64">INDEX(GMWQ!$A$2:$NF$60,MATCH(1,(GMWQ!$NE$2:$NE$60=AC$3)*(GMWQ!$ND$2:$ND$60=AC$4)*(GMWQ!$NF$2:$NF$60=AC$1),0),$F64-1966)</f>
        <v>1201.55</v>
      </c>
      <c r="AD64" s="4" cm="1">
        <f t="array" ref="AD64">INDEX(GMWQ!$A$2:$NF$60,MATCH(1,(GMWQ!$NE$2:$NE$60=AD$3)*(GMWQ!$ND$2:$ND$60=AD$4)*(GMWQ!$NF$2:$NF$60=AD$1),0),$F64-1966)</f>
        <v>92024.13</v>
      </c>
      <c r="AE64" s="4" cm="1">
        <f t="array" ref="AE64">INDEX(GMWQ!$A$2:$NF$60,MATCH(1,(GMWQ!$NE$2:$NE$60=AE$3)*(GMWQ!$ND$2:$ND$60=AE$4)*(GMWQ!$NF$2:$NF$60=AE$1),0),$F64-1966)</f>
        <v>301.30329999999998</v>
      </c>
      <c r="AF64" s="4" cm="1">
        <f t="array" ref="AF64">INDEX(GMWQ!$A$2:$NF$60,MATCH(1,(GMWQ!$NE$2:$NE$60=AF$3)*(GMWQ!$ND$2:$ND$60=AF$4)*(GMWQ!$NF$2:$NF$60=AF$1),0),$F64-1966)</f>
        <v>210.55099999999999</v>
      </c>
      <c r="AG64" s="4" cm="1">
        <f t="array" ref="AG64">INDEX(GMWQ!$A$2:$NF$60,MATCH(1,(GMWQ!$NE$2:$NE$60=AG$3)*(GMWQ!$ND$2:$ND$60=AG$4)*(GMWQ!$NF$2:$NF$60=AG$1),0),$F64-1966)</f>
        <v>137.46899999999999</v>
      </c>
      <c r="AH64" s="4" cm="1">
        <f t="array" ref="AH64">INDEX(GMWQ!$A$2:$NF$60,MATCH(1,(GMWQ!$NE$2:$NE$60=AH$3)*(GMWQ!$ND$2:$ND$60=AH$4)*(GMWQ!$NF$2:$NF$60=AH$1),0),$F64-1966)</f>
        <v>141855</v>
      </c>
      <c r="AI64" s="4" cm="1">
        <f t="array" ref="AI64">INDEX(GMWQ!$A$2:$NF$60,MATCH(1,(GMWQ!$NE$2:$NE$60=AI$3)*(GMWQ!$ND$2:$ND$60=AI$4)*(GMWQ!$NF$2:$NF$60=AI$1),0),$F64-1966)</f>
        <v>1.4166639999999999</v>
      </c>
      <c r="AJ64" s="4" cm="1">
        <f t="array" ref="AJ64">INDEX(GMWQ!$A$2:$NF$60,MATCH(1,(GMWQ!$NE$2:$NE$60=AJ$3)*(GMWQ!$ND$2:$ND$60=AJ$4)*(GMWQ!$NF$2:$NF$60=AJ$1),0),$F64-1966)</f>
        <v>2.4798200000000001</v>
      </c>
      <c r="AK64" s="4" cm="1">
        <f t="array" ref="AK64">INDEX(GMWQ!$A$2:$NF$60,MATCH(1,(GMWQ!$NE$2:$NE$60=AK$3)*(GMWQ!$ND$2:$ND$60=AK$4)*(GMWQ!$NF$2:$NF$60=AK$1),0),$F64-1966)</f>
        <v>3.035844</v>
      </c>
      <c r="AL64" s="4" cm="1">
        <f t="array" ref="AL64">INDEX(GMWQ!$A$2:$NF$60,MATCH(1,(GMWQ!$NE$2:$NE$60=AL$3)*(GMWQ!$ND$2:$ND$60=AL$4)*(GMWQ!$NF$2:$NF$60=AL$1),0),$F64-1966)</f>
        <v>0.57060100000000002</v>
      </c>
    </row>
    <row r="65" spans="1:38" x14ac:dyDescent="0.25">
      <c r="B65" s="4">
        <f t="shared" si="21"/>
        <v>1987</v>
      </c>
      <c r="C65" s="4">
        <f t="shared" si="21"/>
        <v>1987</v>
      </c>
      <c r="F65" s="4">
        <f t="shared" si="17"/>
        <v>2031</v>
      </c>
      <c r="G65" s="4" cm="1">
        <f t="array" ref="G65">INDEX(GMWQ!$A$2:$NF$60,MATCH(1,(GMWQ!$NE$2:$NE$60=G$3)*(GMWQ!$ND$2:$ND$60=G$4)*(GMWQ!$NF$2:$NF$60=G$1),0),$F65-1966)</f>
        <v>353365</v>
      </c>
      <c r="H65" s="4" cm="1">
        <f t="array" ref="H65">INDEX(GMWQ!$A$2:$NF$60,MATCH(1,(GMWQ!$NE$2:$NE$60=H$3)*(GMWQ!$ND$2:$ND$60=H$4)*(GMWQ!$NF$2:$NF$60=H$1),0),$F65-1966)</f>
        <v>2290.5</v>
      </c>
      <c r="I65" s="4" cm="1">
        <f t="array" ref="I65">INDEX(GMWQ!$A$2:$NF$60,MATCH(1,(GMWQ!$NE$2:$NE$60=I$3)*(GMWQ!$ND$2:$ND$60=I$4)*(GMWQ!$NF$2:$NF$60=I$1),0),$F65-1966)</f>
        <v>91089.55</v>
      </c>
      <c r="J65" s="4" cm="1">
        <f t="array" ref="J65">INDEX(GMWQ!$A$2:$NF$60,MATCH(1,(GMWQ!$NE$2:$NE$60=J$3)*(GMWQ!$ND$2:$ND$60=J$4)*(GMWQ!$NF$2:$NF$60=J$1),0),$F65-1966)</f>
        <v>512.03</v>
      </c>
      <c r="K65" s="4" cm="1">
        <f t="array" ref="K65">INDEX(GMWQ!$A$2:$NF$60,MATCH(1,(GMWQ!$NE$2:$NE$60=K$3)*(GMWQ!$ND$2:$ND$60=K$4)*(GMWQ!$NF$2:$NF$60=K$1),0),$F65-1966)</f>
        <v>349.29</v>
      </c>
      <c r="L65" s="4" cm="1">
        <f t="array" ref="L65">INDEX(GMWQ!$A$2:$NF$60,MATCH(1,(GMWQ!$NE$2:$NE$60=L$3)*(GMWQ!$ND$2:$ND$60=L$4)*(GMWQ!$NF$2:$NF$60=L$1),0),$F65-1966)</f>
        <v>343.54700000000003</v>
      </c>
      <c r="M65" s="4" cm="1">
        <f t="array" ref="M65">INDEX(GMWQ!$A$2:$NF$60,MATCH(1,(GMWQ!$NE$2:$NE$60=M$3)*(GMWQ!$ND$2:$ND$60=M$4)*(GMWQ!$NF$2:$NF$60=M$1),0),$F65-1966)</f>
        <v>272798.8</v>
      </c>
      <c r="N65" s="4" cm="1">
        <f t="array" ref="N65">INDEX(GMWQ!$A$2:$NF$60,MATCH(1,(GMWQ!$NE$2:$NE$60=N$3)*(GMWQ!$ND$2:$ND$60=N$4)*(GMWQ!$NF$2:$NF$60=N$1),0),$F65-1966)</f>
        <v>-1823</v>
      </c>
      <c r="O65" s="4" cm="1">
        <f t="array" ref="O65">INDEX(GMWQ!$A$2:$NF$60,MATCH(1,(GMWQ!$NE$2:$NE$60=O$3)*(GMWQ!$ND$2:$ND$60=O$4)*(GMWQ!$NF$2:$NF$60=O$1),0),$F65-1966)</f>
        <v>-64.236999999999995</v>
      </c>
      <c r="P65" s="4" cm="1">
        <f t="array" ref="P65">INDEX(GMWQ!$A$2:$NF$60,MATCH(1,(GMWQ!$NE$2:$NE$60=P$3)*(GMWQ!$ND$2:$ND$60=P$4)*(GMWQ!$NF$2:$NF$60=P$1),0),$F65-1966)</f>
        <v>-241.5</v>
      </c>
      <c r="Q65" s="4" cm="1">
        <f t="array" ref="Q65">INDEX(GMWQ!$A$2:$NF$60,MATCH(1,(GMWQ!$NE$2:$NE$60=Q$3)*(GMWQ!$ND$2:$ND$60=Q$4)*(GMWQ!$NF$2:$NF$60=Q$1),0),$F65-1966)</f>
        <v>-23.50929</v>
      </c>
      <c r="R65" s="4" cm="1">
        <f t="array" ref="R65">INDEX(GMWQ!$A$2:$NF$60,MATCH(1,(GMWQ!$NE$2:$NE$60=R$3)*(GMWQ!$ND$2:$ND$60=R$4)*(GMWQ!$NF$2:$NF$60=R$1),0),$F65-1966)</f>
        <v>-4.9349999999999996</v>
      </c>
      <c r="S65" s="4" cm="1">
        <f t="array" ref="S65">INDEX(GMWQ!$A$2:$NF$60,MATCH(1,(GMWQ!$NE$2:$NE$60=S$3)*(GMWQ!$ND$2:$ND$60=S$4)*(GMWQ!$NF$2:$NF$60=S$1),0),$F65-1966)</f>
        <v>-15.379569999999999</v>
      </c>
      <c r="T65" s="4" cm="1">
        <f t="array" ref="T65">INDEX(GMWQ!$A$2:$NF$60,MATCH(1,(GMWQ!$NE$2:$NE$60=T$3)*(GMWQ!$ND$2:$ND$60=T$4)*(GMWQ!$NF$2:$NF$60=T$1),0),$F65-1966)</f>
        <v>-6788</v>
      </c>
      <c r="U65" s="4" cm="1">
        <f t="array" ref="U65">INDEX(GMWQ!$A$2:$NF$60,MATCH(1,(GMWQ!$NE$2:$NE$60=U$3)*(GMWQ!$ND$2:$ND$60=U$4)*(GMWQ!$NF$2:$NF$60=U$1),0),$F65-1966)</f>
        <v>195799.5</v>
      </c>
      <c r="V65" s="4" cm="1">
        <f t="array" ref="V65">INDEX(GMWQ!$A$2:$NF$60,MATCH(1,(GMWQ!$NE$2:$NE$60=V$3)*(GMWQ!$ND$2:$ND$60=V$4)*(GMWQ!$NF$2:$NF$60=V$1),0),$F65-1966)</f>
        <v>4021.1480000000001</v>
      </c>
      <c r="W65" s="4" cm="1">
        <f t="array" ref="W65">INDEX(GMWQ!$A$2:$NF$60,MATCH(1,(GMWQ!$NE$2:$NE$60=W$3)*(GMWQ!$ND$2:$ND$60=W$4)*(GMWQ!$NF$2:$NF$60=W$1),0),$F65-1966)</f>
        <v>274805</v>
      </c>
      <c r="X65" s="4" cm="1">
        <f t="array" ref="X65">INDEX(GMWQ!$A$2:$NF$60,MATCH(1,(GMWQ!$NE$2:$NE$60=X$3)*(GMWQ!$ND$2:$ND$60=X$4)*(GMWQ!$NF$2:$NF$60=X$1),0),$F65-1966)</f>
        <v>430.16019999999997</v>
      </c>
      <c r="Y65" s="4" cm="1">
        <f t="array" ref="Y65">INDEX(GMWQ!$A$2:$NF$60,MATCH(1,(GMWQ!$NE$2:$NE$60=Y$3)*(GMWQ!$ND$2:$ND$60=Y$4)*(GMWQ!$NF$2:$NF$60=Y$1),0),$F65-1966)</f>
        <v>316.53820000000002</v>
      </c>
      <c r="Z65" s="4" cm="1">
        <f t="array" ref="Z65">INDEX(GMWQ!$A$2:$NF$60,MATCH(1,(GMWQ!$NE$2:$NE$60=Z$3)*(GMWQ!$ND$2:$ND$60=Z$4)*(GMWQ!$NF$2:$NF$60=Z$1),0),$F65-1966)</f>
        <v>491.39249999999998</v>
      </c>
      <c r="AA65" s="4" cm="1">
        <f t="array" ref="AA65">INDEX(GMWQ!$A$2:$NF$60,MATCH(1,(GMWQ!$NE$2:$NE$60=AA$3)*(GMWQ!$ND$2:$ND$60=AA$4)*(GMWQ!$NF$2:$NF$60=AA$1),0),$F65-1966)</f>
        <v>409364</v>
      </c>
      <c r="AB65" s="4" cm="1">
        <f t="array" ref="AB65">INDEX(GMWQ!$A$2:$NF$60,MATCH(1,(GMWQ!$NE$2:$NE$60=AB$3)*(GMWQ!$ND$2:$ND$60=AB$4)*(GMWQ!$NF$2:$NF$60=AB$1),0),$F65-1966)</f>
        <v>127443</v>
      </c>
      <c r="AC65" s="4" cm="1">
        <f t="array" ref="AC65">INDEX(GMWQ!$A$2:$NF$60,MATCH(1,(GMWQ!$NE$2:$NE$60=AC$3)*(GMWQ!$ND$2:$ND$60=AC$4)*(GMWQ!$NF$2:$NF$60=AC$1),0),$F65-1966)</f>
        <v>1221.1500000000001</v>
      </c>
      <c r="AD65" s="4" cm="1">
        <f t="array" ref="AD65">INDEX(GMWQ!$A$2:$NF$60,MATCH(1,(GMWQ!$NE$2:$NE$60=AD$3)*(GMWQ!$ND$2:$ND$60=AD$4)*(GMWQ!$NF$2:$NF$60=AD$1),0),$F65-1966)</f>
        <v>94048.6</v>
      </c>
      <c r="AE65" s="4" cm="1">
        <f t="array" ref="AE65">INDEX(GMWQ!$A$2:$NF$60,MATCH(1,(GMWQ!$NE$2:$NE$60=AE$3)*(GMWQ!$ND$2:$ND$60=AE$4)*(GMWQ!$NF$2:$NF$60=AE$1),0),$F65-1966)</f>
        <v>304.13010000000003</v>
      </c>
      <c r="AF65" s="4" cm="1">
        <f t="array" ref="AF65">INDEX(GMWQ!$A$2:$NF$60,MATCH(1,(GMWQ!$NE$2:$NE$60=AF$3)*(GMWQ!$ND$2:$ND$60=AF$4)*(GMWQ!$NF$2:$NF$60=AF$1),0),$F65-1966)</f>
        <v>213.721</v>
      </c>
      <c r="AG65" s="4" cm="1">
        <f t="array" ref="AG65">INDEX(GMWQ!$A$2:$NF$60,MATCH(1,(GMWQ!$NE$2:$NE$60=AG$3)*(GMWQ!$ND$2:$ND$60=AG$4)*(GMWQ!$NF$2:$NF$60=AG$1),0),$F65-1966)</f>
        <v>139.80699999999999</v>
      </c>
      <c r="AH65" s="4" cm="1">
        <f t="array" ref="AH65">INDEX(GMWQ!$A$2:$NF$60,MATCH(1,(GMWQ!$NE$2:$NE$60=AH$3)*(GMWQ!$ND$2:$ND$60=AH$4)*(GMWQ!$NF$2:$NF$60=AH$1),0),$F65-1966)</f>
        <v>145420</v>
      </c>
      <c r="AI65" s="4" cm="1">
        <f t="array" ref="AI65">INDEX(GMWQ!$A$2:$NF$60,MATCH(1,(GMWQ!$NE$2:$NE$60=AI$3)*(GMWQ!$ND$2:$ND$60=AI$4)*(GMWQ!$NF$2:$NF$60=AI$1),0),$F65-1966)</f>
        <v>2.1537280000000001</v>
      </c>
      <c r="AJ65" s="4" cm="1">
        <f t="array" ref="AJ65">INDEX(GMWQ!$A$2:$NF$60,MATCH(1,(GMWQ!$NE$2:$NE$60=AJ$3)*(GMWQ!$ND$2:$ND$60=AJ$4)*(GMWQ!$NF$2:$NF$60=AJ$1),0),$F65-1966)</f>
        <v>2.7808839999999999</v>
      </c>
      <c r="AK65" s="4" cm="1">
        <f t="array" ref="AK65">INDEX(GMWQ!$A$2:$NF$60,MATCH(1,(GMWQ!$NE$2:$NE$60=AK$3)*(GMWQ!$ND$2:$ND$60=AK$4)*(GMWQ!$NF$2:$NF$60=AK$1),0),$F65-1966)</f>
        <v>3.6042610000000002</v>
      </c>
      <c r="AL65" s="4" cm="1">
        <f t="array" ref="AL65">INDEX(GMWQ!$A$2:$NF$60,MATCH(1,(GMWQ!$NE$2:$NE$60=AL$3)*(GMWQ!$ND$2:$ND$60=AL$4)*(GMWQ!$NF$2:$NF$60=AL$1),0),$F65-1966)</f>
        <v>2.0992359999999999</v>
      </c>
    </row>
    <row r="66" spans="1:38" x14ac:dyDescent="0.25">
      <c r="B66" s="4">
        <f t="shared" si="21"/>
        <v>1987</v>
      </c>
      <c r="C66" s="4">
        <f t="shared" si="21"/>
        <v>1987</v>
      </c>
      <c r="E66" s="4">
        <f t="shared" ref="E66" si="23">+E62+1</f>
        <v>1987</v>
      </c>
      <c r="F66" s="4">
        <f t="shared" si="17"/>
        <v>2032</v>
      </c>
      <c r="G66" s="4" cm="1">
        <f t="array" ref="G66">INDEX(GMWQ!$A$2:$NF$60,MATCH(1,(GMWQ!$NE$2:$NE$60=G$3)*(GMWQ!$ND$2:$ND$60=G$4)*(GMWQ!$NF$2:$NF$60=G$1),0),$F66-1966)</f>
        <v>357439</v>
      </c>
      <c r="H66" s="4" cm="1">
        <f t="array" ref="H66">INDEX(GMWQ!$A$2:$NF$60,MATCH(1,(GMWQ!$NE$2:$NE$60=H$3)*(GMWQ!$ND$2:$ND$60=H$4)*(GMWQ!$NF$2:$NF$60=H$1),0),$F66-1966)</f>
        <v>2329.8249999999998</v>
      </c>
      <c r="I66" s="4" cm="1">
        <f t="array" ref="I66">INDEX(GMWQ!$A$2:$NF$60,MATCH(1,(GMWQ!$NE$2:$NE$60=I$3)*(GMWQ!$ND$2:$ND$60=I$4)*(GMWQ!$NF$2:$NF$60=I$1),0),$F66-1966)</f>
        <v>93422.8</v>
      </c>
      <c r="J66" s="4" cm="1">
        <f t="array" ref="J66">INDEX(GMWQ!$A$2:$NF$60,MATCH(1,(GMWQ!$NE$2:$NE$60=J$3)*(GMWQ!$ND$2:$ND$60=J$4)*(GMWQ!$NF$2:$NF$60=J$1),0),$F66-1966)</f>
        <v>520.15</v>
      </c>
      <c r="K66" s="4" cm="1">
        <f t="array" ref="K66">INDEX(GMWQ!$A$2:$NF$60,MATCH(1,(GMWQ!$NE$2:$NE$60=K$3)*(GMWQ!$ND$2:$ND$60=K$4)*(GMWQ!$NF$2:$NF$60=K$1),0),$F66-1966)</f>
        <v>354.44200000000001</v>
      </c>
      <c r="L66" s="4" cm="1">
        <f t="array" ref="L66">INDEX(GMWQ!$A$2:$NF$60,MATCH(1,(GMWQ!$NE$2:$NE$60=L$3)*(GMWQ!$ND$2:$ND$60=L$4)*(GMWQ!$NF$2:$NF$60=L$1),0),$F66-1966)</f>
        <v>347.24299999999999</v>
      </c>
      <c r="M66" s="4" cm="1">
        <f t="array" ref="M66">INDEX(GMWQ!$A$2:$NF$60,MATCH(1,(GMWQ!$NE$2:$NE$60=M$3)*(GMWQ!$ND$2:$ND$60=M$4)*(GMWQ!$NF$2:$NF$60=M$1),0),$F66-1966)</f>
        <v>276323</v>
      </c>
      <c r="N66" s="4" cm="1">
        <f t="array" ref="N66">INDEX(GMWQ!$A$2:$NF$60,MATCH(1,(GMWQ!$NE$2:$NE$60=N$3)*(GMWQ!$ND$2:$ND$60=N$4)*(GMWQ!$NF$2:$NF$60=N$1),0),$F66-1966)</f>
        <v>101</v>
      </c>
      <c r="O66" s="4" cm="1">
        <f t="array" ref="O66">INDEX(GMWQ!$A$2:$NF$60,MATCH(1,(GMWQ!$NE$2:$NE$60=O$3)*(GMWQ!$ND$2:$ND$60=O$4)*(GMWQ!$NF$2:$NF$60=O$1),0),$F66-1966)</f>
        <v>-65.601489999999998</v>
      </c>
      <c r="P66" s="4" cm="1">
        <f t="array" ref="P66">INDEX(GMWQ!$A$2:$NF$60,MATCH(1,(GMWQ!$NE$2:$NE$60=P$3)*(GMWQ!$ND$2:$ND$60=P$4)*(GMWQ!$NF$2:$NF$60=P$1),0),$F66-1966)</f>
        <v>-115.25</v>
      </c>
      <c r="Q66" s="4" cm="1">
        <f t="array" ref="Q66">INDEX(GMWQ!$A$2:$NF$60,MATCH(1,(GMWQ!$NE$2:$NE$60=Q$3)*(GMWQ!$ND$2:$ND$60=Q$4)*(GMWQ!$NF$2:$NF$60=Q$1),0),$F66-1966)</f>
        <v>-23.50929</v>
      </c>
      <c r="R66" s="4" cm="1">
        <f t="array" ref="R66">INDEX(GMWQ!$A$2:$NF$60,MATCH(1,(GMWQ!$NE$2:$NE$60=R$3)*(GMWQ!$ND$2:$ND$60=R$4)*(GMWQ!$NF$2:$NF$60=R$1),0),$F66-1966)</f>
        <v>-4.2460000000000004</v>
      </c>
      <c r="S66" s="4" cm="1">
        <f t="array" ref="S66">INDEX(GMWQ!$A$2:$NF$60,MATCH(1,(GMWQ!$NE$2:$NE$60=S$3)*(GMWQ!$ND$2:$ND$60=S$4)*(GMWQ!$NF$2:$NF$60=S$1),0),$F66-1966)</f>
        <v>-15.559900000000001</v>
      </c>
      <c r="T66" s="4" cm="1">
        <f t="array" ref="T66">INDEX(GMWQ!$A$2:$NF$60,MATCH(1,(GMWQ!$NE$2:$NE$60=T$3)*(GMWQ!$ND$2:$ND$60=T$4)*(GMWQ!$NF$2:$NF$60=T$1),0),$F66-1966)</f>
        <v>-6234</v>
      </c>
      <c r="U66" s="4" cm="1">
        <f t="array" ref="U66">INDEX(GMWQ!$A$2:$NF$60,MATCH(1,(GMWQ!$NE$2:$NE$60=U$3)*(GMWQ!$ND$2:$ND$60=U$4)*(GMWQ!$NF$2:$NF$60=U$1),0),$F66-1966)</f>
        <v>198357.3</v>
      </c>
      <c r="V66" s="4" cm="1">
        <f t="array" ref="V66">INDEX(GMWQ!$A$2:$NF$60,MATCH(1,(GMWQ!$NE$2:$NE$60=V$3)*(GMWQ!$ND$2:$ND$60=V$4)*(GMWQ!$NF$2:$NF$60=V$1),0),$F66-1966)</f>
        <v>4166.5630000000001</v>
      </c>
      <c r="W66" s="4" cm="1">
        <f t="array" ref="W66">INDEX(GMWQ!$A$2:$NF$60,MATCH(1,(GMWQ!$NE$2:$NE$60=W$3)*(GMWQ!$ND$2:$ND$60=W$4)*(GMWQ!$NF$2:$NF$60=W$1),0),$F66-1966)</f>
        <v>278995</v>
      </c>
      <c r="X66" s="4" cm="1">
        <f t="array" ref="X66">INDEX(GMWQ!$A$2:$NF$60,MATCH(1,(GMWQ!$NE$2:$NE$60=X$3)*(GMWQ!$ND$2:$ND$60=X$4)*(GMWQ!$NF$2:$NF$60=X$1),0),$F66-1966)</f>
        <v>437.25279999999998</v>
      </c>
      <c r="Y66" s="4" cm="1">
        <f t="array" ref="Y66">INDEX(GMWQ!$A$2:$NF$60,MATCH(1,(GMWQ!$NE$2:$NE$60=Y$3)*(GMWQ!$ND$2:$ND$60=Y$4)*(GMWQ!$NF$2:$NF$60=Y$1),0),$F66-1966)</f>
        <v>323.2029</v>
      </c>
      <c r="Z66" s="4" cm="1">
        <f t="array" ref="Z66">INDEX(GMWQ!$A$2:$NF$60,MATCH(1,(GMWQ!$NE$2:$NE$60=Z$3)*(GMWQ!$ND$2:$ND$60=Z$4)*(GMWQ!$NF$2:$NF$60=Z$1),0),$F66-1966)</f>
        <v>506.44799999999998</v>
      </c>
      <c r="AA66" s="4" cm="1">
        <f t="array" ref="AA66">INDEX(GMWQ!$A$2:$NF$60,MATCH(1,(GMWQ!$NE$2:$NE$60=AA$3)*(GMWQ!$ND$2:$ND$60=AA$4)*(GMWQ!$NF$2:$NF$60=AA$1),0),$F66-1966)</f>
        <v>418659</v>
      </c>
      <c r="AB66" s="4" cm="1">
        <f t="array" ref="AB66">INDEX(GMWQ!$A$2:$NF$60,MATCH(1,(GMWQ!$NE$2:$NE$60=AB$3)*(GMWQ!$ND$2:$ND$60=AB$4)*(GMWQ!$NF$2:$NF$60=AB$1),0),$F66-1966)</f>
        <v>130166</v>
      </c>
      <c r="AC66" s="4" cm="1">
        <f t="array" ref="AC66">INDEX(GMWQ!$A$2:$NF$60,MATCH(1,(GMWQ!$NE$2:$NE$60=AC$3)*(GMWQ!$ND$2:$ND$60=AC$4)*(GMWQ!$NF$2:$NF$60=AC$1),0),$F66-1966)</f>
        <v>1252</v>
      </c>
      <c r="AD66" s="4" cm="1">
        <f t="array" ref="AD66">INDEX(GMWQ!$A$2:$NF$60,MATCH(1,(GMWQ!$NE$2:$NE$60=AD$3)*(GMWQ!$ND$2:$ND$60=AD$4)*(GMWQ!$NF$2:$NF$60=AD$1),0),$F66-1966)</f>
        <v>96334.38</v>
      </c>
      <c r="AE66" s="4" cm="1">
        <f t="array" ref="AE66">INDEX(GMWQ!$A$2:$NF$60,MATCH(1,(GMWQ!$NE$2:$NE$60=AE$3)*(GMWQ!$ND$2:$ND$60=AE$4)*(GMWQ!$NF$2:$NF$60=AE$1),0),$F66-1966)</f>
        <v>311.98360000000002</v>
      </c>
      <c r="AF66" s="4" cm="1">
        <f t="array" ref="AF66">INDEX(GMWQ!$A$2:$NF$60,MATCH(1,(GMWQ!$NE$2:$NE$60=AF$3)*(GMWQ!$ND$2:$ND$60=AF$4)*(GMWQ!$NF$2:$NF$60=AF$1),0),$F66-1966)</f>
        <v>218.08</v>
      </c>
      <c r="AG66" s="4" cm="1">
        <f t="array" ref="AG66">INDEX(GMWQ!$A$2:$NF$60,MATCH(1,(GMWQ!$NE$2:$NE$60=AG$3)*(GMWQ!$ND$2:$ND$60=AG$4)*(GMWQ!$NF$2:$NF$60=AG$1),0),$F66-1966)</f>
        <v>144.185</v>
      </c>
      <c r="AH66" s="4" cm="1">
        <f t="array" ref="AH66">INDEX(GMWQ!$A$2:$NF$60,MATCH(1,(GMWQ!$NE$2:$NE$60=AH$3)*(GMWQ!$ND$2:$ND$60=AH$4)*(GMWQ!$NF$2:$NF$60=AH$1),0),$F66-1966)</f>
        <v>148940</v>
      </c>
      <c r="AI66" s="4" cm="1">
        <f t="array" ref="AI66">INDEX(GMWQ!$A$2:$NF$60,MATCH(1,(GMWQ!$NE$2:$NE$60=AI$3)*(GMWQ!$ND$2:$ND$60=AI$4)*(GMWQ!$NF$2:$NF$60=AI$1),0),$F66-1966)</f>
        <v>2.310543</v>
      </c>
      <c r="AJ66" s="4" cm="1">
        <f t="array" ref="AJ66">INDEX(GMWQ!$A$2:$NF$60,MATCH(1,(GMWQ!$NE$2:$NE$60=AJ$3)*(GMWQ!$ND$2:$ND$60=AJ$4)*(GMWQ!$NF$2:$NF$60=AJ$1),0),$F66-1966)</f>
        <v>3.0781149999999999</v>
      </c>
      <c r="AK66" s="4" cm="1">
        <f t="array" ref="AK66">INDEX(GMWQ!$A$2:$NF$60,MATCH(1,(GMWQ!$NE$2:$NE$60=AK$3)*(GMWQ!$ND$2:$ND$60=AK$4)*(GMWQ!$NF$2:$NF$60=AK$1),0),$F66-1966)</f>
        <v>3.686617</v>
      </c>
      <c r="AL66" s="4" cm="1">
        <f t="array" ref="AL66">INDEX(GMWQ!$A$2:$NF$60,MATCH(1,(GMWQ!$NE$2:$NE$60=AL$3)*(GMWQ!$ND$2:$ND$60=AL$4)*(GMWQ!$NF$2:$NF$60=AL$1),0),$F66-1966)</f>
        <v>2.1788979999999998</v>
      </c>
    </row>
    <row r="67" spans="1:38" x14ac:dyDescent="0.25">
      <c r="A67" s="4">
        <v>1988</v>
      </c>
      <c r="B67" s="4">
        <f t="shared" si="21"/>
        <v>1988</v>
      </c>
      <c r="C67" s="4">
        <f t="shared" si="21"/>
        <v>1987</v>
      </c>
      <c r="D67" s="4">
        <f t="shared" si="21"/>
        <v>1987</v>
      </c>
      <c r="F67" s="4">
        <f t="shared" si="17"/>
        <v>2033</v>
      </c>
      <c r="G67" s="4" cm="1">
        <f t="array" ref="G67">INDEX(GMWQ!$A$2:$NF$60,MATCH(1,(GMWQ!$NE$2:$NE$60=G$3)*(GMWQ!$ND$2:$ND$60=G$4)*(GMWQ!$NF$2:$NF$60=G$1),0),$F67-1966)</f>
        <v>363267</v>
      </c>
      <c r="H67" s="4" cm="1">
        <f t="array" ref="H67">INDEX(GMWQ!$A$2:$NF$60,MATCH(1,(GMWQ!$NE$2:$NE$60=H$3)*(GMWQ!$ND$2:$ND$60=H$4)*(GMWQ!$NF$2:$NF$60=H$1),0),$F67-1966)</f>
        <v>2341.875</v>
      </c>
      <c r="I67" s="4" cm="1">
        <f t="array" ref="I67">INDEX(GMWQ!$A$2:$NF$60,MATCH(1,(GMWQ!$NE$2:$NE$60=I$3)*(GMWQ!$ND$2:$ND$60=I$4)*(GMWQ!$NF$2:$NF$60=I$1),0),$F67-1966)</f>
        <v>94866.7</v>
      </c>
      <c r="J67" s="4" cm="1">
        <f t="array" ref="J67">INDEX(GMWQ!$A$2:$NF$60,MATCH(1,(GMWQ!$NE$2:$NE$60=J$3)*(GMWQ!$ND$2:$ND$60=J$4)*(GMWQ!$NF$2:$NF$60=J$1),0),$F67-1966)</f>
        <v>515.6</v>
      </c>
      <c r="K67" s="4" cm="1">
        <f t="array" ref="K67">INDEX(GMWQ!$A$2:$NF$60,MATCH(1,(GMWQ!$NE$2:$NE$60=K$3)*(GMWQ!$ND$2:$ND$60=K$4)*(GMWQ!$NF$2:$NF$60=K$1),0),$F67-1966)</f>
        <v>358.99299999999999</v>
      </c>
      <c r="L67" s="4" cm="1">
        <f t="array" ref="L67">INDEX(GMWQ!$A$2:$NF$60,MATCH(1,(GMWQ!$NE$2:$NE$60=L$3)*(GMWQ!$ND$2:$ND$60=L$4)*(GMWQ!$NF$2:$NF$60=L$1),0),$F67-1966)</f>
        <v>352.35399999999998</v>
      </c>
      <c r="M67" s="4" cm="1">
        <f t="array" ref="M67">INDEX(GMWQ!$A$2:$NF$60,MATCH(1,(GMWQ!$NE$2:$NE$60=M$3)*(GMWQ!$ND$2:$ND$60=M$4)*(GMWQ!$NF$2:$NF$60=M$1),0),$F67-1966)</f>
        <v>280349</v>
      </c>
      <c r="N67" s="4" cm="1">
        <f t="array" ref="N67">INDEX(GMWQ!$A$2:$NF$60,MATCH(1,(GMWQ!$NE$2:$NE$60=N$3)*(GMWQ!$ND$2:$ND$60=N$4)*(GMWQ!$NF$2:$NF$60=N$1),0),$F67-1966)</f>
        <v>1001</v>
      </c>
      <c r="O67" s="4" cm="1">
        <f t="array" ref="O67">INDEX(GMWQ!$A$2:$NF$60,MATCH(1,(GMWQ!$NE$2:$NE$60=O$3)*(GMWQ!$ND$2:$ND$60=O$4)*(GMWQ!$NF$2:$NF$60=O$1),0),$F67-1966)</f>
        <v>-62.976500000000001</v>
      </c>
      <c r="P67" s="4" cm="1">
        <f t="array" ref="P67">INDEX(GMWQ!$A$2:$NF$60,MATCH(1,(GMWQ!$NE$2:$NE$60=P$3)*(GMWQ!$ND$2:$ND$60=P$4)*(GMWQ!$NF$2:$NF$60=P$1),0),$F67-1966)</f>
        <v>-105</v>
      </c>
      <c r="Q67" s="4" cm="1">
        <f t="array" ref="Q67">INDEX(GMWQ!$A$2:$NF$60,MATCH(1,(GMWQ!$NE$2:$NE$60=Q$3)*(GMWQ!$ND$2:$ND$60=Q$4)*(GMWQ!$NF$2:$NF$60=Q$1),0),$F67-1966)</f>
        <v>-25.24335</v>
      </c>
      <c r="R67" s="4" cm="1">
        <f t="array" ref="R67">INDEX(GMWQ!$A$2:$NF$60,MATCH(1,(GMWQ!$NE$2:$NE$60=R$3)*(GMWQ!$ND$2:$ND$60=R$4)*(GMWQ!$NF$2:$NF$60=R$1),0),$F67-1966)</f>
        <v>-4.5339999999999998</v>
      </c>
      <c r="S67" s="4" cm="1">
        <f t="array" ref="S67">INDEX(GMWQ!$A$2:$NF$60,MATCH(1,(GMWQ!$NE$2:$NE$60=S$3)*(GMWQ!$ND$2:$ND$60=S$4)*(GMWQ!$NF$2:$NF$60=S$1),0),$F67-1966)</f>
        <v>-15.718529999999999</v>
      </c>
      <c r="T67" s="4" cm="1">
        <f t="array" ref="T67">INDEX(GMWQ!$A$2:$NF$60,MATCH(1,(GMWQ!$NE$2:$NE$60=T$3)*(GMWQ!$ND$2:$ND$60=T$4)*(GMWQ!$NF$2:$NF$60=T$1),0),$F67-1966)</f>
        <v>-6586</v>
      </c>
      <c r="U67" s="4" cm="1">
        <f t="array" ref="U67">INDEX(GMWQ!$A$2:$NF$60,MATCH(1,(GMWQ!$NE$2:$NE$60=U$3)*(GMWQ!$ND$2:$ND$60=U$4)*(GMWQ!$NF$2:$NF$60=U$1),0),$F67-1966)</f>
        <v>200915</v>
      </c>
      <c r="V67" s="4" cm="1">
        <f t="array" ref="V67">INDEX(GMWQ!$A$2:$NF$60,MATCH(1,(GMWQ!$NE$2:$NE$60=V$3)*(GMWQ!$ND$2:$ND$60=V$4)*(GMWQ!$NF$2:$NF$60=V$1),0),$F67-1966)</f>
        <v>4222.9470000000001</v>
      </c>
      <c r="W67" s="4" cm="1">
        <f t="array" ref="W67">INDEX(GMWQ!$A$2:$NF$60,MATCH(1,(GMWQ!$NE$2:$NE$60=W$3)*(GMWQ!$ND$2:$ND$60=W$4)*(GMWQ!$NF$2:$NF$60=W$1),0),$F67-1966)</f>
        <v>280281</v>
      </c>
      <c r="X67" s="4" cm="1">
        <f t="array" ref="X67">INDEX(GMWQ!$A$2:$NF$60,MATCH(1,(GMWQ!$NE$2:$NE$60=X$3)*(GMWQ!$ND$2:$ND$60=X$4)*(GMWQ!$NF$2:$NF$60=X$1),0),$F67-1966)</f>
        <v>445.55630000000002</v>
      </c>
      <c r="Y67" s="4" cm="1">
        <f t="array" ref="Y67">INDEX(GMWQ!$A$2:$NF$60,MATCH(1,(GMWQ!$NE$2:$NE$60=Y$3)*(GMWQ!$ND$2:$ND$60=Y$4)*(GMWQ!$NF$2:$NF$60=Y$1),0),$F67-1966)</f>
        <v>329.05349999999999</v>
      </c>
      <c r="Z67" s="4" cm="1">
        <f t="array" ref="Z67">INDEX(GMWQ!$A$2:$NF$60,MATCH(1,(GMWQ!$NE$2:$NE$60=Z$3)*(GMWQ!$ND$2:$ND$60=Z$4)*(GMWQ!$NF$2:$NF$60=Z$1),0),$F67-1966)</f>
        <v>524.01250000000005</v>
      </c>
      <c r="AA67" s="4" cm="1">
        <f t="array" ref="AA67">INDEX(GMWQ!$A$2:$NF$60,MATCH(1,(GMWQ!$NE$2:$NE$60=AA$3)*(GMWQ!$ND$2:$ND$60=AA$4)*(GMWQ!$NF$2:$NF$60=AA$1),0),$F67-1966)</f>
        <v>428211</v>
      </c>
      <c r="AB67" s="4" cm="1">
        <f t="array" ref="AB67">INDEX(GMWQ!$A$2:$NF$60,MATCH(1,(GMWQ!$NE$2:$NE$60=AB$3)*(GMWQ!$ND$2:$ND$60=AB$4)*(GMWQ!$NF$2:$NF$60=AB$1),0),$F67-1966)</f>
        <v>133648</v>
      </c>
      <c r="AC67" s="4" cm="1">
        <f t="array" ref="AC67">INDEX(GMWQ!$A$2:$NF$60,MATCH(1,(GMWQ!$NE$2:$NE$60=AC$3)*(GMWQ!$ND$2:$ND$60=AC$4)*(GMWQ!$NF$2:$NF$60=AC$1),0),$F67-1966)</f>
        <v>1268.3499999999999</v>
      </c>
      <c r="AD67" s="4" cm="1">
        <f t="array" ref="AD67">INDEX(GMWQ!$A$2:$NF$60,MATCH(1,(GMWQ!$NE$2:$NE$60=AD$3)*(GMWQ!$ND$2:$ND$60=AD$4)*(GMWQ!$NF$2:$NF$60=AD$1),0),$F67-1966)</f>
        <v>98371.63</v>
      </c>
      <c r="AE67" s="4" cm="1">
        <f t="array" ref="AE67">INDEX(GMWQ!$A$2:$NF$60,MATCH(1,(GMWQ!$NE$2:$NE$60=AE$3)*(GMWQ!$ND$2:$ND$60=AE$4)*(GMWQ!$NF$2:$NF$60=AE$1),0),$F67-1966)</f>
        <v>308.03480000000002</v>
      </c>
      <c r="AF67" s="4" cm="1">
        <f t="array" ref="AF67">INDEX(GMWQ!$A$2:$NF$60,MATCH(1,(GMWQ!$NE$2:$NE$60=AF$3)*(GMWQ!$ND$2:$ND$60=AF$4)*(GMWQ!$NF$2:$NF$60=AF$1),0),$F67-1966)</f>
        <v>222.74799999999999</v>
      </c>
      <c r="AG67" s="4" cm="1">
        <f t="array" ref="AG67">INDEX(GMWQ!$A$2:$NF$60,MATCH(1,(GMWQ!$NE$2:$NE$60=AG$3)*(GMWQ!$ND$2:$ND$60=AG$4)*(GMWQ!$NF$2:$NF$60=AG$1),0),$F67-1966)</f>
        <v>149.197</v>
      </c>
      <c r="AH67" s="4" cm="1">
        <f t="array" ref="AH67">INDEX(GMWQ!$A$2:$NF$60,MATCH(1,(GMWQ!$NE$2:$NE$60=AH$3)*(GMWQ!$ND$2:$ND$60=AH$4)*(GMWQ!$NF$2:$NF$60=AH$1),0),$F67-1966)</f>
        <v>152737</v>
      </c>
      <c r="AI67" s="4" cm="1">
        <f t="array" ref="AI67">INDEX(GMWQ!$A$2:$NF$60,MATCH(1,(GMWQ!$NE$2:$NE$60=AI$3)*(GMWQ!$ND$2:$ND$60=AI$4)*(GMWQ!$NF$2:$NF$60=AI$1),0),$F67-1966)</f>
        <v>2.2659530000000001</v>
      </c>
      <c r="AJ67" s="4" cm="1">
        <f t="array" ref="AJ67">INDEX(GMWQ!$A$2:$NF$60,MATCH(1,(GMWQ!$NE$2:$NE$60=AJ$3)*(GMWQ!$ND$2:$ND$60=AJ$4)*(GMWQ!$NF$2:$NF$60=AJ$1),0),$F67-1966)</f>
        <v>2.4171309999999999</v>
      </c>
      <c r="AK67" s="4" cm="1">
        <f t="array" ref="AK67">INDEX(GMWQ!$A$2:$NF$60,MATCH(1,(GMWQ!$NE$2:$NE$60=AK$3)*(GMWQ!$ND$2:$ND$60=AK$4)*(GMWQ!$NF$2:$NF$60=AK$1),0),$F67-1966)</f>
        <v>3.7069990000000002</v>
      </c>
      <c r="AL67" s="4" cm="1">
        <f t="array" ref="AL67">INDEX(GMWQ!$A$2:$NF$60,MATCH(1,(GMWQ!$NE$2:$NE$60=AL$3)*(GMWQ!$ND$2:$ND$60=AL$4)*(GMWQ!$NF$2:$NF$60=AL$1),0),$F67-1966)</f>
        <v>1.2847249999999999</v>
      </c>
    </row>
    <row r="68" spans="1:38" x14ac:dyDescent="0.25">
      <c r="B68" s="4">
        <f t="shared" si="21"/>
        <v>1988</v>
      </c>
      <c r="C68" s="4">
        <f t="shared" si="21"/>
        <v>1988</v>
      </c>
      <c r="F68" s="4">
        <f t="shared" si="17"/>
        <v>2034</v>
      </c>
      <c r="G68" s="4" cm="1">
        <f t="array" ref="G68">INDEX(GMWQ!$A$2:$NF$60,MATCH(1,(GMWQ!$NE$2:$NE$60=G$3)*(GMWQ!$ND$2:$ND$60=G$4)*(GMWQ!$NF$2:$NF$60=G$1),0),$F68-1966)</f>
        <v>365209</v>
      </c>
      <c r="H68" s="4" cm="1">
        <f t="array" ref="H68">INDEX(GMWQ!$A$2:$NF$60,MATCH(1,(GMWQ!$NE$2:$NE$60=H$3)*(GMWQ!$ND$2:$ND$60=H$4)*(GMWQ!$NF$2:$NF$60=H$1),0),$F68-1966)</f>
        <v>2372.65</v>
      </c>
      <c r="I68" s="4" cm="1">
        <f t="array" ref="I68">INDEX(GMWQ!$A$2:$NF$60,MATCH(1,(GMWQ!$NE$2:$NE$60=I$3)*(GMWQ!$ND$2:$ND$60=I$4)*(GMWQ!$NF$2:$NF$60=I$1),0),$F68-1966)</f>
        <v>95559.08</v>
      </c>
      <c r="J68" s="4" cm="1">
        <f t="array" ref="J68">INDEX(GMWQ!$A$2:$NF$60,MATCH(1,(GMWQ!$NE$2:$NE$60=J$3)*(GMWQ!$ND$2:$ND$60=J$4)*(GMWQ!$NF$2:$NF$60=J$1),0),$F68-1966)</f>
        <v>524.95000000000005</v>
      </c>
      <c r="K68" s="4" cm="1">
        <f t="array" ref="K68">INDEX(GMWQ!$A$2:$NF$60,MATCH(1,(GMWQ!$NE$2:$NE$60=K$3)*(GMWQ!$ND$2:$ND$60=K$4)*(GMWQ!$NF$2:$NF$60=K$1),0),$F68-1966)</f>
        <v>362.13499999999999</v>
      </c>
      <c r="L68" s="4" cm="1">
        <f t="array" ref="L68">INDEX(GMWQ!$A$2:$NF$60,MATCH(1,(GMWQ!$NE$2:$NE$60=L$3)*(GMWQ!$ND$2:$ND$60=L$4)*(GMWQ!$NF$2:$NF$60=L$1),0),$F68-1966)</f>
        <v>354.59199999999998</v>
      </c>
      <c r="M68" s="4" cm="1">
        <f t="array" ref="M68">INDEX(GMWQ!$A$2:$NF$60,MATCH(1,(GMWQ!$NE$2:$NE$60=M$3)*(GMWQ!$ND$2:$ND$60=M$4)*(GMWQ!$NF$2:$NF$60=M$1),0),$F68-1966)</f>
        <v>282836.8</v>
      </c>
      <c r="N68" s="4" cm="1">
        <f t="array" ref="N68">INDEX(GMWQ!$A$2:$NF$60,MATCH(1,(GMWQ!$NE$2:$NE$60=N$3)*(GMWQ!$ND$2:$ND$60=N$4)*(GMWQ!$NF$2:$NF$60=N$1),0),$F68-1966)</f>
        <v>-1693</v>
      </c>
      <c r="O68" s="4" cm="1">
        <f t="array" ref="O68">INDEX(GMWQ!$A$2:$NF$60,MATCH(1,(GMWQ!$NE$2:$NE$60=O$3)*(GMWQ!$ND$2:$ND$60=O$4)*(GMWQ!$NF$2:$NF$60=O$1),0),$F68-1966)</f>
        <v>-62.298000000000002</v>
      </c>
      <c r="P68" s="4" cm="1">
        <f t="array" ref="P68">INDEX(GMWQ!$A$2:$NF$60,MATCH(1,(GMWQ!$NE$2:$NE$60=P$3)*(GMWQ!$ND$2:$ND$60=P$4)*(GMWQ!$NF$2:$NF$60=P$1),0),$F68-1966)</f>
        <v>447.5</v>
      </c>
      <c r="Q68" s="4" cm="1">
        <f t="array" ref="Q68">INDEX(GMWQ!$A$2:$NF$60,MATCH(1,(GMWQ!$NE$2:$NE$60=Q$3)*(GMWQ!$ND$2:$ND$60=Q$4)*(GMWQ!$NF$2:$NF$60=Q$1),0),$F68-1966)</f>
        <v>-25.24335</v>
      </c>
      <c r="R68" s="4" cm="1">
        <f t="array" ref="R68">INDEX(GMWQ!$A$2:$NF$60,MATCH(1,(GMWQ!$NE$2:$NE$60=R$3)*(GMWQ!$ND$2:$ND$60=R$4)*(GMWQ!$NF$2:$NF$60=R$1),0),$F68-1966)</f>
        <v>-6.3019999999999996</v>
      </c>
      <c r="S68" s="4" cm="1">
        <f t="array" ref="S68">INDEX(GMWQ!$A$2:$NF$60,MATCH(1,(GMWQ!$NE$2:$NE$60=S$3)*(GMWQ!$ND$2:$ND$60=S$4)*(GMWQ!$NF$2:$NF$60=S$1),0),$F68-1966)</f>
        <v>-16.00189</v>
      </c>
      <c r="T68" s="4" cm="1">
        <f t="array" ref="T68">INDEX(GMWQ!$A$2:$NF$60,MATCH(1,(GMWQ!$NE$2:$NE$60=T$3)*(GMWQ!$ND$2:$ND$60=T$4)*(GMWQ!$NF$2:$NF$60=T$1),0),$F68-1966)</f>
        <v>-5417</v>
      </c>
      <c r="U68" s="4" cm="1">
        <f t="array" ref="U68">INDEX(GMWQ!$A$2:$NF$60,MATCH(1,(GMWQ!$NE$2:$NE$60=U$3)*(GMWQ!$ND$2:$ND$60=U$4)*(GMWQ!$NF$2:$NF$60=U$1),0),$F68-1966)</f>
        <v>199497.3</v>
      </c>
      <c r="V68" s="4" cm="1">
        <f t="array" ref="V68">INDEX(GMWQ!$A$2:$NF$60,MATCH(1,(GMWQ!$NE$2:$NE$60=V$3)*(GMWQ!$ND$2:$ND$60=V$4)*(GMWQ!$NF$2:$NF$60=V$1),0),$F68-1966)</f>
        <v>4278.893</v>
      </c>
      <c r="W68" s="4" cm="1">
        <f t="array" ref="W68">INDEX(GMWQ!$A$2:$NF$60,MATCH(1,(GMWQ!$NE$2:$NE$60=W$3)*(GMWQ!$ND$2:$ND$60=W$4)*(GMWQ!$NF$2:$NF$60=W$1),0),$F68-1966)</f>
        <v>281567</v>
      </c>
      <c r="X68" s="4" cm="1">
        <f t="array" ref="X68">INDEX(GMWQ!$A$2:$NF$60,MATCH(1,(GMWQ!$NE$2:$NE$60=X$3)*(GMWQ!$ND$2:$ND$60=X$4)*(GMWQ!$NF$2:$NF$60=X$1),0),$F68-1966)</f>
        <v>453.56229999999999</v>
      </c>
      <c r="Y68" s="4" cm="1">
        <f t="array" ref="Y68">INDEX(GMWQ!$A$2:$NF$60,MATCH(1,(GMWQ!$NE$2:$NE$60=Y$3)*(GMWQ!$ND$2:$ND$60=Y$4)*(GMWQ!$NF$2:$NF$60=Y$1),0),$F68-1966)</f>
        <v>334.90410000000003</v>
      </c>
      <c r="Z68" s="4" cm="1">
        <f t="array" ref="Z68">INDEX(GMWQ!$A$2:$NF$60,MATCH(1,(GMWQ!$NE$2:$NE$60=Z$3)*(GMWQ!$ND$2:$ND$60=Z$4)*(GMWQ!$NF$2:$NF$60=Z$1),0),$F68-1966)</f>
        <v>541.577</v>
      </c>
      <c r="AA68" s="4" cm="1">
        <f t="array" ref="AA68">INDEX(GMWQ!$A$2:$NF$60,MATCH(1,(GMWQ!$NE$2:$NE$60=AA$3)*(GMWQ!$ND$2:$ND$60=AA$4)*(GMWQ!$NF$2:$NF$60=AA$1),0),$F68-1966)</f>
        <v>437762</v>
      </c>
      <c r="AB68" s="4" cm="1">
        <f t="array" ref="AB68">INDEX(GMWQ!$A$2:$NF$60,MATCH(1,(GMWQ!$NE$2:$NE$60=AB$3)*(GMWQ!$ND$2:$ND$60=AB$4)*(GMWQ!$NF$2:$NF$60=AB$1),0),$F68-1966)</f>
        <v>137021</v>
      </c>
      <c r="AC68" s="4" cm="1">
        <f t="array" ref="AC68">INDEX(GMWQ!$A$2:$NF$60,MATCH(1,(GMWQ!$NE$2:$NE$60=AC$3)*(GMWQ!$ND$2:$ND$60=AC$4)*(GMWQ!$NF$2:$NF$60=AC$1),0),$F68-1966)</f>
        <v>1297.5</v>
      </c>
      <c r="AD68" s="4" cm="1">
        <f t="array" ref="AD68">INDEX(GMWQ!$A$2:$NF$60,MATCH(1,(GMWQ!$NE$2:$NE$60=AD$3)*(GMWQ!$ND$2:$ND$60=AD$4)*(GMWQ!$NF$2:$NF$60=AD$1),0),$F68-1966)</f>
        <v>98672.58</v>
      </c>
      <c r="AE68" s="4" cm="1">
        <f t="array" ref="AE68">INDEX(GMWQ!$A$2:$NF$60,MATCH(1,(GMWQ!$NE$2:$NE$60=AE$3)*(GMWQ!$ND$2:$ND$60=AE$4)*(GMWQ!$NF$2:$NF$60=AE$1),0),$F68-1966)</f>
        <v>315.88830000000002</v>
      </c>
      <c r="AF68" s="4" cm="1">
        <f t="array" ref="AF68">INDEX(GMWQ!$A$2:$NF$60,MATCH(1,(GMWQ!$NE$2:$NE$60=AF$3)*(GMWQ!$ND$2:$ND$60=AF$4)*(GMWQ!$NF$2:$NF$60=AF$1),0),$F68-1966)</f>
        <v>226.29300000000001</v>
      </c>
      <c r="AG68" s="4" cm="1">
        <f t="array" ref="AG68">INDEX(GMWQ!$A$2:$NF$60,MATCH(1,(GMWQ!$NE$2:$NE$60=AG$3)*(GMWQ!$ND$2:$ND$60=AG$4)*(GMWQ!$NF$2:$NF$60=AG$1),0),$F68-1966)</f>
        <v>152.16399999999999</v>
      </c>
      <c r="AH68" s="4" cm="1">
        <f t="array" ref="AH68">INDEX(GMWQ!$A$2:$NF$60,MATCH(1,(GMWQ!$NE$2:$NE$60=AH$3)*(GMWQ!$ND$2:$ND$60=AH$4)*(GMWQ!$NF$2:$NF$60=AH$1),0),$F68-1966)</f>
        <v>155292</v>
      </c>
      <c r="AI68" s="4" cm="1">
        <f t="array" ref="AI68">INDEX(GMWQ!$A$2:$NF$60,MATCH(1,(GMWQ!$NE$2:$NE$60=AI$3)*(GMWQ!$ND$2:$ND$60=AI$4)*(GMWQ!$NF$2:$NF$60=AI$1),0),$F68-1966)</f>
        <v>2.3378220000000001</v>
      </c>
      <c r="AJ68" s="4" cm="1">
        <f t="array" ref="AJ68">INDEX(GMWQ!$A$2:$NF$60,MATCH(1,(GMWQ!$NE$2:$NE$60=AJ$3)*(GMWQ!$ND$2:$ND$60=AJ$4)*(GMWQ!$NF$2:$NF$60=AJ$1),0),$F68-1966)</f>
        <v>2.5413619999999999</v>
      </c>
      <c r="AK68" s="4" cm="1">
        <f t="array" ref="AK68">INDEX(GMWQ!$A$2:$NF$60,MATCH(1,(GMWQ!$NE$2:$NE$60=AK$3)*(GMWQ!$ND$2:$ND$60=AK$4)*(GMWQ!$NF$2:$NF$60=AK$1),0),$F68-1966)</f>
        <v>3.697676</v>
      </c>
      <c r="AL68" s="4" cm="1">
        <f t="array" ref="AL68">INDEX(GMWQ!$A$2:$NF$60,MATCH(1,(GMWQ!$NE$2:$NE$60=AL$3)*(GMWQ!$ND$2:$ND$60=AL$4)*(GMWQ!$NF$2:$NF$60=AL$1),0),$F68-1966)</f>
        <v>1.6972799999999999</v>
      </c>
    </row>
    <row r="69" spans="1:38" x14ac:dyDescent="0.25">
      <c r="B69" s="4">
        <f t="shared" si="21"/>
        <v>1988</v>
      </c>
      <c r="C69" s="4">
        <f t="shared" si="21"/>
        <v>1988</v>
      </c>
      <c r="F69" s="4">
        <f t="shared" si="17"/>
        <v>2035</v>
      </c>
      <c r="G69" s="4" cm="1">
        <f t="array" ref="G69">INDEX(GMWQ!$A$2:$NF$60,MATCH(1,(GMWQ!$NE$2:$NE$60=G$3)*(GMWQ!$ND$2:$ND$60=G$4)*(GMWQ!$NF$2:$NF$60=G$1),0),$F69-1966)</f>
        <v>369774</v>
      </c>
      <c r="H69" s="4" cm="1">
        <f t="array" ref="H69">INDEX(GMWQ!$A$2:$NF$60,MATCH(1,(GMWQ!$NE$2:$NE$60=H$3)*(GMWQ!$ND$2:$ND$60=H$4)*(GMWQ!$NF$2:$NF$60=H$1),0),$F69-1966)</f>
        <v>2386.5500000000002</v>
      </c>
      <c r="I69" s="4" cm="1">
        <f t="array" ref="I69">INDEX(GMWQ!$A$2:$NF$60,MATCH(1,(GMWQ!$NE$2:$NE$60=I$3)*(GMWQ!$ND$2:$ND$60=I$4)*(GMWQ!$NF$2:$NF$60=I$1),0),$F69-1966)</f>
        <v>97321.1</v>
      </c>
      <c r="J69" s="4" cm="1">
        <f t="array" ref="J69">INDEX(GMWQ!$A$2:$NF$60,MATCH(1,(GMWQ!$NE$2:$NE$60=J$3)*(GMWQ!$ND$2:$ND$60=J$4)*(GMWQ!$NF$2:$NF$60=J$1),0),$F69-1966)</f>
        <v>530.74</v>
      </c>
      <c r="K69" s="4" cm="1">
        <f t="array" ref="K69">INDEX(GMWQ!$A$2:$NF$60,MATCH(1,(GMWQ!$NE$2:$NE$60=K$3)*(GMWQ!$ND$2:$ND$60=K$4)*(GMWQ!$NF$2:$NF$60=K$1),0),$F69-1966)</f>
        <v>366.71800000000002</v>
      </c>
      <c r="L69" s="4" cm="1">
        <f t="array" ref="L69">INDEX(GMWQ!$A$2:$NF$60,MATCH(1,(GMWQ!$NE$2:$NE$60=L$3)*(GMWQ!$ND$2:$ND$60=L$4)*(GMWQ!$NF$2:$NF$60=L$1),0),$F69-1966)</f>
        <v>359.25200000000001</v>
      </c>
      <c r="M69" s="4" cm="1">
        <f t="array" ref="M69">INDEX(GMWQ!$A$2:$NF$60,MATCH(1,(GMWQ!$NE$2:$NE$60=M$3)*(GMWQ!$ND$2:$ND$60=M$4)*(GMWQ!$NF$2:$NF$60=M$1),0),$F69-1966)</f>
        <v>282878.8</v>
      </c>
      <c r="N69" s="4" cm="1">
        <f t="array" ref="N69">INDEX(GMWQ!$A$2:$NF$60,MATCH(1,(GMWQ!$NE$2:$NE$60=N$3)*(GMWQ!$ND$2:$ND$60=N$4)*(GMWQ!$NF$2:$NF$60=N$1),0),$F69-1966)</f>
        <v>1095</v>
      </c>
      <c r="O69" s="4" cm="1">
        <f t="array" ref="O69">INDEX(GMWQ!$A$2:$NF$60,MATCH(1,(GMWQ!$NE$2:$NE$60=O$3)*(GMWQ!$ND$2:$ND$60=O$4)*(GMWQ!$NF$2:$NF$60=O$1),0),$F69-1966)</f>
        <v>-57.320999999999998</v>
      </c>
      <c r="P69" s="4" cm="1">
        <f t="array" ref="P69">INDEX(GMWQ!$A$2:$NF$60,MATCH(1,(GMWQ!$NE$2:$NE$60=P$3)*(GMWQ!$ND$2:$ND$60=P$4)*(GMWQ!$NF$2:$NF$60=P$1),0),$F69-1966)</f>
        <v>715.75</v>
      </c>
      <c r="Q69" s="4" cm="1">
        <f t="array" ref="Q69">INDEX(GMWQ!$A$2:$NF$60,MATCH(1,(GMWQ!$NE$2:$NE$60=Q$3)*(GMWQ!$ND$2:$ND$60=Q$4)*(GMWQ!$NF$2:$NF$60=Q$1),0),$F69-1966)</f>
        <v>-25.24335</v>
      </c>
      <c r="R69" s="4" cm="1">
        <f t="array" ref="R69">INDEX(GMWQ!$A$2:$NF$60,MATCH(1,(GMWQ!$NE$2:$NE$60=R$3)*(GMWQ!$ND$2:$ND$60=R$4)*(GMWQ!$NF$2:$NF$60=R$1),0),$F69-1966)</f>
        <v>-6.0350000000000001</v>
      </c>
      <c r="S69" s="4" cm="1">
        <f t="array" ref="S69">INDEX(GMWQ!$A$2:$NF$60,MATCH(1,(GMWQ!$NE$2:$NE$60=S$3)*(GMWQ!$ND$2:$ND$60=S$4)*(GMWQ!$NF$2:$NF$60=S$1),0),$F69-1966)</f>
        <v>-16.41001</v>
      </c>
      <c r="T69" s="4" cm="1">
        <f t="array" ref="T69">INDEX(GMWQ!$A$2:$NF$60,MATCH(1,(GMWQ!$NE$2:$NE$60=T$3)*(GMWQ!$ND$2:$ND$60=T$4)*(GMWQ!$NF$2:$NF$60=T$1),0),$F69-1966)</f>
        <v>-6342</v>
      </c>
      <c r="U69" s="4" cm="1">
        <f t="array" ref="U69">INDEX(GMWQ!$A$2:$NF$60,MATCH(1,(GMWQ!$NE$2:$NE$60=U$3)*(GMWQ!$ND$2:$ND$60=U$4)*(GMWQ!$NF$2:$NF$60=U$1),0),$F69-1966)</f>
        <v>198079.5</v>
      </c>
      <c r="V69" s="4" cm="1">
        <f t="array" ref="V69">INDEX(GMWQ!$A$2:$NF$60,MATCH(1,(GMWQ!$NE$2:$NE$60=V$3)*(GMWQ!$ND$2:$ND$60=V$4)*(GMWQ!$NF$2:$NF$60=V$1),0),$F69-1966)</f>
        <v>4368.2640000000001</v>
      </c>
      <c r="W69" s="4" cm="1">
        <f t="array" ref="W69">INDEX(GMWQ!$A$2:$NF$60,MATCH(1,(GMWQ!$NE$2:$NE$60=W$3)*(GMWQ!$ND$2:$ND$60=W$4)*(GMWQ!$NF$2:$NF$60=W$1),0),$F69-1966)</f>
        <v>282853</v>
      </c>
      <c r="X69" s="4" cm="1">
        <f t="array" ref="X69">INDEX(GMWQ!$A$2:$NF$60,MATCH(1,(GMWQ!$NE$2:$NE$60=X$3)*(GMWQ!$ND$2:$ND$60=X$4)*(GMWQ!$NF$2:$NF$60=X$1),0),$F69-1966)</f>
        <v>458.6001</v>
      </c>
      <c r="Y69" s="4" cm="1">
        <f t="array" ref="Y69">INDEX(GMWQ!$A$2:$NF$60,MATCH(1,(GMWQ!$NE$2:$NE$60=Y$3)*(GMWQ!$ND$2:$ND$60=Y$4)*(GMWQ!$NF$2:$NF$60=Y$1),0),$F69-1966)</f>
        <v>340.75459999999998</v>
      </c>
      <c r="Z69" s="4" cm="1">
        <f t="array" ref="Z69">INDEX(GMWQ!$A$2:$NF$60,MATCH(1,(GMWQ!$NE$2:$NE$60=Z$3)*(GMWQ!$ND$2:$ND$60=Z$4)*(GMWQ!$NF$2:$NF$60=Z$1),0),$F69-1966)</f>
        <v>559.14149999999995</v>
      </c>
      <c r="AA69" s="4" cm="1">
        <f t="array" ref="AA69">INDEX(GMWQ!$A$2:$NF$60,MATCH(1,(GMWQ!$NE$2:$NE$60=AA$3)*(GMWQ!$ND$2:$ND$60=AA$4)*(GMWQ!$NF$2:$NF$60=AA$1),0),$F69-1966)</f>
        <v>447314</v>
      </c>
      <c r="AB69" s="4" cm="1">
        <f t="array" ref="AB69">INDEX(GMWQ!$A$2:$NF$60,MATCH(1,(GMWQ!$NE$2:$NE$60=AB$3)*(GMWQ!$ND$2:$ND$60=AB$4)*(GMWQ!$NF$2:$NF$60=AB$1),0),$F69-1966)</f>
        <v>141211</v>
      </c>
      <c r="AC69" s="4" cm="1">
        <f t="array" ref="AC69">INDEX(GMWQ!$A$2:$NF$60,MATCH(1,(GMWQ!$NE$2:$NE$60=AC$3)*(GMWQ!$ND$2:$ND$60=AC$4)*(GMWQ!$NF$2:$NF$60=AC$1),0),$F69-1966)</f>
        <v>1320.7</v>
      </c>
      <c r="AD69" s="4" cm="1">
        <f t="array" ref="AD69">INDEX(GMWQ!$A$2:$NF$60,MATCH(1,(GMWQ!$NE$2:$NE$60=AD$3)*(GMWQ!$ND$2:$ND$60=AD$4)*(GMWQ!$NF$2:$NF$60=AD$1),0),$F69-1966)</f>
        <v>100998.5</v>
      </c>
      <c r="AE69" s="4" cm="1">
        <f t="array" ref="AE69">INDEX(GMWQ!$A$2:$NF$60,MATCH(1,(GMWQ!$NE$2:$NE$60=AE$3)*(GMWQ!$ND$2:$ND$60=AE$4)*(GMWQ!$NF$2:$NF$60=AE$1),0),$F69-1966)</f>
        <v>322.00389999999999</v>
      </c>
      <c r="AF69" s="4" cm="1">
        <f t="array" ref="AF69">INDEX(GMWQ!$A$2:$NF$60,MATCH(1,(GMWQ!$NE$2:$NE$60=AF$3)*(GMWQ!$ND$2:$ND$60=AF$4)*(GMWQ!$NF$2:$NF$60=AF$1),0),$F69-1966)</f>
        <v>231.756</v>
      </c>
      <c r="AG69" s="4" cm="1">
        <f t="array" ref="AG69">INDEX(GMWQ!$A$2:$NF$60,MATCH(1,(GMWQ!$NE$2:$NE$60=AG$3)*(GMWQ!$ND$2:$ND$60=AG$4)*(GMWQ!$NF$2:$NF$60=AG$1),0),$F69-1966)</f>
        <v>155.96799999999999</v>
      </c>
      <c r="AH69" s="4" cm="1">
        <f t="array" ref="AH69">INDEX(GMWQ!$A$2:$NF$60,MATCH(1,(GMWQ!$NE$2:$NE$60=AH$3)*(GMWQ!$ND$2:$ND$60=AH$4)*(GMWQ!$NF$2:$NF$60=AH$1),0),$F69-1966)</f>
        <v>157848</v>
      </c>
      <c r="AI69" s="4" cm="1">
        <f t="array" ref="AI69">INDEX(GMWQ!$A$2:$NF$60,MATCH(1,(GMWQ!$NE$2:$NE$60=AI$3)*(GMWQ!$ND$2:$ND$60=AI$4)*(GMWQ!$NF$2:$NF$60=AI$1),0),$F69-1966)</f>
        <v>1.359226</v>
      </c>
      <c r="AJ69" s="4" cm="1">
        <f t="array" ref="AJ69">INDEX(GMWQ!$A$2:$NF$60,MATCH(1,(GMWQ!$NE$2:$NE$60=AJ$3)*(GMWQ!$ND$2:$ND$60=AJ$4)*(GMWQ!$NF$2:$NF$60=AJ$1),0),$F69-1966)</f>
        <v>2.1739860000000002</v>
      </c>
      <c r="AK69" s="4" cm="1">
        <f t="array" ref="AK69">INDEX(GMWQ!$A$2:$NF$60,MATCH(1,(GMWQ!$NE$2:$NE$60=AK$3)*(GMWQ!$ND$2:$ND$60=AK$4)*(GMWQ!$NF$2:$NF$60=AK$1),0),$F69-1966)</f>
        <v>2.8886859999999999</v>
      </c>
      <c r="AL69" s="4" cm="1">
        <f t="array" ref="AL69">INDEX(GMWQ!$A$2:$NF$60,MATCH(1,(GMWQ!$NE$2:$NE$60=AL$3)*(GMWQ!$ND$2:$ND$60=AL$4)*(GMWQ!$NF$2:$NF$60=AL$1),0),$F69-1966)</f>
        <v>2.1152350000000002</v>
      </c>
    </row>
    <row r="70" spans="1:38" x14ac:dyDescent="0.25">
      <c r="B70" s="4">
        <f t="shared" si="21"/>
        <v>1988</v>
      </c>
      <c r="C70" s="4">
        <f t="shared" si="21"/>
        <v>1988</v>
      </c>
      <c r="E70" s="4">
        <f t="shared" ref="E70" si="24">+E66+1</f>
        <v>1988</v>
      </c>
      <c r="F70" s="4">
        <f t="shared" si="17"/>
        <v>2036</v>
      </c>
      <c r="G70" s="4" cm="1">
        <f t="array" ref="G70">INDEX(GMWQ!$A$2:$NF$60,MATCH(1,(GMWQ!$NE$2:$NE$60=G$3)*(GMWQ!$ND$2:$ND$60=G$4)*(GMWQ!$NF$2:$NF$60=G$1),0),$F70-1966)</f>
        <v>372752</v>
      </c>
      <c r="H70" s="4" cm="1">
        <f t="array" ref="H70">INDEX(GMWQ!$A$2:$NF$60,MATCH(1,(GMWQ!$NE$2:$NE$60=H$3)*(GMWQ!$ND$2:$ND$60=H$4)*(GMWQ!$NF$2:$NF$60=H$1),0),$F70-1966)</f>
        <v>2418.35</v>
      </c>
      <c r="I70" s="4" cm="1">
        <f t="array" ref="I70">INDEX(GMWQ!$A$2:$NF$60,MATCH(1,(GMWQ!$NE$2:$NE$60=I$3)*(GMWQ!$ND$2:$ND$60=I$4)*(GMWQ!$NF$2:$NF$60=I$1),0),$F70-1966)</f>
        <v>98386.73</v>
      </c>
      <c r="J70" s="4" cm="1">
        <f t="array" ref="J70">INDEX(GMWQ!$A$2:$NF$60,MATCH(1,(GMWQ!$NE$2:$NE$60=J$3)*(GMWQ!$ND$2:$ND$60=J$4)*(GMWQ!$NF$2:$NF$60=J$1),0),$F70-1966)</f>
        <v>537.11</v>
      </c>
      <c r="K70" s="4" cm="1">
        <f t="array" ref="K70">INDEX(GMWQ!$A$2:$NF$60,MATCH(1,(GMWQ!$NE$2:$NE$60=K$3)*(GMWQ!$ND$2:$ND$60=K$4)*(GMWQ!$NF$2:$NF$60=K$1),0),$F70-1966)</f>
        <v>369.74299999999999</v>
      </c>
      <c r="L70" s="4" cm="1">
        <f t="array" ref="L70">INDEX(GMWQ!$A$2:$NF$60,MATCH(1,(GMWQ!$NE$2:$NE$60=L$3)*(GMWQ!$ND$2:$ND$60=L$4)*(GMWQ!$NF$2:$NF$60=L$1),0),$F70-1966)</f>
        <v>363.541</v>
      </c>
      <c r="M70" s="4" cm="1">
        <f t="array" ref="M70">INDEX(GMWQ!$A$2:$NF$60,MATCH(1,(GMWQ!$NE$2:$NE$60=M$3)*(GMWQ!$ND$2:$ND$60=M$4)*(GMWQ!$NF$2:$NF$60=M$1),0),$F70-1966)</f>
        <v>284820</v>
      </c>
      <c r="N70" s="4" cm="1">
        <f t="array" ref="N70">INDEX(GMWQ!$A$2:$NF$60,MATCH(1,(GMWQ!$NE$2:$NE$60=N$3)*(GMWQ!$ND$2:$ND$60=N$4)*(GMWQ!$NF$2:$NF$60=N$1),0),$F70-1966)</f>
        <v>2730</v>
      </c>
      <c r="O70" s="4" cm="1">
        <f t="array" ref="O70">INDEX(GMWQ!$A$2:$NF$60,MATCH(1,(GMWQ!$NE$2:$NE$60=O$3)*(GMWQ!$ND$2:$ND$60=O$4)*(GMWQ!$NF$2:$NF$60=O$1),0),$F70-1966)</f>
        <v>-60.847749999999998</v>
      </c>
      <c r="P70" s="4" cm="1">
        <f t="array" ref="P70">INDEX(GMWQ!$A$2:$NF$60,MATCH(1,(GMWQ!$NE$2:$NE$60=P$3)*(GMWQ!$ND$2:$ND$60=P$4)*(GMWQ!$NF$2:$NF$60=P$1),0),$F70-1966)</f>
        <v>1362.25</v>
      </c>
      <c r="Q70" s="4" cm="1">
        <f t="array" ref="Q70">INDEX(GMWQ!$A$2:$NF$60,MATCH(1,(GMWQ!$NE$2:$NE$60=Q$3)*(GMWQ!$ND$2:$ND$60=Q$4)*(GMWQ!$NF$2:$NF$60=Q$1),0),$F70-1966)</f>
        <v>-25.24335</v>
      </c>
      <c r="R70" s="4" cm="1">
        <f t="array" ref="R70">INDEX(GMWQ!$A$2:$NF$60,MATCH(1,(GMWQ!$NE$2:$NE$60=R$3)*(GMWQ!$ND$2:$ND$60=R$4)*(GMWQ!$NF$2:$NF$60=R$1),0),$F70-1966)</f>
        <v>-6.7839999999999998</v>
      </c>
      <c r="S70" s="4" cm="1">
        <f t="array" ref="S70">INDEX(GMWQ!$A$2:$NF$60,MATCH(1,(GMWQ!$NE$2:$NE$60=S$3)*(GMWQ!$ND$2:$ND$60=S$4)*(GMWQ!$NF$2:$NF$60=S$1),0),$F70-1966)</f>
        <v>-16.952680000000001</v>
      </c>
      <c r="T70" s="4" cm="1">
        <f t="array" ref="T70">INDEX(GMWQ!$A$2:$NF$60,MATCH(1,(GMWQ!$NE$2:$NE$60=T$3)*(GMWQ!$ND$2:$ND$60=T$4)*(GMWQ!$NF$2:$NF$60=T$1),0),$F70-1966)</f>
        <v>-5592</v>
      </c>
      <c r="U70" s="4" cm="1">
        <f t="array" ref="U70">INDEX(GMWQ!$A$2:$NF$60,MATCH(1,(GMWQ!$NE$2:$NE$60=U$3)*(GMWQ!$ND$2:$ND$60=U$4)*(GMWQ!$NF$2:$NF$60=U$1),0),$F70-1966)</f>
        <v>196661.8</v>
      </c>
      <c r="V70" s="4" cm="1">
        <f t="array" ref="V70">INDEX(GMWQ!$A$2:$NF$60,MATCH(1,(GMWQ!$NE$2:$NE$60=V$3)*(GMWQ!$ND$2:$ND$60=V$4)*(GMWQ!$NF$2:$NF$60=V$1),0),$F70-1966)</f>
        <v>4456.3980000000001</v>
      </c>
      <c r="W70" s="4" cm="1">
        <f t="array" ref="W70">INDEX(GMWQ!$A$2:$NF$60,MATCH(1,(GMWQ!$NE$2:$NE$60=W$3)*(GMWQ!$ND$2:$ND$60=W$4)*(GMWQ!$NF$2:$NF$60=W$1),0),$F70-1966)</f>
        <v>284139</v>
      </c>
      <c r="X70" s="4" cm="1">
        <f t="array" ref="X70">INDEX(GMWQ!$A$2:$NF$60,MATCH(1,(GMWQ!$NE$2:$NE$60=X$3)*(GMWQ!$ND$2:$ND$60=X$4)*(GMWQ!$NF$2:$NF$60=X$1),0),$F70-1966)</f>
        <v>460.66950000000003</v>
      </c>
      <c r="Y70" s="4" cm="1">
        <f t="array" ref="Y70">INDEX(GMWQ!$A$2:$NF$60,MATCH(1,(GMWQ!$NE$2:$NE$60=Y$3)*(GMWQ!$ND$2:$ND$60=Y$4)*(GMWQ!$NF$2:$NF$60=Y$1),0),$F70-1966)</f>
        <v>346.60520000000002</v>
      </c>
      <c r="Z70" s="4" cm="1">
        <f t="array" ref="Z70">INDEX(GMWQ!$A$2:$NF$60,MATCH(1,(GMWQ!$NE$2:$NE$60=Z$3)*(GMWQ!$ND$2:$ND$60=Z$4)*(GMWQ!$NF$2:$NF$60=Z$1),0),$F70-1966)</f>
        <v>576.70600000000002</v>
      </c>
      <c r="AA70" s="4" cm="1">
        <f t="array" ref="AA70">INDEX(GMWQ!$A$2:$NF$60,MATCH(1,(GMWQ!$NE$2:$NE$60=AA$3)*(GMWQ!$ND$2:$ND$60=AA$4)*(GMWQ!$NF$2:$NF$60=AA$1),0),$F70-1966)</f>
        <v>456865</v>
      </c>
      <c r="AB70" s="4" cm="1">
        <f t="array" ref="AB70">INDEX(GMWQ!$A$2:$NF$60,MATCH(1,(GMWQ!$NE$2:$NE$60=AB$3)*(GMWQ!$ND$2:$ND$60=AB$4)*(GMWQ!$NF$2:$NF$60=AB$1),0),$F70-1966)</f>
        <v>145397</v>
      </c>
      <c r="AC70" s="4" cm="1">
        <f t="array" ref="AC70">INDEX(GMWQ!$A$2:$NF$60,MATCH(1,(GMWQ!$NE$2:$NE$60=AC$3)*(GMWQ!$ND$2:$ND$60=AC$4)*(GMWQ!$NF$2:$NF$60=AC$1),0),$F70-1966)</f>
        <v>1349.875</v>
      </c>
      <c r="AD70" s="4" cm="1">
        <f t="array" ref="AD70">INDEX(GMWQ!$A$2:$NF$60,MATCH(1,(GMWQ!$NE$2:$NE$60=AD$3)*(GMWQ!$ND$2:$ND$60=AD$4)*(GMWQ!$NF$2:$NF$60=AD$1),0),$F70-1966)</f>
        <v>102462.39999999999</v>
      </c>
      <c r="AE70" s="4" cm="1">
        <f t="array" ref="AE70">INDEX(GMWQ!$A$2:$NF$60,MATCH(1,(GMWQ!$NE$2:$NE$60=AE$3)*(GMWQ!$ND$2:$ND$60=AE$4)*(GMWQ!$NF$2:$NF$60=AE$1),0),$F70-1966)</f>
        <v>329.17540000000002</v>
      </c>
      <c r="AF70" s="4" cm="1">
        <f t="array" ref="AF70">INDEX(GMWQ!$A$2:$NF$60,MATCH(1,(GMWQ!$NE$2:$NE$60=AF$3)*(GMWQ!$ND$2:$ND$60=AF$4)*(GMWQ!$NF$2:$NF$60=AF$1),0),$F70-1966)</f>
        <v>236.31299999999999</v>
      </c>
      <c r="AG70" s="4" cm="1">
        <f t="array" ref="AG70">INDEX(GMWQ!$A$2:$NF$60,MATCH(1,(GMWQ!$NE$2:$NE$60=AG$3)*(GMWQ!$ND$2:$ND$60=AG$4)*(GMWQ!$NF$2:$NF$60=AG$1),0),$F70-1966)</f>
        <v>159.756</v>
      </c>
      <c r="AH70" s="4" cm="1">
        <f t="array" ref="AH70">INDEX(GMWQ!$A$2:$NF$60,MATCH(1,(GMWQ!$NE$2:$NE$60=AH$3)*(GMWQ!$ND$2:$ND$60=AH$4)*(GMWQ!$NF$2:$NF$60=AH$1),0),$F70-1966)</f>
        <v>161017</v>
      </c>
      <c r="AI70" s="4" cm="1">
        <f t="array" ref="AI70">INDEX(GMWQ!$A$2:$NF$60,MATCH(1,(GMWQ!$NE$2:$NE$60=AI$3)*(GMWQ!$ND$2:$ND$60=AI$4)*(GMWQ!$NF$2:$NF$60=AI$1),0),$F70-1966)</f>
        <v>0.63132140000000003</v>
      </c>
      <c r="AJ70" s="4" cm="1">
        <f t="array" ref="AJ70">INDEX(GMWQ!$A$2:$NF$60,MATCH(1,(GMWQ!$NE$2:$NE$60=AJ$3)*(GMWQ!$ND$2:$ND$60=AJ$4)*(GMWQ!$NF$2:$NF$60=AJ$1),0),$F70-1966)</f>
        <v>1.490893</v>
      </c>
      <c r="AK70" s="4" cm="1">
        <f t="array" ref="AK70">INDEX(GMWQ!$A$2:$NF$60,MATCH(1,(GMWQ!$NE$2:$NE$60=AK$3)*(GMWQ!$ND$2:$ND$60=AK$4)*(GMWQ!$NF$2:$NF$60=AK$1),0),$F70-1966)</f>
        <v>2.4534850000000001</v>
      </c>
      <c r="AL70" s="4" cm="1">
        <f t="array" ref="AL70">INDEX(GMWQ!$A$2:$NF$60,MATCH(1,(GMWQ!$NE$2:$NE$60=AL$3)*(GMWQ!$ND$2:$ND$60=AL$4)*(GMWQ!$NF$2:$NF$60=AL$1),0),$F70-1966)</f>
        <v>1.3148120000000001</v>
      </c>
    </row>
    <row r="71" spans="1:38" x14ac:dyDescent="0.25">
      <c r="A71" s="4">
        <v>1989</v>
      </c>
      <c r="B71" s="4">
        <f t="shared" si="21"/>
        <v>1989</v>
      </c>
      <c r="C71" s="4">
        <f t="shared" si="21"/>
        <v>1988</v>
      </c>
      <c r="D71" s="4">
        <f t="shared" si="21"/>
        <v>1988</v>
      </c>
      <c r="F71" s="4">
        <f t="shared" si="17"/>
        <v>2037</v>
      </c>
      <c r="G71" s="4" cm="1">
        <f t="array" ref="G71">INDEX(GMWQ!$A$2:$NF$60,MATCH(1,(GMWQ!$NE$2:$NE$60=G$3)*(GMWQ!$ND$2:$ND$60=G$4)*(GMWQ!$NF$2:$NF$60=G$1),0),$F71-1966)</f>
        <v>374612</v>
      </c>
      <c r="H71" s="4" cm="1">
        <f t="array" ref="H71">INDEX(GMWQ!$A$2:$NF$60,MATCH(1,(GMWQ!$NE$2:$NE$60=H$3)*(GMWQ!$ND$2:$ND$60=H$4)*(GMWQ!$NF$2:$NF$60=H$1),0),$F71-1966)</f>
        <v>2442.9250000000002</v>
      </c>
      <c r="I71" s="4" cm="1">
        <f t="array" ref="I71">INDEX(GMWQ!$A$2:$NF$60,MATCH(1,(GMWQ!$NE$2:$NE$60=I$3)*(GMWQ!$ND$2:$ND$60=I$4)*(GMWQ!$NF$2:$NF$60=I$1),0),$F71-1966)</f>
        <v>100718.5</v>
      </c>
      <c r="J71" s="4" cm="1">
        <f t="array" ref="J71">INDEX(GMWQ!$A$2:$NF$60,MATCH(1,(GMWQ!$NE$2:$NE$60=J$3)*(GMWQ!$ND$2:$ND$60=J$4)*(GMWQ!$NF$2:$NF$60=J$1),0),$F71-1966)</f>
        <v>542.57000000000005</v>
      </c>
      <c r="K71" s="4" cm="1">
        <f t="array" ref="K71">INDEX(GMWQ!$A$2:$NF$60,MATCH(1,(GMWQ!$NE$2:$NE$60=K$3)*(GMWQ!$ND$2:$ND$60=K$4)*(GMWQ!$NF$2:$NF$60=K$1),0),$F71-1966)</f>
        <v>374.55200000000002</v>
      </c>
      <c r="L71" s="4" cm="1">
        <f t="array" ref="L71">INDEX(GMWQ!$A$2:$NF$60,MATCH(1,(GMWQ!$NE$2:$NE$60=L$3)*(GMWQ!$ND$2:$ND$60=L$4)*(GMWQ!$NF$2:$NF$60=L$1),0),$F71-1966)</f>
        <v>365.798</v>
      </c>
      <c r="M71" s="4" cm="1">
        <f t="array" ref="M71">INDEX(GMWQ!$A$2:$NF$60,MATCH(1,(GMWQ!$NE$2:$NE$60=M$3)*(GMWQ!$ND$2:$ND$60=M$4)*(GMWQ!$NF$2:$NF$60=M$1),0),$F71-1966)</f>
        <v>288111</v>
      </c>
      <c r="N71" s="4" cm="1">
        <f t="array" ref="N71">INDEX(GMWQ!$A$2:$NF$60,MATCH(1,(GMWQ!$NE$2:$NE$60=N$3)*(GMWQ!$ND$2:$ND$60=N$4)*(GMWQ!$NF$2:$NF$60=N$1),0),$F71-1966)</f>
        <v>3398</v>
      </c>
      <c r="O71" s="4" cm="1">
        <f t="array" ref="O71">INDEX(GMWQ!$A$2:$NF$60,MATCH(1,(GMWQ!$NE$2:$NE$60=O$3)*(GMWQ!$ND$2:$ND$60=O$4)*(GMWQ!$NF$2:$NF$60=O$1),0),$F71-1966)</f>
        <v>-54.259</v>
      </c>
      <c r="P71" s="4" cm="1">
        <f t="array" ref="P71">INDEX(GMWQ!$A$2:$NF$60,MATCH(1,(GMWQ!$NE$2:$NE$60=P$3)*(GMWQ!$ND$2:$ND$60=P$4)*(GMWQ!$NF$2:$NF$60=P$1),0),$F71-1966)</f>
        <v>1337.25</v>
      </c>
      <c r="Q71" s="4" cm="1">
        <f t="array" ref="Q71">INDEX(GMWQ!$A$2:$NF$60,MATCH(1,(GMWQ!$NE$2:$NE$60=Q$3)*(GMWQ!$ND$2:$ND$60=Q$4)*(GMWQ!$NF$2:$NF$60=Q$1),0),$F71-1966)</f>
        <v>-19.054559999999999</v>
      </c>
      <c r="R71" s="4" cm="1">
        <f t="array" ref="R71">INDEX(GMWQ!$A$2:$NF$60,MATCH(1,(GMWQ!$NE$2:$NE$60=R$3)*(GMWQ!$ND$2:$ND$60=R$4)*(GMWQ!$NF$2:$NF$60=R$1),0),$F71-1966)</f>
        <v>-4.915</v>
      </c>
      <c r="S71" s="4" cm="1">
        <f t="array" ref="S71">INDEX(GMWQ!$A$2:$NF$60,MATCH(1,(GMWQ!$NE$2:$NE$60=S$3)*(GMWQ!$ND$2:$ND$60=S$4)*(GMWQ!$NF$2:$NF$60=S$1),0),$F71-1966)</f>
        <v>-17.629909999999999</v>
      </c>
      <c r="T71" s="4" cm="1">
        <f t="array" ref="T71">INDEX(GMWQ!$A$2:$NF$60,MATCH(1,(GMWQ!$NE$2:$NE$60=T$3)*(GMWQ!$ND$2:$ND$60=T$4)*(GMWQ!$NF$2:$NF$60=T$1),0),$F71-1966)</f>
        <v>-6064</v>
      </c>
      <c r="U71" s="4" cm="1">
        <f t="array" ref="U71">INDEX(GMWQ!$A$2:$NF$60,MATCH(1,(GMWQ!$NE$2:$NE$60=U$3)*(GMWQ!$ND$2:$ND$60=U$4)*(GMWQ!$NF$2:$NF$60=U$1),0),$F71-1966)</f>
        <v>195244</v>
      </c>
      <c r="V71" s="4" cm="1">
        <f t="array" ref="V71">INDEX(GMWQ!$A$2:$NF$60,MATCH(1,(GMWQ!$NE$2:$NE$60=V$3)*(GMWQ!$ND$2:$ND$60=V$4)*(GMWQ!$NF$2:$NF$60=V$1),0),$F71-1966)</f>
        <v>4555.7849999999999</v>
      </c>
      <c r="W71" s="4" cm="1">
        <f t="array" ref="W71">INDEX(GMWQ!$A$2:$NF$60,MATCH(1,(GMWQ!$NE$2:$NE$60=W$3)*(GMWQ!$ND$2:$ND$60=W$4)*(GMWQ!$NF$2:$NF$60=W$1),0),$F71-1966)</f>
        <v>283190</v>
      </c>
      <c r="X71" s="4" cm="1">
        <f t="array" ref="X71">INDEX(GMWQ!$A$2:$NF$60,MATCH(1,(GMWQ!$NE$2:$NE$60=X$3)*(GMWQ!$ND$2:$ND$60=X$4)*(GMWQ!$NF$2:$NF$60=X$1),0),$F71-1966)</f>
        <v>458.53609999999998</v>
      </c>
      <c r="Y71" s="4" cm="1">
        <f t="array" ref="Y71">INDEX(GMWQ!$A$2:$NF$60,MATCH(1,(GMWQ!$NE$2:$NE$60=Y$3)*(GMWQ!$ND$2:$ND$60=Y$4)*(GMWQ!$NF$2:$NF$60=Y$1),0),$F71-1966)</f>
        <v>353.0582</v>
      </c>
      <c r="Z71" s="4" cm="1">
        <f t="array" ref="Z71">INDEX(GMWQ!$A$2:$NF$60,MATCH(1,(GMWQ!$NE$2:$NE$60=Z$3)*(GMWQ!$ND$2:$ND$60=Z$4)*(GMWQ!$NF$2:$NF$60=Z$1),0),$F71-1966)</f>
        <v>585.70600000000002</v>
      </c>
      <c r="AA71" s="4" cm="1">
        <f t="array" ref="AA71">INDEX(GMWQ!$A$2:$NF$60,MATCH(1,(GMWQ!$NE$2:$NE$60=AA$3)*(GMWQ!$ND$2:$ND$60=AA$4)*(GMWQ!$NF$2:$NF$60=AA$1),0),$F71-1966)</f>
        <v>467186</v>
      </c>
      <c r="AB71" s="4" cm="1">
        <f t="array" ref="AB71">INDEX(GMWQ!$A$2:$NF$60,MATCH(1,(GMWQ!$NE$2:$NE$60=AB$3)*(GMWQ!$ND$2:$ND$60=AB$4)*(GMWQ!$NF$2:$NF$60=AB$1),0),$F71-1966)</f>
        <v>149089</v>
      </c>
      <c r="AC71" s="4" cm="1">
        <f t="array" ref="AC71">INDEX(GMWQ!$A$2:$NF$60,MATCH(1,(GMWQ!$NE$2:$NE$60=AC$3)*(GMWQ!$ND$2:$ND$60=AC$4)*(GMWQ!$NF$2:$NF$60=AC$1),0),$F71-1966)</f>
        <v>1377.825</v>
      </c>
      <c r="AD71" s="4" cm="1">
        <f t="array" ref="AD71">INDEX(GMWQ!$A$2:$NF$60,MATCH(1,(GMWQ!$NE$2:$NE$60=AD$3)*(GMWQ!$ND$2:$ND$60=AD$4)*(GMWQ!$NF$2:$NF$60=AD$1),0),$F71-1966)</f>
        <v>105206.9</v>
      </c>
      <c r="AE71" s="4" cm="1">
        <f t="array" ref="AE71">INDEX(GMWQ!$A$2:$NF$60,MATCH(1,(GMWQ!$NE$2:$NE$60=AE$3)*(GMWQ!$ND$2:$ND$60=AE$4)*(GMWQ!$NF$2:$NF$60=AE$1),0),$F71-1966)</f>
        <v>335.04899999999998</v>
      </c>
      <c r="AF71" s="4" cm="1">
        <f t="array" ref="AF71">INDEX(GMWQ!$A$2:$NF$60,MATCH(1,(GMWQ!$NE$2:$NE$60=AF$3)*(GMWQ!$ND$2:$ND$60=AF$4)*(GMWQ!$NF$2:$NF$60=AF$1),0),$F71-1966)</f>
        <v>241.15100000000001</v>
      </c>
      <c r="AG71" s="4" cm="1">
        <f t="array" ref="AG71">INDEX(GMWQ!$A$2:$NF$60,MATCH(1,(GMWQ!$NE$2:$NE$60=AG$3)*(GMWQ!$ND$2:$ND$60=AG$4)*(GMWQ!$NF$2:$NF$60=AG$1),0),$F71-1966)</f>
        <v>164.19399999999999</v>
      </c>
      <c r="AH71" s="4" cm="1">
        <f t="array" ref="AH71">INDEX(GMWQ!$A$2:$NF$60,MATCH(1,(GMWQ!$NE$2:$NE$60=AH$3)*(GMWQ!$ND$2:$ND$60=AH$4)*(GMWQ!$NF$2:$NF$60=AH$1),0),$F71-1966)</f>
        <v>164040</v>
      </c>
      <c r="AI71" s="4" cm="1">
        <f t="array" ref="AI71">INDEX(GMWQ!$A$2:$NF$60,MATCH(1,(GMWQ!$NE$2:$NE$60=AI$3)*(GMWQ!$ND$2:$ND$60=AI$4)*(GMWQ!$NF$2:$NF$60=AI$1),0),$F71-1966)</f>
        <v>0.1526313</v>
      </c>
      <c r="AJ71" s="4" cm="1">
        <f t="array" ref="AJ71">INDEX(GMWQ!$A$2:$NF$60,MATCH(1,(GMWQ!$NE$2:$NE$60=AJ$3)*(GMWQ!$ND$2:$ND$60=AJ$4)*(GMWQ!$NF$2:$NF$60=AJ$1),0),$F71-1966)</f>
        <v>1.1678120000000001</v>
      </c>
      <c r="AK71" s="4" cm="1">
        <f t="array" ref="AK71">INDEX(GMWQ!$A$2:$NF$60,MATCH(1,(GMWQ!$NE$2:$NE$60=AK$3)*(GMWQ!$ND$2:$ND$60=AK$4)*(GMWQ!$NF$2:$NF$60=AK$1),0),$F71-1966)</f>
        <v>1.7907569999999999</v>
      </c>
      <c r="AL71" s="4" cm="1">
        <f t="array" ref="AL71">INDEX(GMWQ!$A$2:$NF$60,MATCH(1,(GMWQ!$NE$2:$NE$60=AL$3)*(GMWQ!$ND$2:$ND$60=AL$4)*(GMWQ!$NF$2:$NF$60=AL$1),0),$F71-1966)</f>
        <v>1.3921539999999999</v>
      </c>
    </row>
    <row r="72" spans="1:38" x14ac:dyDescent="0.25">
      <c r="B72" s="4">
        <f t="shared" si="21"/>
        <v>1989</v>
      </c>
      <c r="C72" s="4">
        <f t="shared" si="21"/>
        <v>1989</v>
      </c>
      <c r="F72" s="4">
        <f t="shared" si="17"/>
        <v>2038</v>
      </c>
      <c r="G72" s="4" cm="1">
        <f t="array" ref="G72">INDEX(GMWQ!$A$2:$NF$60,MATCH(1,(GMWQ!$NE$2:$NE$60=G$3)*(GMWQ!$ND$2:$ND$60=G$4)*(GMWQ!$NF$2:$NF$60=G$1),0),$F72-1966)</f>
        <v>376951</v>
      </c>
      <c r="H72" s="4" cm="1">
        <f t="array" ref="H72">INDEX(GMWQ!$A$2:$NF$60,MATCH(1,(GMWQ!$NE$2:$NE$60=H$3)*(GMWQ!$ND$2:$ND$60=H$4)*(GMWQ!$NF$2:$NF$60=H$1),0),$F72-1966)</f>
        <v>2461.5749999999998</v>
      </c>
      <c r="I72" s="4" cm="1">
        <f t="array" ref="I72">INDEX(GMWQ!$A$2:$NF$60,MATCH(1,(GMWQ!$NE$2:$NE$60=I$3)*(GMWQ!$ND$2:$ND$60=I$4)*(GMWQ!$NF$2:$NF$60=I$1),0),$F72-1966)</f>
        <v>99521.33</v>
      </c>
      <c r="J72" s="4" cm="1">
        <f t="array" ref="J72">INDEX(GMWQ!$A$2:$NF$60,MATCH(1,(GMWQ!$NE$2:$NE$60=J$3)*(GMWQ!$ND$2:$ND$60=J$4)*(GMWQ!$NF$2:$NF$60=J$1),0),$F72-1966)</f>
        <v>544.80999999999995</v>
      </c>
      <c r="K72" s="4" cm="1">
        <f t="array" ref="K72">INDEX(GMWQ!$A$2:$NF$60,MATCH(1,(GMWQ!$NE$2:$NE$60=K$3)*(GMWQ!$ND$2:$ND$60=K$4)*(GMWQ!$NF$2:$NF$60=K$1),0),$F72-1966)</f>
        <v>378.73099999999999</v>
      </c>
      <c r="L72" s="4" cm="1">
        <f t="array" ref="L72">INDEX(GMWQ!$A$2:$NF$60,MATCH(1,(GMWQ!$NE$2:$NE$60=L$3)*(GMWQ!$ND$2:$ND$60=L$4)*(GMWQ!$NF$2:$NF$60=L$1),0),$F72-1966)</f>
        <v>367.38200000000001</v>
      </c>
      <c r="M72" s="4" cm="1">
        <f t="array" ref="M72">INDEX(GMWQ!$A$2:$NF$60,MATCH(1,(GMWQ!$NE$2:$NE$60=M$3)*(GMWQ!$ND$2:$ND$60=M$4)*(GMWQ!$NF$2:$NF$60=M$1),0),$F72-1966)</f>
        <v>289231.8</v>
      </c>
      <c r="N72" s="4" cm="1">
        <f t="array" ref="N72">INDEX(GMWQ!$A$2:$NF$60,MATCH(1,(GMWQ!$NE$2:$NE$60=N$3)*(GMWQ!$ND$2:$ND$60=N$4)*(GMWQ!$NF$2:$NF$60=N$1),0),$F72-1966)</f>
        <v>-2035</v>
      </c>
      <c r="O72" s="4" cm="1">
        <f t="array" ref="O72">INDEX(GMWQ!$A$2:$NF$60,MATCH(1,(GMWQ!$NE$2:$NE$60=O$3)*(GMWQ!$ND$2:$ND$60=O$4)*(GMWQ!$NF$2:$NF$60=O$1),0),$F72-1966)</f>
        <v>-61.297750000000001</v>
      </c>
      <c r="P72" s="4" cm="1">
        <f t="array" ref="P72">INDEX(GMWQ!$A$2:$NF$60,MATCH(1,(GMWQ!$NE$2:$NE$60=P$3)*(GMWQ!$ND$2:$ND$60=P$4)*(GMWQ!$NF$2:$NF$60=P$1),0),$F72-1966)</f>
        <v>1588.5</v>
      </c>
      <c r="Q72" s="4" cm="1">
        <f t="array" ref="Q72">INDEX(GMWQ!$A$2:$NF$60,MATCH(1,(GMWQ!$NE$2:$NE$60=Q$3)*(GMWQ!$ND$2:$ND$60=Q$4)*(GMWQ!$NF$2:$NF$60=Q$1),0),$F72-1966)</f>
        <v>-19.054559999999999</v>
      </c>
      <c r="R72" s="4" cm="1">
        <f t="array" ref="R72">INDEX(GMWQ!$A$2:$NF$60,MATCH(1,(GMWQ!$NE$2:$NE$60=R$3)*(GMWQ!$ND$2:$ND$60=R$4)*(GMWQ!$NF$2:$NF$60=R$1),0),$F72-1966)</f>
        <v>-3.1280000000000001</v>
      </c>
      <c r="S72" s="4" cm="1">
        <f t="array" ref="S72">INDEX(GMWQ!$A$2:$NF$60,MATCH(1,(GMWQ!$NE$2:$NE$60=S$3)*(GMWQ!$ND$2:$ND$60=S$4)*(GMWQ!$NF$2:$NF$60=S$1),0),$F72-1966)</f>
        <v>-18.236360000000001</v>
      </c>
      <c r="T72" s="4" cm="1">
        <f t="array" ref="T72">INDEX(GMWQ!$A$2:$NF$60,MATCH(1,(GMWQ!$NE$2:$NE$60=T$3)*(GMWQ!$ND$2:$ND$60=T$4)*(GMWQ!$NF$2:$NF$60=T$1),0),$F72-1966)</f>
        <v>-6627</v>
      </c>
      <c r="U72" s="4" cm="1">
        <f t="array" ref="U72">INDEX(GMWQ!$A$2:$NF$60,MATCH(1,(GMWQ!$NE$2:$NE$60=U$3)*(GMWQ!$ND$2:$ND$60=U$4)*(GMWQ!$NF$2:$NF$60=U$1),0),$F72-1966)</f>
        <v>193097.5</v>
      </c>
      <c r="V72" s="4" cm="1">
        <f t="array" ref="V72">INDEX(GMWQ!$A$2:$NF$60,MATCH(1,(GMWQ!$NE$2:$NE$60=V$3)*(GMWQ!$ND$2:$ND$60=V$4)*(GMWQ!$NF$2:$NF$60=V$1),0),$F72-1966)</f>
        <v>4604.6289999999999</v>
      </c>
      <c r="W72" s="4" cm="1">
        <f t="array" ref="W72">INDEX(GMWQ!$A$2:$NF$60,MATCH(1,(GMWQ!$NE$2:$NE$60=W$3)*(GMWQ!$ND$2:$ND$60=W$4)*(GMWQ!$NF$2:$NF$60=W$1),0),$F72-1966)</f>
        <v>282241</v>
      </c>
      <c r="X72" s="4" cm="1">
        <f t="array" ref="X72">INDEX(GMWQ!$A$2:$NF$60,MATCH(1,(GMWQ!$NE$2:$NE$60=X$3)*(GMWQ!$ND$2:$ND$60=X$4)*(GMWQ!$NF$2:$NF$60=X$1),0),$F72-1966)</f>
        <v>457.70650000000001</v>
      </c>
      <c r="Y72" s="4" cm="1">
        <f t="array" ref="Y72">INDEX(GMWQ!$A$2:$NF$60,MATCH(1,(GMWQ!$NE$2:$NE$60=Y$3)*(GMWQ!$ND$2:$ND$60=Y$4)*(GMWQ!$NF$2:$NF$60=Y$1),0),$F72-1966)</f>
        <v>359.5111</v>
      </c>
      <c r="Z72" s="4" cm="1">
        <f t="array" ref="Z72">INDEX(GMWQ!$A$2:$NF$60,MATCH(1,(GMWQ!$NE$2:$NE$60=Z$3)*(GMWQ!$ND$2:$ND$60=Z$4)*(GMWQ!$NF$2:$NF$60=Z$1),0),$F72-1966)</f>
        <v>594.70600000000002</v>
      </c>
      <c r="AA72" s="4" cm="1">
        <f t="array" ref="AA72">INDEX(GMWQ!$A$2:$NF$60,MATCH(1,(GMWQ!$NE$2:$NE$60=AA$3)*(GMWQ!$ND$2:$ND$60=AA$4)*(GMWQ!$NF$2:$NF$60=AA$1),0),$F72-1966)</f>
        <v>477507</v>
      </c>
      <c r="AB72" s="4" cm="1">
        <f t="array" ref="AB72">INDEX(GMWQ!$A$2:$NF$60,MATCH(1,(GMWQ!$NE$2:$NE$60=AB$3)*(GMWQ!$ND$2:$ND$60=AB$4)*(GMWQ!$NF$2:$NF$60=AB$1),0),$F72-1966)</f>
        <v>151744</v>
      </c>
      <c r="AC72" s="4" cm="1">
        <f t="array" ref="AC72">INDEX(GMWQ!$A$2:$NF$60,MATCH(1,(GMWQ!$NE$2:$NE$60=AC$3)*(GMWQ!$ND$2:$ND$60=AC$4)*(GMWQ!$NF$2:$NF$60=AC$1),0),$F72-1966)</f>
        <v>1403.125</v>
      </c>
      <c r="AD72" s="4" cm="1">
        <f t="array" ref="AD72">INDEX(GMWQ!$A$2:$NF$60,MATCH(1,(GMWQ!$NE$2:$NE$60=AD$3)*(GMWQ!$ND$2:$ND$60=AD$4)*(GMWQ!$NF$2:$NF$60=AD$1),0),$F72-1966)</f>
        <v>105097.9</v>
      </c>
      <c r="AE72" s="4" cm="1">
        <f t="array" ref="AE72">INDEX(GMWQ!$A$2:$NF$60,MATCH(1,(GMWQ!$NE$2:$NE$60=AE$3)*(GMWQ!$ND$2:$ND$60=AE$4)*(GMWQ!$NF$2:$NF$60=AE$1),0),$F72-1966)</f>
        <v>337.42489999999998</v>
      </c>
      <c r="AF72" s="4" cm="1">
        <f t="array" ref="AF72">INDEX(GMWQ!$A$2:$NF$60,MATCH(1,(GMWQ!$NE$2:$NE$60=AF$3)*(GMWQ!$ND$2:$ND$60=AF$4)*(GMWQ!$NF$2:$NF$60=AF$1),0),$F72-1966)</f>
        <v>244.73</v>
      </c>
      <c r="AG72" s="4" cm="1">
        <f t="array" ref="AG72">INDEX(GMWQ!$A$2:$NF$60,MATCH(1,(GMWQ!$NE$2:$NE$60=AG$3)*(GMWQ!$ND$2:$ND$60=AG$4)*(GMWQ!$NF$2:$NF$60=AG$1),0),$F72-1966)</f>
        <v>166.768</v>
      </c>
      <c r="AH72" s="4" cm="1">
        <f t="array" ref="AH72">INDEX(GMWQ!$A$2:$NF$60,MATCH(1,(GMWQ!$NE$2:$NE$60=AH$3)*(GMWQ!$ND$2:$ND$60=AH$4)*(GMWQ!$NF$2:$NF$60=AH$1),0),$F72-1966)</f>
        <v>167448</v>
      </c>
      <c r="AI72" s="4" cm="1">
        <f t="array" ref="AI72">INDEX(GMWQ!$A$2:$NF$60,MATCH(1,(GMWQ!$NE$2:$NE$60=AI$3)*(GMWQ!$ND$2:$ND$60=AI$4)*(GMWQ!$NF$2:$NF$60=AI$1),0),$F72-1966)</f>
        <v>0.17367669999999999</v>
      </c>
      <c r="AJ72" s="4" cm="1">
        <f t="array" ref="AJ72">INDEX(GMWQ!$A$2:$NF$60,MATCH(1,(GMWQ!$NE$2:$NE$60=AJ$3)*(GMWQ!$ND$2:$ND$60=AJ$4)*(GMWQ!$NF$2:$NF$60=AJ$1),0),$F72-1966)</f>
        <v>0.7219198</v>
      </c>
      <c r="AK72" s="4" cm="1">
        <f t="array" ref="AK72">INDEX(GMWQ!$A$2:$NF$60,MATCH(1,(GMWQ!$NE$2:$NE$60=AK$3)*(GMWQ!$ND$2:$ND$60=AK$4)*(GMWQ!$NF$2:$NF$60=AK$1),0),$F72-1966)</f>
        <v>1.381586</v>
      </c>
      <c r="AL72" s="4" cm="1">
        <f t="array" ref="AL72">INDEX(GMWQ!$A$2:$NF$60,MATCH(1,(GMWQ!$NE$2:$NE$60=AL$3)*(GMWQ!$ND$2:$ND$60=AL$4)*(GMWQ!$NF$2:$NF$60=AL$1),0),$F72-1966)</f>
        <v>1.1873819999999999</v>
      </c>
    </row>
    <row r="73" spans="1:38" x14ac:dyDescent="0.25">
      <c r="B73" s="4">
        <f t="shared" si="21"/>
        <v>1989</v>
      </c>
      <c r="C73" s="4">
        <f t="shared" si="21"/>
        <v>1989</v>
      </c>
      <c r="F73" s="4">
        <f t="shared" si="17"/>
        <v>2039</v>
      </c>
      <c r="G73" s="4" cm="1">
        <f t="array" ref="G73">INDEX(GMWQ!$A$2:$NF$60,MATCH(1,(GMWQ!$NE$2:$NE$60=G$3)*(GMWQ!$ND$2:$ND$60=G$4)*(GMWQ!$NF$2:$NF$60=G$1),0),$F73-1966)</f>
        <v>377573</v>
      </c>
      <c r="H73" s="4" cm="1">
        <f t="array" ref="H73">INDEX(GMWQ!$A$2:$NF$60,MATCH(1,(GMWQ!$NE$2:$NE$60=H$3)*(GMWQ!$ND$2:$ND$60=H$4)*(GMWQ!$NF$2:$NF$60=H$1),0),$F73-1966)</f>
        <v>2479.8000000000002</v>
      </c>
      <c r="I73" s="4" cm="1">
        <f t="array" ref="I73">INDEX(GMWQ!$A$2:$NF$60,MATCH(1,(GMWQ!$NE$2:$NE$60=I$3)*(GMWQ!$ND$2:$ND$60=I$4)*(GMWQ!$NF$2:$NF$60=I$1),0),$F73-1966)</f>
        <v>101067.9</v>
      </c>
      <c r="J73" s="4" cm="1">
        <f t="array" ref="J73">INDEX(GMWQ!$A$2:$NF$60,MATCH(1,(GMWQ!$NE$2:$NE$60=J$3)*(GMWQ!$ND$2:$ND$60=J$4)*(GMWQ!$NF$2:$NF$60=J$1),0),$F73-1966)</f>
        <v>549.78</v>
      </c>
      <c r="K73" s="4" cm="1">
        <f t="array" ref="K73">INDEX(GMWQ!$A$2:$NF$60,MATCH(1,(GMWQ!$NE$2:$NE$60=K$3)*(GMWQ!$ND$2:$ND$60=K$4)*(GMWQ!$NF$2:$NF$60=K$1),0),$F73-1966)</f>
        <v>382.99799999999999</v>
      </c>
      <c r="L73" s="4" cm="1">
        <f t="array" ref="L73">INDEX(GMWQ!$A$2:$NF$60,MATCH(1,(GMWQ!$NE$2:$NE$60=L$3)*(GMWQ!$ND$2:$ND$60=L$4)*(GMWQ!$NF$2:$NF$60=L$1),0),$F73-1966)</f>
        <v>371.21199999999999</v>
      </c>
      <c r="M73" s="4" cm="1">
        <f t="array" ref="M73">INDEX(GMWQ!$A$2:$NF$60,MATCH(1,(GMWQ!$NE$2:$NE$60=M$3)*(GMWQ!$ND$2:$ND$60=M$4)*(GMWQ!$NF$2:$NF$60=M$1),0),$F73-1966)</f>
        <v>290276</v>
      </c>
      <c r="N73" s="4" cm="1">
        <f t="array" ref="N73">INDEX(GMWQ!$A$2:$NF$60,MATCH(1,(GMWQ!$NE$2:$NE$60=N$3)*(GMWQ!$ND$2:$ND$60=N$4)*(GMWQ!$NF$2:$NF$60=N$1),0),$F73-1966)</f>
        <v>-784</v>
      </c>
      <c r="O73" s="4" cm="1">
        <f t="array" ref="O73">INDEX(GMWQ!$A$2:$NF$60,MATCH(1,(GMWQ!$NE$2:$NE$60=O$3)*(GMWQ!$ND$2:$ND$60=O$4)*(GMWQ!$NF$2:$NF$60=O$1),0),$F73-1966)</f>
        <v>-64.216759999999994</v>
      </c>
      <c r="P73" s="4" cm="1">
        <f t="array" ref="P73">INDEX(GMWQ!$A$2:$NF$60,MATCH(1,(GMWQ!$NE$2:$NE$60=P$3)*(GMWQ!$ND$2:$ND$60=P$4)*(GMWQ!$NF$2:$NF$60=P$1),0),$F73-1966)</f>
        <v>1494</v>
      </c>
      <c r="Q73" s="4" cm="1">
        <f t="array" ref="Q73">INDEX(GMWQ!$A$2:$NF$60,MATCH(1,(GMWQ!$NE$2:$NE$60=Q$3)*(GMWQ!$ND$2:$ND$60=Q$4)*(GMWQ!$NF$2:$NF$60=Q$1),0),$F73-1966)</f>
        <v>-19.054559999999999</v>
      </c>
      <c r="R73" s="4" cm="1">
        <f t="array" ref="R73">INDEX(GMWQ!$A$2:$NF$60,MATCH(1,(GMWQ!$NE$2:$NE$60=R$3)*(GMWQ!$ND$2:$ND$60=R$4)*(GMWQ!$NF$2:$NF$60=R$1),0),$F73-1966)</f>
        <v>-6.6719999999999997</v>
      </c>
      <c r="S73" s="4" cm="1">
        <f t="array" ref="S73">INDEX(GMWQ!$A$2:$NF$60,MATCH(1,(GMWQ!$NE$2:$NE$60=S$3)*(GMWQ!$ND$2:$ND$60=S$4)*(GMWQ!$NF$2:$NF$60=S$1),0),$F73-1966)</f>
        <v>-18.772030000000001</v>
      </c>
      <c r="T73" s="4" cm="1">
        <f t="array" ref="T73">INDEX(GMWQ!$A$2:$NF$60,MATCH(1,(GMWQ!$NE$2:$NE$60=T$3)*(GMWQ!$ND$2:$ND$60=T$4)*(GMWQ!$NF$2:$NF$60=T$1),0),$F73-1966)</f>
        <v>-6873</v>
      </c>
      <c r="U73" s="4" cm="1">
        <f t="array" ref="U73">INDEX(GMWQ!$A$2:$NF$60,MATCH(1,(GMWQ!$NE$2:$NE$60=U$3)*(GMWQ!$ND$2:$ND$60=U$4)*(GMWQ!$NF$2:$NF$60=U$1),0),$F73-1966)</f>
        <v>190951</v>
      </c>
      <c r="V73" s="4" cm="1">
        <f t="array" ref="V73">INDEX(GMWQ!$A$2:$NF$60,MATCH(1,(GMWQ!$NE$2:$NE$60=V$3)*(GMWQ!$ND$2:$ND$60=V$4)*(GMWQ!$NF$2:$NF$60=V$1),0),$F73-1966)</f>
        <v>4698.4279999999999</v>
      </c>
      <c r="W73" s="4" cm="1">
        <f t="array" ref="W73">INDEX(GMWQ!$A$2:$NF$60,MATCH(1,(GMWQ!$NE$2:$NE$60=W$3)*(GMWQ!$ND$2:$ND$60=W$4)*(GMWQ!$NF$2:$NF$60=W$1),0),$F73-1966)</f>
        <v>281292</v>
      </c>
      <c r="X73" s="4" cm="1">
        <f t="array" ref="X73">INDEX(GMWQ!$A$2:$NF$60,MATCH(1,(GMWQ!$NE$2:$NE$60=X$3)*(GMWQ!$ND$2:$ND$60=X$4)*(GMWQ!$NF$2:$NF$60=X$1),0),$F73-1966)</f>
        <v>467.1635</v>
      </c>
      <c r="Y73" s="4" cm="1">
        <f t="array" ref="Y73">INDEX(GMWQ!$A$2:$NF$60,MATCH(1,(GMWQ!$NE$2:$NE$60=Y$3)*(GMWQ!$ND$2:$ND$60=Y$4)*(GMWQ!$NF$2:$NF$60=Y$1),0),$F73-1966)</f>
        <v>365.964</v>
      </c>
      <c r="Z73" s="4" cm="1">
        <f t="array" ref="Z73">INDEX(GMWQ!$A$2:$NF$60,MATCH(1,(GMWQ!$NE$2:$NE$60=Z$3)*(GMWQ!$ND$2:$ND$60=Z$4)*(GMWQ!$NF$2:$NF$60=Z$1),0),$F73-1966)</f>
        <v>603.70600000000002</v>
      </c>
      <c r="AA73" s="4" cm="1">
        <f t="array" ref="AA73">INDEX(GMWQ!$A$2:$NF$60,MATCH(1,(GMWQ!$NE$2:$NE$60=AA$3)*(GMWQ!$ND$2:$ND$60=AA$4)*(GMWQ!$NF$2:$NF$60=AA$1),0),$F73-1966)</f>
        <v>487827</v>
      </c>
      <c r="AB73" s="4" cm="1">
        <f t="array" ref="AB73">INDEX(GMWQ!$A$2:$NF$60,MATCH(1,(GMWQ!$NE$2:$NE$60=AB$3)*(GMWQ!$ND$2:$ND$60=AB$4)*(GMWQ!$NF$2:$NF$60=AB$1),0),$F73-1966)</f>
        <v>155873</v>
      </c>
      <c r="AC73" s="4" cm="1">
        <f t="array" ref="AC73">INDEX(GMWQ!$A$2:$NF$60,MATCH(1,(GMWQ!$NE$2:$NE$60=AC$3)*(GMWQ!$ND$2:$ND$60=AC$4)*(GMWQ!$NF$2:$NF$60=AC$1),0),$F73-1966)</f>
        <v>1423.85</v>
      </c>
      <c r="AD73" s="4" cm="1">
        <f t="array" ref="AD73">INDEX(GMWQ!$A$2:$NF$60,MATCH(1,(GMWQ!$NE$2:$NE$60=AD$3)*(GMWQ!$ND$2:$ND$60=AD$4)*(GMWQ!$NF$2:$NF$60=AD$1),0),$F73-1966)</f>
        <v>107386.1</v>
      </c>
      <c r="AE73" s="4" cm="1">
        <f t="array" ref="AE73">INDEX(GMWQ!$A$2:$NF$60,MATCH(1,(GMWQ!$NE$2:$NE$60=AE$3)*(GMWQ!$ND$2:$ND$60=AE$4)*(GMWQ!$NF$2:$NF$60=AE$1),0),$F73-1966)</f>
        <v>342.88060000000002</v>
      </c>
      <c r="AF73" s="4" cm="1">
        <f t="array" ref="AF73">INDEX(GMWQ!$A$2:$NF$60,MATCH(1,(GMWQ!$NE$2:$NE$60=AF$3)*(GMWQ!$ND$2:$ND$60=AF$4)*(GMWQ!$NF$2:$NF$60=AF$1),0),$F73-1966)</f>
        <v>249.28200000000001</v>
      </c>
      <c r="AG73" s="4" cm="1">
        <f t="array" ref="AG73">INDEX(GMWQ!$A$2:$NF$60,MATCH(1,(GMWQ!$NE$2:$NE$60=AG$3)*(GMWQ!$ND$2:$ND$60=AG$4)*(GMWQ!$NF$2:$NF$60=AG$1),0),$F73-1966)</f>
        <v>170.93700000000001</v>
      </c>
      <c r="AH73" s="4" cm="1">
        <f t="array" ref="AH73">INDEX(GMWQ!$A$2:$NF$60,MATCH(1,(GMWQ!$NE$2:$NE$60=AH$3)*(GMWQ!$ND$2:$ND$60=AH$4)*(GMWQ!$NF$2:$NF$60=AH$1),0),$F73-1966)</f>
        <v>169783</v>
      </c>
      <c r="AI73" s="4" cm="1">
        <f t="array" ref="AI73">INDEX(GMWQ!$A$2:$NF$60,MATCH(1,(GMWQ!$NE$2:$NE$60=AI$3)*(GMWQ!$ND$2:$ND$60=AI$4)*(GMWQ!$NF$2:$NF$60=AI$1),0),$F73-1966)</f>
        <v>-0.41896319999999998</v>
      </c>
      <c r="AJ73" s="4" cm="1">
        <f t="array" ref="AJ73">INDEX(GMWQ!$A$2:$NF$60,MATCH(1,(GMWQ!$NE$2:$NE$60=AJ$3)*(GMWQ!$ND$2:$ND$60=AJ$4)*(GMWQ!$NF$2:$NF$60=AJ$1),0),$F73-1966)</f>
        <v>0.32853670000000001</v>
      </c>
      <c r="AK73" s="4" cm="1">
        <f t="array" ref="AK73">INDEX(GMWQ!$A$2:$NF$60,MATCH(1,(GMWQ!$NE$2:$NE$60=AK$3)*(GMWQ!$ND$2:$ND$60=AK$4)*(GMWQ!$NF$2:$NF$60=AK$1),0),$F73-1966)</f>
        <v>1.047037</v>
      </c>
      <c r="AL73" s="4" cm="1">
        <f t="array" ref="AL73">INDEX(GMWQ!$A$2:$NF$60,MATCH(1,(GMWQ!$NE$2:$NE$60=AL$3)*(GMWQ!$ND$2:$ND$60=AL$4)*(GMWQ!$NF$2:$NF$60=AL$1),0),$F73-1966)</f>
        <v>0.70664910000000003</v>
      </c>
    </row>
    <row r="74" spans="1:38" x14ac:dyDescent="0.25">
      <c r="B74" s="4">
        <f t="shared" si="21"/>
        <v>1989</v>
      </c>
      <c r="C74" s="4">
        <f t="shared" si="21"/>
        <v>1989</v>
      </c>
      <c r="E74" s="4">
        <f t="shared" ref="E74" si="25">+E70+1</f>
        <v>1989</v>
      </c>
      <c r="F74" s="4">
        <f t="shared" si="17"/>
        <v>2040</v>
      </c>
      <c r="G74" s="4" cm="1">
        <f t="array" ref="G74">INDEX(GMWQ!$A$2:$NF$60,MATCH(1,(GMWQ!$NE$2:$NE$60=G$3)*(GMWQ!$ND$2:$ND$60=G$4)*(GMWQ!$NF$2:$NF$60=G$1),0),$F74-1966)</f>
        <v>377508</v>
      </c>
      <c r="H74" s="4" cm="1">
        <f t="array" ref="H74">INDEX(GMWQ!$A$2:$NF$60,MATCH(1,(GMWQ!$NE$2:$NE$60=H$3)*(GMWQ!$ND$2:$ND$60=H$4)*(GMWQ!$NF$2:$NF$60=H$1),0),$F74-1966)</f>
        <v>2484.6999999999998</v>
      </c>
      <c r="I74" s="4" cm="1">
        <f t="array" ref="I74">INDEX(GMWQ!$A$2:$NF$60,MATCH(1,(GMWQ!$NE$2:$NE$60=I$3)*(GMWQ!$ND$2:$ND$60=I$4)*(GMWQ!$NF$2:$NF$60=I$1),0),$F74-1966)</f>
        <v>103823.8</v>
      </c>
      <c r="J74" s="4" cm="1">
        <f t="array" ref="J74">INDEX(GMWQ!$A$2:$NF$60,MATCH(1,(GMWQ!$NE$2:$NE$60=J$3)*(GMWQ!$ND$2:$ND$60=J$4)*(GMWQ!$NF$2:$NF$60=J$1),0),$F74-1966)</f>
        <v>556.15</v>
      </c>
      <c r="K74" s="4" cm="1">
        <f t="array" ref="K74">INDEX(GMWQ!$A$2:$NF$60,MATCH(1,(GMWQ!$NE$2:$NE$60=K$3)*(GMWQ!$ND$2:$ND$60=K$4)*(GMWQ!$NF$2:$NF$60=K$1),0),$F74-1966)</f>
        <v>388.13499999999999</v>
      </c>
      <c r="L74" s="4" cm="1">
        <f t="array" ref="L74">INDEX(GMWQ!$A$2:$NF$60,MATCH(1,(GMWQ!$NE$2:$NE$60=L$3)*(GMWQ!$ND$2:$ND$60=L$4)*(GMWQ!$NF$2:$NF$60=L$1),0),$F74-1966)</f>
        <v>375.03199999999998</v>
      </c>
      <c r="M74" s="4" cm="1">
        <f t="array" ref="M74">INDEX(GMWQ!$A$2:$NF$60,MATCH(1,(GMWQ!$NE$2:$NE$60=M$3)*(GMWQ!$ND$2:$ND$60=M$4)*(GMWQ!$NF$2:$NF$60=M$1),0),$F74-1966)</f>
        <v>289698.3</v>
      </c>
      <c r="N74" s="4" cm="1">
        <f t="array" ref="N74">INDEX(GMWQ!$A$2:$NF$60,MATCH(1,(GMWQ!$NE$2:$NE$60=N$3)*(GMWQ!$ND$2:$ND$60=N$4)*(GMWQ!$NF$2:$NF$60=N$1),0),$F74-1966)</f>
        <v>2538</v>
      </c>
      <c r="O74" s="4" cm="1">
        <f t="array" ref="O74">INDEX(GMWQ!$A$2:$NF$60,MATCH(1,(GMWQ!$NE$2:$NE$60=O$3)*(GMWQ!$ND$2:$ND$60=O$4)*(GMWQ!$NF$2:$NF$60=O$1),0),$F74-1966)</f>
        <v>-69.887749999999997</v>
      </c>
      <c r="P74" s="4" cm="1">
        <f t="array" ref="P74">INDEX(GMWQ!$A$2:$NF$60,MATCH(1,(GMWQ!$NE$2:$NE$60=P$3)*(GMWQ!$ND$2:$ND$60=P$4)*(GMWQ!$NF$2:$NF$60=P$1),0),$F74-1966)</f>
        <v>1566.25</v>
      </c>
      <c r="Q74" s="4" cm="1">
        <f t="array" ref="Q74">INDEX(GMWQ!$A$2:$NF$60,MATCH(1,(GMWQ!$NE$2:$NE$60=Q$3)*(GMWQ!$ND$2:$ND$60=Q$4)*(GMWQ!$NF$2:$NF$60=Q$1),0),$F74-1966)</f>
        <v>-19.054559999999999</v>
      </c>
      <c r="R74" s="4" cm="1">
        <f t="array" ref="R74">INDEX(GMWQ!$A$2:$NF$60,MATCH(1,(GMWQ!$NE$2:$NE$60=R$3)*(GMWQ!$ND$2:$ND$60=R$4)*(GMWQ!$NF$2:$NF$60=R$1),0),$F74-1966)</f>
        <v>-3.073</v>
      </c>
      <c r="S74" s="4" cm="1">
        <f t="array" ref="S74">INDEX(GMWQ!$A$2:$NF$60,MATCH(1,(GMWQ!$NE$2:$NE$60=S$3)*(GMWQ!$ND$2:$ND$60=S$4)*(GMWQ!$NF$2:$NF$60=S$1),0),$F74-1966)</f>
        <v>-19.257380000000001</v>
      </c>
      <c r="T74" s="4" cm="1">
        <f t="array" ref="T74">INDEX(GMWQ!$A$2:$NF$60,MATCH(1,(GMWQ!$NE$2:$NE$60=T$3)*(GMWQ!$ND$2:$ND$60=T$4)*(GMWQ!$NF$2:$NF$60=T$1),0),$F74-1966)</f>
        <v>-6708</v>
      </c>
      <c r="U74" s="4" cm="1">
        <f t="array" ref="U74">INDEX(GMWQ!$A$2:$NF$60,MATCH(1,(GMWQ!$NE$2:$NE$60=U$3)*(GMWQ!$ND$2:$ND$60=U$4)*(GMWQ!$NF$2:$NF$60=U$1),0),$F74-1966)</f>
        <v>188804.5</v>
      </c>
      <c r="V74" s="4" cm="1">
        <f t="array" ref="V74">INDEX(GMWQ!$A$2:$NF$60,MATCH(1,(GMWQ!$NE$2:$NE$60=V$3)*(GMWQ!$ND$2:$ND$60=V$4)*(GMWQ!$NF$2:$NF$60=V$1),0),$F74-1966)</f>
        <v>4818.7309999999998</v>
      </c>
      <c r="W74" s="4" cm="1">
        <f t="array" ref="W74">INDEX(GMWQ!$A$2:$NF$60,MATCH(1,(GMWQ!$NE$2:$NE$60=W$3)*(GMWQ!$ND$2:$ND$60=W$4)*(GMWQ!$NF$2:$NF$60=W$1),0),$F74-1966)</f>
        <v>280343</v>
      </c>
      <c r="X74" s="4" cm="1">
        <f t="array" ref="X74">INDEX(GMWQ!$A$2:$NF$60,MATCH(1,(GMWQ!$NE$2:$NE$60=X$3)*(GMWQ!$ND$2:$ND$60=X$4)*(GMWQ!$NF$2:$NF$60=X$1),0),$F74-1966)</f>
        <v>486.90699999999998</v>
      </c>
      <c r="Y74" s="4" cm="1">
        <f t="array" ref="Y74">INDEX(GMWQ!$A$2:$NF$60,MATCH(1,(GMWQ!$NE$2:$NE$60=Y$3)*(GMWQ!$ND$2:$ND$60=Y$4)*(GMWQ!$NF$2:$NF$60=Y$1),0),$F74-1966)</f>
        <v>372.41699999999997</v>
      </c>
      <c r="Z74" s="4" cm="1">
        <f t="array" ref="Z74">INDEX(GMWQ!$A$2:$NF$60,MATCH(1,(GMWQ!$NE$2:$NE$60=Z$3)*(GMWQ!$ND$2:$ND$60=Z$4)*(GMWQ!$NF$2:$NF$60=Z$1),0),$F74-1966)</f>
        <v>612.70600000000002</v>
      </c>
      <c r="AA74" s="4" cm="1">
        <f t="array" ref="AA74">INDEX(GMWQ!$A$2:$NF$60,MATCH(1,(GMWQ!$NE$2:$NE$60=AA$3)*(GMWQ!$ND$2:$ND$60=AA$4)*(GMWQ!$NF$2:$NF$60=AA$1),0),$F74-1966)</f>
        <v>498148</v>
      </c>
      <c r="AB74" s="4" cm="1">
        <f t="array" ref="AB74">INDEX(GMWQ!$A$2:$NF$60,MATCH(1,(GMWQ!$NE$2:$NE$60=AB$3)*(GMWQ!$ND$2:$ND$60=AB$4)*(GMWQ!$NF$2:$NF$60=AB$1),0),$F74-1966)</f>
        <v>159889</v>
      </c>
      <c r="AC74" s="4" cm="1">
        <f t="array" ref="AC74">INDEX(GMWQ!$A$2:$NF$60,MATCH(1,(GMWQ!$NE$2:$NE$60=AC$3)*(GMWQ!$ND$2:$ND$60=AC$4)*(GMWQ!$NF$2:$NF$60=AC$1),0),$F74-1966)</f>
        <v>1436.8</v>
      </c>
      <c r="AD74" s="4" cm="1">
        <f t="array" ref="AD74">INDEX(GMWQ!$A$2:$NF$60,MATCH(1,(GMWQ!$NE$2:$NE$60=AD$3)*(GMWQ!$ND$2:$ND$60=AD$4)*(GMWQ!$NF$2:$NF$60=AD$1),0),$F74-1966)</f>
        <v>111002.5</v>
      </c>
      <c r="AE74" s="4" cm="1">
        <f t="array" ref="AE74">INDEX(GMWQ!$A$2:$NF$60,MATCH(1,(GMWQ!$NE$2:$NE$60=AE$3)*(GMWQ!$ND$2:$ND$60=AE$4)*(GMWQ!$NF$2:$NF$60=AE$1),0),$F74-1966)</f>
        <v>349.39210000000003</v>
      </c>
      <c r="AF74" s="4" cm="1">
        <f t="array" ref="AF74">INDEX(GMWQ!$A$2:$NF$60,MATCH(1,(GMWQ!$NE$2:$NE$60=AF$3)*(GMWQ!$ND$2:$ND$60=AF$4)*(GMWQ!$NF$2:$NF$60=AF$1),0),$F74-1966)</f>
        <v>254.43700000000001</v>
      </c>
      <c r="AG74" s="4" cm="1">
        <f t="array" ref="AG74">INDEX(GMWQ!$A$2:$NF$60,MATCH(1,(GMWQ!$NE$2:$NE$60=AG$3)*(GMWQ!$ND$2:$ND$60=AG$4)*(GMWQ!$NF$2:$NF$60=AG$1),0),$F74-1966)</f>
        <v>176.2</v>
      </c>
      <c r="AH74" s="4" cm="1">
        <f t="array" ref="AH74">INDEX(GMWQ!$A$2:$NF$60,MATCH(1,(GMWQ!$NE$2:$NE$60=AH$3)*(GMWQ!$ND$2:$ND$60=AH$4)*(GMWQ!$NF$2:$NF$60=AH$1),0),$F74-1966)</f>
        <v>170308</v>
      </c>
      <c r="AI74" s="4" cm="1">
        <f t="array" ref="AI74">INDEX(GMWQ!$A$2:$NF$60,MATCH(1,(GMWQ!$NE$2:$NE$60=AI$3)*(GMWQ!$ND$2:$ND$60=AI$4)*(GMWQ!$NF$2:$NF$60=AI$1),0),$F74-1966)</f>
        <v>-0.65360189999999996</v>
      </c>
      <c r="AJ74" s="4" cm="1">
        <f t="array" ref="AJ74">INDEX(GMWQ!$A$2:$NF$60,MATCH(1,(GMWQ!$NE$2:$NE$60=AJ$3)*(GMWQ!$ND$2:$ND$60=AJ$4)*(GMWQ!$NF$2:$NF$60=AJ$1),0),$F74-1966)</f>
        <v>0.2236621</v>
      </c>
      <c r="AK74" s="4" cm="1">
        <f t="array" ref="AK74">INDEX(GMWQ!$A$2:$NF$60,MATCH(1,(GMWQ!$NE$2:$NE$60=AK$3)*(GMWQ!$ND$2:$ND$60=AK$4)*(GMWQ!$NF$2:$NF$60=AK$1),0),$F74-1966)</f>
        <v>0.95966030000000002</v>
      </c>
      <c r="AL74" s="4" cm="1">
        <f t="array" ref="AL74">INDEX(GMWQ!$A$2:$NF$60,MATCH(1,(GMWQ!$NE$2:$NE$60=AL$3)*(GMWQ!$ND$2:$ND$60=AL$4)*(GMWQ!$NF$2:$NF$60=AL$1),0),$F74-1966)</f>
        <v>0.72283319999999995</v>
      </c>
    </row>
    <row r="75" spans="1:38" x14ac:dyDescent="0.25">
      <c r="A75" s="4">
        <v>1990</v>
      </c>
      <c r="B75" s="4">
        <f t="shared" si="21"/>
        <v>1990</v>
      </c>
      <c r="C75" s="4">
        <f t="shared" si="21"/>
        <v>1989</v>
      </c>
      <c r="D75" s="4">
        <f t="shared" si="21"/>
        <v>1989</v>
      </c>
      <c r="F75" s="4">
        <f t="shared" si="17"/>
        <v>2041</v>
      </c>
      <c r="G75" s="4" cm="1">
        <f t="array" ref="G75">INDEX(GMWQ!$A$2:$NF$60,MATCH(1,(GMWQ!$NE$2:$NE$60=G$3)*(GMWQ!$ND$2:$ND$60=G$4)*(GMWQ!$NF$2:$NF$60=G$1),0),$F75-1966)</f>
        <v>379458</v>
      </c>
      <c r="H75" s="4" cm="1">
        <f t="array" ref="H75">INDEX(GMWQ!$A$2:$NF$60,MATCH(1,(GMWQ!$NE$2:$NE$60=H$3)*(GMWQ!$ND$2:$ND$60=H$4)*(GMWQ!$NF$2:$NF$60=H$1),0),$F75-1966)</f>
        <v>2511.85</v>
      </c>
      <c r="I75" s="4" cm="1">
        <f t="array" ref="I75">INDEX(GMWQ!$A$2:$NF$60,MATCH(1,(GMWQ!$NE$2:$NE$60=I$3)*(GMWQ!$ND$2:$ND$60=I$4)*(GMWQ!$NF$2:$NF$60=I$1),0),$F75-1966)</f>
        <v>103264</v>
      </c>
      <c r="J75" s="4" cm="1">
        <f t="array" ref="J75">INDEX(GMWQ!$A$2:$NF$60,MATCH(1,(GMWQ!$NE$2:$NE$60=J$3)*(GMWQ!$ND$2:$ND$60=J$4)*(GMWQ!$NF$2:$NF$60=J$1),0),$F75-1966)</f>
        <v>567.64</v>
      </c>
      <c r="K75" s="4" cm="1">
        <f t="array" ref="K75">INDEX(GMWQ!$A$2:$NF$60,MATCH(1,(GMWQ!$NE$2:$NE$60=K$3)*(GMWQ!$ND$2:$ND$60=K$4)*(GMWQ!$NF$2:$NF$60=K$1),0),$F75-1966)</f>
        <v>388.95600000000002</v>
      </c>
      <c r="L75" s="4" cm="1">
        <f t="array" ref="L75">INDEX(GMWQ!$A$2:$NF$60,MATCH(1,(GMWQ!$NE$2:$NE$60=L$3)*(GMWQ!$ND$2:$ND$60=L$4)*(GMWQ!$NF$2:$NF$60=L$1),0),$F75-1966)</f>
        <v>376.52600000000001</v>
      </c>
      <c r="M75" s="4" cm="1">
        <f t="array" ref="M75">INDEX(GMWQ!$A$2:$NF$60,MATCH(1,(GMWQ!$NE$2:$NE$60=M$3)*(GMWQ!$ND$2:$ND$60=M$4)*(GMWQ!$NF$2:$NF$60=M$1),0),$F75-1966)</f>
        <v>292484.3</v>
      </c>
      <c r="N75" s="4" cm="1">
        <f t="array" ref="N75">INDEX(GMWQ!$A$2:$NF$60,MATCH(1,(GMWQ!$NE$2:$NE$60=N$3)*(GMWQ!$ND$2:$ND$60=N$4)*(GMWQ!$NF$2:$NF$60=N$1),0),$F75-1966)</f>
        <v>157</v>
      </c>
      <c r="O75" s="4" cm="1">
        <f t="array" ref="O75">INDEX(GMWQ!$A$2:$NF$60,MATCH(1,(GMWQ!$NE$2:$NE$60=O$3)*(GMWQ!$ND$2:$ND$60=O$4)*(GMWQ!$NF$2:$NF$60=O$1),0),$F75-1966)</f>
        <v>-75.406750000000002</v>
      </c>
      <c r="P75" s="4" cm="1">
        <f t="array" ref="P75">INDEX(GMWQ!$A$2:$NF$60,MATCH(1,(GMWQ!$NE$2:$NE$60=P$3)*(GMWQ!$ND$2:$ND$60=P$4)*(GMWQ!$NF$2:$NF$60=P$1),0),$F75-1966)</f>
        <v>2046</v>
      </c>
      <c r="Q75" s="4" cm="1">
        <f t="array" ref="Q75">INDEX(GMWQ!$A$2:$NF$60,MATCH(1,(GMWQ!$NE$2:$NE$60=Q$3)*(GMWQ!$ND$2:$ND$60=Q$4)*(GMWQ!$NF$2:$NF$60=Q$1),0),$F75-1966)</f>
        <v>-23.364000000000001</v>
      </c>
      <c r="R75" s="4" cm="1">
        <f t="array" ref="R75">INDEX(GMWQ!$A$2:$NF$60,MATCH(1,(GMWQ!$NE$2:$NE$60=R$3)*(GMWQ!$ND$2:$ND$60=R$4)*(GMWQ!$NF$2:$NF$60=R$1),0),$F75-1966)</f>
        <v>-7.218</v>
      </c>
      <c r="S75" s="4" cm="1">
        <f t="array" ref="S75">INDEX(GMWQ!$A$2:$NF$60,MATCH(1,(GMWQ!$NE$2:$NE$60=S$3)*(GMWQ!$ND$2:$ND$60=S$4)*(GMWQ!$NF$2:$NF$60=S$1),0),$F75-1966)</f>
        <v>-19.692419999999998</v>
      </c>
      <c r="T75" s="4" cm="1">
        <f t="array" ref="T75">INDEX(GMWQ!$A$2:$NF$60,MATCH(1,(GMWQ!$NE$2:$NE$60=T$3)*(GMWQ!$ND$2:$ND$60=T$4)*(GMWQ!$NF$2:$NF$60=T$1),0),$F75-1966)</f>
        <v>-8697</v>
      </c>
      <c r="U75" s="4" cm="1">
        <f t="array" ref="U75">INDEX(GMWQ!$A$2:$NF$60,MATCH(1,(GMWQ!$NE$2:$NE$60=U$3)*(GMWQ!$ND$2:$ND$60=U$4)*(GMWQ!$NF$2:$NF$60=U$1),0),$F75-1966)</f>
        <v>186658</v>
      </c>
      <c r="V75" s="4" cm="1">
        <f t="array" ref="V75">INDEX(GMWQ!$A$2:$NF$60,MATCH(1,(GMWQ!$NE$2:$NE$60=V$3)*(GMWQ!$ND$2:$ND$60=V$4)*(GMWQ!$NF$2:$NF$60=V$1),0),$F75-1966)</f>
        <v>4906.2330000000002</v>
      </c>
      <c r="W75" s="4" cm="1">
        <f t="array" ref="W75">INDEX(GMWQ!$A$2:$NF$60,MATCH(1,(GMWQ!$NE$2:$NE$60=W$3)*(GMWQ!$ND$2:$ND$60=W$4)*(GMWQ!$NF$2:$NF$60=W$1),0),$F75-1966)</f>
        <v>282795</v>
      </c>
      <c r="X75" s="4" cm="1">
        <f t="array" ref="X75">INDEX(GMWQ!$A$2:$NF$60,MATCH(1,(GMWQ!$NE$2:$NE$60=X$3)*(GMWQ!$ND$2:$ND$60=X$4)*(GMWQ!$NF$2:$NF$60=X$1),0),$F75-1966)</f>
        <v>506.95280000000002</v>
      </c>
      <c r="Y75" s="4" cm="1">
        <f t="array" ref="Y75">INDEX(GMWQ!$A$2:$NF$60,MATCH(1,(GMWQ!$NE$2:$NE$60=Y$3)*(GMWQ!$ND$2:$ND$60=Y$4)*(GMWQ!$NF$2:$NF$60=Y$1),0),$F75-1966)</f>
        <v>376.54</v>
      </c>
      <c r="Z75" s="4" cm="1">
        <f t="array" ref="Z75">INDEX(GMWQ!$A$2:$NF$60,MATCH(1,(GMWQ!$NE$2:$NE$60=Z$3)*(GMWQ!$ND$2:$ND$60=Z$4)*(GMWQ!$NF$2:$NF$60=Z$1),0),$F75-1966)</f>
        <v>632.40899999999999</v>
      </c>
      <c r="AA75" s="4" cm="1">
        <f t="array" ref="AA75">INDEX(GMWQ!$A$2:$NF$60,MATCH(1,(GMWQ!$NE$2:$NE$60=AA$3)*(GMWQ!$ND$2:$ND$60=AA$4)*(GMWQ!$NF$2:$NF$60=AA$1),0),$F75-1966)</f>
        <v>499043</v>
      </c>
      <c r="AB75" s="4" cm="1">
        <f t="array" ref="AB75">INDEX(GMWQ!$A$2:$NF$60,MATCH(1,(GMWQ!$NE$2:$NE$60=AB$3)*(GMWQ!$ND$2:$ND$60=AB$4)*(GMWQ!$NF$2:$NF$60=AB$1),0),$F75-1966)</f>
        <v>163591</v>
      </c>
      <c r="AC75" s="4" cm="1">
        <f t="array" ref="AC75">INDEX(GMWQ!$A$2:$NF$60,MATCH(1,(GMWQ!$NE$2:$NE$60=AC$3)*(GMWQ!$ND$2:$ND$60=AC$4)*(GMWQ!$NF$2:$NF$60=AC$1),0),$F75-1966)</f>
        <v>1468.175</v>
      </c>
      <c r="AD75" s="4" cm="1">
        <f t="array" ref="AD75">INDEX(GMWQ!$A$2:$NF$60,MATCH(1,(GMWQ!$NE$2:$NE$60=AD$3)*(GMWQ!$ND$2:$ND$60=AD$4)*(GMWQ!$NF$2:$NF$60=AD$1),0),$F75-1966)</f>
        <v>110981.6</v>
      </c>
      <c r="AE75" s="4" cm="1">
        <f t="array" ref="AE75">INDEX(GMWQ!$A$2:$NF$60,MATCH(1,(GMWQ!$NE$2:$NE$60=AE$3)*(GMWQ!$ND$2:$ND$60=AE$4)*(GMWQ!$NF$2:$NF$60=AE$1),0),$F75-1966)</f>
        <v>362.01929999999999</v>
      </c>
      <c r="AF75" s="4" cm="1">
        <f t="array" ref="AF75">INDEX(GMWQ!$A$2:$NF$60,MATCH(1,(GMWQ!$NE$2:$NE$60=AF$3)*(GMWQ!$ND$2:$ND$60=AF$4)*(GMWQ!$NF$2:$NF$60=AF$1),0),$F75-1966)</f>
        <v>257.33100000000002</v>
      </c>
      <c r="AG75" s="4" cm="1">
        <f t="array" ref="AG75">INDEX(GMWQ!$A$2:$NF$60,MATCH(1,(GMWQ!$NE$2:$NE$60=AG$3)*(GMWQ!$ND$2:$ND$60=AG$4)*(GMWQ!$NF$2:$NF$60=AG$1),0),$F75-1966)</f>
        <v>181.97200000000001</v>
      </c>
      <c r="AH75" s="4" cm="1">
        <f t="array" ref="AH75">INDEX(GMWQ!$A$2:$NF$60,MATCH(1,(GMWQ!$NE$2:$NE$60=AH$3)*(GMWQ!$ND$2:$ND$60=AH$4)*(GMWQ!$NF$2:$NF$60=AH$1),0),$F75-1966)</f>
        <v>172982</v>
      </c>
      <c r="AI75" s="4" cm="1">
        <f t="array" ref="AI75">INDEX(GMWQ!$A$2:$NF$60,MATCH(1,(GMWQ!$NE$2:$NE$60=AI$3)*(GMWQ!$ND$2:$ND$60=AI$4)*(GMWQ!$NF$2:$NF$60=AI$1),0),$F75-1966)</f>
        <v>0.16823669999999999</v>
      </c>
      <c r="AJ75" s="4" cm="1">
        <f t="array" ref="AJ75">INDEX(GMWQ!$A$2:$NF$60,MATCH(1,(GMWQ!$NE$2:$NE$60=AJ$3)*(GMWQ!$ND$2:$ND$60=AJ$4)*(GMWQ!$NF$2:$NF$60=AJ$1),0),$F75-1966)</f>
        <v>0.61392619999999998</v>
      </c>
      <c r="AK75" s="4" cm="1">
        <f t="array" ref="AK75">INDEX(GMWQ!$A$2:$NF$60,MATCH(1,(GMWQ!$NE$2:$NE$60=AK$3)*(GMWQ!$ND$2:$ND$60=AK$4)*(GMWQ!$NF$2:$NF$60=AK$1),0),$F75-1966)</f>
        <v>1.6963900000000001</v>
      </c>
      <c r="AL75" s="4" cm="1">
        <f t="array" ref="AL75">INDEX(GMWQ!$A$2:$NF$60,MATCH(1,(GMWQ!$NE$2:$NE$60=AL$3)*(GMWQ!$ND$2:$ND$60=AL$4)*(GMWQ!$NF$2:$NF$60=AL$1),0),$F75-1966)</f>
        <v>1.2603850000000001</v>
      </c>
    </row>
    <row r="76" spans="1:38" x14ac:dyDescent="0.25">
      <c r="B76" s="4">
        <f t="shared" ref="B76:D91" si="26">+B72+1</f>
        <v>1990</v>
      </c>
      <c r="C76" s="4">
        <f t="shared" si="26"/>
        <v>1990</v>
      </c>
      <c r="F76" s="4">
        <f t="shared" si="17"/>
        <v>2042</v>
      </c>
      <c r="G76" s="4" cm="1">
        <f t="array" ref="G76">INDEX(GMWQ!$A$2:$NF$60,MATCH(1,(GMWQ!$NE$2:$NE$60=G$3)*(GMWQ!$ND$2:$ND$60=G$4)*(GMWQ!$NF$2:$NF$60=G$1),0),$F76-1966)</f>
        <v>381997</v>
      </c>
      <c r="H76" s="4" cm="1">
        <f t="array" ref="H76">INDEX(GMWQ!$A$2:$NF$60,MATCH(1,(GMWQ!$NE$2:$NE$60=H$3)*(GMWQ!$ND$2:$ND$60=H$4)*(GMWQ!$NF$2:$NF$60=H$1),0),$F76-1966)</f>
        <v>2520.9749999999999</v>
      </c>
      <c r="I76" s="4" cm="1">
        <f t="array" ref="I76">INDEX(GMWQ!$A$2:$NF$60,MATCH(1,(GMWQ!$NE$2:$NE$60=I$3)*(GMWQ!$ND$2:$ND$60=I$4)*(GMWQ!$NF$2:$NF$60=I$1),0),$F76-1966)</f>
        <v>105791</v>
      </c>
      <c r="J76" s="4" cm="1">
        <f t="array" ref="J76">INDEX(GMWQ!$A$2:$NF$60,MATCH(1,(GMWQ!$NE$2:$NE$60=J$3)*(GMWQ!$ND$2:$ND$60=J$4)*(GMWQ!$NF$2:$NF$60=J$1),0),$F76-1966)</f>
        <v>570.54999999999995</v>
      </c>
      <c r="K76" s="4" cm="1">
        <f t="array" ref="K76">INDEX(GMWQ!$A$2:$NF$60,MATCH(1,(GMWQ!$NE$2:$NE$60=K$3)*(GMWQ!$ND$2:$ND$60=K$4)*(GMWQ!$NF$2:$NF$60=K$1),0),$F76-1966)</f>
        <v>391.04599999999999</v>
      </c>
      <c r="L76" s="4" cm="1">
        <f t="array" ref="L76">INDEX(GMWQ!$A$2:$NF$60,MATCH(1,(GMWQ!$NE$2:$NE$60=L$3)*(GMWQ!$ND$2:$ND$60=L$4)*(GMWQ!$NF$2:$NF$60=L$1),0),$F76-1966)</f>
        <v>377.67399999999998</v>
      </c>
      <c r="M76" s="4" cm="1">
        <f t="array" ref="M76">INDEX(GMWQ!$A$2:$NF$60,MATCH(1,(GMWQ!$NE$2:$NE$60=M$3)*(GMWQ!$ND$2:$ND$60=M$4)*(GMWQ!$NF$2:$NF$60=M$1),0),$F76-1966)</f>
        <v>291310.8</v>
      </c>
      <c r="N76" s="4" cm="1">
        <f t="array" ref="N76">INDEX(GMWQ!$A$2:$NF$60,MATCH(1,(GMWQ!$NE$2:$NE$60=N$3)*(GMWQ!$ND$2:$ND$60=N$4)*(GMWQ!$NF$2:$NF$60=N$1),0),$F76-1966)</f>
        <v>-3212</v>
      </c>
      <c r="O76" s="4" cm="1">
        <f t="array" ref="O76">INDEX(GMWQ!$A$2:$NF$60,MATCH(1,(GMWQ!$NE$2:$NE$60=O$3)*(GMWQ!$ND$2:$ND$60=O$4)*(GMWQ!$NF$2:$NF$60=O$1),0),$F76-1966)</f>
        <v>-78.295240000000007</v>
      </c>
      <c r="P76" s="4" cm="1">
        <f t="array" ref="P76">INDEX(GMWQ!$A$2:$NF$60,MATCH(1,(GMWQ!$NE$2:$NE$60=P$3)*(GMWQ!$ND$2:$ND$60=P$4)*(GMWQ!$NF$2:$NF$60=P$1),0),$F76-1966)</f>
        <v>2498.25</v>
      </c>
      <c r="Q76" s="4" cm="1">
        <f t="array" ref="Q76">INDEX(GMWQ!$A$2:$NF$60,MATCH(1,(GMWQ!$NE$2:$NE$60=Q$3)*(GMWQ!$ND$2:$ND$60=Q$4)*(GMWQ!$NF$2:$NF$60=Q$1),0),$F76-1966)</f>
        <v>-23.364000000000001</v>
      </c>
      <c r="R76" s="4" cm="1">
        <f t="array" ref="R76">INDEX(GMWQ!$A$2:$NF$60,MATCH(1,(GMWQ!$NE$2:$NE$60=R$3)*(GMWQ!$ND$2:$ND$60=R$4)*(GMWQ!$NF$2:$NF$60=R$1),0),$F76-1966)</f>
        <v>-5.42</v>
      </c>
      <c r="S76" s="4" cm="1">
        <f t="array" ref="S76">INDEX(GMWQ!$A$2:$NF$60,MATCH(1,(GMWQ!$NE$2:$NE$60=S$3)*(GMWQ!$ND$2:$ND$60=S$4)*(GMWQ!$NF$2:$NF$60=S$1),0),$F76-1966)</f>
        <v>-20.159669999999998</v>
      </c>
      <c r="T76" s="4" cm="1">
        <f t="array" ref="T76">INDEX(GMWQ!$A$2:$NF$60,MATCH(1,(GMWQ!$NE$2:$NE$60=T$3)*(GMWQ!$ND$2:$ND$60=T$4)*(GMWQ!$NF$2:$NF$60=T$1),0),$F76-1966)</f>
        <v>-4265</v>
      </c>
      <c r="U76" s="4" cm="1">
        <f t="array" ref="U76">INDEX(GMWQ!$A$2:$NF$60,MATCH(1,(GMWQ!$NE$2:$NE$60=U$3)*(GMWQ!$ND$2:$ND$60=U$4)*(GMWQ!$NF$2:$NF$60=U$1),0),$F76-1966)</f>
        <v>187073.3</v>
      </c>
      <c r="V76" s="4" cm="1">
        <f t="array" ref="V76">INDEX(GMWQ!$A$2:$NF$60,MATCH(1,(GMWQ!$NE$2:$NE$60=V$3)*(GMWQ!$ND$2:$ND$60=V$4)*(GMWQ!$NF$2:$NF$60=V$1),0),$F76-1966)</f>
        <v>4977.76</v>
      </c>
      <c r="W76" s="4" cm="1">
        <f t="array" ref="W76">INDEX(GMWQ!$A$2:$NF$60,MATCH(1,(GMWQ!$NE$2:$NE$60=W$3)*(GMWQ!$ND$2:$ND$60=W$4)*(GMWQ!$NF$2:$NF$60=W$1),0),$F76-1966)</f>
        <v>285247</v>
      </c>
      <c r="X76" s="4" cm="1">
        <f t="array" ref="X76">INDEX(GMWQ!$A$2:$NF$60,MATCH(1,(GMWQ!$NE$2:$NE$60=X$3)*(GMWQ!$ND$2:$ND$60=X$4)*(GMWQ!$NF$2:$NF$60=X$1),0),$F76-1966)</f>
        <v>522.81960000000004</v>
      </c>
      <c r="Y76" s="4" cm="1">
        <f t="array" ref="Y76">INDEX(GMWQ!$A$2:$NF$60,MATCH(1,(GMWQ!$NE$2:$NE$60=Y$3)*(GMWQ!$ND$2:$ND$60=Y$4)*(GMWQ!$NF$2:$NF$60=Y$1),0),$F76-1966)</f>
        <v>381.35399999999998</v>
      </c>
      <c r="Z76" s="4" cm="1">
        <f t="array" ref="Z76">INDEX(GMWQ!$A$2:$NF$60,MATCH(1,(GMWQ!$NE$2:$NE$60=Z$3)*(GMWQ!$ND$2:$ND$60=Z$4)*(GMWQ!$NF$2:$NF$60=Z$1),0),$F76-1966)</f>
        <v>652.11199999999997</v>
      </c>
      <c r="AA76" s="4" cm="1">
        <f t="array" ref="AA76">INDEX(GMWQ!$A$2:$NF$60,MATCH(1,(GMWQ!$NE$2:$NE$60=AA$3)*(GMWQ!$ND$2:$ND$60=AA$4)*(GMWQ!$NF$2:$NF$60=AA$1),0),$F76-1966)</f>
        <v>512357</v>
      </c>
      <c r="AB76" s="4" cm="1">
        <f t="array" ref="AB76">INDEX(GMWQ!$A$2:$NF$60,MATCH(1,(GMWQ!$NE$2:$NE$60=AB$3)*(GMWQ!$ND$2:$ND$60=AB$4)*(GMWQ!$NF$2:$NF$60=AB$1),0),$F76-1966)</f>
        <v>167263</v>
      </c>
      <c r="AC76" s="4" cm="1">
        <f t="array" ref="AC76">INDEX(GMWQ!$A$2:$NF$60,MATCH(1,(GMWQ!$NE$2:$NE$60=AC$3)*(GMWQ!$ND$2:$ND$60=AC$4)*(GMWQ!$NF$2:$NF$60=AC$1),0),$F76-1966)</f>
        <v>1490</v>
      </c>
      <c r="AD76" s="4" cm="1">
        <f t="array" ref="AD76">INDEX(GMWQ!$A$2:$NF$60,MATCH(1,(GMWQ!$NE$2:$NE$60=AD$3)*(GMWQ!$ND$2:$ND$60=AD$4)*(GMWQ!$NF$2:$NF$60=AD$1),0),$F76-1966)</f>
        <v>114460.6</v>
      </c>
      <c r="AE76" s="4" cm="1">
        <f t="array" ref="AE76">INDEX(GMWQ!$A$2:$NF$60,MATCH(1,(GMWQ!$NE$2:$NE$60=AE$3)*(GMWQ!$ND$2:$ND$60=AE$4)*(GMWQ!$NF$2:$NF$60=AE$1),0),$F76-1966)</f>
        <v>367.05689999999998</v>
      </c>
      <c r="AF76" s="4" cm="1">
        <f t="array" ref="AF76">INDEX(GMWQ!$A$2:$NF$60,MATCH(1,(GMWQ!$NE$2:$NE$60=AF$3)*(GMWQ!$ND$2:$ND$60=AF$4)*(GMWQ!$NF$2:$NF$60=AF$1),0),$F76-1966)</f>
        <v>260.76600000000002</v>
      </c>
      <c r="AG76" s="4" cm="1">
        <f t="array" ref="AG76">INDEX(GMWQ!$A$2:$NF$60,MATCH(1,(GMWQ!$NE$2:$NE$60=AG$3)*(GMWQ!$ND$2:$ND$60=AG$4)*(GMWQ!$NF$2:$NF$60=AG$1),0),$F76-1966)</f>
        <v>181.85900000000001</v>
      </c>
      <c r="AH76" s="4" cm="1">
        <f t="array" ref="AH76">INDEX(GMWQ!$A$2:$NF$60,MATCH(1,(GMWQ!$NE$2:$NE$60=AH$3)*(GMWQ!$ND$2:$ND$60=AH$4)*(GMWQ!$NF$2:$NF$60=AH$1),0),$F76-1966)</f>
        <v>173906</v>
      </c>
      <c r="AI76" s="4" cm="1">
        <f t="array" ref="AI76">INDEX(GMWQ!$A$2:$NF$60,MATCH(1,(GMWQ!$NE$2:$NE$60=AI$3)*(GMWQ!$ND$2:$ND$60=AI$4)*(GMWQ!$NF$2:$NF$60=AI$1),0),$F76-1966)</f>
        <v>0.82830000000000004</v>
      </c>
      <c r="AJ76" s="4" cm="1">
        <f t="array" ref="AJ76">INDEX(GMWQ!$A$2:$NF$60,MATCH(1,(GMWQ!$NE$2:$NE$60=AJ$3)*(GMWQ!$ND$2:$ND$60=AJ$4)*(GMWQ!$NF$2:$NF$60=AJ$1),0),$F76-1966)</f>
        <v>0.84798770000000001</v>
      </c>
      <c r="AK76" s="4" cm="1">
        <f t="array" ref="AK76">INDEX(GMWQ!$A$2:$NF$60,MATCH(1,(GMWQ!$NE$2:$NE$60=AK$3)*(GMWQ!$ND$2:$ND$60=AK$4)*(GMWQ!$NF$2:$NF$60=AK$1),0),$F76-1966)</f>
        <v>2.0777960000000002</v>
      </c>
      <c r="AL76" s="4" cm="1">
        <f t="array" ref="AL76">INDEX(GMWQ!$A$2:$NF$60,MATCH(1,(GMWQ!$NE$2:$NE$60=AL$3)*(GMWQ!$ND$2:$ND$60=AL$4)*(GMWQ!$NF$2:$NF$60=AL$1),0),$F76-1966)</f>
        <v>0.77456860000000005</v>
      </c>
    </row>
    <row r="77" spans="1:38" x14ac:dyDescent="0.25">
      <c r="B77" s="4">
        <f t="shared" si="26"/>
        <v>1990</v>
      </c>
      <c r="C77" s="4">
        <f t="shared" si="26"/>
        <v>1990</v>
      </c>
      <c r="F77" s="4">
        <f t="shared" si="17"/>
        <v>2043</v>
      </c>
      <c r="G77" s="4" cm="1">
        <f t="array" ref="G77">INDEX(GMWQ!$A$2:$NF$60,MATCH(1,(GMWQ!$NE$2:$NE$60=G$3)*(GMWQ!$ND$2:$ND$60=G$4)*(GMWQ!$NF$2:$NF$60=G$1),0),$F77-1966)</f>
        <v>377831</v>
      </c>
      <c r="H77" s="4" cm="1">
        <f t="array" ref="H77">INDEX(GMWQ!$A$2:$NF$60,MATCH(1,(GMWQ!$NE$2:$NE$60=H$3)*(GMWQ!$ND$2:$ND$60=H$4)*(GMWQ!$NF$2:$NF$60=H$1),0),$F77-1966)</f>
        <v>2522.65</v>
      </c>
      <c r="I77" s="4" cm="1">
        <f t="array" ref="I77">INDEX(GMWQ!$A$2:$NF$60,MATCH(1,(GMWQ!$NE$2:$NE$60=I$3)*(GMWQ!$ND$2:$ND$60=I$4)*(GMWQ!$NF$2:$NF$60=I$1),0),$F77-1966)</f>
        <v>107937.8</v>
      </c>
      <c r="J77" s="4" cm="1">
        <f t="array" ref="J77">INDEX(GMWQ!$A$2:$NF$60,MATCH(1,(GMWQ!$NE$2:$NE$60=J$3)*(GMWQ!$ND$2:$ND$60=J$4)*(GMWQ!$NF$2:$NF$60=J$1),0),$F77-1966)</f>
        <v>582.54</v>
      </c>
      <c r="K77" s="4" cm="1">
        <f t="array" ref="K77">INDEX(GMWQ!$A$2:$NF$60,MATCH(1,(GMWQ!$NE$2:$NE$60=K$3)*(GMWQ!$ND$2:$ND$60=K$4)*(GMWQ!$NF$2:$NF$60=K$1),0),$F77-1966)</f>
        <v>393.58699999999999</v>
      </c>
      <c r="L77" s="4" cm="1">
        <f t="array" ref="L77">INDEX(GMWQ!$A$2:$NF$60,MATCH(1,(GMWQ!$NE$2:$NE$60=L$3)*(GMWQ!$ND$2:$ND$60=L$4)*(GMWQ!$NF$2:$NF$60=L$1),0),$F77-1966)</f>
        <v>378.28100000000001</v>
      </c>
      <c r="M77" s="4" cm="1">
        <f t="array" ref="M77">INDEX(GMWQ!$A$2:$NF$60,MATCH(1,(GMWQ!$NE$2:$NE$60=M$3)*(GMWQ!$ND$2:$ND$60=M$4)*(GMWQ!$NF$2:$NF$60=M$1),0),$F77-1966)</f>
        <v>289223</v>
      </c>
      <c r="N77" s="4" cm="1">
        <f t="array" ref="N77">INDEX(GMWQ!$A$2:$NF$60,MATCH(1,(GMWQ!$NE$2:$NE$60=N$3)*(GMWQ!$ND$2:$ND$60=N$4)*(GMWQ!$NF$2:$NF$60=N$1),0),$F77-1966)</f>
        <v>-1084</v>
      </c>
      <c r="O77" s="4" cm="1">
        <f t="array" ref="O77">INDEX(GMWQ!$A$2:$NF$60,MATCH(1,(GMWQ!$NE$2:$NE$60=O$3)*(GMWQ!$ND$2:$ND$60=O$4)*(GMWQ!$NF$2:$NF$60=O$1),0),$F77-1966)</f>
        <v>-78.010999999999996</v>
      </c>
      <c r="P77" s="4" cm="1">
        <f t="array" ref="P77">INDEX(GMWQ!$A$2:$NF$60,MATCH(1,(GMWQ!$NE$2:$NE$60=P$3)*(GMWQ!$ND$2:$ND$60=P$4)*(GMWQ!$NF$2:$NF$60=P$1),0),$F77-1966)</f>
        <v>2980.5</v>
      </c>
      <c r="Q77" s="4" cm="1">
        <f t="array" ref="Q77">INDEX(GMWQ!$A$2:$NF$60,MATCH(1,(GMWQ!$NE$2:$NE$60=Q$3)*(GMWQ!$ND$2:$ND$60=Q$4)*(GMWQ!$NF$2:$NF$60=Q$1),0),$F77-1966)</f>
        <v>-23.364000000000001</v>
      </c>
      <c r="R77" s="4" cm="1">
        <f t="array" ref="R77">INDEX(GMWQ!$A$2:$NF$60,MATCH(1,(GMWQ!$NE$2:$NE$60=R$3)*(GMWQ!$ND$2:$ND$60=R$4)*(GMWQ!$NF$2:$NF$60=R$1),0),$F77-1966)</f>
        <v>-7.141</v>
      </c>
      <c r="S77" s="4" cm="1">
        <f t="array" ref="S77">INDEX(GMWQ!$A$2:$NF$60,MATCH(1,(GMWQ!$NE$2:$NE$60=S$3)*(GMWQ!$ND$2:$ND$60=S$4)*(GMWQ!$NF$2:$NF$60=S$1),0),$F77-1966)</f>
        <v>-20.659140000000001</v>
      </c>
      <c r="T77" s="4" cm="1">
        <f t="array" ref="T77">INDEX(GMWQ!$A$2:$NF$60,MATCH(1,(GMWQ!$NE$2:$NE$60=T$3)*(GMWQ!$ND$2:$ND$60=T$4)*(GMWQ!$NF$2:$NF$60=T$1),0),$F77-1966)</f>
        <v>-8512</v>
      </c>
      <c r="U77" s="4" cm="1">
        <f t="array" ref="U77">INDEX(GMWQ!$A$2:$NF$60,MATCH(1,(GMWQ!$NE$2:$NE$60=U$3)*(GMWQ!$ND$2:$ND$60=U$4)*(GMWQ!$NF$2:$NF$60=U$1),0),$F77-1966)</f>
        <v>187488.5</v>
      </c>
      <c r="V77" s="4" cm="1">
        <f t="array" ref="V77">INDEX(GMWQ!$A$2:$NF$60,MATCH(1,(GMWQ!$NE$2:$NE$60=V$3)*(GMWQ!$ND$2:$ND$60=V$4)*(GMWQ!$NF$2:$NF$60=V$1),0),$F77-1966)</f>
        <v>5129.4960000000001</v>
      </c>
      <c r="W77" s="4" cm="1">
        <f t="array" ref="W77">INDEX(GMWQ!$A$2:$NF$60,MATCH(1,(GMWQ!$NE$2:$NE$60=W$3)*(GMWQ!$ND$2:$ND$60=W$4)*(GMWQ!$NF$2:$NF$60=W$1),0),$F77-1966)</f>
        <v>287699</v>
      </c>
      <c r="X77" s="4" cm="1">
        <f t="array" ref="X77">INDEX(GMWQ!$A$2:$NF$60,MATCH(1,(GMWQ!$NE$2:$NE$60=X$3)*(GMWQ!$ND$2:$ND$60=X$4)*(GMWQ!$NF$2:$NF$60=X$1),0),$F77-1966)</f>
        <v>538.18619999999999</v>
      </c>
      <c r="Y77" s="4" cm="1">
        <f t="array" ref="Y77">INDEX(GMWQ!$A$2:$NF$60,MATCH(1,(GMWQ!$NE$2:$NE$60=Y$3)*(GMWQ!$ND$2:$ND$60=Y$4)*(GMWQ!$NF$2:$NF$60=Y$1),0),$F77-1966)</f>
        <v>384.387</v>
      </c>
      <c r="Z77" s="4" cm="1">
        <f t="array" ref="Z77">INDEX(GMWQ!$A$2:$NF$60,MATCH(1,(GMWQ!$NE$2:$NE$60=Z$3)*(GMWQ!$ND$2:$ND$60=Z$4)*(GMWQ!$NF$2:$NF$60=Z$1),0),$F77-1966)</f>
        <v>671.81500000000005</v>
      </c>
      <c r="AA77" s="4" cm="1">
        <f t="array" ref="AA77">INDEX(GMWQ!$A$2:$NF$60,MATCH(1,(GMWQ!$NE$2:$NE$60=AA$3)*(GMWQ!$ND$2:$ND$60=AA$4)*(GMWQ!$NF$2:$NF$60=AA$1),0),$F77-1966)</f>
        <v>523169</v>
      </c>
      <c r="AB77" s="4" cm="1">
        <f t="array" ref="AB77">INDEX(GMWQ!$A$2:$NF$60,MATCH(1,(GMWQ!$NE$2:$NE$60=AB$3)*(GMWQ!$ND$2:$ND$60=AB$4)*(GMWQ!$NF$2:$NF$60=AB$1),0),$F77-1966)</f>
        <v>170618</v>
      </c>
      <c r="AC77" s="4" cm="1">
        <f t="array" ref="AC77">INDEX(GMWQ!$A$2:$NF$60,MATCH(1,(GMWQ!$NE$2:$NE$60=AC$3)*(GMWQ!$ND$2:$ND$60=AC$4)*(GMWQ!$NF$2:$NF$60=AC$1),0),$F77-1966)</f>
        <v>1503.7750000000001</v>
      </c>
      <c r="AD77" s="4" cm="1">
        <f t="array" ref="AD77">INDEX(GMWQ!$A$2:$NF$60,MATCH(1,(GMWQ!$NE$2:$NE$60=AD$3)*(GMWQ!$ND$2:$ND$60=AD$4)*(GMWQ!$NF$2:$NF$60=AD$1),0),$F77-1966)</f>
        <v>117126.7</v>
      </c>
      <c r="AE77" s="4" cm="1">
        <f t="array" ref="AE77">INDEX(GMWQ!$A$2:$NF$60,MATCH(1,(GMWQ!$NE$2:$NE$60=AE$3)*(GMWQ!$ND$2:$ND$60=AE$4)*(GMWQ!$NF$2:$NF$60=AE$1),0),$F77-1966)</f>
        <v>376.02140000000003</v>
      </c>
      <c r="AF77" s="4" cm="1">
        <f t="array" ref="AF77">INDEX(GMWQ!$A$2:$NF$60,MATCH(1,(GMWQ!$NE$2:$NE$60=AF$3)*(GMWQ!$ND$2:$ND$60=AF$4)*(GMWQ!$NF$2:$NF$60=AF$1),0),$F77-1966)</f>
        <v>262.30900000000003</v>
      </c>
      <c r="AG77" s="4" cm="1">
        <f t="array" ref="AG77">INDEX(GMWQ!$A$2:$NF$60,MATCH(1,(GMWQ!$NE$2:$NE$60=AG$3)*(GMWQ!$ND$2:$ND$60=AG$4)*(GMWQ!$NF$2:$NF$60=AG$1),0),$F77-1966)</f>
        <v>185.10300000000001</v>
      </c>
      <c r="AH77" s="4" cm="1">
        <f t="array" ref="AH77">INDEX(GMWQ!$A$2:$NF$60,MATCH(1,(GMWQ!$NE$2:$NE$60=AH$3)*(GMWQ!$ND$2:$ND$60=AH$4)*(GMWQ!$NF$2:$NF$60=AH$1),0),$F77-1966)</f>
        <v>174421</v>
      </c>
      <c r="AI77" s="4" cm="1">
        <f t="array" ref="AI77">INDEX(GMWQ!$A$2:$NF$60,MATCH(1,(GMWQ!$NE$2:$NE$60=AI$3)*(GMWQ!$ND$2:$ND$60=AI$4)*(GMWQ!$NF$2:$NF$60=AI$1),0),$F77-1966)</f>
        <v>0.49069069999999998</v>
      </c>
      <c r="AJ77" s="4" cm="1">
        <f t="array" ref="AJ77">INDEX(GMWQ!$A$2:$NF$60,MATCH(1,(GMWQ!$NE$2:$NE$60=AJ$3)*(GMWQ!$ND$2:$ND$60=AJ$4)*(GMWQ!$NF$2:$NF$60=AJ$1),0),$F77-1966)</f>
        <v>0.94813899999999995</v>
      </c>
      <c r="AK77" s="4" cm="1">
        <f t="array" ref="AK77">INDEX(GMWQ!$A$2:$NF$60,MATCH(1,(GMWQ!$NE$2:$NE$60=AK$3)*(GMWQ!$ND$2:$ND$60=AK$4)*(GMWQ!$NF$2:$NF$60=AK$1),0),$F77-1966)</f>
        <v>1.945897</v>
      </c>
      <c r="AL77" s="4" cm="1">
        <f t="array" ref="AL77">INDEX(GMWQ!$A$2:$NF$60,MATCH(1,(GMWQ!$NE$2:$NE$60=AL$3)*(GMWQ!$ND$2:$ND$60=AL$4)*(GMWQ!$NF$2:$NF$60=AL$1),0),$F77-1966)</f>
        <v>1.4042380000000001</v>
      </c>
    </row>
    <row r="78" spans="1:38" x14ac:dyDescent="0.25">
      <c r="B78" s="4">
        <f t="shared" si="26"/>
        <v>1990</v>
      </c>
      <c r="C78" s="4">
        <f t="shared" si="26"/>
        <v>1990</v>
      </c>
      <c r="E78" s="4">
        <f t="shared" ref="E78" si="27">+E74+1</f>
        <v>1990</v>
      </c>
      <c r="F78" s="4">
        <f t="shared" si="17"/>
        <v>2044</v>
      </c>
      <c r="G78" s="4" cm="1">
        <f t="array" ref="G78">INDEX(GMWQ!$A$2:$NF$60,MATCH(1,(GMWQ!$NE$2:$NE$60=G$3)*(GMWQ!$ND$2:$ND$60=G$4)*(GMWQ!$NF$2:$NF$60=G$1),0),$F78-1966)</f>
        <v>375916</v>
      </c>
      <c r="H78" s="4" cm="1">
        <f t="array" ref="H78">INDEX(GMWQ!$A$2:$NF$60,MATCH(1,(GMWQ!$NE$2:$NE$60=H$3)*(GMWQ!$ND$2:$ND$60=H$4)*(GMWQ!$NF$2:$NF$60=H$1),0),$F78-1966)</f>
        <v>2499.6750000000002</v>
      </c>
      <c r="I78" s="4" cm="1">
        <f t="array" ref="I78">INDEX(GMWQ!$A$2:$NF$60,MATCH(1,(GMWQ!$NE$2:$NE$60=I$3)*(GMWQ!$ND$2:$ND$60=I$4)*(GMWQ!$NF$2:$NF$60=I$1),0),$F78-1966)</f>
        <v>107869</v>
      </c>
      <c r="J78" s="4" cm="1">
        <f t="array" ref="J78">INDEX(GMWQ!$A$2:$NF$60,MATCH(1,(GMWQ!$NE$2:$NE$60=J$3)*(GMWQ!$ND$2:$ND$60=J$4)*(GMWQ!$NF$2:$NF$60=J$1),0),$F78-1966)</f>
        <v>592.79999999999995</v>
      </c>
      <c r="K78" s="4" cm="1">
        <f t="array" ref="K78">INDEX(GMWQ!$A$2:$NF$60,MATCH(1,(GMWQ!$NE$2:$NE$60=K$3)*(GMWQ!$ND$2:$ND$60=K$4)*(GMWQ!$NF$2:$NF$60=K$1),0),$F78-1966)</f>
        <v>393.39800000000002</v>
      </c>
      <c r="L78" s="4" cm="1">
        <f t="array" ref="L78">INDEX(GMWQ!$A$2:$NF$60,MATCH(1,(GMWQ!$NE$2:$NE$60=L$3)*(GMWQ!$ND$2:$ND$60=L$4)*(GMWQ!$NF$2:$NF$60=L$1),0),$F78-1966)</f>
        <v>375.822</v>
      </c>
      <c r="M78" s="4" cm="1">
        <f t="array" ref="M78">INDEX(GMWQ!$A$2:$NF$60,MATCH(1,(GMWQ!$NE$2:$NE$60=M$3)*(GMWQ!$ND$2:$ND$60=M$4)*(GMWQ!$NF$2:$NF$60=M$1),0),$F78-1966)</f>
        <v>286647.8</v>
      </c>
      <c r="N78" s="4" cm="1">
        <f t="array" ref="N78">INDEX(GMWQ!$A$2:$NF$60,MATCH(1,(GMWQ!$NE$2:$NE$60=N$3)*(GMWQ!$ND$2:$ND$60=N$4)*(GMWQ!$NF$2:$NF$60=N$1),0),$F78-1966)</f>
        <v>-1129</v>
      </c>
      <c r="O78" s="4" cm="1">
        <f t="array" ref="O78">INDEX(GMWQ!$A$2:$NF$60,MATCH(1,(GMWQ!$NE$2:$NE$60=O$3)*(GMWQ!$ND$2:$ND$60=O$4)*(GMWQ!$NF$2:$NF$60=O$1),0),$F78-1966)</f>
        <v>-90.531750000000002</v>
      </c>
      <c r="P78" s="4" cm="1">
        <f t="array" ref="P78">INDEX(GMWQ!$A$2:$NF$60,MATCH(1,(GMWQ!$NE$2:$NE$60=P$3)*(GMWQ!$ND$2:$ND$60=P$4)*(GMWQ!$NF$2:$NF$60=P$1),0),$F78-1966)</f>
        <v>2251</v>
      </c>
      <c r="Q78" s="4" cm="1">
        <f t="array" ref="Q78">INDEX(GMWQ!$A$2:$NF$60,MATCH(1,(GMWQ!$NE$2:$NE$60=Q$3)*(GMWQ!$ND$2:$ND$60=Q$4)*(GMWQ!$NF$2:$NF$60=Q$1),0),$F78-1966)</f>
        <v>-23.364000000000001</v>
      </c>
      <c r="R78" s="4" cm="1">
        <f t="array" ref="R78">INDEX(GMWQ!$A$2:$NF$60,MATCH(1,(GMWQ!$NE$2:$NE$60=R$3)*(GMWQ!$ND$2:$ND$60=R$4)*(GMWQ!$NF$2:$NF$60=R$1),0),$F78-1966)</f>
        <v>-5.891</v>
      </c>
      <c r="S78" s="4" cm="1">
        <f t="array" ref="S78">INDEX(GMWQ!$A$2:$NF$60,MATCH(1,(GMWQ!$NE$2:$NE$60=S$3)*(GMWQ!$ND$2:$ND$60=S$4)*(GMWQ!$NF$2:$NF$60=S$1),0),$F78-1966)</f>
        <v>-21.238990000000001</v>
      </c>
      <c r="T78" s="4" cm="1">
        <f t="array" ref="T78">INDEX(GMWQ!$A$2:$NF$60,MATCH(1,(GMWQ!$NE$2:$NE$60=T$3)*(GMWQ!$ND$2:$ND$60=T$4)*(GMWQ!$NF$2:$NF$60=T$1),0),$F78-1966)</f>
        <v>-13300</v>
      </c>
      <c r="U78" s="4" cm="1">
        <f t="array" ref="U78">INDEX(GMWQ!$A$2:$NF$60,MATCH(1,(GMWQ!$NE$2:$NE$60=U$3)*(GMWQ!$ND$2:$ND$60=U$4)*(GMWQ!$NF$2:$NF$60=U$1),0),$F78-1966)</f>
        <v>187903.8</v>
      </c>
      <c r="V78" s="4" cm="1">
        <f t="array" ref="V78">INDEX(GMWQ!$A$2:$NF$60,MATCH(1,(GMWQ!$NE$2:$NE$60=V$3)*(GMWQ!$ND$2:$ND$60=V$4)*(GMWQ!$NF$2:$NF$60=V$1),0),$F78-1966)</f>
        <v>5240.1509999999998</v>
      </c>
      <c r="W78" s="4" cm="1">
        <f t="array" ref="W78">INDEX(GMWQ!$A$2:$NF$60,MATCH(1,(GMWQ!$NE$2:$NE$60=W$3)*(GMWQ!$ND$2:$ND$60=W$4)*(GMWQ!$NF$2:$NF$60=W$1),0),$F78-1966)</f>
        <v>290151</v>
      </c>
      <c r="X78" s="4" cm="1">
        <f t="array" ref="X78">INDEX(GMWQ!$A$2:$NF$60,MATCH(1,(GMWQ!$NE$2:$NE$60=X$3)*(GMWQ!$ND$2:$ND$60=X$4)*(GMWQ!$NF$2:$NF$60=X$1),0),$F78-1966)</f>
        <v>553.05280000000005</v>
      </c>
      <c r="Y78" s="4" cm="1">
        <f t="array" ref="Y78">INDEX(GMWQ!$A$2:$NF$60,MATCH(1,(GMWQ!$NE$2:$NE$60=Y$3)*(GMWQ!$ND$2:$ND$60=Y$4)*(GMWQ!$NF$2:$NF$60=Y$1),0),$F78-1966)</f>
        <v>421.28899999999999</v>
      </c>
      <c r="Z78" s="4" cm="1">
        <f t="array" ref="Z78">INDEX(GMWQ!$A$2:$NF$60,MATCH(1,(GMWQ!$NE$2:$NE$60=Z$3)*(GMWQ!$ND$2:$ND$60=Z$4)*(GMWQ!$NF$2:$NF$60=Z$1),0),$F78-1966)</f>
        <v>691.51800000000003</v>
      </c>
      <c r="AA78" s="4" cm="1">
        <f t="array" ref="AA78">INDEX(GMWQ!$A$2:$NF$60,MATCH(1,(GMWQ!$NE$2:$NE$60=AA$3)*(GMWQ!$ND$2:$ND$60=AA$4)*(GMWQ!$NF$2:$NF$60=AA$1),0),$F78-1966)</f>
        <v>540348</v>
      </c>
      <c r="AB78" s="4" cm="1">
        <f t="array" ref="AB78">INDEX(GMWQ!$A$2:$NF$60,MATCH(1,(GMWQ!$NE$2:$NE$60=AB$3)*(GMWQ!$ND$2:$ND$60=AB$4)*(GMWQ!$NF$2:$NF$60=AB$1),0),$F78-1966)</f>
        <v>171505</v>
      </c>
      <c r="AC78" s="4" cm="1">
        <f t="array" ref="AC78">INDEX(GMWQ!$A$2:$NF$60,MATCH(1,(GMWQ!$NE$2:$NE$60=AC$3)*(GMWQ!$ND$2:$ND$60=AC$4)*(GMWQ!$NF$2:$NF$60=AC$1),0),$F78-1966)</f>
        <v>1501.175</v>
      </c>
      <c r="AD78" s="4" cm="1">
        <f t="array" ref="AD78">INDEX(GMWQ!$A$2:$NF$60,MATCH(1,(GMWQ!$NE$2:$NE$60=AD$3)*(GMWQ!$ND$2:$ND$60=AD$4)*(GMWQ!$NF$2:$NF$60=AD$1),0),$F78-1966)</f>
        <v>118426.5</v>
      </c>
      <c r="AE78" s="4" cm="1">
        <f t="array" ref="AE78">INDEX(GMWQ!$A$2:$NF$60,MATCH(1,(GMWQ!$NE$2:$NE$60=AE$3)*(GMWQ!$ND$2:$ND$60=AE$4)*(GMWQ!$NF$2:$NF$60=AE$1),0),$F78-1966)</f>
        <v>383.5779</v>
      </c>
      <c r="AF78" s="4" cm="1">
        <f t="array" ref="AF78">INDEX(GMWQ!$A$2:$NF$60,MATCH(1,(GMWQ!$NE$2:$NE$60=AF$3)*(GMWQ!$ND$2:$ND$60=AF$4)*(GMWQ!$NF$2:$NF$60=AF$1),0),$F78-1966)</f>
        <v>264.09800000000001</v>
      </c>
      <c r="AG78" s="4" cm="1">
        <f t="array" ref="AG78">INDEX(GMWQ!$A$2:$NF$60,MATCH(1,(GMWQ!$NE$2:$NE$60=AG$3)*(GMWQ!$ND$2:$ND$60=AG$4)*(GMWQ!$NF$2:$NF$60=AG$1),0),$F78-1966)</f>
        <v>186.90600000000001</v>
      </c>
      <c r="AH78" s="4" cm="1">
        <f t="array" ref="AH78">INDEX(GMWQ!$A$2:$NF$60,MATCH(1,(GMWQ!$NE$2:$NE$60=AH$3)*(GMWQ!$ND$2:$ND$60=AH$4)*(GMWQ!$NF$2:$NF$60=AH$1),0),$F78-1966)</f>
        <v>174192</v>
      </c>
      <c r="AI78" s="4" cm="1">
        <f t="array" ref="AI78">INDEX(GMWQ!$A$2:$NF$60,MATCH(1,(GMWQ!$NE$2:$NE$60=AI$3)*(GMWQ!$ND$2:$ND$60=AI$4)*(GMWQ!$NF$2:$NF$60=AI$1),0),$F78-1966)</f>
        <v>0.203373</v>
      </c>
      <c r="AJ78" s="4" cm="1">
        <f t="array" ref="AJ78">INDEX(GMWQ!$A$2:$NF$60,MATCH(1,(GMWQ!$NE$2:$NE$60=AJ$3)*(GMWQ!$ND$2:$ND$60=AJ$4)*(GMWQ!$NF$2:$NF$60=AJ$1),0),$F78-1966)</f>
        <v>0.79155299999999995</v>
      </c>
      <c r="AK78" s="4" cm="1">
        <f t="array" ref="AK78">INDEX(GMWQ!$A$2:$NF$60,MATCH(1,(GMWQ!$NE$2:$NE$60=AK$3)*(GMWQ!$ND$2:$ND$60=AK$4)*(GMWQ!$NF$2:$NF$60=AK$1),0),$F78-1966)</f>
        <v>1.615991</v>
      </c>
      <c r="AL78" s="4" cm="1">
        <f t="array" ref="AL78">INDEX(GMWQ!$A$2:$NF$60,MATCH(1,(GMWQ!$NE$2:$NE$60=AL$3)*(GMWQ!$ND$2:$ND$60=AL$4)*(GMWQ!$NF$2:$NF$60=AL$1),0),$F78-1966)</f>
        <v>0.97796799999999995</v>
      </c>
    </row>
    <row r="79" spans="1:38" x14ac:dyDescent="0.25">
      <c r="A79" s="4">
        <v>1991</v>
      </c>
      <c r="B79" s="4">
        <f t="shared" si="26"/>
        <v>1991</v>
      </c>
      <c r="C79" s="4">
        <f t="shared" si="26"/>
        <v>1990</v>
      </c>
      <c r="D79" s="4">
        <f t="shared" si="26"/>
        <v>1990</v>
      </c>
      <c r="F79" s="4">
        <f t="shared" si="17"/>
        <v>2045</v>
      </c>
      <c r="G79" s="4" cm="1">
        <f t="array" ref="G79">INDEX(GMWQ!$A$2:$NF$60,MATCH(1,(GMWQ!$NE$2:$NE$60=G$3)*(GMWQ!$ND$2:$ND$60=G$4)*(GMWQ!$NF$2:$NF$60=G$1),0),$F79-1966)</f>
        <v>374060</v>
      </c>
      <c r="H79" s="4" cm="1">
        <f t="array" ref="H79">INDEX(GMWQ!$A$2:$NF$60,MATCH(1,(GMWQ!$NE$2:$NE$60=H$3)*(GMWQ!$ND$2:$ND$60=H$4)*(GMWQ!$NF$2:$NF$60=H$1),0),$F79-1966)</f>
        <v>2487.9749999999999</v>
      </c>
      <c r="I79" s="4" cm="1">
        <f t="array" ref="I79">INDEX(GMWQ!$A$2:$NF$60,MATCH(1,(GMWQ!$NE$2:$NE$60=I$3)*(GMWQ!$ND$2:$ND$60=I$4)*(GMWQ!$NF$2:$NF$60=I$1),0),$F79-1966)</f>
        <v>109030.2</v>
      </c>
      <c r="J79" s="4" cm="1">
        <f t="array" ref="J79">INDEX(GMWQ!$A$2:$NF$60,MATCH(1,(GMWQ!$NE$2:$NE$60=J$3)*(GMWQ!$ND$2:$ND$60=J$4)*(GMWQ!$NF$2:$NF$60=J$1),0),$F79-1966)</f>
        <v>610.84</v>
      </c>
      <c r="K79" s="4" cm="1">
        <f t="array" ref="K79">INDEX(GMWQ!$A$2:$NF$60,MATCH(1,(GMWQ!$NE$2:$NE$60=K$3)*(GMWQ!$ND$2:$ND$60=K$4)*(GMWQ!$NF$2:$NF$60=K$1),0),$F79-1966)</f>
        <v>394.43299999999999</v>
      </c>
      <c r="L79" s="4" cm="1">
        <f t="array" ref="L79">INDEX(GMWQ!$A$2:$NF$60,MATCH(1,(GMWQ!$NE$2:$NE$60=L$3)*(GMWQ!$ND$2:$ND$60=L$4)*(GMWQ!$NF$2:$NF$60=L$1),0),$F79-1966)</f>
        <v>379.58100000000002</v>
      </c>
      <c r="M79" s="4" cm="1">
        <f t="array" ref="M79">INDEX(GMWQ!$A$2:$NF$60,MATCH(1,(GMWQ!$NE$2:$NE$60=M$3)*(GMWQ!$ND$2:$ND$60=M$4)*(GMWQ!$NF$2:$NF$60=M$1),0),$F79-1966)</f>
        <v>282524</v>
      </c>
      <c r="N79" s="4" cm="1">
        <f t="array" ref="N79">INDEX(GMWQ!$A$2:$NF$60,MATCH(1,(GMWQ!$NE$2:$NE$60=N$3)*(GMWQ!$ND$2:$ND$60=N$4)*(GMWQ!$NF$2:$NF$60=N$1),0),$F79-1966)</f>
        <v>-1890</v>
      </c>
      <c r="O79" s="4" cm="1">
        <f t="array" ref="O79">INDEX(GMWQ!$A$2:$NF$60,MATCH(1,(GMWQ!$NE$2:$NE$60=O$3)*(GMWQ!$ND$2:$ND$60=O$4)*(GMWQ!$NF$2:$NF$60=O$1),0),$F79-1966)</f>
        <v>-78.295240000000007</v>
      </c>
      <c r="P79" s="4" cm="1">
        <f t="array" ref="P79">INDEX(GMWQ!$A$2:$NF$60,MATCH(1,(GMWQ!$NE$2:$NE$60=P$3)*(GMWQ!$ND$2:$ND$60=P$4)*(GMWQ!$NF$2:$NF$60=P$1),0),$F79-1966)</f>
        <v>2743</v>
      </c>
      <c r="Q79" s="4" cm="1">
        <f t="array" ref="Q79">INDEX(GMWQ!$A$2:$NF$60,MATCH(1,(GMWQ!$NE$2:$NE$60=Q$3)*(GMWQ!$ND$2:$ND$60=Q$4)*(GMWQ!$NF$2:$NF$60=Q$1),0),$F79-1966)</f>
        <v>-23.364000000000001</v>
      </c>
      <c r="R79" s="4" cm="1">
        <f t="array" ref="R79">INDEX(GMWQ!$A$2:$NF$60,MATCH(1,(GMWQ!$NE$2:$NE$60=R$3)*(GMWQ!$ND$2:$ND$60=R$4)*(GMWQ!$NF$2:$NF$60=R$1),0),$F79-1966)</f>
        <v>-7.1070000000000002</v>
      </c>
      <c r="S79" s="4" cm="1">
        <f t="array" ref="S79">INDEX(GMWQ!$A$2:$NF$60,MATCH(1,(GMWQ!$NE$2:$NE$60=S$3)*(GMWQ!$ND$2:$ND$60=S$4)*(GMWQ!$NF$2:$NF$60=S$1),0),$F79-1966)</f>
        <v>-21.899229999999999</v>
      </c>
      <c r="T79" s="4" cm="1">
        <f t="array" ref="T79">INDEX(GMWQ!$A$2:$NF$60,MATCH(1,(GMWQ!$NE$2:$NE$60=T$3)*(GMWQ!$ND$2:$ND$60=T$4)*(GMWQ!$NF$2:$NF$60=T$1),0),$F79-1966)</f>
        <v>-14096</v>
      </c>
      <c r="U79" s="4" cm="1">
        <f t="array" ref="U79">INDEX(GMWQ!$A$2:$NF$60,MATCH(1,(GMWQ!$NE$2:$NE$60=U$3)*(GMWQ!$ND$2:$ND$60=U$4)*(GMWQ!$NF$2:$NF$60=U$1),0),$F79-1966)</f>
        <v>188319</v>
      </c>
      <c r="V79" s="4" cm="1">
        <f t="array" ref="V79">INDEX(GMWQ!$A$2:$NF$60,MATCH(1,(GMWQ!$NE$2:$NE$60=V$3)*(GMWQ!$ND$2:$ND$60=V$4)*(GMWQ!$NF$2:$NF$60=V$1),0),$F79-1966)</f>
        <v>5297.2340000000004</v>
      </c>
      <c r="W79" s="4" cm="1">
        <f t="array" ref="W79">INDEX(GMWQ!$A$2:$NF$60,MATCH(1,(GMWQ!$NE$2:$NE$60=W$3)*(GMWQ!$ND$2:$ND$60=W$4)*(GMWQ!$NF$2:$NF$60=W$1),0),$F79-1966)</f>
        <v>293692</v>
      </c>
      <c r="X79" s="4" cm="1">
        <f t="array" ref="X79">INDEX(GMWQ!$A$2:$NF$60,MATCH(1,(GMWQ!$NE$2:$NE$60=X$3)*(GMWQ!$ND$2:$ND$60=X$4)*(GMWQ!$NF$2:$NF$60=X$1),0),$F79-1966)</f>
        <v>565.79079999999999</v>
      </c>
      <c r="Y79" s="4" cm="1">
        <f t="array" ref="Y79">INDEX(GMWQ!$A$2:$NF$60,MATCH(1,(GMWQ!$NE$2:$NE$60=Y$3)*(GMWQ!$ND$2:$ND$60=Y$4)*(GMWQ!$NF$2:$NF$60=Y$1),0),$F79-1966)</f>
        <v>424.57400000000001</v>
      </c>
      <c r="Z79" s="4" cm="1">
        <f t="array" ref="Z79">INDEX(GMWQ!$A$2:$NF$60,MATCH(1,(GMWQ!$NE$2:$NE$60=Z$3)*(GMWQ!$ND$2:$ND$60=Z$4)*(GMWQ!$NF$2:$NF$60=Z$1),0),$F79-1966)</f>
        <v>712.87480000000005</v>
      </c>
      <c r="AA79" s="4" cm="1">
        <f t="array" ref="AA79">INDEX(GMWQ!$A$2:$NF$60,MATCH(1,(GMWQ!$NE$2:$NE$60=AA$3)*(GMWQ!$ND$2:$ND$60=AA$4)*(GMWQ!$NF$2:$NF$60=AA$1),0),$F79-1966)</f>
        <v>570689</v>
      </c>
      <c r="AB79" s="4" cm="1">
        <f t="array" ref="AB79">INDEX(GMWQ!$A$2:$NF$60,MATCH(1,(GMWQ!$NE$2:$NE$60=AB$3)*(GMWQ!$ND$2:$ND$60=AB$4)*(GMWQ!$NF$2:$NF$60=AB$1),0),$F79-1966)</f>
        <v>173745</v>
      </c>
      <c r="AC79" s="4" cm="1">
        <f t="array" ref="AC79">INDEX(GMWQ!$A$2:$NF$60,MATCH(1,(GMWQ!$NE$2:$NE$60=AC$3)*(GMWQ!$ND$2:$ND$60=AC$4)*(GMWQ!$NF$2:$NF$60=AC$1),0),$F79-1966)</f>
        <v>1508.8</v>
      </c>
      <c r="AD79" s="4" cm="1">
        <f t="array" ref="AD79">INDEX(GMWQ!$A$2:$NF$60,MATCH(1,(GMWQ!$NE$2:$NE$60=AD$3)*(GMWQ!$ND$2:$ND$60=AD$4)*(GMWQ!$NF$2:$NF$60=AD$1),0),$F79-1966)</f>
        <v>120498.4</v>
      </c>
      <c r="AE79" s="4" cm="1">
        <f t="array" ref="AE79">INDEX(GMWQ!$A$2:$NF$60,MATCH(1,(GMWQ!$NE$2:$NE$60=AE$3)*(GMWQ!$ND$2:$ND$60=AE$4)*(GMWQ!$NF$2:$NF$60=AE$1),0),$F79-1966)</f>
        <v>389.68439999999998</v>
      </c>
      <c r="AF79" s="4" cm="1">
        <f t="array" ref="AF79">INDEX(GMWQ!$A$2:$NF$60,MATCH(1,(GMWQ!$NE$2:$NE$60=AF$3)*(GMWQ!$ND$2:$ND$60=AF$4)*(GMWQ!$NF$2:$NF$60=AF$1),0),$F79-1966)</f>
        <v>266.14299999999997</v>
      </c>
      <c r="AG79" s="4" cm="1">
        <f t="array" ref="AG79">INDEX(GMWQ!$A$2:$NF$60,MATCH(1,(GMWQ!$NE$2:$NE$60=AG$3)*(GMWQ!$ND$2:$ND$60=AG$4)*(GMWQ!$NF$2:$NF$60=AG$1),0),$F79-1966)</f>
        <v>198.78800000000001</v>
      </c>
      <c r="AH79" s="4" cm="1">
        <f t="array" ref="AH79">INDEX(GMWQ!$A$2:$NF$60,MATCH(1,(GMWQ!$NE$2:$NE$60=AH$3)*(GMWQ!$ND$2:$ND$60=AH$4)*(GMWQ!$NF$2:$NF$60=AH$1),0),$F79-1966)</f>
        <v>173502</v>
      </c>
      <c r="AI79" s="4" cm="1">
        <f t="array" ref="AI79">INDEX(GMWQ!$A$2:$NF$60,MATCH(1,(GMWQ!$NE$2:$NE$60=AI$3)*(GMWQ!$ND$2:$ND$60=AI$4)*(GMWQ!$NF$2:$NF$60=AI$1),0),$F79-1966)</f>
        <v>-0.4426813</v>
      </c>
      <c r="AJ79" s="4" cm="1">
        <f t="array" ref="AJ79">INDEX(GMWQ!$A$2:$NF$60,MATCH(1,(GMWQ!$NE$2:$NE$60=AJ$3)*(GMWQ!$ND$2:$ND$60=AJ$4)*(GMWQ!$NF$2:$NF$60=AJ$1),0),$F79-1966)</f>
        <v>0.90079640000000005</v>
      </c>
      <c r="AK79" s="4" cm="1">
        <f t="array" ref="AK79">INDEX(GMWQ!$A$2:$NF$60,MATCH(1,(GMWQ!$NE$2:$NE$60=AK$3)*(GMWQ!$ND$2:$ND$60=AK$4)*(GMWQ!$NF$2:$NF$60=AK$1),0),$F79-1966)</f>
        <v>1.0560419999999999</v>
      </c>
      <c r="AL79" s="4" cm="1">
        <f t="array" ref="AL79">INDEX(GMWQ!$A$2:$NF$60,MATCH(1,(GMWQ!$NE$2:$NE$60=AL$3)*(GMWQ!$ND$2:$ND$60=AL$4)*(GMWQ!$NF$2:$NF$60=AL$1),0),$F79-1966)</f>
        <v>0.1843631</v>
      </c>
    </row>
    <row r="80" spans="1:38" x14ac:dyDescent="0.25">
      <c r="B80" s="4">
        <f t="shared" si="26"/>
        <v>1991</v>
      </c>
      <c r="C80" s="4">
        <f t="shared" si="26"/>
        <v>1991</v>
      </c>
      <c r="F80" s="4">
        <f t="shared" si="17"/>
        <v>2046</v>
      </c>
      <c r="G80" s="4" cm="1">
        <f t="array" ref="G80">INDEX(GMWQ!$A$2:$NF$60,MATCH(1,(GMWQ!$NE$2:$NE$60=G$3)*(GMWQ!$ND$2:$ND$60=G$4)*(GMWQ!$NF$2:$NF$60=G$1),0),$F80-1966)</f>
        <v>373608</v>
      </c>
      <c r="H80" s="4" cm="1">
        <f t="array" ref="H80">INDEX(GMWQ!$A$2:$NF$60,MATCH(1,(GMWQ!$NE$2:$NE$60=H$3)*(GMWQ!$ND$2:$ND$60=H$4)*(GMWQ!$NF$2:$NF$60=H$1),0),$F80-1966)</f>
        <v>2507.375</v>
      </c>
      <c r="I80" s="4" cm="1">
        <f t="array" ref="I80">INDEX(GMWQ!$A$2:$NF$60,MATCH(1,(GMWQ!$NE$2:$NE$60=I$3)*(GMWQ!$ND$2:$ND$60=I$4)*(GMWQ!$NF$2:$NF$60=I$1),0),$F80-1966)</f>
        <v>109977.8</v>
      </c>
      <c r="J80" s="4" cm="1">
        <f t="array" ref="J80">INDEX(GMWQ!$A$2:$NF$60,MATCH(1,(GMWQ!$NE$2:$NE$60=J$3)*(GMWQ!$ND$2:$ND$60=J$4)*(GMWQ!$NF$2:$NF$60=J$1),0),$F80-1966)</f>
        <v>607.91</v>
      </c>
      <c r="K80" s="4" cm="1">
        <f t="array" ref="K80">INDEX(GMWQ!$A$2:$NF$60,MATCH(1,(GMWQ!$NE$2:$NE$60=K$3)*(GMWQ!$ND$2:$ND$60=K$4)*(GMWQ!$NF$2:$NF$60=K$1),0),$F80-1966)</f>
        <v>395.89</v>
      </c>
      <c r="L80" s="4" cm="1">
        <f t="array" ref="L80">INDEX(GMWQ!$A$2:$NF$60,MATCH(1,(GMWQ!$NE$2:$NE$60=L$3)*(GMWQ!$ND$2:$ND$60=L$4)*(GMWQ!$NF$2:$NF$60=L$1),0),$F80-1966)</f>
        <v>377.50299999999999</v>
      </c>
      <c r="M80" s="4" cm="1">
        <f t="array" ref="M80">INDEX(GMWQ!$A$2:$NF$60,MATCH(1,(GMWQ!$NE$2:$NE$60=M$3)*(GMWQ!$ND$2:$ND$60=M$4)*(GMWQ!$NF$2:$NF$60=M$1),0),$F80-1966)</f>
        <v>283880</v>
      </c>
      <c r="N80" s="4" cm="1">
        <f t="array" ref="N80">INDEX(GMWQ!$A$2:$NF$60,MATCH(1,(GMWQ!$NE$2:$NE$60=N$3)*(GMWQ!$ND$2:$ND$60=N$4)*(GMWQ!$NF$2:$NF$60=N$1),0),$F80-1966)</f>
        <v>-7462</v>
      </c>
      <c r="O80" s="4" cm="1">
        <f t="array" ref="O80">INDEX(GMWQ!$A$2:$NF$60,MATCH(1,(GMWQ!$NE$2:$NE$60=O$3)*(GMWQ!$ND$2:$ND$60=O$4)*(GMWQ!$NF$2:$NF$60=O$1),0),$F80-1966)</f>
        <v>-94.853750000000005</v>
      </c>
      <c r="P80" s="4" cm="1">
        <f t="array" ref="P80">INDEX(GMWQ!$A$2:$NF$60,MATCH(1,(GMWQ!$NE$2:$NE$60=P$3)*(GMWQ!$ND$2:$ND$60=P$4)*(GMWQ!$NF$2:$NF$60=P$1),0),$F80-1966)</f>
        <v>2805.5</v>
      </c>
      <c r="Q80" s="4" cm="1">
        <f t="array" ref="Q80">INDEX(GMWQ!$A$2:$NF$60,MATCH(1,(GMWQ!$NE$2:$NE$60=Q$3)*(GMWQ!$ND$2:$ND$60=Q$4)*(GMWQ!$NF$2:$NF$60=Q$1),0),$F80-1966)</f>
        <v>-9.4480000000000004</v>
      </c>
      <c r="R80" s="4" cm="1">
        <f t="array" ref="R80">INDEX(GMWQ!$A$2:$NF$60,MATCH(1,(GMWQ!$NE$2:$NE$60=R$3)*(GMWQ!$ND$2:$ND$60=R$4)*(GMWQ!$NF$2:$NF$60=R$1),0),$F80-1966)</f>
        <v>-7.5620000000000003</v>
      </c>
      <c r="S80" s="4" cm="1">
        <f t="array" ref="S80">INDEX(GMWQ!$A$2:$NF$60,MATCH(1,(GMWQ!$NE$2:$NE$60=S$3)*(GMWQ!$ND$2:$ND$60=S$4)*(GMWQ!$NF$2:$NF$60=S$1),0),$F80-1966)</f>
        <v>-22.268270000000001</v>
      </c>
      <c r="T80" s="4" cm="1">
        <f t="array" ref="T80">INDEX(GMWQ!$A$2:$NF$60,MATCH(1,(GMWQ!$NE$2:$NE$60=T$3)*(GMWQ!$ND$2:$ND$60=T$4)*(GMWQ!$NF$2:$NF$60=T$1),0),$F80-1966)</f>
        <v>-11434</v>
      </c>
      <c r="U80" s="4" cm="1">
        <f t="array" ref="U80">INDEX(GMWQ!$A$2:$NF$60,MATCH(1,(GMWQ!$NE$2:$NE$60=U$3)*(GMWQ!$ND$2:$ND$60=U$4)*(GMWQ!$NF$2:$NF$60=U$1),0),$F80-1966)</f>
        <v>192410</v>
      </c>
      <c r="V80" s="4" cm="1">
        <f t="array" ref="V80">INDEX(GMWQ!$A$2:$NF$60,MATCH(1,(GMWQ!$NE$2:$NE$60=V$3)*(GMWQ!$ND$2:$ND$60=V$4)*(GMWQ!$NF$2:$NF$60=V$1),0),$F80-1966)</f>
        <v>5405.46</v>
      </c>
      <c r="W80" s="4" cm="1">
        <f t="array" ref="W80">INDEX(GMWQ!$A$2:$NF$60,MATCH(1,(GMWQ!$NE$2:$NE$60=W$3)*(GMWQ!$ND$2:$ND$60=W$4)*(GMWQ!$NF$2:$NF$60=W$1),0),$F80-1966)</f>
        <v>297233</v>
      </c>
      <c r="X80" s="4" cm="1">
        <f t="array" ref="X80">INDEX(GMWQ!$A$2:$NF$60,MATCH(1,(GMWQ!$NE$2:$NE$60=X$3)*(GMWQ!$ND$2:$ND$60=X$4)*(GMWQ!$NF$2:$NF$60=X$1),0),$F80-1966)</f>
        <v>578.78229999999996</v>
      </c>
      <c r="Y80" s="4" cm="1">
        <f t="array" ref="Y80">INDEX(GMWQ!$A$2:$NF$60,MATCH(1,(GMWQ!$NE$2:$NE$60=Y$3)*(GMWQ!$ND$2:$ND$60=Y$4)*(GMWQ!$NF$2:$NF$60=Y$1),0),$F80-1966)</f>
        <v>434.53300000000002</v>
      </c>
      <c r="Z80" s="4" cm="1">
        <f t="array" ref="Z80">INDEX(GMWQ!$A$2:$NF$60,MATCH(1,(GMWQ!$NE$2:$NE$60=Z$3)*(GMWQ!$ND$2:$ND$60=Z$4)*(GMWQ!$NF$2:$NF$60=Z$1),0),$F80-1966)</f>
        <v>734.23149999999998</v>
      </c>
      <c r="AA80" s="4" cm="1">
        <f t="array" ref="AA80">INDEX(GMWQ!$A$2:$NF$60,MATCH(1,(GMWQ!$NE$2:$NE$60=AA$3)*(GMWQ!$ND$2:$ND$60=AA$4)*(GMWQ!$NF$2:$NF$60=AA$1),0),$F80-1966)</f>
        <v>575251</v>
      </c>
      <c r="AB80" s="4" cm="1">
        <f t="array" ref="AB80">INDEX(GMWQ!$A$2:$NF$60,MATCH(1,(GMWQ!$NE$2:$NE$60=AB$3)*(GMWQ!$ND$2:$ND$60=AB$4)*(GMWQ!$NF$2:$NF$60=AB$1),0),$F80-1966)</f>
        <v>176366</v>
      </c>
      <c r="AC80" s="4" cm="1">
        <f t="array" ref="AC80">INDEX(GMWQ!$A$2:$NF$60,MATCH(1,(GMWQ!$NE$2:$NE$60=AC$3)*(GMWQ!$ND$2:$ND$60=AC$4)*(GMWQ!$NF$2:$NF$60=AC$1),0),$F80-1966)</f>
        <v>1531.7249999999999</v>
      </c>
      <c r="AD80" s="4" cm="1">
        <f t="array" ref="AD80">INDEX(GMWQ!$A$2:$NF$60,MATCH(1,(GMWQ!$NE$2:$NE$60=AD$3)*(GMWQ!$ND$2:$ND$60=AD$4)*(GMWQ!$NF$2:$NF$60=AD$1),0),$F80-1966)</f>
        <v>122538.1</v>
      </c>
      <c r="AE80" s="4" cm="1">
        <f t="array" ref="AE80">INDEX(GMWQ!$A$2:$NF$60,MATCH(1,(GMWQ!$NE$2:$NE$60=AE$3)*(GMWQ!$ND$2:$ND$60=AE$4)*(GMWQ!$NF$2:$NF$60=AE$1),0),$F80-1966)</f>
        <v>396.77300000000002</v>
      </c>
      <c r="AF80" s="4" cm="1">
        <f t="array" ref="AF80">INDEX(GMWQ!$A$2:$NF$60,MATCH(1,(GMWQ!$NE$2:$NE$60=AF$3)*(GMWQ!$ND$2:$ND$60=AF$4)*(GMWQ!$NF$2:$NF$60=AF$1),0),$F80-1966)</f>
        <v>269.87099999999998</v>
      </c>
      <c r="AG80" s="4" cm="1">
        <f t="array" ref="AG80">INDEX(GMWQ!$A$2:$NF$60,MATCH(1,(GMWQ!$NE$2:$NE$60=AG$3)*(GMWQ!$ND$2:$ND$60=AG$4)*(GMWQ!$NF$2:$NF$60=AG$1),0),$F80-1966)</f>
        <v>196.97499999999999</v>
      </c>
      <c r="AH80" s="4" cm="1">
        <f t="array" ref="AH80">INDEX(GMWQ!$A$2:$NF$60,MATCH(1,(GMWQ!$NE$2:$NE$60=AH$3)*(GMWQ!$ND$2:$ND$60=AH$4)*(GMWQ!$NF$2:$NF$60=AH$1),0),$F80-1966)</f>
        <v>175393</v>
      </c>
      <c r="AI80" s="4" cm="1">
        <f t="array" ref="AI80">INDEX(GMWQ!$A$2:$NF$60,MATCH(1,(GMWQ!$NE$2:$NE$60=AI$3)*(GMWQ!$ND$2:$ND$60=AI$4)*(GMWQ!$NF$2:$NF$60=AI$1),0),$F80-1966)</f>
        <v>0.26366659999999997</v>
      </c>
      <c r="AJ80" s="4" cm="1">
        <f t="array" ref="AJ80">INDEX(GMWQ!$A$2:$NF$60,MATCH(1,(GMWQ!$NE$2:$NE$60=AJ$3)*(GMWQ!$ND$2:$ND$60=AJ$4)*(GMWQ!$NF$2:$NF$60=AJ$1),0),$F80-1966)</f>
        <v>1.294592</v>
      </c>
      <c r="AK80" s="4" cm="1">
        <f t="array" ref="AK80">INDEX(GMWQ!$A$2:$NF$60,MATCH(1,(GMWQ!$NE$2:$NE$60=AK$3)*(GMWQ!$ND$2:$ND$60=AK$4)*(GMWQ!$NF$2:$NF$60=AK$1),0),$F80-1966)</f>
        <v>0.76287870000000002</v>
      </c>
      <c r="AL80" s="4" cm="1">
        <f t="array" ref="AL80">INDEX(GMWQ!$A$2:$NF$60,MATCH(1,(GMWQ!$NE$2:$NE$60=AL$3)*(GMWQ!$ND$2:$ND$60=AL$4)*(GMWQ!$NF$2:$NF$60=AL$1),0),$F80-1966)</f>
        <v>0.33601569999999997</v>
      </c>
    </row>
    <row r="81" spans="1:38" x14ac:dyDescent="0.25">
      <c r="B81" s="4">
        <f t="shared" si="26"/>
        <v>1991</v>
      </c>
      <c r="C81" s="4">
        <f t="shared" si="26"/>
        <v>1991</v>
      </c>
      <c r="F81" s="4">
        <f t="shared" si="17"/>
        <v>2047</v>
      </c>
      <c r="G81" s="4" cm="1">
        <f t="array" ref="G81">INDEX(GMWQ!$A$2:$NF$60,MATCH(1,(GMWQ!$NE$2:$NE$60=G$3)*(GMWQ!$ND$2:$ND$60=G$4)*(GMWQ!$NF$2:$NF$60=G$1),0),$F81-1966)</f>
        <v>372878</v>
      </c>
      <c r="H81" s="4" cm="1">
        <f t="array" ref="H81">INDEX(GMWQ!$A$2:$NF$60,MATCH(1,(GMWQ!$NE$2:$NE$60=H$3)*(GMWQ!$ND$2:$ND$60=H$4)*(GMWQ!$NF$2:$NF$60=H$1),0),$F81-1966)</f>
        <v>2520.0500000000002</v>
      </c>
      <c r="I81" s="4" cm="1">
        <f t="array" ref="I81">INDEX(GMWQ!$A$2:$NF$60,MATCH(1,(GMWQ!$NE$2:$NE$60=I$3)*(GMWQ!$ND$2:$ND$60=I$4)*(GMWQ!$NF$2:$NF$60=I$1),0),$F81-1966)</f>
        <v>109973</v>
      </c>
      <c r="J81" s="4" cm="1">
        <f t="array" ref="J81">INDEX(GMWQ!$A$2:$NF$60,MATCH(1,(GMWQ!$NE$2:$NE$60=J$3)*(GMWQ!$ND$2:$ND$60=J$4)*(GMWQ!$NF$2:$NF$60=J$1),0),$F81-1966)</f>
        <v>606.96</v>
      </c>
      <c r="K81" s="4" cm="1">
        <f t="array" ref="K81">INDEX(GMWQ!$A$2:$NF$60,MATCH(1,(GMWQ!$NE$2:$NE$60=K$3)*(GMWQ!$ND$2:$ND$60=K$4)*(GMWQ!$NF$2:$NF$60=K$1),0),$F81-1966)</f>
        <v>397.495</v>
      </c>
      <c r="L81" s="4" cm="1">
        <f t="array" ref="L81">INDEX(GMWQ!$A$2:$NF$60,MATCH(1,(GMWQ!$NE$2:$NE$60=L$3)*(GMWQ!$ND$2:$ND$60=L$4)*(GMWQ!$NF$2:$NF$60=L$1),0),$F81-1966)</f>
        <v>377.63900000000001</v>
      </c>
      <c r="M81" s="4" cm="1">
        <f t="array" ref="M81">INDEX(GMWQ!$A$2:$NF$60,MATCH(1,(GMWQ!$NE$2:$NE$60=M$3)*(GMWQ!$ND$2:$ND$60=M$4)*(GMWQ!$NF$2:$NF$60=M$1),0),$F81-1966)</f>
        <v>284256.5</v>
      </c>
      <c r="N81" s="4" cm="1">
        <f t="array" ref="N81">INDEX(GMWQ!$A$2:$NF$60,MATCH(1,(GMWQ!$NE$2:$NE$60=N$3)*(GMWQ!$ND$2:$ND$60=N$4)*(GMWQ!$NF$2:$NF$60=N$1),0),$F81-1966)</f>
        <v>-5732</v>
      </c>
      <c r="O81" s="4" cm="1">
        <f t="array" ref="O81">INDEX(GMWQ!$A$2:$NF$60,MATCH(1,(GMWQ!$NE$2:$NE$60=O$3)*(GMWQ!$ND$2:$ND$60=O$4)*(GMWQ!$NF$2:$NF$60=O$1),0),$F81-1966)</f>
        <v>-103.8295</v>
      </c>
      <c r="P81" s="4" cm="1">
        <f t="array" ref="P81">INDEX(GMWQ!$A$2:$NF$60,MATCH(1,(GMWQ!$NE$2:$NE$60=P$3)*(GMWQ!$ND$2:$ND$60=P$4)*(GMWQ!$NF$2:$NF$60=P$1),0),$F81-1966)</f>
        <v>2401.5</v>
      </c>
      <c r="Q81" s="4" cm="1">
        <f t="array" ref="Q81">INDEX(GMWQ!$A$2:$NF$60,MATCH(1,(GMWQ!$NE$2:$NE$60=Q$3)*(GMWQ!$ND$2:$ND$60=Q$4)*(GMWQ!$NF$2:$NF$60=Q$1),0),$F81-1966)</f>
        <v>-7.2039999999999997</v>
      </c>
      <c r="R81" s="4" cm="1">
        <f t="array" ref="R81">INDEX(GMWQ!$A$2:$NF$60,MATCH(1,(GMWQ!$NE$2:$NE$60=R$3)*(GMWQ!$ND$2:$ND$60=R$4)*(GMWQ!$NF$2:$NF$60=R$1),0),$F81-1966)</f>
        <v>-8.0739999999999998</v>
      </c>
      <c r="S81" s="4" cm="1">
        <f t="array" ref="S81">INDEX(GMWQ!$A$2:$NF$60,MATCH(1,(GMWQ!$NE$2:$NE$60=S$3)*(GMWQ!$ND$2:$ND$60=S$4)*(GMWQ!$NF$2:$NF$60=S$1),0),$F81-1966)</f>
        <v>-22.3461</v>
      </c>
      <c r="T81" s="4" cm="1">
        <f t="array" ref="T81">INDEX(GMWQ!$A$2:$NF$60,MATCH(1,(GMWQ!$NE$2:$NE$60=T$3)*(GMWQ!$ND$2:$ND$60=T$4)*(GMWQ!$NF$2:$NF$60=T$1),0),$F81-1966)</f>
        <v>-12926</v>
      </c>
      <c r="U81" s="4" cm="1">
        <f t="array" ref="U81">INDEX(GMWQ!$A$2:$NF$60,MATCH(1,(GMWQ!$NE$2:$NE$60=U$3)*(GMWQ!$ND$2:$ND$60=U$4)*(GMWQ!$NF$2:$NF$60=U$1),0),$F81-1966)</f>
        <v>196501</v>
      </c>
      <c r="V81" s="4" cm="1">
        <f t="array" ref="V81">INDEX(GMWQ!$A$2:$NF$60,MATCH(1,(GMWQ!$NE$2:$NE$60=V$3)*(GMWQ!$ND$2:$ND$60=V$4)*(GMWQ!$NF$2:$NF$60=V$1),0),$F81-1966)</f>
        <v>5541.83</v>
      </c>
      <c r="W81" s="4" cm="1">
        <f t="array" ref="W81">INDEX(GMWQ!$A$2:$NF$60,MATCH(1,(GMWQ!$NE$2:$NE$60=W$3)*(GMWQ!$ND$2:$ND$60=W$4)*(GMWQ!$NF$2:$NF$60=W$1),0),$F81-1966)</f>
        <v>300774</v>
      </c>
      <c r="X81" s="4" cm="1">
        <f t="array" ref="X81">INDEX(GMWQ!$A$2:$NF$60,MATCH(1,(GMWQ!$NE$2:$NE$60=X$3)*(GMWQ!$ND$2:$ND$60=X$4)*(GMWQ!$NF$2:$NF$60=X$1),0),$F81-1966)</f>
        <v>597.00729999999999</v>
      </c>
      <c r="Y81" s="4" cm="1">
        <f t="array" ref="Y81">INDEX(GMWQ!$A$2:$NF$60,MATCH(1,(GMWQ!$NE$2:$NE$60=Y$3)*(GMWQ!$ND$2:$ND$60=Y$4)*(GMWQ!$NF$2:$NF$60=Y$1),0),$F81-1966)</f>
        <v>458.709</v>
      </c>
      <c r="Z81" s="4" cm="1">
        <f t="array" ref="Z81">INDEX(GMWQ!$A$2:$NF$60,MATCH(1,(GMWQ!$NE$2:$NE$60=Z$3)*(GMWQ!$ND$2:$ND$60=Z$4)*(GMWQ!$NF$2:$NF$60=Z$1),0),$F81-1966)</f>
        <v>755.5883</v>
      </c>
      <c r="AA81" s="4" cm="1">
        <f t="array" ref="AA81">INDEX(GMWQ!$A$2:$NF$60,MATCH(1,(GMWQ!$NE$2:$NE$60=AA$3)*(GMWQ!$ND$2:$ND$60=AA$4)*(GMWQ!$NF$2:$NF$60=AA$1),0),$F81-1966)</f>
        <v>597345</v>
      </c>
      <c r="AB81" s="4" cm="1">
        <f t="array" ref="AB81">INDEX(GMWQ!$A$2:$NF$60,MATCH(1,(GMWQ!$NE$2:$NE$60=AB$3)*(GMWQ!$ND$2:$ND$60=AB$4)*(GMWQ!$NF$2:$NF$60=AB$1),0),$F81-1966)</f>
        <v>177818</v>
      </c>
      <c r="AC81" s="4" cm="1">
        <f t="array" ref="AC81">INDEX(GMWQ!$A$2:$NF$60,MATCH(1,(GMWQ!$NE$2:$NE$60=AC$3)*(GMWQ!$ND$2:$ND$60=AC$4)*(GMWQ!$NF$2:$NF$60=AC$1),0),$F81-1966)</f>
        <v>1551.4749999999999</v>
      </c>
      <c r="AD81" s="4" cm="1">
        <f t="array" ref="AD81">INDEX(GMWQ!$A$2:$NF$60,MATCH(1,(GMWQ!$NE$2:$NE$60=AD$3)*(GMWQ!$ND$2:$ND$60=AD$4)*(GMWQ!$NF$2:$NF$60=AD$1),0),$F81-1966)</f>
        <v>123106.1</v>
      </c>
      <c r="AE81" s="4" cm="1">
        <f t="array" ref="AE81">INDEX(GMWQ!$A$2:$NF$60,MATCH(1,(GMWQ!$NE$2:$NE$60=AE$3)*(GMWQ!$ND$2:$ND$60=AE$4)*(GMWQ!$NF$2:$NF$60=AE$1),0),$F81-1966)</f>
        <v>397.78500000000003</v>
      </c>
      <c r="AF81" s="4" cm="1">
        <f t="array" ref="AF81">INDEX(GMWQ!$A$2:$NF$60,MATCH(1,(GMWQ!$NE$2:$NE$60=AF$3)*(GMWQ!$ND$2:$ND$60=AF$4)*(GMWQ!$NF$2:$NF$60=AF$1),0),$F81-1966)</f>
        <v>272.52199999999999</v>
      </c>
      <c r="AG81" s="4" cm="1">
        <f t="array" ref="AG81">INDEX(GMWQ!$A$2:$NF$60,MATCH(1,(GMWQ!$NE$2:$NE$60=AG$3)*(GMWQ!$ND$2:$ND$60=AG$4)*(GMWQ!$NF$2:$NF$60=AG$1),0),$F81-1966)</f>
        <v>201.13900000000001</v>
      </c>
      <c r="AH81" s="4" cm="1">
        <f t="array" ref="AH81">INDEX(GMWQ!$A$2:$NF$60,MATCH(1,(GMWQ!$NE$2:$NE$60=AH$3)*(GMWQ!$ND$2:$ND$60=AH$4)*(GMWQ!$NF$2:$NF$60=AH$1),0),$F81-1966)</f>
        <v>176199</v>
      </c>
      <c r="AI81" s="4" cm="1">
        <f t="array" ref="AI81">INDEX(GMWQ!$A$2:$NF$60,MATCH(1,(GMWQ!$NE$2:$NE$60=AI$3)*(GMWQ!$ND$2:$ND$60=AI$4)*(GMWQ!$NF$2:$NF$60=AI$1),0),$F81-1966)</f>
        <v>0.26785989999999998</v>
      </c>
      <c r="AJ81" s="4" cm="1">
        <f t="array" ref="AJ81">INDEX(GMWQ!$A$2:$NF$60,MATCH(1,(GMWQ!$NE$2:$NE$60=AJ$3)*(GMWQ!$ND$2:$ND$60=AJ$4)*(GMWQ!$NF$2:$NF$60=AJ$1),0),$F81-1966)</f>
        <v>1.2893410000000001</v>
      </c>
      <c r="AK81" s="4" cm="1">
        <f t="array" ref="AK81">INDEX(GMWQ!$A$2:$NF$60,MATCH(1,(GMWQ!$NE$2:$NE$60=AK$3)*(GMWQ!$ND$2:$ND$60=AK$4)*(GMWQ!$NF$2:$NF$60=AK$1),0),$F81-1966)</f>
        <v>0.76021810000000001</v>
      </c>
      <c r="AL81" s="4" cm="1">
        <f t="array" ref="AL81">INDEX(GMWQ!$A$2:$NF$60,MATCH(1,(GMWQ!$NE$2:$NE$60=AL$3)*(GMWQ!$ND$2:$ND$60=AL$4)*(GMWQ!$NF$2:$NF$60=AL$1),0),$F81-1966)</f>
        <v>0.22443579999999999</v>
      </c>
    </row>
    <row r="82" spans="1:38" x14ac:dyDescent="0.25">
      <c r="B82" s="4">
        <f t="shared" si="26"/>
        <v>1991</v>
      </c>
      <c r="C82" s="4">
        <f t="shared" si="26"/>
        <v>1991</v>
      </c>
      <c r="E82" s="4">
        <f t="shared" ref="E82" si="28">+E78+1</f>
        <v>1991</v>
      </c>
      <c r="F82" s="4">
        <f t="shared" si="17"/>
        <v>2048</v>
      </c>
      <c r="G82" s="4" cm="1">
        <f t="array" ref="G82">INDEX(GMWQ!$A$2:$NF$60,MATCH(1,(GMWQ!$NE$2:$NE$60=G$3)*(GMWQ!$ND$2:$ND$60=G$4)*(GMWQ!$NF$2:$NF$60=G$1),0),$F82-1966)</f>
        <v>373357</v>
      </c>
      <c r="H82" s="4" cm="1">
        <f t="array" ref="H82">INDEX(GMWQ!$A$2:$NF$60,MATCH(1,(GMWQ!$NE$2:$NE$60=H$3)*(GMWQ!$ND$2:$ND$60=H$4)*(GMWQ!$NF$2:$NF$60=H$1),0),$F82-1966)</f>
        <v>2528.8249999999998</v>
      </c>
      <c r="I82" s="4" cm="1">
        <f t="array" ref="I82">INDEX(GMWQ!$A$2:$NF$60,MATCH(1,(GMWQ!$NE$2:$NE$60=I$3)*(GMWQ!$ND$2:$ND$60=I$4)*(GMWQ!$NF$2:$NF$60=I$1),0),$F82-1966)</f>
        <v>110813.9</v>
      </c>
      <c r="J82" s="4" cm="1">
        <f t="array" ref="J82">INDEX(GMWQ!$A$2:$NF$60,MATCH(1,(GMWQ!$NE$2:$NE$60=J$3)*(GMWQ!$ND$2:$ND$60=J$4)*(GMWQ!$NF$2:$NF$60=J$1),0),$F82-1966)</f>
        <v>615.66999999999996</v>
      </c>
      <c r="K82" s="4" cm="1">
        <f t="array" ref="K82">INDEX(GMWQ!$A$2:$NF$60,MATCH(1,(GMWQ!$NE$2:$NE$60=K$3)*(GMWQ!$ND$2:$ND$60=K$4)*(GMWQ!$NF$2:$NF$60=K$1),0),$F82-1966)</f>
        <v>399.41300000000001</v>
      </c>
      <c r="L82" s="4" cm="1">
        <f t="array" ref="L82">INDEX(GMWQ!$A$2:$NF$60,MATCH(1,(GMWQ!$NE$2:$NE$60=L$3)*(GMWQ!$ND$2:$ND$60=L$4)*(GMWQ!$NF$2:$NF$60=L$1),0),$F82-1966)</f>
        <v>382.07100000000003</v>
      </c>
      <c r="M82" s="4" cm="1">
        <f t="array" ref="M82">INDEX(GMWQ!$A$2:$NF$60,MATCH(1,(GMWQ!$NE$2:$NE$60=M$3)*(GMWQ!$ND$2:$ND$60=M$4)*(GMWQ!$NF$2:$NF$60=M$1),0),$F82-1966)</f>
        <v>284756</v>
      </c>
      <c r="N82" s="4" cm="1">
        <f t="array" ref="N82">INDEX(GMWQ!$A$2:$NF$60,MATCH(1,(GMWQ!$NE$2:$NE$60=N$3)*(GMWQ!$ND$2:$ND$60=N$4)*(GMWQ!$NF$2:$NF$60=N$1),0),$F82-1966)</f>
        <v>-4106</v>
      </c>
      <c r="O82" s="4" cm="1">
        <f t="array" ref="O82">INDEX(GMWQ!$A$2:$NF$60,MATCH(1,(GMWQ!$NE$2:$NE$60=O$3)*(GMWQ!$ND$2:$ND$60=O$4)*(GMWQ!$NF$2:$NF$60=O$1),0),$F82-1966)</f>
        <v>-105.94199999999999</v>
      </c>
      <c r="P82" s="4" cm="1">
        <f t="array" ref="P82">INDEX(GMWQ!$A$2:$NF$60,MATCH(1,(GMWQ!$NE$2:$NE$60=P$3)*(GMWQ!$ND$2:$ND$60=P$4)*(GMWQ!$NF$2:$NF$60=P$1),0),$F82-1966)</f>
        <v>1521</v>
      </c>
      <c r="Q82" s="4" cm="1">
        <f t="array" ref="Q82">INDEX(GMWQ!$A$2:$NF$60,MATCH(1,(GMWQ!$NE$2:$NE$60=Q$3)*(GMWQ!$ND$2:$ND$60=Q$4)*(GMWQ!$NF$2:$NF$60=Q$1),0),$F82-1966)</f>
        <v>-11.069000000000001</v>
      </c>
      <c r="R82" s="4" cm="1">
        <f t="array" ref="R82">INDEX(GMWQ!$A$2:$NF$60,MATCH(1,(GMWQ!$NE$2:$NE$60=R$3)*(GMWQ!$ND$2:$ND$60=R$4)*(GMWQ!$NF$2:$NF$60=R$1),0),$F82-1966)</f>
        <v>-8.5489999999999995</v>
      </c>
      <c r="S82" s="4" cm="1">
        <f t="array" ref="S82">INDEX(GMWQ!$A$2:$NF$60,MATCH(1,(GMWQ!$NE$2:$NE$60=S$3)*(GMWQ!$ND$2:$ND$60=S$4)*(GMWQ!$NF$2:$NF$60=S$1),0),$F82-1966)</f>
        <v>-22.11187</v>
      </c>
      <c r="T82" s="4" cm="1">
        <f t="array" ref="T82">INDEX(GMWQ!$A$2:$NF$60,MATCH(1,(GMWQ!$NE$2:$NE$60=T$3)*(GMWQ!$ND$2:$ND$60=T$4)*(GMWQ!$NF$2:$NF$60=T$1),0),$F82-1966)</f>
        <v>-13532</v>
      </c>
      <c r="U82" s="4" cm="1">
        <f t="array" ref="U82">INDEX(GMWQ!$A$2:$NF$60,MATCH(1,(GMWQ!$NE$2:$NE$60=U$3)*(GMWQ!$ND$2:$ND$60=U$4)*(GMWQ!$NF$2:$NF$60=U$1),0),$F82-1966)</f>
        <v>200592</v>
      </c>
      <c r="V82" s="4" cm="1">
        <f t="array" ref="V82">INDEX(GMWQ!$A$2:$NF$60,MATCH(1,(GMWQ!$NE$2:$NE$60=V$3)*(GMWQ!$ND$2:$ND$60=V$4)*(GMWQ!$NF$2:$NF$60=V$1),0),$F82-1966)</f>
        <v>5676.2449999999999</v>
      </c>
      <c r="W82" s="4" cm="1">
        <f t="array" ref="W82">INDEX(GMWQ!$A$2:$NF$60,MATCH(1,(GMWQ!$NE$2:$NE$60=W$3)*(GMWQ!$ND$2:$ND$60=W$4)*(GMWQ!$NF$2:$NF$60=W$1),0),$F82-1966)</f>
        <v>304315</v>
      </c>
      <c r="X82" s="4" cm="1">
        <f t="array" ref="X82">INDEX(GMWQ!$A$2:$NF$60,MATCH(1,(GMWQ!$NE$2:$NE$60=X$3)*(GMWQ!$ND$2:$ND$60=X$4)*(GMWQ!$NF$2:$NF$60=X$1),0),$F82-1966)</f>
        <v>620.46579999999994</v>
      </c>
      <c r="Y82" s="4" cm="1">
        <f t="array" ref="Y82">INDEX(GMWQ!$A$2:$NF$60,MATCH(1,(GMWQ!$NE$2:$NE$60=Y$3)*(GMWQ!$ND$2:$ND$60=Y$4)*(GMWQ!$NF$2:$NF$60=Y$1),0),$F82-1966)</f>
        <v>466.59800000000001</v>
      </c>
      <c r="Z82" s="4" cm="1">
        <f t="array" ref="Z82">INDEX(GMWQ!$A$2:$NF$60,MATCH(1,(GMWQ!$NE$2:$NE$60=Z$3)*(GMWQ!$ND$2:$ND$60=Z$4)*(GMWQ!$NF$2:$NF$60=Z$1),0),$F82-1966)</f>
        <v>776.94500000000005</v>
      </c>
      <c r="AA82" s="4" cm="1">
        <f t="array" ref="AA82">INDEX(GMWQ!$A$2:$NF$60,MATCH(1,(GMWQ!$NE$2:$NE$60=AA$3)*(GMWQ!$ND$2:$ND$60=AA$4)*(GMWQ!$NF$2:$NF$60=AA$1),0),$F82-1966)</f>
        <v>616390</v>
      </c>
      <c r="AB82" s="4" cm="1">
        <f t="array" ref="AB82">INDEX(GMWQ!$A$2:$NF$60,MATCH(1,(GMWQ!$NE$2:$NE$60=AB$3)*(GMWQ!$ND$2:$ND$60=AB$4)*(GMWQ!$NF$2:$NF$60=AB$1),0),$F82-1966)</f>
        <v>180143</v>
      </c>
      <c r="AC82" s="4" cm="1">
        <f t="array" ref="AC82">INDEX(GMWQ!$A$2:$NF$60,MATCH(1,(GMWQ!$NE$2:$NE$60=AC$3)*(GMWQ!$ND$2:$ND$60=AC$4)*(GMWQ!$NF$2:$NF$60=AC$1),0),$F82-1966)</f>
        <v>1566.125</v>
      </c>
      <c r="AD82" s="4" cm="1">
        <f t="array" ref="AD82">INDEX(GMWQ!$A$2:$NF$60,MATCH(1,(GMWQ!$NE$2:$NE$60=AD$3)*(GMWQ!$ND$2:$ND$60=AD$4)*(GMWQ!$NF$2:$NF$60=AD$1),0),$F82-1966)</f>
        <v>125051.9</v>
      </c>
      <c r="AE82" s="4" cm="1">
        <f t="array" ref="AE82">INDEX(GMWQ!$A$2:$NF$60,MATCH(1,(GMWQ!$NE$2:$NE$60=AE$3)*(GMWQ!$ND$2:$ND$60=AE$4)*(GMWQ!$NF$2:$NF$60=AE$1),0),$F82-1966)</f>
        <v>412.48</v>
      </c>
      <c r="AF82" s="4" cm="1">
        <f t="array" ref="AF82">INDEX(GMWQ!$A$2:$NF$60,MATCH(1,(GMWQ!$NE$2:$NE$60=AF$3)*(GMWQ!$ND$2:$ND$60=AF$4)*(GMWQ!$NF$2:$NF$60=AF$1),0),$F82-1966)</f>
        <v>275.24799999999999</v>
      </c>
      <c r="AG82" s="4" cm="1">
        <f t="array" ref="AG82">INDEX(GMWQ!$A$2:$NF$60,MATCH(1,(GMWQ!$NE$2:$NE$60=AG$3)*(GMWQ!$ND$2:$ND$60=AG$4)*(GMWQ!$NF$2:$NF$60=AG$1),0),$F82-1966)</f>
        <v>206.75299999999999</v>
      </c>
      <c r="AH82" s="4" cm="1">
        <f t="array" ref="AH82">INDEX(GMWQ!$A$2:$NF$60,MATCH(1,(GMWQ!$NE$2:$NE$60=AH$3)*(GMWQ!$ND$2:$ND$60=AH$4)*(GMWQ!$NF$2:$NF$60=AH$1),0),$F82-1966)</f>
        <v>176679</v>
      </c>
      <c r="AI82" s="4" cm="1">
        <f t="array" ref="AI82">INDEX(GMWQ!$A$2:$NF$60,MATCH(1,(GMWQ!$NE$2:$NE$60=AI$3)*(GMWQ!$ND$2:$ND$60=AI$4)*(GMWQ!$NF$2:$NF$60=AI$1),0),$F82-1966)</f>
        <v>0.15296270000000001</v>
      </c>
      <c r="AJ82" s="4" cm="1">
        <f t="array" ref="AJ82">INDEX(GMWQ!$A$2:$NF$60,MATCH(1,(GMWQ!$NE$2:$NE$60=AJ$3)*(GMWQ!$ND$2:$ND$60=AJ$4)*(GMWQ!$NF$2:$NF$60=AJ$1),0),$F82-1966)</f>
        <v>1.2688269999999999</v>
      </c>
      <c r="AK82" s="4" cm="1">
        <f t="array" ref="AK82">INDEX(GMWQ!$A$2:$NF$60,MATCH(1,(GMWQ!$NE$2:$NE$60=AK$3)*(GMWQ!$ND$2:$ND$60=AK$4)*(GMWQ!$NF$2:$NF$60=AK$1),0),$F82-1966)</f>
        <v>0.28217940000000002</v>
      </c>
      <c r="AL82" s="4" cm="1">
        <f t="array" ref="AL82">INDEX(GMWQ!$A$2:$NF$60,MATCH(1,(GMWQ!$NE$2:$NE$60=AL$3)*(GMWQ!$ND$2:$ND$60=AL$4)*(GMWQ!$NF$2:$NF$60=AL$1),0),$F82-1966)</f>
        <v>-7.2934869999999999E-2</v>
      </c>
    </row>
    <row r="83" spans="1:38" x14ac:dyDescent="0.25">
      <c r="A83" s="4">
        <v>1992</v>
      </c>
      <c r="B83" s="4">
        <f t="shared" si="26"/>
        <v>1992</v>
      </c>
      <c r="C83" s="4">
        <f t="shared" si="26"/>
        <v>1991</v>
      </c>
      <c r="D83" s="4">
        <f t="shared" si="26"/>
        <v>1991</v>
      </c>
      <c r="F83" s="4">
        <f t="shared" si="17"/>
        <v>2049</v>
      </c>
      <c r="G83" s="4" cm="1">
        <f t="array" ref="G83">INDEX(GMWQ!$A$2:$NF$60,MATCH(1,(GMWQ!$NE$2:$NE$60=G$3)*(GMWQ!$ND$2:$ND$60=G$4)*(GMWQ!$NF$2:$NF$60=G$1),0),$F83-1966)</f>
        <v>373317</v>
      </c>
      <c r="H83" s="4" cm="1">
        <f t="array" ref="H83">INDEX(GMWQ!$A$2:$NF$60,MATCH(1,(GMWQ!$NE$2:$NE$60=H$3)*(GMWQ!$ND$2:$ND$60=H$4)*(GMWQ!$NF$2:$NF$60=H$1),0),$F83-1966)</f>
        <v>2559.1</v>
      </c>
      <c r="I83" s="4" cm="1">
        <f t="array" ref="I83">INDEX(GMWQ!$A$2:$NF$60,MATCH(1,(GMWQ!$NE$2:$NE$60=I$3)*(GMWQ!$ND$2:$ND$60=I$4)*(GMWQ!$NF$2:$NF$60=I$1),0),$F83-1966)</f>
        <v>110645.6</v>
      </c>
      <c r="J83" s="4" cm="1">
        <f t="array" ref="J83">INDEX(GMWQ!$A$2:$NF$60,MATCH(1,(GMWQ!$NE$2:$NE$60=J$3)*(GMWQ!$ND$2:$ND$60=J$4)*(GMWQ!$NF$2:$NF$60=J$1),0),$F83-1966)</f>
        <v>624.15</v>
      </c>
      <c r="K83" s="4" cm="1">
        <f t="array" ref="K83">INDEX(GMWQ!$A$2:$NF$60,MATCH(1,(GMWQ!$NE$2:$NE$60=K$3)*(GMWQ!$ND$2:$ND$60=K$4)*(GMWQ!$NF$2:$NF$60=K$1),0),$F83-1966)</f>
        <v>402.27</v>
      </c>
      <c r="L83" s="4" cm="1">
        <f t="array" ref="L83">INDEX(GMWQ!$A$2:$NF$60,MATCH(1,(GMWQ!$NE$2:$NE$60=L$3)*(GMWQ!$ND$2:$ND$60=L$4)*(GMWQ!$NF$2:$NF$60=L$1),0),$F83-1966)</f>
        <v>383.1</v>
      </c>
      <c r="M83" s="4" cm="1">
        <f t="array" ref="M83">INDEX(GMWQ!$A$2:$NF$60,MATCH(1,(GMWQ!$NE$2:$NE$60=M$3)*(GMWQ!$ND$2:$ND$60=M$4)*(GMWQ!$NF$2:$NF$60=M$1),0),$F83-1966)</f>
        <v>284957</v>
      </c>
      <c r="N83" s="4" cm="1">
        <f t="array" ref="N83">INDEX(GMWQ!$A$2:$NF$60,MATCH(1,(GMWQ!$NE$2:$NE$60=N$3)*(GMWQ!$ND$2:$ND$60=N$4)*(GMWQ!$NF$2:$NF$60=N$1),0),$F83-1966)</f>
        <v>-6464</v>
      </c>
      <c r="O83" s="4" cm="1">
        <f t="array" ref="O83">INDEX(GMWQ!$A$2:$NF$60,MATCH(1,(GMWQ!$NE$2:$NE$60=O$3)*(GMWQ!$ND$2:$ND$60=O$4)*(GMWQ!$NF$2:$NF$60=O$1),0),$F83-1966)</f>
        <v>-114.777</v>
      </c>
      <c r="P83" s="4" cm="1">
        <f t="array" ref="P83">INDEX(GMWQ!$A$2:$NF$60,MATCH(1,(GMWQ!$NE$2:$NE$60=P$3)*(GMWQ!$ND$2:$ND$60=P$4)*(GMWQ!$NF$2:$NF$60=P$1),0),$F83-1966)</f>
        <v>1634</v>
      </c>
      <c r="Q83" s="4" cm="1">
        <f t="array" ref="Q83">INDEX(GMWQ!$A$2:$NF$60,MATCH(1,(GMWQ!$NE$2:$NE$60=Q$3)*(GMWQ!$ND$2:$ND$60=Q$4)*(GMWQ!$NF$2:$NF$60=Q$1),0),$F83-1966)</f>
        <v>-9.67</v>
      </c>
      <c r="R83" s="4" cm="1">
        <f t="array" ref="R83">INDEX(GMWQ!$A$2:$NF$60,MATCH(1,(GMWQ!$NE$2:$NE$60=R$3)*(GMWQ!$ND$2:$ND$60=R$4)*(GMWQ!$NF$2:$NF$60=R$1),0),$F83-1966)</f>
        <v>-9.5960000000000001</v>
      </c>
      <c r="S83" s="4" cm="1">
        <f t="array" ref="S83">INDEX(GMWQ!$A$2:$NF$60,MATCH(1,(GMWQ!$NE$2:$NE$60=S$3)*(GMWQ!$ND$2:$ND$60=S$4)*(GMWQ!$NF$2:$NF$60=S$1),0),$F83-1966)</f>
        <v>-21.5656</v>
      </c>
      <c r="T83" s="4" cm="1">
        <f t="array" ref="T83">INDEX(GMWQ!$A$2:$NF$60,MATCH(1,(GMWQ!$NE$2:$NE$60=T$3)*(GMWQ!$ND$2:$ND$60=T$4)*(GMWQ!$NF$2:$NF$60=T$1),0),$F83-1966)</f>
        <v>-12241</v>
      </c>
      <c r="U83" s="4" cm="1">
        <f t="array" ref="U83">INDEX(GMWQ!$A$2:$NF$60,MATCH(1,(GMWQ!$NE$2:$NE$60=U$3)*(GMWQ!$ND$2:$ND$60=U$4)*(GMWQ!$NF$2:$NF$60=U$1),0),$F83-1966)</f>
        <v>204683</v>
      </c>
      <c r="V83" s="4" cm="1">
        <f t="array" ref="V83">INDEX(GMWQ!$A$2:$NF$60,MATCH(1,(GMWQ!$NE$2:$NE$60=V$3)*(GMWQ!$ND$2:$ND$60=V$4)*(GMWQ!$NF$2:$NF$60=V$1),0),$F83-1966)</f>
        <v>5819.0159999999996</v>
      </c>
      <c r="W83" s="4" cm="1">
        <f t="array" ref="W83">INDEX(GMWQ!$A$2:$NF$60,MATCH(1,(GMWQ!$NE$2:$NE$60=W$3)*(GMWQ!$ND$2:$ND$60=W$4)*(GMWQ!$NF$2:$NF$60=W$1),0),$F83-1966)</f>
        <v>311555</v>
      </c>
      <c r="X83" s="4" cm="1">
        <f t="array" ref="X83">INDEX(GMWQ!$A$2:$NF$60,MATCH(1,(GMWQ!$NE$2:$NE$60=X$3)*(GMWQ!$ND$2:$ND$60=X$4)*(GMWQ!$NF$2:$NF$60=X$1),0),$F83-1966)</f>
        <v>644.2482</v>
      </c>
      <c r="Y83" s="4" cm="1">
        <f t="array" ref="Y83">INDEX(GMWQ!$A$2:$NF$60,MATCH(1,(GMWQ!$NE$2:$NE$60=Y$3)*(GMWQ!$ND$2:$ND$60=Y$4)*(GMWQ!$NF$2:$NF$60=Y$1),0),$F83-1966)</f>
        <v>477.17599999999999</v>
      </c>
      <c r="Z83" s="4" cm="1">
        <f t="array" ref="Z83">INDEX(GMWQ!$A$2:$NF$60,MATCH(1,(GMWQ!$NE$2:$NE$60=Z$3)*(GMWQ!$ND$2:$ND$60=Z$4)*(GMWQ!$NF$2:$NF$60=Z$1),0),$F83-1966)</f>
        <v>799.99850000000004</v>
      </c>
      <c r="AA83" s="4" cm="1">
        <f t="array" ref="AA83">INDEX(GMWQ!$A$2:$NF$60,MATCH(1,(GMWQ!$NE$2:$NE$60=AA$3)*(GMWQ!$ND$2:$ND$60=AA$4)*(GMWQ!$NF$2:$NF$60=AA$1),0),$F83-1966)</f>
        <v>615323</v>
      </c>
      <c r="AB83" s="4" cm="1">
        <f t="array" ref="AB83">INDEX(GMWQ!$A$2:$NF$60,MATCH(1,(GMWQ!$NE$2:$NE$60=AB$3)*(GMWQ!$ND$2:$ND$60=AB$4)*(GMWQ!$NF$2:$NF$60=AB$1),0),$F83-1966)</f>
        <v>182024</v>
      </c>
      <c r="AC83" s="4" cm="1">
        <f t="array" ref="AC83">INDEX(GMWQ!$A$2:$NF$60,MATCH(1,(GMWQ!$NE$2:$NE$60=AC$3)*(GMWQ!$ND$2:$ND$60=AC$4)*(GMWQ!$NF$2:$NF$60=AC$1),0),$F83-1966)</f>
        <v>1590.7750000000001</v>
      </c>
      <c r="AD83" s="4" cm="1">
        <f t="array" ref="AD83">INDEX(GMWQ!$A$2:$NF$60,MATCH(1,(GMWQ!$NE$2:$NE$60=AD$3)*(GMWQ!$ND$2:$ND$60=AD$4)*(GMWQ!$NF$2:$NF$60=AD$1),0),$F83-1966)</f>
        <v>125131.5</v>
      </c>
      <c r="AE83" s="4" cm="1">
        <f t="array" ref="AE83">INDEX(GMWQ!$A$2:$NF$60,MATCH(1,(GMWQ!$NE$2:$NE$60=AE$3)*(GMWQ!$ND$2:$ND$60=AE$4)*(GMWQ!$NF$2:$NF$60=AE$1),0),$F83-1966)</f>
        <v>422.28699999999998</v>
      </c>
      <c r="AF83" s="4" cm="1">
        <f t="array" ref="AF83">INDEX(GMWQ!$A$2:$NF$60,MATCH(1,(GMWQ!$NE$2:$NE$60=AF$3)*(GMWQ!$ND$2:$ND$60=AF$4)*(GMWQ!$NF$2:$NF$60=AF$1),0),$F83-1966)</f>
        <v>279.38499999999999</v>
      </c>
      <c r="AG83" s="4" cm="1">
        <f t="array" ref="AG83">INDEX(GMWQ!$A$2:$NF$60,MATCH(1,(GMWQ!$NE$2:$NE$60=AG$3)*(GMWQ!$ND$2:$ND$60=AG$4)*(GMWQ!$NF$2:$NF$60=AG$1),0),$F83-1966)</f>
        <v>211.16800000000001</v>
      </c>
      <c r="AH83" s="4" cm="1">
        <f t="array" ref="AH83">INDEX(GMWQ!$A$2:$NF$60,MATCH(1,(GMWQ!$NE$2:$NE$60=AH$3)*(GMWQ!$ND$2:$ND$60=AH$4)*(GMWQ!$NF$2:$NF$60=AH$1),0),$F83-1966)</f>
        <v>177502</v>
      </c>
      <c r="AI83" s="4" cm="1">
        <f t="array" ref="AI83">INDEX(GMWQ!$A$2:$NF$60,MATCH(1,(GMWQ!$NE$2:$NE$60=AI$3)*(GMWQ!$ND$2:$ND$60=AI$4)*(GMWQ!$NF$2:$NF$60=AI$1),0),$F83-1966)</f>
        <v>-2.585411E-2</v>
      </c>
      <c r="AJ83" s="4" cm="1">
        <f t="array" ref="AJ83">INDEX(GMWQ!$A$2:$NF$60,MATCH(1,(GMWQ!$NE$2:$NE$60=AJ$3)*(GMWQ!$ND$2:$ND$60=AJ$4)*(GMWQ!$NF$2:$NF$60=AJ$1),0),$F83-1966)</f>
        <v>1.736353</v>
      </c>
      <c r="AK83" s="4" cm="1">
        <f t="array" ref="AK83">INDEX(GMWQ!$A$2:$NF$60,MATCH(1,(GMWQ!$NE$2:$NE$60=AK$3)*(GMWQ!$ND$2:$ND$60=AK$4)*(GMWQ!$NF$2:$NF$60=AK$1),0),$F83-1966)</f>
        <v>-0.3190904</v>
      </c>
      <c r="AL83" s="4" cm="1">
        <f t="array" ref="AL83">INDEX(GMWQ!$A$2:$NF$60,MATCH(1,(GMWQ!$NE$2:$NE$60=AL$3)*(GMWQ!$ND$2:$ND$60=AL$4)*(GMWQ!$NF$2:$NF$60=AL$1),0),$F83-1966)</f>
        <v>5.6427239999999997E-2</v>
      </c>
    </row>
    <row r="84" spans="1:38" x14ac:dyDescent="0.25">
      <c r="B84" s="4">
        <f t="shared" si="26"/>
        <v>1992</v>
      </c>
      <c r="C84" s="4">
        <f t="shared" si="26"/>
        <v>1992</v>
      </c>
      <c r="F84" s="4">
        <f t="shared" si="17"/>
        <v>2050</v>
      </c>
      <c r="G84" s="4" cm="1">
        <f t="array" ref="G84">INDEX(GMWQ!$A$2:$NF$60,MATCH(1,(GMWQ!$NE$2:$NE$60=G$3)*(GMWQ!$ND$2:$ND$60=G$4)*(GMWQ!$NF$2:$NF$60=G$1),0),$F84-1966)</f>
        <v>372751</v>
      </c>
      <c r="H84" s="4" cm="1">
        <f t="array" ref="H84">INDEX(GMWQ!$A$2:$NF$60,MATCH(1,(GMWQ!$NE$2:$NE$60=H$3)*(GMWQ!$ND$2:$ND$60=H$4)*(GMWQ!$NF$2:$NF$60=H$1),0),$F84-1966)</f>
        <v>2586.85</v>
      </c>
      <c r="I84" s="4" cm="1">
        <f t="array" ref="I84">INDEX(GMWQ!$A$2:$NF$60,MATCH(1,(GMWQ!$NE$2:$NE$60=I$3)*(GMWQ!$ND$2:$ND$60=I$4)*(GMWQ!$NF$2:$NF$60=I$1),0),$F84-1966)</f>
        <v>110982.39999999999</v>
      </c>
      <c r="J84" s="4" cm="1">
        <f t="array" ref="J84">INDEX(GMWQ!$A$2:$NF$60,MATCH(1,(GMWQ!$NE$2:$NE$60=J$3)*(GMWQ!$ND$2:$ND$60=J$4)*(GMWQ!$NF$2:$NF$60=J$1),0),$F84-1966)</f>
        <v>620.27</v>
      </c>
      <c r="K84" s="4" cm="1">
        <f t="array" ref="K84">INDEX(GMWQ!$A$2:$NF$60,MATCH(1,(GMWQ!$NE$2:$NE$60=K$3)*(GMWQ!$ND$2:$ND$60=K$4)*(GMWQ!$NF$2:$NF$60=K$1),0),$F84-1966)</f>
        <v>402.721</v>
      </c>
      <c r="L84" s="4" cm="1">
        <f t="array" ref="L84">INDEX(GMWQ!$A$2:$NF$60,MATCH(1,(GMWQ!$NE$2:$NE$60=L$3)*(GMWQ!$ND$2:$ND$60=L$4)*(GMWQ!$NF$2:$NF$60=L$1),0),$F84-1966)</f>
        <v>382.87900000000002</v>
      </c>
      <c r="M84" s="4" cm="1">
        <f t="array" ref="M84">INDEX(GMWQ!$A$2:$NF$60,MATCH(1,(GMWQ!$NE$2:$NE$60=M$3)*(GMWQ!$ND$2:$ND$60=M$4)*(GMWQ!$NF$2:$NF$60=M$1),0),$F84-1966)</f>
        <v>285281.8</v>
      </c>
      <c r="N84" s="4" cm="1">
        <f t="array" ref="N84">INDEX(GMWQ!$A$2:$NF$60,MATCH(1,(GMWQ!$NE$2:$NE$60=N$3)*(GMWQ!$ND$2:$ND$60=N$4)*(GMWQ!$NF$2:$NF$60=N$1),0),$F84-1966)</f>
        <v>-13625</v>
      </c>
      <c r="O84" s="4" cm="1">
        <f t="array" ref="O84">INDEX(GMWQ!$A$2:$NF$60,MATCH(1,(GMWQ!$NE$2:$NE$60=O$3)*(GMWQ!$ND$2:$ND$60=O$4)*(GMWQ!$NF$2:$NF$60=O$1),0),$F84-1966)</f>
        <v>-116.71850000000001</v>
      </c>
      <c r="P84" s="4" cm="1">
        <f t="array" ref="P84">INDEX(GMWQ!$A$2:$NF$60,MATCH(1,(GMWQ!$NE$2:$NE$60=P$3)*(GMWQ!$ND$2:$ND$60=P$4)*(GMWQ!$NF$2:$NF$60=P$1),0),$F84-1966)</f>
        <v>759</v>
      </c>
      <c r="Q84" s="4" cm="1">
        <f t="array" ref="Q84">INDEX(GMWQ!$A$2:$NF$60,MATCH(1,(GMWQ!$NE$2:$NE$60=Q$3)*(GMWQ!$ND$2:$ND$60=Q$4)*(GMWQ!$NF$2:$NF$60=Q$1),0),$F84-1966)</f>
        <v>-8.0570000000000004</v>
      </c>
      <c r="R84" s="4" cm="1">
        <f t="array" ref="R84">INDEX(GMWQ!$A$2:$NF$60,MATCH(1,(GMWQ!$NE$2:$NE$60=R$3)*(GMWQ!$ND$2:$ND$60=R$4)*(GMWQ!$NF$2:$NF$60=R$1),0),$F84-1966)</f>
        <v>-12.712</v>
      </c>
      <c r="S84" s="4" cm="1">
        <f t="array" ref="S84">INDEX(GMWQ!$A$2:$NF$60,MATCH(1,(GMWQ!$NE$2:$NE$60=S$3)*(GMWQ!$ND$2:$ND$60=S$4)*(GMWQ!$NF$2:$NF$60=S$1),0),$F84-1966)</f>
        <v>-21.203939999999999</v>
      </c>
      <c r="T84" s="4" cm="1">
        <f t="array" ref="T84">INDEX(GMWQ!$A$2:$NF$60,MATCH(1,(GMWQ!$NE$2:$NE$60=T$3)*(GMWQ!$ND$2:$ND$60=T$4)*(GMWQ!$NF$2:$NF$60=T$1),0),$F84-1966)</f>
        <v>-14835</v>
      </c>
      <c r="U84" s="4" cm="1">
        <f t="array" ref="U84">INDEX(GMWQ!$A$2:$NF$60,MATCH(1,(GMWQ!$NE$2:$NE$60=U$3)*(GMWQ!$ND$2:$ND$60=U$4)*(GMWQ!$NF$2:$NF$60=U$1),0),$F84-1966)</f>
        <v>215673.8</v>
      </c>
      <c r="V84" s="4" cm="1">
        <f t="array" ref="V84">INDEX(GMWQ!$A$2:$NF$60,MATCH(1,(GMWQ!$NE$2:$NE$60=V$3)*(GMWQ!$ND$2:$ND$60=V$4)*(GMWQ!$NF$2:$NF$60=V$1),0),$F84-1966)</f>
        <v>5994.1859999999997</v>
      </c>
      <c r="W84" s="4" cm="1">
        <f t="array" ref="W84">INDEX(GMWQ!$A$2:$NF$60,MATCH(1,(GMWQ!$NE$2:$NE$60=W$3)*(GMWQ!$ND$2:$ND$60=W$4)*(GMWQ!$NF$2:$NF$60=W$1),0),$F84-1966)</f>
        <v>318796</v>
      </c>
      <c r="X84" s="4" cm="1">
        <f t="array" ref="X84">INDEX(GMWQ!$A$2:$NF$60,MATCH(1,(GMWQ!$NE$2:$NE$60=X$3)*(GMWQ!$ND$2:$ND$60=X$4)*(GMWQ!$NF$2:$NF$60=X$1),0),$F84-1966)</f>
        <v>665.90039999999999</v>
      </c>
      <c r="Y84" s="4" cm="1">
        <f t="array" ref="Y84">INDEX(GMWQ!$A$2:$NF$60,MATCH(1,(GMWQ!$NE$2:$NE$60=Y$3)*(GMWQ!$ND$2:$ND$60=Y$4)*(GMWQ!$NF$2:$NF$60=Y$1),0),$F84-1966)</f>
        <v>496.63</v>
      </c>
      <c r="Z84" s="4" cm="1">
        <f t="array" ref="Z84">INDEX(GMWQ!$A$2:$NF$60,MATCH(1,(GMWQ!$NE$2:$NE$60=Z$3)*(GMWQ!$ND$2:$ND$60=Z$4)*(GMWQ!$NF$2:$NF$60=Z$1),0),$F84-1966)</f>
        <v>823.05200000000002</v>
      </c>
      <c r="AA84" s="4" cm="1">
        <f t="array" ref="AA84">INDEX(GMWQ!$A$2:$NF$60,MATCH(1,(GMWQ!$NE$2:$NE$60=AA$3)*(GMWQ!$ND$2:$ND$60=AA$4)*(GMWQ!$NF$2:$NF$60=AA$1),0),$F84-1966)</f>
        <v>639604</v>
      </c>
      <c r="AB84" s="4" cm="1">
        <f t="array" ref="AB84">INDEX(GMWQ!$A$2:$NF$60,MATCH(1,(GMWQ!$NE$2:$NE$60=AB$3)*(GMWQ!$ND$2:$ND$60=AB$4)*(GMWQ!$NF$2:$NF$60=AB$1),0),$F84-1966)</f>
        <v>182472</v>
      </c>
      <c r="AC84" s="4" cm="1">
        <f t="array" ref="AC84">INDEX(GMWQ!$A$2:$NF$60,MATCH(1,(GMWQ!$NE$2:$NE$60=AC$3)*(GMWQ!$ND$2:$ND$60=AC$4)*(GMWQ!$NF$2:$NF$60=AC$1),0),$F84-1966)</f>
        <v>1617.7</v>
      </c>
      <c r="AD84" s="4" cm="1">
        <f t="array" ref="AD84">INDEX(GMWQ!$A$2:$NF$60,MATCH(1,(GMWQ!$NE$2:$NE$60=AD$3)*(GMWQ!$ND$2:$ND$60=AD$4)*(GMWQ!$NF$2:$NF$60=AD$1),0),$F84-1966)</f>
        <v>126355.8</v>
      </c>
      <c r="AE84" s="4" cm="1">
        <f t="array" ref="AE84">INDEX(GMWQ!$A$2:$NF$60,MATCH(1,(GMWQ!$NE$2:$NE$60=AE$3)*(GMWQ!$ND$2:$ND$60=AE$4)*(GMWQ!$NF$2:$NF$60=AE$1),0),$F84-1966)</f>
        <v>425.82799999999997</v>
      </c>
      <c r="AF84" s="4" cm="1">
        <f t="array" ref="AF84">INDEX(GMWQ!$A$2:$NF$60,MATCH(1,(GMWQ!$NE$2:$NE$60=AF$3)*(GMWQ!$ND$2:$ND$60=AF$4)*(GMWQ!$NF$2:$NF$60=AF$1),0),$F84-1966)</f>
        <v>279.89400000000001</v>
      </c>
      <c r="AG84" s="4" cm="1">
        <f t="array" ref="AG84">INDEX(GMWQ!$A$2:$NF$60,MATCH(1,(GMWQ!$NE$2:$NE$60=AG$3)*(GMWQ!$ND$2:$ND$60=AG$4)*(GMWQ!$NF$2:$NF$60=AG$1),0),$F84-1966)</f>
        <v>209.785</v>
      </c>
      <c r="AH84" s="4" cm="1">
        <f t="array" ref="AH84">INDEX(GMWQ!$A$2:$NF$60,MATCH(1,(GMWQ!$NE$2:$NE$60=AH$3)*(GMWQ!$ND$2:$ND$60=AH$4)*(GMWQ!$NF$2:$NF$60=AH$1),0),$F84-1966)</f>
        <v>178686</v>
      </c>
      <c r="AI84" s="4" cm="1">
        <f t="array" ref="AI84">INDEX(GMWQ!$A$2:$NF$60,MATCH(1,(GMWQ!$NE$2:$NE$60=AI$3)*(GMWQ!$ND$2:$ND$60=AI$4)*(GMWQ!$NF$2:$NF$60=AI$1),0),$F84-1966)</f>
        <v>4.363918E-2</v>
      </c>
      <c r="AJ84" s="4" cm="1">
        <f t="array" ref="AJ84">INDEX(GMWQ!$A$2:$NF$60,MATCH(1,(GMWQ!$NE$2:$NE$60=AJ$3)*(GMWQ!$ND$2:$ND$60=AJ$4)*(GMWQ!$NF$2:$NF$60=AJ$1),0),$F84-1966)</f>
        <v>2.0496430000000001</v>
      </c>
      <c r="AK84" s="4" cm="1">
        <f t="array" ref="AK84">INDEX(GMWQ!$A$2:$NF$60,MATCH(1,(GMWQ!$NE$2:$NE$60=AK$3)*(GMWQ!$ND$2:$ND$60=AK$4)*(GMWQ!$NF$2:$NF$60=AK$1),0),$F84-1966)</f>
        <v>-0.53817610000000005</v>
      </c>
      <c r="AL84" s="4" cm="1">
        <f t="array" ref="AL84">INDEX(GMWQ!$A$2:$NF$60,MATCH(1,(GMWQ!$NE$2:$NE$60=AL$3)*(GMWQ!$ND$2:$ND$60=AL$4)*(GMWQ!$NF$2:$NF$60=AL$1),0),$F84-1966)</f>
        <v>0.65365620000000002</v>
      </c>
    </row>
    <row r="85" spans="1:38" x14ac:dyDescent="0.25">
      <c r="B85" s="4">
        <f t="shared" si="26"/>
        <v>1992</v>
      </c>
      <c r="C85" s="4">
        <f t="shared" si="26"/>
        <v>1992</v>
      </c>
      <c r="F85" s="4">
        <f t="shared" si="17"/>
        <v>2051</v>
      </c>
      <c r="G85" s="4" cm="1">
        <f t="array" ref="G85">INDEX(GMWQ!$A$2:$NF$60,MATCH(1,(GMWQ!$NE$2:$NE$60=G$3)*(GMWQ!$ND$2:$ND$60=G$4)*(GMWQ!$NF$2:$NF$60=G$1),0),$F85-1966)</f>
        <v>374537</v>
      </c>
      <c r="H85" s="4" cm="1">
        <f t="array" ref="H85">INDEX(GMWQ!$A$2:$NF$60,MATCH(1,(GMWQ!$NE$2:$NE$60=H$3)*(GMWQ!$ND$2:$ND$60=H$4)*(GMWQ!$NF$2:$NF$60=H$1),0),$F85-1966)</f>
        <v>2612.4250000000002</v>
      </c>
      <c r="I85" s="4" cm="1">
        <f t="array" ref="I85">INDEX(GMWQ!$A$2:$NF$60,MATCH(1,(GMWQ!$NE$2:$NE$60=I$3)*(GMWQ!$ND$2:$ND$60=I$4)*(GMWQ!$NF$2:$NF$60=I$1),0),$F85-1966)</f>
        <v>111402.7</v>
      </c>
      <c r="J85" s="4" cm="1">
        <f t="array" ref="J85">INDEX(GMWQ!$A$2:$NF$60,MATCH(1,(GMWQ!$NE$2:$NE$60=J$3)*(GMWQ!$ND$2:$ND$60=J$4)*(GMWQ!$NF$2:$NF$60=J$1),0),$F85-1966)</f>
        <v>618.79999999999995</v>
      </c>
      <c r="K85" s="4" cm="1">
        <f t="array" ref="K85">INDEX(GMWQ!$A$2:$NF$60,MATCH(1,(GMWQ!$NE$2:$NE$60=K$3)*(GMWQ!$ND$2:$ND$60=K$4)*(GMWQ!$NF$2:$NF$60=K$1),0),$F85-1966)</f>
        <v>402.25799999999998</v>
      </c>
      <c r="L85" s="4" cm="1">
        <f t="array" ref="L85">INDEX(GMWQ!$A$2:$NF$60,MATCH(1,(GMWQ!$NE$2:$NE$60=L$3)*(GMWQ!$ND$2:$ND$60=L$4)*(GMWQ!$NF$2:$NF$60=L$1),0),$F85-1966)</f>
        <v>382.02800000000002</v>
      </c>
      <c r="M85" s="4" cm="1">
        <f t="array" ref="M85">INDEX(GMWQ!$A$2:$NF$60,MATCH(1,(GMWQ!$NE$2:$NE$60=M$3)*(GMWQ!$ND$2:$ND$60=M$4)*(GMWQ!$NF$2:$NF$60=M$1),0),$F85-1966)</f>
        <v>286827</v>
      </c>
      <c r="N85" s="4" cm="1">
        <f t="array" ref="N85">INDEX(GMWQ!$A$2:$NF$60,MATCH(1,(GMWQ!$NE$2:$NE$60=N$3)*(GMWQ!$ND$2:$ND$60=N$4)*(GMWQ!$NF$2:$NF$60=N$1),0),$F85-1966)</f>
        <v>-10937</v>
      </c>
      <c r="O85" s="4" cm="1">
        <f t="array" ref="O85">INDEX(GMWQ!$A$2:$NF$60,MATCH(1,(GMWQ!$NE$2:$NE$60=O$3)*(GMWQ!$ND$2:$ND$60=O$4)*(GMWQ!$NF$2:$NF$60=O$1),0),$F85-1966)</f>
        <v>-120.3043</v>
      </c>
      <c r="P85" s="4" cm="1">
        <f t="array" ref="P85">INDEX(GMWQ!$A$2:$NF$60,MATCH(1,(GMWQ!$NE$2:$NE$60=P$3)*(GMWQ!$ND$2:$ND$60=P$4)*(GMWQ!$NF$2:$NF$60=P$1),0),$F85-1966)</f>
        <v>672.75</v>
      </c>
      <c r="Q85" s="4" cm="1">
        <f t="array" ref="Q85">INDEX(GMWQ!$A$2:$NF$60,MATCH(1,(GMWQ!$NE$2:$NE$60=Q$3)*(GMWQ!$ND$2:$ND$60=Q$4)*(GMWQ!$NF$2:$NF$60=Q$1),0),$F85-1966)</f>
        <v>-11.311999999999999</v>
      </c>
      <c r="R85" s="4" cm="1">
        <f t="array" ref="R85">INDEX(GMWQ!$A$2:$NF$60,MATCH(1,(GMWQ!$NE$2:$NE$60=R$3)*(GMWQ!$ND$2:$ND$60=R$4)*(GMWQ!$NF$2:$NF$60=R$1),0),$F85-1966)</f>
        <v>-14.173999999999999</v>
      </c>
      <c r="S85" s="4" cm="1">
        <f t="array" ref="S85">INDEX(GMWQ!$A$2:$NF$60,MATCH(1,(GMWQ!$NE$2:$NE$60=S$3)*(GMWQ!$ND$2:$ND$60=S$4)*(GMWQ!$NF$2:$NF$60=S$1),0),$F85-1966)</f>
        <v>-21.026900000000001</v>
      </c>
      <c r="T85" s="4" cm="1">
        <f t="array" ref="T85">INDEX(GMWQ!$A$2:$NF$60,MATCH(1,(GMWQ!$NE$2:$NE$60=T$3)*(GMWQ!$ND$2:$ND$60=T$4)*(GMWQ!$NF$2:$NF$60=T$1),0),$F85-1966)</f>
        <v>-16845</v>
      </c>
      <c r="U85" s="4" cm="1">
        <f t="array" ref="U85">INDEX(GMWQ!$A$2:$NF$60,MATCH(1,(GMWQ!$NE$2:$NE$60=U$3)*(GMWQ!$ND$2:$ND$60=U$4)*(GMWQ!$NF$2:$NF$60=U$1),0),$F85-1966)</f>
        <v>226664.5</v>
      </c>
      <c r="V85" s="4" cm="1">
        <f t="array" ref="V85">INDEX(GMWQ!$A$2:$NF$60,MATCH(1,(GMWQ!$NE$2:$NE$60=V$3)*(GMWQ!$ND$2:$ND$60=V$4)*(GMWQ!$NF$2:$NF$60=V$1),0),$F85-1966)</f>
        <v>6146.7479999999996</v>
      </c>
      <c r="W85" s="4" cm="1">
        <f t="array" ref="W85">INDEX(GMWQ!$A$2:$NF$60,MATCH(1,(GMWQ!$NE$2:$NE$60=W$3)*(GMWQ!$ND$2:$ND$60=W$4)*(GMWQ!$NF$2:$NF$60=W$1),0),$F85-1966)</f>
        <v>326036</v>
      </c>
      <c r="X85" s="4" cm="1">
        <f t="array" ref="X85">INDEX(GMWQ!$A$2:$NF$60,MATCH(1,(GMWQ!$NE$2:$NE$60=X$3)*(GMWQ!$ND$2:$ND$60=X$4)*(GMWQ!$NF$2:$NF$60=X$1),0),$F85-1966)</f>
        <v>686.87900000000002</v>
      </c>
      <c r="Y85" s="4" cm="1">
        <f t="array" ref="Y85">INDEX(GMWQ!$A$2:$NF$60,MATCH(1,(GMWQ!$NE$2:$NE$60=Y$3)*(GMWQ!$ND$2:$ND$60=Y$4)*(GMWQ!$NF$2:$NF$60=Y$1),0),$F85-1966)</f>
        <v>515.59900000000005</v>
      </c>
      <c r="Z85" s="4" cm="1">
        <f t="array" ref="Z85">INDEX(GMWQ!$A$2:$NF$60,MATCH(1,(GMWQ!$NE$2:$NE$60=Z$3)*(GMWQ!$ND$2:$ND$60=Z$4)*(GMWQ!$NF$2:$NF$60=Z$1),0),$F85-1966)</f>
        <v>846.10550000000001</v>
      </c>
      <c r="AA85" s="4" cm="1">
        <f t="array" ref="AA85">INDEX(GMWQ!$A$2:$NF$60,MATCH(1,(GMWQ!$NE$2:$NE$60=AA$3)*(GMWQ!$ND$2:$ND$60=AA$4)*(GMWQ!$NF$2:$NF$60=AA$1),0),$F85-1966)</f>
        <v>659065</v>
      </c>
      <c r="AB85" s="4" cm="1">
        <f t="array" ref="AB85">INDEX(GMWQ!$A$2:$NF$60,MATCH(1,(GMWQ!$NE$2:$NE$60=AB$3)*(GMWQ!$ND$2:$ND$60=AB$4)*(GMWQ!$NF$2:$NF$60=AB$1),0),$F85-1966)</f>
        <v>183139</v>
      </c>
      <c r="AC85" s="4" cm="1">
        <f t="array" ref="AC85">INDEX(GMWQ!$A$2:$NF$60,MATCH(1,(GMWQ!$NE$2:$NE$60=AC$3)*(GMWQ!$ND$2:$ND$60=AC$4)*(GMWQ!$NF$2:$NF$60=AC$1),0),$F85-1966)</f>
        <v>1641.65</v>
      </c>
      <c r="AD85" s="4" cm="1">
        <f t="array" ref="AD85">INDEX(GMWQ!$A$2:$NF$60,MATCH(1,(GMWQ!$NE$2:$NE$60=AD$3)*(GMWQ!$ND$2:$ND$60=AD$4)*(GMWQ!$NF$2:$NF$60=AD$1),0),$F85-1966)</f>
        <v>126632.1</v>
      </c>
      <c r="AE85" s="4" cm="1">
        <f t="array" ref="AE85">INDEX(GMWQ!$A$2:$NF$60,MATCH(1,(GMWQ!$NE$2:$NE$60=AE$3)*(GMWQ!$ND$2:$ND$60=AE$4)*(GMWQ!$NF$2:$NF$60=AE$1),0),$F85-1966)</f>
        <v>428.59800000000001</v>
      </c>
      <c r="AF85" s="4" cm="1">
        <f t="array" ref="AF85">INDEX(GMWQ!$A$2:$NF$60,MATCH(1,(GMWQ!$NE$2:$NE$60=AF$3)*(GMWQ!$ND$2:$ND$60=AF$4)*(GMWQ!$NF$2:$NF$60=AF$1),0),$F85-1966)</f>
        <v>280.86700000000002</v>
      </c>
      <c r="AG85" s="4" cm="1">
        <f t="array" ref="AG85">INDEX(GMWQ!$A$2:$NF$60,MATCH(1,(GMWQ!$NE$2:$NE$60=AG$3)*(GMWQ!$ND$2:$ND$60=AG$4)*(GMWQ!$NF$2:$NF$60=AG$1),0),$F85-1966)</f>
        <v>212.47</v>
      </c>
      <c r="AH85" s="4" cm="1">
        <f t="array" ref="AH85">INDEX(GMWQ!$A$2:$NF$60,MATCH(1,(GMWQ!$NE$2:$NE$60=AH$3)*(GMWQ!$ND$2:$ND$60=AH$4)*(GMWQ!$NF$2:$NF$60=AH$1),0),$F85-1966)</f>
        <v>180415</v>
      </c>
      <c r="AI85" s="4" cm="1">
        <f t="array" ref="AI85">INDEX(GMWQ!$A$2:$NF$60,MATCH(1,(GMWQ!$NE$2:$NE$60=AI$3)*(GMWQ!$ND$2:$ND$60=AI$4)*(GMWQ!$NF$2:$NF$60=AI$1),0),$F85-1966)</f>
        <v>0.49319289999999999</v>
      </c>
      <c r="AJ85" s="4" cm="1">
        <f t="array" ref="AJ85">INDEX(GMWQ!$A$2:$NF$60,MATCH(1,(GMWQ!$NE$2:$NE$60=AJ$3)*(GMWQ!$ND$2:$ND$60=AJ$4)*(GMWQ!$NF$2:$NF$60=AJ$1),0),$F85-1966)</f>
        <v>1.773901</v>
      </c>
      <c r="AK85" s="4" cm="1">
        <f t="array" ref="AK85">INDEX(GMWQ!$A$2:$NF$60,MATCH(1,(GMWQ!$NE$2:$NE$60=AK$3)*(GMWQ!$ND$2:$ND$60=AK$4)*(GMWQ!$NF$2:$NF$60=AK$1),0),$F85-1966)</f>
        <v>-0.63464589999999999</v>
      </c>
      <c r="AL85" s="4" cm="1">
        <f t="array" ref="AL85">INDEX(GMWQ!$A$2:$NF$60,MATCH(1,(GMWQ!$NE$2:$NE$60=AL$3)*(GMWQ!$ND$2:$ND$60=AL$4)*(GMWQ!$NF$2:$NF$60=AL$1),0),$F85-1966)</f>
        <v>0.50852039999999998</v>
      </c>
    </row>
    <row r="86" spans="1:38" x14ac:dyDescent="0.25">
      <c r="B86" s="4">
        <f t="shared" si="26"/>
        <v>1992</v>
      </c>
      <c r="C86" s="4">
        <f t="shared" si="26"/>
        <v>1992</v>
      </c>
      <c r="E86" s="4">
        <f t="shared" ref="E86" si="29">+E82+1</f>
        <v>1992</v>
      </c>
      <c r="F86" s="4">
        <f t="shared" si="17"/>
        <v>2052</v>
      </c>
      <c r="G86" s="4" cm="1">
        <f t="array" ref="G86">INDEX(GMWQ!$A$2:$NF$60,MATCH(1,(GMWQ!$NE$2:$NE$60=G$3)*(GMWQ!$ND$2:$ND$60=G$4)*(GMWQ!$NF$2:$NF$60=G$1),0),$F86-1966)</f>
        <v>377418</v>
      </c>
      <c r="H86" s="4" cm="1">
        <f t="array" ref="H86">INDEX(GMWQ!$A$2:$NF$60,MATCH(1,(GMWQ!$NE$2:$NE$60=H$3)*(GMWQ!$ND$2:$ND$60=H$4)*(GMWQ!$NF$2:$NF$60=H$1),0),$F86-1966)</f>
        <v>2639.65</v>
      </c>
      <c r="I86" s="4" cm="1">
        <f t="array" ref="I86">INDEX(GMWQ!$A$2:$NF$60,MATCH(1,(GMWQ!$NE$2:$NE$60=I$3)*(GMWQ!$ND$2:$ND$60=I$4)*(GMWQ!$NF$2:$NF$60=I$1),0),$F86-1966)</f>
        <v>110721.5</v>
      </c>
      <c r="J86" s="4" cm="1">
        <f t="array" ref="J86">INDEX(GMWQ!$A$2:$NF$60,MATCH(1,(GMWQ!$NE$2:$NE$60=J$3)*(GMWQ!$ND$2:$ND$60=J$4)*(GMWQ!$NF$2:$NF$60=J$1),0),$F86-1966)</f>
        <v>617.08000000000004</v>
      </c>
      <c r="K86" s="4" cm="1">
        <f t="array" ref="K86">INDEX(GMWQ!$A$2:$NF$60,MATCH(1,(GMWQ!$NE$2:$NE$60=K$3)*(GMWQ!$ND$2:$ND$60=K$4)*(GMWQ!$NF$2:$NF$60=K$1),0),$F86-1966)</f>
        <v>402.334</v>
      </c>
      <c r="L86" s="4" cm="1">
        <f t="array" ref="L86">INDEX(GMWQ!$A$2:$NF$60,MATCH(1,(GMWQ!$NE$2:$NE$60=L$3)*(GMWQ!$ND$2:$ND$60=L$4)*(GMWQ!$NF$2:$NF$60=L$1),0),$F86-1966)</f>
        <v>379.39600000000002</v>
      </c>
      <c r="M86" s="4" cm="1">
        <f t="array" ref="M86">INDEX(GMWQ!$A$2:$NF$60,MATCH(1,(GMWQ!$NE$2:$NE$60=M$3)*(GMWQ!$ND$2:$ND$60=M$4)*(GMWQ!$NF$2:$NF$60=M$1),0),$F86-1966)</f>
        <v>288461.3</v>
      </c>
      <c r="N86" s="4" cm="1">
        <f t="array" ref="N86">INDEX(GMWQ!$A$2:$NF$60,MATCH(1,(GMWQ!$NE$2:$NE$60=N$3)*(GMWQ!$ND$2:$ND$60=N$4)*(GMWQ!$NF$2:$NF$60=N$1),0),$F86-1966)</f>
        <v>-9142</v>
      </c>
      <c r="O86" s="4" cm="1">
        <f t="array" ref="O86">INDEX(GMWQ!$A$2:$NF$60,MATCH(1,(GMWQ!$NE$2:$NE$60=O$3)*(GMWQ!$ND$2:$ND$60=O$4)*(GMWQ!$NF$2:$NF$60=O$1),0),$F86-1966)</f>
        <v>-118.1052</v>
      </c>
      <c r="P86" s="4" cm="1">
        <f t="array" ref="P86">INDEX(GMWQ!$A$2:$NF$60,MATCH(1,(GMWQ!$NE$2:$NE$60=P$3)*(GMWQ!$ND$2:$ND$60=P$4)*(GMWQ!$NF$2:$NF$60=P$1),0),$F86-1966)</f>
        <v>96</v>
      </c>
      <c r="Q86" s="4" cm="1">
        <f t="array" ref="Q86">INDEX(GMWQ!$A$2:$NF$60,MATCH(1,(GMWQ!$NE$2:$NE$60=Q$3)*(GMWQ!$ND$2:$ND$60=Q$4)*(GMWQ!$NF$2:$NF$60=Q$1),0),$F86-1966)</f>
        <v>-15.959</v>
      </c>
      <c r="R86" s="4" cm="1">
        <f t="array" ref="R86">INDEX(GMWQ!$A$2:$NF$60,MATCH(1,(GMWQ!$NE$2:$NE$60=R$3)*(GMWQ!$ND$2:$ND$60=R$4)*(GMWQ!$NF$2:$NF$60=R$1),0),$F86-1966)</f>
        <v>-15.406000000000001</v>
      </c>
      <c r="S86" s="4" cm="1">
        <f t="array" ref="S86">INDEX(GMWQ!$A$2:$NF$60,MATCH(1,(GMWQ!$NE$2:$NE$60=S$3)*(GMWQ!$ND$2:$ND$60=S$4)*(GMWQ!$NF$2:$NF$60=S$1),0),$F86-1966)</f>
        <v>-20.990739999999999</v>
      </c>
      <c r="T86" s="4" cm="1">
        <f t="array" ref="T86">INDEX(GMWQ!$A$2:$NF$60,MATCH(1,(GMWQ!$NE$2:$NE$60=T$3)*(GMWQ!$ND$2:$ND$60=T$4)*(GMWQ!$NF$2:$NF$60=T$1),0),$F86-1966)</f>
        <v>-16598</v>
      </c>
      <c r="U86" s="4" cm="1">
        <f t="array" ref="U86">INDEX(GMWQ!$A$2:$NF$60,MATCH(1,(GMWQ!$NE$2:$NE$60=U$3)*(GMWQ!$ND$2:$ND$60=U$4)*(GMWQ!$NF$2:$NF$60=U$1),0),$F86-1966)</f>
        <v>237655.3</v>
      </c>
      <c r="V86" s="4" cm="1">
        <f t="array" ref="V86">INDEX(GMWQ!$A$2:$NF$60,MATCH(1,(GMWQ!$NE$2:$NE$60=V$3)*(GMWQ!$ND$2:$ND$60=V$4)*(GMWQ!$NF$2:$NF$60=V$1),0),$F86-1966)</f>
        <v>6272.5159999999996</v>
      </c>
      <c r="W86" s="4" cm="1">
        <f t="array" ref="W86">INDEX(GMWQ!$A$2:$NF$60,MATCH(1,(GMWQ!$NE$2:$NE$60=W$3)*(GMWQ!$ND$2:$ND$60=W$4)*(GMWQ!$NF$2:$NF$60=W$1),0),$F86-1966)</f>
        <v>333277</v>
      </c>
      <c r="X86" s="4" cm="1">
        <f t="array" ref="X86">INDEX(GMWQ!$A$2:$NF$60,MATCH(1,(GMWQ!$NE$2:$NE$60=X$3)*(GMWQ!$ND$2:$ND$60=X$4)*(GMWQ!$NF$2:$NF$60=X$1),0),$F86-1966)</f>
        <v>707.18399999999997</v>
      </c>
      <c r="Y86" s="4" cm="1">
        <f t="array" ref="Y86">INDEX(GMWQ!$A$2:$NF$60,MATCH(1,(GMWQ!$NE$2:$NE$60=Y$3)*(GMWQ!$ND$2:$ND$60=Y$4)*(GMWQ!$NF$2:$NF$60=Y$1),0),$F86-1966)</f>
        <v>528.38400000000001</v>
      </c>
      <c r="Z86" s="4" cm="1">
        <f t="array" ref="Z86">INDEX(GMWQ!$A$2:$NF$60,MATCH(1,(GMWQ!$NE$2:$NE$60=Z$3)*(GMWQ!$ND$2:$ND$60=Z$4)*(GMWQ!$NF$2:$NF$60=Z$1),0),$F86-1966)</f>
        <v>869.15899999999999</v>
      </c>
      <c r="AA86" s="4" cm="1">
        <f t="array" ref="AA86">INDEX(GMWQ!$A$2:$NF$60,MATCH(1,(GMWQ!$NE$2:$NE$60=AA$3)*(GMWQ!$ND$2:$ND$60=AA$4)*(GMWQ!$NF$2:$NF$60=AA$1),0),$F86-1966)</f>
        <v>665461</v>
      </c>
      <c r="AB86" s="4" cm="1">
        <f t="array" ref="AB86">INDEX(GMWQ!$A$2:$NF$60,MATCH(1,(GMWQ!$NE$2:$NE$60=AB$3)*(GMWQ!$ND$2:$ND$60=AB$4)*(GMWQ!$NF$2:$NF$60=AB$1),0),$F86-1966)</f>
        <v>185586</v>
      </c>
      <c r="AC86" s="4" cm="1">
        <f t="array" ref="AC86">INDEX(GMWQ!$A$2:$NF$60,MATCH(1,(GMWQ!$NE$2:$NE$60=AC$3)*(GMWQ!$ND$2:$ND$60=AC$4)*(GMWQ!$NF$2:$NF$60=AC$1),0),$F86-1966)</f>
        <v>1670.2</v>
      </c>
      <c r="AD86" s="4" cm="1">
        <f t="array" ref="AD86">INDEX(GMWQ!$A$2:$NF$60,MATCH(1,(GMWQ!$NE$2:$NE$60=AD$3)*(GMWQ!$ND$2:$ND$60=AD$4)*(GMWQ!$NF$2:$NF$60=AD$1),0),$F86-1966)</f>
        <v>125989.8</v>
      </c>
      <c r="AE86" s="4" cm="1">
        <f t="array" ref="AE86">INDEX(GMWQ!$A$2:$NF$60,MATCH(1,(GMWQ!$NE$2:$NE$60=AE$3)*(GMWQ!$ND$2:$ND$60=AE$4)*(GMWQ!$NF$2:$NF$60=AE$1),0),$F86-1966)</f>
        <v>431.62299999999999</v>
      </c>
      <c r="AF86" s="4" cm="1">
        <f t="array" ref="AF86">INDEX(GMWQ!$A$2:$NF$60,MATCH(1,(GMWQ!$NE$2:$NE$60=AF$3)*(GMWQ!$ND$2:$ND$60=AF$4)*(GMWQ!$NF$2:$NF$60=AF$1),0),$F86-1966)</f>
        <v>281.185</v>
      </c>
      <c r="AG86" s="4" cm="1">
        <f t="array" ref="AG86">INDEX(GMWQ!$A$2:$NF$60,MATCH(1,(GMWQ!$NE$2:$NE$60=AG$3)*(GMWQ!$ND$2:$ND$60=AG$4)*(GMWQ!$NF$2:$NF$60=AG$1),0),$F86-1966)</f>
        <v>211.21</v>
      </c>
      <c r="AH86" s="4" cm="1">
        <f t="array" ref="AH86">INDEX(GMWQ!$A$2:$NF$60,MATCH(1,(GMWQ!$NE$2:$NE$60=AH$3)*(GMWQ!$ND$2:$ND$60=AH$4)*(GMWQ!$NF$2:$NF$60=AH$1),0),$F86-1966)</f>
        <v>181833</v>
      </c>
      <c r="AI86" s="4" cm="1">
        <f t="array" ref="AI86">INDEX(GMWQ!$A$2:$NF$60,MATCH(1,(GMWQ!$NE$2:$NE$60=AI$3)*(GMWQ!$ND$2:$ND$60=AI$4)*(GMWQ!$NF$2:$NF$60=AI$1),0),$F86-1966)</f>
        <v>1.335059</v>
      </c>
      <c r="AJ86" s="4" cm="1">
        <f t="array" ref="AJ86">INDEX(GMWQ!$A$2:$NF$60,MATCH(1,(GMWQ!$NE$2:$NE$60=AJ$3)*(GMWQ!$ND$2:$ND$60=AJ$4)*(GMWQ!$NF$2:$NF$60=AJ$1),0),$F86-1966)</f>
        <v>2.1100370000000002</v>
      </c>
      <c r="AK86" s="4" cm="1">
        <f t="array" ref="AK86">INDEX(GMWQ!$A$2:$NF$60,MATCH(1,(GMWQ!$NE$2:$NE$60=AK$3)*(GMWQ!$ND$2:$ND$60=AK$4)*(GMWQ!$NF$2:$NF$60=AK$1),0),$F86-1966)</f>
        <v>-0.51530500000000001</v>
      </c>
      <c r="AL86" s="4" cm="1">
        <f t="array" ref="AL86">INDEX(GMWQ!$A$2:$NF$60,MATCH(1,(GMWQ!$NE$2:$NE$60=AL$3)*(GMWQ!$ND$2:$ND$60=AL$4)*(GMWQ!$NF$2:$NF$60=AL$1),0),$F86-1966)</f>
        <v>0.58700280000000005</v>
      </c>
    </row>
    <row r="87" spans="1:38" x14ac:dyDescent="0.25">
      <c r="A87" s="4">
        <v>1993</v>
      </c>
      <c r="B87" s="4">
        <f t="shared" si="26"/>
        <v>1993</v>
      </c>
      <c r="C87" s="4">
        <f t="shared" si="26"/>
        <v>1992</v>
      </c>
      <c r="D87" s="4">
        <f t="shared" si="26"/>
        <v>1992</v>
      </c>
      <c r="F87" s="4">
        <f t="shared" si="17"/>
        <v>2053</v>
      </c>
      <c r="G87" s="4" cm="1">
        <f t="array" ref="G87">INDEX(GMWQ!$A$2:$NF$60,MATCH(1,(GMWQ!$NE$2:$NE$60=G$3)*(GMWQ!$ND$2:$ND$60=G$4)*(GMWQ!$NF$2:$NF$60=G$1),0),$F87-1966)</f>
        <v>379370</v>
      </c>
      <c r="H87" s="4" cm="1">
        <f t="array" ref="H87">INDEX(GMWQ!$A$2:$NF$60,MATCH(1,(GMWQ!$NE$2:$NE$60=H$3)*(GMWQ!$ND$2:$ND$60=H$4)*(GMWQ!$NF$2:$NF$60=H$1),0),$F87-1966)</f>
        <v>2644.0749999999998</v>
      </c>
      <c r="I87" s="4" cm="1">
        <f t="array" ref="I87">INDEX(GMWQ!$A$2:$NF$60,MATCH(1,(GMWQ!$NE$2:$NE$60=I$3)*(GMWQ!$ND$2:$ND$60=I$4)*(GMWQ!$NF$2:$NF$60=I$1),0),$F87-1966)</f>
        <v>111282</v>
      </c>
      <c r="J87" s="4" cm="1">
        <f t="array" ref="J87">INDEX(GMWQ!$A$2:$NF$60,MATCH(1,(GMWQ!$NE$2:$NE$60=J$3)*(GMWQ!$ND$2:$ND$60=J$4)*(GMWQ!$NF$2:$NF$60=J$1),0),$F87-1966)</f>
        <v>612.17999999999995</v>
      </c>
      <c r="K87" s="4" cm="1">
        <f t="array" ref="K87">INDEX(GMWQ!$A$2:$NF$60,MATCH(1,(GMWQ!$NE$2:$NE$60=K$3)*(GMWQ!$ND$2:$ND$60=K$4)*(GMWQ!$NF$2:$NF$60=K$1),0),$F87-1966)</f>
        <v>400.161</v>
      </c>
      <c r="L87" s="4" cm="1">
        <f t="array" ref="L87">INDEX(GMWQ!$A$2:$NF$60,MATCH(1,(GMWQ!$NE$2:$NE$60=L$3)*(GMWQ!$ND$2:$ND$60=L$4)*(GMWQ!$NF$2:$NF$60=L$1),0),$F87-1966)</f>
        <v>378.86500000000001</v>
      </c>
      <c r="M87" s="4" cm="1">
        <f t="array" ref="M87">INDEX(GMWQ!$A$2:$NF$60,MATCH(1,(GMWQ!$NE$2:$NE$60=M$3)*(GMWQ!$ND$2:$ND$60=M$4)*(GMWQ!$NF$2:$NF$60=M$1),0),$F87-1966)</f>
        <v>290292.8</v>
      </c>
      <c r="N87" s="4" cm="1">
        <f t="array" ref="N87">INDEX(GMWQ!$A$2:$NF$60,MATCH(1,(GMWQ!$NE$2:$NE$60=N$3)*(GMWQ!$ND$2:$ND$60=N$4)*(GMWQ!$NF$2:$NF$60=N$1),0),$F87-1966)</f>
        <v>-12643</v>
      </c>
      <c r="O87" s="4" cm="1">
        <f t="array" ref="O87">INDEX(GMWQ!$A$2:$NF$60,MATCH(1,(GMWQ!$NE$2:$NE$60=O$3)*(GMWQ!$ND$2:$ND$60=O$4)*(GMWQ!$NF$2:$NF$60=O$1),0),$F87-1966)</f>
        <v>-117.89100000000001</v>
      </c>
      <c r="P87" s="4" cm="1">
        <f t="array" ref="P87">INDEX(GMWQ!$A$2:$NF$60,MATCH(1,(GMWQ!$NE$2:$NE$60=P$3)*(GMWQ!$ND$2:$ND$60=P$4)*(GMWQ!$NF$2:$NF$60=P$1),0),$F87-1966)</f>
        <v>-1386</v>
      </c>
      <c r="Q87" s="4" cm="1">
        <f t="array" ref="Q87">INDEX(GMWQ!$A$2:$NF$60,MATCH(1,(GMWQ!$NE$2:$NE$60=Q$3)*(GMWQ!$ND$2:$ND$60=Q$4)*(GMWQ!$NF$2:$NF$60=Q$1),0),$F87-1966)</f>
        <v>-12.901</v>
      </c>
      <c r="R87" s="4" cm="1">
        <f t="array" ref="R87">INDEX(GMWQ!$A$2:$NF$60,MATCH(1,(GMWQ!$NE$2:$NE$60=R$3)*(GMWQ!$ND$2:$ND$60=R$4)*(GMWQ!$NF$2:$NF$60=R$1),0),$F87-1966)</f>
        <v>-17.215</v>
      </c>
      <c r="S87" s="4" cm="1">
        <f t="array" ref="S87">INDEX(GMWQ!$A$2:$NF$60,MATCH(1,(GMWQ!$NE$2:$NE$60=S$3)*(GMWQ!$ND$2:$ND$60=S$4)*(GMWQ!$NF$2:$NF$60=S$1),0),$F87-1966)</f>
        <v>-21.095479999999998</v>
      </c>
      <c r="T87" s="4" cm="1">
        <f t="array" ref="T87">INDEX(GMWQ!$A$2:$NF$60,MATCH(1,(GMWQ!$NE$2:$NE$60=T$3)*(GMWQ!$ND$2:$ND$60=T$4)*(GMWQ!$NF$2:$NF$60=T$1),0),$F87-1966)</f>
        <v>-14492</v>
      </c>
      <c r="U87" s="4" cm="1">
        <f t="array" ref="U87">INDEX(GMWQ!$A$2:$NF$60,MATCH(1,(GMWQ!$NE$2:$NE$60=U$3)*(GMWQ!$ND$2:$ND$60=U$4)*(GMWQ!$NF$2:$NF$60=U$1),0),$F87-1966)</f>
        <v>248646</v>
      </c>
      <c r="V87" s="4" cm="1">
        <f t="array" ref="V87">INDEX(GMWQ!$A$2:$NF$60,MATCH(1,(GMWQ!$NE$2:$NE$60=V$3)*(GMWQ!$ND$2:$ND$60=V$4)*(GMWQ!$NF$2:$NF$60=V$1),0),$F87-1966)</f>
        <v>6352.2070000000003</v>
      </c>
      <c r="W87" s="4" cm="1">
        <f t="array" ref="W87">INDEX(GMWQ!$A$2:$NF$60,MATCH(1,(GMWQ!$NE$2:$NE$60=W$3)*(GMWQ!$ND$2:$ND$60=W$4)*(GMWQ!$NF$2:$NF$60=W$1),0),$F87-1966)</f>
        <v>341552</v>
      </c>
      <c r="X87" s="4" cm="1">
        <f t="array" ref="X87">INDEX(GMWQ!$A$2:$NF$60,MATCH(1,(GMWQ!$NE$2:$NE$60=X$3)*(GMWQ!$ND$2:$ND$60=X$4)*(GMWQ!$NF$2:$NF$60=X$1),0),$F87-1966)</f>
        <v>727.92790000000002</v>
      </c>
      <c r="Y87" s="4" cm="1">
        <f t="array" ref="Y87">INDEX(GMWQ!$A$2:$NF$60,MATCH(1,(GMWQ!$NE$2:$NE$60=Y$3)*(GMWQ!$ND$2:$ND$60=Y$4)*(GMWQ!$NF$2:$NF$60=Y$1),0),$F87-1966)</f>
        <v>554.92999999999995</v>
      </c>
      <c r="Z87" s="4" cm="1">
        <f t="array" ref="Z87">INDEX(GMWQ!$A$2:$NF$60,MATCH(1,(GMWQ!$NE$2:$NE$60=Z$3)*(GMWQ!$ND$2:$ND$60=Z$4)*(GMWQ!$NF$2:$NF$60=Z$1),0),$F87-1966)</f>
        <v>895.28399999999999</v>
      </c>
      <c r="AA87" s="4" cm="1">
        <f t="array" ref="AA87">INDEX(GMWQ!$A$2:$NF$60,MATCH(1,(GMWQ!$NE$2:$NE$60=AA$3)*(GMWQ!$ND$2:$ND$60=AA$4)*(GMWQ!$NF$2:$NF$60=AA$1),0),$F87-1966)</f>
        <v>714679</v>
      </c>
      <c r="AB87" s="4" cm="1">
        <f t="array" ref="AB87">INDEX(GMWQ!$A$2:$NF$60,MATCH(1,(GMWQ!$NE$2:$NE$60=AB$3)*(GMWQ!$ND$2:$ND$60=AB$4)*(GMWQ!$NF$2:$NF$60=AB$1),0),$F87-1966)</f>
        <v>190217</v>
      </c>
      <c r="AC87" s="4" cm="1">
        <f t="array" ref="AC87">INDEX(GMWQ!$A$2:$NF$60,MATCH(1,(GMWQ!$NE$2:$NE$60=AC$3)*(GMWQ!$ND$2:$ND$60=AC$4)*(GMWQ!$NF$2:$NF$60=AC$1),0),$F87-1966)</f>
        <v>1682.375</v>
      </c>
      <c r="AD87" s="4" cm="1">
        <f t="array" ref="AD87">INDEX(GMWQ!$A$2:$NF$60,MATCH(1,(GMWQ!$NE$2:$NE$60=AD$3)*(GMWQ!$ND$2:$ND$60=AD$4)*(GMWQ!$NF$2:$NF$60=AD$1),0),$F87-1966)</f>
        <v>126997.9</v>
      </c>
      <c r="AE87" s="4" cm="1">
        <f t="array" ref="AE87">INDEX(GMWQ!$A$2:$NF$60,MATCH(1,(GMWQ!$NE$2:$NE$60=AE$3)*(GMWQ!$ND$2:$ND$60=AE$4)*(GMWQ!$NF$2:$NF$60=AE$1),0),$F87-1966)</f>
        <v>432.411</v>
      </c>
      <c r="AF87" s="4" cm="1">
        <f t="array" ref="AF87">INDEX(GMWQ!$A$2:$NF$60,MATCH(1,(GMWQ!$NE$2:$NE$60=AF$3)*(GMWQ!$ND$2:$ND$60=AF$4)*(GMWQ!$NF$2:$NF$60=AF$1),0),$F87-1966)</f>
        <v>282.44099999999997</v>
      </c>
      <c r="AG87" s="4" cm="1">
        <f t="array" ref="AG87">INDEX(GMWQ!$A$2:$NF$60,MATCH(1,(GMWQ!$NE$2:$NE$60=AG$3)*(GMWQ!$ND$2:$ND$60=AG$4)*(GMWQ!$NF$2:$NF$60=AG$1),0),$F87-1966)</f>
        <v>214.685</v>
      </c>
      <c r="AH87" s="4" cm="1">
        <f t="array" ref="AH87">INDEX(GMWQ!$A$2:$NF$60,MATCH(1,(GMWQ!$NE$2:$NE$60=AH$3)*(GMWQ!$ND$2:$ND$60=AH$4)*(GMWQ!$NF$2:$NF$60=AH$1),0),$F87-1966)</f>
        <v>183488</v>
      </c>
      <c r="AI87" s="4" cm="1">
        <f t="array" ref="AI87">INDEX(GMWQ!$A$2:$NF$60,MATCH(1,(GMWQ!$NE$2:$NE$60=AI$3)*(GMWQ!$ND$2:$ND$60=AI$4)*(GMWQ!$NF$2:$NF$60=AI$1),0),$F87-1966)</f>
        <v>1.801358</v>
      </c>
      <c r="AJ87" s="4" cm="1">
        <f t="array" ref="AJ87">INDEX(GMWQ!$A$2:$NF$60,MATCH(1,(GMWQ!$NE$2:$NE$60=AJ$3)*(GMWQ!$ND$2:$ND$60=AJ$4)*(GMWQ!$NF$2:$NF$60=AJ$1),0),$F87-1966)</f>
        <v>1.843434</v>
      </c>
      <c r="AK87" s="4" cm="1">
        <f t="array" ref="AK87">INDEX(GMWQ!$A$2:$NF$60,MATCH(1,(GMWQ!$NE$2:$NE$60=AK$3)*(GMWQ!$ND$2:$ND$60=AK$4)*(GMWQ!$NF$2:$NF$60=AK$1),0),$F87-1966)</f>
        <v>-0.4991584</v>
      </c>
      <c r="AL87" s="4" cm="1">
        <f t="array" ref="AL87">INDEX(GMWQ!$A$2:$NF$60,MATCH(1,(GMWQ!$NE$2:$NE$60=AL$3)*(GMWQ!$ND$2:$ND$60=AL$4)*(GMWQ!$NF$2:$NF$60=AL$1),0),$F87-1966)</f>
        <v>0.65070720000000004</v>
      </c>
    </row>
    <row r="88" spans="1:38" x14ac:dyDescent="0.25">
      <c r="B88" s="4">
        <f t="shared" si="26"/>
        <v>1993</v>
      </c>
      <c r="C88" s="4">
        <f t="shared" si="26"/>
        <v>1993</v>
      </c>
      <c r="F88" s="4">
        <f t="shared" si="17"/>
        <v>2054</v>
      </c>
      <c r="G88" s="4" cm="1">
        <f t="array" ref="G88">INDEX(GMWQ!$A$2:$NF$60,MATCH(1,(GMWQ!$NE$2:$NE$60=G$3)*(GMWQ!$ND$2:$ND$60=G$4)*(GMWQ!$NF$2:$NF$60=G$1),0),$F88-1966)</f>
        <v>381045</v>
      </c>
      <c r="H88" s="4" cm="1">
        <f t="array" ref="H88">INDEX(GMWQ!$A$2:$NF$60,MATCH(1,(GMWQ!$NE$2:$NE$60=H$3)*(GMWQ!$ND$2:$ND$60=H$4)*(GMWQ!$NF$2:$NF$60=H$1),0),$F88-1966)</f>
        <v>2659.45</v>
      </c>
      <c r="I88" s="4" cm="1">
        <f t="array" ref="I88">INDEX(GMWQ!$A$2:$NF$60,MATCH(1,(GMWQ!$NE$2:$NE$60=I$3)*(GMWQ!$ND$2:$ND$60=I$4)*(GMWQ!$NF$2:$NF$60=I$1),0),$F88-1966)</f>
        <v>110343.9</v>
      </c>
      <c r="J88" s="4" cm="1">
        <f t="array" ref="J88">INDEX(GMWQ!$A$2:$NF$60,MATCH(1,(GMWQ!$NE$2:$NE$60=J$3)*(GMWQ!$ND$2:$ND$60=J$4)*(GMWQ!$NF$2:$NF$60=J$1),0),$F88-1966)</f>
        <v>612.27</v>
      </c>
      <c r="K88" s="4" cm="1">
        <f t="array" ref="K88">INDEX(GMWQ!$A$2:$NF$60,MATCH(1,(GMWQ!$NE$2:$NE$60=K$3)*(GMWQ!$ND$2:$ND$60=K$4)*(GMWQ!$NF$2:$NF$60=K$1),0),$F88-1966)</f>
        <v>400.18</v>
      </c>
      <c r="L88" s="4" cm="1">
        <f t="array" ref="L88">INDEX(GMWQ!$A$2:$NF$60,MATCH(1,(GMWQ!$NE$2:$NE$60=L$3)*(GMWQ!$ND$2:$ND$60=L$4)*(GMWQ!$NF$2:$NF$60=L$1),0),$F88-1966)</f>
        <v>377.952</v>
      </c>
      <c r="M88" s="4" cm="1">
        <f t="array" ref="M88">INDEX(GMWQ!$A$2:$NF$60,MATCH(1,(GMWQ!$NE$2:$NE$60=M$3)*(GMWQ!$ND$2:$ND$60=M$4)*(GMWQ!$NF$2:$NF$60=M$1),0),$F88-1966)</f>
        <v>292937</v>
      </c>
      <c r="N88" s="4" cm="1">
        <f t="array" ref="N88">INDEX(GMWQ!$A$2:$NF$60,MATCH(1,(GMWQ!$NE$2:$NE$60=N$3)*(GMWQ!$ND$2:$ND$60=N$4)*(GMWQ!$NF$2:$NF$60=N$1),0),$F88-1966)</f>
        <v>-15664</v>
      </c>
      <c r="O88" s="4" cm="1">
        <f t="array" ref="O88">INDEX(GMWQ!$A$2:$NF$60,MATCH(1,(GMWQ!$NE$2:$NE$60=O$3)*(GMWQ!$ND$2:$ND$60=O$4)*(GMWQ!$NF$2:$NF$60=O$1),0),$F88-1966)</f>
        <v>-109.426</v>
      </c>
      <c r="P88" s="4" cm="1">
        <f t="array" ref="P88">INDEX(GMWQ!$A$2:$NF$60,MATCH(1,(GMWQ!$NE$2:$NE$60=P$3)*(GMWQ!$ND$2:$ND$60=P$4)*(GMWQ!$NF$2:$NF$60=P$1),0),$F88-1966)</f>
        <v>-2589.75</v>
      </c>
      <c r="Q88" s="4" cm="1">
        <f t="array" ref="Q88">INDEX(GMWQ!$A$2:$NF$60,MATCH(1,(GMWQ!$NE$2:$NE$60=Q$3)*(GMWQ!$ND$2:$ND$60=Q$4)*(GMWQ!$NF$2:$NF$60=Q$1),0),$F88-1966)</f>
        <v>-13.734</v>
      </c>
      <c r="R88" s="4" cm="1">
        <f t="array" ref="R88">INDEX(GMWQ!$A$2:$NF$60,MATCH(1,(GMWQ!$NE$2:$NE$60=R$3)*(GMWQ!$ND$2:$ND$60=R$4)*(GMWQ!$NF$2:$NF$60=R$1),0),$F88-1966)</f>
        <v>-19.175000000000001</v>
      </c>
      <c r="S88" s="4" cm="1">
        <f t="array" ref="S88">INDEX(GMWQ!$A$2:$NF$60,MATCH(1,(GMWQ!$NE$2:$NE$60=S$3)*(GMWQ!$ND$2:$ND$60=S$4)*(GMWQ!$NF$2:$NF$60=S$1),0),$F88-1966)</f>
        <v>-21.106809999999999</v>
      </c>
      <c r="T88" s="4" cm="1">
        <f t="array" ref="T88">INDEX(GMWQ!$A$2:$NF$60,MATCH(1,(GMWQ!$NE$2:$NE$60=T$3)*(GMWQ!$ND$2:$ND$60=T$4)*(GMWQ!$NF$2:$NF$60=T$1),0),$F88-1966)</f>
        <v>-18738</v>
      </c>
      <c r="U88" s="4" cm="1">
        <f t="array" ref="U88">INDEX(GMWQ!$A$2:$NF$60,MATCH(1,(GMWQ!$NE$2:$NE$60=U$3)*(GMWQ!$ND$2:$ND$60=U$4)*(GMWQ!$NF$2:$NF$60=U$1),0),$F88-1966)</f>
        <v>261163.3</v>
      </c>
      <c r="V88" s="4" cm="1">
        <f t="array" ref="V88">INDEX(GMWQ!$A$2:$NF$60,MATCH(1,(GMWQ!$NE$2:$NE$60=V$3)*(GMWQ!$ND$2:$ND$60=V$4)*(GMWQ!$NF$2:$NF$60=V$1),0),$F88-1966)</f>
        <v>6466.808</v>
      </c>
      <c r="W88" s="4" cm="1">
        <f t="array" ref="W88">INDEX(GMWQ!$A$2:$NF$60,MATCH(1,(GMWQ!$NE$2:$NE$60=W$3)*(GMWQ!$ND$2:$ND$60=W$4)*(GMWQ!$NF$2:$NF$60=W$1),0),$F88-1966)</f>
        <v>349828</v>
      </c>
      <c r="X88" s="4" cm="1">
        <f t="array" ref="X88">INDEX(GMWQ!$A$2:$NF$60,MATCH(1,(GMWQ!$NE$2:$NE$60=X$3)*(GMWQ!$ND$2:$ND$60=X$4)*(GMWQ!$NF$2:$NF$60=X$1),0),$F88-1966)</f>
        <v>748.93439999999998</v>
      </c>
      <c r="Y88" s="4" cm="1">
        <f t="array" ref="Y88">INDEX(GMWQ!$A$2:$NF$60,MATCH(1,(GMWQ!$NE$2:$NE$60=Y$3)*(GMWQ!$ND$2:$ND$60=Y$4)*(GMWQ!$NF$2:$NF$60=Y$1),0),$F88-1966)</f>
        <v>541.70399999999995</v>
      </c>
      <c r="Z88" s="4" cm="1">
        <f t="array" ref="Z88">INDEX(GMWQ!$A$2:$NF$60,MATCH(1,(GMWQ!$NE$2:$NE$60=Z$3)*(GMWQ!$ND$2:$ND$60=Z$4)*(GMWQ!$NF$2:$NF$60=Z$1),0),$F88-1966)</f>
        <v>921.40899999999999</v>
      </c>
      <c r="AA88" s="4" cm="1">
        <f t="array" ref="AA88">INDEX(GMWQ!$A$2:$NF$60,MATCH(1,(GMWQ!$NE$2:$NE$60=AA$3)*(GMWQ!$ND$2:$ND$60=AA$4)*(GMWQ!$NF$2:$NF$60=AA$1),0),$F88-1966)</f>
        <v>742015</v>
      </c>
      <c r="AB88" s="4" cm="1">
        <f t="array" ref="AB88">INDEX(GMWQ!$A$2:$NF$60,MATCH(1,(GMWQ!$NE$2:$NE$60=AB$3)*(GMWQ!$ND$2:$ND$60=AB$4)*(GMWQ!$NF$2:$NF$60=AB$1),0),$F88-1966)</f>
        <v>190433</v>
      </c>
      <c r="AC88" s="4" cm="1">
        <f t="array" ref="AC88">INDEX(GMWQ!$A$2:$NF$60,MATCH(1,(GMWQ!$NE$2:$NE$60=AC$3)*(GMWQ!$ND$2:$ND$60=AC$4)*(GMWQ!$NF$2:$NF$60=AC$1),0),$F88-1966)</f>
        <v>1702.2249999999999</v>
      </c>
      <c r="AD88" s="4" cm="1">
        <f t="array" ref="AD88">INDEX(GMWQ!$A$2:$NF$60,MATCH(1,(GMWQ!$NE$2:$NE$60=AD$3)*(GMWQ!$ND$2:$ND$60=AD$4)*(GMWQ!$NF$2:$NF$60=AD$1),0),$F88-1966)</f>
        <v>125694.3</v>
      </c>
      <c r="AE88" s="4" cm="1">
        <f t="array" ref="AE88">INDEX(GMWQ!$A$2:$NF$60,MATCH(1,(GMWQ!$NE$2:$NE$60=AE$3)*(GMWQ!$ND$2:$ND$60=AE$4)*(GMWQ!$NF$2:$NF$60=AE$1),0),$F88-1966)</f>
        <v>438.363</v>
      </c>
      <c r="AF88" s="4" cm="1">
        <f t="array" ref="AF88">INDEX(GMWQ!$A$2:$NF$60,MATCH(1,(GMWQ!$NE$2:$NE$60=AF$3)*(GMWQ!$ND$2:$ND$60=AF$4)*(GMWQ!$NF$2:$NF$60=AF$1),0),$F88-1966)</f>
        <v>283.005</v>
      </c>
      <c r="AG88" s="4" cm="1">
        <f t="array" ref="AG88">INDEX(GMWQ!$A$2:$NF$60,MATCH(1,(GMWQ!$NE$2:$NE$60=AG$3)*(GMWQ!$ND$2:$ND$60=AG$4)*(GMWQ!$NF$2:$NF$60=AG$1),0),$F88-1966)</f>
        <v>216.43199999999999</v>
      </c>
      <c r="AH88" s="4" cm="1">
        <f t="array" ref="AH88">INDEX(GMWQ!$A$2:$NF$60,MATCH(1,(GMWQ!$NE$2:$NE$60=AH$3)*(GMWQ!$ND$2:$ND$60=AH$4)*(GMWQ!$NF$2:$NF$60=AH$1),0),$F88-1966)</f>
        <v>186340</v>
      </c>
      <c r="AI88" s="4" cm="1">
        <f t="array" ref="AI88">INDEX(GMWQ!$A$2:$NF$60,MATCH(1,(GMWQ!$NE$2:$NE$60=AI$3)*(GMWQ!$ND$2:$ND$60=AI$4)*(GMWQ!$NF$2:$NF$60=AI$1),0),$F88-1966)</f>
        <v>2.2785540000000002</v>
      </c>
      <c r="AJ88" s="4" cm="1">
        <f t="array" ref="AJ88">INDEX(GMWQ!$A$2:$NF$60,MATCH(1,(GMWQ!$NE$2:$NE$60=AJ$3)*(GMWQ!$ND$2:$ND$60=AJ$4)*(GMWQ!$NF$2:$NF$60=AJ$1),0),$F88-1966)</f>
        <v>1.6563019999999999</v>
      </c>
      <c r="AK88" s="4" cm="1">
        <f t="array" ref="AK88">INDEX(GMWQ!$A$2:$NF$60,MATCH(1,(GMWQ!$NE$2:$NE$60=AK$3)*(GMWQ!$ND$2:$ND$60=AK$4)*(GMWQ!$NF$2:$NF$60=AK$1),0),$F88-1966)</f>
        <v>-0.37745309999999999</v>
      </c>
      <c r="AL88" s="4" cm="1">
        <f t="array" ref="AL88">INDEX(GMWQ!$A$2:$NF$60,MATCH(1,(GMWQ!$NE$2:$NE$60=AL$3)*(GMWQ!$ND$2:$ND$60=AL$4)*(GMWQ!$NF$2:$NF$60=AL$1),0),$F88-1966)</f>
        <v>1.220871</v>
      </c>
    </row>
    <row r="89" spans="1:38" x14ac:dyDescent="0.25">
      <c r="B89" s="4">
        <f t="shared" si="26"/>
        <v>1993</v>
      </c>
      <c r="C89" s="4">
        <f t="shared" si="26"/>
        <v>1993</v>
      </c>
      <c r="F89" s="4">
        <f t="shared" si="17"/>
        <v>2055</v>
      </c>
      <c r="G89" s="4" cm="1">
        <f t="array" ref="G89">INDEX(GMWQ!$A$2:$NF$60,MATCH(1,(GMWQ!$NE$2:$NE$60=G$3)*(GMWQ!$ND$2:$ND$60=G$4)*(GMWQ!$NF$2:$NF$60=G$1),0),$F89-1966)</f>
        <v>384524</v>
      </c>
      <c r="H89" s="4" cm="1">
        <f t="array" ref="H89">INDEX(GMWQ!$A$2:$NF$60,MATCH(1,(GMWQ!$NE$2:$NE$60=H$3)*(GMWQ!$ND$2:$ND$60=H$4)*(GMWQ!$NF$2:$NF$60=H$1),0),$F89-1966)</f>
        <v>2672.15</v>
      </c>
      <c r="I89" s="4" cm="1">
        <f t="array" ref="I89">INDEX(GMWQ!$A$2:$NF$60,MATCH(1,(GMWQ!$NE$2:$NE$60=I$3)*(GMWQ!$ND$2:$ND$60=I$4)*(GMWQ!$NF$2:$NF$60=I$1),0),$F89-1966)</f>
        <v>109839</v>
      </c>
      <c r="J89" s="4" cm="1">
        <f t="array" ref="J89">INDEX(GMWQ!$A$2:$NF$60,MATCH(1,(GMWQ!$NE$2:$NE$60=J$3)*(GMWQ!$ND$2:$ND$60=J$4)*(GMWQ!$NF$2:$NF$60=J$1),0),$F89-1966)</f>
        <v>615.89</v>
      </c>
      <c r="K89" s="4" cm="1">
        <f t="array" ref="K89">INDEX(GMWQ!$A$2:$NF$60,MATCH(1,(GMWQ!$NE$2:$NE$60=K$3)*(GMWQ!$ND$2:$ND$60=K$4)*(GMWQ!$NF$2:$NF$60=K$1),0),$F89-1966)</f>
        <v>400.67</v>
      </c>
      <c r="L89" s="4" cm="1">
        <f t="array" ref="L89">INDEX(GMWQ!$A$2:$NF$60,MATCH(1,(GMWQ!$NE$2:$NE$60=L$3)*(GMWQ!$ND$2:$ND$60=L$4)*(GMWQ!$NF$2:$NF$60=L$1),0),$F89-1966)</f>
        <v>377.35599999999999</v>
      </c>
      <c r="M89" s="4" cm="1">
        <f t="array" ref="M89">INDEX(GMWQ!$A$2:$NF$60,MATCH(1,(GMWQ!$NE$2:$NE$60=M$3)*(GMWQ!$ND$2:$ND$60=M$4)*(GMWQ!$NF$2:$NF$60=M$1),0),$F89-1966)</f>
        <v>295738.5</v>
      </c>
      <c r="N89" s="4" cm="1">
        <f t="array" ref="N89">INDEX(GMWQ!$A$2:$NF$60,MATCH(1,(GMWQ!$NE$2:$NE$60=N$3)*(GMWQ!$ND$2:$ND$60=N$4)*(GMWQ!$NF$2:$NF$60=N$1),0),$F89-1966)</f>
        <v>-12278</v>
      </c>
      <c r="O89" s="4" cm="1">
        <f t="array" ref="O89">INDEX(GMWQ!$A$2:$NF$60,MATCH(1,(GMWQ!$NE$2:$NE$60=O$3)*(GMWQ!$ND$2:$ND$60=O$4)*(GMWQ!$NF$2:$NF$60=O$1),0),$F89-1966)</f>
        <v>-110.2527</v>
      </c>
      <c r="P89" s="4" cm="1">
        <f t="array" ref="P89">INDEX(GMWQ!$A$2:$NF$60,MATCH(1,(GMWQ!$NE$2:$NE$60=P$3)*(GMWQ!$ND$2:$ND$60=P$4)*(GMWQ!$NF$2:$NF$60=P$1),0),$F89-1966)</f>
        <v>-3748.75</v>
      </c>
      <c r="Q89" s="4" cm="1">
        <f t="array" ref="Q89">INDEX(GMWQ!$A$2:$NF$60,MATCH(1,(GMWQ!$NE$2:$NE$60=Q$3)*(GMWQ!$ND$2:$ND$60=Q$4)*(GMWQ!$NF$2:$NF$60=Q$1),0),$F89-1966)</f>
        <v>-15.077</v>
      </c>
      <c r="R89" s="4" cm="1">
        <f t="array" ref="R89">INDEX(GMWQ!$A$2:$NF$60,MATCH(1,(GMWQ!$NE$2:$NE$60=R$3)*(GMWQ!$ND$2:$ND$60=R$4)*(GMWQ!$NF$2:$NF$60=R$1),0),$F89-1966)</f>
        <v>-18.719000000000001</v>
      </c>
      <c r="S89" s="4" cm="1">
        <f t="array" ref="S89">INDEX(GMWQ!$A$2:$NF$60,MATCH(1,(GMWQ!$NE$2:$NE$60=S$3)*(GMWQ!$ND$2:$ND$60=S$4)*(GMWQ!$NF$2:$NF$60=S$1),0),$F89-1966)</f>
        <v>-21.024750000000001</v>
      </c>
      <c r="T89" s="4" cm="1">
        <f t="array" ref="T89">INDEX(GMWQ!$A$2:$NF$60,MATCH(1,(GMWQ!$NE$2:$NE$60=T$3)*(GMWQ!$ND$2:$ND$60=T$4)*(GMWQ!$NF$2:$NF$60=T$1),0),$F89-1966)</f>
        <v>-14810</v>
      </c>
      <c r="U89" s="4" cm="1">
        <f t="array" ref="U89">INDEX(GMWQ!$A$2:$NF$60,MATCH(1,(GMWQ!$NE$2:$NE$60=U$3)*(GMWQ!$ND$2:$ND$60=U$4)*(GMWQ!$NF$2:$NF$60=U$1),0),$F89-1966)</f>
        <v>273680.5</v>
      </c>
      <c r="V89" s="4" cm="1">
        <f t="array" ref="V89">INDEX(GMWQ!$A$2:$NF$60,MATCH(1,(GMWQ!$NE$2:$NE$60=V$3)*(GMWQ!$ND$2:$ND$60=V$4)*(GMWQ!$NF$2:$NF$60=V$1),0),$F89-1966)</f>
        <v>6566.4170000000004</v>
      </c>
      <c r="W89" s="4" cm="1">
        <f t="array" ref="W89">INDEX(GMWQ!$A$2:$NF$60,MATCH(1,(GMWQ!$NE$2:$NE$60=W$3)*(GMWQ!$ND$2:$ND$60=W$4)*(GMWQ!$NF$2:$NF$60=W$1),0),$F89-1966)</f>
        <v>358103</v>
      </c>
      <c r="X89" s="4" cm="1">
        <f t="array" ref="X89">INDEX(GMWQ!$A$2:$NF$60,MATCH(1,(GMWQ!$NE$2:$NE$60=X$3)*(GMWQ!$ND$2:$ND$60=X$4)*(GMWQ!$NF$2:$NF$60=X$1),0),$F89-1966)</f>
        <v>768.84360000000004</v>
      </c>
      <c r="Y89" s="4" cm="1">
        <f t="array" ref="Y89">INDEX(GMWQ!$A$2:$NF$60,MATCH(1,(GMWQ!$NE$2:$NE$60=Y$3)*(GMWQ!$ND$2:$ND$60=Y$4)*(GMWQ!$NF$2:$NF$60=Y$1),0),$F89-1966)</f>
        <v>652.07399999999996</v>
      </c>
      <c r="Z89" s="4" cm="1">
        <f t="array" ref="Z89">INDEX(GMWQ!$A$2:$NF$60,MATCH(1,(GMWQ!$NE$2:$NE$60=Z$3)*(GMWQ!$ND$2:$ND$60=Z$4)*(GMWQ!$NF$2:$NF$60=Z$1),0),$F89-1966)</f>
        <v>947.53399999999999</v>
      </c>
      <c r="AA89" s="4" cm="1">
        <f t="array" ref="AA89">INDEX(GMWQ!$A$2:$NF$60,MATCH(1,(GMWQ!$NE$2:$NE$60=AA$3)*(GMWQ!$ND$2:$ND$60=AA$4)*(GMWQ!$NF$2:$NF$60=AA$1),0),$F89-1966)</f>
        <v>756040</v>
      </c>
      <c r="AB89" s="4" cm="1">
        <f t="array" ref="AB89">INDEX(GMWQ!$A$2:$NF$60,MATCH(1,(GMWQ!$NE$2:$NE$60=AB$3)*(GMWQ!$ND$2:$ND$60=AB$4)*(GMWQ!$NF$2:$NF$60=AB$1),0),$F89-1966)</f>
        <v>194181</v>
      </c>
      <c r="AC89" s="4" cm="1">
        <f t="array" ref="AC89">INDEX(GMWQ!$A$2:$NF$60,MATCH(1,(GMWQ!$NE$2:$NE$60=AC$3)*(GMWQ!$ND$2:$ND$60=AC$4)*(GMWQ!$NF$2:$NF$60=AC$1),0),$F89-1966)</f>
        <v>1720.5250000000001</v>
      </c>
      <c r="AD89" s="4" cm="1">
        <f t="array" ref="AD89">INDEX(GMWQ!$A$2:$NF$60,MATCH(1,(GMWQ!$NE$2:$NE$60=AD$3)*(GMWQ!$ND$2:$ND$60=AD$4)*(GMWQ!$NF$2:$NF$60=AD$1),0),$F89-1966)</f>
        <v>125468.4</v>
      </c>
      <c r="AE89" s="4" cm="1">
        <f t="array" ref="AE89">INDEX(GMWQ!$A$2:$NF$60,MATCH(1,(GMWQ!$NE$2:$NE$60=AE$3)*(GMWQ!$ND$2:$ND$60=AE$4)*(GMWQ!$NF$2:$NF$60=AE$1),0),$F89-1966)</f>
        <v>440.96600000000001</v>
      </c>
      <c r="AF89" s="4" cm="1">
        <f t="array" ref="AF89">INDEX(GMWQ!$A$2:$NF$60,MATCH(1,(GMWQ!$NE$2:$NE$60=AF$3)*(GMWQ!$ND$2:$ND$60=AF$4)*(GMWQ!$NF$2:$NF$60=AF$1),0),$F89-1966)</f>
        <v>283.61599999999999</v>
      </c>
      <c r="AG89" s="4" cm="1">
        <f t="array" ref="AG89">INDEX(GMWQ!$A$2:$NF$60,MATCH(1,(GMWQ!$NE$2:$NE$60=AG$3)*(GMWQ!$ND$2:$ND$60=AG$4)*(GMWQ!$NF$2:$NF$60=AG$1),0),$F89-1966)</f>
        <v>218.01599999999999</v>
      </c>
      <c r="AH89" s="4" cm="1">
        <f t="array" ref="AH89">INDEX(GMWQ!$A$2:$NF$60,MATCH(1,(GMWQ!$NE$2:$NE$60=AH$3)*(GMWQ!$ND$2:$ND$60=AH$4)*(GMWQ!$NF$2:$NF$60=AH$1),0),$F89-1966)</f>
        <v>187517</v>
      </c>
      <c r="AI89" s="4" cm="1">
        <f t="array" ref="AI89">INDEX(GMWQ!$A$2:$NF$60,MATCH(1,(GMWQ!$NE$2:$NE$60=AI$3)*(GMWQ!$ND$2:$ND$60=AI$4)*(GMWQ!$NF$2:$NF$60=AI$1),0),$F89-1966)</f>
        <v>1.8796489999999999</v>
      </c>
      <c r="AJ89" s="4" cm="1">
        <f t="array" ref="AJ89">INDEX(GMWQ!$A$2:$NF$60,MATCH(1,(GMWQ!$NE$2:$NE$60=AJ$3)*(GMWQ!$ND$2:$ND$60=AJ$4)*(GMWQ!$NF$2:$NF$60=AJ$1),0),$F89-1966)</f>
        <v>1.3269740000000001</v>
      </c>
      <c r="AK89" s="4" cm="1">
        <f t="array" ref="AK89">INDEX(GMWQ!$A$2:$NF$60,MATCH(1,(GMWQ!$NE$2:$NE$60=AK$3)*(GMWQ!$ND$2:$ND$60=AK$4)*(GMWQ!$NF$2:$NF$60=AK$1),0),$F89-1966)</f>
        <v>-0.58204670000000003</v>
      </c>
      <c r="AL89" s="4" cm="1">
        <f t="array" ref="AL89">INDEX(GMWQ!$A$2:$NF$60,MATCH(1,(GMWQ!$NE$2:$NE$60=AL$3)*(GMWQ!$ND$2:$ND$60=AL$4)*(GMWQ!$NF$2:$NF$60=AL$1),0),$F89-1966)</f>
        <v>1.1806430000000001</v>
      </c>
    </row>
    <row r="90" spans="1:38" x14ac:dyDescent="0.25">
      <c r="B90" s="4">
        <f t="shared" si="26"/>
        <v>1993</v>
      </c>
      <c r="C90" s="4">
        <f t="shared" si="26"/>
        <v>1993</v>
      </c>
      <c r="E90" s="4">
        <f t="shared" ref="E90" si="30">+E86+1</f>
        <v>1993</v>
      </c>
      <c r="F90" s="4">
        <f t="shared" si="17"/>
        <v>2056</v>
      </c>
      <c r="G90" s="4" cm="1">
        <f t="array" ref="G90">INDEX(GMWQ!$A$2:$NF$60,MATCH(1,(GMWQ!$NE$2:$NE$60=G$3)*(GMWQ!$ND$2:$ND$60=G$4)*(GMWQ!$NF$2:$NF$60=G$1),0),$F90-1966)</f>
        <v>387143</v>
      </c>
      <c r="H90" s="4" cm="1">
        <f t="array" ref="H90">INDEX(GMWQ!$A$2:$NF$60,MATCH(1,(GMWQ!$NE$2:$NE$60=H$3)*(GMWQ!$ND$2:$ND$60=H$4)*(GMWQ!$NF$2:$NF$60=H$1),0),$F90-1966)</f>
        <v>2708.5</v>
      </c>
      <c r="I90" s="4" cm="1">
        <f t="array" ref="I90">INDEX(GMWQ!$A$2:$NF$60,MATCH(1,(GMWQ!$NE$2:$NE$60=I$3)*(GMWQ!$ND$2:$ND$60=I$4)*(GMWQ!$NF$2:$NF$60=I$1),0),$F90-1966)</f>
        <v>110263.7</v>
      </c>
      <c r="J90" s="4" cm="1">
        <f t="array" ref="J90">INDEX(GMWQ!$A$2:$NF$60,MATCH(1,(GMWQ!$NE$2:$NE$60=J$3)*(GMWQ!$ND$2:$ND$60=J$4)*(GMWQ!$NF$2:$NF$60=J$1),0),$F90-1966)</f>
        <v>615.37</v>
      </c>
      <c r="K90" s="4" cm="1">
        <f t="array" ref="K90">INDEX(GMWQ!$A$2:$NF$60,MATCH(1,(GMWQ!$NE$2:$NE$60=K$3)*(GMWQ!$ND$2:$ND$60=K$4)*(GMWQ!$NF$2:$NF$60=K$1),0),$F90-1966)</f>
        <v>401.72399999999999</v>
      </c>
      <c r="L90" s="4" cm="1">
        <f t="array" ref="L90">INDEX(GMWQ!$A$2:$NF$60,MATCH(1,(GMWQ!$NE$2:$NE$60=L$3)*(GMWQ!$ND$2:$ND$60=L$4)*(GMWQ!$NF$2:$NF$60=L$1),0),$F90-1966)</f>
        <v>380.12200000000001</v>
      </c>
      <c r="M90" s="4" cm="1">
        <f t="array" ref="M90">INDEX(GMWQ!$A$2:$NF$60,MATCH(1,(GMWQ!$NE$2:$NE$60=M$3)*(GMWQ!$ND$2:$ND$60=M$4)*(GMWQ!$NF$2:$NF$60=M$1),0),$F90-1966)</f>
        <v>297003.5</v>
      </c>
      <c r="N90" s="4" cm="1">
        <f t="array" ref="N90">INDEX(GMWQ!$A$2:$NF$60,MATCH(1,(GMWQ!$NE$2:$NE$60=N$3)*(GMWQ!$ND$2:$ND$60=N$4)*(GMWQ!$NF$2:$NF$60=N$1),0),$F90-1966)</f>
        <v>-10448</v>
      </c>
      <c r="O90" s="4" cm="1">
        <f t="array" ref="O90">INDEX(GMWQ!$A$2:$NF$60,MATCH(1,(GMWQ!$NE$2:$NE$60=O$3)*(GMWQ!$ND$2:$ND$60=O$4)*(GMWQ!$NF$2:$NF$60=O$1),0),$F90-1966)</f>
        <v>-99.058750000000003</v>
      </c>
      <c r="P90" s="4" cm="1">
        <f t="array" ref="P90">INDEX(GMWQ!$A$2:$NF$60,MATCH(1,(GMWQ!$NE$2:$NE$60=P$3)*(GMWQ!$ND$2:$ND$60=P$4)*(GMWQ!$NF$2:$NF$60=P$1),0),$F90-1966)</f>
        <v>-4633.25</v>
      </c>
      <c r="Q90" s="4" cm="1">
        <f t="array" ref="Q90">INDEX(GMWQ!$A$2:$NF$60,MATCH(1,(GMWQ!$NE$2:$NE$60=Q$3)*(GMWQ!$ND$2:$ND$60=Q$4)*(GMWQ!$NF$2:$NF$60=Q$1),0),$F90-1966)</f>
        <v>-12.944000000000001</v>
      </c>
      <c r="R90" s="4" cm="1">
        <f t="array" ref="R90">INDEX(GMWQ!$A$2:$NF$60,MATCH(1,(GMWQ!$NE$2:$NE$60=R$3)*(GMWQ!$ND$2:$ND$60=R$4)*(GMWQ!$NF$2:$NF$60=R$1),0),$F90-1966)</f>
        <v>-17.442</v>
      </c>
      <c r="S90" s="4" cm="1">
        <f t="array" ref="S90">INDEX(GMWQ!$A$2:$NF$60,MATCH(1,(GMWQ!$NE$2:$NE$60=S$3)*(GMWQ!$ND$2:$ND$60=S$4)*(GMWQ!$NF$2:$NF$60=S$1),0),$F90-1966)</f>
        <v>-20.916360000000001</v>
      </c>
      <c r="T90" s="4" cm="1">
        <f t="array" ref="T90">INDEX(GMWQ!$A$2:$NF$60,MATCH(1,(GMWQ!$NE$2:$NE$60=T$3)*(GMWQ!$ND$2:$ND$60=T$4)*(GMWQ!$NF$2:$NF$60=T$1),0),$F90-1966)</f>
        <v>-14093</v>
      </c>
      <c r="U90" s="4" cm="1">
        <f t="array" ref="U90">INDEX(GMWQ!$A$2:$NF$60,MATCH(1,(GMWQ!$NE$2:$NE$60=U$3)*(GMWQ!$ND$2:$ND$60=U$4)*(GMWQ!$NF$2:$NF$60=U$1),0),$F90-1966)</f>
        <v>286197.8</v>
      </c>
      <c r="V90" s="4" cm="1">
        <f t="array" ref="V90">INDEX(GMWQ!$A$2:$NF$60,MATCH(1,(GMWQ!$NE$2:$NE$60=V$3)*(GMWQ!$ND$2:$ND$60=V$4)*(GMWQ!$NF$2:$NF$60=V$1),0),$F90-1966)</f>
        <v>6684.2569999999996</v>
      </c>
      <c r="W90" s="4" cm="1">
        <f t="array" ref="W90">INDEX(GMWQ!$A$2:$NF$60,MATCH(1,(GMWQ!$NE$2:$NE$60=W$3)*(GMWQ!$ND$2:$ND$60=W$4)*(GMWQ!$NF$2:$NF$60=W$1),0),$F90-1966)</f>
        <v>366379</v>
      </c>
      <c r="X90" s="4" cm="1">
        <f t="array" ref="X90">INDEX(GMWQ!$A$2:$NF$60,MATCH(1,(GMWQ!$NE$2:$NE$60=X$3)*(GMWQ!$ND$2:$ND$60=X$4)*(GMWQ!$NF$2:$NF$60=X$1),0),$F90-1966)</f>
        <v>787.65530000000001</v>
      </c>
      <c r="Y90" s="4" cm="1">
        <f t="array" ref="Y90">INDEX(GMWQ!$A$2:$NF$60,MATCH(1,(GMWQ!$NE$2:$NE$60=Y$3)*(GMWQ!$ND$2:$ND$60=Y$4)*(GMWQ!$NF$2:$NF$60=Y$1),0),$F90-1966)</f>
        <v>665.99300000000005</v>
      </c>
      <c r="Z90" s="4" cm="1">
        <f t="array" ref="Z90">INDEX(GMWQ!$A$2:$NF$60,MATCH(1,(GMWQ!$NE$2:$NE$60=Z$3)*(GMWQ!$ND$2:$ND$60=Z$4)*(GMWQ!$NF$2:$NF$60=Z$1),0),$F90-1966)</f>
        <v>973.65899999999999</v>
      </c>
      <c r="AA90" s="4" cm="1">
        <f t="array" ref="AA90">INDEX(GMWQ!$A$2:$NF$60,MATCH(1,(GMWQ!$NE$2:$NE$60=AA$3)*(GMWQ!$ND$2:$ND$60=AA$4)*(GMWQ!$NF$2:$NF$60=AA$1),0),$F90-1966)</f>
        <v>777123</v>
      </c>
      <c r="AB90" s="4" cm="1">
        <f t="array" ref="AB90">INDEX(GMWQ!$A$2:$NF$60,MATCH(1,(GMWQ!$NE$2:$NE$60=AB$3)*(GMWQ!$ND$2:$ND$60=AB$4)*(GMWQ!$NF$2:$NF$60=AB$1),0),$F90-1966)</f>
        <v>197559</v>
      </c>
      <c r="AC90" s="4" cm="1">
        <f t="array" ref="AC90">INDEX(GMWQ!$A$2:$NF$60,MATCH(1,(GMWQ!$NE$2:$NE$60=AC$3)*(GMWQ!$ND$2:$ND$60=AC$4)*(GMWQ!$NF$2:$NF$60=AC$1),0),$F90-1966)</f>
        <v>1753.425</v>
      </c>
      <c r="AD90" s="4" cm="1">
        <f t="array" ref="AD90">INDEX(GMWQ!$A$2:$NF$60,MATCH(1,(GMWQ!$NE$2:$NE$60=AD$3)*(GMWQ!$ND$2:$ND$60=AD$4)*(GMWQ!$NF$2:$NF$60=AD$1),0),$F90-1966)</f>
        <v>126265</v>
      </c>
      <c r="AE90" s="4" cm="1">
        <f t="array" ref="AE90">INDEX(GMWQ!$A$2:$NF$60,MATCH(1,(GMWQ!$NE$2:$NE$60=AE$3)*(GMWQ!$ND$2:$ND$60=AE$4)*(GMWQ!$NF$2:$NF$60=AE$1),0),$F90-1966)</f>
        <v>443.78</v>
      </c>
      <c r="AF90" s="4" cm="1">
        <f t="array" ref="AF90">INDEX(GMWQ!$A$2:$NF$60,MATCH(1,(GMWQ!$NE$2:$NE$60=AF$3)*(GMWQ!$ND$2:$ND$60=AF$4)*(GMWQ!$NF$2:$NF$60=AF$1),0),$F90-1966)</f>
        <v>285.21100000000001</v>
      </c>
      <c r="AG90" s="4" cm="1">
        <f t="array" ref="AG90">INDEX(GMWQ!$A$2:$NF$60,MATCH(1,(GMWQ!$NE$2:$NE$60=AG$3)*(GMWQ!$ND$2:$ND$60=AG$4)*(GMWQ!$NF$2:$NF$60=AG$1),0),$F90-1966)</f>
        <v>220.792</v>
      </c>
      <c r="AH90" s="4" cm="1">
        <f t="array" ref="AH90">INDEX(GMWQ!$A$2:$NF$60,MATCH(1,(GMWQ!$NE$2:$NE$60=AH$3)*(GMWQ!$ND$2:$ND$60=AH$4)*(GMWQ!$NF$2:$NF$60=AH$1),0),$F90-1966)</f>
        <v>189692</v>
      </c>
      <c r="AI90" s="4" cm="1">
        <f t="array" ref="AI90">INDEX(GMWQ!$A$2:$NF$60,MATCH(1,(GMWQ!$NE$2:$NE$60=AI$3)*(GMWQ!$ND$2:$ND$60=AI$4)*(GMWQ!$NF$2:$NF$60=AI$1),0),$F90-1966)</f>
        <v>1.666741</v>
      </c>
      <c r="AJ90" s="4" cm="1">
        <f t="array" ref="AJ90">INDEX(GMWQ!$A$2:$NF$60,MATCH(1,(GMWQ!$NE$2:$NE$60=AJ$3)*(GMWQ!$ND$2:$ND$60=AJ$4)*(GMWQ!$NF$2:$NF$60=AJ$1),0),$F90-1966)</f>
        <v>1.292988</v>
      </c>
      <c r="AK90" s="4" cm="1">
        <f t="array" ref="AK90">INDEX(GMWQ!$A$2:$NF$60,MATCH(1,(GMWQ!$NE$2:$NE$60=AK$3)*(GMWQ!$ND$2:$ND$60=AK$4)*(GMWQ!$NF$2:$NF$60=AK$1),0),$F90-1966)</f>
        <v>-0.56810159999999998</v>
      </c>
      <c r="AL90" s="4" cm="1">
        <f t="array" ref="AL90">INDEX(GMWQ!$A$2:$NF$60,MATCH(1,(GMWQ!$NE$2:$NE$60=AL$3)*(GMWQ!$ND$2:$ND$60=AL$4)*(GMWQ!$NF$2:$NF$60=AL$1),0),$F90-1966)</f>
        <v>0.99214219999999997</v>
      </c>
    </row>
    <row r="91" spans="1:38" x14ac:dyDescent="0.25">
      <c r="A91" s="4">
        <v>1994</v>
      </c>
      <c r="B91" s="4">
        <f t="shared" si="26"/>
        <v>1994</v>
      </c>
      <c r="C91" s="4">
        <f t="shared" si="26"/>
        <v>1993</v>
      </c>
      <c r="D91" s="4">
        <f t="shared" si="26"/>
        <v>1993</v>
      </c>
      <c r="F91" s="4">
        <f t="shared" si="17"/>
        <v>2057</v>
      </c>
      <c r="G91" s="4" cm="1">
        <f t="array" ref="G91">INDEX(GMWQ!$A$2:$NF$60,MATCH(1,(GMWQ!$NE$2:$NE$60=G$3)*(GMWQ!$ND$2:$ND$60=G$4)*(GMWQ!$NF$2:$NF$60=G$1),0),$F91-1966)</f>
        <v>391026</v>
      </c>
      <c r="H91" s="4" cm="1">
        <f t="array" ref="H91">INDEX(GMWQ!$A$2:$NF$60,MATCH(1,(GMWQ!$NE$2:$NE$60=H$3)*(GMWQ!$ND$2:$ND$60=H$4)*(GMWQ!$NF$2:$NF$60=H$1),0),$F91-1966)</f>
        <v>2734.7750000000001</v>
      </c>
      <c r="I91" s="4" cm="1">
        <f t="array" ref="I91">INDEX(GMWQ!$A$2:$NF$60,MATCH(1,(GMWQ!$NE$2:$NE$60=I$3)*(GMWQ!$ND$2:$ND$60=I$4)*(GMWQ!$NF$2:$NF$60=I$1),0),$F91-1966)</f>
        <v>111553.2</v>
      </c>
      <c r="J91" s="4" cm="1">
        <f t="array" ref="J91">INDEX(GMWQ!$A$2:$NF$60,MATCH(1,(GMWQ!$NE$2:$NE$60=J$3)*(GMWQ!$ND$2:$ND$60=J$4)*(GMWQ!$NF$2:$NF$60=J$1),0),$F91-1966)</f>
        <v>624.05999999999995</v>
      </c>
      <c r="K91" s="4" cm="1">
        <f t="array" ref="K91">INDEX(GMWQ!$A$2:$NF$60,MATCH(1,(GMWQ!$NE$2:$NE$60=K$3)*(GMWQ!$ND$2:$ND$60=K$4)*(GMWQ!$NF$2:$NF$60=K$1),0),$F91-1966)</f>
        <v>404.45100000000002</v>
      </c>
      <c r="L91" s="4" cm="1">
        <f t="array" ref="L91">INDEX(GMWQ!$A$2:$NF$60,MATCH(1,(GMWQ!$NE$2:$NE$60=L$3)*(GMWQ!$ND$2:$ND$60=L$4)*(GMWQ!$NF$2:$NF$60=L$1),0),$F91-1966)</f>
        <v>383.01799999999997</v>
      </c>
      <c r="M91" s="4" cm="1">
        <f t="array" ref="M91">INDEX(GMWQ!$A$2:$NF$60,MATCH(1,(GMWQ!$NE$2:$NE$60=M$3)*(GMWQ!$ND$2:$ND$60=M$4)*(GMWQ!$NF$2:$NF$60=M$1),0),$F91-1966)</f>
        <v>301382.8</v>
      </c>
      <c r="N91" s="4" cm="1">
        <f t="array" ref="N91">INDEX(GMWQ!$A$2:$NF$60,MATCH(1,(GMWQ!$NE$2:$NE$60=N$3)*(GMWQ!$ND$2:$ND$60=N$4)*(GMWQ!$NF$2:$NF$60=N$1),0),$F91-1966)</f>
        <v>-12952</v>
      </c>
      <c r="O91" s="4" cm="1">
        <f t="array" ref="O91">INDEX(GMWQ!$A$2:$NF$60,MATCH(1,(GMWQ!$NE$2:$NE$60=O$3)*(GMWQ!$ND$2:$ND$60=O$4)*(GMWQ!$NF$2:$NF$60=O$1),0),$F91-1966)</f>
        <v>-92.080250000000007</v>
      </c>
      <c r="P91" s="4" cm="1">
        <f t="array" ref="P91">INDEX(GMWQ!$A$2:$NF$60,MATCH(1,(GMWQ!$NE$2:$NE$60=P$3)*(GMWQ!$ND$2:$ND$60=P$4)*(GMWQ!$NF$2:$NF$60=P$1),0),$F91-1966)</f>
        <v>-5541.75</v>
      </c>
      <c r="Q91" s="4" cm="1">
        <f t="array" ref="Q91">INDEX(GMWQ!$A$2:$NF$60,MATCH(1,(GMWQ!$NE$2:$NE$60=Q$3)*(GMWQ!$ND$2:$ND$60=Q$4)*(GMWQ!$NF$2:$NF$60=Q$1),0),$F91-1966)</f>
        <v>-8.3130000000000006</v>
      </c>
      <c r="R91" s="4" cm="1">
        <f t="array" ref="R91">INDEX(GMWQ!$A$2:$NF$60,MATCH(1,(GMWQ!$NE$2:$NE$60=R$3)*(GMWQ!$ND$2:$ND$60=R$4)*(GMWQ!$NF$2:$NF$60=R$1),0),$F91-1966)</f>
        <v>-16.863</v>
      </c>
      <c r="S91" s="4" cm="1">
        <f t="array" ref="S91">INDEX(GMWQ!$A$2:$NF$60,MATCH(1,(GMWQ!$NE$2:$NE$60=S$3)*(GMWQ!$ND$2:$ND$60=S$4)*(GMWQ!$NF$2:$NF$60=S$1),0),$F91-1966)</f>
        <v>-20.781649999999999</v>
      </c>
      <c r="T91" s="4" cm="1">
        <f t="array" ref="T91">INDEX(GMWQ!$A$2:$NF$60,MATCH(1,(GMWQ!$NE$2:$NE$60=T$3)*(GMWQ!$ND$2:$ND$60=T$4)*(GMWQ!$NF$2:$NF$60=T$1),0),$F91-1966)</f>
        <v>-13037</v>
      </c>
      <c r="U91" s="4" cm="1">
        <f t="array" ref="U91">INDEX(GMWQ!$A$2:$NF$60,MATCH(1,(GMWQ!$NE$2:$NE$60=U$3)*(GMWQ!$ND$2:$ND$60=U$4)*(GMWQ!$NF$2:$NF$60=U$1),0),$F91-1966)</f>
        <v>298715</v>
      </c>
      <c r="V91" s="4" cm="1">
        <f t="array" ref="V91">INDEX(GMWQ!$A$2:$NF$60,MATCH(1,(GMWQ!$NE$2:$NE$60=V$3)*(GMWQ!$ND$2:$ND$60=V$4)*(GMWQ!$NF$2:$NF$60=V$1),0),$F91-1966)</f>
        <v>6798.8689999999997</v>
      </c>
      <c r="W91" s="4" cm="1">
        <f t="array" ref="W91">INDEX(GMWQ!$A$2:$NF$60,MATCH(1,(GMWQ!$NE$2:$NE$60=W$3)*(GMWQ!$ND$2:$ND$60=W$4)*(GMWQ!$NF$2:$NF$60=W$1),0),$F91-1966)</f>
        <v>373799</v>
      </c>
      <c r="X91" s="4" cm="1">
        <f t="array" ref="X91">INDEX(GMWQ!$A$2:$NF$60,MATCH(1,(GMWQ!$NE$2:$NE$60=X$3)*(GMWQ!$ND$2:$ND$60=X$4)*(GMWQ!$NF$2:$NF$60=X$1),0),$F91-1966)</f>
        <v>798.7989</v>
      </c>
      <c r="Y91" s="4" cm="1">
        <f t="array" ref="Y91">INDEX(GMWQ!$A$2:$NF$60,MATCH(1,(GMWQ!$NE$2:$NE$60=Y$3)*(GMWQ!$ND$2:$ND$60=Y$4)*(GMWQ!$NF$2:$NF$60=Y$1),0),$F91-1966)</f>
        <v>672.68899999999996</v>
      </c>
      <c r="Z91" s="4" cm="1">
        <f t="array" ref="Z91">INDEX(GMWQ!$A$2:$NF$60,MATCH(1,(GMWQ!$NE$2:$NE$60=Z$3)*(GMWQ!$ND$2:$ND$60=Z$4)*(GMWQ!$NF$2:$NF$60=Z$1),0),$F91-1966)</f>
        <v>998.41499999999996</v>
      </c>
      <c r="AA91" s="4" cm="1">
        <f t="array" ref="AA91">INDEX(GMWQ!$A$2:$NF$60,MATCH(1,(GMWQ!$NE$2:$NE$60=AA$3)*(GMWQ!$ND$2:$ND$60=AA$4)*(GMWQ!$NF$2:$NF$60=AA$1),0),$F91-1966)</f>
        <v>774465</v>
      </c>
      <c r="AB91" s="4" cm="1">
        <f t="array" ref="AB91">INDEX(GMWQ!$A$2:$NF$60,MATCH(1,(GMWQ!$NE$2:$NE$60=AB$3)*(GMWQ!$ND$2:$ND$60=AB$4)*(GMWQ!$NF$2:$NF$60=AB$1),0),$F91-1966)</f>
        <v>200471</v>
      </c>
      <c r="AC91" s="4" cm="1">
        <f t="array" ref="AC91">INDEX(GMWQ!$A$2:$NF$60,MATCH(1,(GMWQ!$NE$2:$NE$60=AC$3)*(GMWQ!$ND$2:$ND$60=AC$4)*(GMWQ!$NF$2:$NF$60=AC$1),0),$F91-1966)</f>
        <v>1778.925</v>
      </c>
      <c r="AD91" s="4" cm="1">
        <f t="array" ref="AD91">INDEX(GMWQ!$A$2:$NF$60,MATCH(1,(GMWQ!$NE$2:$NE$60=AD$3)*(GMWQ!$ND$2:$ND$60=AD$4)*(GMWQ!$NF$2:$NF$60=AD$1),0),$F91-1966)</f>
        <v>127525.7</v>
      </c>
      <c r="AE91" s="4" cm="1">
        <f t="array" ref="AE91">INDEX(GMWQ!$A$2:$NF$60,MATCH(1,(GMWQ!$NE$2:$NE$60=AE$3)*(GMWQ!$ND$2:$ND$60=AE$4)*(GMWQ!$NF$2:$NF$60=AE$1),0),$F91-1966)</f>
        <v>452.58300000000003</v>
      </c>
      <c r="AF91" s="4" cm="1">
        <f t="array" ref="AF91">INDEX(GMWQ!$A$2:$NF$60,MATCH(1,(GMWQ!$NE$2:$NE$60=AF$3)*(GMWQ!$ND$2:$ND$60=AF$4)*(GMWQ!$NF$2:$NF$60=AF$1),0),$F91-1966)</f>
        <v>287.63200000000001</v>
      </c>
      <c r="AG91" s="4" cm="1">
        <f t="array" ref="AG91">INDEX(GMWQ!$A$2:$NF$60,MATCH(1,(GMWQ!$NE$2:$NE$60=AG$3)*(GMWQ!$ND$2:$ND$60=AG$4)*(GMWQ!$NF$2:$NF$60=AG$1),0),$F91-1966)</f>
        <v>225.24</v>
      </c>
      <c r="AH91" s="4" cm="1">
        <f t="array" ref="AH91">INDEX(GMWQ!$A$2:$NF$60,MATCH(1,(GMWQ!$NE$2:$NE$60=AH$3)*(GMWQ!$ND$2:$ND$60=AH$4)*(GMWQ!$NF$2:$NF$60=AH$1),0),$F91-1966)</f>
        <v>193164</v>
      </c>
      <c r="AI91" s="4" cm="1">
        <f t="array" ref="AI91">INDEX(GMWQ!$A$2:$NF$60,MATCH(1,(GMWQ!$NE$2:$NE$60=AI$3)*(GMWQ!$ND$2:$ND$60=AI$4)*(GMWQ!$NF$2:$NF$60=AI$1),0),$F91-1966)</f>
        <v>2.153356</v>
      </c>
      <c r="AJ91" s="4" cm="1">
        <f t="array" ref="AJ91">INDEX(GMWQ!$A$2:$NF$60,MATCH(1,(GMWQ!$NE$2:$NE$60=AJ$3)*(GMWQ!$ND$2:$ND$60=AJ$4)*(GMWQ!$NF$2:$NF$60=AJ$1),0),$F91-1966)</f>
        <v>1.673295</v>
      </c>
      <c r="AK91" s="4" cm="1">
        <f t="array" ref="AK91">INDEX(GMWQ!$A$2:$NF$60,MATCH(1,(GMWQ!$NE$2:$NE$60=AK$3)*(GMWQ!$ND$2:$ND$60=AK$4)*(GMWQ!$NF$2:$NF$60=AK$1),0),$F91-1966)</f>
        <v>-0.3159904</v>
      </c>
      <c r="AL91" s="4" cm="1">
        <f t="array" ref="AL91">INDEX(GMWQ!$A$2:$NF$60,MATCH(1,(GMWQ!$NE$2:$NE$60=AL$3)*(GMWQ!$ND$2:$ND$60=AL$4)*(GMWQ!$NF$2:$NF$60=AL$1),0),$F91-1966)</f>
        <v>1.400153</v>
      </c>
    </row>
    <row r="92" spans="1:38" x14ac:dyDescent="0.25">
      <c r="B92" s="4">
        <f t="shared" ref="B92:D107" si="31">+B88+1</f>
        <v>1994</v>
      </c>
      <c r="C92" s="4">
        <f t="shared" si="31"/>
        <v>1994</v>
      </c>
      <c r="F92" s="4">
        <f t="shared" si="17"/>
        <v>2058</v>
      </c>
      <c r="G92" s="4" cm="1">
        <f t="array" ref="G92">INDEX(GMWQ!$A$2:$NF$60,MATCH(1,(GMWQ!$NE$2:$NE$60=G$3)*(GMWQ!$ND$2:$ND$60=G$4)*(GMWQ!$NF$2:$NF$60=G$1),0),$F92-1966)</f>
        <v>394588</v>
      </c>
      <c r="H92" s="4" cm="1">
        <f t="array" ref="H92">INDEX(GMWQ!$A$2:$NF$60,MATCH(1,(GMWQ!$NE$2:$NE$60=H$3)*(GMWQ!$ND$2:$ND$60=H$4)*(GMWQ!$NF$2:$NF$60=H$1),0),$F92-1966)</f>
        <v>2771.85</v>
      </c>
      <c r="I92" s="4" cm="1">
        <f t="array" ref="I92">INDEX(GMWQ!$A$2:$NF$60,MATCH(1,(GMWQ!$NE$2:$NE$60=I$3)*(GMWQ!$ND$2:$ND$60=I$4)*(GMWQ!$NF$2:$NF$60=I$1),0),$F92-1966)</f>
        <v>110956.6</v>
      </c>
      <c r="J92" s="4" cm="1">
        <f t="array" ref="J92">INDEX(GMWQ!$A$2:$NF$60,MATCH(1,(GMWQ!$NE$2:$NE$60=J$3)*(GMWQ!$ND$2:$ND$60=J$4)*(GMWQ!$NF$2:$NF$60=J$1),0),$F92-1966)</f>
        <v>627.51</v>
      </c>
      <c r="K92" s="4" cm="1">
        <f t="array" ref="K92">INDEX(GMWQ!$A$2:$NF$60,MATCH(1,(GMWQ!$NE$2:$NE$60=K$3)*(GMWQ!$ND$2:$ND$60=K$4)*(GMWQ!$NF$2:$NF$60=K$1),0),$F92-1966)</f>
        <v>408.50900000000001</v>
      </c>
      <c r="L92" s="4" cm="1">
        <f t="array" ref="L92">INDEX(GMWQ!$A$2:$NF$60,MATCH(1,(GMWQ!$NE$2:$NE$60=L$3)*(GMWQ!$ND$2:$ND$60=L$4)*(GMWQ!$NF$2:$NF$60=L$1),0),$F92-1966)</f>
        <v>385.79</v>
      </c>
      <c r="M92" s="4" cm="1">
        <f t="array" ref="M92">INDEX(GMWQ!$A$2:$NF$60,MATCH(1,(GMWQ!$NE$2:$NE$60=M$3)*(GMWQ!$ND$2:$ND$60=M$4)*(GMWQ!$NF$2:$NF$60=M$1),0),$F92-1966)</f>
        <v>305782.5</v>
      </c>
      <c r="N92" s="4" cm="1">
        <f t="array" ref="N92">INDEX(GMWQ!$A$2:$NF$60,MATCH(1,(GMWQ!$NE$2:$NE$60=N$3)*(GMWQ!$ND$2:$ND$60=N$4)*(GMWQ!$NF$2:$NF$60=N$1),0),$F92-1966)</f>
        <v>-14648</v>
      </c>
      <c r="O92" s="4" cm="1">
        <f t="array" ref="O92">INDEX(GMWQ!$A$2:$NF$60,MATCH(1,(GMWQ!$NE$2:$NE$60=O$3)*(GMWQ!$ND$2:$ND$60=O$4)*(GMWQ!$NF$2:$NF$60=O$1),0),$F92-1966)</f>
        <v>-86.451750000000004</v>
      </c>
      <c r="P92" s="4" cm="1">
        <f t="array" ref="P92">INDEX(GMWQ!$A$2:$NF$60,MATCH(1,(GMWQ!$NE$2:$NE$60=P$3)*(GMWQ!$ND$2:$ND$60=P$4)*(GMWQ!$NF$2:$NF$60=P$1),0),$F92-1966)</f>
        <v>-5477</v>
      </c>
      <c r="Q92" s="4" cm="1">
        <f t="array" ref="Q92">INDEX(GMWQ!$A$2:$NF$60,MATCH(1,(GMWQ!$NE$2:$NE$60=Q$3)*(GMWQ!$ND$2:$ND$60=Q$4)*(GMWQ!$NF$2:$NF$60=Q$1),0),$F92-1966)</f>
        <v>-9.93</v>
      </c>
      <c r="R92" s="4" cm="1">
        <f t="array" ref="R92">INDEX(GMWQ!$A$2:$NF$60,MATCH(1,(GMWQ!$NE$2:$NE$60=R$3)*(GMWQ!$ND$2:$ND$60=R$4)*(GMWQ!$NF$2:$NF$60=R$1),0),$F92-1966)</f>
        <v>-15.587</v>
      </c>
      <c r="S92" s="4" cm="1">
        <f t="array" ref="S92">INDEX(GMWQ!$A$2:$NF$60,MATCH(1,(GMWQ!$NE$2:$NE$60=S$3)*(GMWQ!$ND$2:$ND$60=S$4)*(GMWQ!$NF$2:$NF$60=S$1),0),$F92-1966)</f>
        <v>-20.452459999999999</v>
      </c>
      <c r="T92" s="4" cm="1">
        <f t="array" ref="T92">INDEX(GMWQ!$A$2:$NF$60,MATCH(1,(GMWQ!$NE$2:$NE$60=T$3)*(GMWQ!$ND$2:$ND$60=T$4)*(GMWQ!$NF$2:$NF$60=T$1),0),$F92-1966)</f>
        <v>-13807</v>
      </c>
      <c r="U92" s="4" cm="1">
        <f t="array" ref="U92">INDEX(GMWQ!$A$2:$NF$60,MATCH(1,(GMWQ!$NE$2:$NE$60=U$3)*(GMWQ!$ND$2:$ND$60=U$4)*(GMWQ!$NF$2:$NF$60=U$1),0),$F92-1966)</f>
        <v>309019</v>
      </c>
      <c r="V92" s="4" cm="1">
        <f t="array" ref="V92">INDEX(GMWQ!$A$2:$NF$60,MATCH(1,(GMWQ!$NE$2:$NE$60=V$3)*(GMWQ!$ND$2:$ND$60=V$4)*(GMWQ!$NF$2:$NF$60=V$1),0),$F92-1966)</f>
        <v>6850.6840000000002</v>
      </c>
      <c r="W92" s="4" cm="1">
        <f t="array" ref="W92">INDEX(GMWQ!$A$2:$NF$60,MATCH(1,(GMWQ!$NE$2:$NE$60=W$3)*(GMWQ!$ND$2:$ND$60=W$4)*(GMWQ!$NF$2:$NF$60=W$1),0),$F92-1966)</f>
        <v>381219</v>
      </c>
      <c r="X92" s="4" cm="1">
        <f t="array" ref="X92">INDEX(GMWQ!$A$2:$NF$60,MATCH(1,(GMWQ!$NE$2:$NE$60=X$3)*(GMWQ!$ND$2:$ND$60=X$4)*(GMWQ!$NF$2:$NF$60=X$1),0),$F92-1966)</f>
        <v>810.57010000000002</v>
      </c>
      <c r="Y92" s="4" cm="1">
        <f t="array" ref="Y92">INDEX(GMWQ!$A$2:$NF$60,MATCH(1,(GMWQ!$NE$2:$NE$60=Y$3)*(GMWQ!$ND$2:$ND$60=Y$4)*(GMWQ!$NF$2:$NF$60=Y$1),0),$F92-1966)</f>
        <v>654.73599999999999</v>
      </c>
      <c r="Z92" s="4" cm="1">
        <f t="array" ref="Z92">INDEX(GMWQ!$A$2:$NF$60,MATCH(1,(GMWQ!$NE$2:$NE$60=Z$3)*(GMWQ!$ND$2:$ND$60=Z$4)*(GMWQ!$NF$2:$NF$60=Z$1),0),$F92-1966)</f>
        <v>1023.171</v>
      </c>
      <c r="AA92" s="4" cm="1">
        <f t="array" ref="AA92">INDEX(GMWQ!$A$2:$NF$60,MATCH(1,(GMWQ!$NE$2:$NE$60=AA$3)*(GMWQ!$ND$2:$ND$60=AA$4)*(GMWQ!$NF$2:$NF$60=AA$1),0),$F92-1966)</f>
        <v>780811</v>
      </c>
      <c r="AB92" s="4" cm="1">
        <f t="array" ref="AB92">INDEX(GMWQ!$A$2:$NF$60,MATCH(1,(GMWQ!$NE$2:$NE$60=AB$3)*(GMWQ!$ND$2:$ND$60=AB$4)*(GMWQ!$NF$2:$NF$60=AB$1),0),$F92-1966)</f>
        <v>201365</v>
      </c>
      <c r="AC92" s="4" cm="1">
        <f t="array" ref="AC92">INDEX(GMWQ!$A$2:$NF$60,MATCH(1,(GMWQ!$NE$2:$NE$60=AC$3)*(GMWQ!$ND$2:$ND$60=AC$4)*(GMWQ!$NF$2:$NF$60=AC$1),0),$F92-1966)</f>
        <v>1811.7249999999999</v>
      </c>
      <c r="AD92" s="4" cm="1">
        <f t="array" ref="AD92">INDEX(GMWQ!$A$2:$NF$60,MATCH(1,(GMWQ!$NE$2:$NE$60=AD$3)*(GMWQ!$ND$2:$ND$60=AD$4)*(GMWQ!$NF$2:$NF$60=AD$1),0),$F92-1966)</f>
        <v>127259.2</v>
      </c>
      <c r="AE92" s="4" cm="1">
        <f t="array" ref="AE92">INDEX(GMWQ!$A$2:$NF$60,MATCH(1,(GMWQ!$NE$2:$NE$60=AE$3)*(GMWQ!$ND$2:$ND$60=AE$4)*(GMWQ!$NF$2:$NF$60=AE$1),0),$F92-1966)</f>
        <v>456.35899999999998</v>
      </c>
      <c r="AF92" s="4" cm="1">
        <f t="array" ref="AF92">INDEX(GMWQ!$A$2:$NF$60,MATCH(1,(GMWQ!$NE$2:$NE$60=AF$3)*(GMWQ!$ND$2:$ND$60=AF$4)*(GMWQ!$NF$2:$NF$60=AF$1),0),$F92-1966)</f>
        <v>291.60199999999998</v>
      </c>
      <c r="AG92" s="4" cm="1">
        <f t="array" ref="AG92">INDEX(GMWQ!$A$2:$NF$60,MATCH(1,(GMWQ!$NE$2:$NE$60=AG$3)*(GMWQ!$ND$2:$ND$60=AG$4)*(GMWQ!$NF$2:$NF$60=AG$1),0),$F92-1966)</f>
        <v>228.64400000000001</v>
      </c>
      <c r="AH92" s="4" cm="1">
        <f t="array" ref="AH92">INDEX(GMWQ!$A$2:$NF$60,MATCH(1,(GMWQ!$NE$2:$NE$60=AH$3)*(GMWQ!$ND$2:$ND$60=AH$4)*(GMWQ!$NF$2:$NF$60=AH$1),0),$F92-1966)</f>
        <v>195915</v>
      </c>
      <c r="AI92" s="4" cm="1">
        <f t="array" ref="AI92">INDEX(GMWQ!$A$2:$NF$60,MATCH(1,(GMWQ!$NE$2:$NE$60=AI$3)*(GMWQ!$ND$2:$ND$60=AI$4)*(GMWQ!$NF$2:$NF$60=AI$1),0),$F92-1966)</f>
        <v>3.4457939999999998</v>
      </c>
      <c r="AJ92" s="4" cm="1">
        <f t="array" ref="AJ92">INDEX(GMWQ!$A$2:$NF$60,MATCH(1,(GMWQ!$NE$2:$NE$60=AJ$3)*(GMWQ!$ND$2:$ND$60=AJ$4)*(GMWQ!$NF$2:$NF$60=AJ$1),0),$F92-1966)</f>
        <v>2.3329930000000001</v>
      </c>
      <c r="AK92" s="4" cm="1">
        <f t="array" ref="AK92">INDEX(GMWQ!$A$2:$NF$60,MATCH(1,(GMWQ!$NE$2:$NE$60=AK$3)*(GMWQ!$ND$2:$ND$60=AK$4)*(GMWQ!$NF$2:$NF$60=AK$1),0),$F92-1966)</f>
        <v>0.91629720000000003</v>
      </c>
      <c r="AL92" s="4" cm="1">
        <f t="array" ref="AL92">INDEX(GMWQ!$A$2:$NF$60,MATCH(1,(GMWQ!$NE$2:$NE$60=AL$3)*(GMWQ!$ND$2:$ND$60=AL$4)*(GMWQ!$NF$2:$NF$60=AL$1),0),$F92-1966)</f>
        <v>1.740721</v>
      </c>
    </row>
    <row r="93" spans="1:38" x14ac:dyDescent="0.25">
      <c r="B93" s="4">
        <f t="shared" si="31"/>
        <v>1994</v>
      </c>
      <c r="C93" s="4">
        <f t="shared" si="31"/>
        <v>1994</v>
      </c>
      <c r="F93" s="4">
        <f t="shared" si="17"/>
        <v>2059</v>
      </c>
      <c r="G93" s="4" cm="1">
        <f t="array" ref="G93">INDEX(GMWQ!$A$2:$NF$60,MATCH(1,(GMWQ!$NE$2:$NE$60=G$3)*(GMWQ!$ND$2:$ND$60=G$4)*(GMWQ!$NF$2:$NF$60=G$1),0),$F93-1966)</f>
        <v>398566</v>
      </c>
      <c r="H93" s="4" cm="1">
        <f t="array" ref="H93">INDEX(GMWQ!$A$2:$NF$60,MATCH(1,(GMWQ!$NE$2:$NE$60=H$3)*(GMWQ!$ND$2:$ND$60=H$4)*(GMWQ!$NF$2:$NF$60=H$1),0),$F93-1966)</f>
        <v>2788.05</v>
      </c>
      <c r="I93" s="4" cm="1">
        <f t="array" ref="I93">INDEX(GMWQ!$A$2:$NF$60,MATCH(1,(GMWQ!$NE$2:$NE$60=I$3)*(GMWQ!$ND$2:$ND$60=I$4)*(GMWQ!$NF$2:$NF$60=I$1),0),$F93-1966)</f>
        <v>112232</v>
      </c>
      <c r="J93" s="4" cm="1">
        <f t="array" ref="J93">INDEX(GMWQ!$A$2:$NF$60,MATCH(1,(GMWQ!$NE$2:$NE$60=J$3)*(GMWQ!$ND$2:$ND$60=J$4)*(GMWQ!$NF$2:$NF$60=J$1),0),$F93-1966)</f>
        <v>631.22</v>
      </c>
      <c r="K93" s="4" cm="1">
        <f t="array" ref="K93">INDEX(GMWQ!$A$2:$NF$60,MATCH(1,(GMWQ!$NE$2:$NE$60=K$3)*(GMWQ!$ND$2:$ND$60=K$4)*(GMWQ!$NF$2:$NF$60=K$1),0),$F93-1966)</f>
        <v>412.19900000000001</v>
      </c>
      <c r="L93" s="4" cm="1">
        <f t="array" ref="L93">INDEX(GMWQ!$A$2:$NF$60,MATCH(1,(GMWQ!$NE$2:$NE$60=L$3)*(GMWQ!$ND$2:$ND$60=L$4)*(GMWQ!$NF$2:$NF$60=L$1),0),$F93-1966)</f>
        <v>388.197</v>
      </c>
      <c r="M93" s="4" cm="1">
        <f t="array" ref="M93">INDEX(GMWQ!$A$2:$NF$60,MATCH(1,(GMWQ!$NE$2:$NE$60=M$3)*(GMWQ!$ND$2:$ND$60=M$4)*(GMWQ!$NF$2:$NF$60=M$1),0),$F93-1966)</f>
        <v>309702.8</v>
      </c>
      <c r="N93" s="4" cm="1">
        <f t="array" ref="N93">INDEX(GMWQ!$A$2:$NF$60,MATCH(1,(GMWQ!$NE$2:$NE$60=N$3)*(GMWQ!$ND$2:$ND$60=N$4)*(GMWQ!$NF$2:$NF$60=N$1),0),$F93-1966)</f>
        <v>-10987</v>
      </c>
      <c r="O93" s="4" cm="1">
        <f t="array" ref="O93">INDEX(GMWQ!$A$2:$NF$60,MATCH(1,(GMWQ!$NE$2:$NE$60=O$3)*(GMWQ!$ND$2:$ND$60=O$4)*(GMWQ!$NF$2:$NF$60=O$1),0),$F93-1966)</f>
        <v>-90.907250000000005</v>
      </c>
      <c r="P93" s="4" cm="1">
        <f t="array" ref="P93">INDEX(GMWQ!$A$2:$NF$60,MATCH(1,(GMWQ!$NE$2:$NE$60=P$3)*(GMWQ!$ND$2:$ND$60=P$4)*(GMWQ!$NF$2:$NF$60=P$1),0),$F93-1966)</f>
        <v>-4417.75</v>
      </c>
      <c r="Q93" s="4" cm="1">
        <f t="array" ref="Q93">INDEX(GMWQ!$A$2:$NF$60,MATCH(1,(GMWQ!$NE$2:$NE$60=Q$3)*(GMWQ!$ND$2:$ND$60=Q$4)*(GMWQ!$NF$2:$NF$60=Q$1),0),$F93-1966)</f>
        <v>-14.722</v>
      </c>
      <c r="R93" s="4" cm="1">
        <f t="array" ref="R93">INDEX(GMWQ!$A$2:$NF$60,MATCH(1,(GMWQ!$NE$2:$NE$60=R$3)*(GMWQ!$ND$2:$ND$60=R$4)*(GMWQ!$NF$2:$NF$60=R$1),0),$F93-1966)</f>
        <v>-15.707000000000001</v>
      </c>
      <c r="S93" s="4" cm="1">
        <f t="array" ref="S93">INDEX(GMWQ!$A$2:$NF$60,MATCH(1,(GMWQ!$NE$2:$NE$60=S$3)*(GMWQ!$ND$2:$ND$60=S$4)*(GMWQ!$NF$2:$NF$60=S$1),0),$F93-1966)</f>
        <v>-19.92878</v>
      </c>
      <c r="T93" s="4" cm="1">
        <f t="array" ref="T93">INDEX(GMWQ!$A$2:$NF$60,MATCH(1,(GMWQ!$NE$2:$NE$60=T$3)*(GMWQ!$ND$2:$ND$60=T$4)*(GMWQ!$NF$2:$NF$60=T$1),0),$F93-1966)</f>
        <v>-11488</v>
      </c>
      <c r="U93" s="4" cm="1">
        <f t="array" ref="U93">INDEX(GMWQ!$A$2:$NF$60,MATCH(1,(GMWQ!$NE$2:$NE$60=U$3)*(GMWQ!$ND$2:$ND$60=U$4)*(GMWQ!$NF$2:$NF$60=U$1),0),$F93-1966)</f>
        <v>319323</v>
      </c>
      <c r="V93" s="4" cm="1">
        <f t="array" ref="V93">INDEX(GMWQ!$A$2:$NF$60,MATCH(1,(GMWQ!$NE$2:$NE$60=V$3)*(GMWQ!$ND$2:$ND$60=V$4)*(GMWQ!$NF$2:$NF$60=V$1),0),$F93-1966)</f>
        <v>6914.174</v>
      </c>
      <c r="W93" s="4" cm="1">
        <f t="array" ref="W93">INDEX(GMWQ!$A$2:$NF$60,MATCH(1,(GMWQ!$NE$2:$NE$60=W$3)*(GMWQ!$ND$2:$ND$60=W$4)*(GMWQ!$NF$2:$NF$60=W$1),0),$F93-1966)</f>
        <v>388639</v>
      </c>
      <c r="X93" s="4" cm="1">
        <f t="array" ref="X93">INDEX(GMWQ!$A$2:$NF$60,MATCH(1,(GMWQ!$NE$2:$NE$60=X$3)*(GMWQ!$ND$2:$ND$60=X$4)*(GMWQ!$NF$2:$NF$60=X$1),0),$F93-1966)</f>
        <v>841.21180000000004</v>
      </c>
      <c r="Y93" s="4" cm="1">
        <f t="array" ref="Y93">INDEX(GMWQ!$A$2:$NF$60,MATCH(1,(GMWQ!$NE$2:$NE$60=Y$3)*(GMWQ!$ND$2:$ND$60=Y$4)*(GMWQ!$NF$2:$NF$60=Y$1),0),$F93-1966)</f>
        <v>643.60299999999995</v>
      </c>
      <c r="Z93" s="4" cm="1">
        <f t="array" ref="Z93">INDEX(GMWQ!$A$2:$NF$60,MATCH(1,(GMWQ!$NE$2:$NE$60=Z$3)*(GMWQ!$ND$2:$ND$60=Z$4)*(GMWQ!$NF$2:$NF$60=Z$1),0),$F93-1966)</f>
        <v>1047.9269999999999</v>
      </c>
      <c r="AA93" s="4" cm="1">
        <f t="array" ref="AA93">INDEX(GMWQ!$A$2:$NF$60,MATCH(1,(GMWQ!$NE$2:$NE$60=AA$3)*(GMWQ!$ND$2:$ND$60=AA$4)*(GMWQ!$NF$2:$NF$60=AA$1),0),$F93-1966)</f>
        <v>787522</v>
      </c>
      <c r="AB93" s="4" cm="1">
        <f t="array" ref="AB93">INDEX(GMWQ!$A$2:$NF$60,MATCH(1,(GMWQ!$NE$2:$NE$60=AB$3)*(GMWQ!$ND$2:$ND$60=AB$4)*(GMWQ!$NF$2:$NF$60=AB$1),0),$F93-1966)</f>
        <v>203978</v>
      </c>
      <c r="AC93" s="4" cm="1">
        <f t="array" ref="AC93">INDEX(GMWQ!$A$2:$NF$60,MATCH(1,(GMWQ!$NE$2:$NE$60=AC$3)*(GMWQ!$ND$2:$ND$60=AC$4)*(GMWQ!$NF$2:$NF$60=AC$1),0),$F93-1966)</f>
        <v>1832.7750000000001</v>
      </c>
      <c r="AD93" s="4" cm="1">
        <f t="array" ref="AD93">INDEX(GMWQ!$A$2:$NF$60,MATCH(1,(GMWQ!$NE$2:$NE$60=AD$3)*(GMWQ!$ND$2:$ND$60=AD$4)*(GMWQ!$NF$2:$NF$60=AD$1),0),$F93-1966)</f>
        <v>128247.2</v>
      </c>
      <c r="AE93" s="4" cm="1">
        <f t="array" ref="AE93">INDEX(GMWQ!$A$2:$NF$60,MATCH(1,(GMWQ!$NE$2:$NE$60=AE$3)*(GMWQ!$ND$2:$ND$60=AE$4)*(GMWQ!$NF$2:$NF$60=AE$1),0),$F93-1966)</f>
        <v>460.37799999999999</v>
      </c>
      <c r="AF93" s="4" cm="1">
        <f t="array" ref="AF93">INDEX(GMWQ!$A$2:$NF$60,MATCH(1,(GMWQ!$NE$2:$NE$60=AF$3)*(GMWQ!$ND$2:$ND$60=AF$4)*(GMWQ!$NF$2:$NF$60=AF$1),0),$F93-1966)</f>
        <v>294.65199999999999</v>
      </c>
      <c r="AG93" s="4" cm="1">
        <f t="array" ref="AG93">INDEX(GMWQ!$A$2:$NF$60,MATCH(1,(GMWQ!$NE$2:$NE$60=AG$3)*(GMWQ!$ND$2:$ND$60=AG$4)*(GMWQ!$NF$2:$NF$60=AG$1),0),$F93-1966)</f>
        <v>231.512</v>
      </c>
      <c r="AH93" s="4" cm="1">
        <f t="array" ref="AH93">INDEX(GMWQ!$A$2:$NF$60,MATCH(1,(GMWQ!$NE$2:$NE$60=AH$3)*(GMWQ!$ND$2:$ND$60=AH$4)*(GMWQ!$NF$2:$NF$60=AH$1),0),$F93-1966)</f>
        <v>200196</v>
      </c>
      <c r="AI93" s="4" cm="1">
        <f t="array" ref="AI93">INDEX(GMWQ!$A$2:$NF$60,MATCH(1,(GMWQ!$NE$2:$NE$60=AI$3)*(GMWQ!$ND$2:$ND$60=AI$4)*(GMWQ!$NF$2:$NF$60=AI$1),0),$F93-1966)</f>
        <v>3.7192340000000002</v>
      </c>
      <c r="AJ93" s="4" cm="1">
        <f t="array" ref="AJ93">INDEX(GMWQ!$A$2:$NF$60,MATCH(1,(GMWQ!$NE$2:$NE$60=AJ$3)*(GMWQ!$ND$2:$ND$60=AJ$4)*(GMWQ!$NF$2:$NF$60=AJ$1),0),$F93-1966)</f>
        <v>2.3310590000000002</v>
      </c>
      <c r="AK93" s="4" cm="1">
        <f t="array" ref="AK93">INDEX(GMWQ!$A$2:$NF$60,MATCH(1,(GMWQ!$NE$2:$NE$60=AK$3)*(GMWQ!$ND$2:$ND$60=AK$4)*(GMWQ!$NF$2:$NF$60=AK$1),0),$F93-1966)</f>
        <v>1.6808449999999999</v>
      </c>
      <c r="AL93" s="4" cm="1">
        <f t="array" ref="AL93">INDEX(GMWQ!$A$2:$NF$60,MATCH(1,(GMWQ!$NE$2:$NE$60=AL$3)*(GMWQ!$ND$2:$ND$60=AL$4)*(GMWQ!$NF$2:$NF$60=AL$1),0),$F93-1966)</f>
        <v>2.3669259999999999</v>
      </c>
    </row>
    <row r="94" spans="1:38" x14ac:dyDescent="0.25">
      <c r="B94" s="4">
        <f t="shared" si="31"/>
        <v>1994</v>
      </c>
      <c r="C94" s="4">
        <f t="shared" si="31"/>
        <v>1994</v>
      </c>
      <c r="E94" s="4">
        <f t="shared" ref="E94" si="32">+E90+1</f>
        <v>1994</v>
      </c>
      <c r="F94" s="4">
        <f t="shared" si="17"/>
        <v>2060</v>
      </c>
      <c r="G94" s="4" cm="1">
        <f t="array" ref="G94">INDEX(GMWQ!$A$2:$NF$60,MATCH(1,(GMWQ!$NE$2:$NE$60=G$3)*(GMWQ!$ND$2:$ND$60=G$4)*(GMWQ!$NF$2:$NF$60=G$1),0),$F94-1966)</f>
        <v>400279</v>
      </c>
      <c r="H94" s="4" cm="1">
        <f t="array" ref="H94">INDEX(GMWQ!$A$2:$NF$60,MATCH(1,(GMWQ!$NE$2:$NE$60=H$3)*(GMWQ!$ND$2:$ND$60=H$4)*(GMWQ!$NF$2:$NF$60=H$1),0),$F94-1966)</f>
        <v>2819.9749999999999</v>
      </c>
      <c r="I94" s="4" cm="1">
        <f t="array" ref="I94">INDEX(GMWQ!$A$2:$NF$60,MATCH(1,(GMWQ!$NE$2:$NE$60=I$3)*(GMWQ!$ND$2:$ND$60=I$4)*(GMWQ!$NF$2:$NF$60=I$1),0),$F94-1966)</f>
        <v>111787.8</v>
      </c>
      <c r="J94" s="4" cm="1">
        <f t="array" ref="J94">INDEX(GMWQ!$A$2:$NF$60,MATCH(1,(GMWQ!$NE$2:$NE$60=J$3)*(GMWQ!$ND$2:$ND$60=J$4)*(GMWQ!$NF$2:$NF$60=J$1),0),$F94-1966)</f>
        <v>638.21</v>
      </c>
      <c r="K94" s="4" cm="1">
        <f t="array" ref="K94">INDEX(GMWQ!$A$2:$NF$60,MATCH(1,(GMWQ!$NE$2:$NE$60=K$3)*(GMWQ!$ND$2:$ND$60=K$4)*(GMWQ!$NF$2:$NF$60=K$1),0),$F94-1966)</f>
        <v>416.08499999999998</v>
      </c>
      <c r="L94" s="4" cm="1">
        <f t="array" ref="L94">INDEX(GMWQ!$A$2:$NF$60,MATCH(1,(GMWQ!$NE$2:$NE$60=L$3)*(GMWQ!$ND$2:$ND$60=L$4)*(GMWQ!$NF$2:$NF$60=L$1),0),$F94-1966)</f>
        <v>391.84100000000001</v>
      </c>
      <c r="M94" s="4" cm="1">
        <f t="array" ref="M94">INDEX(GMWQ!$A$2:$NF$60,MATCH(1,(GMWQ!$NE$2:$NE$60=M$3)*(GMWQ!$ND$2:$ND$60=M$4)*(GMWQ!$NF$2:$NF$60=M$1),0),$F94-1966)</f>
        <v>311952.5</v>
      </c>
      <c r="N94" s="4" cm="1">
        <f t="array" ref="N94">INDEX(GMWQ!$A$2:$NF$60,MATCH(1,(GMWQ!$NE$2:$NE$60=N$3)*(GMWQ!$ND$2:$ND$60=N$4)*(GMWQ!$NF$2:$NF$60=N$1),0),$F94-1966)</f>
        <v>-7921</v>
      </c>
      <c r="O94" s="4" cm="1">
        <f t="array" ref="O94">INDEX(GMWQ!$A$2:$NF$60,MATCH(1,(GMWQ!$NE$2:$NE$60=O$3)*(GMWQ!$ND$2:$ND$60=O$4)*(GMWQ!$NF$2:$NF$60=O$1),0),$F94-1966)</f>
        <v>-93.019000000000005</v>
      </c>
      <c r="P94" s="4" cm="1">
        <f t="array" ref="P94">INDEX(GMWQ!$A$2:$NF$60,MATCH(1,(GMWQ!$NE$2:$NE$60=P$3)*(GMWQ!$ND$2:$ND$60=P$4)*(GMWQ!$NF$2:$NF$60=P$1),0),$F94-1966)</f>
        <v>-3783.75</v>
      </c>
      <c r="Q94" s="4" cm="1">
        <f t="array" ref="Q94">INDEX(GMWQ!$A$2:$NF$60,MATCH(1,(GMWQ!$NE$2:$NE$60=Q$3)*(GMWQ!$ND$2:$ND$60=Q$4)*(GMWQ!$NF$2:$NF$60=Q$1),0),$F94-1966)</f>
        <v>-13.762</v>
      </c>
      <c r="R94" s="4" cm="1">
        <f t="array" ref="R94">INDEX(GMWQ!$A$2:$NF$60,MATCH(1,(GMWQ!$NE$2:$NE$60=R$3)*(GMWQ!$ND$2:$ND$60=R$4)*(GMWQ!$NF$2:$NF$60=R$1),0),$F94-1966)</f>
        <v>-15.856999999999999</v>
      </c>
      <c r="S94" s="4" cm="1">
        <f t="array" ref="S94">INDEX(GMWQ!$A$2:$NF$60,MATCH(1,(GMWQ!$NE$2:$NE$60=S$3)*(GMWQ!$ND$2:$ND$60=S$4)*(GMWQ!$NF$2:$NF$60=S$1),0),$F94-1966)</f>
        <v>-19.106079999999999</v>
      </c>
      <c r="T94" s="4" cm="1">
        <f t="array" ref="T94">INDEX(GMWQ!$A$2:$NF$60,MATCH(1,(GMWQ!$NE$2:$NE$60=T$3)*(GMWQ!$ND$2:$ND$60=T$4)*(GMWQ!$NF$2:$NF$60=T$1),0),$F94-1966)</f>
        <v>-12002</v>
      </c>
      <c r="U94" s="4" cm="1">
        <f t="array" ref="U94">INDEX(GMWQ!$A$2:$NF$60,MATCH(1,(GMWQ!$NE$2:$NE$60=U$3)*(GMWQ!$ND$2:$ND$60=U$4)*(GMWQ!$NF$2:$NF$60=U$1),0),$F94-1966)</f>
        <v>329627</v>
      </c>
      <c r="V94" s="4" cm="1">
        <f t="array" ref="V94">INDEX(GMWQ!$A$2:$NF$60,MATCH(1,(GMWQ!$NE$2:$NE$60=V$3)*(GMWQ!$ND$2:$ND$60=V$4)*(GMWQ!$NF$2:$NF$60=V$1),0),$F94-1966)</f>
        <v>7016.2860000000001</v>
      </c>
      <c r="W94" s="4" cm="1">
        <f t="array" ref="W94">INDEX(GMWQ!$A$2:$NF$60,MATCH(1,(GMWQ!$NE$2:$NE$60=W$3)*(GMWQ!$ND$2:$ND$60=W$4)*(GMWQ!$NF$2:$NF$60=W$1),0),$F94-1966)</f>
        <v>396059</v>
      </c>
      <c r="X94" s="4" cm="1">
        <f t="array" ref="X94">INDEX(GMWQ!$A$2:$NF$60,MATCH(1,(GMWQ!$NE$2:$NE$60=X$3)*(GMWQ!$ND$2:$ND$60=X$4)*(GMWQ!$NF$2:$NF$60=X$1),0),$F94-1966)</f>
        <v>890.72389999999996</v>
      </c>
      <c r="Y94" s="4" cm="1">
        <f t="array" ref="Y94">INDEX(GMWQ!$A$2:$NF$60,MATCH(1,(GMWQ!$NE$2:$NE$60=Y$3)*(GMWQ!$ND$2:$ND$60=Y$4)*(GMWQ!$NF$2:$NF$60=Y$1),0),$F94-1966)</f>
        <v>676.23099999999999</v>
      </c>
      <c r="Z94" s="4" cm="1">
        <f t="array" ref="Z94">INDEX(GMWQ!$A$2:$NF$60,MATCH(1,(GMWQ!$NE$2:$NE$60=Z$3)*(GMWQ!$ND$2:$ND$60=Z$4)*(GMWQ!$NF$2:$NF$60=Z$1),0),$F94-1966)</f>
        <v>1072.683</v>
      </c>
      <c r="AA94" s="4" cm="1">
        <f t="array" ref="AA94">INDEX(GMWQ!$A$2:$NF$60,MATCH(1,(GMWQ!$NE$2:$NE$60=AA$3)*(GMWQ!$ND$2:$ND$60=AA$4)*(GMWQ!$NF$2:$NF$60=AA$1),0),$F94-1966)</f>
        <v>808152</v>
      </c>
      <c r="AB94" s="4" cm="1">
        <f t="array" ref="AB94">INDEX(GMWQ!$A$2:$NF$60,MATCH(1,(GMWQ!$NE$2:$NE$60=AB$3)*(GMWQ!$ND$2:$ND$60=AB$4)*(GMWQ!$NF$2:$NF$60=AB$1),0),$F94-1966)</f>
        <v>207713</v>
      </c>
      <c r="AC94" s="4" cm="1">
        <f t="array" ref="AC94">INDEX(GMWQ!$A$2:$NF$60,MATCH(1,(GMWQ!$NE$2:$NE$60=AC$3)*(GMWQ!$ND$2:$ND$60=AC$4)*(GMWQ!$NF$2:$NF$60=AC$1),0),$F94-1966)</f>
        <v>1863.825</v>
      </c>
      <c r="AD94" s="4" cm="1">
        <f t="array" ref="AD94">INDEX(GMWQ!$A$2:$NF$60,MATCH(1,(GMWQ!$NE$2:$NE$60=AD$3)*(GMWQ!$ND$2:$ND$60=AD$4)*(GMWQ!$NF$2:$NF$60=AD$1),0),$F94-1966)</f>
        <v>127893</v>
      </c>
      <c r="AE94" s="4" cm="1">
        <f t="array" ref="AE94">INDEX(GMWQ!$A$2:$NF$60,MATCH(1,(GMWQ!$NE$2:$NE$60=AE$3)*(GMWQ!$ND$2:$ND$60=AE$4)*(GMWQ!$NF$2:$NF$60=AE$1),0),$F94-1966)</f>
        <v>468.00299999999999</v>
      </c>
      <c r="AF94" s="4" cm="1">
        <f t="array" ref="AF94">INDEX(GMWQ!$A$2:$NF$60,MATCH(1,(GMWQ!$NE$2:$NE$60=AF$3)*(GMWQ!$ND$2:$ND$60=AF$4)*(GMWQ!$NF$2:$NF$60=AF$1),0),$F94-1966)</f>
        <v>298.43</v>
      </c>
      <c r="AG94" s="4" cm="1">
        <f t="array" ref="AG94">INDEX(GMWQ!$A$2:$NF$60,MATCH(1,(GMWQ!$NE$2:$NE$60=AG$3)*(GMWQ!$ND$2:$ND$60=AG$4)*(GMWQ!$NF$2:$NF$60=AG$1),0),$F94-1966)</f>
        <v>235.88499999999999</v>
      </c>
      <c r="AH94" s="4" cm="1">
        <f t="array" ref="AH94">INDEX(GMWQ!$A$2:$NF$60,MATCH(1,(GMWQ!$NE$2:$NE$60=AH$3)*(GMWQ!$ND$2:$ND$60=AH$4)*(GMWQ!$NF$2:$NF$60=AH$1),0),$F94-1966)</f>
        <v>202697</v>
      </c>
      <c r="AI94" s="4" cm="1">
        <f t="array" ref="AI94">INDEX(GMWQ!$A$2:$NF$60,MATCH(1,(GMWQ!$NE$2:$NE$60=AI$3)*(GMWQ!$ND$2:$ND$60=AI$4)*(GMWQ!$NF$2:$NF$60=AI$1),0),$F94-1966)</f>
        <v>3.3695270000000002</v>
      </c>
      <c r="AJ94" s="4" cm="1">
        <f t="array" ref="AJ94">INDEX(GMWQ!$A$2:$NF$60,MATCH(1,(GMWQ!$NE$2:$NE$60=AJ$3)*(GMWQ!$ND$2:$ND$60=AJ$4)*(GMWQ!$NF$2:$NF$60=AJ$1),0),$F94-1966)</f>
        <v>2.4393229999999999</v>
      </c>
      <c r="AK94" s="4" cm="1">
        <f t="array" ref="AK94">INDEX(GMWQ!$A$2:$NF$60,MATCH(1,(GMWQ!$NE$2:$NE$60=AK$3)*(GMWQ!$ND$2:$ND$60=AK$4)*(GMWQ!$NF$2:$NF$60=AK$1),0),$F94-1966)</f>
        <v>1.9268050000000001</v>
      </c>
      <c r="AL94" s="4" cm="1">
        <f t="array" ref="AL94">INDEX(GMWQ!$A$2:$NF$60,MATCH(1,(GMWQ!$NE$2:$NE$60=AL$3)*(GMWQ!$ND$2:$ND$60=AL$4)*(GMWQ!$NF$2:$NF$60=AL$1),0),$F94-1966)</f>
        <v>2.5215489999999998</v>
      </c>
    </row>
    <row r="95" spans="1:38" x14ac:dyDescent="0.25">
      <c r="A95" s="4">
        <v>1995</v>
      </c>
      <c r="B95" s="4">
        <f t="shared" si="31"/>
        <v>1995</v>
      </c>
      <c r="C95" s="4">
        <f t="shared" si="31"/>
        <v>1994</v>
      </c>
      <c r="D95" s="4">
        <f t="shared" si="31"/>
        <v>1994</v>
      </c>
      <c r="F95" s="4">
        <f t="shared" si="17"/>
        <v>2061</v>
      </c>
      <c r="G95" s="4" cm="1">
        <f t="array" ref="G95">INDEX(GMWQ!$A$2:$NF$60,MATCH(1,(GMWQ!$NE$2:$NE$60=G$3)*(GMWQ!$ND$2:$ND$60=G$4)*(GMWQ!$NF$2:$NF$60=G$1),0),$F95-1966)</f>
        <v>402390</v>
      </c>
      <c r="H95" s="4" cm="1">
        <f t="array" ref="H95">INDEX(GMWQ!$A$2:$NF$60,MATCH(1,(GMWQ!$NE$2:$NE$60=H$3)*(GMWQ!$ND$2:$ND$60=H$4)*(GMWQ!$NF$2:$NF$60=H$1),0),$F95-1966)</f>
        <v>2830</v>
      </c>
      <c r="I95" s="4" cm="1">
        <f t="array" ref="I95">INDEX(GMWQ!$A$2:$NF$60,MATCH(1,(GMWQ!$NE$2:$NE$60=I$3)*(GMWQ!$ND$2:$ND$60=I$4)*(GMWQ!$NF$2:$NF$60=I$1),0),$F95-1966)</f>
        <v>113006.8</v>
      </c>
      <c r="J95" s="4" cm="1">
        <f t="array" ref="J95">INDEX(GMWQ!$A$2:$NF$60,MATCH(1,(GMWQ!$NE$2:$NE$60=J$3)*(GMWQ!$ND$2:$ND$60=J$4)*(GMWQ!$NF$2:$NF$60=J$1),0),$F95-1966)</f>
        <v>635.69000000000005</v>
      </c>
      <c r="K95" s="4" cm="1">
        <f t="array" ref="K95">INDEX(GMWQ!$A$2:$NF$60,MATCH(1,(GMWQ!$NE$2:$NE$60=K$3)*(GMWQ!$ND$2:$ND$60=K$4)*(GMWQ!$NF$2:$NF$60=K$1),0),$F95-1966)</f>
        <v>418.05099999999999</v>
      </c>
      <c r="L95" s="4" cm="1">
        <f t="array" ref="L95">INDEX(GMWQ!$A$2:$NF$60,MATCH(1,(GMWQ!$NE$2:$NE$60=L$3)*(GMWQ!$ND$2:$ND$60=L$4)*(GMWQ!$NF$2:$NF$60=L$1),0),$F95-1966)</f>
        <v>396.76</v>
      </c>
      <c r="M95" s="4" cm="1">
        <f t="array" ref="M95">INDEX(GMWQ!$A$2:$NF$60,MATCH(1,(GMWQ!$NE$2:$NE$60=M$3)*(GMWQ!$ND$2:$ND$60=M$4)*(GMWQ!$NF$2:$NF$60=M$1),0),$F95-1966)</f>
        <v>314818.8</v>
      </c>
      <c r="N95" s="4" cm="1">
        <f t="array" ref="N95">INDEX(GMWQ!$A$2:$NF$60,MATCH(1,(GMWQ!$NE$2:$NE$60=N$3)*(GMWQ!$ND$2:$ND$60=N$4)*(GMWQ!$NF$2:$NF$60=N$1),0),$F95-1966)</f>
        <v>-10368</v>
      </c>
      <c r="O95" s="4" cm="1">
        <f t="array" ref="O95">INDEX(GMWQ!$A$2:$NF$60,MATCH(1,(GMWQ!$NE$2:$NE$60=O$3)*(GMWQ!$ND$2:$ND$60=O$4)*(GMWQ!$NF$2:$NF$60=O$1),0),$F95-1966)</f>
        <v>-92.740750000000006</v>
      </c>
      <c r="P95" s="4" cm="1">
        <f t="array" ref="P95">INDEX(GMWQ!$A$2:$NF$60,MATCH(1,(GMWQ!$NE$2:$NE$60=P$3)*(GMWQ!$ND$2:$ND$60=P$4)*(GMWQ!$NF$2:$NF$60=P$1),0),$F95-1966)</f>
        <v>-3591.5</v>
      </c>
      <c r="Q95" s="4" cm="1">
        <f t="array" ref="Q95">INDEX(GMWQ!$A$2:$NF$60,MATCH(1,(GMWQ!$NE$2:$NE$60=Q$3)*(GMWQ!$ND$2:$ND$60=Q$4)*(GMWQ!$NF$2:$NF$60=Q$1),0),$F95-1966)</f>
        <v>-121.107</v>
      </c>
      <c r="R95" s="4" cm="1">
        <f t="array" ref="R95">INDEX(GMWQ!$A$2:$NF$60,MATCH(1,(GMWQ!$NE$2:$NE$60=R$3)*(GMWQ!$ND$2:$ND$60=R$4)*(GMWQ!$NF$2:$NF$60=R$1),0),$F95-1966)</f>
        <v>-15.647</v>
      </c>
      <c r="S95" s="4" cm="1">
        <f t="array" ref="S95">INDEX(GMWQ!$A$2:$NF$60,MATCH(1,(GMWQ!$NE$2:$NE$60=S$3)*(GMWQ!$ND$2:$ND$60=S$4)*(GMWQ!$NF$2:$NF$60=S$1),0),$F95-1966)</f>
        <v>-17.98434</v>
      </c>
      <c r="T95" s="4" cm="1">
        <f t="array" ref="T95">INDEX(GMWQ!$A$2:$NF$60,MATCH(1,(GMWQ!$NE$2:$NE$60=T$3)*(GMWQ!$ND$2:$ND$60=T$4)*(GMWQ!$NF$2:$NF$60=T$1),0),$F95-1966)</f>
        <v>-11354</v>
      </c>
      <c r="U95" s="4" cm="1">
        <f t="array" ref="U95">INDEX(GMWQ!$A$2:$NF$60,MATCH(1,(GMWQ!$NE$2:$NE$60=U$3)*(GMWQ!$ND$2:$ND$60=U$4)*(GMWQ!$NF$2:$NF$60=U$1),0),$F95-1966)</f>
        <v>339931</v>
      </c>
      <c r="V95" s="4" cm="1">
        <f t="array" ref="V95">INDEX(GMWQ!$A$2:$NF$60,MATCH(1,(GMWQ!$NE$2:$NE$60=V$3)*(GMWQ!$ND$2:$ND$60=V$4)*(GMWQ!$NF$2:$NF$60=V$1),0),$F95-1966)</f>
        <v>7084.6620000000003</v>
      </c>
      <c r="W95" s="4" cm="1">
        <f t="array" ref="W95">INDEX(GMWQ!$A$2:$NF$60,MATCH(1,(GMWQ!$NE$2:$NE$60=W$3)*(GMWQ!$ND$2:$ND$60=W$4)*(GMWQ!$NF$2:$NF$60=W$1),0),$F95-1966)</f>
        <v>407488</v>
      </c>
      <c r="X95" s="4" cm="1">
        <f t="array" ref="X95">INDEX(GMWQ!$A$2:$NF$60,MATCH(1,(GMWQ!$NE$2:$NE$60=X$3)*(GMWQ!$ND$2:$ND$60=X$4)*(GMWQ!$NF$2:$NF$60=X$1),0),$F95-1966)</f>
        <v>949.23059999999998</v>
      </c>
      <c r="Y95" s="4" cm="1">
        <f t="array" ref="Y95">INDEX(GMWQ!$A$2:$NF$60,MATCH(1,(GMWQ!$NE$2:$NE$60=Y$3)*(GMWQ!$ND$2:$ND$60=Y$4)*(GMWQ!$NF$2:$NF$60=Y$1),0),$F95-1966)</f>
        <v>710.399</v>
      </c>
      <c r="Z95" s="4" cm="1">
        <f t="array" ref="Z95">INDEX(GMWQ!$A$2:$NF$60,MATCH(1,(GMWQ!$NE$2:$NE$60=Z$3)*(GMWQ!$ND$2:$ND$60=Z$4)*(GMWQ!$NF$2:$NF$60=Z$1),0),$F95-1966)</f>
        <v>1098.0419999999999</v>
      </c>
      <c r="AA95" s="4" cm="1">
        <f t="array" ref="AA95">INDEX(GMWQ!$A$2:$NF$60,MATCH(1,(GMWQ!$NE$2:$NE$60=AA$3)*(GMWQ!$ND$2:$ND$60=AA$4)*(GMWQ!$NF$2:$NF$60=AA$1),0),$F95-1966)</f>
        <v>844555</v>
      </c>
      <c r="AB95" s="4" cm="1">
        <f t="array" ref="AB95">INDEX(GMWQ!$A$2:$NF$60,MATCH(1,(GMWQ!$NE$2:$NE$60=AB$3)*(GMWQ!$ND$2:$ND$60=AB$4)*(GMWQ!$NF$2:$NF$60=AB$1),0),$F95-1966)</f>
        <v>209386</v>
      </c>
      <c r="AC95" s="4" cm="1">
        <f t="array" ref="AC95">INDEX(GMWQ!$A$2:$NF$60,MATCH(1,(GMWQ!$NE$2:$NE$60=AC$3)*(GMWQ!$ND$2:$ND$60=AC$4)*(GMWQ!$NF$2:$NF$60=AC$1),0),$F95-1966)</f>
        <v>1880.575</v>
      </c>
      <c r="AD95" s="4" cm="1">
        <f t="array" ref="AD95">INDEX(GMWQ!$A$2:$NF$60,MATCH(1,(GMWQ!$NE$2:$NE$60=AD$3)*(GMWQ!$ND$2:$ND$60=AD$4)*(GMWQ!$NF$2:$NF$60=AD$1),0),$F95-1966)</f>
        <v>128727.1</v>
      </c>
      <c r="AE95" s="4" cm="1">
        <f t="array" ref="AE95">INDEX(GMWQ!$A$2:$NF$60,MATCH(1,(GMWQ!$NE$2:$NE$60=AE$3)*(GMWQ!$ND$2:$ND$60=AE$4)*(GMWQ!$NF$2:$NF$60=AE$1),0),$F95-1966)</f>
        <v>468.22300000000001</v>
      </c>
      <c r="AF95" s="4" cm="1">
        <f t="array" ref="AF95">INDEX(GMWQ!$A$2:$NF$60,MATCH(1,(GMWQ!$NE$2:$NE$60=AF$3)*(GMWQ!$ND$2:$ND$60=AF$4)*(GMWQ!$NF$2:$NF$60=AF$1),0),$F95-1966)</f>
        <v>300.39499999999998</v>
      </c>
      <c r="AG95" s="4" cm="1">
        <f t="array" ref="AG95">INDEX(GMWQ!$A$2:$NF$60,MATCH(1,(GMWQ!$NE$2:$NE$60=AG$3)*(GMWQ!$ND$2:$ND$60=AG$4)*(GMWQ!$NF$2:$NF$60=AG$1),0),$F95-1966)</f>
        <v>241.05099999999999</v>
      </c>
      <c r="AH95" s="4" cm="1">
        <f t="array" ref="AH95">INDEX(GMWQ!$A$2:$NF$60,MATCH(1,(GMWQ!$NE$2:$NE$60=AH$3)*(GMWQ!$ND$2:$ND$60=AH$4)*(GMWQ!$NF$2:$NF$60=AH$1),0),$F95-1966)</f>
        <v>205993</v>
      </c>
      <c r="AI95" s="4" cm="1">
        <f t="array" ref="AI95">INDEX(GMWQ!$A$2:$NF$60,MATCH(1,(GMWQ!$NE$2:$NE$60=AI$3)*(GMWQ!$ND$2:$ND$60=AI$4)*(GMWQ!$NF$2:$NF$60=AI$1),0),$F95-1966)</f>
        <v>3.0269720000000002</v>
      </c>
      <c r="AJ95" s="4" cm="1">
        <f t="array" ref="AJ95">INDEX(GMWQ!$A$2:$NF$60,MATCH(1,(GMWQ!$NE$2:$NE$60=AJ$3)*(GMWQ!$ND$2:$ND$60=AJ$4)*(GMWQ!$NF$2:$NF$60=AJ$1),0),$F95-1966)</f>
        <v>1.853024</v>
      </c>
      <c r="AK95" s="4" cm="1">
        <f t="array" ref="AK95">INDEX(GMWQ!$A$2:$NF$60,MATCH(1,(GMWQ!$NE$2:$NE$60=AK$3)*(GMWQ!$ND$2:$ND$60=AK$4)*(GMWQ!$NF$2:$NF$60=AK$1),0),$F95-1966)</f>
        <v>2.0529600000000001</v>
      </c>
      <c r="AL95" s="4" cm="1">
        <f t="array" ref="AL95">INDEX(GMWQ!$A$2:$NF$60,MATCH(1,(GMWQ!$NE$2:$NE$60=AL$3)*(GMWQ!$ND$2:$ND$60=AL$4)*(GMWQ!$NF$2:$NF$60=AL$1),0),$F95-1966)</f>
        <v>2.4436840000000002</v>
      </c>
    </row>
    <row r="96" spans="1:38" x14ac:dyDescent="0.25">
      <c r="B96" s="4">
        <f t="shared" si="31"/>
        <v>1995</v>
      </c>
      <c r="C96" s="4">
        <f t="shared" si="31"/>
        <v>1995</v>
      </c>
      <c r="F96" s="4">
        <f t="shared" si="17"/>
        <v>2062</v>
      </c>
      <c r="G96" s="4" cm="1">
        <f t="array" ref="G96">INDEX(GMWQ!$A$2:$NF$60,MATCH(1,(GMWQ!$NE$2:$NE$60=G$3)*(GMWQ!$ND$2:$ND$60=G$4)*(GMWQ!$NF$2:$NF$60=G$1),0),$F96-1966)</f>
        <v>403259</v>
      </c>
      <c r="H96" s="4" cm="1">
        <f t="array" ref="H96">INDEX(GMWQ!$A$2:$NF$60,MATCH(1,(GMWQ!$NE$2:$NE$60=H$3)*(GMWQ!$ND$2:$ND$60=H$4)*(GMWQ!$NF$2:$NF$60=H$1),0),$F96-1966)</f>
        <v>2838.4250000000002</v>
      </c>
      <c r="I96" s="4" cm="1">
        <f t="array" ref="I96">INDEX(GMWQ!$A$2:$NF$60,MATCH(1,(GMWQ!$NE$2:$NE$60=I$3)*(GMWQ!$ND$2:$ND$60=I$4)*(GMWQ!$NF$2:$NF$60=I$1),0),$F96-1966)</f>
        <v>114089.3</v>
      </c>
      <c r="J96" s="4" cm="1">
        <f t="array" ref="J96">INDEX(GMWQ!$A$2:$NF$60,MATCH(1,(GMWQ!$NE$2:$NE$60=J$3)*(GMWQ!$ND$2:$ND$60=J$4)*(GMWQ!$NF$2:$NF$60=J$1),0),$F96-1966)</f>
        <v>640.78</v>
      </c>
      <c r="K96" s="4" cm="1">
        <f t="array" ref="K96">INDEX(GMWQ!$A$2:$NF$60,MATCH(1,(GMWQ!$NE$2:$NE$60=K$3)*(GMWQ!$ND$2:$ND$60=K$4)*(GMWQ!$NF$2:$NF$60=K$1),0),$F96-1966)</f>
        <v>420.79199999999997</v>
      </c>
      <c r="L96" s="4" cm="1">
        <f t="array" ref="L96">INDEX(GMWQ!$A$2:$NF$60,MATCH(1,(GMWQ!$NE$2:$NE$60=L$3)*(GMWQ!$ND$2:$ND$60=L$4)*(GMWQ!$NF$2:$NF$60=L$1),0),$F96-1966)</f>
        <v>397.03800000000001</v>
      </c>
      <c r="M96" s="4" cm="1">
        <f t="array" ref="M96">INDEX(GMWQ!$A$2:$NF$60,MATCH(1,(GMWQ!$NE$2:$NE$60=M$3)*(GMWQ!$ND$2:$ND$60=M$4)*(GMWQ!$NF$2:$NF$60=M$1),0),$F96-1966)</f>
        <v>314952.5</v>
      </c>
      <c r="N96" s="4" cm="1">
        <f t="array" ref="N96">INDEX(GMWQ!$A$2:$NF$60,MATCH(1,(GMWQ!$NE$2:$NE$60=N$3)*(GMWQ!$ND$2:$ND$60=N$4)*(GMWQ!$NF$2:$NF$60=N$1),0),$F96-1966)</f>
        <v>-12107</v>
      </c>
      <c r="O96" s="4" cm="1">
        <f t="array" ref="O96">INDEX(GMWQ!$A$2:$NF$60,MATCH(1,(GMWQ!$NE$2:$NE$60=O$3)*(GMWQ!$ND$2:$ND$60=O$4)*(GMWQ!$NF$2:$NF$60=O$1),0),$F96-1966)</f>
        <v>-95.136759999999995</v>
      </c>
      <c r="P96" s="4" cm="1">
        <f t="array" ref="P96">INDEX(GMWQ!$A$2:$NF$60,MATCH(1,(GMWQ!$NE$2:$NE$60=P$3)*(GMWQ!$ND$2:$ND$60=P$4)*(GMWQ!$NF$2:$NF$60=P$1),0),$F96-1966)</f>
        <v>-4676</v>
      </c>
      <c r="Q96" s="4" cm="1">
        <f t="array" ref="Q96">INDEX(GMWQ!$A$2:$NF$60,MATCH(1,(GMWQ!$NE$2:$NE$60=Q$3)*(GMWQ!$ND$2:$ND$60=Q$4)*(GMWQ!$NF$2:$NF$60=Q$1),0),$F96-1966)</f>
        <v>-14.973000000000001</v>
      </c>
      <c r="R96" s="4" cm="1">
        <f t="array" ref="R96">INDEX(GMWQ!$A$2:$NF$60,MATCH(1,(GMWQ!$NE$2:$NE$60=R$3)*(GMWQ!$ND$2:$ND$60=R$4)*(GMWQ!$NF$2:$NF$60=R$1),0),$F96-1966)</f>
        <v>-16.57</v>
      </c>
      <c r="S96" s="4" cm="1">
        <f t="array" ref="S96">INDEX(GMWQ!$A$2:$NF$60,MATCH(1,(GMWQ!$NE$2:$NE$60=S$3)*(GMWQ!$ND$2:$ND$60=S$4)*(GMWQ!$NF$2:$NF$60=S$1),0),$F96-1966)</f>
        <v>-17.895209999999999</v>
      </c>
      <c r="T96" s="4" cm="1">
        <f t="array" ref="T96">INDEX(GMWQ!$A$2:$NF$60,MATCH(1,(GMWQ!$NE$2:$NE$60=T$3)*(GMWQ!$ND$2:$ND$60=T$4)*(GMWQ!$NF$2:$NF$60=T$1),0),$F96-1966)</f>
        <v>-11055</v>
      </c>
      <c r="U96" s="4" cm="1">
        <f t="array" ref="U96">INDEX(GMWQ!$A$2:$NF$60,MATCH(1,(GMWQ!$NE$2:$NE$60=U$3)*(GMWQ!$ND$2:$ND$60=U$4)*(GMWQ!$NF$2:$NF$60=U$1),0),$F96-1966)</f>
        <v>349287</v>
      </c>
      <c r="V96" s="4" cm="1">
        <f t="array" ref="V96">INDEX(GMWQ!$A$2:$NF$60,MATCH(1,(GMWQ!$NE$2:$NE$60=V$3)*(GMWQ!$ND$2:$ND$60=V$4)*(GMWQ!$NF$2:$NF$60=V$1),0),$F96-1966)</f>
        <v>7138.7079999999996</v>
      </c>
      <c r="W96" s="4" cm="1">
        <f t="array" ref="W96">INDEX(GMWQ!$A$2:$NF$60,MATCH(1,(GMWQ!$NE$2:$NE$60=W$3)*(GMWQ!$ND$2:$ND$60=W$4)*(GMWQ!$NF$2:$NF$60=W$1),0),$F96-1966)</f>
        <v>418918</v>
      </c>
      <c r="X96" s="4" cm="1">
        <f t="array" ref="X96">INDEX(GMWQ!$A$2:$NF$60,MATCH(1,(GMWQ!$NE$2:$NE$60=X$3)*(GMWQ!$ND$2:$ND$60=X$4)*(GMWQ!$NF$2:$NF$60=X$1),0),$F96-1966)</f>
        <v>999.86990000000003</v>
      </c>
      <c r="Y96" s="4" cm="1">
        <f t="array" ref="Y96">INDEX(GMWQ!$A$2:$NF$60,MATCH(1,(GMWQ!$NE$2:$NE$60=Y$3)*(GMWQ!$ND$2:$ND$60=Y$4)*(GMWQ!$NF$2:$NF$60=Y$1),0),$F96-1966)</f>
        <v>741.72400000000005</v>
      </c>
      <c r="Z96" s="4" cm="1">
        <f t="array" ref="Z96">INDEX(GMWQ!$A$2:$NF$60,MATCH(1,(GMWQ!$NE$2:$NE$60=Z$3)*(GMWQ!$ND$2:$ND$60=Z$4)*(GMWQ!$NF$2:$NF$60=Z$1),0),$F96-1966)</f>
        <v>1123.402</v>
      </c>
      <c r="AA96" s="4" cm="1">
        <f t="array" ref="AA96">INDEX(GMWQ!$A$2:$NF$60,MATCH(1,(GMWQ!$NE$2:$NE$60=AA$3)*(GMWQ!$ND$2:$ND$60=AA$4)*(GMWQ!$NF$2:$NF$60=AA$1),0),$F96-1966)</f>
        <v>862121</v>
      </c>
      <c r="AB96" s="4" cm="1">
        <f t="array" ref="AB96">INDEX(GMWQ!$A$2:$NF$60,MATCH(1,(GMWQ!$NE$2:$NE$60=AB$3)*(GMWQ!$ND$2:$ND$60=AB$4)*(GMWQ!$NF$2:$NF$60=AB$1),0),$F96-1966)</f>
        <v>211504</v>
      </c>
      <c r="AC96" s="4" cm="1">
        <f t="array" ref="AC96">INDEX(GMWQ!$A$2:$NF$60,MATCH(1,(GMWQ!$NE$2:$NE$60=AC$3)*(GMWQ!$ND$2:$ND$60=AC$4)*(GMWQ!$NF$2:$NF$60=AC$1),0),$F96-1966)</f>
        <v>1895.25</v>
      </c>
      <c r="AD96" s="4" cm="1">
        <f t="array" ref="AD96">INDEX(GMWQ!$A$2:$NF$60,MATCH(1,(GMWQ!$NE$2:$NE$60=AD$3)*(GMWQ!$ND$2:$ND$60=AD$4)*(GMWQ!$NF$2:$NF$60=AD$1),0),$F96-1966)</f>
        <v>129696.4</v>
      </c>
      <c r="AE96" s="4" cm="1">
        <f t="array" ref="AE96">INDEX(GMWQ!$A$2:$NF$60,MATCH(1,(GMWQ!$NE$2:$NE$60=AE$3)*(GMWQ!$ND$2:$ND$60=AE$4)*(GMWQ!$NF$2:$NF$60=AE$1),0),$F96-1966)</f>
        <v>475.01600000000002</v>
      </c>
      <c r="AF96" s="4" cm="1">
        <f t="array" ref="AF96">INDEX(GMWQ!$A$2:$NF$60,MATCH(1,(GMWQ!$NE$2:$NE$60=AF$3)*(GMWQ!$ND$2:$ND$60=AF$4)*(GMWQ!$NF$2:$NF$60=AF$1),0),$F96-1966)</f>
        <v>303.30200000000002</v>
      </c>
      <c r="AG96" s="4" cm="1">
        <f t="array" ref="AG96">INDEX(GMWQ!$A$2:$NF$60,MATCH(1,(GMWQ!$NE$2:$NE$60=AG$3)*(GMWQ!$ND$2:$ND$60=AG$4)*(GMWQ!$NF$2:$NF$60=AG$1),0),$F96-1966)</f>
        <v>245.179</v>
      </c>
      <c r="AH96" s="4" cm="1">
        <f t="array" ref="AH96">INDEX(GMWQ!$A$2:$NF$60,MATCH(1,(GMWQ!$NE$2:$NE$60=AH$3)*(GMWQ!$ND$2:$ND$60=AH$4)*(GMWQ!$NF$2:$NF$60=AH$1),0),$F96-1966)</f>
        <v>207214</v>
      </c>
      <c r="AI96" s="4" cm="1">
        <f t="array" ref="AI96">INDEX(GMWQ!$A$2:$NF$60,MATCH(1,(GMWQ!$NE$2:$NE$60=AI$3)*(GMWQ!$ND$2:$ND$60=AI$4)*(GMWQ!$NF$2:$NF$60=AI$1),0),$F96-1966)</f>
        <v>2.5134859999999999</v>
      </c>
      <c r="AJ96" s="4" cm="1">
        <f t="array" ref="AJ96">INDEX(GMWQ!$A$2:$NF$60,MATCH(1,(GMWQ!$NE$2:$NE$60=AJ$3)*(GMWQ!$ND$2:$ND$60=AJ$4)*(GMWQ!$NF$2:$NF$60=AJ$1),0),$F96-1966)</f>
        <v>1.0464530000000001</v>
      </c>
      <c r="AK96" s="4" cm="1">
        <f t="array" ref="AK96">INDEX(GMWQ!$A$2:$NF$60,MATCH(1,(GMWQ!$NE$2:$NE$60=AK$3)*(GMWQ!$ND$2:$ND$60=AK$4)*(GMWQ!$NF$2:$NF$60=AK$1),0),$F96-1966)</f>
        <v>2.017709</v>
      </c>
      <c r="AL96" s="4" cm="1">
        <f t="array" ref="AL96">INDEX(GMWQ!$A$2:$NF$60,MATCH(1,(GMWQ!$NE$2:$NE$60=AL$3)*(GMWQ!$ND$2:$ND$60=AL$4)*(GMWQ!$NF$2:$NF$60=AL$1),0),$F96-1966)</f>
        <v>1.8814850000000001</v>
      </c>
    </row>
    <row r="97" spans="1:38" x14ac:dyDescent="0.25">
      <c r="B97" s="4">
        <f t="shared" si="31"/>
        <v>1995</v>
      </c>
      <c r="C97" s="4">
        <f t="shared" si="31"/>
        <v>1995</v>
      </c>
      <c r="F97" s="4">
        <f t="shared" si="17"/>
        <v>2063</v>
      </c>
      <c r="G97" s="4" cm="1">
        <f t="array" ref="G97">INDEX(GMWQ!$A$2:$NF$60,MATCH(1,(GMWQ!$NE$2:$NE$60=G$3)*(GMWQ!$ND$2:$ND$60=G$4)*(GMWQ!$NF$2:$NF$60=G$1),0),$F97-1966)</f>
        <v>407795</v>
      </c>
      <c r="H97" s="4" cm="1">
        <f t="array" ref="H97">INDEX(GMWQ!$A$2:$NF$60,MATCH(1,(GMWQ!$NE$2:$NE$60=H$3)*(GMWQ!$ND$2:$ND$60=H$4)*(GMWQ!$NF$2:$NF$60=H$1),0),$F97-1966)</f>
        <v>2862.5749999999998</v>
      </c>
      <c r="I97" s="4" cm="1">
        <f t="array" ref="I97">INDEX(GMWQ!$A$2:$NF$60,MATCH(1,(GMWQ!$NE$2:$NE$60=I$3)*(GMWQ!$ND$2:$ND$60=I$4)*(GMWQ!$NF$2:$NF$60=I$1),0),$F97-1966)</f>
        <v>115424.2</v>
      </c>
      <c r="J97" s="4" cm="1">
        <f t="array" ref="J97">INDEX(GMWQ!$A$2:$NF$60,MATCH(1,(GMWQ!$NE$2:$NE$60=J$3)*(GMWQ!$ND$2:$ND$60=J$4)*(GMWQ!$NF$2:$NF$60=J$1),0),$F97-1966)</f>
        <v>642.07000000000005</v>
      </c>
      <c r="K97" s="4" cm="1">
        <f t="array" ref="K97">INDEX(GMWQ!$A$2:$NF$60,MATCH(1,(GMWQ!$NE$2:$NE$60=K$3)*(GMWQ!$ND$2:$ND$60=K$4)*(GMWQ!$NF$2:$NF$60=K$1),0),$F97-1966)</f>
        <v>421.44900000000001</v>
      </c>
      <c r="L97" s="4" cm="1">
        <f t="array" ref="L97">INDEX(GMWQ!$A$2:$NF$60,MATCH(1,(GMWQ!$NE$2:$NE$60=L$3)*(GMWQ!$ND$2:$ND$60=L$4)*(GMWQ!$NF$2:$NF$60=L$1),0),$F97-1966)</f>
        <v>398.80399999999997</v>
      </c>
      <c r="M97" s="4" cm="1">
        <f t="array" ref="M97">INDEX(GMWQ!$A$2:$NF$60,MATCH(1,(GMWQ!$NE$2:$NE$60=M$3)*(GMWQ!$ND$2:$ND$60=M$4)*(GMWQ!$NF$2:$NF$60=M$1),0),$F97-1966)</f>
        <v>315368.8</v>
      </c>
      <c r="N97" s="4" cm="1">
        <f t="array" ref="N97">INDEX(GMWQ!$A$2:$NF$60,MATCH(1,(GMWQ!$NE$2:$NE$60=N$3)*(GMWQ!$ND$2:$ND$60=N$4)*(GMWQ!$NF$2:$NF$60=N$1),0),$F97-1966)</f>
        <v>-10426</v>
      </c>
      <c r="O97" s="4" cm="1">
        <f t="array" ref="O97">INDEX(GMWQ!$A$2:$NF$60,MATCH(1,(GMWQ!$NE$2:$NE$60=O$3)*(GMWQ!$ND$2:$ND$60=O$4)*(GMWQ!$NF$2:$NF$60=O$1),0),$F97-1966)</f>
        <v>-91.813509999999994</v>
      </c>
      <c r="P97" s="4" cm="1">
        <f t="array" ref="P97">INDEX(GMWQ!$A$2:$NF$60,MATCH(1,(GMWQ!$NE$2:$NE$60=P$3)*(GMWQ!$ND$2:$ND$60=P$4)*(GMWQ!$NF$2:$NF$60=P$1),0),$F97-1966)</f>
        <v>-6569</v>
      </c>
      <c r="Q97" s="4" cm="1">
        <f t="array" ref="Q97">INDEX(GMWQ!$A$2:$NF$60,MATCH(1,(GMWQ!$NE$2:$NE$60=Q$3)*(GMWQ!$ND$2:$ND$60=Q$4)*(GMWQ!$NF$2:$NF$60=Q$1),0),$F97-1966)</f>
        <v>-28.768999999999998</v>
      </c>
      <c r="R97" s="4" cm="1">
        <f t="array" ref="R97">INDEX(GMWQ!$A$2:$NF$60,MATCH(1,(GMWQ!$NE$2:$NE$60=R$3)*(GMWQ!$ND$2:$ND$60=R$4)*(GMWQ!$NF$2:$NF$60=R$1),0),$F97-1966)</f>
        <v>-15.352</v>
      </c>
      <c r="S97" s="4" cm="1">
        <f t="array" ref="S97">INDEX(GMWQ!$A$2:$NF$60,MATCH(1,(GMWQ!$NE$2:$NE$60=S$3)*(GMWQ!$ND$2:$ND$60=S$4)*(GMWQ!$NF$2:$NF$60=S$1),0),$F97-1966)</f>
        <v>-17.781189999999999</v>
      </c>
      <c r="T97" s="4" cm="1">
        <f t="array" ref="T97">INDEX(GMWQ!$A$2:$NF$60,MATCH(1,(GMWQ!$NE$2:$NE$60=T$3)*(GMWQ!$ND$2:$ND$60=T$4)*(GMWQ!$NF$2:$NF$60=T$1),0),$F97-1966)</f>
        <v>-9417</v>
      </c>
      <c r="U97" s="4" cm="1">
        <f t="array" ref="U97">INDEX(GMWQ!$A$2:$NF$60,MATCH(1,(GMWQ!$NE$2:$NE$60=U$3)*(GMWQ!$ND$2:$ND$60=U$4)*(GMWQ!$NF$2:$NF$60=U$1),0),$F97-1966)</f>
        <v>358643</v>
      </c>
      <c r="V97" s="4" cm="1">
        <f t="array" ref="V97">INDEX(GMWQ!$A$2:$NF$60,MATCH(1,(GMWQ!$NE$2:$NE$60=V$3)*(GMWQ!$ND$2:$ND$60=V$4)*(GMWQ!$NF$2:$NF$60=V$1),0),$F97-1966)</f>
        <v>7145.527</v>
      </c>
      <c r="W97" s="4" cm="1">
        <f t="array" ref="W97">INDEX(GMWQ!$A$2:$NF$60,MATCH(1,(GMWQ!$NE$2:$NE$60=W$3)*(GMWQ!$ND$2:$ND$60=W$4)*(GMWQ!$NF$2:$NF$60=W$1),0),$F97-1966)</f>
        <v>430348</v>
      </c>
      <c r="X97" s="4" cm="1">
        <f t="array" ref="X97">INDEX(GMWQ!$A$2:$NF$60,MATCH(1,(GMWQ!$NE$2:$NE$60=X$3)*(GMWQ!$ND$2:$ND$60=X$4)*(GMWQ!$NF$2:$NF$60=X$1),0),$F97-1966)</f>
        <v>1028.7929999999999</v>
      </c>
      <c r="Y97" s="4" cm="1">
        <f t="array" ref="Y97">INDEX(GMWQ!$A$2:$NF$60,MATCH(1,(GMWQ!$NE$2:$NE$60=Y$3)*(GMWQ!$ND$2:$ND$60=Y$4)*(GMWQ!$NF$2:$NF$60=Y$1),0),$F97-1966)</f>
        <v>775.81100000000004</v>
      </c>
      <c r="Z97" s="4" cm="1">
        <f t="array" ref="Z97">INDEX(GMWQ!$A$2:$NF$60,MATCH(1,(GMWQ!$NE$2:$NE$60=Z$3)*(GMWQ!$ND$2:$ND$60=Z$4)*(GMWQ!$NF$2:$NF$60=Z$1),0),$F97-1966)</f>
        <v>1148.761</v>
      </c>
      <c r="AA97" s="4" cm="1">
        <f t="array" ref="AA97">INDEX(GMWQ!$A$2:$NF$60,MATCH(1,(GMWQ!$NE$2:$NE$60=AA$3)*(GMWQ!$ND$2:$ND$60=AA$4)*(GMWQ!$NF$2:$NF$60=AA$1),0),$F97-1966)</f>
        <v>878737</v>
      </c>
      <c r="AB97" s="4" cm="1">
        <f t="array" ref="AB97">INDEX(GMWQ!$A$2:$NF$60,MATCH(1,(GMWQ!$NE$2:$NE$60=AB$3)*(GMWQ!$ND$2:$ND$60=AB$4)*(GMWQ!$NF$2:$NF$60=AB$1),0),$F97-1966)</f>
        <v>215396</v>
      </c>
      <c r="AC97" s="4" cm="1">
        <f t="array" ref="AC97">INDEX(GMWQ!$A$2:$NF$60,MATCH(1,(GMWQ!$NE$2:$NE$60=AC$3)*(GMWQ!$ND$2:$ND$60=AC$4)*(GMWQ!$NF$2:$NF$60=AC$1),0),$F97-1966)</f>
        <v>1920.7750000000001</v>
      </c>
      <c r="AD97" s="4" cm="1">
        <f t="array" ref="AD97">INDEX(GMWQ!$A$2:$NF$60,MATCH(1,(GMWQ!$NE$2:$NE$60=AD$3)*(GMWQ!$ND$2:$ND$60=AD$4)*(GMWQ!$NF$2:$NF$60=AD$1),0),$F97-1966)</f>
        <v>131345.20000000001</v>
      </c>
      <c r="AE97" s="4" cm="1">
        <f t="array" ref="AE97">INDEX(GMWQ!$A$2:$NF$60,MATCH(1,(GMWQ!$NE$2:$NE$60=AE$3)*(GMWQ!$ND$2:$ND$60=AE$4)*(GMWQ!$NF$2:$NF$60=AE$1),0),$F97-1966)</f>
        <v>478.202</v>
      </c>
      <c r="AF97" s="4" cm="1">
        <f t="array" ref="AF97">INDEX(GMWQ!$A$2:$NF$60,MATCH(1,(GMWQ!$NE$2:$NE$60=AF$3)*(GMWQ!$ND$2:$ND$60=AF$4)*(GMWQ!$NF$2:$NF$60=AF$1),0),$F97-1966)</f>
        <v>304.87400000000002</v>
      </c>
      <c r="AG97" s="4" cm="1">
        <f t="array" ref="AG97">INDEX(GMWQ!$A$2:$NF$60,MATCH(1,(GMWQ!$NE$2:$NE$60=AG$3)*(GMWQ!$ND$2:$ND$60=AG$4)*(GMWQ!$NF$2:$NF$60=AG$1),0),$F97-1966)</f>
        <v>249.68600000000001</v>
      </c>
      <c r="AH97" s="4" cm="1">
        <f t="array" ref="AH97">INDEX(GMWQ!$A$2:$NF$60,MATCH(1,(GMWQ!$NE$2:$NE$60=AH$3)*(GMWQ!$ND$2:$ND$60=AH$4)*(GMWQ!$NF$2:$NF$60=AH$1),0),$F97-1966)</f>
        <v>208244</v>
      </c>
      <c r="AI97" s="4" cm="1">
        <f t="array" ref="AI97">INDEX(GMWQ!$A$2:$NF$60,MATCH(1,(GMWQ!$NE$2:$NE$60=AI$3)*(GMWQ!$ND$2:$ND$60=AI$4)*(GMWQ!$NF$2:$NF$60=AI$1),0),$F97-1966)</f>
        <v>2.31094</v>
      </c>
      <c r="AJ97" s="4" cm="1">
        <f t="array" ref="AJ97">INDEX(GMWQ!$A$2:$NF$60,MATCH(1,(GMWQ!$NE$2:$NE$60=AJ$3)*(GMWQ!$ND$2:$ND$60=AJ$4)*(GMWQ!$NF$2:$NF$60=AJ$1),0),$F97-1966)</f>
        <v>0.86886669999999999</v>
      </c>
      <c r="AK97" s="4" cm="1">
        <f t="array" ref="AK97">INDEX(GMWQ!$A$2:$NF$60,MATCH(1,(GMWQ!$NE$2:$NE$60=AK$3)*(GMWQ!$ND$2:$ND$60=AK$4)*(GMWQ!$NF$2:$NF$60=AK$1),0),$F97-1966)</f>
        <v>2.2701310000000001</v>
      </c>
      <c r="AL97" s="4" cm="1">
        <f t="array" ref="AL97">INDEX(GMWQ!$A$2:$NF$60,MATCH(1,(GMWQ!$NE$2:$NE$60=AL$3)*(GMWQ!$ND$2:$ND$60=AL$4)*(GMWQ!$NF$2:$NF$60=AL$1),0),$F97-1966)</f>
        <v>1.9171339999999999</v>
      </c>
    </row>
    <row r="98" spans="1:38" x14ac:dyDescent="0.25">
      <c r="B98" s="4">
        <f t="shared" si="31"/>
        <v>1995</v>
      </c>
      <c r="C98" s="4">
        <f t="shared" si="31"/>
        <v>1995</v>
      </c>
      <c r="E98" s="4">
        <f t="shared" ref="E98" si="33">+E94+1</f>
        <v>1995</v>
      </c>
      <c r="F98" s="4">
        <f t="shared" si="17"/>
        <v>2064</v>
      </c>
      <c r="G98" s="4" cm="1">
        <f t="array" ref="G98">INDEX(GMWQ!$A$2:$NF$60,MATCH(1,(GMWQ!$NE$2:$NE$60=G$3)*(GMWQ!$ND$2:$ND$60=G$4)*(GMWQ!$NF$2:$NF$60=G$1),0),$F98-1966)</f>
        <v>409132</v>
      </c>
      <c r="H98" s="4" cm="1">
        <f t="array" ref="H98">INDEX(GMWQ!$A$2:$NF$60,MATCH(1,(GMWQ!$NE$2:$NE$60=H$3)*(GMWQ!$ND$2:$ND$60=H$4)*(GMWQ!$NF$2:$NF$60=H$1),0),$F98-1966)</f>
        <v>2882.0250000000001</v>
      </c>
      <c r="I98" s="4" cm="1">
        <f t="array" ref="I98">INDEX(GMWQ!$A$2:$NF$60,MATCH(1,(GMWQ!$NE$2:$NE$60=I$3)*(GMWQ!$ND$2:$ND$60=I$4)*(GMWQ!$NF$2:$NF$60=I$1),0),$F98-1966)</f>
        <v>115707.6</v>
      </c>
      <c r="J98" s="4" cm="1">
        <f t="array" ref="J98">INDEX(GMWQ!$A$2:$NF$60,MATCH(1,(GMWQ!$NE$2:$NE$60=J$3)*(GMWQ!$ND$2:$ND$60=J$4)*(GMWQ!$NF$2:$NF$60=J$1),0),$F98-1966)</f>
        <v>642.33000000000004</v>
      </c>
      <c r="K98" s="4" cm="1">
        <f t="array" ref="K98">INDEX(GMWQ!$A$2:$NF$60,MATCH(1,(GMWQ!$NE$2:$NE$60=K$3)*(GMWQ!$ND$2:$ND$60=K$4)*(GMWQ!$NF$2:$NF$60=K$1),0),$F98-1966)</f>
        <v>421.28300000000002</v>
      </c>
      <c r="L98" s="4" cm="1">
        <f t="array" ref="L98">INDEX(GMWQ!$A$2:$NF$60,MATCH(1,(GMWQ!$NE$2:$NE$60=L$3)*(GMWQ!$ND$2:$ND$60=L$4)*(GMWQ!$NF$2:$NF$60=L$1),0),$F98-1966)</f>
        <v>402.10700000000003</v>
      </c>
      <c r="M98" s="4" cm="1">
        <f t="array" ref="M98">INDEX(GMWQ!$A$2:$NF$60,MATCH(1,(GMWQ!$NE$2:$NE$60=M$3)*(GMWQ!$ND$2:$ND$60=M$4)*(GMWQ!$NF$2:$NF$60=M$1),0),$F98-1966)</f>
        <v>316641.5</v>
      </c>
      <c r="N98" s="4" cm="1">
        <f t="array" ref="N98">INDEX(GMWQ!$A$2:$NF$60,MATCH(1,(GMWQ!$NE$2:$NE$60=N$3)*(GMWQ!$ND$2:$ND$60=N$4)*(GMWQ!$NF$2:$NF$60=N$1),0),$F98-1966)</f>
        <v>-6456</v>
      </c>
      <c r="O98" s="4" cm="1">
        <f t="array" ref="O98">INDEX(GMWQ!$A$2:$NF$60,MATCH(1,(GMWQ!$NE$2:$NE$60=O$3)*(GMWQ!$ND$2:$ND$60=O$4)*(GMWQ!$NF$2:$NF$60=O$1),0),$F98-1966)</f>
        <v>-82.625</v>
      </c>
      <c r="P98" s="4" cm="1">
        <f t="array" ref="P98">INDEX(GMWQ!$A$2:$NF$60,MATCH(1,(GMWQ!$NE$2:$NE$60=P$3)*(GMWQ!$ND$2:$ND$60=P$4)*(GMWQ!$NF$2:$NF$60=P$1),0),$F98-1966)</f>
        <v>-7570</v>
      </c>
      <c r="Q98" s="4" cm="1">
        <f t="array" ref="Q98">INDEX(GMWQ!$A$2:$NF$60,MATCH(1,(GMWQ!$NE$2:$NE$60=Q$3)*(GMWQ!$ND$2:$ND$60=Q$4)*(GMWQ!$NF$2:$NF$60=Q$1),0),$F98-1966)</f>
        <v>-14.441000000000001</v>
      </c>
      <c r="R98" s="4" cm="1">
        <f t="array" ref="R98">INDEX(GMWQ!$A$2:$NF$60,MATCH(1,(GMWQ!$NE$2:$NE$60=R$3)*(GMWQ!$ND$2:$ND$60=R$4)*(GMWQ!$NF$2:$NF$60=R$1),0),$F98-1966)</f>
        <v>-14.472</v>
      </c>
      <c r="S98" s="4" cm="1">
        <f t="array" ref="S98">INDEX(GMWQ!$A$2:$NF$60,MATCH(1,(GMWQ!$NE$2:$NE$60=S$3)*(GMWQ!$ND$2:$ND$60=S$4)*(GMWQ!$NF$2:$NF$60=S$1),0),$F98-1966)</f>
        <v>-17.64226</v>
      </c>
      <c r="T98" s="4" cm="1">
        <f t="array" ref="T98">INDEX(GMWQ!$A$2:$NF$60,MATCH(1,(GMWQ!$NE$2:$NE$60=T$3)*(GMWQ!$ND$2:$ND$60=T$4)*(GMWQ!$NF$2:$NF$60=T$1),0),$F98-1966)</f>
        <v>-9008</v>
      </c>
      <c r="U98" s="4" cm="1">
        <f t="array" ref="U98">INDEX(GMWQ!$A$2:$NF$60,MATCH(1,(GMWQ!$NE$2:$NE$60=U$3)*(GMWQ!$ND$2:$ND$60=U$4)*(GMWQ!$NF$2:$NF$60=U$1),0),$F98-1966)</f>
        <v>367999</v>
      </c>
      <c r="V98" s="4" cm="1">
        <f t="array" ref="V98">INDEX(GMWQ!$A$2:$NF$60,MATCH(1,(GMWQ!$NE$2:$NE$60=V$3)*(GMWQ!$ND$2:$ND$60=V$4)*(GMWQ!$NF$2:$NF$60=V$1),0),$F98-1966)</f>
        <v>7203.951</v>
      </c>
      <c r="W98" s="4" cm="1">
        <f t="array" ref="W98">INDEX(GMWQ!$A$2:$NF$60,MATCH(1,(GMWQ!$NE$2:$NE$60=W$3)*(GMWQ!$ND$2:$ND$60=W$4)*(GMWQ!$NF$2:$NF$60=W$1),0),$F98-1966)</f>
        <v>439647</v>
      </c>
      <c r="X98" s="4" cm="1">
        <f t="array" ref="X98">INDEX(GMWQ!$A$2:$NF$60,MATCH(1,(GMWQ!$NE$2:$NE$60=X$3)*(GMWQ!$ND$2:$ND$60=X$4)*(GMWQ!$NF$2:$NF$60=X$1),0),$F98-1966)</f>
        <v>1036.001</v>
      </c>
      <c r="Y98" s="4" cm="1">
        <f t="array" ref="Y98">INDEX(GMWQ!$A$2:$NF$60,MATCH(1,(GMWQ!$NE$2:$NE$60=Y$3)*(GMWQ!$ND$2:$ND$60=Y$4)*(GMWQ!$NF$2:$NF$60=Y$1),0),$F98-1966)</f>
        <v>905.63800000000003</v>
      </c>
      <c r="Z98" s="4" cm="1">
        <f t="array" ref="Z98">INDEX(GMWQ!$A$2:$NF$60,MATCH(1,(GMWQ!$NE$2:$NE$60=Z$3)*(GMWQ!$ND$2:$ND$60=Z$4)*(GMWQ!$NF$2:$NF$60=Z$1),0),$F98-1966)</f>
        <v>1174.1210000000001</v>
      </c>
      <c r="AA98" s="4" cm="1">
        <f t="array" ref="AA98">INDEX(GMWQ!$A$2:$NF$60,MATCH(1,(GMWQ!$NE$2:$NE$60=AA$3)*(GMWQ!$ND$2:$ND$60=AA$4)*(GMWQ!$NF$2:$NF$60=AA$1),0),$F98-1966)</f>
        <v>866026</v>
      </c>
      <c r="AB98" s="4" cm="1">
        <f t="array" ref="AB98">INDEX(GMWQ!$A$2:$NF$60,MATCH(1,(GMWQ!$NE$2:$NE$60=AB$3)*(GMWQ!$ND$2:$ND$60=AB$4)*(GMWQ!$NF$2:$NF$60=AB$1),0),$F98-1966)</f>
        <v>218635</v>
      </c>
      <c r="AC98" s="4" cm="1">
        <f t="array" ref="AC98">INDEX(GMWQ!$A$2:$NF$60,MATCH(1,(GMWQ!$NE$2:$NE$60=AC$3)*(GMWQ!$ND$2:$ND$60=AC$4)*(GMWQ!$NF$2:$NF$60=AC$1),0),$F98-1966)</f>
        <v>1943.15</v>
      </c>
      <c r="AD98" s="4" cm="1">
        <f t="array" ref="AD98">INDEX(GMWQ!$A$2:$NF$60,MATCH(1,(GMWQ!$NE$2:$NE$60=AD$3)*(GMWQ!$ND$2:$ND$60=AD$4)*(GMWQ!$NF$2:$NF$60=AD$1),0),$F98-1966)</f>
        <v>131753.70000000001</v>
      </c>
      <c r="AE98" s="4" cm="1">
        <f t="array" ref="AE98">INDEX(GMWQ!$A$2:$NF$60,MATCH(1,(GMWQ!$NE$2:$NE$60=AE$3)*(GMWQ!$ND$2:$ND$60=AE$4)*(GMWQ!$NF$2:$NF$60=AE$1),0),$F98-1966)</f>
        <v>479.06799999999998</v>
      </c>
      <c r="AF98" s="4" cm="1">
        <f t="array" ref="AF98">INDEX(GMWQ!$A$2:$NF$60,MATCH(1,(GMWQ!$NE$2:$NE$60=AF$3)*(GMWQ!$ND$2:$ND$60=AF$4)*(GMWQ!$NF$2:$NF$60=AF$1),0),$F98-1966)</f>
        <v>306.33800000000002</v>
      </c>
      <c r="AG98" s="4" cm="1">
        <f t="array" ref="AG98">INDEX(GMWQ!$A$2:$NF$60,MATCH(1,(GMWQ!$NE$2:$NE$60=AG$3)*(GMWQ!$ND$2:$ND$60=AG$4)*(GMWQ!$NF$2:$NF$60=AG$1),0),$F98-1966)</f>
        <v>255.453</v>
      </c>
      <c r="AH98" s="4" cm="1">
        <f t="array" ref="AH98">INDEX(GMWQ!$A$2:$NF$60,MATCH(1,(GMWQ!$NE$2:$NE$60=AH$3)*(GMWQ!$ND$2:$ND$60=AH$4)*(GMWQ!$NF$2:$NF$60=AH$1),0),$F98-1966)</f>
        <v>210170</v>
      </c>
      <c r="AI98" s="4" cm="1">
        <f t="array" ref="AI98">INDEX(GMWQ!$A$2:$NF$60,MATCH(1,(GMWQ!$NE$2:$NE$60=AI$3)*(GMWQ!$ND$2:$ND$60=AI$4)*(GMWQ!$NF$2:$NF$60=AI$1),0),$F98-1966)</f>
        <v>1.9756400000000001</v>
      </c>
      <c r="AJ98" s="4" cm="1">
        <f t="array" ref="AJ98">INDEX(GMWQ!$A$2:$NF$60,MATCH(1,(GMWQ!$NE$2:$NE$60=AJ$3)*(GMWQ!$ND$2:$ND$60=AJ$4)*(GMWQ!$NF$2:$NF$60=AJ$1),0),$F98-1966)</f>
        <v>0.49120350000000002</v>
      </c>
      <c r="AK98" s="4" cm="1">
        <f t="array" ref="AK98">INDEX(GMWQ!$A$2:$NF$60,MATCH(1,(GMWQ!$NE$2:$NE$60=AK$3)*(GMWQ!$ND$2:$ND$60=AK$4)*(GMWQ!$NF$2:$NF$60=AK$1),0),$F98-1966)</f>
        <v>2.28932</v>
      </c>
      <c r="AL98" s="4" cm="1">
        <f t="array" ref="AL98">INDEX(GMWQ!$A$2:$NF$60,MATCH(1,(GMWQ!$NE$2:$NE$60=AL$3)*(GMWQ!$ND$2:$ND$60=AL$4)*(GMWQ!$NF$2:$NF$60=AL$1),0),$F98-1966)</f>
        <v>2.043371</v>
      </c>
    </row>
    <row r="99" spans="1:38" x14ac:dyDescent="0.25">
      <c r="A99" s="4">
        <v>1996</v>
      </c>
      <c r="B99" s="4">
        <f t="shared" si="31"/>
        <v>1996</v>
      </c>
      <c r="C99" s="4">
        <f t="shared" si="31"/>
        <v>1995</v>
      </c>
      <c r="D99" s="4">
        <f t="shared" si="31"/>
        <v>1995</v>
      </c>
      <c r="F99" s="4">
        <f t="shared" si="17"/>
        <v>2065</v>
      </c>
      <c r="G99" s="4" cm="1">
        <f t="array" ref="G99">INDEX(GMWQ!$A$2:$NF$60,MATCH(1,(GMWQ!$NE$2:$NE$60=G$3)*(GMWQ!$ND$2:$ND$60=G$4)*(GMWQ!$NF$2:$NF$60=G$1),0),$F99-1966)</f>
        <v>412022</v>
      </c>
      <c r="H99" s="4" cm="1">
        <f t="array" ref="H99">INDEX(GMWQ!$A$2:$NF$60,MATCH(1,(GMWQ!$NE$2:$NE$60=H$3)*(GMWQ!$ND$2:$ND$60=H$4)*(GMWQ!$NF$2:$NF$60=H$1),0),$F99-1966)</f>
        <v>2903.6</v>
      </c>
      <c r="I99" s="4" cm="1">
        <f t="array" ref="I99">INDEX(GMWQ!$A$2:$NF$60,MATCH(1,(GMWQ!$NE$2:$NE$60=I$3)*(GMWQ!$ND$2:$ND$60=I$4)*(GMWQ!$NF$2:$NF$60=I$1),0),$F99-1966)</f>
        <v>116670.5</v>
      </c>
      <c r="J99" s="4" cm="1">
        <f t="array" ref="J99">INDEX(GMWQ!$A$2:$NF$60,MATCH(1,(GMWQ!$NE$2:$NE$60=J$3)*(GMWQ!$ND$2:$ND$60=J$4)*(GMWQ!$NF$2:$NF$60=J$1),0),$F99-1966)</f>
        <v>637.76</v>
      </c>
      <c r="K99" s="4" cm="1">
        <f t="array" ref="K99">INDEX(GMWQ!$A$2:$NF$60,MATCH(1,(GMWQ!$NE$2:$NE$60=K$3)*(GMWQ!$ND$2:$ND$60=K$4)*(GMWQ!$NF$2:$NF$60=K$1),0),$F99-1966)</f>
        <v>424.21100000000001</v>
      </c>
      <c r="L99" s="4" cm="1">
        <f t="array" ref="L99">INDEX(GMWQ!$A$2:$NF$60,MATCH(1,(GMWQ!$NE$2:$NE$60=L$3)*(GMWQ!$ND$2:$ND$60=L$4)*(GMWQ!$NF$2:$NF$60=L$1),0),$F99-1966)</f>
        <v>402.98</v>
      </c>
      <c r="M99" s="4" cm="1">
        <f t="array" ref="M99">INDEX(GMWQ!$A$2:$NF$60,MATCH(1,(GMWQ!$NE$2:$NE$60=M$3)*(GMWQ!$ND$2:$ND$60=M$4)*(GMWQ!$NF$2:$NF$60=M$1),0),$F99-1966)</f>
        <v>317101</v>
      </c>
      <c r="N99" s="4" cm="1">
        <f t="array" ref="N99">INDEX(GMWQ!$A$2:$NF$60,MATCH(1,(GMWQ!$NE$2:$NE$60=N$3)*(GMWQ!$ND$2:$ND$60=N$4)*(GMWQ!$NF$2:$NF$60=N$1),0),$F99-1966)</f>
        <v>-6546</v>
      </c>
      <c r="O99" s="4" cm="1">
        <f t="array" ref="O99">INDEX(GMWQ!$A$2:$NF$60,MATCH(1,(GMWQ!$NE$2:$NE$60=O$3)*(GMWQ!$ND$2:$ND$60=O$4)*(GMWQ!$NF$2:$NF$60=O$1),0),$F99-1966)</f>
        <v>-83.498750000000001</v>
      </c>
      <c r="P99" s="4" cm="1">
        <f t="array" ref="P99">INDEX(GMWQ!$A$2:$NF$60,MATCH(1,(GMWQ!$NE$2:$NE$60=P$3)*(GMWQ!$ND$2:$ND$60=P$4)*(GMWQ!$NF$2:$NF$60=P$1),0),$F99-1966)</f>
        <v>-8380</v>
      </c>
      <c r="Q99" s="4" cm="1">
        <f t="array" ref="Q99">INDEX(GMWQ!$A$2:$NF$60,MATCH(1,(GMWQ!$NE$2:$NE$60=Q$3)*(GMWQ!$ND$2:$ND$60=Q$4)*(GMWQ!$NF$2:$NF$60=Q$1),0),$F99-1966)</f>
        <v>-13.657999999999999</v>
      </c>
      <c r="R99" s="4" cm="1">
        <f t="array" ref="R99">INDEX(GMWQ!$A$2:$NF$60,MATCH(1,(GMWQ!$NE$2:$NE$60=R$3)*(GMWQ!$ND$2:$ND$60=R$4)*(GMWQ!$NF$2:$NF$60=R$1),0),$F99-1966)</f>
        <v>-12.29</v>
      </c>
      <c r="S99" s="4" cm="1">
        <f t="array" ref="S99">INDEX(GMWQ!$A$2:$NF$60,MATCH(1,(GMWQ!$NE$2:$NE$60=S$3)*(GMWQ!$ND$2:$ND$60=S$4)*(GMWQ!$NF$2:$NF$60=S$1),0),$F99-1966)</f>
        <v>-18.228349999999999</v>
      </c>
      <c r="T99" s="4" cm="1">
        <f t="array" ref="T99">INDEX(GMWQ!$A$2:$NF$60,MATCH(1,(GMWQ!$NE$2:$NE$60=T$3)*(GMWQ!$ND$2:$ND$60=T$4)*(GMWQ!$NF$2:$NF$60=T$1),0),$F99-1966)</f>
        <v>-9007.0010000000002</v>
      </c>
      <c r="U99" s="4" cm="1">
        <f t="array" ref="U99">INDEX(GMWQ!$A$2:$NF$60,MATCH(1,(GMWQ!$NE$2:$NE$60=U$3)*(GMWQ!$ND$2:$ND$60=U$4)*(GMWQ!$NF$2:$NF$60=U$1),0),$F99-1966)</f>
        <v>377355</v>
      </c>
      <c r="V99" s="4" cm="1">
        <f t="array" ref="V99">INDEX(GMWQ!$A$2:$NF$60,MATCH(1,(GMWQ!$NE$2:$NE$60=V$3)*(GMWQ!$ND$2:$ND$60=V$4)*(GMWQ!$NF$2:$NF$60=V$1),0),$F99-1966)</f>
        <v>7286.5569999999998</v>
      </c>
      <c r="W99" s="4" cm="1">
        <f t="array" ref="W99">INDEX(GMWQ!$A$2:$NF$60,MATCH(1,(GMWQ!$NE$2:$NE$60=W$3)*(GMWQ!$ND$2:$ND$60=W$4)*(GMWQ!$NF$2:$NF$60=W$1),0),$F99-1966)</f>
        <v>451729</v>
      </c>
      <c r="X99" s="4" cm="1">
        <f t="array" ref="X99">INDEX(GMWQ!$A$2:$NF$60,MATCH(1,(GMWQ!$NE$2:$NE$60=X$3)*(GMWQ!$ND$2:$ND$60=X$4)*(GMWQ!$NF$2:$NF$60=X$1),0),$F99-1966)</f>
        <v>1044.2170000000001</v>
      </c>
      <c r="Y99" s="4" cm="1">
        <f t="array" ref="Y99">INDEX(GMWQ!$A$2:$NF$60,MATCH(1,(GMWQ!$NE$2:$NE$60=Y$3)*(GMWQ!$ND$2:$ND$60=Y$4)*(GMWQ!$NF$2:$NF$60=Y$1),0),$F99-1966)</f>
        <v>917.41200000000003</v>
      </c>
      <c r="Z99" s="4" cm="1">
        <f t="array" ref="Z99">INDEX(GMWQ!$A$2:$NF$60,MATCH(1,(GMWQ!$NE$2:$NE$60=Z$3)*(GMWQ!$ND$2:$ND$60=Z$4)*(GMWQ!$NF$2:$NF$60=Z$1),0),$F99-1966)</f>
        <v>1207.028</v>
      </c>
      <c r="AA99" s="4" cm="1">
        <f t="array" ref="AA99">INDEX(GMWQ!$A$2:$NF$60,MATCH(1,(GMWQ!$NE$2:$NE$60=AA$3)*(GMWQ!$ND$2:$ND$60=AA$4)*(GMWQ!$NF$2:$NF$60=AA$1),0),$F99-1966)</f>
        <v>921147</v>
      </c>
      <c r="AB99" s="4" cm="1">
        <f t="array" ref="AB99">INDEX(GMWQ!$A$2:$NF$60,MATCH(1,(GMWQ!$NE$2:$NE$60=AB$3)*(GMWQ!$ND$2:$ND$60=AB$4)*(GMWQ!$NF$2:$NF$60=AB$1),0),$F99-1966)</f>
        <v>222304</v>
      </c>
      <c r="AC99" s="4" cm="1">
        <f t="array" ref="AC99">INDEX(GMWQ!$A$2:$NF$60,MATCH(1,(GMWQ!$NE$2:$NE$60=AC$3)*(GMWQ!$ND$2:$ND$60=AC$4)*(GMWQ!$NF$2:$NF$60=AC$1),0),$F99-1966)</f>
        <v>1967.125</v>
      </c>
      <c r="AD99" s="4" cm="1">
        <f t="array" ref="AD99">INDEX(GMWQ!$A$2:$NF$60,MATCH(1,(GMWQ!$NE$2:$NE$60=AD$3)*(GMWQ!$ND$2:$ND$60=AD$4)*(GMWQ!$NF$2:$NF$60=AD$1),0),$F99-1966)</f>
        <v>132254.39999999999</v>
      </c>
      <c r="AE99" s="4" cm="1">
        <f t="array" ref="AE99">INDEX(GMWQ!$A$2:$NF$60,MATCH(1,(GMWQ!$NE$2:$NE$60=AE$3)*(GMWQ!$ND$2:$ND$60=AE$4)*(GMWQ!$NF$2:$NF$60=AE$1),0),$F99-1966)</f>
        <v>475.524</v>
      </c>
      <c r="AF99" s="4" cm="1">
        <f t="array" ref="AF99">INDEX(GMWQ!$A$2:$NF$60,MATCH(1,(GMWQ!$NE$2:$NE$60=AF$3)*(GMWQ!$ND$2:$ND$60=AF$4)*(GMWQ!$NF$2:$NF$60=AF$1),0),$F99-1966)</f>
        <v>309.767</v>
      </c>
      <c r="AG99" s="4" cm="1">
        <f t="array" ref="AG99">INDEX(GMWQ!$A$2:$NF$60,MATCH(1,(GMWQ!$NE$2:$NE$60=AG$3)*(GMWQ!$ND$2:$ND$60=AG$4)*(GMWQ!$NF$2:$NF$60=AG$1),0),$F99-1966)</f>
        <v>258.89299999999997</v>
      </c>
      <c r="AH99" s="4" cm="1">
        <f t="array" ref="AH99">INDEX(GMWQ!$A$2:$NF$60,MATCH(1,(GMWQ!$NE$2:$NE$60=AH$3)*(GMWQ!$ND$2:$ND$60=AH$4)*(GMWQ!$NF$2:$NF$60=AH$1),0),$F99-1966)</f>
        <v>211052</v>
      </c>
      <c r="AI99" s="4" cm="1">
        <f t="array" ref="AI99">INDEX(GMWQ!$A$2:$NF$60,MATCH(1,(GMWQ!$NE$2:$NE$60=AI$3)*(GMWQ!$ND$2:$ND$60=AI$4)*(GMWQ!$NF$2:$NF$60=AI$1),0),$F99-1966)</f>
        <v>2.1489660000000002</v>
      </c>
      <c r="AJ99" s="4" cm="1">
        <f t="array" ref="AJ99">INDEX(GMWQ!$A$2:$NF$60,MATCH(1,(GMWQ!$NE$2:$NE$60=AJ$3)*(GMWQ!$ND$2:$ND$60=AJ$4)*(GMWQ!$NF$2:$NF$60=AJ$1),0),$F99-1966)</f>
        <v>0.6523118</v>
      </c>
      <c r="AK99" s="4" cm="1">
        <f t="array" ref="AK99">INDEX(GMWQ!$A$2:$NF$60,MATCH(1,(GMWQ!$NE$2:$NE$60=AK$3)*(GMWQ!$ND$2:$ND$60=AK$4)*(GMWQ!$NF$2:$NF$60=AK$1),0),$F99-1966)</f>
        <v>2.7347399999999999</v>
      </c>
      <c r="AL99" s="4" cm="1">
        <f t="array" ref="AL99">INDEX(GMWQ!$A$2:$NF$60,MATCH(1,(GMWQ!$NE$2:$NE$60=AL$3)*(GMWQ!$ND$2:$ND$60=AL$4)*(GMWQ!$NF$2:$NF$60=AL$1),0),$F99-1966)</f>
        <v>2.431746</v>
      </c>
    </row>
    <row r="100" spans="1:38" x14ac:dyDescent="0.25">
      <c r="B100" s="4">
        <f t="shared" si="31"/>
        <v>1996</v>
      </c>
      <c r="C100" s="4">
        <f t="shared" si="31"/>
        <v>1996</v>
      </c>
      <c r="F100" s="4">
        <f t="shared" si="17"/>
        <v>2066</v>
      </c>
      <c r="G100" s="4" cm="1">
        <f t="array" ref="G100">INDEX(GMWQ!$A$2:$NF$60,MATCH(1,(GMWQ!$NE$2:$NE$60=G$3)*(GMWQ!$ND$2:$ND$60=G$4)*(GMWQ!$NF$2:$NF$60=G$1),0),$F100-1966)</f>
        <v>413325</v>
      </c>
      <c r="H100" s="4" cm="1">
        <f t="array" ref="H100">INDEX(GMWQ!$A$2:$NF$60,MATCH(1,(GMWQ!$NE$2:$NE$60=H$3)*(GMWQ!$ND$2:$ND$60=H$4)*(GMWQ!$NF$2:$NF$60=H$1),0),$F100-1966)</f>
        <v>2952.0250000000001</v>
      </c>
      <c r="I100" s="4" cm="1">
        <f t="array" ref="I100">INDEX(GMWQ!$A$2:$NF$60,MATCH(1,(GMWQ!$NE$2:$NE$60=I$3)*(GMWQ!$ND$2:$ND$60=I$4)*(GMWQ!$NF$2:$NF$60=I$1),0),$F100-1966)</f>
        <v>118142</v>
      </c>
      <c r="J100" s="4" cm="1">
        <f t="array" ref="J100">INDEX(GMWQ!$A$2:$NF$60,MATCH(1,(GMWQ!$NE$2:$NE$60=J$3)*(GMWQ!$ND$2:$ND$60=J$4)*(GMWQ!$NF$2:$NF$60=J$1),0),$F100-1966)</f>
        <v>646.47</v>
      </c>
      <c r="K100" s="4" cm="1">
        <f t="array" ref="K100">INDEX(GMWQ!$A$2:$NF$60,MATCH(1,(GMWQ!$NE$2:$NE$60=K$3)*(GMWQ!$ND$2:$ND$60=K$4)*(GMWQ!$NF$2:$NF$60=K$1),0),$F100-1966)</f>
        <v>425.029</v>
      </c>
      <c r="L100" s="4" cm="1">
        <f t="array" ref="L100">INDEX(GMWQ!$A$2:$NF$60,MATCH(1,(GMWQ!$NE$2:$NE$60=L$3)*(GMWQ!$ND$2:$ND$60=L$4)*(GMWQ!$NF$2:$NF$60=L$1),0),$F100-1966)</f>
        <v>403.56</v>
      </c>
      <c r="M100" s="4" cm="1">
        <f t="array" ref="M100">INDEX(GMWQ!$A$2:$NF$60,MATCH(1,(GMWQ!$NE$2:$NE$60=M$3)*(GMWQ!$ND$2:$ND$60=M$4)*(GMWQ!$NF$2:$NF$60=M$1),0),$F100-1966)</f>
        <v>319358.5</v>
      </c>
      <c r="N100" s="4" cm="1">
        <f t="array" ref="N100">INDEX(GMWQ!$A$2:$NF$60,MATCH(1,(GMWQ!$NE$2:$NE$60=N$3)*(GMWQ!$ND$2:$ND$60=N$4)*(GMWQ!$NF$2:$NF$60=N$1),0),$F100-1966)</f>
        <v>-14221</v>
      </c>
      <c r="O100" s="4" cm="1">
        <f t="array" ref="O100">INDEX(GMWQ!$A$2:$NF$60,MATCH(1,(GMWQ!$NE$2:$NE$60=O$3)*(GMWQ!$ND$2:$ND$60=O$4)*(GMWQ!$NF$2:$NF$60=O$1),0),$F100-1966)</f>
        <v>-73.070760000000007</v>
      </c>
      <c r="P100" s="4" cm="1">
        <f t="array" ref="P100">INDEX(GMWQ!$A$2:$NF$60,MATCH(1,(GMWQ!$NE$2:$NE$60=P$3)*(GMWQ!$ND$2:$ND$60=P$4)*(GMWQ!$NF$2:$NF$60=P$1),0),$F100-1966)</f>
        <v>-7595.25</v>
      </c>
      <c r="Q100" s="4" cm="1">
        <f t="array" ref="Q100">INDEX(GMWQ!$A$2:$NF$60,MATCH(1,(GMWQ!$NE$2:$NE$60=Q$3)*(GMWQ!$ND$2:$ND$60=Q$4)*(GMWQ!$NF$2:$NF$60=Q$1),0),$F100-1966)</f>
        <v>-21.393999999999998</v>
      </c>
      <c r="R100" s="4" cm="1">
        <f t="array" ref="R100">INDEX(GMWQ!$A$2:$NF$60,MATCH(1,(GMWQ!$NE$2:$NE$60=R$3)*(GMWQ!$ND$2:$ND$60=R$4)*(GMWQ!$NF$2:$NF$60=R$1),0),$F100-1966)</f>
        <v>-12.968</v>
      </c>
      <c r="S100" s="4" cm="1">
        <f t="array" ref="S100">INDEX(GMWQ!$A$2:$NF$60,MATCH(1,(GMWQ!$NE$2:$NE$60=S$3)*(GMWQ!$ND$2:$ND$60=S$4)*(GMWQ!$NF$2:$NF$60=S$1),0),$F100-1966)</f>
        <v>-18.807279999999999</v>
      </c>
      <c r="T100" s="4" cm="1">
        <f t="array" ref="T100">INDEX(GMWQ!$A$2:$NF$60,MATCH(1,(GMWQ!$NE$2:$NE$60=T$3)*(GMWQ!$ND$2:$ND$60=T$4)*(GMWQ!$NF$2:$NF$60=T$1),0),$F100-1966)</f>
        <v>-6910</v>
      </c>
      <c r="U100" s="4" cm="1">
        <f t="array" ref="U100">INDEX(GMWQ!$A$2:$NF$60,MATCH(1,(GMWQ!$NE$2:$NE$60=U$3)*(GMWQ!$ND$2:$ND$60=U$4)*(GMWQ!$NF$2:$NF$60=U$1),0),$F100-1966)</f>
        <v>385107.8</v>
      </c>
      <c r="V100" s="4" cm="1">
        <f t="array" ref="V100">INDEX(GMWQ!$A$2:$NF$60,MATCH(1,(GMWQ!$NE$2:$NE$60=V$3)*(GMWQ!$ND$2:$ND$60=V$4)*(GMWQ!$NF$2:$NF$60=V$1),0),$F100-1966)</f>
        <v>7280.7780000000002</v>
      </c>
      <c r="W100" s="4" cm="1">
        <f t="array" ref="W100">INDEX(GMWQ!$A$2:$NF$60,MATCH(1,(GMWQ!$NE$2:$NE$60=W$3)*(GMWQ!$ND$2:$ND$60=W$4)*(GMWQ!$NF$2:$NF$60=W$1),0),$F100-1966)</f>
        <v>463810</v>
      </c>
      <c r="X100" s="4" cm="1">
        <f t="array" ref="X100">INDEX(GMWQ!$A$2:$NF$60,MATCH(1,(GMWQ!$NE$2:$NE$60=X$3)*(GMWQ!$ND$2:$ND$60=X$4)*(GMWQ!$NF$2:$NF$60=X$1),0),$F100-1966)</f>
        <v>1061.2170000000001</v>
      </c>
      <c r="Y100" s="4" cm="1">
        <f t="array" ref="Y100">INDEX(GMWQ!$A$2:$NF$60,MATCH(1,(GMWQ!$NE$2:$NE$60=Y$3)*(GMWQ!$ND$2:$ND$60=Y$4)*(GMWQ!$NF$2:$NF$60=Y$1),0),$F100-1966)</f>
        <v>929.76900000000001</v>
      </c>
      <c r="Z100" s="4" cm="1">
        <f t="array" ref="Z100">INDEX(GMWQ!$A$2:$NF$60,MATCH(1,(GMWQ!$NE$2:$NE$60=Z$3)*(GMWQ!$ND$2:$ND$60=Z$4)*(GMWQ!$NF$2:$NF$60=Z$1),0),$F100-1966)</f>
        <v>1239.934</v>
      </c>
      <c r="AA100" s="4" cm="1">
        <f t="array" ref="AA100">INDEX(GMWQ!$A$2:$NF$60,MATCH(1,(GMWQ!$NE$2:$NE$60=AA$3)*(GMWQ!$ND$2:$ND$60=AA$4)*(GMWQ!$NF$2:$NF$60=AA$1),0),$F100-1966)</f>
        <v>916231</v>
      </c>
      <c r="AB100" s="4" cm="1">
        <f t="array" ref="AB100">INDEX(GMWQ!$A$2:$NF$60,MATCH(1,(GMWQ!$NE$2:$NE$60=AB$3)*(GMWQ!$ND$2:$ND$60=AB$4)*(GMWQ!$NF$2:$NF$60=AB$1),0),$F100-1966)</f>
        <v>227104</v>
      </c>
      <c r="AC100" s="4" cm="1">
        <f t="array" ref="AC100">INDEX(GMWQ!$A$2:$NF$60,MATCH(1,(GMWQ!$NE$2:$NE$60=AC$3)*(GMWQ!$ND$2:$ND$60=AC$4)*(GMWQ!$NF$2:$NF$60=AC$1),0),$F100-1966)</f>
        <v>2008.2</v>
      </c>
      <c r="AD100" s="4" cm="1">
        <f t="array" ref="AD100">INDEX(GMWQ!$A$2:$NF$60,MATCH(1,(GMWQ!$NE$2:$NE$60=AD$3)*(GMWQ!$ND$2:$ND$60=AD$4)*(GMWQ!$NF$2:$NF$60=AD$1),0),$F100-1966)</f>
        <v>134012.29999999999</v>
      </c>
      <c r="AE100" s="4" cm="1">
        <f t="array" ref="AE100">INDEX(GMWQ!$A$2:$NF$60,MATCH(1,(GMWQ!$NE$2:$NE$60=AE$3)*(GMWQ!$ND$2:$ND$60=AE$4)*(GMWQ!$NF$2:$NF$60=AE$1),0),$F100-1966)</f>
        <v>481.29500000000002</v>
      </c>
      <c r="AF100" s="4" cm="1">
        <f t="array" ref="AF100">INDEX(GMWQ!$A$2:$NF$60,MATCH(1,(GMWQ!$NE$2:$NE$60=AF$3)*(GMWQ!$ND$2:$ND$60=AF$4)*(GMWQ!$NF$2:$NF$60=AF$1),0),$F100-1966)</f>
        <v>311.12</v>
      </c>
      <c r="AG100" s="4" cm="1">
        <f t="array" ref="AG100">INDEX(GMWQ!$A$2:$NF$60,MATCH(1,(GMWQ!$NE$2:$NE$60=AG$3)*(GMWQ!$ND$2:$ND$60=AG$4)*(GMWQ!$NF$2:$NF$60=AG$1),0),$F100-1966)</f>
        <v>261.096</v>
      </c>
      <c r="AH100" s="4" cm="1">
        <f t="array" ref="AH100">INDEX(GMWQ!$A$2:$NF$60,MATCH(1,(GMWQ!$NE$2:$NE$60=AH$3)*(GMWQ!$ND$2:$ND$60=AH$4)*(GMWQ!$NF$2:$NF$60=AH$1),0),$F100-1966)</f>
        <v>213226</v>
      </c>
      <c r="AI100" s="4" cm="1">
        <f t="array" ref="AI100">INDEX(GMWQ!$A$2:$NF$60,MATCH(1,(GMWQ!$NE$2:$NE$60=AI$3)*(GMWQ!$ND$2:$ND$60=AI$4)*(GMWQ!$NF$2:$NF$60=AI$1),0),$F100-1966)</f>
        <v>2.5727129999999998</v>
      </c>
      <c r="AJ100" s="4" cm="1">
        <f t="array" ref="AJ100">INDEX(GMWQ!$A$2:$NF$60,MATCH(1,(GMWQ!$NE$2:$NE$60=AJ$3)*(GMWQ!$ND$2:$ND$60=AJ$4)*(GMWQ!$NF$2:$NF$60=AJ$1),0),$F100-1966)</f>
        <v>1.376304</v>
      </c>
      <c r="AK100" s="4" cm="1">
        <f t="array" ref="AK100">INDEX(GMWQ!$A$2:$NF$60,MATCH(1,(GMWQ!$NE$2:$NE$60=AK$3)*(GMWQ!$ND$2:$ND$60=AK$4)*(GMWQ!$NF$2:$NF$60=AK$1),0),$F100-1966)</f>
        <v>3.0871590000000002</v>
      </c>
      <c r="AL100" s="4" cm="1">
        <f t="array" ref="AL100">INDEX(GMWQ!$A$2:$NF$60,MATCH(1,(GMWQ!$NE$2:$NE$60=AL$3)*(GMWQ!$ND$2:$ND$60=AL$4)*(GMWQ!$NF$2:$NF$60=AL$1),0),$F100-1966)</f>
        <v>2.5289969999999999</v>
      </c>
    </row>
    <row r="101" spans="1:38" x14ac:dyDescent="0.25">
      <c r="B101" s="4">
        <f t="shared" si="31"/>
        <v>1996</v>
      </c>
      <c r="C101" s="4">
        <f t="shared" si="31"/>
        <v>1996</v>
      </c>
      <c r="F101" s="4">
        <f t="shared" si="17"/>
        <v>2067</v>
      </c>
      <c r="G101" s="4" cm="1">
        <f t="array" ref="G101">INDEX(GMWQ!$A$2:$NF$60,MATCH(1,(GMWQ!$NE$2:$NE$60=G$3)*(GMWQ!$ND$2:$ND$60=G$4)*(GMWQ!$NF$2:$NF$60=G$1),0),$F101-1966)</f>
        <v>417019</v>
      </c>
      <c r="H101" s="4" cm="1">
        <f t="array" ref="H101">INDEX(GMWQ!$A$2:$NF$60,MATCH(1,(GMWQ!$NE$2:$NE$60=H$3)*(GMWQ!$ND$2:$ND$60=H$4)*(GMWQ!$NF$2:$NF$60=H$1),0),$F101-1966)</f>
        <v>2978.5250000000001</v>
      </c>
      <c r="I101" s="4" cm="1">
        <f t="array" ref="I101">INDEX(GMWQ!$A$2:$NF$60,MATCH(1,(GMWQ!$NE$2:$NE$60=I$3)*(GMWQ!$ND$2:$ND$60=I$4)*(GMWQ!$NF$2:$NF$60=I$1),0),$F101-1966)</f>
        <v>118286.2</v>
      </c>
      <c r="J101" s="4" cm="1">
        <f t="array" ref="J101">INDEX(GMWQ!$A$2:$NF$60,MATCH(1,(GMWQ!$NE$2:$NE$60=J$3)*(GMWQ!$ND$2:$ND$60=J$4)*(GMWQ!$NF$2:$NF$60=J$1),0),$F101-1966)</f>
        <v>648.97</v>
      </c>
      <c r="K101" s="4" cm="1">
        <f t="array" ref="K101">INDEX(GMWQ!$A$2:$NF$60,MATCH(1,(GMWQ!$NE$2:$NE$60=K$3)*(GMWQ!$ND$2:$ND$60=K$4)*(GMWQ!$NF$2:$NF$60=K$1),0),$F101-1966)</f>
        <v>426.67</v>
      </c>
      <c r="L101" s="4" cm="1">
        <f t="array" ref="L101">INDEX(GMWQ!$A$2:$NF$60,MATCH(1,(GMWQ!$NE$2:$NE$60=L$3)*(GMWQ!$ND$2:$ND$60=L$4)*(GMWQ!$NF$2:$NF$60=L$1),0),$F101-1966)</f>
        <v>404.27</v>
      </c>
      <c r="M101" s="4" cm="1">
        <f t="array" ref="M101">INDEX(GMWQ!$A$2:$NF$60,MATCH(1,(GMWQ!$NE$2:$NE$60=M$3)*(GMWQ!$ND$2:$ND$60=M$4)*(GMWQ!$NF$2:$NF$60=M$1),0),$F101-1966)</f>
        <v>322040.8</v>
      </c>
      <c r="N101" s="4" cm="1">
        <f t="array" ref="N101">INDEX(GMWQ!$A$2:$NF$60,MATCH(1,(GMWQ!$NE$2:$NE$60=N$3)*(GMWQ!$ND$2:$ND$60=N$4)*(GMWQ!$NF$2:$NF$60=N$1),0),$F101-1966)</f>
        <v>-8575.0010000000002</v>
      </c>
      <c r="O101" s="4" cm="1">
        <f t="array" ref="O101">INDEX(GMWQ!$A$2:$NF$60,MATCH(1,(GMWQ!$NE$2:$NE$60=O$3)*(GMWQ!$ND$2:$ND$60=O$4)*(GMWQ!$NF$2:$NF$60=O$1),0),$F101-1966)</f>
        <v>-68.582999999999998</v>
      </c>
      <c r="P101" s="4" cm="1">
        <f t="array" ref="P101">INDEX(GMWQ!$A$2:$NF$60,MATCH(1,(GMWQ!$NE$2:$NE$60=P$3)*(GMWQ!$ND$2:$ND$60=P$4)*(GMWQ!$NF$2:$NF$60=P$1),0),$F101-1966)</f>
        <v>-5869.75</v>
      </c>
      <c r="Q101" s="4" cm="1">
        <f t="array" ref="Q101">INDEX(GMWQ!$A$2:$NF$60,MATCH(1,(GMWQ!$NE$2:$NE$60=Q$3)*(GMWQ!$ND$2:$ND$60=Q$4)*(GMWQ!$NF$2:$NF$60=Q$1),0),$F101-1966)</f>
        <v>-16.748999999999999</v>
      </c>
      <c r="R101" s="4" cm="1">
        <f t="array" ref="R101">INDEX(GMWQ!$A$2:$NF$60,MATCH(1,(GMWQ!$NE$2:$NE$60=R$3)*(GMWQ!$ND$2:$ND$60=R$4)*(GMWQ!$NF$2:$NF$60=R$1),0),$F101-1966)</f>
        <v>-11.473000000000001</v>
      </c>
      <c r="S101" s="4" cm="1">
        <f t="array" ref="S101">INDEX(GMWQ!$A$2:$NF$60,MATCH(1,(GMWQ!$NE$2:$NE$60=S$3)*(GMWQ!$ND$2:$ND$60=S$4)*(GMWQ!$NF$2:$NF$60=S$1),0),$F101-1966)</f>
        <v>-17.598960000000002</v>
      </c>
      <c r="T101" s="4" cm="1">
        <f t="array" ref="T101">INDEX(GMWQ!$A$2:$NF$60,MATCH(1,(GMWQ!$NE$2:$NE$60=T$3)*(GMWQ!$ND$2:$ND$60=T$4)*(GMWQ!$NF$2:$NF$60=T$1),0),$F101-1966)</f>
        <v>-4833</v>
      </c>
      <c r="U101" s="4" cm="1">
        <f t="array" ref="U101">INDEX(GMWQ!$A$2:$NF$60,MATCH(1,(GMWQ!$NE$2:$NE$60=U$3)*(GMWQ!$ND$2:$ND$60=U$4)*(GMWQ!$NF$2:$NF$60=U$1),0),$F101-1966)</f>
        <v>392860.5</v>
      </c>
      <c r="V101" s="4" cm="1">
        <f t="array" ref="V101">INDEX(GMWQ!$A$2:$NF$60,MATCH(1,(GMWQ!$NE$2:$NE$60=V$3)*(GMWQ!$ND$2:$ND$60=V$4)*(GMWQ!$NF$2:$NF$60=V$1),0),$F101-1966)</f>
        <v>7349.8339999999998</v>
      </c>
      <c r="W101" s="4" cm="1">
        <f t="array" ref="W101">INDEX(GMWQ!$A$2:$NF$60,MATCH(1,(GMWQ!$NE$2:$NE$60=W$3)*(GMWQ!$ND$2:$ND$60=W$4)*(GMWQ!$NF$2:$NF$60=W$1),0),$F101-1966)</f>
        <v>475892</v>
      </c>
      <c r="X101" s="4" cm="1">
        <f t="array" ref="X101">INDEX(GMWQ!$A$2:$NF$60,MATCH(1,(GMWQ!$NE$2:$NE$60=X$3)*(GMWQ!$ND$2:$ND$60=X$4)*(GMWQ!$NF$2:$NF$60=X$1),0),$F101-1966)</f>
        <v>1075.213</v>
      </c>
      <c r="Y101" s="4" cm="1">
        <f t="array" ref="Y101">INDEX(GMWQ!$A$2:$NF$60,MATCH(1,(GMWQ!$NE$2:$NE$60=Y$3)*(GMWQ!$ND$2:$ND$60=Y$4)*(GMWQ!$NF$2:$NF$60=Y$1),0),$F101-1966)</f>
        <v>949.81899999999996</v>
      </c>
      <c r="Z101" s="4" cm="1">
        <f t="array" ref="Z101">INDEX(GMWQ!$A$2:$NF$60,MATCH(1,(GMWQ!$NE$2:$NE$60=Z$3)*(GMWQ!$ND$2:$ND$60=Z$4)*(GMWQ!$NF$2:$NF$60=Z$1),0),$F101-1966)</f>
        <v>1272.8409999999999</v>
      </c>
      <c r="AA101" s="4" cm="1">
        <f t="array" ref="AA101">INDEX(GMWQ!$A$2:$NF$60,MATCH(1,(GMWQ!$NE$2:$NE$60=AA$3)*(GMWQ!$ND$2:$ND$60=AA$4)*(GMWQ!$NF$2:$NF$60=AA$1),0),$F101-1966)</f>
        <v>938090</v>
      </c>
      <c r="AB101" s="4" cm="1">
        <f t="array" ref="AB101">INDEX(GMWQ!$A$2:$NF$60,MATCH(1,(GMWQ!$NE$2:$NE$60=AB$3)*(GMWQ!$ND$2:$ND$60=AB$4)*(GMWQ!$NF$2:$NF$60=AB$1),0),$F101-1966)</f>
        <v>230833</v>
      </c>
      <c r="AC101" s="4" cm="1">
        <f t="array" ref="AC101">INDEX(GMWQ!$A$2:$NF$60,MATCH(1,(GMWQ!$NE$2:$NE$60=AC$3)*(GMWQ!$ND$2:$ND$60=AC$4)*(GMWQ!$NF$2:$NF$60=AC$1),0),$F101-1966)</f>
        <v>2032.85</v>
      </c>
      <c r="AD101" s="4" cm="1">
        <f t="array" ref="AD101">INDEX(GMWQ!$A$2:$NF$60,MATCH(1,(GMWQ!$NE$2:$NE$60=AD$3)*(GMWQ!$ND$2:$ND$60=AD$4)*(GMWQ!$NF$2:$NF$60=AD$1),0),$F101-1966)</f>
        <v>134030.5</v>
      </c>
      <c r="AE101" s="4" cm="1">
        <f t="array" ref="AE101">INDEX(GMWQ!$A$2:$NF$60,MATCH(1,(GMWQ!$NE$2:$NE$60=AE$3)*(GMWQ!$ND$2:$ND$60=AE$4)*(GMWQ!$NF$2:$NF$60=AE$1),0),$F101-1966)</f>
        <v>483.81099999999998</v>
      </c>
      <c r="AF101" s="4" cm="1">
        <f t="array" ref="AF101">INDEX(GMWQ!$A$2:$NF$60,MATCH(1,(GMWQ!$NE$2:$NE$60=AF$3)*(GMWQ!$ND$2:$ND$60=AF$4)*(GMWQ!$NF$2:$NF$60=AF$1),0),$F101-1966)</f>
        <v>312.53699999999998</v>
      </c>
      <c r="AG101" s="4" cm="1">
        <f t="array" ref="AG101">INDEX(GMWQ!$A$2:$NF$60,MATCH(1,(GMWQ!$NE$2:$NE$60=AG$3)*(GMWQ!$ND$2:$ND$60=AG$4)*(GMWQ!$NF$2:$NF$60=AG$1),0),$F101-1966)</f>
        <v>262.81799999999998</v>
      </c>
      <c r="AH101" s="4" cm="1">
        <f t="array" ref="AH101">INDEX(GMWQ!$A$2:$NF$60,MATCH(1,(GMWQ!$NE$2:$NE$60=AH$3)*(GMWQ!$ND$2:$ND$60=AH$4)*(GMWQ!$NF$2:$NF$60=AH$1),0),$F101-1966)</f>
        <v>216136</v>
      </c>
      <c r="AI101" s="4" cm="1">
        <f t="array" ref="AI101">INDEX(GMWQ!$A$2:$NF$60,MATCH(1,(GMWQ!$NE$2:$NE$60=AI$3)*(GMWQ!$ND$2:$ND$60=AI$4)*(GMWQ!$NF$2:$NF$60=AI$1),0),$F101-1966)</f>
        <v>2.421713</v>
      </c>
      <c r="AJ101" s="4" cm="1">
        <f t="array" ref="AJ101">INDEX(GMWQ!$A$2:$NF$60,MATCH(1,(GMWQ!$NE$2:$NE$60=AJ$3)*(GMWQ!$ND$2:$ND$60=AJ$4)*(GMWQ!$NF$2:$NF$60=AJ$1),0),$F101-1966)</f>
        <v>1.368268</v>
      </c>
      <c r="AK101" s="4" cm="1">
        <f t="array" ref="AK101">INDEX(GMWQ!$A$2:$NF$60,MATCH(1,(GMWQ!$NE$2:$NE$60=AK$3)*(GMWQ!$ND$2:$ND$60=AK$4)*(GMWQ!$NF$2:$NF$60=AK$1),0),$F101-1966)</f>
        <v>3.052651</v>
      </c>
      <c r="AL101" s="4" cm="1">
        <f t="array" ref="AL101">INDEX(GMWQ!$A$2:$NF$60,MATCH(1,(GMWQ!$NE$2:$NE$60=AL$3)*(GMWQ!$ND$2:$ND$60=AL$4)*(GMWQ!$NF$2:$NF$60=AL$1),0),$F101-1966)</f>
        <v>2.3362500000000002</v>
      </c>
    </row>
    <row r="102" spans="1:38" x14ac:dyDescent="0.25">
      <c r="B102" s="4">
        <f t="shared" si="31"/>
        <v>1996</v>
      </c>
      <c r="C102" s="4">
        <f t="shared" si="31"/>
        <v>1996</v>
      </c>
      <c r="E102" s="4">
        <f t="shared" ref="E102" si="34">+E98+1</f>
        <v>1996</v>
      </c>
      <c r="F102" s="4">
        <f t="shared" si="17"/>
        <v>2068</v>
      </c>
      <c r="G102" s="4" cm="1">
        <f t="array" ref="G102">INDEX(GMWQ!$A$2:$NF$60,MATCH(1,(GMWQ!$NE$2:$NE$60=G$3)*(GMWQ!$ND$2:$ND$60=G$4)*(GMWQ!$NF$2:$NF$60=G$1),0),$F102-1966)</f>
        <v>422639</v>
      </c>
      <c r="H102" s="4" cm="1">
        <f t="array" ref="H102">INDEX(GMWQ!$A$2:$NF$60,MATCH(1,(GMWQ!$NE$2:$NE$60=H$3)*(GMWQ!$ND$2:$ND$60=H$4)*(GMWQ!$NF$2:$NF$60=H$1),0),$F102-1966)</f>
        <v>3009.45</v>
      </c>
      <c r="I102" s="4" cm="1">
        <f t="array" ref="I102">INDEX(GMWQ!$A$2:$NF$60,MATCH(1,(GMWQ!$NE$2:$NE$60=I$3)*(GMWQ!$ND$2:$ND$60=I$4)*(GMWQ!$NF$2:$NF$60=I$1),0),$F102-1966)</f>
        <v>119610.5</v>
      </c>
      <c r="J102" s="4" cm="1">
        <f t="array" ref="J102">INDEX(GMWQ!$A$2:$NF$60,MATCH(1,(GMWQ!$NE$2:$NE$60=J$3)*(GMWQ!$ND$2:$ND$60=J$4)*(GMWQ!$NF$2:$NF$60=J$1),0),$F102-1966)</f>
        <v>654.92999999999995</v>
      </c>
      <c r="K102" s="4" cm="1">
        <f t="array" ref="K102">INDEX(GMWQ!$A$2:$NF$60,MATCH(1,(GMWQ!$NE$2:$NE$60=K$3)*(GMWQ!$ND$2:$ND$60=K$4)*(GMWQ!$NF$2:$NF$60=K$1),0),$F102-1966)</f>
        <v>428.31099999999998</v>
      </c>
      <c r="L102" s="4" cm="1">
        <f t="array" ref="L102">INDEX(GMWQ!$A$2:$NF$60,MATCH(1,(GMWQ!$NE$2:$NE$60=L$3)*(GMWQ!$ND$2:$ND$60=L$4)*(GMWQ!$NF$2:$NF$60=L$1),0),$F102-1966)</f>
        <v>402.94900000000001</v>
      </c>
      <c r="M102" s="4" cm="1">
        <f t="array" ref="M102">INDEX(GMWQ!$A$2:$NF$60,MATCH(1,(GMWQ!$NE$2:$NE$60=M$3)*(GMWQ!$ND$2:$ND$60=M$4)*(GMWQ!$NF$2:$NF$60=M$1),0),$F102-1966)</f>
        <v>324592.3</v>
      </c>
      <c r="N102" s="4" cm="1">
        <f t="array" ref="N102">INDEX(GMWQ!$A$2:$NF$60,MATCH(1,(GMWQ!$NE$2:$NE$60=N$3)*(GMWQ!$ND$2:$ND$60=N$4)*(GMWQ!$NF$2:$NF$60=N$1),0),$F102-1966)</f>
        <v>-1507</v>
      </c>
      <c r="O102" s="4" cm="1">
        <f t="array" ref="O102">INDEX(GMWQ!$A$2:$NF$60,MATCH(1,(GMWQ!$NE$2:$NE$60=O$3)*(GMWQ!$ND$2:$ND$60=O$4)*(GMWQ!$NF$2:$NF$60=O$1),0),$F102-1966)</f>
        <v>-62.189749999999997</v>
      </c>
      <c r="P102" s="4" cm="1">
        <f t="array" ref="P102">INDEX(GMWQ!$A$2:$NF$60,MATCH(1,(GMWQ!$NE$2:$NE$60=P$3)*(GMWQ!$ND$2:$ND$60=P$4)*(GMWQ!$NF$2:$NF$60=P$1),0),$F102-1966)</f>
        <v>-4232.5</v>
      </c>
      <c r="Q102" s="4" cm="1">
        <f t="array" ref="Q102">INDEX(GMWQ!$A$2:$NF$60,MATCH(1,(GMWQ!$NE$2:$NE$60=Q$3)*(GMWQ!$ND$2:$ND$60=Q$4)*(GMWQ!$NF$2:$NF$60=Q$1),0),$F102-1966)</f>
        <v>-18.367999999999999</v>
      </c>
      <c r="R102" s="4" cm="1">
        <f t="array" ref="R102">INDEX(GMWQ!$A$2:$NF$60,MATCH(1,(GMWQ!$NE$2:$NE$60=R$3)*(GMWQ!$ND$2:$ND$60=R$4)*(GMWQ!$NF$2:$NF$60=R$1),0),$F102-1966)</f>
        <v>-11.881</v>
      </c>
      <c r="S102" s="4" cm="1">
        <f t="array" ref="S102">INDEX(GMWQ!$A$2:$NF$60,MATCH(1,(GMWQ!$NE$2:$NE$60=S$3)*(GMWQ!$ND$2:$ND$60=S$4)*(GMWQ!$NF$2:$NF$60=S$1),0),$F102-1966)</f>
        <v>-14.60341</v>
      </c>
      <c r="T102" s="4" cm="1">
        <f t="array" ref="T102">INDEX(GMWQ!$A$2:$NF$60,MATCH(1,(GMWQ!$NE$2:$NE$60=T$3)*(GMWQ!$ND$2:$ND$60=T$4)*(GMWQ!$NF$2:$NF$60=T$1),0),$F102-1966)</f>
        <v>-3529</v>
      </c>
      <c r="U102" s="4" cm="1">
        <f t="array" ref="U102">INDEX(GMWQ!$A$2:$NF$60,MATCH(1,(GMWQ!$NE$2:$NE$60=U$3)*(GMWQ!$ND$2:$ND$60=U$4)*(GMWQ!$NF$2:$NF$60=U$1),0),$F102-1966)</f>
        <v>400613.3</v>
      </c>
      <c r="V102" s="4" cm="1">
        <f t="array" ref="V102">INDEX(GMWQ!$A$2:$NF$60,MATCH(1,(GMWQ!$NE$2:$NE$60=V$3)*(GMWQ!$ND$2:$ND$60=V$4)*(GMWQ!$NF$2:$NF$60=V$1),0),$F102-1966)</f>
        <v>7400.8770000000004</v>
      </c>
      <c r="W102" s="4" cm="1">
        <f t="array" ref="W102">INDEX(GMWQ!$A$2:$NF$60,MATCH(1,(GMWQ!$NE$2:$NE$60=W$3)*(GMWQ!$ND$2:$ND$60=W$4)*(GMWQ!$NF$2:$NF$60=W$1),0),$F102-1966)</f>
        <v>487974</v>
      </c>
      <c r="X102" s="4" cm="1">
        <f t="array" ref="X102">INDEX(GMWQ!$A$2:$NF$60,MATCH(1,(GMWQ!$NE$2:$NE$60=X$3)*(GMWQ!$ND$2:$ND$60=X$4)*(GMWQ!$NF$2:$NF$60=X$1),0),$F102-1966)</f>
        <v>1086.2059999999999</v>
      </c>
      <c r="Y102" s="4" cm="1">
        <f t="array" ref="Y102">INDEX(GMWQ!$A$2:$NF$60,MATCH(1,(GMWQ!$NE$2:$NE$60=Y$3)*(GMWQ!$ND$2:$ND$60=Y$4)*(GMWQ!$NF$2:$NF$60=Y$1),0),$F102-1966)</f>
        <v>982.20699999999999</v>
      </c>
      <c r="Z102" s="4" cm="1">
        <f t="array" ref="Z102">INDEX(GMWQ!$A$2:$NF$60,MATCH(1,(GMWQ!$NE$2:$NE$60=Z$3)*(GMWQ!$ND$2:$ND$60=Z$4)*(GMWQ!$NF$2:$NF$60=Z$1),0),$F102-1966)</f>
        <v>1305.748</v>
      </c>
      <c r="AA102" s="4" cm="1">
        <f t="array" ref="AA102">INDEX(GMWQ!$A$2:$NF$60,MATCH(1,(GMWQ!$NE$2:$NE$60=AA$3)*(GMWQ!$ND$2:$ND$60=AA$4)*(GMWQ!$NF$2:$NF$60=AA$1),0),$F102-1966)</f>
        <v>951233</v>
      </c>
      <c r="AB102" s="4" cm="1">
        <f t="array" ref="AB102">INDEX(GMWQ!$A$2:$NF$60,MATCH(1,(GMWQ!$NE$2:$NE$60=AB$3)*(GMWQ!$ND$2:$ND$60=AB$4)*(GMWQ!$NF$2:$NF$60=AB$1),0),$F102-1966)</f>
        <v>233368</v>
      </c>
      <c r="AC102" s="4" cm="1">
        <f t="array" ref="AC102">INDEX(GMWQ!$A$2:$NF$60,MATCH(1,(GMWQ!$NE$2:$NE$60=AC$3)*(GMWQ!$ND$2:$ND$60=AC$4)*(GMWQ!$NF$2:$NF$60=AC$1),0),$F102-1966)</f>
        <v>2064.9499999999998</v>
      </c>
      <c r="AD102" s="4" cm="1">
        <f t="array" ref="AD102">INDEX(GMWQ!$A$2:$NF$60,MATCH(1,(GMWQ!$NE$2:$NE$60=AD$3)*(GMWQ!$ND$2:$ND$60=AD$4)*(GMWQ!$NF$2:$NF$60=AD$1),0),$F102-1966)</f>
        <v>135283.70000000001</v>
      </c>
      <c r="AE102" s="4" cm="1">
        <f t="array" ref="AE102">INDEX(GMWQ!$A$2:$NF$60,MATCH(1,(GMWQ!$NE$2:$NE$60=AE$3)*(GMWQ!$ND$2:$ND$60=AE$4)*(GMWQ!$NF$2:$NF$60=AE$1),0),$F102-1966)</f>
        <v>489.11700000000002</v>
      </c>
      <c r="AF102" s="4" cm="1">
        <f t="array" ref="AF102">INDEX(GMWQ!$A$2:$NF$60,MATCH(1,(GMWQ!$NE$2:$NE$60=AF$3)*(GMWQ!$ND$2:$ND$60=AF$4)*(GMWQ!$NF$2:$NF$60=AF$1),0),$F102-1966)</f>
        <v>314.00900000000001</v>
      </c>
      <c r="AG102" s="4" cm="1">
        <f t="array" ref="AG102">INDEX(GMWQ!$A$2:$NF$60,MATCH(1,(GMWQ!$NE$2:$NE$60=AG$3)*(GMWQ!$ND$2:$ND$60=AG$4)*(GMWQ!$NF$2:$NF$60=AG$1),0),$F102-1966)</f>
        <v>264.02300000000002</v>
      </c>
      <c r="AH102" s="4" cm="1">
        <f t="array" ref="AH102">INDEX(GMWQ!$A$2:$NF$60,MATCH(1,(GMWQ!$NE$2:$NE$60=AH$3)*(GMWQ!$ND$2:$ND$60=AH$4)*(GMWQ!$NF$2:$NF$60=AH$1),0),$F102-1966)</f>
        <v>219420</v>
      </c>
      <c r="AI102" s="4" cm="1">
        <f t="array" ref="AI102">INDEX(GMWQ!$A$2:$NF$60,MATCH(1,(GMWQ!$NE$2:$NE$60=AI$3)*(GMWQ!$ND$2:$ND$60=AI$4)*(GMWQ!$NF$2:$NF$60=AI$1),0),$F102-1966)</f>
        <v>1.862641</v>
      </c>
      <c r="AJ102" s="4" cm="1">
        <f t="array" ref="AJ102">INDEX(GMWQ!$A$2:$NF$60,MATCH(1,(GMWQ!$NE$2:$NE$60=AJ$3)*(GMWQ!$ND$2:$ND$60=AJ$4)*(GMWQ!$NF$2:$NF$60=AJ$1),0),$F102-1966)</f>
        <v>0.9298189</v>
      </c>
      <c r="AK102" s="4" cm="1">
        <f t="array" ref="AK102">INDEX(GMWQ!$A$2:$NF$60,MATCH(1,(GMWQ!$NE$2:$NE$60=AK$3)*(GMWQ!$ND$2:$ND$60=AK$4)*(GMWQ!$NF$2:$NF$60=AK$1),0),$F102-1966)</f>
        <v>2.7193649999999998</v>
      </c>
      <c r="AL102" s="4" cm="1">
        <f t="array" ref="AL102">INDEX(GMWQ!$A$2:$NF$60,MATCH(1,(GMWQ!$NE$2:$NE$60=AL$3)*(GMWQ!$ND$2:$ND$60=AL$4)*(GMWQ!$NF$2:$NF$60=AL$1),0),$F102-1966)</f>
        <v>1.8922969999999999</v>
      </c>
    </row>
    <row r="103" spans="1:38" x14ac:dyDescent="0.25">
      <c r="A103" s="4">
        <v>1997</v>
      </c>
      <c r="B103" s="4">
        <f t="shared" si="31"/>
        <v>1997</v>
      </c>
      <c r="C103" s="4">
        <f t="shared" si="31"/>
        <v>1996</v>
      </c>
      <c r="D103" s="4">
        <f t="shared" si="31"/>
        <v>1996</v>
      </c>
      <c r="F103" s="4">
        <f t="shared" si="17"/>
        <v>2069</v>
      </c>
      <c r="G103" s="4" cm="1">
        <f t="array" ref="G103">INDEX(GMWQ!$A$2:$NF$60,MATCH(1,(GMWQ!$NE$2:$NE$60=G$3)*(GMWQ!$ND$2:$ND$60=G$4)*(GMWQ!$NF$2:$NF$60=G$1),0),$F103-1966)</f>
        <v>429418</v>
      </c>
      <c r="H103" s="4" cm="1">
        <f t="array" ref="H103">INDEX(GMWQ!$A$2:$NF$60,MATCH(1,(GMWQ!$NE$2:$NE$60=H$3)*(GMWQ!$ND$2:$ND$60=H$4)*(GMWQ!$NF$2:$NF$60=H$1),0),$F103-1966)</f>
        <v>3028.875</v>
      </c>
      <c r="I103" s="4" cm="1">
        <f t="array" ref="I103">INDEX(GMWQ!$A$2:$NF$60,MATCH(1,(GMWQ!$NE$2:$NE$60=I$3)*(GMWQ!$ND$2:$ND$60=I$4)*(GMWQ!$NF$2:$NF$60=I$1),0),$F103-1966)</f>
        <v>119896.7</v>
      </c>
      <c r="J103" s="4" cm="1">
        <f t="array" ref="J103">INDEX(GMWQ!$A$2:$NF$60,MATCH(1,(GMWQ!$NE$2:$NE$60=J$3)*(GMWQ!$ND$2:$ND$60=J$4)*(GMWQ!$NF$2:$NF$60=J$1),0),$F103-1966)</f>
        <v>651.58000000000004</v>
      </c>
      <c r="K103" s="4" cm="1">
        <f t="array" ref="K103">INDEX(GMWQ!$A$2:$NF$60,MATCH(1,(GMWQ!$NE$2:$NE$60=K$3)*(GMWQ!$ND$2:$ND$60=K$4)*(GMWQ!$NF$2:$NF$60=K$1),0),$F103-1966)</f>
        <v>430.14</v>
      </c>
      <c r="L103" s="4" cm="1">
        <f t="array" ref="L103">INDEX(GMWQ!$A$2:$NF$60,MATCH(1,(GMWQ!$NE$2:$NE$60=L$3)*(GMWQ!$ND$2:$ND$60=L$4)*(GMWQ!$NF$2:$NF$60=L$1),0),$F103-1966)</f>
        <v>404.10399999999998</v>
      </c>
      <c r="M103" s="4" cm="1">
        <f t="array" ref="M103">INDEX(GMWQ!$A$2:$NF$60,MATCH(1,(GMWQ!$NE$2:$NE$60=M$3)*(GMWQ!$ND$2:$ND$60=M$4)*(GMWQ!$NF$2:$NF$60=M$1),0),$F103-1966)</f>
        <v>328941.5</v>
      </c>
      <c r="N103" s="4" cm="1">
        <f t="array" ref="N103">INDEX(GMWQ!$A$2:$NF$60,MATCH(1,(GMWQ!$NE$2:$NE$60=N$3)*(GMWQ!$ND$2:$ND$60=N$4)*(GMWQ!$NF$2:$NF$60=N$1),0),$F103-1966)</f>
        <v>-4621</v>
      </c>
      <c r="O103" s="4" cm="1">
        <f t="array" ref="O103">INDEX(GMWQ!$A$2:$NF$60,MATCH(1,(GMWQ!$NE$2:$NE$60=O$3)*(GMWQ!$ND$2:$ND$60=O$4)*(GMWQ!$NF$2:$NF$60=O$1),0),$F103-1966)</f>
        <v>-54.208759999999998</v>
      </c>
      <c r="P103" s="4" cm="1">
        <f t="array" ref="P103">INDEX(GMWQ!$A$2:$NF$60,MATCH(1,(GMWQ!$NE$2:$NE$60=P$3)*(GMWQ!$ND$2:$ND$60=P$4)*(GMWQ!$NF$2:$NF$60=P$1),0),$F103-1966)</f>
        <v>-2572</v>
      </c>
      <c r="Q103" s="4" cm="1">
        <f t="array" ref="Q103">INDEX(GMWQ!$A$2:$NF$60,MATCH(1,(GMWQ!$NE$2:$NE$60=Q$3)*(GMWQ!$ND$2:$ND$60=Q$4)*(GMWQ!$NF$2:$NF$60=Q$1),0),$F103-1966)</f>
        <v>-15.871</v>
      </c>
      <c r="R103" s="4" cm="1">
        <f t="array" ref="R103">INDEX(GMWQ!$A$2:$NF$60,MATCH(1,(GMWQ!$NE$2:$NE$60=R$3)*(GMWQ!$ND$2:$ND$60=R$4)*(GMWQ!$NF$2:$NF$60=R$1),0),$F103-1966)</f>
        <v>-12.241</v>
      </c>
      <c r="S103" s="4" cm="1">
        <f t="array" ref="S103">INDEX(GMWQ!$A$2:$NF$60,MATCH(1,(GMWQ!$NE$2:$NE$60=S$3)*(GMWQ!$ND$2:$ND$60=S$4)*(GMWQ!$NF$2:$NF$60=S$1),0),$F103-1966)</f>
        <v>-10.791729999999999</v>
      </c>
      <c r="T103" s="4" cm="1">
        <f t="array" ref="T103">INDEX(GMWQ!$A$2:$NF$60,MATCH(1,(GMWQ!$NE$2:$NE$60=T$3)*(GMWQ!$ND$2:$ND$60=T$4)*(GMWQ!$NF$2:$NF$60=T$1),0),$F103-1966)</f>
        <v>-2258</v>
      </c>
      <c r="U103" s="4" cm="1">
        <f t="array" ref="U103">INDEX(GMWQ!$A$2:$NF$60,MATCH(1,(GMWQ!$NE$2:$NE$60=U$3)*(GMWQ!$ND$2:$ND$60=U$4)*(GMWQ!$NF$2:$NF$60=U$1),0),$F103-1966)</f>
        <v>408366</v>
      </c>
      <c r="V103" s="4" cm="1">
        <f t="array" ref="V103">INDEX(GMWQ!$A$2:$NF$60,MATCH(1,(GMWQ!$NE$2:$NE$60=V$3)*(GMWQ!$ND$2:$ND$60=V$4)*(GMWQ!$NF$2:$NF$60=V$1),0),$F103-1966)</f>
        <v>7498.7389999999996</v>
      </c>
      <c r="W103" s="4" cm="1">
        <f t="array" ref="W103">INDEX(GMWQ!$A$2:$NF$60,MATCH(1,(GMWQ!$NE$2:$NE$60=W$3)*(GMWQ!$ND$2:$ND$60=W$4)*(GMWQ!$NF$2:$NF$60=W$1),0),$F103-1966)</f>
        <v>501569</v>
      </c>
      <c r="X103" s="4" cm="1">
        <f t="array" ref="X103">INDEX(GMWQ!$A$2:$NF$60,MATCH(1,(GMWQ!$NE$2:$NE$60=X$3)*(GMWQ!$ND$2:$ND$60=X$4)*(GMWQ!$NF$2:$NF$60=X$1),0),$F103-1966)</f>
        <v>1098.5340000000001</v>
      </c>
      <c r="Y103" s="4" cm="1">
        <f t="array" ref="Y103">INDEX(GMWQ!$A$2:$NF$60,MATCH(1,(GMWQ!$NE$2:$NE$60=Y$3)*(GMWQ!$ND$2:$ND$60=Y$4)*(GMWQ!$NF$2:$NF$60=Y$1),0),$F103-1966)</f>
        <v>984.59</v>
      </c>
      <c r="Z103" s="4" cm="1">
        <f t="array" ref="Z103">INDEX(GMWQ!$A$2:$NF$60,MATCH(1,(GMWQ!$NE$2:$NE$60=Z$3)*(GMWQ!$ND$2:$ND$60=Z$4)*(GMWQ!$NF$2:$NF$60=Z$1),0),$F103-1966)</f>
        <v>1325.327</v>
      </c>
      <c r="AA103" s="4" cm="1">
        <f t="array" ref="AA103">INDEX(GMWQ!$A$2:$NF$60,MATCH(1,(GMWQ!$NE$2:$NE$60=AA$3)*(GMWQ!$ND$2:$ND$60=AA$4)*(GMWQ!$NF$2:$NF$60=AA$1),0),$F103-1966)</f>
        <v>957859</v>
      </c>
      <c r="AB103" s="4" cm="1">
        <f t="array" ref="AB103">INDEX(GMWQ!$A$2:$NF$60,MATCH(1,(GMWQ!$NE$2:$NE$60=AB$3)*(GMWQ!$ND$2:$ND$60=AB$4)*(GMWQ!$NF$2:$NF$60=AB$1),0),$F103-1966)</f>
        <v>233344</v>
      </c>
      <c r="AC103" s="4" cm="1">
        <f t="array" ref="AC103">INDEX(GMWQ!$A$2:$NF$60,MATCH(1,(GMWQ!$NE$2:$NE$60=AC$3)*(GMWQ!$ND$2:$ND$60=AC$4)*(GMWQ!$NF$2:$NF$60=AC$1),0),$F103-1966)</f>
        <v>2090.6750000000002</v>
      </c>
      <c r="AD103" s="4" cm="1">
        <f t="array" ref="AD103">INDEX(GMWQ!$A$2:$NF$60,MATCH(1,(GMWQ!$NE$2:$NE$60=AD$3)*(GMWQ!$ND$2:$ND$60=AD$4)*(GMWQ!$NF$2:$NF$60=AD$1),0),$F103-1966)</f>
        <v>135539.20000000001</v>
      </c>
      <c r="AE103" s="4" cm="1">
        <f t="array" ref="AE103">INDEX(GMWQ!$A$2:$NF$60,MATCH(1,(GMWQ!$NE$2:$NE$60=AE$3)*(GMWQ!$ND$2:$ND$60=AE$4)*(GMWQ!$NF$2:$NF$60=AE$1),0),$F103-1966)</f>
        <v>485.613</v>
      </c>
      <c r="AF103" s="4" cm="1">
        <f t="array" ref="AF103">INDEX(GMWQ!$A$2:$NF$60,MATCH(1,(GMWQ!$NE$2:$NE$60=AF$3)*(GMWQ!$ND$2:$ND$60=AF$4)*(GMWQ!$NF$2:$NF$60=AF$1),0),$F103-1966)</f>
        <v>316.24200000000002</v>
      </c>
      <c r="AG103" s="4" cm="1">
        <f t="array" ref="AG103">INDEX(GMWQ!$A$2:$NF$60,MATCH(1,(GMWQ!$NE$2:$NE$60=AG$3)*(GMWQ!$ND$2:$ND$60=AG$4)*(GMWQ!$NF$2:$NF$60=AG$1),0),$F103-1966)</f>
        <v>267.471</v>
      </c>
      <c r="AH103" s="4" cm="1">
        <f t="array" ref="AH103">INDEX(GMWQ!$A$2:$NF$60,MATCH(1,(GMWQ!$NE$2:$NE$60=AH$3)*(GMWQ!$ND$2:$ND$60=AH$4)*(GMWQ!$NF$2:$NF$60=AH$1),0),$F103-1966)</f>
        <v>222937</v>
      </c>
      <c r="AI103" s="4" cm="1">
        <f t="array" ref="AI103">INDEX(GMWQ!$A$2:$NF$60,MATCH(1,(GMWQ!$NE$2:$NE$60=AI$3)*(GMWQ!$ND$2:$ND$60=AI$4)*(GMWQ!$NF$2:$NF$60=AI$1),0),$F103-1966)</f>
        <v>1.664717</v>
      </c>
      <c r="AJ103" s="4" cm="1">
        <f t="array" ref="AJ103">INDEX(GMWQ!$A$2:$NF$60,MATCH(1,(GMWQ!$NE$2:$NE$60=AJ$3)*(GMWQ!$ND$2:$ND$60=AJ$4)*(GMWQ!$NF$2:$NF$60=AJ$1),0),$F103-1966)</f>
        <v>1.06101</v>
      </c>
      <c r="AK103" s="4" cm="1">
        <f t="array" ref="AK103">INDEX(GMWQ!$A$2:$NF$60,MATCH(1,(GMWQ!$NE$2:$NE$60=AK$3)*(GMWQ!$ND$2:$ND$60=AK$4)*(GMWQ!$NF$2:$NF$60=AK$1),0),$F103-1966)</f>
        <v>2.52901</v>
      </c>
      <c r="AL103" s="4" cm="1">
        <f t="array" ref="AL103">INDEX(GMWQ!$A$2:$NF$60,MATCH(1,(GMWQ!$NE$2:$NE$60=AL$3)*(GMWQ!$ND$2:$ND$60=AL$4)*(GMWQ!$NF$2:$NF$60=AL$1),0),$F103-1966)</f>
        <v>1.6958530000000001</v>
      </c>
    </row>
    <row r="104" spans="1:38" x14ac:dyDescent="0.25">
      <c r="B104" s="4">
        <f t="shared" si="31"/>
        <v>1997</v>
      </c>
      <c r="C104" s="4">
        <f t="shared" si="31"/>
        <v>1997</v>
      </c>
      <c r="F104" s="4">
        <f t="shared" si="17"/>
        <v>2070</v>
      </c>
      <c r="G104" s="4" cm="1">
        <f t="array" ref="G104">INDEX(GMWQ!$A$2:$NF$60,MATCH(1,(GMWQ!$NE$2:$NE$60=G$3)*(GMWQ!$ND$2:$ND$60=G$4)*(GMWQ!$NF$2:$NF$60=G$1),0),$F104-1966)</f>
        <v>434199</v>
      </c>
      <c r="H104" s="4" cm="1">
        <f t="array" ref="H104">INDEX(GMWQ!$A$2:$NF$60,MATCH(1,(GMWQ!$NE$2:$NE$60=H$3)*(GMWQ!$ND$2:$ND$60=H$4)*(GMWQ!$NF$2:$NF$60=H$1),0),$F104-1966)</f>
        <v>3079.3</v>
      </c>
      <c r="I104" s="4" cm="1">
        <f t="array" ref="I104">INDEX(GMWQ!$A$2:$NF$60,MATCH(1,(GMWQ!$NE$2:$NE$60=I$3)*(GMWQ!$ND$2:$ND$60=I$4)*(GMWQ!$NF$2:$NF$60=I$1),0),$F104-1966)</f>
        <v>119024.3</v>
      </c>
      <c r="J104" s="4" cm="1">
        <f t="array" ref="J104">INDEX(GMWQ!$A$2:$NF$60,MATCH(1,(GMWQ!$NE$2:$NE$60=J$3)*(GMWQ!$ND$2:$ND$60=J$4)*(GMWQ!$NF$2:$NF$60=J$1),0),$F104-1966)</f>
        <v>658.83</v>
      </c>
      <c r="K104" s="4" cm="1">
        <f t="array" ref="K104">INDEX(GMWQ!$A$2:$NF$60,MATCH(1,(GMWQ!$NE$2:$NE$60=K$3)*(GMWQ!$ND$2:$ND$60=K$4)*(GMWQ!$NF$2:$NF$60=K$1),0),$F104-1966)</f>
        <v>434.654</v>
      </c>
      <c r="L104" s="4" cm="1">
        <f t="array" ref="L104">INDEX(GMWQ!$A$2:$NF$60,MATCH(1,(GMWQ!$NE$2:$NE$60=L$3)*(GMWQ!$ND$2:$ND$60=L$4)*(GMWQ!$NF$2:$NF$60=L$1),0),$F104-1966)</f>
        <v>410.64400000000001</v>
      </c>
      <c r="M104" s="4" cm="1">
        <f t="array" ref="M104">INDEX(GMWQ!$A$2:$NF$60,MATCH(1,(GMWQ!$NE$2:$NE$60=M$3)*(GMWQ!$ND$2:$ND$60=M$4)*(GMWQ!$NF$2:$NF$60=M$1),0),$F104-1966)</f>
        <v>332643.3</v>
      </c>
      <c r="N104" s="4" cm="1">
        <f t="array" ref="N104">INDEX(GMWQ!$A$2:$NF$60,MATCH(1,(GMWQ!$NE$2:$NE$60=N$3)*(GMWQ!$ND$2:$ND$60=N$4)*(GMWQ!$NF$2:$NF$60=N$1),0),$F104-1966)</f>
        <v>-10872</v>
      </c>
      <c r="O104" s="4" cm="1">
        <f t="array" ref="O104">INDEX(GMWQ!$A$2:$NF$60,MATCH(1,(GMWQ!$NE$2:$NE$60=O$3)*(GMWQ!$ND$2:$ND$60=O$4)*(GMWQ!$NF$2:$NF$60=O$1),0),$F104-1966)</f>
        <v>-49.821750000000002</v>
      </c>
      <c r="P104" s="4" cm="1">
        <f t="array" ref="P104">INDEX(GMWQ!$A$2:$NF$60,MATCH(1,(GMWQ!$NE$2:$NE$60=P$3)*(GMWQ!$ND$2:$ND$60=P$4)*(GMWQ!$NF$2:$NF$60=P$1),0),$F104-1966)</f>
        <v>-3408.5</v>
      </c>
      <c r="Q104" s="4" cm="1">
        <f t="array" ref="Q104">INDEX(GMWQ!$A$2:$NF$60,MATCH(1,(GMWQ!$NE$2:$NE$60=Q$3)*(GMWQ!$ND$2:$ND$60=Q$4)*(GMWQ!$NF$2:$NF$60=Q$1),0),$F104-1966)</f>
        <v>-18.875</v>
      </c>
      <c r="R104" s="4" cm="1">
        <f t="array" ref="R104">INDEX(GMWQ!$A$2:$NF$60,MATCH(1,(GMWQ!$NE$2:$NE$60=R$3)*(GMWQ!$ND$2:$ND$60=R$4)*(GMWQ!$NF$2:$NF$60=R$1),0),$F104-1966)</f>
        <v>-11.047000000000001</v>
      </c>
      <c r="S104" s="4" cm="1">
        <f t="array" ref="S104">INDEX(GMWQ!$A$2:$NF$60,MATCH(1,(GMWQ!$NE$2:$NE$60=S$3)*(GMWQ!$ND$2:$ND$60=S$4)*(GMWQ!$NF$2:$NF$60=S$1),0),$F104-1966)</f>
        <v>-7.724329</v>
      </c>
      <c r="T104" s="4" cm="1">
        <f t="array" ref="T104">INDEX(GMWQ!$A$2:$NF$60,MATCH(1,(GMWQ!$NE$2:$NE$60=T$3)*(GMWQ!$ND$2:$ND$60=T$4)*(GMWQ!$NF$2:$NF$60=T$1),0),$F104-1966)</f>
        <v>613</v>
      </c>
      <c r="U104" s="4" cm="1">
        <f t="array" ref="U104">INDEX(GMWQ!$A$2:$NF$60,MATCH(1,(GMWQ!$NE$2:$NE$60=U$3)*(GMWQ!$ND$2:$ND$60=U$4)*(GMWQ!$NF$2:$NF$60=U$1),0),$F104-1966)</f>
        <v>419303</v>
      </c>
      <c r="V104" s="4" cm="1">
        <f t="array" ref="V104">INDEX(GMWQ!$A$2:$NF$60,MATCH(1,(GMWQ!$NE$2:$NE$60=V$3)*(GMWQ!$ND$2:$ND$60=V$4)*(GMWQ!$NF$2:$NF$60=V$1),0),$F104-1966)</f>
        <v>7366.1310000000003</v>
      </c>
      <c r="W104" s="4" cm="1">
        <f t="array" ref="W104">INDEX(GMWQ!$A$2:$NF$60,MATCH(1,(GMWQ!$NE$2:$NE$60=W$3)*(GMWQ!$ND$2:$ND$60=W$4)*(GMWQ!$NF$2:$NF$60=W$1),0),$F104-1966)</f>
        <v>515165</v>
      </c>
      <c r="X104" s="4" cm="1">
        <f t="array" ref="X104">INDEX(GMWQ!$A$2:$NF$60,MATCH(1,(GMWQ!$NE$2:$NE$60=X$3)*(GMWQ!$ND$2:$ND$60=X$4)*(GMWQ!$NF$2:$NF$60=X$1),0),$F104-1966)</f>
        <v>1112.049</v>
      </c>
      <c r="Y104" s="4" cm="1">
        <f t="array" ref="Y104">INDEX(GMWQ!$A$2:$NF$60,MATCH(1,(GMWQ!$NE$2:$NE$60=Y$3)*(GMWQ!$ND$2:$ND$60=Y$4)*(GMWQ!$NF$2:$NF$60=Y$1),0),$F104-1966)</f>
        <v>1026.5429999999999</v>
      </c>
      <c r="Z104" s="4" cm="1">
        <f t="array" ref="Z104">INDEX(GMWQ!$A$2:$NF$60,MATCH(1,(GMWQ!$NE$2:$NE$60=Z$3)*(GMWQ!$ND$2:$ND$60=Z$4)*(GMWQ!$NF$2:$NF$60=Z$1),0),$F104-1966)</f>
        <v>1344.905</v>
      </c>
      <c r="AA104" s="4" cm="1">
        <f t="array" ref="AA104">INDEX(GMWQ!$A$2:$NF$60,MATCH(1,(GMWQ!$NE$2:$NE$60=AA$3)*(GMWQ!$ND$2:$ND$60=AA$4)*(GMWQ!$NF$2:$NF$60=AA$1),0),$F104-1966)</f>
        <v>943807</v>
      </c>
      <c r="AB104" s="4" cm="1">
        <f t="array" ref="AB104">INDEX(GMWQ!$A$2:$NF$60,MATCH(1,(GMWQ!$NE$2:$NE$60=AB$3)*(GMWQ!$ND$2:$ND$60=AB$4)*(GMWQ!$NF$2:$NF$60=AB$1),0),$F104-1966)</f>
        <v>237250</v>
      </c>
      <c r="AC104" s="4" cm="1">
        <f t="array" ref="AC104">INDEX(GMWQ!$A$2:$NF$60,MATCH(1,(GMWQ!$NE$2:$NE$60=AC$3)*(GMWQ!$ND$2:$ND$60=AC$4)*(GMWQ!$NF$2:$NF$60=AC$1),0),$F104-1966)</f>
        <v>2129.6999999999998</v>
      </c>
      <c r="AD104" s="4" cm="1">
        <f t="array" ref="AD104">INDEX(GMWQ!$A$2:$NF$60,MATCH(1,(GMWQ!$NE$2:$NE$60=AD$3)*(GMWQ!$ND$2:$ND$60=AD$4)*(GMWQ!$NF$2:$NF$60=AD$1),0),$F104-1966)</f>
        <v>136020</v>
      </c>
      <c r="AE104" s="4" cm="1">
        <f t="array" ref="AE104">INDEX(GMWQ!$A$2:$NF$60,MATCH(1,(GMWQ!$NE$2:$NE$60=AE$3)*(GMWQ!$ND$2:$ND$60=AE$4)*(GMWQ!$NF$2:$NF$60=AE$1),0),$F104-1966)</f>
        <v>490.37799999999999</v>
      </c>
      <c r="AF104" s="4" cm="1">
        <f t="array" ref="AF104">INDEX(GMWQ!$A$2:$NF$60,MATCH(1,(GMWQ!$NE$2:$NE$60=AF$3)*(GMWQ!$ND$2:$ND$60=AF$4)*(GMWQ!$NF$2:$NF$60=AF$1),0),$F104-1966)</f>
        <v>320.62200000000001</v>
      </c>
      <c r="AG104" s="4" cm="1">
        <f t="array" ref="AG104">INDEX(GMWQ!$A$2:$NF$60,MATCH(1,(GMWQ!$NE$2:$NE$60=AG$3)*(GMWQ!$ND$2:$ND$60=AG$4)*(GMWQ!$NF$2:$NF$60=AG$1),0),$F104-1966)</f>
        <v>272.005</v>
      </c>
      <c r="AH104" s="4" cm="1">
        <f t="array" ref="AH104">INDEX(GMWQ!$A$2:$NF$60,MATCH(1,(GMWQ!$NE$2:$NE$60=AH$3)*(GMWQ!$ND$2:$ND$60=AH$4)*(GMWQ!$NF$2:$NF$60=AH$1),0),$F104-1966)</f>
        <v>224853</v>
      </c>
      <c r="AI104" s="4" cm="1">
        <f t="array" ref="AI104">INDEX(GMWQ!$A$2:$NF$60,MATCH(1,(GMWQ!$NE$2:$NE$60=AI$3)*(GMWQ!$ND$2:$ND$60=AI$4)*(GMWQ!$NF$2:$NF$60=AI$1),0),$F104-1966)</f>
        <v>1.5598609999999999</v>
      </c>
      <c r="AJ104" s="4" cm="1">
        <f t="array" ref="AJ104">INDEX(GMWQ!$A$2:$NF$60,MATCH(1,(GMWQ!$NE$2:$NE$60=AJ$3)*(GMWQ!$ND$2:$ND$60=AJ$4)*(GMWQ!$NF$2:$NF$60=AJ$1),0),$F104-1966)</f>
        <v>1.1981390000000001</v>
      </c>
      <c r="AK104" s="4" cm="1">
        <f t="array" ref="AK104">INDEX(GMWQ!$A$2:$NF$60,MATCH(1,(GMWQ!$NE$2:$NE$60=AK$3)*(GMWQ!$ND$2:$ND$60=AK$4)*(GMWQ!$NF$2:$NF$60=AK$1),0),$F104-1966)</f>
        <v>2.7166929999999998</v>
      </c>
      <c r="AL104" s="4" cm="1">
        <f t="array" ref="AL104">INDEX(GMWQ!$A$2:$NF$60,MATCH(1,(GMWQ!$NE$2:$NE$60=AL$3)*(GMWQ!$ND$2:$ND$60=AL$4)*(GMWQ!$NF$2:$NF$60=AL$1),0),$F104-1966)</f>
        <v>1.541671</v>
      </c>
    </row>
    <row r="105" spans="1:38" x14ac:dyDescent="0.25">
      <c r="B105" s="4">
        <f t="shared" si="31"/>
        <v>1997</v>
      </c>
      <c r="C105" s="4">
        <f t="shared" si="31"/>
        <v>1997</v>
      </c>
      <c r="F105" s="4">
        <f t="shared" si="17"/>
        <v>2071</v>
      </c>
      <c r="G105" s="4" cm="1">
        <f t="array" ref="G105">INDEX(GMWQ!$A$2:$NF$60,MATCH(1,(GMWQ!$NE$2:$NE$60=G$3)*(GMWQ!$ND$2:$ND$60=G$4)*(GMWQ!$NF$2:$NF$60=G$1),0),$F105-1966)</f>
        <v>438100</v>
      </c>
      <c r="H105" s="4" cm="1">
        <f t="array" ref="H105">INDEX(GMWQ!$A$2:$NF$60,MATCH(1,(GMWQ!$NE$2:$NE$60=H$3)*(GMWQ!$ND$2:$ND$60=H$4)*(GMWQ!$NF$2:$NF$60=H$1),0),$F105-1966)</f>
        <v>3117.75</v>
      </c>
      <c r="I105" s="4" cm="1">
        <f t="array" ref="I105">INDEX(GMWQ!$A$2:$NF$60,MATCH(1,(GMWQ!$NE$2:$NE$60=I$3)*(GMWQ!$ND$2:$ND$60=I$4)*(GMWQ!$NF$2:$NF$60=I$1),0),$F105-1966)</f>
        <v>119249.2</v>
      </c>
      <c r="J105" s="4" cm="1">
        <f t="array" ref="J105">INDEX(GMWQ!$A$2:$NF$60,MATCH(1,(GMWQ!$NE$2:$NE$60=J$3)*(GMWQ!$ND$2:$ND$60=J$4)*(GMWQ!$NF$2:$NF$60=J$1),0),$F105-1966)</f>
        <v>661.42</v>
      </c>
      <c r="K105" s="4" cm="1">
        <f t="array" ref="K105">INDEX(GMWQ!$A$2:$NF$60,MATCH(1,(GMWQ!$NE$2:$NE$60=K$3)*(GMWQ!$ND$2:$ND$60=K$4)*(GMWQ!$NF$2:$NF$60=K$1),0),$F105-1966)</f>
        <v>438.976</v>
      </c>
      <c r="L105" s="4" cm="1">
        <f t="array" ref="L105">INDEX(GMWQ!$A$2:$NF$60,MATCH(1,(GMWQ!$NE$2:$NE$60=L$3)*(GMWQ!$ND$2:$ND$60=L$4)*(GMWQ!$NF$2:$NF$60=L$1),0),$F105-1966)</f>
        <v>412.37200000000001</v>
      </c>
      <c r="M105" s="4" cm="1">
        <f t="array" ref="M105">INDEX(GMWQ!$A$2:$NF$60,MATCH(1,(GMWQ!$NE$2:$NE$60=M$3)*(GMWQ!$ND$2:$ND$60=M$4)*(GMWQ!$NF$2:$NF$60=M$1),0),$F105-1966)</f>
        <v>336586.8</v>
      </c>
      <c r="N105" s="4" cm="1">
        <f t="array" ref="N105">INDEX(GMWQ!$A$2:$NF$60,MATCH(1,(GMWQ!$NE$2:$NE$60=N$3)*(GMWQ!$ND$2:$ND$60=N$4)*(GMWQ!$NF$2:$NF$60=N$1),0),$F105-1966)</f>
        <v>-6059</v>
      </c>
      <c r="O105" s="4" cm="1">
        <f t="array" ref="O105">INDEX(GMWQ!$A$2:$NF$60,MATCH(1,(GMWQ!$NE$2:$NE$60=O$3)*(GMWQ!$ND$2:$ND$60=O$4)*(GMWQ!$NF$2:$NF$60=O$1),0),$F105-1966)</f>
        <v>-39.750500000000002</v>
      </c>
      <c r="P105" s="4" cm="1">
        <f t="array" ref="P105">INDEX(GMWQ!$A$2:$NF$60,MATCH(1,(GMWQ!$NE$2:$NE$60=P$3)*(GMWQ!$ND$2:$ND$60=P$4)*(GMWQ!$NF$2:$NF$60=P$1),0),$F105-1966)</f>
        <v>-5309.5</v>
      </c>
      <c r="Q105" s="4" cm="1">
        <f t="array" ref="Q105">INDEX(GMWQ!$A$2:$NF$60,MATCH(1,(GMWQ!$NE$2:$NE$60=Q$3)*(GMWQ!$ND$2:$ND$60=Q$4)*(GMWQ!$NF$2:$NF$60=Q$1),0),$F105-1966)</f>
        <v>-14.3</v>
      </c>
      <c r="R105" s="4" cm="1">
        <f t="array" ref="R105">INDEX(GMWQ!$A$2:$NF$60,MATCH(1,(GMWQ!$NE$2:$NE$60=R$3)*(GMWQ!$ND$2:$ND$60=R$4)*(GMWQ!$NF$2:$NF$60=R$1),0),$F105-1966)</f>
        <v>-13.23</v>
      </c>
      <c r="S105" s="4" cm="1">
        <f t="array" ref="S105">INDEX(GMWQ!$A$2:$NF$60,MATCH(1,(GMWQ!$NE$2:$NE$60=S$3)*(GMWQ!$ND$2:$ND$60=S$4)*(GMWQ!$NF$2:$NF$60=S$1),0),$F105-1966)</f>
        <v>-6.6255480000000002</v>
      </c>
      <c r="T105" s="4" cm="1">
        <f t="array" ref="T105">INDEX(GMWQ!$A$2:$NF$60,MATCH(1,(GMWQ!$NE$2:$NE$60=T$3)*(GMWQ!$ND$2:$ND$60=T$4)*(GMWQ!$NF$2:$NF$60=T$1),0),$F105-1966)</f>
        <v>681</v>
      </c>
      <c r="U105" s="4" cm="1">
        <f t="array" ref="U105">INDEX(GMWQ!$A$2:$NF$60,MATCH(1,(GMWQ!$NE$2:$NE$60=U$3)*(GMWQ!$ND$2:$ND$60=U$4)*(GMWQ!$NF$2:$NF$60=U$1),0),$F105-1966)</f>
        <v>422726</v>
      </c>
      <c r="V105" s="4" cm="1">
        <f t="array" ref="V105">INDEX(GMWQ!$A$2:$NF$60,MATCH(1,(GMWQ!$NE$2:$NE$60=V$3)*(GMWQ!$ND$2:$ND$60=V$4)*(GMWQ!$NF$2:$NF$60=V$1),0),$F105-1966)</f>
        <v>7343.6930000000002</v>
      </c>
      <c r="W105" s="4" cm="1">
        <f t="array" ref="W105">INDEX(GMWQ!$A$2:$NF$60,MATCH(1,(GMWQ!$NE$2:$NE$60=W$3)*(GMWQ!$ND$2:$ND$60=W$4)*(GMWQ!$NF$2:$NF$60=W$1),0),$F105-1966)</f>
        <v>528760</v>
      </c>
      <c r="X105" s="4" cm="1">
        <f t="array" ref="X105">INDEX(GMWQ!$A$2:$NF$60,MATCH(1,(GMWQ!$NE$2:$NE$60=X$3)*(GMWQ!$ND$2:$ND$60=X$4)*(GMWQ!$NF$2:$NF$60=X$1),0),$F105-1966)</f>
        <v>1122.2</v>
      </c>
      <c r="Y105" s="4" cm="1">
        <f t="array" ref="Y105">INDEX(GMWQ!$A$2:$NF$60,MATCH(1,(GMWQ!$NE$2:$NE$60=Y$3)*(GMWQ!$ND$2:$ND$60=Y$4)*(GMWQ!$NF$2:$NF$60=Y$1),0),$F105-1966)</f>
        <v>1043.9760000000001</v>
      </c>
      <c r="Z105" s="4" cm="1">
        <f t="array" ref="Z105">INDEX(GMWQ!$A$2:$NF$60,MATCH(1,(GMWQ!$NE$2:$NE$60=Z$3)*(GMWQ!$ND$2:$ND$60=Z$4)*(GMWQ!$NF$2:$NF$60=Z$1),0),$F105-1966)</f>
        <v>1364.4839999999999</v>
      </c>
      <c r="AA105" s="4" cm="1">
        <f t="array" ref="AA105">INDEX(GMWQ!$A$2:$NF$60,MATCH(1,(GMWQ!$NE$2:$NE$60=AA$3)*(GMWQ!$ND$2:$ND$60=AA$4)*(GMWQ!$NF$2:$NF$60=AA$1),0),$F105-1966)</f>
        <v>934632</v>
      </c>
      <c r="AB105" s="4" cm="1">
        <f t="array" ref="AB105">INDEX(GMWQ!$A$2:$NF$60,MATCH(1,(GMWQ!$NE$2:$NE$60=AB$3)*(GMWQ!$ND$2:$ND$60=AB$4)*(GMWQ!$NF$2:$NF$60=AB$1),0),$F105-1966)</f>
        <v>245353</v>
      </c>
      <c r="AC105" s="4" cm="1">
        <f t="array" ref="AC105">INDEX(GMWQ!$A$2:$NF$60,MATCH(1,(GMWQ!$NE$2:$NE$60=AC$3)*(GMWQ!$ND$2:$ND$60=AC$4)*(GMWQ!$NF$2:$NF$60=AC$1),0),$F105-1966)</f>
        <v>2165.6999999999998</v>
      </c>
      <c r="AD105" s="4" cm="1">
        <f t="array" ref="AD105">INDEX(GMWQ!$A$2:$NF$60,MATCH(1,(GMWQ!$NE$2:$NE$60=AD$3)*(GMWQ!$ND$2:$ND$60=AD$4)*(GMWQ!$NF$2:$NF$60=AD$1),0),$F105-1966)</f>
        <v>136006.20000000001</v>
      </c>
      <c r="AE105" s="4" cm="1">
        <f t="array" ref="AE105">INDEX(GMWQ!$A$2:$NF$60,MATCH(1,(GMWQ!$NE$2:$NE$60=AE$3)*(GMWQ!$ND$2:$ND$60=AE$4)*(GMWQ!$NF$2:$NF$60=AE$1),0),$F105-1966)</f>
        <v>494.67899999999997</v>
      </c>
      <c r="AF105" s="4" cm="1">
        <f t="array" ref="AF105">INDEX(GMWQ!$A$2:$NF$60,MATCH(1,(GMWQ!$NE$2:$NE$60=AF$3)*(GMWQ!$ND$2:$ND$60=AF$4)*(GMWQ!$NF$2:$NF$60=AF$1),0),$F105-1966)</f>
        <v>324.435</v>
      </c>
      <c r="AG105" s="4" cm="1">
        <f t="array" ref="AG105">INDEX(GMWQ!$A$2:$NF$60,MATCH(1,(GMWQ!$NE$2:$NE$60=AG$3)*(GMWQ!$ND$2:$ND$60=AG$4)*(GMWQ!$NF$2:$NF$60=AG$1),0),$F105-1966)</f>
        <v>275.49299999999999</v>
      </c>
      <c r="AH105" s="4" cm="1">
        <f t="array" ref="AH105">INDEX(GMWQ!$A$2:$NF$60,MATCH(1,(GMWQ!$NE$2:$NE$60=AH$3)*(GMWQ!$ND$2:$ND$60=AH$4)*(GMWQ!$NF$2:$NF$60=AH$1),0),$F105-1966)</f>
        <v>228141</v>
      </c>
      <c r="AI105" s="4" cm="1">
        <f t="array" ref="AI105">INDEX(GMWQ!$A$2:$NF$60,MATCH(1,(GMWQ!$NE$2:$NE$60=AI$3)*(GMWQ!$ND$2:$ND$60=AI$4)*(GMWQ!$NF$2:$NF$60=AI$1),0),$F105-1966)</f>
        <v>0.98456549999999998</v>
      </c>
      <c r="AJ105" s="4" cm="1">
        <f t="array" ref="AJ105">INDEX(GMWQ!$A$2:$NF$60,MATCH(1,(GMWQ!$NE$2:$NE$60=AJ$3)*(GMWQ!$ND$2:$ND$60=AJ$4)*(GMWQ!$NF$2:$NF$60=AJ$1),0),$F105-1966)</f>
        <v>0.71893859999999998</v>
      </c>
      <c r="AK105" s="4" cm="1">
        <f t="array" ref="AK105">INDEX(GMWQ!$A$2:$NF$60,MATCH(1,(GMWQ!$NE$2:$NE$60=AK$3)*(GMWQ!$ND$2:$ND$60=AK$4)*(GMWQ!$NF$2:$NF$60=AK$1),0),$F105-1966)</f>
        <v>2.4521670000000002</v>
      </c>
      <c r="AL105" s="4" cm="1">
        <f t="array" ref="AL105">INDEX(GMWQ!$A$2:$NF$60,MATCH(1,(GMWQ!$NE$2:$NE$60=AL$3)*(GMWQ!$ND$2:$ND$60=AL$4)*(GMWQ!$NF$2:$NF$60=AL$1),0),$F105-1966)</f>
        <v>1.1550119999999999</v>
      </c>
    </row>
    <row r="106" spans="1:38" x14ac:dyDescent="0.25">
      <c r="B106" s="4">
        <f t="shared" si="31"/>
        <v>1997</v>
      </c>
      <c r="C106" s="4">
        <f t="shared" si="31"/>
        <v>1997</v>
      </c>
      <c r="E106" s="4">
        <f t="shared" ref="E106" si="35">+E102+1</f>
        <v>1997</v>
      </c>
      <c r="F106" s="4">
        <f t="shared" si="17"/>
        <v>2072</v>
      </c>
      <c r="G106" s="4" cm="1">
        <f t="array" ref="G106">INDEX(GMWQ!$A$2:$NF$60,MATCH(1,(GMWQ!$NE$2:$NE$60=G$3)*(GMWQ!$ND$2:$ND$60=G$4)*(GMWQ!$NF$2:$NF$60=G$1),0),$F106-1966)</f>
        <v>444540</v>
      </c>
      <c r="H106" s="4" cm="1">
        <f t="array" ref="H106">INDEX(GMWQ!$A$2:$NF$60,MATCH(1,(GMWQ!$NE$2:$NE$60=H$3)*(GMWQ!$ND$2:$ND$60=H$4)*(GMWQ!$NF$2:$NF$60=H$1),0),$F106-1966)</f>
        <v>3144.375</v>
      </c>
      <c r="I106" s="4" cm="1">
        <f t="array" ref="I106">INDEX(GMWQ!$A$2:$NF$60,MATCH(1,(GMWQ!$NE$2:$NE$60=I$3)*(GMWQ!$ND$2:$ND$60=I$4)*(GMWQ!$NF$2:$NF$60=I$1),0),$F106-1966)</f>
        <v>119296.3</v>
      </c>
      <c r="J106" s="4" cm="1">
        <f t="array" ref="J106">INDEX(GMWQ!$A$2:$NF$60,MATCH(1,(GMWQ!$NE$2:$NE$60=J$3)*(GMWQ!$ND$2:$ND$60=J$4)*(GMWQ!$NF$2:$NF$60=J$1),0),$F106-1966)</f>
        <v>666.33</v>
      </c>
      <c r="K106" s="4" cm="1">
        <f t="array" ref="K106">INDEX(GMWQ!$A$2:$NF$60,MATCH(1,(GMWQ!$NE$2:$NE$60=K$3)*(GMWQ!$ND$2:$ND$60=K$4)*(GMWQ!$NF$2:$NF$60=K$1),0),$F106-1966)</f>
        <v>443.31400000000002</v>
      </c>
      <c r="L106" s="4" cm="1">
        <f t="array" ref="L106">INDEX(GMWQ!$A$2:$NF$60,MATCH(1,(GMWQ!$NE$2:$NE$60=L$3)*(GMWQ!$ND$2:$ND$60=L$4)*(GMWQ!$NF$2:$NF$60=L$1),0),$F106-1966)</f>
        <v>418.50599999999997</v>
      </c>
      <c r="M106" s="4" cm="1">
        <f t="array" ref="M106">INDEX(GMWQ!$A$2:$NF$60,MATCH(1,(GMWQ!$NE$2:$NE$60=M$3)*(GMWQ!$ND$2:$ND$60=M$4)*(GMWQ!$NF$2:$NF$60=M$1),0),$F106-1966)</f>
        <v>339839.5</v>
      </c>
      <c r="N106" s="4" cm="1">
        <f t="array" ref="N106">INDEX(GMWQ!$A$2:$NF$60,MATCH(1,(GMWQ!$NE$2:$NE$60=N$3)*(GMWQ!$ND$2:$ND$60=N$4)*(GMWQ!$NF$2:$NF$60=N$1),0),$F106-1966)</f>
        <v>2240</v>
      </c>
      <c r="O106" s="4" cm="1">
        <f t="array" ref="O106">INDEX(GMWQ!$A$2:$NF$60,MATCH(1,(GMWQ!$NE$2:$NE$60=O$3)*(GMWQ!$ND$2:$ND$60=O$4)*(GMWQ!$NF$2:$NF$60=O$1),0),$F106-1966)</f>
        <v>-40.748249999999999</v>
      </c>
      <c r="P106" s="4" cm="1">
        <f t="array" ref="P106">INDEX(GMWQ!$A$2:$NF$60,MATCH(1,(GMWQ!$NE$2:$NE$60=P$3)*(GMWQ!$ND$2:$ND$60=P$4)*(GMWQ!$NF$2:$NF$60=P$1),0),$F106-1966)</f>
        <v>-7877.2489999999998</v>
      </c>
      <c r="Q106" s="4" cm="1">
        <f t="array" ref="Q106">INDEX(GMWQ!$A$2:$NF$60,MATCH(1,(GMWQ!$NE$2:$NE$60=Q$3)*(GMWQ!$ND$2:$ND$60=Q$4)*(GMWQ!$NF$2:$NF$60=Q$1),0),$F106-1966)</f>
        <v>-10.505000000000001</v>
      </c>
      <c r="R106" s="4" cm="1">
        <f t="array" ref="R106">INDEX(GMWQ!$A$2:$NF$60,MATCH(1,(GMWQ!$NE$2:$NE$60=R$3)*(GMWQ!$ND$2:$ND$60=R$4)*(GMWQ!$NF$2:$NF$60=R$1),0),$F106-1966)</f>
        <v>-11.301</v>
      </c>
      <c r="S106" s="4" cm="1">
        <f t="array" ref="S106">INDEX(GMWQ!$A$2:$NF$60,MATCH(1,(GMWQ!$NE$2:$NE$60=S$3)*(GMWQ!$ND$2:$ND$60=S$4)*(GMWQ!$NF$2:$NF$60=S$1),0),$F106-1966)</f>
        <v>-7.4953890000000003</v>
      </c>
      <c r="T106" s="4" cm="1">
        <f t="array" ref="T106">INDEX(GMWQ!$A$2:$NF$60,MATCH(1,(GMWQ!$NE$2:$NE$60=T$3)*(GMWQ!$ND$2:$ND$60=T$4)*(GMWQ!$NF$2:$NF$60=T$1),0),$F106-1966)</f>
        <v>2722</v>
      </c>
      <c r="U106" s="4" cm="1">
        <f t="array" ref="U106">INDEX(GMWQ!$A$2:$NF$60,MATCH(1,(GMWQ!$NE$2:$NE$60=U$3)*(GMWQ!$ND$2:$ND$60=U$4)*(GMWQ!$NF$2:$NF$60=U$1),0),$F106-1966)</f>
        <v>420757</v>
      </c>
      <c r="V106" s="4" cm="1">
        <f t="array" ref="V106">INDEX(GMWQ!$A$2:$NF$60,MATCH(1,(GMWQ!$NE$2:$NE$60=V$3)*(GMWQ!$ND$2:$ND$60=V$4)*(GMWQ!$NF$2:$NF$60=V$1),0),$F106-1966)</f>
        <v>7429.3959999999997</v>
      </c>
      <c r="W106" s="4" cm="1">
        <f t="array" ref="W106">INDEX(GMWQ!$A$2:$NF$60,MATCH(1,(GMWQ!$NE$2:$NE$60=W$3)*(GMWQ!$ND$2:$ND$60=W$4)*(GMWQ!$NF$2:$NF$60=W$1),0),$F106-1966)</f>
        <v>542355</v>
      </c>
      <c r="X106" s="4" cm="1">
        <f t="array" ref="X106">INDEX(GMWQ!$A$2:$NF$60,MATCH(1,(GMWQ!$NE$2:$NE$60=X$3)*(GMWQ!$ND$2:$ND$60=X$4)*(GMWQ!$NF$2:$NF$60=X$1),0),$F106-1966)</f>
        <v>1128.9860000000001</v>
      </c>
      <c r="Y106" s="4" cm="1">
        <f t="array" ref="Y106">INDEX(GMWQ!$A$2:$NF$60,MATCH(1,(GMWQ!$NE$2:$NE$60=Y$3)*(GMWQ!$ND$2:$ND$60=Y$4)*(GMWQ!$NF$2:$NF$60=Y$1),0),$F106-1966)</f>
        <v>1047.212</v>
      </c>
      <c r="Z106" s="4" cm="1">
        <f t="array" ref="Z106">INDEX(GMWQ!$A$2:$NF$60,MATCH(1,(GMWQ!$NE$2:$NE$60=Z$3)*(GMWQ!$ND$2:$ND$60=Z$4)*(GMWQ!$NF$2:$NF$60=Z$1),0),$F106-1966)</f>
        <v>1384.0619999999999</v>
      </c>
      <c r="AA106" s="4" cm="1">
        <f t="array" ref="AA106">INDEX(GMWQ!$A$2:$NF$60,MATCH(1,(GMWQ!$NE$2:$NE$60=AA$3)*(GMWQ!$ND$2:$ND$60=AA$4)*(GMWQ!$NF$2:$NF$60=AA$1),0),$F106-1966)</f>
        <v>950251</v>
      </c>
      <c r="AB106" s="4" cm="1">
        <f t="array" ref="AB106">INDEX(GMWQ!$A$2:$NF$60,MATCH(1,(GMWQ!$NE$2:$NE$60=AB$3)*(GMWQ!$ND$2:$ND$60=AB$4)*(GMWQ!$NF$2:$NF$60=AB$1),0),$F106-1966)</f>
        <v>242592</v>
      </c>
      <c r="AC106" s="4" cm="1">
        <f t="array" ref="AC106">INDEX(GMWQ!$A$2:$NF$60,MATCH(1,(GMWQ!$NE$2:$NE$60=AC$3)*(GMWQ!$ND$2:$ND$60=AC$4)*(GMWQ!$NF$2:$NF$60=AC$1),0),$F106-1966)</f>
        <v>2191.4749999999999</v>
      </c>
      <c r="AD106" s="4" cm="1">
        <f t="array" ref="AD106">INDEX(GMWQ!$A$2:$NF$60,MATCH(1,(GMWQ!$NE$2:$NE$60=AD$3)*(GMWQ!$ND$2:$ND$60=AD$4)*(GMWQ!$NF$2:$NF$60=AD$1),0),$F106-1966)</f>
        <v>136241.5</v>
      </c>
      <c r="AE106" s="4" cm="1">
        <f t="array" ref="AE106">INDEX(GMWQ!$A$2:$NF$60,MATCH(1,(GMWQ!$NE$2:$NE$60=AE$3)*(GMWQ!$ND$2:$ND$60=AE$4)*(GMWQ!$NF$2:$NF$60=AE$1),0),$F106-1966)</f>
        <v>499.19400000000002</v>
      </c>
      <c r="AF106" s="4" cm="1">
        <f t="array" ref="AF106">INDEX(GMWQ!$A$2:$NF$60,MATCH(1,(GMWQ!$NE$2:$NE$60=AF$3)*(GMWQ!$ND$2:$ND$60=AF$4)*(GMWQ!$NF$2:$NF$60=AF$1),0),$F106-1966)</f>
        <v>328.81200000000001</v>
      </c>
      <c r="AG106" s="4" cm="1">
        <f t="array" ref="AG106">INDEX(GMWQ!$A$2:$NF$60,MATCH(1,(GMWQ!$NE$2:$NE$60=AG$3)*(GMWQ!$ND$2:$ND$60=AG$4)*(GMWQ!$NF$2:$NF$60=AG$1),0),$F106-1966)</f>
        <v>279.697</v>
      </c>
      <c r="AH106" s="4" cm="1">
        <f t="array" ref="AH106">INDEX(GMWQ!$A$2:$NF$60,MATCH(1,(GMWQ!$NE$2:$NE$60=AH$3)*(GMWQ!$ND$2:$ND$60=AH$4)*(GMWQ!$NF$2:$NF$60=AH$1),0),$F106-1966)</f>
        <v>230995</v>
      </c>
      <c r="AI106" s="4" cm="1">
        <f t="array" ref="AI106">INDEX(GMWQ!$A$2:$NF$60,MATCH(1,(GMWQ!$NE$2:$NE$60=AI$3)*(GMWQ!$ND$2:$ND$60=AI$4)*(GMWQ!$NF$2:$NF$60=AI$1),0),$F106-1966)</f>
        <v>0.39174179999999997</v>
      </c>
      <c r="AJ106" s="4" cm="1">
        <f t="array" ref="AJ106">INDEX(GMWQ!$A$2:$NF$60,MATCH(1,(GMWQ!$NE$2:$NE$60=AJ$3)*(GMWQ!$ND$2:$ND$60=AJ$4)*(GMWQ!$NF$2:$NF$60=AJ$1),0),$F106-1966)</f>
        <v>0.34154030000000002</v>
      </c>
      <c r="AK106" s="4" cm="1">
        <f t="array" ref="AK106">INDEX(GMWQ!$A$2:$NF$60,MATCH(1,(GMWQ!$NE$2:$NE$60=AK$3)*(GMWQ!$ND$2:$ND$60=AK$4)*(GMWQ!$NF$2:$NF$60=AK$1),0),$F106-1966)</f>
        <v>2.0949529999999998</v>
      </c>
      <c r="AL106" s="4" cm="1">
        <f t="array" ref="AL106">INDEX(GMWQ!$A$2:$NF$60,MATCH(1,(GMWQ!$NE$2:$NE$60=AL$3)*(GMWQ!$ND$2:$ND$60=AL$4)*(GMWQ!$NF$2:$NF$60=AL$1),0),$F106-1966)</f>
        <v>0.57856890000000005</v>
      </c>
    </row>
    <row r="107" spans="1:38" x14ac:dyDescent="0.25">
      <c r="A107" s="4">
        <v>1998</v>
      </c>
      <c r="B107" s="4">
        <f t="shared" si="31"/>
        <v>1998</v>
      </c>
      <c r="C107" s="4">
        <f t="shared" si="31"/>
        <v>1997</v>
      </c>
      <c r="D107" s="4">
        <f t="shared" si="31"/>
        <v>1997</v>
      </c>
      <c r="F107" s="4">
        <f t="shared" si="17"/>
        <v>2073</v>
      </c>
      <c r="G107" s="4" cm="1">
        <f t="array" ref="G107">INDEX(GMWQ!$A$2:$NF$60,MATCH(1,(GMWQ!$NE$2:$NE$60=G$3)*(GMWQ!$ND$2:$ND$60=G$4)*(GMWQ!$NF$2:$NF$60=G$1),0),$F107-1966)</f>
        <v>447712</v>
      </c>
      <c r="H107" s="4" cm="1">
        <f t="array" ref="H107">INDEX(GMWQ!$A$2:$NF$60,MATCH(1,(GMWQ!$NE$2:$NE$60=H$3)*(GMWQ!$ND$2:$ND$60=H$4)*(GMWQ!$NF$2:$NF$60=H$1),0),$F107-1966)</f>
        <v>3175.9250000000002</v>
      </c>
      <c r="I107" s="4" cm="1">
        <f t="array" ref="I107">INDEX(GMWQ!$A$2:$NF$60,MATCH(1,(GMWQ!$NE$2:$NE$60=I$3)*(GMWQ!$ND$2:$ND$60=I$4)*(GMWQ!$NF$2:$NF$60=I$1),0),$F107-1966)</f>
        <v>117825.60000000001</v>
      </c>
      <c r="J107" s="4" cm="1">
        <f t="array" ref="J107">INDEX(GMWQ!$A$2:$NF$60,MATCH(1,(GMWQ!$NE$2:$NE$60=J$3)*(GMWQ!$ND$2:$ND$60=J$4)*(GMWQ!$NF$2:$NF$60=J$1),0),$F107-1966)</f>
        <v>672.7</v>
      </c>
      <c r="K107" s="4" cm="1">
        <f t="array" ref="K107">INDEX(GMWQ!$A$2:$NF$60,MATCH(1,(GMWQ!$NE$2:$NE$60=K$3)*(GMWQ!$ND$2:$ND$60=K$4)*(GMWQ!$NF$2:$NF$60=K$1),0),$F107-1966)</f>
        <v>447.56400000000002</v>
      </c>
      <c r="L107" s="4" cm="1">
        <f t="array" ref="L107">INDEX(GMWQ!$A$2:$NF$60,MATCH(1,(GMWQ!$NE$2:$NE$60=L$3)*(GMWQ!$ND$2:$ND$60=L$4)*(GMWQ!$NF$2:$NF$60=L$1),0),$F107-1966)</f>
        <v>416.54300000000001</v>
      </c>
      <c r="M107" s="4" cm="1">
        <f t="array" ref="M107">INDEX(GMWQ!$A$2:$NF$60,MATCH(1,(GMWQ!$NE$2:$NE$60=M$3)*(GMWQ!$ND$2:$ND$60=M$4)*(GMWQ!$NF$2:$NF$60=M$1),0),$F107-1966)</f>
        <v>344638</v>
      </c>
      <c r="N107" s="4" cm="1">
        <f t="array" ref="N107">INDEX(GMWQ!$A$2:$NF$60,MATCH(1,(GMWQ!$NE$2:$NE$60=N$3)*(GMWQ!$ND$2:$ND$60=N$4)*(GMWQ!$NF$2:$NF$60=N$1),0),$F107-1966)</f>
        <v>4157</v>
      </c>
      <c r="O107" s="4" cm="1">
        <f t="array" ref="O107">INDEX(GMWQ!$A$2:$NF$60,MATCH(1,(GMWQ!$NE$2:$NE$60=O$3)*(GMWQ!$ND$2:$ND$60=O$4)*(GMWQ!$NF$2:$NF$60=O$1),0),$F107-1966)</f>
        <v>-25.920999999999999</v>
      </c>
      <c r="P107" s="4" cm="1">
        <f t="array" ref="P107">INDEX(GMWQ!$A$2:$NF$60,MATCH(1,(GMWQ!$NE$2:$NE$60=P$3)*(GMWQ!$ND$2:$ND$60=P$4)*(GMWQ!$NF$2:$NF$60=P$1),0),$F107-1966)</f>
        <v>-11739.25</v>
      </c>
      <c r="Q107" s="4" cm="1">
        <f t="array" ref="Q107">INDEX(GMWQ!$A$2:$NF$60,MATCH(1,(GMWQ!$NE$2:$NE$60=Q$3)*(GMWQ!$ND$2:$ND$60=Q$4)*(GMWQ!$NF$2:$NF$60=Q$1),0),$F107-1966)</f>
        <v>-17.294</v>
      </c>
      <c r="R107" s="4" cm="1">
        <f t="array" ref="R107">INDEX(GMWQ!$A$2:$NF$60,MATCH(1,(GMWQ!$NE$2:$NE$60=R$3)*(GMWQ!$ND$2:$ND$60=R$4)*(GMWQ!$NF$2:$NF$60=R$1),0),$F107-1966)</f>
        <v>-9.3870000000000005</v>
      </c>
      <c r="S107" s="4" cm="1">
        <f t="array" ref="S107">INDEX(GMWQ!$A$2:$NF$60,MATCH(1,(GMWQ!$NE$2:$NE$60=S$3)*(GMWQ!$ND$2:$ND$60=S$4)*(GMWQ!$NF$2:$NF$60=S$1),0),$F107-1966)</f>
        <v>-8.6912489999999991</v>
      </c>
      <c r="T107" s="4" cm="1">
        <f t="array" ref="T107">INDEX(GMWQ!$A$2:$NF$60,MATCH(1,(GMWQ!$NE$2:$NE$60=T$3)*(GMWQ!$ND$2:$ND$60=T$4)*(GMWQ!$NF$2:$NF$60=T$1),0),$F107-1966)</f>
        <v>-423</v>
      </c>
      <c r="U107" s="4" cm="1">
        <f t="array" ref="U107">INDEX(GMWQ!$A$2:$NF$60,MATCH(1,(GMWQ!$NE$2:$NE$60=U$3)*(GMWQ!$ND$2:$ND$60=U$4)*(GMWQ!$NF$2:$NF$60=U$1),0),$F107-1966)</f>
        <v>412278</v>
      </c>
      <c r="V107" s="4" cm="1">
        <f t="array" ref="V107">INDEX(GMWQ!$A$2:$NF$60,MATCH(1,(GMWQ!$NE$2:$NE$60=V$3)*(GMWQ!$ND$2:$ND$60=V$4)*(GMWQ!$NF$2:$NF$60=V$1),0),$F107-1966)</f>
        <v>7401.8789999999999</v>
      </c>
      <c r="W107" s="4" cm="1">
        <f t="array" ref="W107">INDEX(GMWQ!$A$2:$NF$60,MATCH(1,(GMWQ!$NE$2:$NE$60=W$3)*(GMWQ!$ND$2:$ND$60=W$4)*(GMWQ!$NF$2:$NF$60=W$1),0),$F107-1966)</f>
        <v>554316</v>
      </c>
      <c r="X107" s="4" cm="1">
        <f t="array" ref="X107">INDEX(GMWQ!$A$2:$NF$60,MATCH(1,(GMWQ!$NE$2:$NE$60=X$3)*(GMWQ!$ND$2:$ND$60=X$4)*(GMWQ!$NF$2:$NF$60=X$1),0),$F107-1966)</f>
        <v>1135.6410000000001</v>
      </c>
      <c r="Y107" s="4" cm="1">
        <f t="array" ref="Y107">INDEX(GMWQ!$A$2:$NF$60,MATCH(1,(GMWQ!$NE$2:$NE$60=Y$3)*(GMWQ!$ND$2:$ND$60=Y$4)*(GMWQ!$NF$2:$NF$60=Y$1),0),$F107-1966)</f>
        <v>1043.663</v>
      </c>
      <c r="Z107" s="4" cm="1">
        <f t="array" ref="Z107">INDEX(GMWQ!$A$2:$NF$60,MATCH(1,(GMWQ!$NE$2:$NE$60=Z$3)*(GMWQ!$ND$2:$ND$60=Z$4)*(GMWQ!$NF$2:$NF$60=Z$1),0),$F107-1966)</f>
        <v>1402.4929999999999</v>
      </c>
      <c r="AA107" s="4" cm="1">
        <f t="array" ref="AA107">INDEX(GMWQ!$A$2:$NF$60,MATCH(1,(GMWQ!$NE$2:$NE$60=AA$3)*(GMWQ!$ND$2:$ND$60=AA$4)*(GMWQ!$NF$2:$NF$60=AA$1),0),$F107-1966)</f>
        <v>966912</v>
      </c>
      <c r="AB107" s="4" cm="1">
        <f t="array" ref="AB107">INDEX(GMWQ!$A$2:$NF$60,MATCH(1,(GMWQ!$NE$2:$NE$60=AB$3)*(GMWQ!$ND$2:$ND$60=AB$4)*(GMWQ!$NF$2:$NF$60=AB$1),0),$F107-1966)</f>
        <v>247175</v>
      </c>
      <c r="AC107" s="4" cm="1">
        <f t="array" ref="AC107">INDEX(GMWQ!$A$2:$NF$60,MATCH(1,(GMWQ!$NE$2:$NE$60=AC$3)*(GMWQ!$ND$2:$ND$60=AC$4)*(GMWQ!$NF$2:$NF$60=AC$1),0),$F107-1966)</f>
        <v>2216.625</v>
      </c>
      <c r="AD107" s="4" cm="1">
        <f t="array" ref="AD107">INDEX(GMWQ!$A$2:$NF$60,MATCH(1,(GMWQ!$NE$2:$NE$60=AD$3)*(GMWQ!$ND$2:$ND$60=AD$4)*(GMWQ!$NF$2:$NF$60=AD$1),0),$F107-1966)</f>
        <v>134496</v>
      </c>
      <c r="AE107" s="4" cm="1">
        <f t="array" ref="AE107">INDEX(GMWQ!$A$2:$NF$60,MATCH(1,(GMWQ!$NE$2:$NE$60=AE$3)*(GMWQ!$ND$2:$ND$60=AE$4)*(GMWQ!$NF$2:$NF$60=AE$1),0),$F107-1966)</f>
        <v>503.13</v>
      </c>
      <c r="AF107" s="4" cm="1">
        <f t="array" ref="AF107">INDEX(GMWQ!$A$2:$NF$60,MATCH(1,(GMWQ!$NE$2:$NE$60=AF$3)*(GMWQ!$ND$2:$ND$60=AF$4)*(GMWQ!$NF$2:$NF$60=AF$1),0),$F107-1966)</f>
        <v>333.03699999999998</v>
      </c>
      <c r="AG107" s="4" cm="1">
        <f t="array" ref="AG107">INDEX(GMWQ!$A$2:$NF$60,MATCH(1,(GMWQ!$NE$2:$NE$60=AG$3)*(GMWQ!$ND$2:$ND$60=AG$4)*(GMWQ!$NF$2:$NF$60=AG$1),0),$F107-1966)</f>
        <v>281.21899999999999</v>
      </c>
      <c r="AH107" s="4" cm="1">
        <f t="array" ref="AH107">INDEX(GMWQ!$A$2:$NF$60,MATCH(1,(GMWQ!$NE$2:$NE$60=AH$3)*(GMWQ!$ND$2:$ND$60=AH$4)*(GMWQ!$NF$2:$NF$60=AH$1),0),$F107-1966)</f>
        <v>233653</v>
      </c>
      <c r="AI107" s="4" cm="1">
        <f t="array" ref="AI107">INDEX(GMWQ!$A$2:$NF$60,MATCH(1,(GMWQ!$NE$2:$NE$60=AI$3)*(GMWQ!$ND$2:$ND$60=AI$4)*(GMWQ!$NF$2:$NF$60=AI$1),0),$F107-1966)</f>
        <v>-7.7724459999999995E-4</v>
      </c>
      <c r="AJ107" s="4" cm="1">
        <f t="array" ref="AJ107">INDEX(GMWQ!$A$2:$NF$60,MATCH(1,(GMWQ!$NE$2:$NE$60=AJ$3)*(GMWQ!$ND$2:$ND$60=AJ$4)*(GMWQ!$NF$2:$NF$60=AJ$1),0),$F107-1966)</f>
        <v>5.3684469999999998E-2</v>
      </c>
      <c r="AK107" s="4" cm="1">
        <f t="array" ref="AK107">INDEX(GMWQ!$A$2:$NF$60,MATCH(1,(GMWQ!$NE$2:$NE$60=AK$3)*(GMWQ!$ND$2:$ND$60=AK$4)*(GMWQ!$NF$2:$NF$60=AK$1),0),$F107-1966)</f>
        <v>1.5877509999999999</v>
      </c>
      <c r="AL107" s="4" cm="1">
        <f t="array" ref="AL107">INDEX(GMWQ!$A$2:$NF$60,MATCH(1,(GMWQ!$NE$2:$NE$60=AL$3)*(GMWQ!$ND$2:$ND$60=AL$4)*(GMWQ!$NF$2:$NF$60=AL$1),0),$F107-1966)</f>
        <v>0.43330780000000002</v>
      </c>
    </row>
    <row r="108" spans="1:38" x14ac:dyDescent="0.25">
      <c r="B108" s="4">
        <f t="shared" ref="B108:D123" si="36">+B104+1</f>
        <v>1998</v>
      </c>
      <c r="C108" s="4">
        <f t="shared" si="36"/>
        <v>1998</v>
      </c>
      <c r="F108" s="4">
        <f t="shared" si="17"/>
        <v>2074</v>
      </c>
      <c r="G108" s="4" cm="1">
        <f t="array" ref="G108">INDEX(GMWQ!$A$2:$NF$60,MATCH(1,(GMWQ!$NE$2:$NE$60=G$3)*(GMWQ!$ND$2:$ND$60=G$4)*(GMWQ!$NF$2:$NF$60=G$1),0),$F108-1966)</f>
        <v>450292</v>
      </c>
      <c r="H108" s="4" cm="1">
        <f t="array" ref="H108">INDEX(GMWQ!$A$2:$NF$60,MATCH(1,(GMWQ!$NE$2:$NE$60=H$3)*(GMWQ!$ND$2:$ND$60=H$4)*(GMWQ!$NF$2:$NF$60=H$1),0),$F108-1966)</f>
        <v>3205.3249999999998</v>
      </c>
      <c r="I108" s="4" cm="1">
        <f t="array" ref="I108">INDEX(GMWQ!$A$2:$NF$60,MATCH(1,(GMWQ!$NE$2:$NE$60=I$3)*(GMWQ!$ND$2:$ND$60=I$4)*(GMWQ!$NF$2:$NF$60=I$1),0),$F108-1966)</f>
        <v>117331.7</v>
      </c>
      <c r="J108" s="4" cm="1">
        <f t="array" ref="J108">INDEX(GMWQ!$A$2:$NF$60,MATCH(1,(GMWQ!$NE$2:$NE$60=J$3)*(GMWQ!$ND$2:$ND$60=J$4)*(GMWQ!$NF$2:$NF$60=J$1),0),$F108-1966)</f>
        <v>669.59</v>
      </c>
      <c r="K108" s="4" cm="1">
        <f t="array" ref="K108">INDEX(GMWQ!$A$2:$NF$60,MATCH(1,(GMWQ!$NE$2:$NE$60=K$3)*(GMWQ!$ND$2:$ND$60=K$4)*(GMWQ!$NF$2:$NF$60=K$1),0),$F108-1966)</f>
        <v>450.76900000000001</v>
      </c>
      <c r="L108" s="4" cm="1">
        <f t="array" ref="L108">INDEX(GMWQ!$A$2:$NF$60,MATCH(1,(GMWQ!$NE$2:$NE$60=L$3)*(GMWQ!$ND$2:$ND$60=L$4)*(GMWQ!$NF$2:$NF$60=L$1),0),$F108-1966)</f>
        <v>418.88</v>
      </c>
      <c r="M108" s="4" cm="1">
        <f t="array" ref="M108">INDEX(GMWQ!$A$2:$NF$60,MATCH(1,(GMWQ!$NE$2:$NE$60=M$3)*(GMWQ!$ND$2:$ND$60=M$4)*(GMWQ!$NF$2:$NF$60=M$1),0),$F108-1966)</f>
        <v>344820.5</v>
      </c>
      <c r="N108" s="4" cm="1">
        <f t="array" ref="N108">INDEX(GMWQ!$A$2:$NF$60,MATCH(1,(GMWQ!$NE$2:$NE$60=N$3)*(GMWQ!$ND$2:$ND$60=N$4)*(GMWQ!$NF$2:$NF$60=N$1),0),$F108-1966)</f>
        <v>-9242.0010000000002</v>
      </c>
      <c r="O108" s="4" cm="1">
        <f t="array" ref="O108">INDEX(GMWQ!$A$2:$NF$60,MATCH(1,(GMWQ!$NE$2:$NE$60=O$3)*(GMWQ!$ND$2:$ND$60=O$4)*(GMWQ!$NF$2:$NF$60=O$1),0),$F108-1966)</f>
        <v>-25.850750000000001</v>
      </c>
      <c r="P108" s="4" cm="1">
        <f t="array" ref="P108">INDEX(GMWQ!$A$2:$NF$60,MATCH(1,(GMWQ!$NE$2:$NE$60=P$3)*(GMWQ!$ND$2:$ND$60=P$4)*(GMWQ!$NF$2:$NF$60=P$1),0),$F108-1966)</f>
        <v>-13453</v>
      </c>
      <c r="Q108" s="4" cm="1">
        <f t="array" ref="Q108">INDEX(GMWQ!$A$2:$NF$60,MATCH(1,(GMWQ!$NE$2:$NE$60=Q$3)*(GMWQ!$ND$2:$ND$60=Q$4)*(GMWQ!$NF$2:$NF$60=Q$1),0),$F108-1966)</f>
        <v>-11.154999999999999</v>
      </c>
      <c r="R108" s="4" cm="1">
        <f t="array" ref="R108">INDEX(GMWQ!$A$2:$NF$60,MATCH(1,(GMWQ!$NE$2:$NE$60=R$3)*(GMWQ!$ND$2:$ND$60=R$4)*(GMWQ!$NF$2:$NF$60=R$1),0),$F108-1966)</f>
        <v>-8.9849999999999994</v>
      </c>
      <c r="S108" s="4" cm="1">
        <f t="array" ref="S108">INDEX(GMWQ!$A$2:$NF$60,MATCH(1,(GMWQ!$NE$2:$NE$60=S$3)*(GMWQ!$ND$2:$ND$60=S$4)*(GMWQ!$NF$2:$NF$60=S$1),0),$F108-1966)</f>
        <v>-9.0809370000000005</v>
      </c>
      <c r="T108" s="4" cm="1">
        <f t="array" ref="T108">INDEX(GMWQ!$A$2:$NF$60,MATCH(1,(GMWQ!$NE$2:$NE$60=T$3)*(GMWQ!$ND$2:$ND$60=T$4)*(GMWQ!$NF$2:$NF$60=T$1),0),$F108-1966)</f>
        <v>2180</v>
      </c>
      <c r="U108" s="4" cm="1">
        <f t="array" ref="U108">INDEX(GMWQ!$A$2:$NF$60,MATCH(1,(GMWQ!$NE$2:$NE$60=U$3)*(GMWQ!$ND$2:$ND$60=U$4)*(GMWQ!$NF$2:$NF$60=U$1),0),$F108-1966)</f>
        <v>420034</v>
      </c>
      <c r="V108" s="4" cm="1">
        <f t="array" ref="V108">INDEX(GMWQ!$A$2:$NF$60,MATCH(1,(GMWQ!$NE$2:$NE$60=V$3)*(GMWQ!$ND$2:$ND$60=V$4)*(GMWQ!$NF$2:$NF$60=V$1),0),$F108-1966)</f>
        <v>7364.9930000000004</v>
      </c>
      <c r="W108" s="4" cm="1">
        <f t="array" ref="W108">INDEX(GMWQ!$A$2:$NF$60,MATCH(1,(GMWQ!$NE$2:$NE$60=W$3)*(GMWQ!$ND$2:$ND$60=W$4)*(GMWQ!$NF$2:$NF$60=W$1),0),$F108-1966)</f>
        <v>566277</v>
      </c>
      <c r="X108" s="4" cm="1">
        <f t="array" ref="X108">INDEX(GMWQ!$A$2:$NF$60,MATCH(1,(GMWQ!$NE$2:$NE$60=X$3)*(GMWQ!$ND$2:$ND$60=X$4)*(GMWQ!$NF$2:$NF$60=X$1),0),$F108-1966)</f>
        <v>1143.664</v>
      </c>
      <c r="Y108" s="4" cm="1">
        <f t="array" ref="Y108">INDEX(GMWQ!$A$2:$NF$60,MATCH(1,(GMWQ!$NE$2:$NE$60=Y$3)*(GMWQ!$ND$2:$ND$60=Y$4)*(GMWQ!$NF$2:$NF$60=Y$1),0),$F108-1966)</f>
        <v>1051.5219999999999</v>
      </c>
      <c r="Z108" s="4" cm="1">
        <f t="array" ref="Z108">INDEX(GMWQ!$A$2:$NF$60,MATCH(1,(GMWQ!$NE$2:$NE$60=Z$3)*(GMWQ!$ND$2:$ND$60=Z$4)*(GMWQ!$NF$2:$NF$60=Z$1),0),$F108-1966)</f>
        <v>1420.925</v>
      </c>
      <c r="AA108" s="4" cm="1">
        <f t="array" ref="AA108">INDEX(GMWQ!$A$2:$NF$60,MATCH(1,(GMWQ!$NE$2:$NE$60=AA$3)*(GMWQ!$ND$2:$ND$60=AA$4)*(GMWQ!$NF$2:$NF$60=AA$1),0),$F108-1966)</f>
        <v>960990</v>
      </c>
      <c r="AB108" s="4" cm="1">
        <f t="array" ref="AB108">INDEX(GMWQ!$A$2:$NF$60,MATCH(1,(GMWQ!$NE$2:$NE$60=AB$3)*(GMWQ!$ND$2:$ND$60=AB$4)*(GMWQ!$NF$2:$NF$60=AB$1),0),$F108-1966)</f>
        <v>249234</v>
      </c>
      <c r="AC108" s="4" cm="1">
        <f t="array" ref="AC108">INDEX(GMWQ!$A$2:$NF$60,MATCH(1,(GMWQ!$NE$2:$NE$60=AC$3)*(GMWQ!$ND$2:$ND$60=AC$4)*(GMWQ!$NF$2:$NF$60=AC$1),0),$F108-1966)</f>
        <v>2242.4250000000002</v>
      </c>
      <c r="AD108" s="4" cm="1">
        <f t="array" ref="AD108">INDEX(GMWQ!$A$2:$NF$60,MATCH(1,(GMWQ!$NE$2:$NE$60=AD$3)*(GMWQ!$ND$2:$ND$60=AD$4)*(GMWQ!$NF$2:$NF$60=AD$1),0),$F108-1966)</f>
        <v>133704</v>
      </c>
      <c r="AE108" s="4" cm="1">
        <f t="array" ref="AE108">INDEX(GMWQ!$A$2:$NF$60,MATCH(1,(GMWQ!$NE$2:$NE$60=AE$3)*(GMWQ!$ND$2:$ND$60=AE$4)*(GMWQ!$NF$2:$NF$60=AE$1),0),$F108-1966)</f>
        <v>503.37900000000002</v>
      </c>
      <c r="AF108" s="4" cm="1">
        <f t="array" ref="AF108">INDEX(GMWQ!$A$2:$NF$60,MATCH(1,(GMWQ!$NE$2:$NE$60=AF$3)*(GMWQ!$ND$2:$ND$60=AF$4)*(GMWQ!$NF$2:$NF$60=AF$1),0),$F108-1966)</f>
        <v>336.04899999999998</v>
      </c>
      <c r="AG108" s="4" cm="1">
        <f t="array" ref="AG108">INDEX(GMWQ!$A$2:$NF$60,MATCH(1,(GMWQ!$NE$2:$NE$60=AG$3)*(GMWQ!$ND$2:$ND$60=AG$4)*(GMWQ!$NF$2:$NF$60=AG$1),0),$F108-1966)</f>
        <v>284.899</v>
      </c>
      <c r="AH108" s="4" cm="1">
        <f t="array" ref="AH108">INDEX(GMWQ!$A$2:$NF$60,MATCH(1,(GMWQ!$NE$2:$NE$60=AH$3)*(GMWQ!$ND$2:$ND$60=AH$4)*(GMWQ!$NF$2:$NF$60=AH$1),0),$F108-1966)</f>
        <v>233803</v>
      </c>
      <c r="AI108" s="4" cm="1">
        <f t="array" ref="AI108">INDEX(GMWQ!$A$2:$NF$60,MATCH(1,(GMWQ!$NE$2:$NE$60=AI$3)*(GMWQ!$ND$2:$ND$60=AI$4)*(GMWQ!$NF$2:$NF$60=AI$1),0),$F108-1966)</f>
        <v>-0.14152790000000001</v>
      </c>
      <c r="AJ108" s="4" cm="1">
        <f t="array" ref="AJ108">INDEX(GMWQ!$A$2:$NF$60,MATCH(1,(GMWQ!$NE$2:$NE$60=AJ$3)*(GMWQ!$ND$2:$ND$60=AJ$4)*(GMWQ!$NF$2:$NF$60=AJ$1),0),$F108-1966)</f>
        <v>0.107698</v>
      </c>
      <c r="AK108" s="4" cm="1">
        <f t="array" ref="AK108">INDEX(GMWQ!$A$2:$NF$60,MATCH(1,(GMWQ!$NE$2:$NE$60=AK$3)*(GMWQ!$ND$2:$ND$60=AK$4)*(GMWQ!$NF$2:$NF$60=AK$1),0),$F108-1966)</f>
        <v>1.5133859999999999</v>
      </c>
      <c r="AL108" s="4" cm="1">
        <f t="array" ref="AL108">INDEX(GMWQ!$A$2:$NF$60,MATCH(1,(GMWQ!$NE$2:$NE$60=AL$3)*(GMWQ!$ND$2:$ND$60=AL$4)*(GMWQ!$NF$2:$NF$60=AL$1),0),$F108-1966)</f>
        <v>0.21203739999999999</v>
      </c>
    </row>
    <row r="109" spans="1:38" x14ac:dyDescent="0.25">
      <c r="B109" s="4">
        <f t="shared" si="36"/>
        <v>1998</v>
      </c>
      <c r="C109" s="4">
        <f t="shared" si="36"/>
        <v>1998</v>
      </c>
      <c r="F109" s="4">
        <f t="shared" si="17"/>
        <v>2075</v>
      </c>
      <c r="G109" s="4" cm="1">
        <f t="array" ref="G109">INDEX(GMWQ!$A$2:$NF$60,MATCH(1,(GMWQ!$NE$2:$NE$60=G$3)*(GMWQ!$ND$2:$ND$60=G$4)*(GMWQ!$NF$2:$NF$60=G$1),0),$F109-1966)</f>
        <v>451005</v>
      </c>
      <c r="H109" s="4" cm="1">
        <f t="array" ref="H109">INDEX(GMWQ!$A$2:$NF$60,MATCH(1,(GMWQ!$NE$2:$NE$60=H$3)*(GMWQ!$ND$2:$ND$60=H$4)*(GMWQ!$NF$2:$NF$60=H$1),0),$F109-1966)</f>
        <v>3245.7</v>
      </c>
      <c r="I109" s="4" cm="1">
        <f t="array" ref="I109">INDEX(GMWQ!$A$2:$NF$60,MATCH(1,(GMWQ!$NE$2:$NE$60=I$3)*(GMWQ!$ND$2:$ND$60=I$4)*(GMWQ!$NF$2:$NF$60=I$1),0),$F109-1966)</f>
        <v>117534.3</v>
      </c>
      <c r="J109" s="4" cm="1">
        <f t="array" ref="J109">INDEX(GMWQ!$A$2:$NF$60,MATCH(1,(GMWQ!$NE$2:$NE$60=J$3)*(GMWQ!$ND$2:$ND$60=J$4)*(GMWQ!$NF$2:$NF$60=J$1),0),$F109-1966)</f>
        <v>672.87</v>
      </c>
      <c r="K109" s="4" cm="1">
        <f t="array" ref="K109">INDEX(GMWQ!$A$2:$NF$60,MATCH(1,(GMWQ!$NE$2:$NE$60=K$3)*(GMWQ!$ND$2:$ND$60=K$4)*(GMWQ!$NF$2:$NF$60=K$1),0),$F109-1966)</f>
        <v>453.1</v>
      </c>
      <c r="L109" s="4" cm="1">
        <f t="array" ref="L109">INDEX(GMWQ!$A$2:$NF$60,MATCH(1,(GMWQ!$NE$2:$NE$60=L$3)*(GMWQ!$ND$2:$ND$60=L$4)*(GMWQ!$NF$2:$NF$60=L$1),0),$F109-1966)</f>
        <v>419.28100000000001</v>
      </c>
      <c r="M109" s="4" cm="1">
        <f t="array" ref="M109">INDEX(GMWQ!$A$2:$NF$60,MATCH(1,(GMWQ!$NE$2:$NE$60=M$3)*(GMWQ!$ND$2:$ND$60=M$4)*(GMWQ!$NF$2:$NF$60=M$1),0),$F109-1966)</f>
        <v>347962.5</v>
      </c>
      <c r="N109" s="4" cm="1">
        <f t="array" ref="N109">INDEX(GMWQ!$A$2:$NF$60,MATCH(1,(GMWQ!$NE$2:$NE$60=N$3)*(GMWQ!$ND$2:$ND$60=N$4)*(GMWQ!$NF$2:$NF$60=N$1),0),$F109-1966)</f>
        <v>-1147</v>
      </c>
      <c r="O109" s="4" cm="1">
        <f t="array" ref="O109">INDEX(GMWQ!$A$2:$NF$60,MATCH(1,(GMWQ!$NE$2:$NE$60=O$3)*(GMWQ!$ND$2:$ND$60=O$4)*(GMWQ!$NF$2:$NF$60=O$1),0),$F109-1966)</f>
        <v>-19.119250000000001</v>
      </c>
      <c r="P109" s="4" cm="1">
        <f t="array" ref="P109">INDEX(GMWQ!$A$2:$NF$60,MATCH(1,(GMWQ!$NE$2:$NE$60=P$3)*(GMWQ!$ND$2:$ND$60=P$4)*(GMWQ!$NF$2:$NF$60=P$1),0),$F109-1966)</f>
        <v>-14239.25</v>
      </c>
      <c r="Q109" s="4" cm="1">
        <f t="array" ref="Q109">INDEX(GMWQ!$A$2:$NF$60,MATCH(1,(GMWQ!$NE$2:$NE$60=Q$3)*(GMWQ!$ND$2:$ND$60=Q$4)*(GMWQ!$NF$2:$NF$60=Q$1),0),$F109-1966)</f>
        <v>-15.349</v>
      </c>
      <c r="R109" s="4" cm="1">
        <f t="array" ref="R109">INDEX(GMWQ!$A$2:$NF$60,MATCH(1,(GMWQ!$NE$2:$NE$60=R$3)*(GMWQ!$ND$2:$ND$60=R$4)*(GMWQ!$NF$2:$NF$60=R$1),0),$F109-1966)</f>
        <v>-7.5060000000000002</v>
      </c>
      <c r="S109" s="4" cm="1">
        <f t="array" ref="S109">INDEX(GMWQ!$A$2:$NF$60,MATCH(1,(GMWQ!$NE$2:$NE$60=S$3)*(GMWQ!$ND$2:$ND$60=S$4)*(GMWQ!$NF$2:$NF$60=S$1),0),$F109-1966)</f>
        <v>-8.7140950000000004</v>
      </c>
      <c r="T109" s="4" cm="1">
        <f t="array" ref="T109">INDEX(GMWQ!$A$2:$NF$60,MATCH(1,(GMWQ!$NE$2:$NE$60=T$3)*(GMWQ!$ND$2:$ND$60=T$4)*(GMWQ!$NF$2:$NF$60=T$1),0),$F109-1966)</f>
        <v>-300</v>
      </c>
      <c r="U109" s="4" cm="1">
        <f t="array" ref="U109">INDEX(GMWQ!$A$2:$NF$60,MATCH(1,(GMWQ!$NE$2:$NE$60=U$3)*(GMWQ!$ND$2:$ND$60=U$4)*(GMWQ!$NF$2:$NF$60=U$1),0),$F109-1966)</f>
        <v>420576</v>
      </c>
      <c r="V109" s="4" cm="1">
        <f t="array" ref="V109">INDEX(GMWQ!$A$2:$NF$60,MATCH(1,(GMWQ!$NE$2:$NE$60=V$3)*(GMWQ!$ND$2:$ND$60=V$4)*(GMWQ!$NF$2:$NF$60=V$1),0),$F109-1966)</f>
        <v>7536.5870000000004</v>
      </c>
      <c r="W109" s="4" cm="1">
        <f t="array" ref="W109">INDEX(GMWQ!$A$2:$NF$60,MATCH(1,(GMWQ!$NE$2:$NE$60=W$3)*(GMWQ!$ND$2:$ND$60=W$4)*(GMWQ!$NF$2:$NF$60=W$1),0),$F109-1966)</f>
        <v>578237</v>
      </c>
      <c r="X109" s="4" cm="1">
        <f t="array" ref="X109">INDEX(GMWQ!$A$2:$NF$60,MATCH(1,(GMWQ!$NE$2:$NE$60=X$3)*(GMWQ!$ND$2:$ND$60=X$4)*(GMWQ!$NF$2:$NF$60=X$1),0),$F109-1966)</f>
        <v>1151.93</v>
      </c>
      <c r="Y109" s="4" cm="1">
        <f t="array" ref="Y109">INDEX(GMWQ!$A$2:$NF$60,MATCH(1,(GMWQ!$NE$2:$NE$60=Y$3)*(GMWQ!$ND$2:$ND$60=Y$4)*(GMWQ!$NF$2:$NF$60=Y$1),0),$F109-1966)</f>
        <v>1087.953</v>
      </c>
      <c r="Z109" s="4" cm="1">
        <f t="array" ref="Z109">INDEX(GMWQ!$A$2:$NF$60,MATCH(1,(GMWQ!$NE$2:$NE$60=Z$3)*(GMWQ!$ND$2:$ND$60=Z$4)*(GMWQ!$NF$2:$NF$60=Z$1),0),$F109-1966)</f>
        <v>1439.356</v>
      </c>
      <c r="AA109" s="4" cm="1">
        <f t="array" ref="AA109">INDEX(GMWQ!$A$2:$NF$60,MATCH(1,(GMWQ!$NE$2:$NE$60=AA$3)*(GMWQ!$ND$2:$ND$60=AA$4)*(GMWQ!$NF$2:$NF$60=AA$1),0),$F109-1966)</f>
        <v>942470</v>
      </c>
      <c r="AB109" s="4" cm="1">
        <f t="array" ref="AB109">INDEX(GMWQ!$A$2:$NF$60,MATCH(1,(GMWQ!$NE$2:$NE$60=AB$3)*(GMWQ!$ND$2:$ND$60=AB$4)*(GMWQ!$NF$2:$NF$60=AB$1),0),$F109-1966)</f>
        <v>251492</v>
      </c>
      <c r="AC109" s="4" cm="1">
        <f t="array" ref="AC109">INDEX(GMWQ!$A$2:$NF$60,MATCH(1,(GMWQ!$NE$2:$NE$60=AC$3)*(GMWQ!$ND$2:$ND$60=AC$4)*(GMWQ!$NF$2:$NF$60=AC$1),0),$F109-1966)</f>
        <v>2280.2750000000001</v>
      </c>
      <c r="AD109" s="4" cm="1">
        <f t="array" ref="AD109">INDEX(GMWQ!$A$2:$NF$60,MATCH(1,(GMWQ!$NE$2:$NE$60=AD$3)*(GMWQ!$ND$2:$ND$60=AD$4)*(GMWQ!$NF$2:$NF$60=AD$1),0),$F109-1966)</f>
        <v>133474.9</v>
      </c>
      <c r="AE109" s="4" cm="1">
        <f t="array" ref="AE109">INDEX(GMWQ!$A$2:$NF$60,MATCH(1,(GMWQ!$NE$2:$NE$60=AE$3)*(GMWQ!$ND$2:$ND$60=AE$4)*(GMWQ!$NF$2:$NF$60=AE$1),0),$F109-1966)</f>
        <v>506.27499999999998</v>
      </c>
      <c r="AF109" s="4" cm="1">
        <f t="array" ref="AF109">INDEX(GMWQ!$A$2:$NF$60,MATCH(1,(GMWQ!$NE$2:$NE$60=AF$3)*(GMWQ!$ND$2:$ND$60=AF$4)*(GMWQ!$NF$2:$NF$60=AF$1),0),$F109-1966)</f>
        <v>337.702</v>
      </c>
      <c r="AG109" s="4" cm="1">
        <f t="array" ref="AG109">INDEX(GMWQ!$A$2:$NF$60,MATCH(1,(GMWQ!$NE$2:$NE$60=AG$3)*(GMWQ!$ND$2:$ND$60=AG$4)*(GMWQ!$NF$2:$NF$60=AG$1),0),$F109-1966)</f>
        <v>285.13200000000001</v>
      </c>
      <c r="AH109" s="4" cm="1">
        <f t="array" ref="AH109">INDEX(GMWQ!$A$2:$NF$60,MATCH(1,(GMWQ!$NE$2:$NE$60=AH$3)*(GMWQ!$ND$2:$ND$60=AH$4)*(GMWQ!$NF$2:$NF$60=AH$1),0),$F109-1966)</f>
        <v>234718</v>
      </c>
      <c r="AI109" s="4" cm="1">
        <f t="array" ref="AI109">INDEX(GMWQ!$A$2:$NF$60,MATCH(1,(GMWQ!$NE$2:$NE$60=AI$3)*(GMWQ!$ND$2:$ND$60=AI$4)*(GMWQ!$NF$2:$NF$60=AI$1),0),$F109-1966)</f>
        <v>-0.39649129999999999</v>
      </c>
      <c r="AJ109" s="4" cm="1">
        <f t="array" ref="AJ109">INDEX(GMWQ!$A$2:$NF$60,MATCH(1,(GMWQ!$NE$2:$NE$60=AJ$3)*(GMWQ!$ND$2:$ND$60=AJ$4)*(GMWQ!$NF$2:$NF$60=AJ$1),0),$F109-1966)</f>
        <v>-0.19621350000000001</v>
      </c>
      <c r="AK109" s="4" cm="1">
        <f t="array" ref="AK109">INDEX(GMWQ!$A$2:$NF$60,MATCH(1,(GMWQ!$NE$2:$NE$60=AK$3)*(GMWQ!$ND$2:$ND$60=AK$4)*(GMWQ!$NF$2:$NF$60=AK$1),0),$F109-1966)</f>
        <v>1.093801</v>
      </c>
      <c r="AL109" s="4" cm="1">
        <f t="array" ref="AL109">INDEX(GMWQ!$A$2:$NF$60,MATCH(1,(GMWQ!$NE$2:$NE$60=AL$3)*(GMWQ!$ND$2:$ND$60=AL$4)*(GMWQ!$NF$2:$NF$60=AL$1),0),$F109-1966)</f>
        <v>9.4222429999999996E-2</v>
      </c>
    </row>
    <row r="110" spans="1:38" x14ac:dyDescent="0.25">
      <c r="B110" s="4">
        <f t="shared" si="36"/>
        <v>1998</v>
      </c>
      <c r="C110" s="4">
        <f t="shared" si="36"/>
        <v>1998</v>
      </c>
      <c r="E110" s="4">
        <f t="shared" ref="E110" si="37">+E106+1</f>
        <v>1998</v>
      </c>
      <c r="F110" s="4">
        <f t="shared" si="17"/>
        <v>2076</v>
      </c>
      <c r="G110" s="4" cm="1">
        <f t="array" ref="G110">INDEX(GMWQ!$A$2:$NF$60,MATCH(1,(GMWQ!$NE$2:$NE$60=G$3)*(GMWQ!$ND$2:$ND$60=G$4)*(GMWQ!$NF$2:$NF$60=G$1),0),$F110-1966)</f>
        <v>453937</v>
      </c>
      <c r="H110" s="4" cm="1">
        <f t="array" ref="H110">INDEX(GMWQ!$A$2:$NF$60,MATCH(1,(GMWQ!$NE$2:$NE$60=H$3)*(GMWQ!$ND$2:$ND$60=H$4)*(GMWQ!$NF$2:$NF$60=H$1),0),$F110-1966)</f>
        <v>3297.9250000000002</v>
      </c>
      <c r="I110" s="4" cm="1">
        <f t="array" ref="I110">INDEX(GMWQ!$A$2:$NF$60,MATCH(1,(GMWQ!$NE$2:$NE$60=I$3)*(GMWQ!$ND$2:$ND$60=I$4)*(GMWQ!$NF$2:$NF$60=I$1),0),$F110-1966)</f>
        <v>118481.3</v>
      </c>
      <c r="J110" s="4" cm="1">
        <f t="array" ref="J110">INDEX(GMWQ!$A$2:$NF$60,MATCH(1,(GMWQ!$NE$2:$NE$60=J$3)*(GMWQ!$ND$2:$ND$60=J$4)*(GMWQ!$NF$2:$NF$60=J$1),0),$F110-1966)</f>
        <v>672.7</v>
      </c>
      <c r="K110" s="4" cm="1">
        <f t="array" ref="K110">INDEX(GMWQ!$A$2:$NF$60,MATCH(1,(GMWQ!$NE$2:$NE$60=K$3)*(GMWQ!$ND$2:$ND$60=K$4)*(GMWQ!$NF$2:$NF$60=K$1),0),$F110-1966)</f>
        <v>456.20600000000002</v>
      </c>
      <c r="L110" s="4" cm="1">
        <f t="array" ref="L110">INDEX(GMWQ!$A$2:$NF$60,MATCH(1,(GMWQ!$NE$2:$NE$60=L$3)*(GMWQ!$ND$2:$ND$60=L$4)*(GMWQ!$NF$2:$NF$60=L$1),0),$F110-1966)</f>
        <v>417.90300000000002</v>
      </c>
      <c r="M110" s="4" cm="1">
        <f t="array" ref="M110">INDEX(GMWQ!$A$2:$NF$60,MATCH(1,(GMWQ!$NE$2:$NE$60=M$3)*(GMWQ!$ND$2:$ND$60=M$4)*(GMWQ!$NF$2:$NF$60=M$1),0),$F110-1966)</f>
        <v>352677.3</v>
      </c>
      <c r="N110" s="4" cm="1">
        <f t="array" ref="N110">INDEX(GMWQ!$A$2:$NF$60,MATCH(1,(GMWQ!$NE$2:$NE$60=N$3)*(GMWQ!$ND$2:$ND$60=N$4)*(GMWQ!$NF$2:$NF$60=N$1),0),$F110-1966)</f>
        <v>2378</v>
      </c>
      <c r="O110" s="4" cm="1">
        <f t="array" ref="O110">INDEX(GMWQ!$A$2:$NF$60,MATCH(1,(GMWQ!$NE$2:$NE$60=O$3)*(GMWQ!$ND$2:$ND$60=O$4)*(GMWQ!$NF$2:$NF$60=O$1),0),$F110-1966)</f>
        <v>-15.787000000000001</v>
      </c>
      <c r="P110" s="4" cm="1">
        <f t="array" ref="P110">INDEX(GMWQ!$A$2:$NF$60,MATCH(1,(GMWQ!$NE$2:$NE$60=P$3)*(GMWQ!$ND$2:$ND$60=P$4)*(GMWQ!$NF$2:$NF$60=P$1),0),$F110-1966)</f>
        <v>-14469.5</v>
      </c>
      <c r="Q110" s="4" cm="1">
        <f t="array" ref="Q110">INDEX(GMWQ!$A$2:$NF$60,MATCH(1,(GMWQ!$NE$2:$NE$60=Q$3)*(GMWQ!$ND$2:$ND$60=Q$4)*(GMWQ!$NF$2:$NF$60=Q$1),0),$F110-1966)</f>
        <v>-9.7850000000000001</v>
      </c>
      <c r="R110" s="4" cm="1">
        <f t="array" ref="R110">INDEX(GMWQ!$A$2:$NF$60,MATCH(1,(GMWQ!$NE$2:$NE$60=R$3)*(GMWQ!$ND$2:$ND$60=R$4)*(GMWQ!$NF$2:$NF$60=R$1),0),$F110-1966)</f>
        <v>-6.2530000000000001</v>
      </c>
      <c r="S110" s="4" cm="1">
        <f t="array" ref="S110">INDEX(GMWQ!$A$2:$NF$60,MATCH(1,(GMWQ!$NE$2:$NE$60=S$3)*(GMWQ!$ND$2:$ND$60=S$4)*(GMWQ!$NF$2:$NF$60=S$1),0),$F110-1966)</f>
        <v>-7.5907179999999999</v>
      </c>
      <c r="T110" s="4" cm="1">
        <f t="array" ref="T110">INDEX(GMWQ!$A$2:$NF$60,MATCH(1,(GMWQ!$NE$2:$NE$60=T$3)*(GMWQ!$ND$2:$ND$60=T$4)*(GMWQ!$NF$2:$NF$60=T$1),0),$F110-1966)</f>
        <v>1312</v>
      </c>
      <c r="U110" s="4" cm="1">
        <f t="array" ref="U110">INDEX(GMWQ!$A$2:$NF$60,MATCH(1,(GMWQ!$NE$2:$NE$60=U$3)*(GMWQ!$ND$2:$ND$60=U$4)*(GMWQ!$NF$2:$NF$60=U$1),0),$F110-1966)</f>
        <v>419066</v>
      </c>
      <c r="V110" s="4" cm="1">
        <f t="array" ref="V110">INDEX(GMWQ!$A$2:$NF$60,MATCH(1,(GMWQ!$NE$2:$NE$60=V$3)*(GMWQ!$ND$2:$ND$60=V$4)*(GMWQ!$NF$2:$NF$60=V$1),0),$F110-1966)</f>
        <v>7435.4430000000002</v>
      </c>
      <c r="W110" s="4" cm="1">
        <f t="array" ref="W110">INDEX(GMWQ!$A$2:$NF$60,MATCH(1,(GMWQ!$NE$2:$NE$60=W$3)*(GMWQ!$ND$2:$ND$60=W$4)*(GMWQ!$NF$2:$NF$60=W$1),0),$F110-1966)</f>
        <v>590198</v>
      </c>
      <c r="X110" s="4" cm="1">
        <f t="array" ref="X110">INDEX(GMWQ!$A$2:$NF$60,MATCH(1,(GMWQ!$NE$2:$NE$60=X$3)*(GMWQ!$ND$2:$ND$60=X$4)*(GMWQ!$NF$2:$NF$60=X$1),0),$F110-1966)</f>
        <v>1160.441</v>
      </c>
      <c r="Y110" s="4" cm="1">
        <f t="array" ref="Y110">INDEX(GMWQ!$A$2:$NF$60,MATCH(1,(GMWQ!$NE$2:$NE$60=Y$3)*(GMWQ!$ND$2:$ND$60=Y$4)*(GMWQ!$NF$2:$NF$60=Y$1),0),$F110-1966)</f>
        <v>1100.1320000000001</v>
      </c>
      <c r="Z110" s="4" cm="1">
        <f t="array" ref="Z110">INDEX(GMWQ!$A$2:$NF$60,MATCH(1,(GMWQ!$NE$2:$NE$60=Z$3)*(GMWQ!$ND$2:$ND$60=Z$4)*(GMWQ!$NF$2:$NF$60=Z$1),0),$F110-1966)</f>
        <v>1457.787</v>
      </c>
      <c r="AA110" s="4" cm="1">
        <f t="array" ref="AA110">INDEX(GMWQ!$A$2:$NF$60,MATCH(1,(GMWQ!$NE$2:$NE$60=AA$3)*(GMWQ!$ND$2:$ND$60=AA$4)*(GMWQ!$NF$2:$NF$60=AA$1),0),$F110-1966)</f>
        <v>961277</v>
      </c>
      <c r="AB110" s="4" cm="1">
        <f t="array" ref="AB110">INDEX(GMWQ!$A$2:$NF$60,MATCH(1,(GMWQ!$NE$2:$NE$60=AB$3)*(GMWQ!$ND$2:$ND$60=AB$4)*(GMWQ!$NF$2:$NF$60=AB$1),0),$F110-1966)</f>
        <v>254903</v>
      </c>
      <c r="AC110" s="4" cm="1">
        <f t="array" ref="AC110">INDEX(GMWQ!$A$2:$NF$60,MATCH(1,(GMWQ!$NE$2:$NE$60=AC$3)*(GMWQ!$ND$2:$ND$60=AC$4)*(GMWQ!$NF$2:$NF$60=AC$1),0),$F110-1966)</f>
        <v>2323.5</v>
      </c>
      <c r="AD110" s="4" cm="1">
        <f t="array" ref="AD110">INDEX(GMWQ!$A$2:$NF$60,MATCH(1,(GMWQ!$NE$2:$NE$60=AD$3)*(GMWQ!$ND$2:$ND$60=AD$4)*(GMWQ!$NF$2:$NF$60=AD$1),0),$F110-1966)</f>
        <v>134822.20000000001</v>
      </c>
      <c r="AE110" s="4" cm="1">
        <f t="array" ref="AE110">INDEX(GMWQ!$A$2:$NF$60,MATCH(1,(GMWQ!$NE$2:$NE$60=AE$3)*(GMWQ!$ND$2:$ND$60=AE$4)*(GMWQ!$NF$2:$NF$60=AE$1),0),$F110-1966)</f>
        <v>507.89800000000002</v>
      </c>
      <c r="AF110" s="4" cm="1">
        <f t="array" ref="AF110">INDEX(GMWQ!$A$2:$NF$60,MATCH(1,(GMWQ!$NE$2:$NE$60=AF$3)*(GMWQ!$ND$2:$ND$60=AF$4)*(GMWQ!$NF$2:$NF$60=AF$1),0),$F110-1966)</f>
        <v>340.16300000000001</v>
      </c>
      <c r="AG110" s="4" cm="1">
        <f t="array" ref="AG110">INDEX(GMWQ!$A$2:$NF$60,MATCH(1,(GMWQ!$NE$2:$NE$60=AG$3)*(GMWQ!$ND$2:$ND$60=AG$4)*(GMWQ!$NF$2:$NF$60=AG$1),0),$F110-1966)</f>
        <v>287.72800000000001</v>
      </c>
      <c r="AH110" s="4" cm="1">
        <f t="array" ref="AH110">INDEX(GMWQ!$A$2:$NF$60,MATCH(1,(GMWQ!$NE$2:$NE$60=AH$3)*(GMWQ!$ND$2:$ND$60=AH$4)*(GMWQ!$NF$2:$NF$60=AH$1),0),$F110-1966)</f>
        <v>238374</v>
      </c>
      <c r="AI110" s="4" cm="1">
        <f t="array" ref="AI110">INDEX(GMWQ!$A$2:$NF$60,MATCH(1,(GMWQ!$NE$2:$NE$60=AI$3)*(GMWQ!$ND$2:$ND$60=AI$4)*(GMWQ!$NF$2:$NF$60=AI$1),0),$F110-1966)</f>
        <v>-0.56764939999999997</v>
      </c>
      <c r="AJ110" s="4" cm="1">
        <f t="array" ref="AJ110">INDEX(GMWQ!$A$2:$NF$60,MATCH(1,(GMWQ!$NE$2:$NE$60=AJ$3)*(GMWQ!$ND$2:$ND$60=AJ$4)*(GMWQ!$NF$2:$NF$60=AJ$1),0),$F110-1966)</f>
        <v>-0.39506049999999998</v>
      </c>
      <c r="AK110" s="4" cm="1">
        <f t="array" ref="AK110">INDEX(GMWQ!$A$2:$NF$60,MATCH(1,(GMWQ!$NE$2:$NE$60=AK$3)*(GMWQ!$ND$2:$ND$60=AK$4)*(GMWQ!$NF$2:$NF$60=AK$1),0),$F110-1966)</f>
        <v>1.013757</v>
      </c>
      <c r="AL110" s="4" cm="1">
        <f t="array" ref="AL110">INDEX(GMWQ!$A$2:$NF$60,MATCH(1,(GMWQ!$NE$2:$NE$60=AL$3)*(GMWQ!$ND$2:$ND$60=AL$4)*(GMWQ!$NF$2:$NF$60=AL$1),0),$F110-1966)</f>
        <v>-8.6511019999999994E-2</v>
      </c>
    </row>
    <row r="111" spans="1:38" x14ac:dyDescent="0.25">
      <c r="A111" s="4">
        <v>1999</v>
      </c>
      <c r="B111" s="4">
        <f t="shared" si="36"/>
        <v>1999</v>
      </c>
      <c r="C111" s="4">
        <f t="shared" si="36"/>
        <v>1998</v>
      </c>
      <c r="D111" s="4">
        <f t="shared" si="36"/>
        <v>1998</v>
      </c>
      <c r="F111" s="4">
        <f t="shared" si="17"/>
        <v>2077</v>
      </c>
      <c r="G111" s="4" cm="1">
        <f t="array" ref="G111">INDEX(GMWQ!$A$2:$NF$60,MATCH(1,(GMWQ!$NE$2:$NE$60=G$3)*(GMWQ!$ND$2:$ND$60=G$4)*(GMWQ!$NF$2:$NF$60=G$1),0),$F111-1966)</f>
        <v>457044</v>
      </c>
      <c r="H111" s="4" cm="1">
        <f t="array" ref="H111">INDEX(GMWQ!$A$2:$NF$60,MATCH(1,(GMWQ!$NE$2:$NE$60=H$3)*(GMWQ!$ND$2:$ND$60=H$4)*(GMWQ!$NF$2:$NF$60=H$1),0),$F111-1966)</f>
        <v>3328.9</v>
      </c>
      <c r="I111" s="4" cm="1">
        <f t="array" ref="I111">INDEX(GMWQ!$A$2:$NF$60,MATCH(1,(GMWQ!$NE$2:$NE$60=I$3)*(GMWQ!$ND$2:$ND$60=I$4)*(GMWQ!$NF$2:$NF$60=I$1),0),$F111-1966)</f>
        <v>116834.4</v>
      </c>
      <c r="J111" s="4" cm="1">
        <f t="array" ref="J111">INDEX(GMWQ!$A$2:$NF$60,MATCH(1,(GMWQ!$NE$2:$NE$60=J$3)*(GMWQ!$ND$2:$ND$60=J$4)*(GMWQ!$NF$2:$NF$60=J$1),0),$F111-1966)</f>
        <v>680.5</v>
      </c>
      <c r="K111" s="4" cm="1">
        <f t="array" ref="K111">INDEX(GMWQ!$A$2:$NF$60,MATCH(1,(GMWQ!$NE$2:$NE$60=K$3)*(GMWQ!$ND$2:$ND$60=K$4)*(GMWQ!$NF$2:$NF$60=K$1),0),$F111-1966)</f>
        <v>459.34500000000003</v>
      </c>
      <c r="L111" s="4" cm="1">
        <f t="array" ref="L111">INDEX(GMWQ!$A$2:$NF$60,MATCH(1,(GMWQ!$NE$2:$NE$60=L$3)*(GMWQ!$ND$2:$ND$60=L$4)*(GMWQ!$NF$2:$NF$60=L$1),0),$F111-1966)</f>
        <v>419.84899999999999</v>
      </c>
      <c r="M111" s="4" cm="1">
        <f t="array" ref="M111">INDEX(GMWQ!$A$2:$NF$60,MATCH(1,(GMWQ!$NE$2:$NE$60=M$3)*(GMWQ!$ND$2:$ND$60=M$4)*(GMWQ!$NF$2:$NF$60=M$1),0),$F111-1966)</f>
        <v>359045</v>
      </c>
      <c r="N111" s="4" cm="1">
        <f t="array" ref="N111">INDEX(GMWQ!$A$2:$NF$60,MATCH(1,(GMWQ!$NE$2:$NE$60=N$3)*(GMWQ!$ND$2:$ND$60=N$4)*(GMWQ!$NF$2:$NF$60=N$1),0),$F111-1966)</f>
        <v>7888</v>
      </c>
      <c r="O111" s="4" cm="1">
        <f t="array" ref="O111">INDEX(GMWQ!$A$2:$NF$60,MATCH(1,(GMWQ!$NE$2:$NE$60=O$3)*(GMWQ!$ND$2:$ND$60=O$4)*(GMWQ!$NF$2:$NF$60=O$1),0),$F111-1966)</f>
        <v>-12.8385</v>
      </c>
      <c r="P111" s="4" cm="1">
        <f t="array" ref="P111">INDEX(GMWQ!$A$2:$NF$60,MATCH(1,(GMWQ!$NE$2:$NE$60=P$3)*(GMWQ!$ND$2:$ND$60=P$4)*(GMWQ!$NF$2:$NF$60=P$1),0),$F111-1966)</f>
        <v>-11191.25</v>
      </c>
      <c r="Q111" s="4" cm="1">
        <f t="array" ref="Q111">INDEX(GMWQ!$A$2:$NF$60,MATCH(1,(GMWQ!$NE$2:$NE$60=Q$3)*(GMWQ!$ND$2:$ND$60=Q$4)*(GMWQ!$NF$2:$NF$60=Q$1),0),$F111-1966)</f>
        <v>-13.673999999999999</v>
      </c>
      <c r="R111" s="4" cm="1">
        <f t="array" ref="R111">INDEX(GMWQ!$A$2:$NF$60,MATCH(1,(GMWQ!$NE$2:$NE$60=R$3)*(GMWQ!$ND$2:$ND$60=R$4)*(GMWQ!$NF$2:$NF$60=R$1),0),$F111-1966)</f>
        <v>-6.6230000000000002</v>
      </c>
      <c r="S111" s="4" cm="1">
        <f t="array" ref="S111">INDEX(GMWQ!$A$2:$NF$60,MATCH(1,(GMWQ!$NE$2:$NE$60=S$3)*(GMWQ!$ND$2:$ND$60=S$4)*(GMWQ!$NF$2:$NF$60=S$1),0),$F111-1966)</f>
        <v>-5.9895259999999997</v>
      </c>
      <c r="T111" s="4" cm="1">
        <f t="array" ref="T111">INDEX(GMWQ!$A$2:$NF$60,MATCH(1,(GMWQ!$NE$2:$NE$60=T$3)*(GMWQ!$ND$2:$ND$60=T$4)*(GMWQ!$NF$2:$NF$60=T$1),0),$F111-1966)</f>
        <v>1683</v>
      </c>
      <c r="U111" s="4" cm="1">
        <f t="array" ref="U111">INDEX(GMWQ!$A$2:$NF$60,MATCH(1,(GMWQ!$NE$2:$NE$60=U$3)*(GMWQ!$ND$2:$ND$60=U$4)*(GMWQ!$NF$2:$NF$60=U$1),0),$F111-1966)</f>
        <v>415121</v>
      </c>
      <c r="V111" s="4" cm="1">
        <f t="array" ref="V111">INDEX(GMWQ!$A$2:$NF$60,MATCH(1,(GMWQ!$NE$2:$NE$60=V$3)*(GMWQ!$ND$2:$ND$60=V$4)*(GMWQ!$NF$2:$NF$60=V$1),0),$F111-1966)</f>
        <v>7471.69</v>
      </c>
      <c r="W111" s="4" cm="1">
        <f t="array" ref="W111">INDEX(GMWQ!$A$2:$NF$60,MATCH(1,(GMWQ!$NE$2:$NE$60=W$3)*(GMWQ!$ND$2:$ND$60=W$4)*(GMWQ!$NF$2:$NF$60=W$1),0),$F111-1966)</f>
        <v>603250</v>
      </c>
      <c r="X111" s="4" cm="1">
        <f t="array" ref="X111">INDEX(GMWQ!$A$2:$NF$60,MATCH(1,(GMWQ!$NE$2:$NE$60=X$3)*(GMWQ!$ND$2:$ND$60=X$4)*(GMWQ!$NF$2:$NF$60=X$1),0),$F111-1966)</f>
        <v>1170.8430000000001</v>
      </c>
      <c r="Y111" s="4" cm="1">
        <f t="array" ref="Y111">INDEX(GMWQ!$A$2:$NF$60,MATCH(1,(GMWQ!$NE$2:$NE$60=Y$3)*(GMWQ!$ND$2:$ND$60=Y$4)*(GMWQ!$NF$2:$NF$60=Y$1),0),$F111-1966)</f>
        <v>1089.5419999999999</v>
      </c>
      <c r="Z111" s="4" cm="1">
        <f t="array" ref="Z111">INDEX(GMWQ!$A$2:$NF$60,MATCH(1,(GMWQ!$NE$2:$NE$60=Z$3)*(GMWQ!$ND$2:$ND$60=Z$4)*(GMWQ!$NF$2:$NF$60=Z$1),0),$F111-1966)</f>
        <v>1453.047</v>
      </c>
      <c r="AA111" s="4" cm="1">
        <f t="array" ref="AA111">INDEX(GMWQ!$A$2:$NF$60,MATCH(1,(GMWQ!$NE$2:$NE$60=AA$3)*(GMWQ!$ND$2:$ND$60=AA$4)*(GMWQ!$NF$2:$NF$60=AA$1),0),$F111-1966)</f>
        <v>967685</v>
      </c>
      <c r="AB111" s="4" cm="1">
        <f t="array" ref="AB111">INDEX(GMWQ!$A$2:$NF$60,MATCH(1,(GMWQ!$NE$2:$NE$60=AB$3)*(GMWQ!$ND$2:$ND$60=AB$4)*(GMWQ!$NF$2:$NF$60=AB$1),0),$F111-1966)</f>
        <v>257115</v>
      </c>
      <c r="AC111" s="4" cm="1">
        <f t="array" ref="AC111">INDEX(GMWQ!$A$2:$NF$60,MATCH(1,(GMWQ!$NE$2:$NE$60=AC$3)*(GMWQ!$ND$2:$ND$60=AC$4)*(GMWQ!$NF$2:$NF$60=AC$1),0),$F111-1966)</f>
        <v>2352.9250000000002</v>
      </c>
      <c r="AD111" s="4" cm="1">
        <f t="array" ref="AD111">INDEX(GMWQ!$A$2:$NF$60,MATCH(1,(GMWQ!$NE$2:$NE$60=AD$3)*(GMWQ!$ND$2:$ND$60=AD$4)*(GMWQ!$NF$2:$NF$60=AD$1),0),$F111-1966)</f>
        <v>132265.79999999999</v>
      </c>
      <c r="AE111" s="4" cm="1">
        <f t="array" ref="AE111">INDEX(GMWQ!$A$2:$NF$60,MATCH(1,(GMWQ!$NE$2:$NE$60=AE$3)*(GMWQ!$ND$2:$ND$60=AE$4)*(GMWQ!$NF$2:$NF$60=AE$1),0),$F111-1966)</f>
        <v>514.31700000000001</v>
      </c>
      <c r="AF111" s="4" cm="1">
        <f t="array" ref="AF111">INDEX(GMWQ!$A$2:$NF$60,MATCH(1,(GMWQ!$NE$2:$NE$60=AF$3)*(GMWQ!$ND$2:$ND$60=AF$4)*(GMWQ!$NF$2:$NF$60=AF$1),0),$F111-1966)</f>
        <v>342.82600000000002</v>
      </c>
      <c r="AG111" s="4" cm="1">
        <f t="array" ref="AG111">INDEX(GMWQ!$A$2:$NF$60,MATCH(1,(GMWQ!$NE$2:$NE$60=AG$3)*(GMWQ!$ND$2:$ND$60=AG$4)*(GMWQ!$NF$2:$NF$60=AG$1),0),$F111-1966)</f>
        <v>289.46499999999997</v>
      </c>
      <c r="AH111" s="4" cm="1">
        <f t="array" ref="AH111">INDEX(GMWQ!$A$2:$NF$60,MATCH(1,(GMWQ!$NE$2:$NE$60=AH$3)*(GMWQ!$ND$2:$ND$60=AH$4)*(GMWQ!$NF$2:$NF$60=AH$1),0),$F111-1966)</f>
        <v>243810</v>
      </c>
      <c r="AI111" s="4" cm="1">
        <f t="array" ref="AI111">INDEX(GMWQ!$A$2:$NF$60,MATCH(1,(GMWQ!$NE$2:$NE$60=AI$3)*(GMWQ!$ND$2:$ND$60=AI$4)*(GMWQ!$NF$2:$NF$60=AI$1),0),$F111-1966)</f>
        <v>-0.28214139999999999</v>
      </c>
      <c r="AJ111" s="4" cm="1">
        <f t="array" ref="AJ111">INDEX(GMWQ!$A$2:$NF$60,MATCH(1,(GMWQ!$NE$2:$NE$60=AJ$3)*(GMWQ!$ND$2:$ND$60=AJ$4)*(GMWQ!$NF$2:$NF$60=AJ$1),0),$F111-1966)</f>
        <v>-0.13986299999999999</v>
      </c>
      <c r="AK111" s="4" cm="1">
        <f t="array" ref="AK111">INDEX(GMWQ!$A$2:$NF$60,MATCH(1,(GMWQ!$NE$2:$NE$60=AK$3)*(GMWQ!$ND$2:$ND$60=AK$4)*(GMWQ!$NF$2:$NF$60=AK$1),0),$F111-1966)</f>
        <v>1.231336</v>
      </c>
      <c r="AL111" s="4" cm="1">
        <f t="array" ref="AL111">INDEX(GMWQ!$A$2:$NF$60,MATCH(1,(GMWQ!$NE$2:$NE$60=AL$3)*(GMWQ!$ND$2:$ND$60=AL$4)*(GMWQ!$NF$2:$NF$60=AL$1),0),$F111-1966)</f>
        <v>0.86123260000000001</v>
      </c>
    </row>
    <row r="112" spans="1:38" x14ac:dyDescent="0.25">
      <c r="B112" s="4">
        <f t="shared" si="36"/>
        <v>1999</v>
      </c>
      <c r="C112" s="4">
        <f t="shared" si="36"/>
        <v>1999</v>
      </c>
      <c r="F112" s="4">
        <f t="shared" si="17"/>
        <v>2078</v>
      </c>
      <c r="G112" s="4" cm="1">
        <f t="array" ref="G112">INDEX(GMWQ!$A$2:$NF$60,MATCH(1,(GMWQ!$NE$2:$NE$60=G$3)*(GMWQ!$ND$2:$ND$60=G$4)*(GMWQ!$NF$2:$NF$60=G$1),0),$F112-1966)</f>
        <v>458710</v>
      </c>
      <c r="H112" s="4" cm="1">
        <f t="array" ref="H112">INDEX(GMWQ!$A$2:$NF$60,MATCH(1,(GMWQ!$NE$2:$NE$60=H$3)*(GMWQ!$ND$2:$ND$60=H$4)*(GMWQ!$NF$2:$NF$60=H$1),0),$F112-1966)</f>
        <v>3356.6750000000002</v>
      </c>
      <c r="I112" s="4" cm="1">
        <f t="array" ref="I112">INDEX(GMWQ!$A$2:$NF$60,MATCH(1,(GMWQ!$NE$2:$NE$60=I$3)*(GMWQ!$ND$2:$ND$60=I$4)*(GMWQ!$NF$2:$NF$60=I$1),0),$F112-1966)</f>
        <v>117298.7</v>
      </c>
      <c r="J112" s="4" cm="1">
        <f t="array" ref="J112">INDEX(GMWQ!$A$2:$NF$60,MATCH(1,(GMWQ!$NE$2:$NE$60=J$3)*(GMWQ!$ND$2:$ND$60=J$4)*(GMWQ!$NF$2:$NF$60=J$1),0),$F112-1966)</f>
        <v>679.64</v>
      </c>
      <c r="K112" s="4" cm="1">
        <f t="array" ref="K112">INDEX(GMWQ!$A$2:$NF$60,MATCH(1,(GMWQ!$NE$2:$NE$60=K$3)*(GMWQ!$ND$2:$ND$60=K$4)*(GMWQ!$NF$2:$NF$60=K$1),0),$F112-1966)</f>
        <v>462.32400000000001</v>
      </c>
      <c r="L112" s="4" cm="1">
        <f t="array" ref="L112">INDEX(GMWQ!$A$2:$NF$60,MATCH(1,(GMWQ!$NE$2:$NE$60=L$3)*(GMWQ!$ND$2:$ND$60=L$4)*(GMWQ!$NF$2:$NF$60=L$1),0),$F112-1966)</f>
        <v>421.55399999999997</v>
      </c>
      <c r="M112" s="4" cm="1">
        <f t="array" ref="M112">INDEX(GMWQ!$A$2:$NF$60,MATCH(1,(GMWQ!$NE$2:$NE$60=M$3)*(GMWQ!$ND$2:$ND$60=M$4)*(GMWQ!$NF$2:$NF$60=M$1),0),$F112-1966)</f>
        <v>362006.3</v>
      </c>
      <c r="N112" s="4" cm="1">
        <f t="array" ref="N112">INDEX(GMWQ!$A$2:$NF$60,MATCH(1,(GMWQ!$NE$2:$NE$60=N$3)*(GMWQ!$ND$2:$ND$60=N$4)*(GMWQ!$NF$2:$NF$60=N$1),0),$F112-1966)</f>
        <v>-6228</v>
      </c>
      <c r="O112" s="4" cm="1">
        <f t="array" ref="O112">INDEX(GMWQ!$A$2:$NF$60,MATCH(1,(GMWQ!$NE$2:$NE$60=O$3)*(GMWQ!$ND$2:$ND$60=O$4)*(GMWQ!$NF$2:$NF$60=O$1),0),$F112-1966)</f>
        <v>-10.17075</v>
      </c>
      <c r="P112" s="4" cm="1">
        <f t="array" ref="P112">INDEX(GMWQ!$A$2:$NF$60,MATCH(1,(GMWQ!$NE$2:$NE$60=P$3)*(GMWQ!$ND$2:$ND$60=P$4)*(GMWQ!$NF$2:$NF$60=P$1),0),$F112-1966)</f>
        <v>-9272.75</v>
      </c>
      <c r="Q112" s="4" cm="1">
        <f t="array" ref="Q112">INDEX(GMWQ!$A$2:$NF$60,MATCH(1,(GMWQ!$NE$2:$NE$60=Q$3)*(GMWQ!$ND$2:$ND$60=Q$4)*(GMWQ!$NF$2:$NF$60=Q$1),0),$F112-1966)</f>
        <v>-8.8629999999999995</v>
      </c>
      <c r="R112" s="4" cm="1">
        <f t="array" ref="R112">INDEX(GMWQ!$A$2:$NF$60,MATCH(1,(GMWQ!$NE$2:$NE$60=R$3)*(GMWQ!$ND$2:$ND$60=R$4)*(GMWQ!$NF$2:$NF$60=R$1),0),$F112-1966)</f>
        <v>-5.7549999999999999</v>
      </c>
      <c r="S112" s="4" cm="1">
        <f t="array" ref="S112">INDEX(GMWQ!$A$2:$NF$60,MATCH(1,(GMWQ!$NE$2:$NE$60=S$3)*(GMWQ!$ND$2:$ND$60=S$4)*(GMWQ!$NF$2:$NF$60=S$1),0),$F112-1966)</f>
        <v>-4.7065359999999998</v>
      </c>
      <c r="T112" s="4" cm="1">
        <f t="array" ref="T112">INDEX(GMWQ!$A$2:$NF$60,MATCH(1,(GMWQ!$NE$2:$NE$60=T$3)*(GMWQ!$ND$2:$ND$60=T$4)*(GMWQ!$NF$2:$NF$60=T$1),0),$F112-1966)</f>
        <v>4123</v>
      </c>
      <c r="U112" s="4" cm="1">
        <f t="array" ref="U112">INDEX(GMWQ!$A$2:$NF$60,MATCH(1,(GMWQ!$NE$2:$NE$60=U$3)*(GMWQ!$ND$2:$ND$60=U$4)*(GMWQ!$NF$2:$NF$60=U$1),0),$F112-1966)</f>
        <v>419038</v>
      </c>
      <c r="V112" s="4" cm="1">
        <f t="array" ref="V112">INDEX(GMWQ!$A$2:$NF$60,MATCH(1,(GMWQ!$NE$2:$NE$60=V$3)*(GMWQ!$ND$2:$ND$60=V$4)*(GMWQ!$NF$2:$NF$60=V$1),0),$F112-1966)</f>
        <v>7334.777</v>
      </c>
      <c r="W112" s="4" cm="1">
        <f t="array" ref="W112">INDEX(GMWQ!$A$2:$NF$60,MATCH(1,(GMWQ!$NE$2:$NE$60=W$3)*(GMWQ!$ND$2:$ND$60=W$4)*(GMWQ!$NF$2:$NF$60=W$1),0),$F112-1966)</f>
        <v>616302</v>
      </c>
      <c r="X112" s="4" cm="1">
        <f t="array" ref="X112">INDEX(GMWQ!$A$2:$NF$60,MATCH(1,(GMWQ!$NE$2:$NE$60=X$3)*(GMWQ!$ND$2:$ND$60=X$4)*(GMWQ!$NF$2:$NF$60=X$1),0),$F112-1966)</f>
        <v>1181.1010000000001</v>
      </c>
      <c r="Y112" s="4" cm="1">
        <f t="array" ref="Y112">INDEX(GMWQ!$A$2:$NF$60,MATCH(1,(GMWQ!$NE$2:$NE$60=Y$3)*(GMWQ!$ND$2:$ND$60=Y$4)*(GMWQ!$NF$2:$NF$60=Y$1),0),$F112-1966)</f>
        <v>1082.5060000000001</v>
      </c>
      <c r="Z112" s="4" cm="1">
        <f t="array" ref="Z112">INDEX(GMWQ!$A$2:$NF$60,MATCH(1,(GMWQ!$NE$2:$NE$60=Z$3)*(GMWQ!$ND$2:$ND$60=Z$4)*(GMWQ!$NF$2:$NF$60=Z$1),0),$F112-1966)</f>
        <v>1448.307</v>
      </c>
      <c r="AA112" s="4" cm="1">
        <f t="array" ref="AA112">INDEX(GMWQ!$A$2:$NF$60,MATCH(1,(GMWQ!$NE$2:$NE$60=AA$3)*(GMWQ!$ND$2:$ND$60=AA$4)*(GMWQ!$NF$2:$NF$60=AA$1),0),$F112-1966)</f>
        <v>953265</v>
      </c>
      <c r="AB112" s="4" cm="1">
        <f t="array" ref="AB112">INDEX(GMWQ!$A$2:$NF$60,MATCH(1,(GMWQ!$NE$2:$NE$60=AB$3)*(GMWQ!$ND$2:$ND$60=AB$4)*(GMWQ!$NF$2:$NF$60=AB$1),0),$F112-1966)</f>
        <v>258836</v>
      </c>
      <c r="AC112" s="4" cm="1">
        <f t="array" ref="AC112">INDEX(GMWQ!$A$2:$NF$60,MATCH(1,(GMWQ!$NE$2:$NE$60=AC$3)*(GMWQ!$ND$2:$ND$60=AC$4)*(GMWQ!$NF$2:$NF$60=AC$1),0),$F112-1966)</f>
        <v>2381.5500000000002</v>
      </c>
      <c r="AD112" s="4" cm="1">
        <f t="array" ref="AD112">INDEX(GMWQ!$A$2:$NF$60,MATCH(1,(GMWQ!$NE$2:$NE$60=AD$3)*(GMWQ!$ND$2:$ND$60=AD$4)*(GMWQ!$NF$2:$NF$60=AD$1),0),$F112-1966)</f>
        <v>132254.79999999999</v>
      </c>
      <c r="AE112" s="4" cm="1">
        <f t="array" ref="AE112">INDEX(GMWQ!$A$2:$NF$60,MATCH(1,(GMWQ!$NE$2:$NE$60=AE$3)*(GMWQ!$ND$2:$ND$60=AE$4)*(GMWQ!$NF$2:$NF$60=AE$1),0),$F112-1966)</f>
        <v>515.31600000000003</v>
      </c>
      <c r="AF112" s="4" cm="1">
        <f t="array" ref="AF112">INDEX(GMWQ!$A$2:$NF$60,MATCH(1,(GMWQ!$NE$2:$NE$60=AF$3)*(GMWQ!$ND$2:$ND$60=AF$4)*(GMWQ!$NF$2:$NF$60=AF$1),0),$F112-1966)</f>
        <v>345.43599999999998</v>
      </c>
      <c r="AG112" s="4" cm="1">
        <f t="array" ref="AG112">INDEX(GMWQ!$A$2:$NF$60,MATCH(1,(GMWQ!$NE$2:$NE$60=AG$3)*(GMWQ!$ND$2:$ND$60=AG$4)*(GMWQ!$NF$2:$NF$60=AG$1),0),$F112-1966)</f>
        <v>290.78699999999998</v>
      </c>
      <c r="AH112" s="4" cm="1">
        <f t="array" ref="AH112">INDEX(GMWQ!$A$2:$NF$60,MATCH(1,(GMWQ!$NE$2:$NE$60=AH$3)*(GMWQ!$ND$2:$ND$60=AH$4)*(GMWQ!$NF$2:$NF$60=AH$1),0),$F112-1966)</f>
        <v>248543</v>
      </c>
      <c r="AI112" s="4" cm="1">
        <f t="array" ref="AI112">INDEX(GMWQ!$A$2:$NF$60,MATCH(1,(GMWQ!$NE$2:$NE$60=AI$3)*(GMWQ!$ND$2:$ND$60=AI$4)*(GMWQ!$NF$2:$NF$60=AI$1),0),$F112-1966)</f>
        <v>0.24924760000000001</v>
      </c>
      <c r="AJ112" s="4" cm="1">
        <f t="array" ref="AJ112">INDEX(GMWQ!$A$2:$NF$60,MATCH(1,(GMWQ!$NE$2:$NE$60=AJ$3)*(GMWQ!$ND$2:$ND$60=AJ$4)*(GMWQ!$NF$2:$NF$60=AJ$1),0),$F112-1966)</f>
        <v>0.35213850000000002</v>
      </c>
      <c r="AK112" s="4" cm="1">
        <f t="array" ref="AK112">INDEX(GMWQ!$A$2:$NF$60,MATCH(1,(GMWQ!$NE$2:$NE$60=AK$3)*(GMWQ!$ND$2:$ND$60=AK$4)*(GMWQ!$NF$2:$NF$60=AK$1),0),$F112-1966)</f>
        <v>1.688504</v>
      </c>
      <c r="AL112" s="4" cm="1">
        <f t="array" ref="AL112">INDEX(GMWQ!$A$2:$NF$60,MATCH(1,(GMWQ!$NE$2:$NE$60=AL$3)*(GMWQ!$ND$2:$ND$60=AL$4)*(GMWQ!$NF$2:$NF$60=AL$1),0),$F112-1966)</f>
        <v>0.66574109999999997</v>
      </c>
    </row>
    <row r="113" spans="1:38" x14ac:dyDescent="0.25">
      <c r="B113" s="4">
        <f t="shared" si="36"/>
        <v>1999</v>
      </c>
      <c r="C113" s="4">
        <f t="shared" si="36"/>
        <v>1999</v>
      </c>
      <c r="F113" s="4">
        <f t="shared" ref="F113:F176" si="38">+F112+1</f>
        <v>2079</v>
      </c>
      <c r="G113" s="4" cm="1">
        <f t="array" ref="G113">INDEX(GMWQ!$A$2:$NF$60,MATCH(1,(GMWQ!$NE$2:$NE$60=G$3)*(GMWQ!$ND$2:$ND$60=G$4)*(GMWQ!$NF$2:$NF$60=G$1),0),$F113-1966)</f>
        <v>466387</v>
      </c>
      <c r="H113" s="4" cm="1">
        <f t="array" ref="H113">INDEX(GMWQ!$A$2:$NF$60,MATCH(1,(GMWQ!$NE$2:$NE$60=H$3)*(GMWQ!$ND$2:$ND$60=H$4)*(GMWQ!$NF$2:$NF$60=H$1),0),$F113-1966)</f>
        <v>3401.2</v>
      </c>
      <c r="I113" s="4" cm="1">
        <f t="array" ref="I113">INDEX(GMWQ!$A$2:$NF$60,MATCH(1,(GMWQ!$NE$2:$NE$60=I$3)*(GMWQ!$ND$2:$ND$60=I$4)*(GMWQ!$NF$2:$NF$60=I$1),0),$F113-1966)</f>
        <v>117918.39999999999</v>
      </c>
      <c r="J113" s="4" cm="1">
        <f t="array" ref="J113">INDEX(GMWQ!$A$2:$NF$60,MATCH(1,(GMWQ!$NE$2:$NE$60=J$3)*(GMWQ!$ND$2:$ND$60=J$4)*(GMWQ!$NF$2:$NF$60=J$1),0),$F113-1966)</f>
        <v>688.96</v>
      </c>
      <c r="K113" s="4" cm="1">
        <f t="array" ref="K113">INDEX(GMWQ!$A$2:$NF$60,MATCH(1,(GMWQ!$NE$2:$NE$60=K$3)*(GMWQ!$ND$2:$ND$60=K$4)*(GMWQ!$NF$2:$NF$60=K$1),0),$F113-1966)</f>
        <v>469.13400000000001</v>
      </c>
      <c r="L113" s="4" cm="1">
        <f t="array" ref="L113">INDEX(GMWQ!$A$2:$NF$60,MATCH(1,(GMWQ!$NE$2:$NE$60=L$3)*(GMWQ!$ND$2:$ND$60=L$4)*(GMWQ!$NF$2:$NF$60=L$1),0),$F113-1966)</f>
        <v>425.98099999999999</v>
      </c>
      <c r="M113" s="4" cm="1">
        <f t="array" ref="M113">INDEX(GMWQ!$A$2:$NF$60,MATCH(1,(GMWQ!$NE$2:$NE$60=M$3)*(GMWQ!$ND$2:$ND$60=M$4)*(GMWQ!$NF$2:$NF$60=M$1),0),$F113-1966)</f>
        <v>367680.5</v>
      </c>
      <c r="N113" s="4" cm="1">
        <f t="array" ref="N113">INDEX(GMWQ!$A$2:$NF$60,MATCH(1,(GMWQ!$NE$2:$NE$60=N$3)*(GMWQ!$ND$2:$ND$60=N$4)*(GMWQ!$NF$2:$NF$60=N$1),0),$F113-1966)</f>
        <v>1830</v>
      </c>
      <c r="O113" s="4" cm="1">
        <f t="array" ref="O113">INDEX(GMWQ!$A$2:$NF$60,MATCH(1,(GMWQ!$NE$2:$NE$60=O$3)*(GMWQ!$ND$2:$ND$60=O$4)*(GMWQ!$NF$2:$NF$60=O$1),0),$F113-1966)</f>
        <v>-9.4542490000000008</v>
      </c>
      <c r="P113" s="4" cm="1">
        <f t="array" ref="P113">INDEX(GMWQ!$A$2:$NF$60,MATCH(1,(GMWQ!$NE$2:$NE$60=P$3)*(GMWQ!$ND$2:$ND$60=P$4)*(GMWQ!$NF$2:$NF$60=P$1),0),$F113-1966)</f>
        <v>-7710</v>
      </c>
      <c r="Q113" s="4" cm="1">
        <f t="array" ref="Q113">INDEX(GMWQ!$A$2:$NF$60,MATCH(1,(GMWQ!$NE$2:$NE$60=Q$3)*(GMWQ!$ND$2:$ND$60=Q$4)*(GMWQ!$NF$2:$NF$60=Q$1),0),$F113-1966)</f>
        <v>-10.038</v>
      </c>
      <c r="R113" s="4" cm="1">
        <f t="array" ref="R113">INDEX(GMWQ!$A$2:$NF$60,MATCH(1,(GMWQ!$NE$2:$NE$60=R$3)*(GMWQ!$ND$2:$ND$60=R$4)*(GMWQ!$NF$2:$NF$60=R$1),0),$F113-1966)</f>
        <v>-3.9409999999999998</v>
      </c>
      <c r="S113" s="4" cm="1">
        <f t="array" ref="S113">INDEX(GMWQ!$A$2:$NF$60,MATCH(1,(GMWQ!$NE$2:$NE$60=S$3)*(GMWQ!$ND$2:$ND$60=S$4)*(GMWQ!$NF$2:$NF$60=S$1),0),$F113-1966)</f>
        <v>-4.583005</v>
      </c>
      <c r="T113" s="4" cm="1">
        <f t="array" ref="T113">INDEX(GMWQ!$A$2:$NF$60,MATCH(1,(GMWQ!$NE$2:$NE$60=T$3)*(GMWQ!$ND$2:$ND$60=T$4)*(GMWQ!$NF$2:$NF$60=T$1),0),$F113-1966)</f>
        <v>5232</v>
      </c>
      <c r="U113" s="4" cm="1">
        <f t="array" ref="U113">INDEX(GMWQ!$A$2:$NF$60,MATCH(1,(GMWQ!$NE$2:$NE$60=U$3)*(GMWQ!$ND$2:$ND$60=U$4)*(GMWQ!$NF$2:$NF$60=U$1),0),$F113-1966)</f>
        <v>414481</v>
      </c>
      <c r="V113" s="4" cm="1">
        <f t="array" ref="V113">INDEX(GMWQ!$A$2:$NF$60,MATCH(1,(GMWQ!$NE$2:$NE$60=V$3)*(GMWQ!$ND$2:$ND$60=V$4)*(GMWQ!$NF$2:$NF$60=V$1),0),$F113-1966)</f>
        <v>7468.9690000000001</v>
      </c>
      <c r="W113" s="4" cm="1">
        <f t="array" ref="W113">INDEX(GMWQ!$A$2:$NF$60,MATCH(1,(GMWQ!$NE$2:$NE$60=W$3)*(GMWQ!$ND$2:$ND$60=W$4)*(GMWQ!$NF$2:$NF$60=W$1),0),$F113-1966)</f>
        <v>629354</v>
      </c>
      <c r="X113" s="4" cm="1">
        <f t="array" ref="X113">INDEX(GMWQ!$A$2:$NF$60,MATCH(1,(GMWQ!$NE$2:$NE$60=X$3)*(GMWQ!$ND$2:$ND$60=X$4)*(GMWQ!$NF$2:$NF$60=X$1),0),$F113-1966)</f>
        <v>1186.704</v>
      </c>
      <c r="Y113" s="4" cm="1">
        <f t="array" ref="Y113">INDEX(GMWQ!$A$2:$NF$60,MATCH(1,(GMWQ!$NE$2:$NE$60=Y$3)*(GMWQ!$ND$2:$ND$60=Y$4)*(GMWQ!$NF$2:$NF$60=Y$1),0),$F113-1966)</f>
        <v>1082.9870000000001</v>
      </c>
      <c r="Z113" s="4" cm="1">
        <f t="array" ref="Z113">INDEX(GMWQ!$A$2:$NF$60,MATCH(1,(GMWQ!$NE$2:$NE$60=Z$3)*(GMWQ!$ND$2:$ND$60=Z$4)*(GMWQ!$NF$2:$NF$60=Z$1),0),$F113-1966)</f>
        <v>1443.567</v>
      </c>
      <c r="AA113" s="4" cm="1">
        <f t="array" ref="AA113">INDEX(GMWQ!$A$2:$NF$60,MATCH(1,(GMWQ!$NE$2:$NE$60=AA$3)*(GMWQ!$ND$2:$ND$60=AA$4)*(GMWQ!$NF$2:$NF$60=AA$1),0),$F113-1966)</f>
        <v>933628</v>
      </c>
      <c r="AB113" s="4" cm="1">
        <f t="array" ref="AB113">INDEX(GMWQ!$A$2:$NF$60,MATCH(1,(GMWQ!$NE$2:$NE$60=AB$3)*(GMWQ!$ND$2:$ND$60=AB$4)*(GMWQ!$NF$2:$NF$60=AB$1),0),$F113-1966)</f>
        <v>262328</v>
      </c>
      <c r="AC113" s="4" cm="1">
        <f t="array" ref="AC113">INDEX(GMWQ!$A$2:$NF$60,MATCH(1,(GMWQ!$NE$2:$NE$60=AC$3)*(GMWQ!$ND$2:$ND$60=AC$4)*(GMWQ!$NF$2:$NF$60=AC$1),0),$F113-1966)</f>
        <v>2421.65</v>
      </c>
      <c r="AD113" s="4" cm="1">
        <f t="array" ref="AD113">INDEX(GMWQ!$A$2:$NF$60,MATCH(1,(GMWQ!$NE$2:$NE$60=AD$3)*(GMWQ!$ND$2:$ND$60=AD$4)*(GMWQ!$NF$2:$NF$60=AD$1),0),$F113-1966)</f>
        <v>132148.29999999999</v>
      </c>
      <c r="AE113" s="4" cm="1">
        <f t="array" ref="AE113">INDEX(GMWQ!$A$2:$NF$60,MATCH(1,(GMWQ!$NE$2:$NE$60=AE$3)*(GMWQ!$ND$2:$ND$60=AE$4)*(GMWQ!$NF$2:$NF$60=AE$1),0),$F113-1966)</f>
        <v>520.59199999999998</v>
      </c>
      <c r="AF113" s="4" cm="1">
        <f t="array" ref="AF113">INDEX(GMWQ!$A$2:$NF$60,MATCH(1,(GMWQ!$NE$2:$NE$60=AF$3)*(GMWQ!$ND$2:$ND$60=AF$4)*(GMWQ!$NF$2:$NF$60=AF$1),0),$F113-1966)</f>
        <v>350.36099999999999</v>
      </c>
      <c r="AG113" s="4" cm="1">
        <f t="array" ref="AG113">INDEX(GMWQ!$A$2:$NF$60,MATCH(1,(GMWQ!$NE$2:$NE$60=AG$3)*(GMWQ!$ND$2:$ND$60=AG$4)*(GMWQ!$NF$2:$NF$60=AG$1),0),$F113-1966)</f>
        <v>294.32400000000001</v>
      </c>
      <c r="AH113" s="4" cm="1">
        <f t="array" ref="AH113">INDEX(GMWQ!$A$2:$NF$60,MATCH(1,(GMWQ!$NE$2:$NE$60=AH$3)*(GMWQ!$ND$2:$ND$60=AH$4)*(GMWQ!$NF$2:$NF$60=AH$1),0),$F113-1966)</f>
        <v>255327</v>
      </c>
      <c r="AI113" s="4" cm="1">
        <f t="array" ref="AI113">INDEX(GMWQ!$A$2:$NF$60,MATCH(1,(GMWQ!$NE$2:$NE$60=AI$3)*(GMWQ!$ND$2:$ND$60=AI$4)*(GMWQ!$NF$2:$NF$60=AI$1),0),$F113-1966)</f>
        <v>0.84973339999999997</v>
      </c>
      <c r="AJ113" s="4" cm="1">
        <f t="array" ref="AJ113">INDEX(GMWQ!$A$2:$NF$60,MATCH(1,(GMWQ!$NE$2:$NE$60=AJ$3)*(GMWQ!$ND$2:$ND$60=AJ$4)*(GMWQ!$NF$2:$NF$60=AJ$1),0),$F113-1966)</f>
        <v>0.54703020000000002</v>
      </c>
      <c r="AK113" s="4" cm="1">
        <f t="array" ref="AK113">INDEX(GMWQ!$A$2:$NF$60,MATCH(1,(GMWQ!$NE$2:$NE$60=AK$3)*(GMWQ!$ND$2:$ND$60=AK$4)*(GMWQ!$NF$2:$NF$60=AK$1),0),$F113-1966)</f>
        <v>2.4226909999999999</v>
      </c>
      <c r="AL113" s="4" cm="1">
        <f t="array" ref="AL113">INDEX(GMWQ!$A$2:$NF$60,MATCH(1,(GMWQ!$NE$2:$NE$60=AL$3)*(GMWQ!$ND$2:$ND$60=AL$4)*(GMWQ!$NF$2:$NF$60=AL$1),0),$F113-1966)</f>
        <v>1.090627</v>
      </c>
    </row>
    <row r="114" spans="1:38" x14ac:dyDescent="0.25">
      <c r="B114" s="4">
        <f t="shared" si="36"/>
        <v>1999</v>
      </c>
      <c r="C114" s="4">
        <f t="shared" si="36"/>
        <v>1999</v>
      </c>
      <c r="E114" s="4">
        <f t="shared" ref="E114" si="39">+E110+1</f>
        <v>1999</v>
      </c>
      <c r="F114" s="4">
        <f t="shared" si="38"/>
        <v>2080</v>
      </c>
      <c r="G114" s="4" cm="1">
        <f t="array" ref="G114">INDEX(GMWQ!$A$2:$NF$60,MATCH(1,(GMWQ!$NE$2:$NE$60=G$3)*(GMWQ!$ND$2:$ND$60=G$4)*(GMWQ!$NF$2:$NF$60=G$1),0),$F114-1966)</f>
        <v>473892</v>
      </c>
      <c r="H114" s="4" cm="1">
        <f t="array" ref="H114">INDEX(GMWQ!$A$2:$NF$60,MATCH(1,(GMWQ!$NE$2:$NE$60=H$3)*(GMWQ!$ND$2:$ND$60=H$4)*(GMWQ!$NF$2:$NF$60=H$1),0),$F114-1966)</f>
        <v>3457</v>
      </c>
      <c r="I114" s="4" cm="1">
        <f t="array" ref="I114">INDEX(GMWQ!$A$2:$NF$60,MATCH(1,(GMWQ!$NE$2:$NE$60=I$3)*(GMWQ!$ND$2:$ND$60=I$4)*(GMWQ!$NF$2:$NF$60=I$1),0),$F114-1966)</f>
        <v>117961.9</v>
      </c>
      <c r="J114" s="4" cm="1">
        <f t="array" ref="J114">INDEX(GMWQ!$A$2:$NF$60,MATCH(1,(GMWQ!$NE$2:$NE$60=J$3)*(GMWQ!$ND$2:$ND$60=J$4)*(GMWQ!$NF$2:$NF$60=J$1),0),$F114-1966)</f>
        <v>692.24</v>
      </c>
      <c r="K114" s="4" cm="1">
        <f t="array" ref="K114">INDEX(GMWQ!$A$2:$NF$60,MATCH(1,(GMWQ!$NE$2:$NE$60=K$3)*(GMWQ!$ND$2:$ND$60=K$4)*(GMWQ!$NF$2:$NF$60=K$1),0),$F114-1966)</f>
        <v>475.77800000000002</v>
      </c>
      <c r="L114" s="4" cm="1">
        <f t="array" ref="L114">INDEX(GMWQ!$A$2:$NF$60,MATCH(1,(GMWQ!$NE$2:$NE$60=L$3)*(GMWQ!$ND$2:$ND$60=L$4)*(GMWQ!$NF$2:$NF$60=L$1),0),$F114-1966)</f>
        <v>432.488</v>
      </c>
      <c r="M114" s="4" cm="1">
        <f t="array" ref="M114">INDEX(GMWQ!$A$2:$NF$60,MATCH(1,(GMWQ!$NE$2:$NE$60=M$3)*(GMWQ!$ND$2:$ND$60=M$4)*(GMWQ!$NF$2:$NF$60=M$1),0),$F114-1966)</f>
        <v>372831.5</v>
      </c>
      <c r="N114" s="4" cm="1">
        <f t="array" ref="N114">INDEX(GMWQ!$A$2:$NF$60,MATCH(1,(GMWQ!$NE$2:$NE$60=N$3)*(GMWQ!$ND$2:$ND$60=N$4)*(GMWQ!$NF$2:$NF$60=N$1),0),$F114-1966)</f>
        <v>4164</v>
      </c>
      <c r="O114" s="4" cm="1">
        <f t="array" ref="O114">INDEX(GMWQ!$A$2:$NF$60,MATCH(1,(GMWQ!$NE$2:$NE$60=O$3)*(GMWQ!$ND$2:$ND$60=O$4)*(GMWQ!$NF$2:$NF$60=O$1),0),$F114-1966)</f>
        <v>-12.23875</v>
      </c>
      <c r="P114" s="4" cm="1">
        <f t="array" ref="P114">INDEX(GMWQ!$A$2:$NF$60,MATCH(1,(GMWQ!$NE$2:$NE$60=P$3)*(GMWQ!$ND$2:$ND$60=P$4)*(GMWQ!$NF$2:$NF$60=P$1),0),$F114-1966)</f>
        <v>-7463.5</v>
      </c>
      <c r="Q114" s="4" cm="1">
        <f t="array" ref="Q114">INDEX(GMWQ!$A$2:$NF$60,MATCH(1,(GMWQ!$NE$2:$NE$60=Q$3)*(GMWQ!$ND$2:$ND$60=Q$4)*(GMWQ!$NF$2:$NF$60=Q$1),0),$F114-1966)</f>
        <v>-6.1959999999999997</v>
      </c>
      <c r="R114" s="4" cm="1">
        <f t="array" ref="R114">INDEX(GMWQ!$A$2:$NF$60,MATCH(1,(GMWQ!$NE$2:$NE$60=R$3)*(GMWQ!$ND$2:$ND$60=R$4)*(GMWQ!$NF$2:$NF$60=R$1),0),$F114-1966)</f>
        <v>-5.0010000000000003</v>
      </c>
      <c r="S114" s="4" cm="1">
        <f t="array" ref="S114">INDEX(GMWQ!$A$2:$NF$60,MATCH(1,(GMWQ!$NE$2:$NE$60=S$3)*(GMWQ!$ND$2:$ND$60=S$4)*(GMWQ!$NF$2:$NF$60=S$1),0),$F114-1966)</f>
        <v>-5.6189330000000002</v>
      </c>
      <c r="T114" s="4" cm="1">
        <f t="array" ref="T114">INDEX(GMWQ!$A$2:$NF$60,MATCH(1,(GMWQ!$NE$2:$NE$60=T$3)*(GMWQ!$ND$2:$ND$60=T$4)*(GMWQ!$NF$2:$NF$60=T$1),0),$F114-1966)</f>
        <v>6344</v>
      </c>
      <c r="U114" s="4" cm="1">
        <f t="array" ref="U114">INDEX(GMWQ!$A$2:$NF$60,MATCH(1,(GMWQ!$NE$2:$NE$60=U$3)*(GMWQ!$ND$2:$ND$60=U$4)*(GMWQ!$NF$2:$NF$60=U$1),0),$F114-1966)</f>
        <v>421574</v>
      </c>
      <c r="V114" s="4" cm="1">
        <f t="array" ref="V114">INDEX(GMWQ!$A$2:$NF$60,MATCH(1,(GMWQ!$NE$2:$NE$60=V$3)*(GMWQ!$ND$2:$ND$60=V$4)*(GMWQ!$NF$2:$NF$60=V$1),0),$F114-1966)</f>
        <v>7378.7669999999998</v>
      </c>
      <c r="W114" s="4" cm="1">
        <f t="array" ref="W114">INDEX(GMWQ!$A$2:$NF$60,MATCH(1,(GMWQ!$NE$2:$NE$60=W$3)*(GMWQ!$ND$2:$ND$60=W$4)*(GMWQ!$NF$2:$NF$60=W$1),0),$F114-1966)</f>
        <v>642406</v>
      </c>
      <c r="X114" s="4" cm="1">
        <f t="array" ref="X114">INDEX(GMWQ!$A$2:$NF$60,MATCH(1,(GMWQ!$NE$2:$NE$60=X$3)*(GMWQ!$ND$2:$ND$60=X$4)*(GMWQ!$NF$2:$NF$60=X$1),0),$F114-1966)</f>
        <v>1187.6510000000001</v>
      </c>
      <c r="Y114" s="4" cm="1">
        <f t="array" ref="Y114">INDEX(GMWQ!$A$2:$NF$60,MATCH(1,(GMWQ!$NE$2:$NE$60=Y$3)*(GMWQ!$ND$2:$ND$60=Y$4)*(GMWQ!$NF$2:$NF$60=Y$1),0),$F114-1966)</f>
        <v>1094.1479999999999</v>
      </c>
      <c r="Z114" s="4" cm="1">
        <f t="array" ref="Z114">INDEX(GMWQ!$A$2:$NF$60,MATCH(1,(GMWQ!$NE$2:$NE$60=Z$3)*(GMWQ!$ND$2:$ND$60=Z$4)*(GMWQ!$NF$2:$NF$60=Z$1),0),$F114-1966)</f>
        <v>1438.827</v>
      </c>
      <c r="AA114" s="4" cm="1">
        <f t="array" ref="AA114">INDEX(GMWQ!$A$2:$NF$60,MATCH(1,(GMWQ!$NE$2:$NE$60=AA$3)*(GMWQ!$ND$2:$ND$60=AA$4)*(GMWQ!$NF$2:$NF$60=AA$1),0),$F114-1966)</f>
        <v>937355</v>
      </c>
      <c r="AB114" s="4" cm="1">
        <f t="array" ref="AB114">INDEX(GMWQ!$A$2:$NF$60,MATCH(1,(GMWQ!$NE$2:$NE$60=AB$3)*(GMWQ!$ND$2:$ND$60=AB$4)*(GMWQ!$NF$2:$NF$60=AB$1),0),$F114-1966)</f>
        <v>268448</v>
      </c>
      <c r="AC114" s="4" cm="1">
        <f t="array" ref="AC114">INDEX(GMWQ!$A$2:$NF$60,MATCH(1,(GMWQ!$NE$2:$NE$60=AC$3)*(GMWQ!$ND$2:$ND$60=AC$4)*(GMWQ!$NF$2:$NF$60=AC$1),0),$F114-1966)</f>
        <v>2475.0500000000002</v>
      </c>
      <c r="AD114" s="4" cm="1">
        <f t="array" ref="AD114">INDEX(GMWQ!$A$2:$NF$60,MATCH(1,(GMWQ!$NE$2:$NE$60=AD$3)*(GMWQ!$ND$2:$ND$60=AD$4)*(GMWQ!$NF$2:$NF$60=AD$1),0),$F114-1966)</f>
        <v>131965.70000000001</v>
      </c>
      <c r="AE114" s="4" cm="1">
        <f t="array" ref="AE114">INDEX(GMWQ!$A$2:$NF$60,MATCH(1,(GMWQ!$NE$2:$NE$60=AE$3)*(GMWQ!$ND$2:$ND$60=AE$4)*(GMWQ!$NF$2:$NF$60=AE$1),0),$F114-1966)</f>
        <v>522.61400000000003</v>
      </c>
      <c r="AF114" s="4" cm="1">
        <f t="array" ref="AF114">INDEX(GMWQ!$A$2:$NF$60,MATCH(1,(GMWQ!$NE$2:$NE$60=AF$3)*(GMWQ!$ND$2:$ND$60=AF$4)*(GMWQ!$NF$2:$NF$60=AF$1),0),$F114-1966)</f>
        <v>355.43099999999998</v>
      </c>
      <c r="AG114" s="4" cm="1">
        <f t="array" ref="AG114">INDEX(GMWQ!$A$2:$NF$60,MATCH(1,(GMWQ!$NE$2:$NE$60=AG$3)*(GMWQ!$ND$2:$ND$60=AG$4)*(GMWQ!$NF$2:$NF$60=AG$1),0),$F114-1966)</f>
        <v>300.072</v>
      </c>
      <c r="AH114" s="4" cm="1">
        <f t="array" ref="AH114">INDEX(GMWQ!$A$2:$NF$60,MATCH(1,(GMWQ!$NE$2:$NE$60=AH$3)*(GMWQ!$ND$2:$ND$60=AH$4)*(GMWQ!$NF$2:$NF$60=AH$1),0),$F114-1966)</f>
        <v>260247</v>
      </c>
      <c r="AI114" s="4" cm="1">
        <f t="array" ref="AI114">INDEX(GMWQ!$A$2:$NF$60,MATCH(1,(GMWQ!$NE$2:$NE$60=AI$3)*(GMWQ!$ND$2:$ND$60=AI$4)*(GMWQ!$NF$2:$NF$60=AI$1),0),$F114-1966)</f>
        <v>0.68894520000000004</v>
      </c>
      <c r="AJ114" s="4" cm="1">
        <f t="array" ref="AJ114">INDEX(GMWQ!$A$2:$NF$60,MATCH(1,(GMWQ!$NE$2:$NE$60=AJ$3)*(GMWQ!$ND$2:$ND$60=AJ$4)*(GMWQ!$NF$2:$NF$60=AJ$1),0),$F114-1966)</f>
        <v>0.52443099999999998</v>
      </c>
      <c r="AK114" s="4" cm="1">
        <f t="array" ref="AK114">INDEX(GMWQ!$A$2:$NF$60,MATCH(1,(GMWQ!$NE$2:$NE$60=AK$3)*(GMWQ!$ND$2:$ND$60=AK$4)*(GMWQ!$NF$2:$NF$60=AK$1),0),$F114-1966)</f>
        <v>2.458901</v>
      </c>
      <c r="AL114" s="4" cm="1">
        <f t="array" ref="AL114">INDEX(GMWQ!$A$2:$NF$60,MATCH(1,(GMWQ!$NE$2:$NE$60=AL$3)*(GMWQ!$ND$2:$ND$60=AL$4)*(GMWQ!$NF$2:$NF$60=AL$1),0),$F114-1966)</f>
        <v>1.2143459999999999</v>
      </c>
    </row>
    <row r="115" spans="1:38" x14ac:dyDescent="0.25">
      <c r="A115" s="4">
        <v>2000</v>
      </c>
      <c r="B115" s="4">
        <f t="shared" si="36"/>
        <v>2000</v>
      </c>
      <c r="C115" s="4">
        <f t="shared" si="36"/>
        <v>1999</v>
      </c>
      <c r="D115" s="4">
        <f t="shared" si="36"/>
        <v>1999</v>
      </c>
      <c r="F115" s="4">
        <f t="shared" si="38"/>
        <v>2081</v>
      </c>
      <c r="G115" s="4" cm="1">
        <f t="array" ref="G115">INDEX(GMWQ!$A$2:$NF$60,MATCH(1,(GMWQ!$NE$2:$NE$60=G$3)*(GMWQ!$ND$2:$ND$60=G$4)*(GMWQ!$NF$2:$NF$60=G$1),0),$F115-1966)</f>
        <v>480212</v>
      </c>
      <c r="H115" s="4" cm="1">
        <f t="array" ref="H115">INDEX(GMWQ!$A$2:$NF$60,MATCH(1,(GMWQ!$NE$2:$NE$60=H$3)*(GMWQ!$ND$2:$ND$60=H$4)*(GMWQ!$NF$2:$NF$60=H$1),0),$F115-1966)</f>
        <v>3469.5250000000001</v>
      </c>
      <c r="I115" s="4" cm="1">
        <f t="array" ref="I115">INDEX(GMWQ!$A$2:$NF$60,MATCH(1,(GMWQ!$NE$2:$NE$60=I$3)*(GMWQ!$ND$2:$ND$60=I$4)*(GMWQ!$NF$2:$NF$60=I$1),0),$F115-1966)</f>
        <v>119992.8</v>
      </c>
      <c r="J115" s="4" cm="1">
        <f t="array" ref="J115">INDEX(GMWQ!$A$2:$NF$60,MATCH(1,(GMWQ!$NE$2:$NE$60=J$3)*(GMWQ!$ND$2:$ND$60=J$4)*(GMWQ!$NF$2:$NF$60=J$1),0),$F115-1966)</f>
        <v>702.91</v>
      </c>
      <c r="K115" s="4" cm="1">
        <f t="array" ref="K115">INDEX(GMWQ!$A$2:$NF$60,MATCH(1,(GMWQ!$NE$2:$NE$60=K$3)*(GMWQ!$ND$2:$ND$60=K$4)*(GMWQ!$NF$2:$NF$60=K$1),0),$F115-1966)</f>
        <v>480.38099999999997</v>
      </c>
      <c r="L115" s="4" cm="1">
        <f t="array" ref="L115">INDEX(GMWQ!$A$2:$NF$60,MATCH(1,(GMWQ!$NE$2:$NE$60=L$3)*(GMWQ!$ND$2:$ND$60=L$4)*(GMWQ!$NF$2:$NF$60=L$1),0),$F115-1966)</f>
        <v>437.72399999999999</v>
      </c>
      <c r="M115" s="4" cm="1">
        <f t="array" ref="M115">INDEX(GMWQ!$A$2:$NF$60,MATCH(1,(GMWQ!$NE$2:$NE$60=M$3)*(GMWQ!$ND$2:$ND$60=M$4)*(GMWQ!$NF$2:$NF$60=M$1),0),$F115-1966)</f>
        <v>378669</v>
      </c>
      <c r="N115" s="4" cm="1">
        <f t="array" ref="N115">INDEX(GMWQ!$A$2:$NF$60,MATCH(1,(GMWQ!$NE$2:$NE$60=N$3)*(GMWQ!$ND$2:$ND$60=N$4)*(GMWQ!$NF$2:$NF$60=N$1),0),$F115-1966)</f>
        <v>11638</v>
      </c>
      <c r="O115" s="4" cm="1">
        <f t="array" ref="O115">INDEX(GMWQ!$A$2:$NF$60,MATCH(1,(GMWQ!$NE$2:$NE$60=O$3)*(GMWQ!$ND$2:$ND$60=O$4)*(GMWQ!$NF$2:$NF$60=O$1),0),$F115-1966)</f>
        <v>17.151499999999999</v>
      </c>
      <c r="P115" s="4" cm="1">
        <f t="array" ref="P115">INDEX(GMWQ!$A$2:$NF$60,MATCH(1,(GMWQ!$NE$2:$NE$60=P$3)*(GMWQ!$ND$2:$ND$60=P$4)*(GMWQ!$NF$2:$NF$60=P$1),0),$F115-1966)</f>
        <v>-8717.75</v>
      </c>
      <c r="Q115" s="4" cm="1">
        <f t="array" ref="Q115">INDEX(GMWQ!$A$2:$NF$60,MATCH(1,(GMWQ!$NE$2:$NE$60=Q$3)*(GMWQ!$ND$2:$ND$60=Q$4)*(GMWQ!$NF$2:$NF$60=Q$1),0),$F115-1966)</f>
        <v>-11.727</v>
      </c>
      <c r="R115" s="4" cm="1">
        <f t="array" ref="R115">INDEX(GMWQ!$A$2:$NF$60,MATCH(1,(GMWQ!$NE$2:$NE$60=R$3)*(GMWQ!$ND$2:$ND$60=R$4)*(GMWQ!$NF$2:$NF$60=R$1),0),$F115-1966)</f>
        <v>-4.62</v>
      </c>
      <c r="S115" s="4" cm="1">
        <f t="array" ref="S115">INDEX(GMWQ!$A$2:$NF$60,MATCH(1,(GMWQ!$NE$2:$NE$60=S$3)*(GMWQ!$ND$2:$ND$60=S$4)*(GMWQ!$NF$2:$NF$60=S$1),0),$F115-1966)</f>
        <v>-6.6182879999999997</v>
      </c>
      <c r="T115" s="4" cm="1">
        <f t="array" ref="T115">INDEX(GMWQ!$A$2:$NF$60,MATCH(1,(GMWQ!$NE$2:$NE$60=T$3)*(GMWQ!$ND$2:$ND$60=T$4)*(GMWQ!$NF$2:$NF$60=T$1),0),$F115-1966)</f>
        <v>6637</v>
      </c>
      <c r="U115" s="4" cm="1">
        <f t="array" ref="U115">INDEX(GMWQ!$A$2:$NF$60,MATCH(1,(GMWQ!$NE$2:$NE$60=U$3)*(GMWQ!$ND$2:$ND$60=U$4)*(GMWQ!$NF$2:$NF$60=U$1),0),$F115-1966)</f>
        <v>408327</v>
      </c>
      <c r="V115" s="4" cm="1">
        <f t="array" ref="V115">INDEX(GMWQ!$A$2:$NF$60,MATCH(1,(GMWQ!$NE$2:$NE$60=V$3)*(GMWQ!$ND$2:$ND$60=V$4)*(GMWQ!$NF$2:$NF$60=V$1),0),$F115-1966)</f>
        <v>7363.473</v>
      </c>
      <c r="W115" s="4" cm="1">
        <f t="array" ref="W115">INDEX(GMWQ!$A$2:$NF$60,MATCH(1,(GMWQ!$NE$2:$NE$60=W$3)*(GMWQ!$ND$2:$ND$60=W$4)*(GMWQ!$NF$2:$NF$60=W$1),0),$F115-1966)</f>
        <v>656753</v>
      </c>
      <c r="X115" s="4" cm="1">
        <f t="array" ref="X115">INDEX(GMWQ!$A$2:$NF$60,MATCH(1,(GMWQ!$NE$2:$NE$60=X$3)*(GMWQ!$ND$2:$ND$60=X$4)*(GMWQ!$NF$2:$NF$60=X$1),0),$F115-1966)</f>
        <v>1188.45</v>
      </c>
      <c r="Y115" s="4" cm="1">
        <f t="array" ref="Y115">INDEX(GMWQ!$A$2:$NF$60,MATCH(1,(GMWQ!$NE$2:$NE$60=Y$3)*(GMWQ!$ND$2:$ND$60=Y$4)*(GMWQ!$NF$2:$NF$60=Y$1),0),$F115-1966)</f>
        <v>1096.3530000000001</v>
      </c>
      <c r="Z115" s="4" cm="1">
        <f t="array" ref="Z115">INDEX(GMWQ!$A$2:$NF$60,MATCH(1,(GMWQ!$NE$2:$NE$60=Z$3)*(GMWQ!$ND$2:$ND$60=Z$4)*(GMWQ!$NF$2:$NF$60=Z$1),0),$F115-1966)</f>
        <v>1446.778</v>
      </c>
      <c r="AA115" s="4" cm="1">
        <f t="array" ref="AA115">INDEX(GMWQ!$A$2:$NF$60,MATCH(1,(GMWQ!$NE$2:$NE$60=AA$3)*(GMWQ!$ND$2:$ND$60=AA$4)*(GMWQ!$NF$2:$NF$60=AA$1),0),$F115-1966)</f>
        <v>945951</v>
      </c>
      <c r="AB115" s="4" cm="1">
        <f t="array" ref="AB115">INDEX(GMWQ!$A$2:$NF$60,MATCH(1,(GMWQ!$NE$2:$NE$60=AB$3)*(GMWQ!$ND$2:$ND$60=AB$4)*(GMWQ!$NF$2:$NF$60=AB$1),0),$F115-1966)</f>
        <v>273551</v>
      </c>
      <c r="AC115" s="4" cm="1">
        <f t="array" ref="AC115">INDEX(GMWQ!$A$2:$NF$60,MATCH(1,(GMWQ!$NE$2:$NE$60=AC$3)*(GMWQ!$ND$2:$ND$60=AC$4)*(GMWQ!$NF$2:$NF$60=AC$1),0),$F115-1966)</f>
        <v>2500.5500000000002</v>
      </c>
      <c r="AD115" s="4" cm="1">
        <f t="array" ref="AD115">INDEX(GMWQ!$A$2:$NF$60,MATCH(1,(GMWQ!$NE$2:$NE$60=AD$3)*(GMWQ!$ND$2:$ND$60=AD$4)*(GMWQ!$NF$2:$NF$60=AD$1),0),$F115-1966)</f>
        <v>133783.5</v>
      </c>
      <c r="AE115" s="4" cm="1">
        <f t="array" ref="AE115">INDEX(GMWQ!$A$2:$NF$60,MATCH(1,(GMWQ!$NE$2:$NE$60=AE$3)*(GMWQ!$ND$2:$ND$60=AE$4)*(GMWQ!$NF$2:$NF$60=AE$1),0),$F115-1966)</f>
        <v>529.375</v>
      </c>
      <c r="AF115" s="4" cm="1">
        <f t="array" ref="AF115">INDEX(GMWQ!$A$2:$NF$60,MATCH(1,(GMWQ!$NE$2:$NE$60=AF$3)*(GMWQ!$ND$2:$ND$60=AF$4)*(GMWQ!$NF$2:$NF$60=AF$1),0),$F115-1966)</f>
        <v>361.61599999999999</v>
      </c>
      <c r="AG115" s="4" cm="1">
        <f t="array" ref="AG115">INDEX(GMWQ!$A$2:$NF$60,MATCH(1,(GMWQ!$NE$2:$NE$60=AG$3)*(GMWQ!$ND$2:$ND$60=AG$4)*(GMWQ!$NF$2:$NF$60=AG$1),0),$F115-1966)</f>
        <v>305.83100000000002</v>
      </c>
      <c r="AH115" s="4" cm="1">
        <f t="array" ref="AH115">INDEX(GMWQ!$A$2:$NF$60,MATCH(1,(GMWQ!$NE$2:$NE$60=AH$3)*(GMWQ!$ND$2:$ND$60=AH$4)*(GMWQ!$NF$2:$NF$60=AH$1),0),$F115-1966)</f>
        <v>267547</v>
      </c>
      <c r="AI115" s="4" cm="1">
        <f t="array" ref="AI115">INDEX(GMWQ!$A$2:$NF$60,MATCH(1,(GMWQ!$NE$2:$NE$60=AI$3)*(GMWQ!$ND$2:$ND$60=AI$4)*(GMWQ!$NF$2:$NF$60=AI$1),0),$F115-1966)</f>
        <v>0.64114919999999997</v>
      </c>
      <c r="AJ115" s="4" cm="1">
        <f t="array" ref="AJ115">INDEX(GMWQ!$A$2:$NF$60,MATCH(1,(GMWQ!$NE$2:$NE$60=AJ$3)*(GMWQ!$ND$2:$ND$60=AJ$4)*(GMWQ!$NF$2:$NF$60=AJ$1),0),$F115-1966)</f>
        <v>0.48627140000000002</v>
      </c>
      <c r="AK115" s="4" cm="1">
        <f t="array" ref="AK115">INDEX(GMWQ!$A$2:$NF$60,MATCH(1,(GMWQ!$NE$2:$NE$60=AK$3)*(GMWQ!$ND$2:$ND$60=AK$4)*(GMWQ!$NF$2:$NF$60=AK$1),0),$F115-1966)</f>
        <v>2.5278719999999999</v>
      </c>
      <c r="AL115" s="4" cm="1">
        <f t="array" ref="AL115">INDEX(GMWQ!$A$2:$NF$60,MATCH(1,(GMWQ!$NE$2:$NE$60=AL$3)*(GMWQ!$ND$2:$ND$60=AL$4)*(GMWQ!$NF$2:$NF$60=AL$1),0),$F115-1966)</f>
        <v>1.468807</v>
      </c>
    </row>
    <row r="116" spans="1:38" x14ac:dyDescent="0.25">
      <c r="B116" s="4">
        <f t="shared" si="36"/>
        <v>2000</v>
      </c>
      <c r="C116" s="4">
        <f t="shared" si="36"/>
        <v>2000</v>
      </c>
      <c r="F116" s="4">
        <f t="shared" si="38"/>
        <v>2082</v>
      </c>
      <c r="G116" s="4" cm="1">
        <f t="array" ref="G116">INDEX(GMWQ!$A$2:$NF$60,MATCH(1,(GMWQ!$NE$2:$NE$60=G$3)*(GMWQ!$ND$2:$ND$60=G$4)*(GMWQ!$NF$2:$NF$60=G$1),0),$F116-1966)</f>
        <v>483672</v>
      </c>
      <c r="H116" s="4" cm="1">
        <f t="array" ref="H116">INDEX(GMWQ!$A$2:$NF$60,MATCH(1,(GMWQ!$NE$2:$NE$60=H$3)*(GMWQ!$ND$2:$ND$60=H$4)*(GMWQ!$NF$2:$NF$60=H$1),0),$F116-1966)</f>
        <v>3532.7249999999999</v>
      </c>
      <c r="I116" s="4" cm="1">
        <f t="array" ref="I116">INDEX(GMWQ!$A$2:$NF$60,MATCH(1,(GMWQ!$NE$2:$NE$60=I$3)*(GMWQ!$ND$2:$ND$60=I$4)*(GMWQ!$NF$2:$NF$60=I$1),0),$F116-1966)</f>
        <v>120533.2</v>
      </c>
      <c r="J116" s="4" cm="1">
        <f t="array" ref="J116">INDEX(GMWQ!$A$2:$NF$60,MATCH(1,(GMWQ!$NE$2:$NE$60=J$3)*(GMWQ!$ND$2:$ND$60=J$4)*(GMWQ!$NF$2:$NF$60=J$1),0),$F116-1966)</f>
        <v>708.52</v>
      </c>
      <c r="K116" s="4" cm="1">
        <f t="array" ref="K116">INDEX(GMWQ!$A$2:$NF$60,MATCH(1,(GMWQ!$NE$2:$NE$60=K$3)*(GMWQ!$ND$2:$ND$60=K$4)*(GMWQ!$NF$2:$NF$60=K$1),0),$F116-1966)</f>
        <v>485.75099999999998</v>
      </c>
      <c r="L116" s="4" cm="1">
        <f t="array" ref="L116">INDEX(GMWQ!$A$2:$NF$60,MATCH(1,(GMWQ!$NE$2:$NE$60=L$3)*(GMWQ!$ND$2:$ND$60=L$4)*(GMWQ!$NF$2:$NF$60=L$1),0),$F116-1966)</f>
        <v>440.541</v>
      </c>
      <c r="M116" s="4" cm="1">
        <f t="array" ref="M116">INDEX(GMWQ!$A$2:$NF$60,MATCH(1,(GMWQ!$NE$2:$NE$60=M$3)*(GMWQ!$ND$2:$ND$60=M$4)*(GMWQ!$NF$2:$NF$60=M$1),0),$F116-1966)</f>
        <v>383125.8</v>
      </c>
      <c r="N116" s="4" cm="1">
        <f t="array" ref="N116">INDEX(GMWQ!$A$2:$NF$60,MATCH(1,(GMWQ!$NE$2:$NE$60=N$3)*(GMWQ!$ND$2:$ND$60=N$4)*(GMWQ!$NF$2:$NF$60=N$1),0),$F116-1966)</f>
        <v>3796</v>
      </c>
      <c r="O116" s="4" cm="1">
        <f t="array" ref="O116">INDEX(GMWQ!$A$2:$NF$60,MATCH(1,(GMWQ!$NE$2:$NE$60=O$3)*(GMWQ!$ND$2:$ND$60=O$4)*(GMWQ!$NF$2:$NF$60=O$1),0),$F116-1966)</f>
        <v>12.178750000000001</v>
      </c>
      <c r="P116" s="4" cm="1">
        <f t="array" ref="P116">INDEX(GMWQ!$A$2:$NF$60,MATCH(1,(GMWQ!$NE$2:$NE$60=P$3)*(GMWQ!$ND$2:$ND$60=P$4)*(GMWQ!$NF$2:$NF$60=P$1),0),$F116-1966)</f>
        <v>-9699.25</v>
      </c>
      <c r="Q116" s="4" cm="1">
        <f t="array" ref="Q116">INDEX(GMWQ!$A$2:$NF$60,MATCH(1,(GMWQ!$NE$2:$NE$60=Q$3)*(GMWQ!$ND$2:$ND$60=Q$4)*(GMWQ!$NF$2:$NF$60=Q$1),0),$F116-1966)</f>
        <v>-4.4649999999999999</v>
      </c>
      <c r="R116" s="4" cm="1">
        <f t="array" ref="R116">INDEX(GMWQ!$A$2:$NF$60,MATCH(1,(GMWQ!$NE$2:$NE$60=R$3)*(GMWQ!$ND$2:$ND$60=R$4)*(GMWQ!$NF$2:$NF$60=R$1),0),$F116-1966)</f>
        <v>-3.863</v>
      </c>
      <c r="S116" s="4" cm="1">
        <f t="array" ref="S116">INDEX(GMWQ!$A$2:$NF$60,MATCH(1,(GMWQ!$NE$2:$NE$60=S$3)*(GMWQ!$ND$2:$ND$60=S$4)*(GMWQ!$NF$2:$NF$60=S$1),0),$F116-1966)</f>
        <v>-7.1482749999999999</v>
      </c>
      <c r="T116" s="4" cm="1">
        <f t="array" ref="T116">INDEX(GMWQ!$A$2:$NF$60,MATCH(1,(GMWQ!$NE$2:$NE$60=T$3)*(GMWQ!$ND$2:$ND$60=T$4)*(GMWQ!$NF$2:$NF$60=T$1),0),$F116-1966)</f>
        <v>9427</v>
      </c>
      <c r="U116" s="4" cm="1">
        <f t="array" ref="U116">INDEX(GMWQ!$A$2:$NF$60,MATCH(1,(GMWQ!$NE$2:$NE$60=U$3)*(GMWQ!$ND$2:$ND$60=U$4)*(GMWQ!$NF$2:$NF$60=U$1),0),$F116-1966)</f>
        <v>415499</v>
      </c>
      <c r="V116" s="4" cm="1">
        <f t="array" ref="V116">INDEX(GMWQ!$A$2:$NF$60,MATCH(1,(GMWQ!$NE$2:$NE$60=V$3)*(GMWQ!$ND$2:$ND$60=V$4)*(GMWQ!$NF$2:$NF$60=V$1),0),$F116-1966)</f>
        <v>7283.5339999999997</v>
      </c>
      <c r="W116" s="4" cm="1">
        <f t="array" ref="W116">INDEX(GMWQ!$A$2:$NF$60,MATCH(1,(GMWQ!$NE$2:$NE$60=W$3)*(GMWQ!$ND$2:$ND$60=W$4)*(GMWQ!$NF$2:$NF$60=W$1),0),$F116-1966)</f>
        <v>671100</v>
      </c>
      <c r="X116" s="4" cm="1">
        <f t="array" ref="X116">INDEX(GMWQ!$A$2:$NF$60,MATCH(1,(GMWQ!$NE$2:$NE$60=X$3)*(GMWQ!$ND$2:$ND$60=X$4)*(GMWQ!$NF$2:$NF$60=X$1),0),$F116-1966)</f>
        <v>1191.1400000000001</v>
      </c>
      <c r="Y116" s="4" cm="1">
        <f t="array" ref="Y116">INDEX(GMWQ!$A$2:$NF$60,MATCH(1,(GMWQ!$NE$2:$NE$60=Y$3)*(GMWQ!$ND$2:$ND$60=Y$4)*(GMWQ!$NF$2:$NF$60=Y$1),0),$F116-1966)</f>
        <v>1109.981</v>
      </c>
      <c r="Z116" s="4" cm="1">
        <f t="array" ref="Z116">INDEX(GMWQ!$A$2:$NF$60,MATCH(1,(GMWQ!$NE$2:$NE$60=Z$3)*(GMWQ!$ND$2:$ND$60=Z$4)*(GMWQ!$NF$2:$NF$60=Z$1),0),$F116-1966)</f>
        <v>1454.73</v>
      </c>
      <c r="AA116" s="4" cm="1">
        <f t="array" ref="AA116">INDEX(GMWQ!$A$2:$NF$60,MATCH(1,(GMWQ!$NE$2:$NE$60=AA$3)*(GMWQ!$ND$2:$ND$60=AA$4)*(GMWQ!$NF$2:$NF$60=AA$1),0),$F116-1966)</f>
        <v>941612</v>
      </c>
      <c r="AB116" s="4" cm="1">
        <f t="array" ref="AB116">INDEX(GMWQ!$A$2:$NF$60,MATCH(1,(GMWQ!$NE$2:$NE$60=AB$3)*(GMWQ!$ND$2:$ND$60=AB$4)*(GMWQ!$NF$2:$NF$60=AB$1),0),$F116-1966)</f>
        <v>275103</v>
      </c>
      <c r="AC116" s="4" cm="1">
        <f t="array" ref="AC116">INDEX(GMWQ!$A$2:$NF$60,MATCH(1,(GMWQ!$NE$2:$NE$60=AC$3)*(GMWQ!$ND$2:$ND$60=AC$4)*(GMWQ!$NF$2:$NF$60=AC$1),0),$F116-1966)</f>
        <v>2561.9250000000002</v>
      </c>
      <c r="AD116" s="4" cm="1">
        <f t="array" ref="AD116">INDEX(GMWQ!$A$2:$NF$60,MATCH(1,(GMWQ!$NE$2:$NE$60=AD$3)*(GMWQ!$ND$2:$ND$60=AD$4)*(GMWQ!$NF$2:$NF$60=AD$1),0),$F116-1966)</f>
        <v>133839.70000000001</v>
      </c>
      <c r="AE116" s="4" cm="1">
        <f t="array" ref="AE116">INDEX(GMWQ!$A$2:$NF$60,MATCH(1,(GMWQ!$NE$2:$NE$60=AE$3)*(GMWQ!$ND$2:$ND$60=AE$4)*(GMWQ!$NF$2:$NF$60=AE$1),0),$F116-1966)</f>
        <v>533.16999999999996</v>
      </c>
      <c r="AF116" s="4" cm="1">
        <f t="array" ref="AF116">INDEX(GMWQ!$A$2:$NF$60,MATCH(1,(GMWQ!$NE$2:$NE$60=AF$3)*(GMWQ!$ND$2:$ND$60=AF$4)*(GMWQ!$NF$2:$NF$60=AF$1),0),$F116-1966)</f>
        <v>366.61399999999998</v>
      </c>
      <c r="AG116" s="4" cm="1">
        <f t="array" ref="AG116">INDEX(GMWQ!$A$2:$NF$60,MATCH(1,(GMWQ!$NE$2:$NE$60=AG$3)*(GMWQ!$ND$2:$ND$60=AG$4)*(GMWQ!$NF$2:$NF$60=AG$1),0),$F116-1966)</f>
        <v>308.53300000000002</v>
      </c>
      <c r="AH116" s="4" cm="1">
        <f t="array" ref="AH116">INDEX(GMWQ!$A$2:$NF$60,MATCH(1,(GMWQ!$NE$2:$NE$60=AH$3)*(GMWQ!$ND$2:$ND$60=AH$4)*(GMWQ!$NF$2:$NF$60=AH$1),0),$F116-1966)</f>
        <v>274862</v>
      </c>
      <c r="AI116" s="4" cm="1">
        <f t="array" ref="AI116">INDEX(GMWQ!$A$2:$NF$60,MATCH(1,(GMWQ!$NE$2:$NE$60=AI$3)*(GMWQ!$ND$2:$ND$60=AI$4)*(GMWQ!$NF$2:$NF$60=AI$1),0),$F116-1966)</f>
        <v>0.37329010000000001</v>
      </c>
      <c r="AJ116" s="4" cm="1">
        <f t="array" ref="AJ116">INDEX(GMWQ!$A$2:$NF$60,MATCH(1,(GMWQ!$NE$2:$NE$60=AJ$3)*(GMWQ!$ND$2:$ND$60=AJ$4)*(GMWQ!$NF$2:$NF$60=AJ$1),0),$F116-1966)</f>
        <v>-3.3240319999999997E-2</v>
      </c>
      <c r="AK116" s="4" cm="1">
        <f t="array" ref="AK116">INDEX(GMWQ!$A$2:$NF$60,MATCH(1,(GMWQ!$NE$2:$NE$60=AK$3)*(GMWQ!$ND$2:$ND$60=AK$4)*(GMWQ!$NF$2:$NF$60=AK$1),0),$F116-1966)</f>
        <v>1.877197</v>
      </c>
      <c r="AL116" s="4" cm="1">
        <f t="array" ref="AL116">INDEX(GMWQ!$A$2:$NF$60,MATCH(1,(GMWQ!$NE$2:$NE$60=AL$3)*(GMWQ!$ND$2:$ND$60=AL$4)*(GMWQ!$NF$2:$NF$60=AL$1),0),$F116-1966)</f>
        <v>1.468216</v>
      </c>
    </row>
    <row r="117" spans="1:38" x14ac:dyDescent="0.25">
      <c r="B117" s="4">
        <f t="shared" si="36"/>
        <v>2000</v>
      </c>
      <c r="C117" s="4">
        <f t="shared" si="36"/>
        <v>2000</v>
      </c>
      <c r="F117" s="4">
        <f t="shared" si="38"/>
        <v>2083</v>
      </c>
      <c r="G117" s="4" cm="1">
        <f t="array" ref="G117">INDEX(GMWQ!$A$2:$NF$60,MATCH(1,(GMWQ!$NE$2:$NE$60=G$3)*(GMWQ!$ND$2:$ND$60=G$4)*(GMWQ!$NF$2:$NF$60=G$1),0),$F117-1966)</f>
        <v>486617</v>
      </c>
      <c r="H117" s="4" cm="1">
        <f t="array" ref="H117">INDEX(GMWQ!$A$2:$NF$60,MATCH(1,(GMWQ!$NE$2:$NE$60=H$3)*(GMWQ!$ND$2:$ND$60=H$4)*(GMWQ!$NF$2:$NF$60=H$1),0),$F117-1966)</f>
        <v>3536.3249999999998</v>
      </c>
      <c r="I117" s="4" cm="1">
        <f t="array" ref="I117">INDEX(GMWQ!$A$2:$NF$60,MATCH(1,(GMWQ!$NE$2:$NE$60=I$3)*(GMWQ!$ND$2:$ND$60=I$4)*(GMWQ!$NF$2:$NF$60=I$1),0),$F117-1966)</f>
        <v>120561.5</v>
      </c>
      <c r="J117" s="4" cm="1">
        <f t="array" ref="J117">INDEX(GMWQ!$A$2:$NF$60,MATCH(1,(GMWQ!$NE$2:$NE$60=J$3)*(GMWQ!$ND$2:$ND$60=J$4)*(GMWQ!$NF$2:$NF$60=J$1),0),$F117-1966)</f>
        <v>709.04</v>
      </c>
      <c r="K117" s="4" cm="1">
        <f t="array" ref="K117">INDEX(GMWQ!$A$2:$NF$60,MATCH(1,(GMWQ!$NE$2:$NE$60=K$3)*(GMWQ!$ND$2:$ND$60=K$4)*(GMWQ!$NF$2:$NF$60=K$1),0),$F117-1966)</f>
        <v>489.48700000000002</v>
      </c>
      <c r="L117" s="4" cm="1">
        <f t="array" ref="L117">INDEX(GMWQ!$A$2:$NF$60,MATCH(1,(GMWQ!$NE$2:$NE$60=L$3)*(GMWQ!$ND$2:$ND$60=L$4)*(GMWQ!$NF$2:$NF$60=L$1),0),$F117-1966)</f>
        <v>444.42099999999999</v>
      </c>
      <c r="M117" s="4" cm="1">
        <f t="array" ref="M117">INDEX(GMWQ!$A$2:$NF$60,MATCH(1,(GMWQ!$NE$2:$NE$60=M$3)*(GMWQ!$ND$2:$ND$60=M$4)*(GMWQ!$NF$2:$NF$60=M$1),0),$F117-1966)</f>
        <v>387053</v>
      </c>
      <c r="N117" s="4" cm="1">
        <f t="array" ref="N117">INDEX(GMWQ!$A$2:$NF$60,MATCH(1,(GMWQ!$NE$2:$NE$60=N$3)*(GMWQ!$ND$2:$ND$60=N$4)*(GMWQ!$NF$2:$NF$60=N$1),0),$F117-1966)</f>
        <v>4590</v>
      </c>
      <c r="O117" s="4" cm="1">
        <f t="array" ref="O117">INDEX(GMWQ!$A$2:$NF$60,MATCH(1,(GMWQ!$NE$2:$NE$60=O$3)*(GMWQ!$ND$2:$ND$60=O$4)*(GMWQ!$NF$2:$NF$60=O$1),0),$F117-1966)</f>
        <v>9.9915000000000003</v>
      </c>
      <c r="P117" s="4" cm="1">
        <f t="array" ref="P117">INDEX(GMWQ!$A$2:$NF$60,MATCH(1,(GMWQ!$NE$2:$NE$60=P$3)*(GMWQ!$ND$2:$ND$60=P$4)*(GMWQ!$NF$2:$NF$60=P$1),0),$F117-1966)</f>
        <v>-10400.75</v>
      </c>
      <c r="Q117" s="4" cm="1">
        <f t="array" ref="Q117">INDEX(GMWQ!$A$2:$NF$60,MATCH(1,(GMWQ!$NE$2:$NE$60=Q$3)*(GMWQ!$ND$2:$ND$60=Q$4)*(GMWQ!$NF$2:$NF$60=Q$1),0),$F117-1966)</f>
        <v>-7.7080000000000002</v>
      </c>
      <c r="R117" s="4" cm="1">
        <f t="array" ref="R117">INDEX(GMWQ!$A$2:$NF$60,MATCH(1,(GMWQ!$NE$2:$NE$60=R$3)*(GMWQ!$ND$2:$ND$60=R$4)*(GMWQ!$NF$2:$NF$60=R$1),0),$F117-1966)</f>
        <v>-3.6309999999999998</v>
      </c>
      <c r="S117" s="4" cm="1">
        <f t="array" ref="S117">INDEX(GMWQ!$A$2:$NF$60,MATCH(1,(GMWQ!$NE$2:$NE$60=S$3)*(GMWQ!$ND$2:$ND$60=S$4)*(GMWQ!$NF$2:$NF$60=S$1),0),$F117-1966)</f>
        <v>-7.7959940000000003</v>
      </c>
      <c r="T117" s="4" cm="1">
        <f t="array" ref="T117">INDEX(GMWQ!$A$2:$NF$60,MATCH(1,(GMWQ!$NE$2:$NE$60=T$3)*(GMWQ!$ND$2:$ND$60=T$4)*(GMWQ!$NF$2:$NF$60=T$1),0),$F117-1966)</f>
        <v>9494</v>
      </c>
      <c r="U117" s="4" cm="1">
        <f t="array" ref="U117">INDEX(GMWQ!$A$2:$NF$60,MATCH(1,(GMWQ!$NE$2:$NE$60=U$3)*(GMWQ!$ND$2:$ND$60=U$4)*(GMWQ!$NF$2:$NF$60=U$1),0),$F117-1966)</f>
        <v>407470</v>
      </c>
      <c r="V117" s="4" cm="1">
        <f t="array" ref="V117">INDEX(GMWQ!$A$2:$NF$60,MATCH(1,(GMWQ!$NE$2:$NE$60=V$3)*(GMWQ!$ND$2:$ND$60=V$4)*(GMWQ!$NF$2:$NF$60=V$1),0),$F117-1966)</f>
        <v>7265.6580000000004</v>
      </c>
      <c r="W117" s="4" cm="1">
        <f t="array" ref="W117">INDEX(GMWQ!$A$2:$NF$60,MATCH(1,(GMWQ!$NE$2:$NE$60=W$3)*(GMWQ!$ND$2:$ND$60=W$4)*(GMWQ!$NF$2:$NF$60=W$1),0),$F117-1966)</f>
        <v>685447</v>
      </c>
      <c r="X117" s="4" cm="1">
        <f t="array" ref="X117">INDEX(GMWQ!$A$2:$NF$60,MATCH(1,(GMWQ!$NE$2:$NE$60=X$3)*(GMWQ!$ND$2:$ND$60=X$4)*(GMWQ!$NF$2:$NF$60=X$1),0),$F117-1966)</f>
        <v>1194.086</v>
      </c>
      <c r="Y117" s="4" cm="1">
        <f t="array" ref="Y117">INDEX(GMWQ!$A$2:$NF$60,MATCH(1,(GMWQ!$NE$2:$NE$60=Y$3)*(GMWQ!$ND$2:$ND$60=Y$4)*(GMWQ!$NF$2:$NF$60=Y$1),0),$F117-1966)</f>
        <v>1116.55</v>
      </c>
      <c r="Z117" s="4" cm="1">
        <f t="array" ref="Z117">INDEX(GMWQ!$A$2:$NF$60,MATCH(1,(GMWQ!$NE$2:$NE$60=Z$3)*(GMWQ!$ND$2:$ND$60=Z$4)*(GMWQ!$NF$2:$NF$60=Z$1),0),$F117-1966)</f>
        <v>1462.682</v>
      </c>
      <c r="AA117" s="4" cm="1">
        <f t="array" ref="AA117">INDEX(GMWQ!$A$2:$NF$60,MATCH(1,(GMWQ!$NE$2:$NE$60=AA$3)*(GMWQ!$ND$2:$ND$60=AA$4)*(GMWQ!$NF$2:$NF$60=AA$1),0),$F117-1966)</f>
        <v>932074</v>
      </c>
      <c r="AB117" s="4" cm="1">
        <f t="array" ref="AB117">INDEX(GMWQ!$A$2:$NF$60,MATCH(1,(GMWQ!$NE$2:$NE$60=AB$3)*(GMWQ!$ND$2:$ND$60=AB$4)*(GMWQ!$NF$2:$NF$60=AB$1),0),$F117-1966)</f>
        <v>277076</v>
      </c>
      <c r="AC117" s="4" cm="1">
        <f t="array" ref="AC117">INDEX(GMWQ!$A$2:$NF$60,MATCH(1,(GMWQ!$NE$2:$NE$60=AC$3)*(GMWQ!$ND$2:$ND$60=AC$4)*(GMWQ!$NF$2:$NF$60=AC$1),0),$F117-1966)</f>
        <v>2579.5500000000002</v>
      </c>
      <c r="AD117" s="4" cm="1">
        <f t="array" ref="AD117">INDEX(GMWQ!$A$2:$NF$60,MATCH(1,(GMWQ!$NE$2:$NE$60=AD$3)*(GMWQ!$ND$2:$ND$60=AD$4)*(GMWQ!$NF$2:$NF$60=AD$1),0),$F117-1966)</f>
        <v>133610</v>
      </c>
      <c r="AE117" s="4" cm="1">
        <f t="array" ref="AE117">INDEX(GMWQ!$A$2:$NF$60,MATCH(1,(GMWQ!$NE$2:$NE$60=AE$3)*(GMWQ!$ND$2:$ND$60=AE$4)*(GMWQ!$NF$2:$NF$60=AE$1),0),$F117-1966)</f>
        <v>534.08900000000006</v>
      </c>
      <c r="AF117" s="4" cm="1">
        <f t="array" ref="AF117">INDEX(GMWQ!$A$2:$NF$60,MATCH(1,(GMWQ!$NE$2:$NE$60=AF$3)*(GMWQ!$ND$2:$ND$60=AF$4)*(GMWQ!$NF$2:$NF$60=AF$1),0),$F117-1966)</f>
        <v>371.65699999999998</v>
      </c>
      <c r="AG117" s="4" cm="1">
        <f t="array" ref="AG117">INDEX(GMWQ!$A$2:$NF$60,MATCH(1,(GMWQ!$NE$2:$NE$60=AG$3)*(GMWQ!$ND$2:$ND$60=AG$4)*(GMWQ!$NF$2:$NF$60=AG$1),0),$F117-1966)</f>
        <v>313.089</v>
      </c>
      <c r="AH117" s="4" cm="1">
        <f t="array" ref="AH117">INDEX(GMWQ!$A$2:$NF$60,MATCH(1,(GMWQ!$NE$2:$NE$60=AH$3)*(GMWQ!$ND$2:$ND$60=AH$4)*(GMWQ!$NF$2:$NF$60=AH$1),0),$F117-1966)</f>
        <v>280442</v>
      </c>
      <c r="AI117" s="4" cm="1">
        <f t="array" ref="AI117">INDEX(GMWQ!$A$2:$NF$60,MATCH(1,(GMWQ!$NE$2:$NE$60=AI$3)*(GMWQ!$ND$2:$ND$60=AI$4)*(GMWQ!$NF$2:$NF$60=AI$1),0),$F117-1966)</f>
        <v>0.47579149999999998</v>
      </c>
      <c r="AJ117" s="4" cm="1">
        <f t="array" ref="AJ117">INDEX(GMWQ!$A$2:$NF$60,MATCH(1,(GMWQ!$NE$2:$NE$60=AJ$3)*(GMWQ!$ND$2:$ND$60=AJ$4)*(GMWQ!$NF$2:$NF$60=AJ$1),0),$F117-1966)</f>
        <v>-0.58991170000000004</v>
      </c>
      <c r="AK117" s="4" cm="1">
        <f t="array" ref="AK117">INDEX(GMWQ!$A$2:$NF$60,MATCH(1,(GMWQ!$NE$2:$NE$60=AK$3)*(GMWQ!$ND$2:$ND$60=AK$4)*(GMWQ!$NF$2:$NF$60=AK$1),0),$F117-1966)</f>
        <v>1.558708</v>
      </c>
      <c r="AL117" s="4" cm="1">
        <f t="array" ref="AL117">INDEX(GMWQ!$A$2:$NF$60,MATCH(1,(GMWQ!$NE$2:$NE$60=AL$3)*(GMWQ!$ND$2:$ND$60=AL$4)*(GMWQ!$NF$2:$NF$60=AL$1),0),$F117-1966)</f>
        <v>1.440185</v>
      </c>
    </row>
    <row r="118" spans="1:38" x14ac:dyDescent="0.25">
      <c r="B118" s="4">
        <f t="shared" si="36"/>
        <v>2000</v>
      </c>
      <c r="C118" s="4">
        <f t="shared" si="36"/>
        <v>2000</v>
      </c>
      <c r="E118" s="4">
        <f t="shared" ref="E118" si="40">+E114+1</f>
        <v>2000</v>
      </c>
      <c r="F118" s="4">
        <f t="shared" si="38"/>
        <v>2084</v>
      </c>
      <c r="G118" s="4" cm="1">
        <f t="array" ref="G118">INDEX(GMWQ!$A$2:$NF$60,MATCH(1,(GMWQ!$NE$2:$NE$60=G$3)*(GMWQ!$ND$2:$ND$60=G$4)*(GMWQ!$NF$2:$NF$60=G$1),0),$F118-1966)</f>
        <v>489506</v>
      </c>
      <c r="H118" s="4" cm="1">
        <f t="array" ref="H118">INDEX(GMWQ!$A$2:$NF$60,MATCH(1,(GMWQ!$NE$2:$NE$60=H$3)*(GMWQ!$ND$2:$ND$60=H$4)*(GMWQ!$NF$2:$NF$60=H$1),0),$F118-1966)</f>
        <v>3557.45</v>
      </c>
      <c r="I118" s="4" cm="1">
        <f t="array" ref="I118">INDEX(GMWQ!$A$2:$NF$60,MATCH(1,(GMWQ!$NE$2:$NE$60=I$3)*(GMWQ!$ND$2:$ND$60=I$4)*(GMWQ!$NF$2:$NF$60=I$1),0),$F118-1966)</f>
        <v>121736.6</v>
      </c>
      <c r="J118" s="4" cm="1">
        <f t="array" ref="J118">INDEX(GMWQ!$A$2:$NF$60,MATCH(1,(GMWQ!$NE$2:$NE$60=J$3)*(GMWQ!$ND$2:$ND$60=J$4)*(GMWQ!$NF$2:$NF$60=J$1),0),$F118-1966)</f>
        <v>706.02</v>
      </c>
      <c r="K118" s="4" cm="1">
        <f t="array" ref="K118">INDEX(GMWQ!$A$2:$NF$60,MATCH(1,(GMWQ!$NE$2:$NE$60=K$3)*(GMWQ!$ND$2:$ND$60=K$4)*(GMWQ!$NF$2:$NF$60=K$1),0),$F118-1966)</f>
        <v>492.46300000000002</v>
      </c>
      <c r="L118" s="4" cm="1">
        <f t="array" ref="L118">INDEX(GMWQ!$A$2:$NF$60,MATCH(1,(GMWQ!$NE$2:$NE$60=L$3)*(GMWQ!$ND$2:$ND$60=L$4)*(GMWQ!$NF$2:$NF$60=L$1),0),$F118-1966)</f>
        <v>448.69200000000001</v>
      </c>
      <c r="M118" s="4" cm="1">
        <f t="array" ref="M118">INDEX(GMWQ!$A$2:$NF$60,MATCH(1,(GMWQ!$NE$2:$NE$60=M$3)*(GMWQ!$ND$2:$ND$60=M$4)*(GMWQ!$NF$2:$NF$60=M$1),0),$F118-1966)</f>
        <v>387818.5</v>
      </c>
      <c r="N118" s="4" cm="1">
        <f t="array" ref="N118">INDEX(GMWQ!$A$2:$NF$60,MATCH(1,(GMWQ!$NE$2:$NE$60=N$3)*(GMWQ!$ND$2:$ND$60=N$4)*(GMWQ!$NF$2:$NF$60=N$1),0),$F118-1966)</f>
        <v>-3597</v>
      </c>
      <c r="O118" s="4" cm="1">
        <f t="array" ref="O118">INDEX(GMWQ!$A$2:$NF$60,MATCH(1,(GMWQ!$NE$2:$NE$60=O$3)*(GMWQ!$ND$2:$ND$60=O$4)*(GMWQ!$NF$2:$NF$60=O$1),0),$F118-1966)</f>
        <v>0.629</v>
      </c>
      <c r="P118" s="4" cm="1">
        <f t="array" ref="P118">INDEX(GMWQ!$A$2:$NF$60,MATCH(1,(GMWQ!$NE$2:$NE$60=P$3)*(GMWQ!$ND$2:$ND$60=P$4)*(GMWQ!$NF$2:$NF$60=P$1),0),$F118-1966)</f>
        <v>-10170.5</v>
      </c>
      <c r="Q118" s="4" cm="1">
        <f t="array" ref="Q118">INDEX(GMWQ!$A$2:$NF$60,MATCH(1,(GMWQ!$NE$2:$NE$60=Q$3)*(GMWQ!$ND$2:$ND$60=Q$4)*(GMWQ!$NF$2:$NF$60=Q$1),0),$F118-1966)</f>
        <v>-12.609</v>
      </c>
      <c r="R118" s="4" cm="1">
        <f t="array" ref="R118">INDEX(GMWQ!$A$2:$NF$60,MATCH(1,(GMWQ!$NE$2:$NE$60=R$3)*(GMWQ!$ND$2:$ND$60=R$4)*(GMWQ!$NF$2:$NF$60=R$1),0),$F118-1966)</f>
        <v>-7.2510000000000003</v>
      </c>
      <c r="S118" s="4" cm="1">
        <f t="array" ref="S118">INDEX(GMWQ!$A$2:$NF$60,MATCH(1,(GMWQ!$NE$2:$NE$60=S$3)*(GMWQ!$ND$2:$ND$60=S$4)*(GMWQ!$NF$2:$NF$60=S$1),0),$F118-1966)</f>
        <v>-8.5614430000000006</v>
      </c>
      <c r="T118" s="4" cm="1">
        <f t="array" ref="T118">INDEX(GMWQ!$A$2:$NF$60,MATCH(1,(GMWQ!$NE$2:$NE$60=T$3)*(GMWQ!$ND$2:$ND$60=T$4)*(GMWQ!$NF$2:$NF$60=T$1),0),$F118-1966)</f>
        <v>7809</v>
      </c>
      <c r="U118" s="4" cm="1">
        <f t="array" ref="U118">INDEX(GMWQ!$A$2:$NF$60,MATCH(1,(GMWQ!$NE$2:$NE$60=U$3)*(GMWQ!$ND$2:$ND$60=U$4)*(GMWQ!$NF$2:$NF$60=U$1),0),$F118-1966)</f>
        <v>414826</v>
      </c>
      <c r="V118" s="4" cm="1">
        <f t="array" ref="V118">INDEX(GMWQ!$A$2:$NF$60,MATCH(1,(GMWQ!$NE$2:$NE$60=V$3)*(GMWQ!$ND$2:$ND$60=V$4)*(GMWQ!$NF$2:$NF$60=V$1),0),$F118-1966)</f>
        <v>7441.7150000000001</v>
      </c>
      <c r="W118" s="4" cm="1">
        <f t="array" ref="W118">INDEX(GMWQ!$A$2:$NF$60,MATCH(1,(GMWQ!$NE$2:$NE$60=W$3)*(GMWQ!$ND$2:$ND$60=W$4)*(GMWQ!$NF$2:$NF$60=W$1),0),$F118-1966)</f>
        <v>699794</v>
      </c>
      <c r="X118" s="4" cm="1">
        <f t="array" ref="X118">INDEX(GMWQ!$A$2:$NF$60,MATCH(1,(GMWQ!$NE$2:$NE$60=X$3)*(GMWQ!$ND$2:$ND$60=X$4)*(GMWQ!$NF$2:$NF$60=X$1),0),$F118-1966)</f>
        <v>1197.2860000000001</v>
      </c>
      <c r="Y118" s="4" cm="1">
        <f t="array" ref="Y118">INDEX(GMWQ!$A$2:$NF$60,MATCH(1,(GMWQ!$NE$2:$NE$60=Y$3)*(GMWQ!$ND$2:$ND$60=Y$4)*(GMWQ!$NF$2:$NF$60=Y$1),0),$F118-1966)</f>
        <v>1128.596</v>
      </c>
      <c r="Z118" s="4" cm="1">
        <f t="array" ref="Z118">INDEX(GMWQ!$A$2:$NF$60,MATCH(1,(GMWQ!$NE$2:$NE$60=Z$3)*(GMWQ!$ND$2:$ND$60=Z$4)*(GMWQ!$NF$2:$NF$60=Z$1),0),$F118-1966)</f>
        <v>1470.633</v>
      </c>
      <c r="AA118" s="4" cm="1">
        <f t="array" ref="AA118">INDEX(GMWQ!$A$2:$NF$60,MATCH(1,(GMWQ!$NE$2:$NE$60=AA$3)*(GMWQ!$ND$2:$ND$60=AA$4)*(GMWQ!$NF$2:$NF$60=AA$1),0),$F118-1966)</f>
        <v>941783</v>
      </c>
      <c r="AB118" s="4" cm="1">
        <f t="array" ref="AB118">INDEX(GMWQ!$A$2:$NF$60,MATCH(1,(GMWQ!$NE$2:$NE$60=AB$3)*(GMWQ!$ND$2:$ND$60=AB$4)*(GMWQ!$NF$2:$NF$60=AB$1),0),$F118-1966)</f>
        <v>279029</v>
      </c>
      <c r="AC118" s="4" cm="1">
        <f t="array" ref="AC118">INDEX(GMWQ!$A$2:$NF$60,MATCH(1,(GMWQ!$NE$2:$NE$60=AC$3)*(GMWQ!$ND$2:$ND$60=AC$4)*(GMWQ!$NF$2:$NF$60=AC$1),0),$F118-1966)</f>
        <v>2608.9250000000002</v>
      </c>
      <c r="AD118" s="4" cm="1">
        <f t="array" ref="AD118">INDEX(GMWQ!$A$2:$NF$60,MATCH(1,(GMWQ!$NE$2:$NE$60=AD$3)*(GMWQ!$ND$2:$ND$60=AD$4)*(GMWQ!$NF$2:$NF$60=AD$1),0),$F118-1966)</f>
        <v>134460.79999999999</v>
      </c>
      <c r="AE118" s="4" cm="1">
        <f t="array" ref="AE118">INDEX(GMWQ!$A$2:$NF$60,MATCH(1,(GMWQ!$NE$2:$NE$60=AE$3)*(GMWQ!$ND$2:$ND$60=AE$4)*(GMWQ!$NF$2:$NF$60=AE$1),0),$F118-1966)</f>
        <v>533.25</v>
      </c>
      <c r="AF118" s="4" cm="1">
        <f t="array" ref="AF118">INDEX(GMWQ!$A$2:$NF$60,MATCH(1,(GMWQ!$NE$2:$NE$60=AF$3)*(GMWQ!$ND$2:$ND$60=AF$4)*(GMWQ!$NF$2:$NF$60=AF$1),0),$F118-1966)</f>
        <v>375.58300000000003</v>
      </c>
      <c r="AG118" s="4" cm="1">
        <f t="array" ref="AG118">INDEX(GMWQ!$A$2:$NF$60,MATCH(1,(GMWQ!$NE$2:$NE$60=AG$3)*(GMWQ!$ND$2:$ND$60=AG$4)*(GMWQ!$NF$2:$NF$60=AG$1),0),$F118-1966)</f>
        <v>318.10500000000002</v>
      </c>
      <c r="AH118" s="4" cm="1">
        <f t="array" ref="AH118">INDEX(GMWQ!$A$2:$NF$60,MATCH(1,(GMWQ!$NE$2:$NE$60=AH$3)*(GMWQ!$ND$2:$ND$60=AH$4)*(GMWQ!$NF$2:$NF$60=AH$1),0),$F118-1966)</f>
        <v>283220</v>
      </c>
      <c r="AI118" s="4" cm="1">
        <f t="array" ref="AI118">INDEX(GMWQ!$A$2:$NF$60,MATCH(1,(GMWQ!$NE$2:$NE$60=AI$3)*(GMWQ!$ND$2:$ND$60=AI$4)*(GMWQ!$NF$2:$NF$60=AI$1),0),$F118-1966)</f>
        <v>0.33192719999999998</v>
      </c>
      <c r="AJ118" s="4" cm="1">
        <f t="array" ref="AJ118">INDEX(GMWQ!$A$2:$NF$60,MATCH(1,(GMWQ!$NE$2:$NE$60=AJ$3)*(GMWQ!$ND$2:$ND$60=AJ$4)*(GMWQ!$NF$2:$NF$60=AJ$1),0),$F118-1966)</f>
        <v>-1.022691</v>
      </c>
      <c r="AK118" s="4" cm="1">
        <f t="array" ref="AK118">INDEX(GMWQ!$A$2:$NF$60,MATCH(1,(GMWQ!$NE$2:$NE$60=AK$3)*(GMWQ!$ND$2:$ND$60=AK$4)*(GMWQ!$NF$2:$NF$60=AK$1),0),$F118-1966)</f>
        <v>1.3269949999999999</v>
      </c>
      <c r="AL118" s="4" cm="1">
        <f t="array" ref="AL118">INDEX(GMWQ!$A$2:$NF$60,MATCH(1,(GMWQ!$NE$2:$NE$60=AL$3)*(GMWQ!$ND$2:$ND$60=AL$4)*(GMWQ!$NF$2:$NF$60=AL$1),0),$F118-1966)</f>
        <v>1.361057</v>
      </c>
    </row>
    <row r="119" spans="1:38" x14ac:dyDescent="0.25">
      <c r="A119" s="4">
        <v>2001</v>
      </c>
      <c r="B119" s="4">
        <f t="shared" si="36"/>
        <v>2001</v>
      </c>
      <c r="C119" s="4">
        <f t="shared" si="36"/>
        <v>2000</v>
      </c>
      <c r="D119" s="4">
        <f t="shared" si="36"/>
        <v>2000</v>
      </c>
      <c r="F119" s="4">
        <f t="shared" si="38"/>
        <v>2085</v>
      </c>
      <c r="G119" s="4" cm="1">
        <f t="array" ref="G119">INDEX(GMWQ!$A$2:$NF$60,MATCH(1,(GMWQ!$NE$2:$NE$60=G$3)*(GMWQ!$ND$2:$ND$60=G$4)*(GMWQ!$NF$2:$NF$60=G$1),0),$F119-1966)</f>
        <v>493575</v>
      </c>
      <c r="H119" s="4" cm="1">
        <f t="array" ref="H119">INDEX(GMWQ!$A$2:$NF$60,MATCH(1,(GMWQ!$NE$2:$NE$60=H$3)*(GMWQ!$ND$2:$ND$60=H$4)*(GMWQ!$NF$2:$NF$60=H$1),0),$F119-1966)</f>
        <v>3545.7750000000001</v>
      </c>
      <c r="I119" s="4" cm="1">
        <f t="array" ref="I119">INDEX(GMWQ!$A$2:$NF$60,MATCH(1,(GMWQ!$NE$2:$NE$60=I$3)*(GMWQ!$ND$2:$ND$60=I$4)*(GMWQ!$NF$2:$NF$60=I$1),0),$F119-1966)</f>
        <v>122628</v>
      </c>
      <c r="J119" s="4" cm="1">
        <f t="array" ref="J119">INDEX(GMWQ!$A$2:$NF$60,MATCH(1,(GMWQ!$NE$2:$NE$60=J$3)*(GMWQ!$ND$2:$ND$60=J$4)*(GMWQ!$NF$2:$NF$60=J$1),0),$F119-1966)</f>
        <v>721.01</v>
      </c>
      <c r="K119" s="4" cm="1">
        <f t="array" ref="K119">INDEX(GMWQ!$A$2:$NF$60,MATCH(1,(GMWQ!$NE$2:$NE$60=K$3)*(GMWQ!$ND$2:$ND$60=K$4)*(GMWQ!$NF$2:$NF$60=K$1),0),$F119-1966)</f>
        <v>495.03699999999998</v>
      </c>
      <c r="L119" s="4" cm="1">
        <f t="array" ref="L119">INDEX(GMWQ!$A$2:$NF$60,MATCH(1,(GMWQ!$NE$2:$NE$60=L$3)*(GMWQ!$ND$2:$ND$60=L$4)*(GMWQ!$NF$2:$NF$60=L$1),0),$F119-1966)</f>
        <v>452.48700000000002</v>
      </c>
      <c r="M119" s="4" cm="1">
        <f t="array" ref="M119">INDEX(GMWQ!$A$2:$NF$60,MATCH(1,(GMWQ!$NE$2:$NE$60=M$3)*(GMWQ!$ND$2:$ND$60=M$4)*(GMWQ!$NF$2:$NF$60=M$1),0),$F119-1966)</f>
        <v>390001.5</v>
      </c>
      <c r="N119" s="4" cm="1">
        <f t="array" ref="N119">INDEX(GMWQ!$A$2:$NF$60,MATCH(1,(GMWQ!$NE$2:$NE$60=N$3)*(GMWQ!$ND$2:$ND$60=N$4)*(GMWQ!$NF$2:$NF$60=N$1),0),$F119-1966)</f>
        <v>11506</v>
      </c>
      <c r="O119" s="4" cm="1">
        <f t="array" ref="O119">INDEX(GMWQ!$A$2:$NF$60,MATCH(1,(GMWQ!$NE$2:$NE$60=O$3)*(GMWQ!$ND$2:$ND$60=O$4)*(GMWQ!$NF$2:$NF$60=O$1),0),$F119-1966)</f>
        <v>-9.1652500000000003</v>
      </c>
      <c r="P119" s="4" cm="1">
        <f t="array" ref="P119">INDEX(GMWQ!$A$2:$NF$60,MATCH(1,(GMWQ!$NE$2:$NE$60=P$3)*(GMWQ!$ND$2:$ND$60=P$4)*(GMWQ!$NF$2:$NF$60=P$1),0),$F119-1966)</f>
        <v>-9730.25</v>
      </c>
      <c r="Q119" s="4" cm="1">
        <f t="array" ref="Q119">INDEX(GMWQ!$A$2:$NF$60,MATCH(1,(GMWQ!$NE$2:$NE$60=Q$3)*(GMWQ!$ND$2:$ND$60=Q$4)*(GMWQ!$NF$2:$NF$60=Q$1),0),$F119-1966)</f>
        <v>-14.215999999999999</v>
      </c>
      <c r="R119" s="4" cm="1">
        <f t="array" ref="R119">INDEX(GMWQ!$A$2:$NF$60,MATCH(1,(GMWQ!$NE$2:$NE$60=R$3)*(GMWQ!$ND$2:$ND$60=R$4)*(GMWQ!$NF$2:$NF$60=R$1),0),$F119-1966)</f>
        <v>-5.8959999999999999</v>
      </c>
      <c r="S119" s="4" cm="1">
        <f t="array" ref="S119">INDEX(GMWQ!$A$2:$NF$60,MATCH(1,(GMWQ!$NE$2:$NE$60=S$3)*(GMWQ!$ND$2:$ND$60=S$4)*(GMWQ!$NF$2:$NF$60=S$1),0),$F119-1966)</f>
        <v>-9.62392</v>
      </c>
      <c r="T119" s="4" cm="1">
        <f t="array" ref="T119">INDEX(GMWQ!$A$2:$NF$60,MATCH(1,(GMWQ!$NE$2:$NE$60=T$3)*(GMWQ!$ND$2:$ND$60=T$4)*(GMWQ!$NF$2:$NF$60=T$1),0),$F119-1966)</f>
        <v>4761</v>
      </c>
      <c r="U119" s="4" cm="1">
        <f t="array" ref="U119">INDEX(GMWQ!$A$2:$NF$60,MATCH(1,(GMWQ!$NE$2:$NE$60=U$3)*(GMWQ!$ND$2:$ND$60=U$4)*(GMWQ!$NF$2:$NF$60=U$1),0),$F119-1966)</f>
        <v>398365</v>
      </c>
      <c r="V119" s="4" cm="1">
        <f t="array" ref="V119">INDEX(GMWQ!$A$2:$NF$60,MATCH(1,(GMWQ!$NE$2:$NE$60=V$3)*(GMWQ!$ND$2:$ND$60=V$4)*(GMWQ!$NF$2:$NF$60=V$1),0),$F119-1966)</f>
        <v>7725.7039999999997</v>
      </c>
      <c r="W119" s="4" cm="1">
        <f t="array" ref="W119">INDEX(GMWQ!$A$2:$NF$60,MATCH(1,(GMWQ!$NE$2:$NE$60=W$3)*(GMWQ!$ND$2:$ND$60=W$4)*(GMWQ!$NF$2:$NF$60=W$1),0),$F119-1966)</f>
        <v>705541</v>
      </c>
      <c r="X119" s="4" cm="1">
        <f t="array" ref="X119">INDEX(GMWQ!$A$2:$NF$60,MATCH(1,(GMWQ!$NE$2:$NE$60=X$3)*(GMWQ!$ND$2:$ND$60=X$4)*(GMWQ!$NF$2:$NF$60=X$1),0),$F119-1966)</f>
        <v>1197.08</v>
      </c>
      <c r="Y119" s="4" cm="1">
        <f t="array" ref="Y119">INDEX(GMWQ!$A$2:$NF$60,MATCH(1,(GMWQ!$NE$2:$NE$60=Y$3)*(GMWQ!$ND$2:$ND$60=Y$4)*(GMWQ!$NF$2:$NF$60=Y$1),0),$F119-1966)</f>
        <v>1145.0450000000001</v>
      </c>
      <c r="Z119" s="4" cm="1">
        <f t="array" ref="Z119">INDEX(GMWQ!$A$2:$NF$60,MATCH(1,(GMWQ!$NE$2:$NE$60=Z$3)*(GMWQ!$ND$2:$ND$60=Z$4)*(GMWQ!$NF$2:$NF$60=Z$1),0),$F119-1966)</f>
        <v>1485.596</v>
      </c>
      <c r="AA119" s="4" cm="1">
        <f t="array" ref="AA119">INDEX(GMWQ!$A$2:$NF$60,MATCH(1,(GMWQ!$NE$2:$NE$60=AA$3)*(GMWQ!$ND$2:$ND$60=AA$4)*(GMWQ!$NF$2:$NF$60=AA$1),0),$F119-1966)</f>
        <v>971026</v>
      </c>
      <c r="AB119" s="4" cm="1">
        <f t="array" ref="AB119">INDEX(GMWQ!$A$2:$NF$60,MATCH(1,(GMWQ!$NE$2:$NE$60=AB$3)*(GMWQ!$ND$2:$ND$60=AB$4)*(GMWQ!$NF$2:$NF$60=AB$1),0),$F119-1966)</f>
        <v>283724</v>
      </c>
      <c r="AC119" s="4" cm="1">
        <f t="array" ref="AC119">INDEX(GMWQ!$A$2:$NF$60,MATCH(1,(GMWQ!$NE$2:$NE$60=AC$3)*(GMWQ!$ND$2:$ND$60=AC$4)*(GMWQ!$NF$2:$NF$60=AC$1),0),$F119-1966)</f>
        <v>2617.5500000000002</v>
      </c>
      <c r="AD119" s="4" cm="1">
        <f t="array" ref="AD119">INDEX(GMWQ!$A$2:$NF$60,MATCH(1,(GMWQ!$NE$2:$NE$60=AD$3)*(GMWQ!$ND$2:$ND$60=AD$4)*(GMWQ!$NF$2:$NF$60=AD$1),0),$F119-1966)</f>
        <v>135638.20000000001</v>
      </c>
      <c r="AE119" s="4" cm="1">
        <f t="array" ref="AE119">INDEX(GMWQ!$A$2:$NF$60,MATCH(1,(GMWQ!$NE$2:$NE$60=AE$3)*(GMWQ!$ND$2:$ND$60=AE$4)*(GMWQ!$NF$2:$NF$60=AE$1),0),$F119-1966)</f>
        <v>547.49199999999996</v>
      </c>
      <c r="AF119" s="4" cm="1">
        <f t="array" ref="AF119">INDEX(GMWQ!$A$2:$NF$60,MATCH(1,(GMWQ!$NE$2:$NE$60=AF$3)*(GMWQ!$ND$2:$ND$60=AF$4)*(GMWQ!$NF$2:$NF$60=AF$1),0),$F119-1966)</f>
        <v>379.01100000000002</v>
      </c>
      <c r="AG119" s="4" cm="1">
        <f t="array" ref="AG119">INDEX(GMWQ!$A$2:$NF$60,MATCH(1,(GMWQ!$NE$2:$NE$60=AG$3)*(GMWQ!$ND$2:$ND$60=AG$4)*(GMWQ!$NF$2:$NF$60=AG$1),0),$F119-1966)</f>
        <v>323.346</v>
      </c>
      <c r="AH119" s="4" cm="1">
        <f t="array" ref="AH119">INDEX(GMWQ!$A$2:$NF$60,MATCH(1,(GMWQ!$NE$2:$NE$60=AH$3)*(GMWQ!$ND$2:$ND$60=AH$4)*(GMWQ!$NF$2:$NF$60=AH$1),0),$F119-1966)</f>
        <v>287481</v>
      </c>
      <c r="AI119" s="4" cm="1">
        <f t="array" ref="AI119">INDEX(GMWQ!$A$2:$NF$60,MATCH(1,(GMWQ!$NE$2:$NE$60=AI$3)*(GMWQ!$ND$2:$ND$60=AI$4)*(GMWQ!$NF$2:$NF$60=AI$1),0),$F119-1966)</f>
        <v>0.30824069999999998</v>
      </c>
      <c r="AJ119" s="4" cm="1">
        <f t="array" ref="AJ119">INDEX(GMWQ!$A$2:$NF$60,MATCH(1,(GMWQ!$NE$2:$NE$60=AJ$3)*(GMWQ!$ND$2:$ND$60=AJ$4)*(GMWQ!$NF$2:$NF$60=AJ$1),0),$F119-1966)</f>
        <v>-0.99618720000000005</v>
      </c>
      <c r="AK119" s="4" cm="1">
        <f t="array" ref="AK119">INDEX(GMWQ!$A$2:$NF$60,MATCH(1,(GMWQ!$NE$2:$NE$60=AK$3)*(GMWQ!$ND$2:$ND$60=AK$4)*(GMWQ!$NF$2:$NF$60=AK$1),0),$F119-1966)</f>
        <v>1.013217</v>
      </c>
      <c r="AL119" s="4" cm="1">
        <f t="array" ref="AL119">INDEX(GMWQ!$A$2:$NF$60,MATCH(1,(GMWQ!$NE$2:$NE$60=AL$3)*(GMWQ!$ND$2:$ND$60=AL$4)*(GMWQ!$NF$2:$NF$60=AL$1),0),$F119-1966)</f>
        <v>1.131408</v>
      </c>
    </row>
    <row r="120" spans="1:38" x14ac:dyDescent="0.25">
      <c r="B120" s="4">
        <f t="shared" si="36"/>
        <v>2001</v>
      </c>
      <c r="C120" s="4">
        <f t="shared" si="36"/>
        <v>2001</v>
      </c>
      <c r="F120" s="4">
        <f t="shared" si="38"/>
        <v>2086</v>
      </c>
      <c r="G120" s="4" cm="1">
        <f t="array" ref="G120">INDEX(GMWQ!$A$2:$NF$60,MATCH(1,(GMWQ!$NE$2:$NE$60=G$3)*(GMWQ!$ND$2:$ND$60=G$4)*(GMWQ!$NF$2:$NF$60=G$1),0),$F120-1966)</f>
        <v>495602</v>
      </c>
      <c r="H120" s="4" cm="1">
        <f t="array" ref="H120">INDEX(GMWQ!$A$2:$NF$60,MATCH(1,(GMWQ!$NE$2:$NE$60=H$3)*(GMWQ!$ND$2:$ND$60=H$4)*(GMWQ!$NF$2:$NF$60=H$1),0),$F120-1966)</f>
        <v>3567.9250000000002</v>
      </c>
      <c r="I120" s="4" cm="1">
        <f t="array" ref="I120">INDEX(GMWQ!$A$2:$NF$60,MATCH(1,(GMWQ!$NE$2:$NE$60=I$3)*(GMWQ!$ND$2:$ND$60=I$4)*(GMWQ!$NF$2:$NF$60=I$1),0),$F120-1966)</f>
        <v>121717</v>
      </c>
      <c r="J120" s="4" cm="1">
        <f t="array" ref="J120">INDEX(GMWQ!$A$2:$NF$60,MATCH(1,(GMWQ!$NE$2:$NE$60=J$3)*(GMWQ!$ND$2:$ND$60=J$4)*(GMWQ!$NF$2:$NF$60=J$1),0),$F120-1966)</f>
        <v>719.2</v>
      </c>
      <c r="K120" s="4" cm="1">
        <f t="array" ref="K120">INDEX(GMWQ!$A$2:$NF$60,MATCH(1,(GMWQ!$NE$2:$NE$60=K$3)*(GMWQ!$ND$2:$ND$60=K$4)*(GMWQ!$NF$2:$NF$60=K$1),0),$F120-1966)</f>
        <v>495.15699999999998</v>
      </c>
      <c r="L120" s="4" cm="1">
        <f t="array" ref="L120">INDEX(GMWQ!$A$2:$NF$60,MATCH(1,(GMWQ!$NE$2:$NE$60=L$3)*(GMWQ!$ND$2:$ND$60=L$4)*(GMWQ!$NF$2:$NF$60=L$1),0),$F120-1966)</f>
        <v>452.12299999999999</v>
      </c>
      <c r="M120" s="4" cm="1">
        <f t="array" ref="M120">INDEX(GMWQ!$A$2:$NF$60,MATCH(1,(GMWQ!$NE$2:$NE$60=M$3)*(GMWQ!$ND$2:$ND$60=M$4)*(GMWQ!$NF$2:$NF$60=M$1),0),$F120-1966)</f>
        <v>391228</v>
      </c>
      <c r="N120" s="4" cm="1">
        <f t="array" ref="N120">INDEX(GMWQ!$A$2:$NF$60,MATCH(1,(GMWQ!$NE$2:$NE$60=N$3)*(GMWQ!$ND$2:$ND$60=N$4)*(GMWQ!$NF$2:$NF$60=N$1),0),$F120-1966)</f>
        <v>-552</v>
      </c>
      <c r="O120" s="4" cm="1">
        <f t="array" ref="O120">INDEX(GMWQ!$A$2:$NF$60,MATCH(1,(GMWQ!$NE$2:$NE$60=O$3)*(GMWQ!$ND$2:$ND$60=O$4)*(GMWQ!$NF$2:$NF$60=O$1),0),$F120-1966)</f>
        <v>-27.3</v>
      </c>
      <c r="P120" s="4" cm="1">
        <f t="array" ref="P120">INDEX(GMWQ!$A$2:$NF$60,MATCH(1,(GMWQ!$NE$2:$NE$60=P$3)*(GMWQ!$ND$2:$ND$60=P$4)*(GMWQ!$NF$2:$NF$60=P$1),0),$F120-1966)</f>
        <v>-8320.25</v>
      </c>
      <c r="Q120" s="4" cm="1">
        <f t="array" ref="Q120">INDEX(GMWQ!$A$2:$NF$60,MATCH(1,(GMWQ!$NE$2:$NE$60=Q$3)*(GMWQ!$ND$2:$ND$60=Q$4)*(GMWQ!$NF$2:$NF$60=Q$1),0),$F120-1966)</f>
        <v>-12.07</v>
      </c>
      <c r="R120" s="4" cm="1">
        <f t="array" ref="R120">INDEX(GMWQ!$A$2:$NF$60,MATCH(1,(GMWQ!$NE$2:$NE$60=R$3)*(GMWQ!$ND$2:$ND$60=R$4)*(GMWQ!$NF$2:$NF$60=R$1),0),$F120-1966)</f>
        <v>-6.0999999999999999E-2</v>
      </c>
      <c r="S120" s="4" cm="1">
        <f t="array" ref="S120">INDEX(GMWQ!$A$2:$NF$60,MATCH(1,(GMWQ!$NE$2:$NE$60=S$3)*(GMWQ!$ND$2:$ND$60=S$4)*(GMWQ!$NF$2:$NF$60=S$1),0),$F120-1966)</f>
        <v>-10.63158</v>
      </c>
      <c r="T120" s="4" cm="1">
        <f t="array" ref="T120">INDEX(GMWQ!$A$2:$NF$60,MATCH(1,(GMWQ!$NE$2:$NE$60=T$3)*(GMWQ!$ND$2:$ND$60=T$4)*(GMWQ!$NF$2:$NF$60=T$1),0),$F120-1966)</f>
        <v>7556</v>
      </c>
      <c r="U120" s="4" cm="1">
        <f t="array" ref="U120">INDEX(GMWQ!$A$2:$NF$60,MATCH(1,(GMWQ!$NE$2:$NE$60=U$3)*(GMWQ!$ND$2:$ND$60=U$4)*(GMWQ!$NF$2:$NF$60=U$1),0),$F120-1966)</f>
        <v>402239</v>
      </c>
      <c r="V120" s="4" cm="1">
        <f t="array" ref="V120">INDEX(GMWQ!$A$2:$NF$60,MATCH(1,(GMWQ!$NE$2:$NE$60=V$3)*(GMWQ!$ND$2:$ND$60=V$4)*(GMWQ!$NF$2:$NF$60=V$1),0),$F120-1966)</f>
        <v>7576.2539999999999</v>
      </c>
      <c r="W120" s="4" cm="1">
        <f t="array" ref="W120">INDEX(GMWQ!$A$2:$NF$60,MATCH(1,(GMWQ!$NE$2:$NE$60=W$3)*(GMWQ!$ND$2:$ND$60=W$4)*(GMWQ!$NF$2:$NF$60=W$1),0),$F120-1966)</f>
        <v>711287</v>
      </c>
      <c r="X120" s="4" cm="1">
        <f t="array" ref="X120">INDEX(GMWQ!$A$2:$NF$60,MATCH(1,(GMWQ!$NE$2:$NE$60=X$3)*(GMWQ!$ND$2:$ND$60=X$4)*(GMWQ!$NF$2:$NF$60=X$1),0),$F120-1966)</f>
        <v>1196.8530000000001</v>
      </c>
      <c r="Y120" s="4" cm="1">
        <f t="array" ref="Y120">INDEX(GMWQ!$A$2:$NF$60,MATCH(1,(GMWQ!$NE$2:$NE$60=Y$3)*(GMWQ!$ND$2:$ND$60=Y$4)*(GMWQ!$NF$2:$NF$60=Y$1),0),$F120-1966)</f>
        <v>1161.7260000000001</v>
      </c>
      <c r="Z120" s="4" cm="1">
        <f t="array" ref="Z120">INDEX(GMWQ!$A$2:$NF$60,MATCH(1,(GMWQ!$NE$2:$NE$60=Z$3)*(GMWQ!$ND$2:$ND$60=Z$4)*(GMWQ!$NF$2:$NF$60=Z$1),0),$F120-1966)</f>
        <v>1500.559</v>
      </c>
      <c r="AA120" s="4" cm="1">
        <f t="array" ref="AA120">INDEX(GMWQ!$A$2:$NF$60,MATCH(1,(GMWQ!$NE$2:$NE$60=AA$3)*(GMWQ!$ND$2:$ND$60=AA$4)*(GMWQ!$NF$2:$NF$60=AA$1),0),$F120-1966)</f>
        <v>941959</v>
      </c>
      <c r="AB120" s="4" cm="1">
        <f t="array" ref="AB120">INDEX(GMWQ!$A$2:$NF$60,MATCH(1,(GMWQ!$NE$2:$NE$60=AB$3)*(GMWQ!$ND$2:$ND$60=AB$4)*(GMWQ!$NF$2:$NF$60=AB$1),0),$F120-1966)</f>
        <v>287603</v>
      </c>
      <c r="AC120" s="4" cm="1">
        <f t="array" ref="AC120">INDEX(GMWQ!$A$2:$NF$60,MATCH(1,(GMWQ!$NE$2:$NE$60=AC$3)*(GMWQ!$ND$2:$ND$60=AC$4)*(GMWQ!$NF$2:$NF$60=AC$1),0),$F120-1966)</f>
        <v>2649.75</v>
      </c>
      <c r="AD120" s="4" cm="1">
        <f t="array" ref="AD120">INDEX(GMWQ!$A$2:$NF$60,MATCH(1,(GMWQ!$NE$2:$NE$60=AD$3)*(GMWQ!$ND$2:$ND$60=AD$4)*(GMWQ!$NF$2:$NF$60=AD$1),0),$F120-1966)</f>
        <v>133563.4</v>
      </c>
      <c r="AE120" s="4" cm="1">
        <f t="array" ref="AE120">INDEX(GMWQ!$A$2:$NF$60,MATCH(1,(GMWQ!$NE$2:$NE$60=AE$3)*(GMWQ!$ND$2:$ND$60=AE$4)*(GMWQ!$NF$2:$NF$60=AE$1),0),$F120-1966)</f>
        <v>547.60400000000004</v>
      </c>
      <c r="AF120" s="4" cm="1">
        <f t="array" ref="AF120">INDEX(GMWQ!$A$2:$NF$60,MATCH(1,(GMWQ!$NE$2:$NE$60=AF$3)*(GMWQ!$ND$2:$ND$60=AF$4)*(GMWQ!$NF$2:$NF$60=AF$1),0),$F120-1966)</f>
        <v>381.41199999999998</v>
      </c>
      <c r="AG120" s="4" cm="1">
        <f t="array" ref="AG120">INDEX(GMWQ!$A$2:$NF$60,MATCH(1,(GMWQ!$NE$2:$NE$60=AG$3)*(GMWQ!$ND$2:$ND$60=AG$4)*(GMWQ!$NF$2:$NF$60=AG$1),0),$F120-1966)</f>
        <v>326.05700000000002</v>
      </c>
      <c r="AH120" s="4" cm="1">
        <f t="array" ref="AH120">INDEX(GMWQ!$A$2:$NF$60,MATCH(1,(GMWQ!$NE$2:$NE$60=AH$3)*(GMWQ!$ND$2:$ND$60=AH$4)*(GMWQ!$NF$2:$NF$60=AH$1),0),$F120-1966)</f>
        <v>288215</v>
      </c>
      <c r="AI120" s="4" cm="1">
        <f t="array" ref="AI120">INDEX(GMWQ!$A$2:$NF$60,MATCH(1,(GMWQ!$NE$2:$NE$60=AI$3)*(GMWQ!$ND$2:$ND$60=AI$4)*(GMWQ!$NF$2:$NF$60=AI$1),0),$F120-1966)</f>
        <v>0.69951010000000002</v>
      </c>
      <c r="AJ120" s="4" cm="1">
        <f t="array" ref="AJ120">INDEX(GMWQ!$A$2:$NF$60,MATCH(1,(GMWQ!$NE$2:$NE$60=AJ$3)*(GMWQ!$ND$2:$ND$60=AJ$4)*(GMWQ!$NF$2:$NF$60=AJ$1),0),$F120-1966)</f>
        <v>-0.21011569999999999</v>
      </c>
      <c r="AK120" s="4" cm="1">
        <f t="array" ref="AK120">INDEX(GMWQ!$A$2:$NF$60,MATCH(1,(GMWQ!$NE$2:$NE$60=AK$3)*(GMWQ!$ND$2:$ND$60=AK$4)*(GMWQ!$NF$2:$NF$60=AK$1),0),$F120-1966)</f>
        <v>1.1465909999999999</v>
      </c>
      <c r="AL120" s="4" cm="1">
        <f t="array" ref="AL120">INDEX(GMWQ!$A$2:$NF$60,MATCH(1,(GMWQ!$NE$2:$NE$60=AL$3)*(GMWQ!$ND$2:$ND$60=AL$4)*(GMWQ!$NF$2:$NF$60=AL$1),0),$F120-1966)</f>
        <v>1.139508</v>
      </c>
    </row>
    <row r="121" spans="1:38" x14ac:dyDescent="0.25">
      <c r="B121" s="4">
        <f t="shared" si="36"/>
        <v>2001</v>
      </c>
      <c r="C121" s="4">
        <f t="shared" si="36"/>
        <v>2001</v>
      </c>
      <c r="F121" s="4">
        <f t="shared" si="38"/>
        <v>2087</v>
      </c>
      <c r="G121" s="4" cm="1">
        <f t="array" ref="G121">INDEX(GMWQ!$A$2:$NF$60,MATCH(1,(GMWQ!$NE$2:$NE$60=G$3)*(GMWQ!$ND$2:$ND$60=G$4)*(GMWQ!$NF$2:$NF$60=G$1),0),$F121-1966)</f>
        <v>497938</v>
      </c>
      <c r="H121" s="4" cm="1">
        <f t="array" ref="H121">INDEX(GMWQ!$A$2:$NF$60,MATCH(1,(GMWQ!$NE$2:$NE$60=H$3)*(GMWQ!$ND$2:$ND$60=H$4)*(GMWQ!$NF$2:$NF$60=H$1),0),$F121-1966)</f>
        <v>3553.625</v>
      </c>
      <c r="I121" s="4" cm="1">
        <f t="array" ref="I121">INDEX(GMWQ!$A$2:$NF$60,MATCH(1,(GMWQ!$NE$2:$NE$60=I$3)*(GMWQ!$ND$2:$ND$60=I$4)*(GMWQ!$NF$2:$NF$60=I$1),0),$F121-1966)</f>
        <v>120393.5</v>
      </c>
      <c r="J121" s="4" cm="1">
        <f t="array" ref="J121">INDEX(GMWQ!$A$2:$NF$60,MATCH(1,(GMWQ!$NE$2:$NE$60=J$3)*(GMWQ!$ND$2:$ND$60=J$4)*(GMWQ!$NF$2:$NF$60=J$1),0),$F121-1966)</f>
        <v>719.2</v>
      </c>
      <c r="K121" s="4" cm="1">
        <f t="array" ref="K121">INDEX(GMWQ!$A$2:$NF$60,MATCH(1,(GMWQ!$NE$2:$NE$60=K$3)*(GMWQ!$ND$2:$ND$60=K$4)*(GMWQ!$NF$2:$NF$60=K$1),0),$F121-1966)</f>
        <v>497.976</v>
      </c>
      <c r="L121" s="4" cm="1">
        <f t="array" ref="L121">INDEX(GMWQ!$A$2:$NF$60,MATCH(1,(GMWQ!$NE$2:$NE$60=L$3)*(GMWQ!$ND$2:$ND$60=L$4)*(GMWQ!$NF$2:$NF$60=L$1),0),$F121-1966)</f>
        <v>450.18400000000003</v>
      </c>
      <c r="M121" s="4" cm="1">
        <f t="array" ref="M121">INDEX(GMWQ!$A$2:$NF$60,MATCH(1,(GMWQ!$NE$2:$NE$60=M$3)*(GMWQ!$ND$2:$ND$60=M$4)*(GMWQ!$NF$2:$NF$60=M$1),0),$F121-1966)</f>
        <v>390953</v>
      </c>
      <c r="N121" s="4" cm="1">
        <f t="array" ref="N121">INDEX(GMWQ!$A$2:$NF$60,MATCH(1,(GMWQ!$NE$2:$NE$60=N$3)*(GMWQ!$ND$2:$ND$60=N$4)*(GMWQ!$NF$2:$NF$60=N$1),0),$F121-1966)</f>
        <v>1618</v>
      </c>
      <c r="O121" s="4" cm="1">
        <f t="array" ref="O121">INDEX(GMWQ!$A$2:$NF$60,MATCH(1,(GMWQ!$NE$2:$NE$60=O$3)*(GMWQ!$ND$2:$ND$60=O$4)*(GMWQ!$NF$2:$NF$60=O$1),0),$F121-1966)</f>
        <v>-83.220249999999993</v>
      </c>
      <c r="P121" s="4" cm="1">
        <f t="array" ref="P121">INDEX(GMWQ!$A$2:$NF$60,MATCH(1,(GMWQ!$NE$2:$NE$60=P$3)*(GMWQ!$ND$2:$ND$60=P$4)*(GMWQ!$NF$2:$NF$60=P$1),0),$F121-1966)</f>
        <v>-7589.2489999999998</v>
      </c>
      <c r="Q121" s="4" cm="1">
        <f t="array" ref="Q121">INDEX(GMWQ!$A$2:$NF$60,MATCH(1,(GMWQ!$NE$2:$NE$60=Q$3)*(GMWQ!$ND$2:$ND$60=Q$4)*(GMWQ!$NF$2:$NF$60=Q$1),0),$F121-1966)</f>
        <v>-16.661999999999999</v>
      </c>
      <c r="R121" s="4" cm="1">
        <f t="array" ref="R121">INDEX(GMWQ!$A$2:$NF$60,MATCH(1,(GMWQ!$NE$2:$NE$60=R$3)*(GMWQ!$ND$2:$ND$60=R$4)*(GMWQ!$NF$2:$NF$60=R$1),0),$F121-1966)</f>
        <v>-7.3789999999999996</v>
      </c>
      <c r="S121" s="4" cm="1">
        <f t="array" ref="S121">INDEX(GMWQ!$A$2:$NF$60,MATCH(1,(GMWQ!$NE$2:$NE$60=S$3)*(GMWQ!$ND$2:$ND$60=S$4)*(GMWQ!$NF$2:$NF$60=S$1),0),$F121-1966)</f>
        <v>-10.910080000000001</v>
      </c>
      <c r="T121" s="4" cm="1">
        <f t="array" ref="T121">INDEX(GMWQ!$A$2:$NF$60,MATCH(1,(GMWQ!$NE$2:$NE$60=T$3)*(GMWQ!$ND$2:$ND$60=T$4)*(GMWQ!$NF$2:$NF$60=T$1),0),$F121-1966)</f>
        <v>840</v>
      </c>
      <c r="U121" s="4" cm="1">
        <f t="array" ref="U121">INDEX(GMWQ!$A$2:$NF$60,MATCH(1,(GMWQ!$NE$2:$NE$60=U$3)*(GMWQ!$ND$2:$ND$60=U$4)*(GMWQ!$NF$2:$NF$60=U$1),0),$F121-1966)</f>
        <v>396623</v>
      </c>
      <c r="V121" s="4" cm="1">
        <f t="array" ref="V121">INDEX(GMWQ!$A$2:$NF$60,MATCH(1,(GMWQ!$NE$2:$NE$60=V$3)*(GMWQ!$ND$2:$ND$60=V$4)*(GMWQ!$NF$2:$NF$60=V$1),0),$F121-1966)</f>
        <v>7932.8519999999999</v>
      </c>
      <c r="W121" s="4" cm="1">
        <f t="array" ref="W121">INDEX(GMWQ!$A$2:$NF$60,MATCH(1,(GMWQ!$NE$2:$NE$60=W$3)*(GMWQ!$ND$2:$ND$60=W$4)*(GMWQ!$NF$2:$NF$60=W$1),0),$F121-1966)</f>
        <v>717033</v>
      </c>
      <c r="X121" s="4" cm="1">
        <f t="array" ref="X121">INDEX(GMWQ!$A$2:$NF$60,MATCH(1,(GMWQ!$NE$2:$NE$60=X$3)*(GMWQ!$ND$2:$ND$60=X$4)*(GMWQ!$NF$2:$NF$60=X$1),0),$F121-1966)</f>
        <v>1205.0229999999999</v>
      </c>
      <c r="Y121" s="4" cm="1">
        <f t="array" ref="Y121">INDEX(GMWQ!$A$2:$NF$60,MATCH(1,(GMWQ!$NE$2:$NE$60=Y$3)*(GMWQ!$ND$2:$ND$60=Y$4)*(GMWQ!$NF$2:$NF$60=Y$1),0),$F121-1966)</f>
        <v>1187.6369999999999</v>
      </c>
      <c r="Z121" s="4" cm="1">
        <f t="array" ref="Z121">INDEX(GMWQ!$A$2:$NF$60,MATCH(1,(GMWQ!$NE$2:$NE$60=Z$3)*(GMWQ!$ND$2:$ND$60=Z$4)*(GMWQ!$NF$2:$NF$60=Z$1),0),$F121-1966)</f>
        <v>1515.5229999999999</v>
      </c>
      <c r="AA121" s="4" cm="1">
        <f t="array" ref="AA121">INDEX(GMWQ!$A$2:$NF$60,MATCH(1,(GMWQ!$NE$2:$NE$60=AA$3)*(GMWQ!$ND$2:$ND$60=AA$4)*(GMWQ!$NF$2:$NF$60=AA$1),0),$F121-1966)</f>
        <v>973132</v>
      </c>
      <c r="AB121" s="4" cm="1">
        <f t="array" ref="AB121">INDEX(GMWQ!$A$2:$NF$60,MATCH(1,(GMWQ!$NE$2:$NE$60=AB$3)*(GMWQ!$ND$2:$ND$60=AB$4)*(GMWQ!$NF$2:$NF$60=AB$1),0),$F121-1966)</f>
        <v>289333</v>
      </c>
      <c r="AC121" s="4" cm="1">
        <f t="array" ref="AC121">INDEX(GMWQ!$A$2:$NF$60,MATCH(1,(GMWQ!$NE$2:$NE$60=AC$3)*(GMWQ!$ND$2:$ND$60=AC$4)*(GMWQ!$NF$2:$NF$60=AC$1),0),$F121-1966)</f>
        <v>2649.5</v>
      </c>
      <c r="AD121" s="4" cm="1">
        <f t="array" ref="AD121">INDEX(GMWQ!$A$2:$NF$60,MATCH(1,(GMWQ!$NE$2:$NE$60=AD$3)*(GMWQ!$ND$2:$ND$60=AD$4)*(GMWQ!$NF$2:$NF$60=AD$1),0),$F121-1966)</f>
        <v>131756.5</v>
      </c>
      <c r="AE121" s="4" cm="1">
        <f t="array" ref="AE121">INDEX(GMWQ!$A$2:$NF$60,MATCH(1,(GMWQ!$NE$2:$NE$60=AE$3)*(GMWQ!$ND$2:$ND$60=AE$4)*(GMWQ!$NF$2:$NF$60=AE$1),0),$F121-1966)</f>
        <v>549.87099999999998</v>
      </c>
      <c r="AF121" s="4" cm="1">
        <f t="array" ref="AF121">INDEX(GMWQ!$A$2:$NF$60,MATCH(1,(GMWQ!$NE$2:$NE$60=AF$3)*(GMWQ!$ND$2:$ND$60=AF$4)*(GMWQ!$NF$2:$NF$60=AF$1),0),$F121-1966)</f>
        <v>385.065</v>
      </c>
      <c r="AG121" s="4" cm="1">
        <f t="array" ref="AG121">INDEX(GMWQ!$A$2:$NF$60,MATCH(1,(GMWQ!$NE$2:$NE$60=AG$3)*(GMWQ!$ND$2:$ND$60=AG$4)*(GMWQ!$NF$2:$NF$60=AG$1),0),$F121-1966)</f>
        <v>327.97199999999998</v>
      </c>
      <c r="AH121" s="4" cm="1">
        <f t="array" ref="AH121">INDEX(GMWQ!$A$2:$NF$60,MATCH(1,(GMWQ!$NE$2:$NE$60=AH$3)*(GMWQ!$ND$2:$ND$60=AH$4)*(GMWQ!$NF$2:$NF$60=AH$1),0),$F121-1966)</f>
        <v>284701</v>
      </c>
      <c r="AI121" s="4" cm="1">
        <f t="array" ref="AI121">INDEX(GMWQ!$A$2:$NF$60,MATCH(1,(GMWQ!$NE$2:$NE$60=AI$3)*(GMWQ!$ND$2:$ND$60=AI$4)*(GMWQ!$NF$2:$NF$60=AI$1),0),$F121-1966)</f>
        <v>0.69120429999999999</v>
      </c>
      <c r="AJ121" s="4" cm="1">
        <f t="array" ref="AJ121">INDEX(GMWQ!$A$2:$NF$60,MATCH(1,(GMWQ!$NE$2:$NE$60=AJ$3)*(GMWQ!$ND$2:$ND$60=AJ$4)*(GMWQ!$NF$2:$NF$60=AJ$1),0),$F121-1966)</f>
        <v>-0.20843149999999999</v>
      </c>
      <c r="AK121" s="4" cm="1">
        <f t="array" ref="AK121">INDEX(GMWQ!$A$2:$NF$60,MATCH(1,(GMWQ!$NE$2:$NE$60=AK$3)*(GMWQ!$ND$2:$ND$60=AK$4)*(GMWQ!$NF$2:$NF$60=AK$1),0),$F121-1966)</f>
        <v>1.233563</v>
      </c>
      <c r="AL121" s="4" cm="1">
        <f t="array" ref="AL121">INDEX(GMWQ!$A$2:$NF$60,MATCH(1,(GMWQ!$NE$2:$NE$60=AL$3)*(GMWQ!$ND$2:$ND$60=AL$4)*(GMWQ!$NF$2:$NF$60=AL$1),0),$F121-1966)</f>
        <v>1.233376</v>
      </c>
    </row>
    <row r="122" spans="1:38" x14ac:dyDescent="0.25">
      <c r="B122" s="4">
        <f t="shared" si="36"/>
        <v>2001</v>
      </c>
      <c r="C122" s="4">
        <f t="shared" si="36"/>
        <v>2001</v>
      </c>
      <c r="E122" s="4">
        <f t="shared" ref="E122" si="41">+E118+1</f>
        <v>2001</v>
      </c>
      <c r="F122" s="4">
        <f t="shared" si="38"/>
        <v>2088</v>
      </c>
      <c r="G122" s="4" cm="1">
        <f t="array" ref="G122">INDEX(GMWQ!$A$2:$NF$60,MATCH(1,(GMWQ!$NE$2:$NE$60=G$3)*(GMWQ!$ND$2:$ND$60=G$4)*(GMWQ!$NF$2:$NF$60=G$1),0),$F122-1966)</f>
        <v>499278</v>
      </c>
      <c r="H122" s="4" cm="1">
        <f t="array" ref="H122">INDEX(GMWQ!$A$2:$NF$60,MATCH(1,(GMWQ!$NE$2:$NE$60=H$3)*(GMWQ!$ND$2:$ND$60=H$4)*(GMWQ!$NF$2:$NF$60=H$1),0),$F122-1966)</f>
        <v>3563.4</v>
      </c>
      <c r="I122" s="4" cm="1">
        <f t="array" ref="I122">INDEX(GMWQ!$A$2:$NF$60,MATCH(1,(GMWQ!$NE$2:$NE$60=I$3)*(GMWQ!$ND$2:$ND$60=I$4)*(GMWQ!$NF$2:$NF$60=I$1),0),$F122-1966)</f>
        <v>119980.4</v>
      </c>
      <c r="J122" s="4" cm="1">
        <f t="array" ref="J122">INDEX(GMWQ!$A$2:$NF$60,MATCH(1,(GMWQ!$NE$2:$NE$60=J$3)*(GMWQ!$ND$2:$ND$60=J$4)*(GMWQ!$NF$2:$NF$60=J$1),0),$F122-1966)</f>
        <v>716.95</v>
      </c>
      <c r="K122" s="4" cm="1">
        <f t="array" ref="K122">INDEX(GMWQ!$A$2:$NF$60,MATCH(1,(GMWQ!$NE$2:$NE$60=K$3)*(GMWQ!$ND$2:$ND$60=K$4)*(GMWQ!$NF$2:$NF$60=K$1),0),$F122-1966)</f>
        <v>495.81200000000001</v>
      </c>
      <c r="L122" s="4" cm="1">
        <f t="array" ref="L122">INDEX(GMWQ!$A$2:$NF$60,MATCH(1,(GMWQ!$NE$2:$NE$60=L$3)*(GMWQ!$ND$2:$ND$60=L$4)*(GMWQ!$NF$2:$NF$60=L$1),0),$F122-1966)</f>
        <v>449.51600000000002</v>
      </c>
      <c r="M122" s="4" cm="1">
        <f t="array" ref="M122">INDEX(GMWQ!$A$2:$NF$60,MATCH(1,(GMWQ!$NE$2:$NE$60=M$3)*(GMWQ!$ND$2:$ND$60=M$4)*(GMWQ!$NF$2:$NF$60=M$1),0),$F122-1966)</f>
        <v>393297.8</v>
      </c>
      <c r="N122" s="4" cm="1">
        <f t="array" ref="N122">INDEX(GMWQ!$A$2:$NF$60,MATCH(1,(GMWQ!$NE$2:$NE$60=N$3)*(GMWQ!$ND$2:$ND$60=N$4)*(GMWQ!$NF$2:$NF$60=N$1),0),$F122-1966)</f>
        <v>-9461</v>
      </c>
      <c r="O122" s="4" cm="1">
        <f t="array" ref="O122">INDEX(GMWQ!$A$2:$NF$60,MATCH(1,(GMWQ!$NE$2:$NE$60=O$3)*(GMWQ!$ND$2:$ND$60=O$4)*(GMWQ!$NF$2:$NF$60=O$1),0),$F122-1966)</f>
        <v>-74.771749999999997</v>
      </c>
      <c r="P122" s="4" cm="1">
        <f t="array" ref="P122">INDEX(GMWQ!$A$2:$NF$60,MATCH(1,(GMWQ!$NE$2:$NE$60=P$3)*(GMWQ!$ND$2:$ND$60=P$4)*(GMWQ!$NF$2:$NF$60=P$1),0),$F122-1966)</f>
        <v>-7325.25</v>
      </c>
      <c r="Q122" s="4" cm="1">
        <f t="array" ref="Q122">INDEX(GMWQ!$A$2:$NF$60,MATCH(1,(GMWQ!$NE$2:$NE$60=Q$3)*(GMWQ!$ND$2:$ND$60=Q$4)*(GMWQ!$NF$2:$NF$60=Q$1),0),$F122-1966)</f>
        <v>-25.655000000000001</v>
      </c>
      <c r="R122" s="4" cm="1">
        <f t="array" ref="R122">INDEX(GMWQ!$A$2:$NF$60,MATCH(1,(GMWQ!$NE$2:$NE$60=R$3)*(GMWQ!$ND$2:$ND$60=R$4)*(GMWQ!$NF$2:$NF$60=R$1),0),$F122-1966)</f>
        <v>-8.3149999999999995</v>
      </c>
      <c r="S122" s="4" cm="1">
        <f t="array" ref="S122">INDEX(GMWQ!$A$2:$NF$60,MATCH(1,(GMWQ!$NE$2:$NE$60=S$3)*(GMWQ!$ND$2:$ND$60=S$4)*(GMWQ!$NF$2:$NF$60=S$1),0),$F122-1966)</f>
        <v>-10.45942</v>
      </c>
      <c r="T122" s="4" cm="1">
        <f t="array" ref="T122">INDEX(GMWQ!$A$2:$NF$60,MATCH(1,(GMWQ!$NE$2:$NE$60=T$3)*(GMWQ!$ND$2:$ND$60=T$4)*(GMWQ!$NF$2:$NF$60=T$1),0),$F122-1966)</f>
        <v>-2022</v>
      </c>
      <c r="U122" s="4" cm="1">
        <f t="array" ref="U122">INDEX(GMWQ!$A$2:$NF$60,MATCH(1,(GMWQ!$NE$2:$NE$60=U$3)*(GMWQ!$ND$2:$ND$60=U$4)*(GMWQ!$NF$2:$NF$60=U$1),0),$F122-1966)</f>
        <v>400663</v>
      </c>
      <c r="V122" s="4" cm="1">
        <f t="array" ref="V122">INDEX(GMWQ!$A$2:$NF$60,MATCH(1,(GMWQ!$NE$2:$NE$60=V$3)*(GMWQ!$ND$2:$ND$60=V$4)*(GMWQ!$NF$2:$NF$60=V$1),0),$F122-1966)</f>
        <v>7963.0420000000004</v>
      </c>
      <c r="W122" s="4" cm="1">
        <f t="array" ref="W122">INDEX(GMWQ!$A$2:$NF$60,MATCH(1,(GMWQ!$NE$2:$NE$60=W$3)*(GMWQ!$ND$2:$ND$60=W$4)*(GMWQ!$NF$2:$NF$60=W$1),0),$F122-1966)</f>
        <v>722779</v>
      </c>
      <c r="X122" s="4" cm="1">
        <f t="array" ref="X122">INDEX(GMWQ!$A$2:$NF$60,MATCH(1,(GMWQ!$NE$2:$NE$60=X$3)*(GMWQ!$ND$2:$ND$60=X$4)*(GMWQ!$NF$2:$NF$60=X$1),0),$F122-1966)</f>
        <v>1221.5889999999999</v>
      </c>
      <c r="Y122" s="4" cm="1">
        <f t="array" ref="Y122">INDEX(GMWQ!$A$2:$NF$60,MATCH(1,(GMWQ!$NE$2:$NE$60=Y$3)*(GMWQ!$ND$2:$ND$60=Y$4)*(GMWQ!$NF$2:$NF$60=Y$1),0),$F122-1966)</f>
        <v>1174.0730000000001</v>
      </c>
      <c r="Z122" s="4" cm="1">
        <f t="array" ref="Z122">INDEX(GMWQ!$A$2:$NF$60,MATCH(1,(GMWQ!$NE$2:$NE$60=Z$3)*(GMWQ!$ND$2:$ND$60=Z$4)*(GMWQ!$NF$2:$NF$60=Z$1),0),$F122-1966)</f>
        <v>1530.4860000000001</v>
      </c>
      <c r="AA122" s="4" cm="1">
        <f t="array" ref="AA122">INDEX(GMWQ!$A$2:$NF$60,MATCH(1,(GMWQ!$NE$2:$NE$60=AA$3)*(GMWQ!$ND$2:$ND$60=AA$4)*(GMWQ!$NF$2:$NF$60=AA$1),0),$F122-1966)</f>
        <v>982166</v>
      </c>
      <c r="AB122" s="4" cm="1">
        <f t="array" ref="AB122">INDEX(GMWQ!$A$2:$NF$60,MATCH(1,(GMWQ!$NE$2:$NE$60=AB$3)*(GMWQ!$ND$2:$ND$60=AB$4)*(GMWQ!$NF$2:$NF$60=AB$1),0),$F122-1966)</f>
        <v>289882</v>
      </c>
      <c r="AC122" s="4" cm="1">
        <f t="array" ref="AC122">INDEX(GMWQ!$A$2:$NF$60,MATCH(1,(GMWQ!$NE$2:$NE$60=AC$3)*(GMWQ!$ND$2:$ND$60=AC$4)*(GMWQ!$NF$2:$NF$60=AC$1),0),$F122-1966)</f>
        <v>2665.125</v>
      </c>
      <c r="AD122" s="4" cm="1">
        <f t="array" ref="AD122">INDEX(GMWQ!$A$2:$NF$60,MATCH(1,(GMWQ!$NE$2:$NE$60=AD$3)*(GMWQ!$ND$2:$ND$60=AD$4)*(GMWQ!$NF$2:$NF$60=AD$1),0),$F122-1966)</f>
        <v>130981.5</v>
      </c>
      <c r="AE122" s="4" cm="1">
        <f t="array" ref="AE122">INDEX(GMWQ!$A$2:$NF$60,MATCH(1,(GMWQ!$NE$2:$NE$60=AE$3)*(GMWQ!$ND$2:$ND$60=AE$4)*(GMWQ!$NF$2:$NF$60=AE$1),0),$F122-1966)</f>
        <v>553.495</v>
      </c>
      <c r="AF122" s="4" cm="1">
        <f t="array" ref="AF122">INDEX(GMWQ!$A$2:$NF$60,MATCH(1,(GMWQ!$NE$2:$NE$60=AF$3)*(GMWQ!$ND$2:$ND$60=AF$4)*(GMWQ!$NF$2:$NF$60=AF$1),0),$F122-1966)</f>
        <v>385.75400000000002</v>
      </c>
      <c r="AG122" s="4" cm="1">
        <f t="array" ref="AG122">INDEX(GMWQ!$A$2:$NF$60,MATCH(1,(GMWQ!$NE$2:$NE$60=AG$3)*(GMWQ!$ND$2:$ND$60=AG$4)*(GMWQ!$NF$2:$NF$60=AG$1),0),$F122-1966)</f>
        <v>330.21100000000001</v>
      </c>
      <c r="AH122" s="4" cm="1">
        <f t="array" ref="AH122">INDEX(GMWQ!$A$2:$NF$60,MATCH(1,(GMWQ!$NE$2:$NE$60=AH$3)*(GMWQ!$ND$2:$ND$60=AH$4)*(GMWQ!$NF$2:$NF$60=AH$1),0),$F122-1966)</f>
        <v>284146</v>
      </c>
      <c r="AI122" s="4" cm="1">
        <f t="array" ref="AI122">INDEX(GMWQ!$A$2:$NF$60,MATCH(1,(GMWQ!$NE$2:$NE$60=AI$3)*(GMWQ!$ND$2:$ND$60=AI$4)*(GMWQ!$NF$2:$NF$60=AI$1),0),$F122-1966)</f>
        <v>0.91839340000000003</v>
      </c>
      <c r="AJ122" s="4" cm="1">
        <f t="array" ref="AJ122">INDEX(GMWQ!$A$2:$NF$60,MATCH(1,(GMWQ!$NE$2:$NE$60=AJ$3)*(GMWQ!$ND$2:$ND$60=AJ$4)*(GMWQ!$NF$2:$NF$60=AJ$1),0),$F122-1966)</f>
        <v>0.34754439999999998</v>
      </c>
      <c r="AK122" s="4" cm="1">
        <f t="array" ref="AK122">INDEX(GMWQ!$A$2:$NF$60,MATCH(1,(GMWQ!$NE$2:$NE$60=AK$3)*(GMWQ!$ND$2:$ND$60=AK$4)*(GMWQ!$NF$2:$NF$60=AK$1),0),$F122-1966)</f>
        <v>1.26213</v>
      </c>
      <c r="AL122" s="4" cm="1">
        <f t="array" ref="AL122">INDEX(GMWQ!$A$2:$NF$60,MATCH(1,(GMWQ!$NE$2:$NE$60=AL$3)*(GMWQ!$ND$2:$ND$60=AL$4)*(GMWQ!$NF$2:$NF$60=AL$1),0),$F122-1966)</f>
        <v>1.2198340000000001</v>
      </c>
    </row>
    <row r="123" spans="1:38" x14ac:dyDescent="0.25">
      <c r="A123" s="4">
        <v>2002</v>
      </c>
      <c r="B123" s="4">
        <f t="shared" si="36"/>
        <v>2002</v>
      </c>
      <c r="C123" s="4">
        <f t="shared" si="36"/>
        <v>2001</v>
      </c>
      <c r="D123" s="4">
        <f t="shared" si="36"/>
        <v>2001</v>
      </c>
      <c r="F123" s="4">
        <f t="shared" si="38"/>
        <v>2089</v>
      </c>
      <c r="G123" s="4" cm="1">
        <f t="array" ref="G123">INDEX(GMWQ!$A$2:$NF$60,MATCH(1,(GMWQ!$NE$2:$NE$60=G$3)*(GMWQ!$ND$2:$ND$60=G$4)*(GMWQ!$NF$2:$NF$60=G$1),0),$F123-1966)</f>
        <v>500794</v>
      </c>
      <c r="H123" s="4" cm="1">
        <f t="array" ref="H123">INDEX(GMWQ!$A$2:$NF$60,MATCH(1,(GMWQ!$NE$2:$NE$60=H$3)*(GMWQ!$ND$2:$ND$60=H$4)*(GMWQ!$NF$2:$NF$60=H$1),0),$F123-1966)</f>
        <v>3593.2</v>
      </c>
      <c r="I123" s="4" cm="1">
        <f t="array" ref="I123">INDEX(GMWQ!$A$2:$NF$60,MATCH(1,(GMWQ!$NE$2:$NE$60=I$3)*(GMWQ!$ND$2:$ND$60=I$4)*(GMWQ!$NF$2:$NF$60=I$1),0),$F123-1966)</f>
        <v>120177.5</v>
      </c>
      <c r="J123" s="4" cm="1">
        <f t="array" ref="J123">INDEX(GMWQ!$A$2:$NF$60,MATCH(1,(GMWQ!$NE$2:$NE$60=J$3)*(GMWQ!$ND$2:$ND$60=J$4)*(GMWQ!$NF$2:$NF$60=J$1),0),$F123-1966)</f>
        <v>713.61</v>
      </c>
      <c r="K123" s="4" cm="1">
        <f t="array" ref="K123">INDEX(GMWQ!$A$2:$NF$60,MATCH(1,(GMWQ!$NE$2:$NE$60=K$3)*(GMWQ!$ND$2:$ND$60=K$4)*(GMWQ!$NF$2:$NF$60=K$1),0),$F123-1966)</f>
        <v>498.673</v>
      </c>
      <c r="L123" s="4" cm="1">
        <f t="array" ref="L123">INDEX(GMWQ!$A$2:$NF$60,MATCH(1,(GMWQ!$NE$2:$NE$60=L$3)*(GMWQ!$ND$2:$ND$60=L$4)*(GMWQ!$NF$2:$NF$60=L$1),0),$F123-1966)</f>
        <v>450.18</v>
      </c>
      <c r="M123" s="4" cm="1">
        <f t="array" ref="M123">INDEX(GMWQ!$A$2:$NF$60,MATCH(1,(GMWQ!$NE$2:$NE$60=M$3)*(GMWQ!$ND$2:$ND$60=M$4)*(GMWQ!$NF$2:$NF$60=M$1),0),$F123-1966)</f>
        <v>399048.5</v>
      </c>
      <c r="N123" s="4" cm="1">
        <f t="array" ref="N123">INDEX(GMWQ!$A$2:$NF$60,MATCH(1,(GMWQ!$NE$2:$NE$60=N$3)*(GMWQ!$ND$2:$ND$60=N$4)*(GMWQ!$NF$2:$NF$60=N$1),0),$F123-1966)</f>
        <v>2760</v>
      </c>
      <c r="O123" s="4" cm="1">
        <f t="array" ref="O123">INDEX(GMWQ!$A$2:$NF$60,MATCH(1,(GMWQ!$NE$2:$NE$60=O$3)*(GMWQ!$ND$2:$ND$60=O$4)*(GMWQ!$NF$2:$NF$60=O$1),0),$F123-1966)</f>
        <v>-128.45650000000001</v>
      </c>
      <c r="P123" s="4" cm="1">
        <f t="array" ref="P123">INDEX(GMWQ!$A$2:$NF$60,MATCH(1,(GMWQ!$NE$2:$NE$60=P$3)*(GMWQ!$ND$2:$ND$60=P$4)*(GMWQ!$NF$2:$NF$60=P$1),0),$F123-1966)</f>
        <v>-8713.75</v>
      </c>
      <c r="Q123" s="4" cm="1">
        <f t="array" ref="Q123">INDEX(GMWQ!$A$2:$NF$60,MATCH(1,(GMWQ!$NE$2:$NE$60=Q$3)*(GMWQ!$ND$2:$ND$60=Q$4)*(GMWQ!$NF$2:$NF$60=Q$1),0),$F123-1966)</f>
        <v>-24.561</v>
      </c>
      <c r="R123" s="4" cm="1">
        <f t="array" ref="R123">INDEX(GMWQ!$A$2:$NF$60,MATCH(1,(GMWQ!$NE$2:$NE$60=R$3)*(GMWQ!$ND$2:$ND$60=R$4)*(GMWQ!$NF$2:$NF$60=R$1),0),$F123-1966)</f>
        <v>-10.215999999999999</v>
      </c>
      <c r="S123" s="4" cm="1">
        <f t="array" ref="S123">INDEX(GMWQ!$A$2:$NF$60,MATCH(1,(GMWQ!$NE$2:$NE$60=S$3)*(GMWQ!$ND$2:$ND$60=S$4)*(GMWQ!$NF$2:$NF$60=S$1),0),$F123-1966)</f>
        <v>-9.8190170000000006</v>
      </c>
      <c r="T123" s="4" cm="1">
        <f t="array" ref="T123">INDEX(GMWQ!$A$2:$NF$60,MATCH(1,(GMWQ!$NE$2:$NE$60=T$3)*(GMWQ!$ND$2:$ND$60=T$4)*(GMWQ!$NF$2:$NF$60=T$1),0),$F123-1966)</f>
        <v>-528</v>
      </c>
      <c r="U123" s="4" cm="1">
        <f t="array" ref="U123">INDEX(GMWQ!$A$2:$NF$60,MATCH(1,(GMWQ!$NE$2:$NE$60=U$3)*(GMWQ!$ND$2:$ND$60=U$4)*(GMWQ!$NF$2:$NF$60=U$1),0),$F123-1966)</f>
        <v>397654</v>
      </c>
      <c r="V123" s="4" cm="1">
        <f t="array" ref="V123">INDEX(GMWQ!$A$2:$NF$60,MATCH(1,(GMWQ!$NE$2:$NE$60=V$3)*(GMWQ!$ND$2:$ND$60=V$4)*(GMWQ!$NF$2:$NF$60=V$1),0),$F123-1966)</f>
        <v>8065.8739999999998</v>
      </c>
      <c r="W123" s="4" cm="1">
        <f t="array" ref="W123">INDEX(GMWQ!$A$2:$NF$60,MATCH(1,(GMWQ!$NE$2:$NE$60=W$3)*(GMWQ!$ND$2:$ND$60=W$4)*(GMWQ!$NF$2:$NF$60=W$1),0),$F123-1966)</f>
        <v>729839</v>
      </c>
      <c r="X123" s="4" cm="1">
        <f t="array" ref="X123">INDEX(GMWQ!$A$2:$NF$60,MATCH(1,(GMWQ!$NE$2:$NE$60=X$3)*(GMWQ!$ND$2:$ND$60=X$4)*(GMWQ!$NF$2:$NF$60=X$1),0),$F123-1966)</f>
        <v>1236.029</v>
      </c>
      <c r="Y123" s="4" cm="1">
        <f t="array" ref="Y123">INDEX(GMWQ!$A$2:$NF$60,MATCH(1,(GMWQ!$NE$2:$NE$60=Y$3)*(GMWQ!$ND$2:$ND$60=Y$4)*(GMWQ!$NF$2:$NF$60=Y$1),0),$F123-1966)</f>
        <v>1191.203</v>
      </c>
      <c r="Z123" s="4" cm="1">
        <f t="array" ref="Z123">INDEX(GMWQ!$A$2:$NF$60,MATCH(1,(GMWQ!$NE$2:$NE$60=Z$3)*(GMWQ!$ND$2:$ND$60=Z$4)*(GMWQ!$NF$2:$NF$60=Z$1),0),$F123-1966)</f>
        <v>1540.4159999999999</v>
      </c>
      <c r="AA123" s="4" cm="1">
        <f t="array" ref="AA123">INDEX(GMWQ!$A$2:$NF$60,MATCH(1,(GMWQ!$NE$2:$NE$60=AA$3)*(GMWQ!$ND$2:$ND$60=AA$4)*(GMWQ!$NF$2:$NF$60=AA$1),0),$F123-1966)</f>
        <v>978149</v>
      </c>
      <c r="AB123" s="4" cm="1">
        <f t="array" ref="AB123">INDEX(GMWQ!$A$2:$NF$60,MATCH(1,(GMWQ!$NE$2:$NE$60=AB$3)*(GMWQ!$ND$2:$ND$60=AB$4)*(GMWQ!$NF$2:$NF$60=AB$1),0),$F123-1966)</f>
        <v>293878</v>
      </c>
      <c r="AC123" s="4" cm="1">
        <f t="array" ref="AC123">INDEX(GMWQ!$A$2:$NF$60,MATCH(1,(GMWQ!$NE$2:$NE$60=AC$3)*(GMWQ!$ND$2:$ND$60=AC$4)*(GMWQ!$NF$2:$NF$60=AC$1),0),$F123-1966)</f>
        <v>2695.875</v>
      </c>
      <c r="AD123" s="4" cm="1">
        <f t="array" ref="AD123">INDEX(GMWQ!$A$2:$NF$60,MATCH(1,(GMWQ!$NE$2:$NE$60=AD$3)*(GMWQ!$ND$2:$ND$60=AD$4)*(GMWQ!$NF$2:$NF$60=AD$1),0),$F123-1966)</f>
        <v>131365.20000000001</v>
      </c>
      <c r="AE123" s="4" cm="1">
        <f t="array" ref="AE123">INDEX(GMWQ!$A$2:$NF$60,MATCH(1,(GMWQ!$NE$2:$NE$60=AE$3)*(GMWQ!$ND$2:$ND$60=AE$4)*(GMWQ!$NF$2:$NF$60=AE$1),0),$F123-1966)</f>
        <v>551.66800000000001</v>
      </c>
      <c r="AF123" s="4" cm="1">
        <f t="array" ref="AF123">INDEX(GMWQ!$A$2:$NF$60,MATCH(1,(GMWQ!$NE$2:$NE$60=AF$3)*(GMWQ!$ND$2:$ND$60=AF$4)*(GMWQ!$NF$2:$NF$60=AF$1),0),$F123-1966)</f>
        <v>390.17700000000002</v>
      </c>
      <c r="AG123" s="4" cm="1">
        <f t="array" ref="AG123">INDEX(GMWQ!$A$2:$NF$60,MATCH(1,(GMWQ!$NE$2:$NE$60=AG$3)*(GMWQ!$ND$2:$ND$60=AG$4)*(GMWQ!$NF$2:$NF$60=AG$1),0),$F123-1966)</f>
        <v>333.92099999999999</v>
      </c>
      <c r="AH123" s="4" cm="1">
        <f t="array" ref="AH123">INDEX(GMWQ!$A$2:$NF$60,MATCH(1,(GMWQ!$NE$2:$NE$60=AH$3)*(GMWQ!$ND$2:$ND$60=AH$4)*(GMWQ!$NF$2:$NF$60=AH$1),0),$F123-1966)</f>
        <v>289660</v>
      </c>
      <c r="AI123" s="4" cm="1">
        <f t="array" ref="AI123">INDEX(GMWQ!$A$2:$NF$60,MATCH(1,(GMWQ!$NE$2:$NE$60=AI$3)*(GMWQ!$ND$2:$ND$60=AI$4)*(GMWQ!$NF$2:$NF$60=AI$1),0),$F123-1966)</f>
        <v>1.146528</v>
      </c>
      <c r="AJ123" s="4" cm="1">
        <f t="array" ref="AJ123">INDEX(GMWQ!$A$2:$NF$60,MATCH(1,(GMWQ!$NE$2:$NE$60=AJ$3)*(GMWQ!$ND$2:$ND$60=AJ$4)*(GMWQ!$NF$2:$NF$60=AJ$1),0),$F123-1966)</f>
        <v>0.9585283</v>
      </c>
      <c r="AK123" s="4" cm="1">
        <f t="array" ref="AK123">INDEX(GMWQ!$A$2:$NF$60,MATCH(1,(GMWQ!$NE$2:$NE$60=AK$3)*(GMWQ!$ND$2:$ND$60=AK$4)*(GMWQ!$NF$2:$NF$60=AK$1),0),$F123-1966)</f>
        <v>1.651211</v>
      </c>
      <c r="AL123" s="4" cm="1">
        <f t="array" ref="AL123">INDEX(GMWQ!$A$2:$NF$60,MATCH(1,(GMWQ!$NE$2:$NE$60=AL$3)*(GMWQ!$ND$2:$ND$60=AL$4)*(GMWQ!$NF$2:$NF$60=AL$1),0),$F123-1966)</f>
        <v>1.381024</v>
      </c>
    </row>
    <row r="124" spans="1:38" x14ac:dyDescent="0.25">
      <c r="B124" s="4">
        <f t="shared" ref="B124:D139" si="42">+B120+1</f>
        <v>2002</v>
      </c>
      <c r="C124" s="4">
        <f t="shared" si="42"/>
        <v>2002</v>
      </c>
      <c r="F124" s="4">
        <f t="shared" si="38"/>
        <v>2090</v>
      </c>
      <c r="G124" s="4" cm="1">
        <f t="array" ref="G124">INDEX(GMWQ!$A$2:$NF$60,MATCH(1,(GMWQ!$NE$2:$NE$60=G$3)*(GMWQ!$ND$2:$ND$60=G$4)*(GMWQ!$NF$2:$NF$60=G$1),0),$F124-1966)</f>
        <v>503433</v>
      </c>
      <c r="H124" s="4" cm="1">
        <f t="array" ref="H124">INDEX(GMWQ!$A$2:$NF$60,MATCH(1,(GMWQ!$NE$2:$NE$60=H$3)*(GMWQ!$ND$2:$ND$60=H$4)*(GMWQ!$NF$2:$NF$60=H$1),0),$F124-1966)</f>
        <v>3615.2</v>
      </c>
      <c r="I124" s="4" cm="1">
        <f t="array" ref="I124">INDEX(GMWQ!$A$2:$NF$60,MATCH(1,(GMWQ!$NE$2:$NE$60=I$3)*(GMWQ!$ND$2:$ND$60=I$4)*(GMWQ!$NF$2:$NF$60=I$1),0),$F124-1966)</f>
        <v>121149.3</v>
      </c>
      <c r="J124" s="4" cm="1">
        <f t="array" ref="J124">INDEX(GMWQ!$A$2:$NF$60,MATCH(1,(GMWQ!$NE$2:$NE$60=J$3)*(GMWQ!$ND$2:$ND$60=J$4)*(GMWQ!$NF$2:$NF$60=J$1),0),$F124-1966)</f>
        <v>716.37</v>
      </c>
      <c r="K124" s="4" cm="1">
        <f t="array" ref="K124">INDEX(GMWQ!$A$2:$NF$60,MATCH(1,(GMWQ!$NE$2:$NE$60=K$3)*(GMWQ!$ND$2:$ND$60=K$4)*(GMWQ!$NF$2:$NF$60=K$1),0),$F124-1966)</f>
        <v>501.00400000000002</v>
      </c>
      <c r="L124" s="4" cm="1">
        <f t="array" ref="L124">INDEX(GMWQ!$A$2:$NF$60,MATCH(1,(GMWQ!$NE$2:$NE$60=L$3)*(GMWQ!$ND$2:$ND$60=L$4)*(GMWQ!$NF$2:$NF$60=L$1),0),$F124-1966)</f>
        <v>451.61599999999999</v>
      </c>
      <c r="M124" s="4" cm="1">
        <f t="array" ref="M124">INDEX(GMWQ!$A$2:$NF$60,MATCH(1,(GMWQ!$NE$2:$NE$60=M$3)*(GMWQ!$ND$2:$ND$60=M$4)*(GMWQ!$NF$2:$NF$60=M$1),0),$F124-1966)</f>
        <v>401406.3</v>
      </c>
      <c r="N124" s="4" cm="1">
        <f t="array" ref="N124">INDEX(GMWQ!$A$2:$NF$60,MATCH(1,(GMWQ!$NE$2:$NE$60=N$3)*(GMWQ!$ND$2:$ND$60=N$4)*(GMWQ!$NF$2:$NF$60=N$1),0),$F124-1966)</f>
        <v>-9205.9989999999998</v>
      </c>
      <c r="O124" s="4" cm="1">
        <f t="array" ref="O124">INDEX(GMWQ!$A$2:$NF$60,MATCH(1,(GMWQ!$NE$2:$NE$60=O$3)*(GMWQ!$ND$2:$ND$60=O$4)*(GMWQ!$NF$2:$NF$60=O$1),0),$F124-1966)</f>
        <v>-138.95769999999999</v>
      </c>
      <c r="P124" s="4" cm="1">
        <f t="array" ref="P124">INDEX(GMWQ!$A$2:$NF$60,MATCH(1,(GMWQ!$NE$2:$NE$60=P$3)*(GMWQ!$ND$2:$ND$60=P$4)*(GMWQ!$NF$2:$NF$60=P$1),0),$F124-1966)</f>
        <v>-8953.25</v>
      </c>
      <c r="Q124" s="4" cm="1">
        <f t="array" ref="Q124">INDEX(GMWQ!$A$2:$NF$60,MATCH(1,(GMWQ!$NE$2:$NE$60=Q$3)*(GMWQ!$ND$2:$ND$60=Q$4)*(GMWQ!$NF$2:$NF$60=Q$1),0),$F124-1966)</f>
        <v>-23.164999999999999</v>
      </c>
      <c r="R124" s="4" cm="1">
        <f t="array" ref="R124">INDEX(GMWQ!$A$2:$NF$60,MATCH(1,(GMWQ!$NE$2:$NE$60=R$3)*(GMWQ!$ND$2:$ND$60=R$4)*(GMWQ!$NF$2:$NF$60=R$1),0),$F124-1966)</f>
        <v>-8.1259999999999994</v>
      </c>
      <c r="S124" s="4" cm="1">
        <f t="array" ref="S124">INDEX(GMWQ!$A$2:$NF$60,MATCH(1,(GMWQ!$NE$2:$NE$60=S$3)*(GMWQ!$ND$2:$ND$60=S$4)*(GMWQ!$NF$2:$NF$60=S$1),0),$F124-1966)</f>
        <v>-9.4788560000000004</v>
      </c>
      <c r="T124" s="4" cm="1">
        <f t="array" ref="T124">INDEX(GMWQ!$A$2:$NF$60,MATCH(1,(GMWQ!$NE$2:$NE$60=T$3)*(GMWQ!$ND$2:$ND$60=T$4)*(GMWQ!$NF$2:$NF$60=T$1),0),$F124-1966)</f>
        <v>1626</v>
      </c>
      <c r="U124" s="4" cm="1">
        <f t="array" ref="U124">INDEX(GMWQ!$A$2:$NF$60,MATCH(1,(GMWQ!$NE$2:$NE$60=U$3)*(GMWQ!$ND$2:$ND$60=U$4)*(GMWQ!$NF$2:$NF$60=U$1),0),$F124-1966)</f>
        <v>407825</v>
      </c>
      <c r="V124" s="4" cm="1">
        <f t="array" ref="V124">INDEX(GMWQ!$A$2:$NF$60,MATCH(1,(GMWQ!$NE$2:$NE$60=V$3)*(GMWQ!$ND$2:$ND$60=V$4)*(GMWQ!$NF$2:$NF$60=V$1),0),$F124-1966)</f>
        <v>8356.8050000000003</v>
      </c>
      <c r="W124" s="4" cm="1">
        <f t="array" ref="W124">INDEX(GMWQ!$A$2:$NF$60,MATCH(1,(GMWQ!$NE$2:$NE$60=W$3)*(GMWQ!$ND$2:$ND$60=W$4)*(GMWQ!$NF$2:$NF$60=W$1),0),$F124-1966)</f>
        <v>736898</v>
      </c>
      <c r="X124" s="4" cm="1">
        <f t="array" ref="X124">INDEX(GMWQ!$A$2:$NF$60,MATCH(1,(GMWQ!$NE$2:$NE$60=X$3)*(GMWQ!$ND$2:$ND$60=X$4)*(GMWQ!$NF$2:$NF$60=X$1),0),$F124-1966)</f>
        <v>1247.114</v>
      </c>
      <c r="Y124" s="4" cm="1">
        <f t="array" ref="Y124">INDEX(GMWQ!$A$2:$NF$60,MATCH(1,(GMWQ!$NE$2:$NE$60=Y$3)*(GMWQ!$ND$2:$ND$60=Y$4)*(GMWQ!$NF$2:$NF$60=Y$1),0),$F124-1966)</f>
        <v>1220.8720000000001</v>
      </c>
      <c r="Z124" s="4" cm="1">
        <f t="array" ref="Z124">INDEX(GMWQ!$A$2:$NF$60,MATCH(1,(GMWQ!$NE$2:$NE$60=Z$3)*(GMWQ!$ND$2:$ND$60=Z$4)*(GMWQ!$NF$2:$NF$60=Z$1),0),$F124-1966)</f>
        <v>1550.345</v>
      </c>
      <c r="AA124" s="4" cm="1">
        <f t="array" ref="AA124">INDEX(GMWQ!$A$2:$NF$60,MATCH(1,(GMWQ!$NE$2:$NE$60=AA$3)*(GMWQ!$ND$2:$ND$60=AA$4)*(GMWQ!$NF$2:$NF$60=AA$1),0),$F124-1966)</f>
        <v>980107</v>
      </c>
      <c r="AB124" s="4" cm="1">
        <f t="array" ref="AB124">INDEX(GMWQ!$A$2:$NF$60,MATCH(1,(GMWQ!$NE$2:$NE$60=AB$3)*(GMWQ!$ND$2:$ND$60=AB$4)*(GMWQ!$NF$2:$NF$60=AB$1),0),$F124-1966)</f>
        <v>297001</v>
      </c>
      <c r="AC124" s="4" cm="1">
        <f t="array" ref="AC124">INDEX(GMWQ!$A$2:$NF$60,MATCH(1,(GMWQ!$NE$2:$NE$60=AC$3)*(GMWQ!$ND$2:$ND$60=AC$4)*(GMWQ!$NF$2:$NF$60=AC$1),0),$F124-1966)</f>
        <v>2721.875</v>
      </c>
      <c r="AD124" s="4" cm="1">
        <f t="array" ref="AD124">INDEX(GMWQ!$A$2:$NF$60,MATCH(1,(GMWQ!$NE$2:$NE$60=AD$3)*(GMWQ!$ND$2:$ND$60=AD$4)*(GMWQ!$NF$2:$NF$60=AD$1),0),$F124-1966)</f>
        <v>131059.9</v>
      </c>
      <c r="AE124" s="4" cm="1">
        <f t="array" ref="AE124">INDEX(GMWQ!$A$2:$NF$60,MATCH(1,(GMWQ!$NE$2:$NE$60=AE$3)*(GMWQ!$ND$2:$ND$60=AE$4)*(GMWQ!$NF$2:$NF$60=AE$1),0),$F124-1966)</f>
        <v>553.58699999999999</v>
      </c>
      <c r="AF124" s="4" cm="1">
        <f t="array" ref="AF124">INDEX(GMWQ!$A$2:$NF$60,MATCH(1,(GMWQ!$NE$2:$NE$60=AF$3)*(GMWQ!$ND$2:$ND$60=AF$4)*(GMWQ!$NF$2:$NF$60=AF$1),0),$F124-1966)</f>
        <v>393.488</v>
      </c>
      <c r="AG124" s="4" cm="1">
        <f t="array" ref="AG124">INDEX(GMWQ!$A$2:$NF$60,MATCH(1,(GMWQ!$NE$2:$NE$60=AG$3)*(GMWQ!$ND$2:$ND$60=AG$4)*(GMWQ!$NF$2:$NF$60=AG$1),0),$F124-1966)</f>
        <v>336.77</v>
      </c>
      <c r="AH124" s="4" cm="1">
        <f t="array" ref="AH124">INDEX(GMWQ!$A$2:$NF$60,MATCH(1,(GMWQ!$NE$2:$NE$60=AH$3)*(GMWQ!$ND$2:$ND$60=AH$4)*(GMWQ!$NF$2:$NF$60=AH$1),0),$F124-1966)</f>
        <v>296473</v>
      </c>
      <c r="AI124" s="4" cm="1">
        <f t="array" ref="AI124">INDEX(GMWQ!$A$2:$NF$60,MATCH(1,(GMWQ!$NE$2:$NE$60=AI$3)*(GMWQ!$ND$2:$ND$60=AI$4)*(GMWQ!$NF$2:$NF$60=AI$1),0),$F124-1966)</f>
        <v>1.26275</v>
      </c>
      <c r="AJ124" s="4" cm="1">
        <f t="array" ref="AJ124">INDEX(GMWQ!$A$2:$NF$60,MATCH(1,(GMWQ!$NE$2:$NE$60=AJ$3)*(GMWQ!$ND$2:$ND$60=AJ$4)*(GMWQ!$NF$2:$NF$60=AJ$1),0),$F124-1966)</f>
        <v>1.202596</v>
      </c>
      <c r="AK124" s="4" cm="1">
        <f t="array" ref="AK124">INDEX(GMWQ!$A$2:$NF$60,MATCH(1,(GMWQ!$NE$2:$NE$60=AK$3)*(GMWQ!$ND$2:$ND$60=AK$4)*(GMWQ!$NF$2:$NF$60=AK$1),0),$F124-1966)</f>
        <v>1.8187610000000001</v>
      </c>
      <c r="AL124" s="4" cm="1">
        <f t="array" ref="AL124">INDEX(GMWQ!$A$2:$NF$60,MATCH(1,(GMWQ!$NE$2:$NE$60=AL$3)*(GMWQ!$ND$2:$ND$60=AL$4)*(GMWQ!$NF$2:$NF$60=AL$1),0),$F124-1966)</f>
        <v>1.299563</v>
      </c>
    </row>
    <row r="125" spans="1:38" x14ac:dyDescent="0.25">
      <c r="B125" s="4">
        <f t="shared" si="42"/>
        <v>2002</v>
      </c>
      <c r="C125" s="4">
        <f t="shared" si="42"/>
        <v>2002</v>
      </c>
      <c r="F125" s="4">
        <f t="shared" si="38"/>
        <v>2091</v>
      </c>
      <c r="G125" s="4" cm="1">
        <f t="array" ref="G125">INDEX(GMWQ!$A$2:$NF$60,MATCH(1,(GMWQ!$NE$2:$NE$60=G$3)*(GMWQ!$ND$2:$ND$60=G$4)*(GMWQ!$NF$2:$NF$60=G$1),0),$F125-1966)</f>
        <v>506386</v>
      </c>
      <c r="H125" s="4" cm="1">
        <f t="array" ref="H125">INDEX(GMWQ!$A$2:$NF$60,MATCH(1,(GMWQ!$NE$2:$NE$60=H$3)*(GMWQ!$ND$2:$ND$60=H$4)*(GMWQ!$NF$2:$NF$60=H$1),0),$F125-1966)</f>
        <v>3629.9</v>
      </c>
      <c r="I125" s="4" cm="1">
        <f t="array" ref="I125">INDEX(GMWQ!$A$2:$NF$60,MATCH(1,(GMWQ!$NE$2:$NE$60=I$3)*(GMWQ!$ND$2:$ND$60=I$4)*(GMWQ!$NF$2:$NF$60=I$1),0),$F125-1966)</f>
        <v>121539.8</v>
      </c>
      <c r="J125" s="4" cm="1">
        <f t="array" ref="J125">INDEX(GMWQ!$A$2:$NF$60,MATCH(1,(GMWQ!$NE$2:$NE$60=J$3)*(GMWQ!$ND$2:$ND$60=J$4)*(GMWQ!$NF$2:$NF$60=J$1),0),$F125-1966)</f>
        <v>721.29</v>
      </c>
      <c r="K125" s="4" cm="1">
        <f t="array" ref="K125">INDEX(GMWQ!$A$2:$NF$60,MATCH(1,(GMWQ!$NE$2:$NE$60=K$3)*(GMWQ!$ND$2:$ND$60=K$4)*(GMWQ!$NF$2:$NF$60=K$1),0),$F125-1966)</f>
        <v>503.07100000000003</v>
      </c>
      <c r="L125" s="4" cm="1">
        <f t="array" ref="L125">INDEX(GMWQ!$A$2:$NF$60,MATCH(1,(GMWQ!$NE$2:$NE$60=L$3)*(GMWQ!$ND$2:$ND$60=L$4)*(GMWQ!$NF$2:$NF$60=L$1),0),$F125-1966)</f>
        <v>452.14100000000002</v>
      </c>
      <c r="M125" s="4" cm="1">
        <f t="array" ref="M125">INDEX(GMWQ!$A$2:$NF$60,MATCH(1,(GMWQ!$NE$2:$NE$60=M$3)*(GMWQ!$ND$2:$ND$60=M$4)*(GMWQ!$NF$2:$NF$60=M$1),0),$F125-1966)</f>
        <v>404877.3</v>
      </c>
      <c r="N125" s="4" cm="1">
        <f t="array" ref="N125">INDEX(GMWQ!$A$2:$NF$60,MATCH(1,(GMWQ!$NE$2:$NE$60=N$3)*(GMWQ!$ND$2:$ND$60=N$4)*(GMWQ!$NF$2:$NF$60=N$1),0),$F125-1966)</f>
        <v>-5876</v>
      </c>
      <c r="O125" s="4" cm="1">
        <f t="array" ref="O125">INDEX(GMWQ!$A$2:$NF$60,MATCH(1,(GMWQ!$NE$2:$NE$60=O$3)*(GMWQ!$ND$2:$ND$60=O$4)*(GMWQ!$NF$2:$NF$60=O$1),0),$F125-1966)</f>
        <v>-144.0675</v>
      </c>
      <c r="P125" s="4" cm="1">
        <f t="array" ref="P125">INDEX(GMWQ!$A$2:$NF$60,MATCH(1,(GMWQ!$NE$2:$NE$60=P$3)*(GMWQ!$ND$2:$ND$60=P$4)*(GMWQ!$NF$2:$NF$60=P$1),0),$F125-1966)</f>
        <v>-10117.75</v>
      </c>
      <c r="Q125" s="4" cm="1">
        <f t="array" ref="Q125">INDEX(GMWQ!$A$2:$NF$60,MATCH(1,(GMWQ!$NE$2:$NE$60=Q$3)*(GMWQ!$ND$2:$ND$60=Q$4)*(GMWQ!$NF$2:$NF$60=Q$1),0),$F125-1966)</f>
        <v>-19.712</v>
      </c>
      <c r="R125" s="4" cm="1">
        <f t="array" ref="R125">INDEX(GMWQ!$A$2:$NF$60,MATCH(1,(GMWQ!$NE$2:$NE$60=R$3)*(GMWQ!$ND$2:$ND$60=R$4)*(GMWQ!$NF$2:$NF$60=R$1),0),$F125-1966)</f>
        <v>-13.42</v>
      </c>
      <c r="S125" s="4" cm="1">
        <f t="array" ref="S125">INDEX(GMWQ!$A$2:$NF$60,MATCH(1,(GMWQ!$NE$2:$NE$60=S$3)*(GMWQ!$ND$2:$ND$60=S$4)*(GMWQ!$NF$2:$NF$60=S$1),0),$F125-1966)</f>
        <v>-9.5889199999999999</v>
      </c>
      <c r="T125" s="4" cm="1">
        <f t="array" ref="T125">INDEX(GMWQ!$A$2:$NF$60,MATCH(1,(GMWQ!$NE$2:$NE$60=T$3)*(GMWQ!$ND$2:$ND$60=T$4)*(GMWQ!$NF$2:$NF$60=T$1),0),$F125-1966)</f>
        <v>768</v>
      </c>
      <c r="U125" s="4" cm="1">
        <f t="array" ref="U125">INDEX(GMWQ!$A$2:$NF$60,MATCH(1,(GMWQ!$NE$2:$NE$60=U$3)*(GMWQ!$ND$2:$ND$60=U$4)*(GMWQ!$NF$2:$NF$60=U$1),0),$F125-1966)</f>
        <v>410543</v>
      </c>
      <c r="V125" s="4" cm="1">
        <f t="array" ref="V125">INDEX(GMWQ!$A$2:$NF$60,MATCH(1,(GMWQ!$NE$2:$NE$60=V$3)*(GMWQ!$ND$2:$ND$60=V$4)*(GMWQ!$NF$2:$NF$60=V$1),0),$F125-1966)</f>
        <v>8637.7510000000002</v>
      </c>
      <c r="W125" s="4" cm="1">
        <f t="array" ref="W125">INDEX(GMWQ!$A$2:$NF$60,MATCH(1,(GMWQ!$NE$2:$NE$60=W$3)*(GMWQ!$ND$2:$ND$60=W$4)*(GMWQ!$NF$2:$NF$60=W$1),0),$F125-1966)</f>
        <v>743957</v>
      </c>
      <c r="X125" s="4" cm="1">
        <f t="array" ref="X125">INDEX(GMWQ!$A$2:$NF$60,MATCH(1,(GMWQ!$NE$2:$NE$60=X$3)*(GMWQ!$ND$2:$ND$60=X$4)*(GMWQ!$NF$2:$NF$60=X$1),0),$F125-1966)</f>
        <v>1263.6400000000001</v>
      </c>
      <c r="Y125" s="4" cm="1">
        <f t="array" ref="Y125">INDEX(GMWQ!$A$2:$NF$60,MATCH(1,(GMWQ!$NE$2:$NE$60=Y$3)*(GMWQ!$ND$2:$ND$60=Y$4)*(GMWQ!$NF$2:$NF$60=Y$1),0),$F125-1966)</f>
        <v>1247.9670000000001</v>
      </c>
      <c r="Z125" s="4" cm="1">
        <f t="array" ref="Z125">INDEX(GMWQ!$A$2:$NF$60,MATCH(1,(GMWQ!$NE$2:$NE$60=Z$3)*(GMWQ!$ND$2:$ND$60=Z$4)*(GMWQ!$NF$2:$NF$60=Z$1),0),$F125-1966)</f>
        <v>1560.2750000000001</v>
      </c>
      <c r="AA125" s="4" cm="1">
        <f t="array" ref="AA125">INDEX(GMWQ!$A$2:$NF$60,MATCH(1,(GMWQ!$NE$2:$NE$60=AA$3)*(GMWQ!$ND$2:$ND$60=AA$4)*(GMWQ!$NF$2:$NF$60=AA$1),0),$F125-1966)</f>
        <v>1002664</v>
      </c>
      <c r="AB125" s="4" cm="1">
        <f t="array" ref="AB125">INDEX(GMWQ!$A$2:$NF$60,MATCH(1,(GMWQ!$NE$2:$NE$60=AB$3)*(GMWQ!$ND$2:$ND$60=AB$4)*(GMWQ!$NF$2:$NF$60=AB$1),0),$F125-1966)</f>
        <v>299863</v>
      </c>
      <c r="AC125" s="4" cm="1">
        <f t="array" ref="AC125">INDEX(GMWQ!$A$2:$NF$60,MATCH(1,(GMWQ!$NE$2:$NE$60=AC$3)*(GMWQ!$ND$2:$ND$60=AC$4)*(GMWQ!$NF$2:$NF$60=AC$1),0),$F125-1966)</f>
        <v>2746</v>
      </c>
      <c r="AD125" s="4" cm="1">
        <f t="array" ref="AD125">INDEX(GMWQ!$A$2:$NF$60,MATCH(1,(GMWQ!$NE$2:$NE$60=AD$3)*(GMWQ!$ND$2:$ND$60=AD$4)*(GMWQ!$NF$2:$NF$60=AD$1),0),$F125-1966)</f>
        <v>131048.4</v>
      </c>
      <c r="AE125" s="4" cm="1">
        <f t="array" ref="AE125">INDEX(GMWQ!$A$2:$NF$60,MATCH(1,(GMWQ!$NE$2:$NE$60=AE$3)*(GMWQ!$ND$2:$ND$60=AE$4)*(GMWQ!$NF$2:$NF$60=AE$1),0),$F125-1966)</f>
        <v>560.47400000000005</v>
      </c>
      <c r="AF125" s="4" cm="1">
        <f t="array" ref="AF125">INDEX(GMWQ!$A$2:$NF$60,MATCH(1,(GMWQ!$NE$2:$NE$60=AF$3)*(GMWQ!$ND$2:$ND$60=AF$4)*(GMWQ!$NF$2:$NF$60=AF$1),0),$F125-1966)</f>
        <v>397.28699999999998</v>
      </c>
      <c r="AG125" s="4" cm="1">
        <f t="array" ref="AG125">INDEX(GMWQ!$A$2:$NF$60,MATCH(1,(GMWQ!$NE$2:$NE$60=AG$3)*(GMWQ!$ND$2:$ND$60=AG$4)*(GMWQ!$NF$2:$NF$60=AG$1),0),$F125-1966)</f>
        <v>340.322</v>
      </c>
      <c r="AH125" s="4" cm="1">
        <f t="array" ref="AH125">INDEX(GMWQ!$A$2:$NF$60,MATCH(1,(GMWQ!$NE$2:$NE$60=AH$3)*(GMWQ!$ND$2:$ND$60=AH$4)*(GMWQ!$NF$2:$NF$60=AH$1),0),$F125-1966)</f>
        <v>301036</v>
      </c>
      <c r="AI125" s="4" cm="1">
        <f t="array" ref="AI125">INDEX(GMWQ!$A$2:$NF$60,MATCH(1,(GMWQ!$NE$2:$NE$60=AI$3)*(GMWQ!$ND$2:$ND$60=AI$4)*(GMWQ!$NF$2:$NF$60=AI$1),0),$F125-1966)</f>
        <v>0.81035699999999999</v>
      </c>
      <c r="AJ125" s="4" cm="1">
        <f t="array" ref="AJ125">INDEX(GMWQ!$A$2:$NF$60,MATCH(1,(GMWQ!$NE$2:$NE$60=AJ$3)*(GMWQ!$ND$2:$ND$60=AJ$4)*(GMWQ!$NF$2:$NF$60=AJ$1),0),$F125-1966)</f>
        <v>0.61052870000000004</v>
      </c>
      <c r="AK125" s="4" cm="1">
        <f t="array" ref="AK125">INDEX(GMWQ!$A$2:$NF$60,MATCH(1,(GMWQ!$NE$2:$NE$60=AK$3)*(GMWQ!$ND$2:$ND$60=AK$4)*(GMWQ!$NF$2:$NF$60=AK$1),0),$F125-1966)</f>
        <v>1.4509609999999999</v>
      </c>
      <c r="AL125" s="4" cm="1">
        <f t="array" ref="AL125">INDEX(GMWQ!$A$2:$NF$60,MATCH(1,(GMWQ!$NE$2:$NE$60=AL$3)*(GMWQ!$ND$2:$ND$60=AL$4)*(GMWQ!$NF$2:$NF$60=AL$1),0),$F125-1966)</f>
        <v>1.170833</v>
      </c>
    </row>
    <row r="126" spans="1:38" x14ac:dyDescent="0.25">
      <c r="B126" s="4">
        <f t="shared" si="42"/>
        <v>2002</v>
      </c>
      <c r="C126" s="4">
        <f t="shared" si="42"/>
        <v>2002</v>
      </c>
      <c r="E126" s="4">
        <f t="shared" ref="E126" si="43">+E122+1</f>
        <v>2002</v>
      </c>
      <c r="F126" s="4">
        <f t="shared" si="38"/>
        <v>2092</v>
      </c>
      <c r="G126" s="4" cm="1">
        <f t="array" ref="G126">INDEX(GMWQ!$A$2:$NF$60,MATCH(1,(GMWQ!$NE$2:$NE$60=G$3)*(GMWQ!$ND$2:$ND$60=G$4)*(GMWQ!$NF$2:$NF$60=G$1),0),$F126-1966)</f>
        <v>509728</v>
      </c>
      <c r="H126" s="4" cm="1">
        <f t="array" ref="H126">INDEX(GMWQ!$A$2:$NF$60,MATCH(1,(GMWQ!$NE$2:$NE$60=H$3)*(GMWQ!$ND$2:$ND$60=H$4)*(GMWQ!$NF$2:$NF$60=H$1),0),$F126-1966)</f>
        <v>3634.4</v>
      </c>
      <c r="I126" s="4" cm="1">
        <f t="array" ref="I126">INDEX(GMWQ!$A$2:$NF$60,MATCH(1,(GMWQ!$NE$2:$NE$60=I$3)*(GMWQ!$ND$2:$ND$60=I$4)*(GMWQ!$NF$2:$NF$60=I$1),0),$F126-1966)</f>
        <v>121878</v>
      </c>
      <c r="J126" s="4" cm="1">
        <f t="array" ref="J126">INDEX(GMWQ!$A$2:$NF$60,MATCH(1,(GMWQ!$NE$2:$NE$60=J$3)*(GMWQ!$ND$2:$ND$60=J$4)*(GMWQ!$NF$2:$NF$60=J$1),0),$F126-1966)</f>
        <v>719.3</v>
      </c>
      <c r="K126" s="4" cm="1">
        <f t="array" ref="K126">INDEX(GMWQ!$A$2:$NF$60,MATCH(1,(GMWQ!$NE$2:$NE$60=K$3)*(GMWQ!$ND$2:$ND$60=K$4)*(GMWQ!$NF$2:$NF$60=K$1),0),$F126-1966)</f>
        <v>503.50700000000001</v>
      </c>
      <c r="L126" s="4" cm="1">
        <f t="array" ref="L126">INDEX(GMWQ!$A$2:$NF$60,MATCH(1,(GMWQ!$NE$2:$NE$60=L$3)*(GMWQ!$ND$2:$ND$60=L$4)*(GMWQ!$NF$2:$NF$60=L$1),0),$F126-1966)</f>
        <v>454.83300000000003</v>
      </c>
      <c r="M126" s="4" cm="1">
        <f t="array" ref="M126">INDEX(GMWQ!$A$2:$NF$60,MATCH(1,(GMWQ!$NE$2:$NE$60=M$3)*(GMWQ!$ND$2:$ND$60=M$4)*(GMWQ!$NF$2:$NF$60=M$1),0),$F126-1966)</f>
        <v>407101</v>
      </c>
      <c r="N126" s="4" cm="1">
        <f t="array" ref="N126">INDEX(GMWQ!$A$2:$NF$60,MATCH(1,(GMWQ!$NE$2:$NE$60=N$3)*(GMWQ!$ND$2:$ND$60=N$4)*(GMWQ!$NF$2:$NF$60=N$1),0),$F126-1966)</f>
        <v>-13881</v>
      </c>
      <c r="O126" s="4" cm="1">
        <f t="array" ref="O126">INDEX(GMWQ!$A$2:$NF$60,MATCH(1,(GMWQ!$NE$2:$NE$60=O$3)*(GMWQ!$ND$2:$ND$60=O$4)*(GMWQ!$NF$2:$NF$60=O$1),0),$F126-1966)</f>
        <v>-159.29900000000001</v>
      </c>
      <c r="P126" s="4" cm="1">
        <f t="array" ref="P126">INDEX(GMWQ!$A$2:$NF$60,MATCH(1,(GMWQ!$NE$2:$NE$60=P$3)*(GMWQ!$ND$2:$ND$60=P$4)*(GMWQ!$NF$2:$NF$60=P$1),0),$F126-1966)</f>
        <v>-10691</v>
      </c>
      <c r="Q126" s="4" cm="1">
        <f t="array" ref="Q126">INDEX(GMWQ!$A$2:$NF$60,MATCH(1,(GMWQ!$NE$2:$NE$60=Q$3)*(GMWQ!$ND$2:$ND$60=Q$4)*(GMWQ!$NF$2:$NF$60=Q$1),0),$F126-1966)</f>
        <v>-23.411000000000001</v>
      </c>
      <c r="R126" s="4" cm="1">
        <f t="array" ref="R126">INDEX(GMWQ!$A$2:$NF$60,MATCH(1,(GMWQ!$NE$2:$NE$60=R$3)*(GMWQ!$ND$2:$ND$60=R$4)*(GMWQ!$NF$2:$NF$60=R$1),0),$F126-1966)</f>
        <v>-18.276</v>
      </c>
      <c r="S126" s="4" cm="1">
        <f t="array" ref="S126">INDEX(GMWQ!$A$2:$NF$60,MATCH(1,(GMWQ!$NE$2:$NE$60=S$3)*(GMWQ!$ND$2:$ND$60=S$4)*(GMWQ!$NF$2:$NF$60=S$1),0),$F126-1966)</f>
        <v>-10.14921</v>
      </c>
      <c r="T126" s="4" cm="1">
        <f t="array" ref="T126">INDEX(GMWQ!$A$2:$NF$60,MATCH(1,(GMWQ!$NE$2:$NE$60=T$3)*(GMWQ!$ND$2:$ND$60=T$4)*(GMWQ!$NF$2:$NF$60=T$1),0),$F126-1966)</f>
        <v>2336</v>
      </c>
      <c r="U126" s="4" cm="1">
        <f t="array" ref="U126">INDEX(GMWQ!$A$2:$NF$60,MATCH(1,(GMWQ!$NE$2:$NE$60=U$3)*(GMWQ!$ND$2:$ND$60=U$4)*(GMWQ!$NF$2:$NF$60=U$1),0),$F126-1966)</f>
        <v>422180</v>
      </c>
      <c r="V126" s="4" cm="1">
        <f t="array" ref="V126">INDEX(GMWQ!$A$2:$NF$60,MATCH(1,(GMWQ!$NE$2:$NE$60=V$3)*(GMWQ!$ND$2:$ND$60=V$4)*(GMWQ!$NF$2:$NF$60=V$1),0),$F126-1966)</f>
        <v>8842.2260000000006</v>
      </c>
      <c r="W126" s="4" cm="1">
        <f t="array" ref="W126">INDEX(GMWQ!$A$2:$NF$60,MATCH(1,(GMWQ!$NE$2:$NE$60=W$3)*(GMWQ!$ND$2:$ND$60=W$4)*(GMWQ!$NF$2:$NF$60=W$1),0),$F126-1966)</f>
        <v>751017</v>
      </c>
      <c r="X126" s="4" cm="1">
        <f t="array" ref="X126">INDEX(GMWQ!$A$2:$NF$60,MATCH(1,(GMWQ!$NE$2:$NE$60=X$3)*(GMWQ!$ND$2:$ND$60=X$4)*(GMWQ!$NF$2:$NF$60=X$1),0),$F126-1966)</f>
        <v>1285.606</v>
      </c>
      <c r="Y126" s="4" cm="1">
        <f t="array" ref="Y126">INDEX(GMWQ!$A$2:$NF$60,MATCH(1,(GMWQ!$NE$2:$NE$60=Y$3)*(GMWQ!$ND$2:$ND$60=Y$4)*(GMWQ!$NF$2:$NF$60=Y$1),0),$F126-1966)</f>
        <v>1276.144</v>
      </c>
      <c r="Z126" s="4" cm="1">
        <f t="array" ref="Z126">INDEX(GMWQ!$A$2:$NF$60,MATCH(1,(GMWQ!$NE$2:$NE$60=Z$3)*(GMWQ!$ND$2:$ND$60=Z$4)*(GMWQ!$NF$2:$NF$60=Z$1),0),$F126-1966)</f>
        <v>1570.204</v>
      </c>
      <c r="AA126" s="4" cm="1">
        <f t="array" ref="AA126">INDEX(GMWQ!$A$2:$NF$60,MATCH(1,(GMWQ!$NE$2:$NE$60=AA$3)*(GMWQ!$ND$2:$ND$60=AA$4)*(GMWQ!$NF$2:$NF$60=AA$1),0),$F126-1966)</f>
        <v>1003151</v>
      </c>
      <c r="AB126" s="4" cm="1">
        <f t="array" ref="AB126">INDEX(GMWQ!$A$2:$NF$60,MATCH(1,(GMWQ!$NE$2:$NE$60=AB$3)*(GMWQ!$ND$2:$ND$60=AB$4)*(GMWQ!$NF$2:$NF$60=AB$1),0),$F126-1966)</f>
        <v>303904</v>
      </c>
      <c r="AC126" s="4" cm="1">
        <f t="array" ref="AC126">INDEX(GMWQ!$A$2:$NF$60,MATCH(1,(GMWQ!$NE$2:$NE$60=AC$3)*(GMWQ!$ND$2:$ND$60=AC$4)*(GMWQ!$NF$2:$NF$60=AC$1),0),$F126-1966)</f>
        <v>2765.35</v>
      </c>
      <c r="AD126" s="4" cm="1">
        <f t="array" ref="AD126">INDEX(GMWQ!$A$2:$NF$60,MATCH(1,(GMWQ!$NE$2:$NE$60=AD$3)*(GMWQ!$ND$2:$ND$60=AD$4)*(GMWQ!$NF$2:$NF$60=AD$1),0),$F126-1966)</f>
        <v>131105.4</v>
      </c>
      <c r="AE126" s="4" cm="1">
        <f t="array" ref="AE126">INDEX(GMWQ!$A$2:$NF$60,MATCH(1,(GMWQ!$NE$2:$NE$60=AE$3)*(GMWQ!$ND$2:$ND$60=AE$4)*(GMWQ!$NF$2:$NF$60=AE$1),0),$F126-1966)</f>
        <v>561.31600000000003</v>
      </c>
      <c r="AF126" s="4" cm="1">
        <f t="array" ref="AF126">INDEX(GMWQ!$A$2:$NF$60,MATCH(1,(GMWQ!$NE$2:$NE$60=AF$3)*(GMWQ!$ND$2:$ND$60=AF$4)*(GMWQ!$NF$2:$NF$60=AF$1),0),$F126-1966)</f>
        <v>399.44299999999998</v>
      </c>
      <c r="AG126" s="4" cm="1">
        <f t="array" ref="AG126">INDEX(GMWQ!$A$2:$NF$60,MATCH(1,(GMWQ!$NE$2:$NE$60=AG$3)*(GMWQ!$ND$2:$ND$60=AG$4)*(GMWQ!$NF$2:$NF$60=AG$1),0),$F126-1966)</f>
        <v>343.14100000000002</v>
      </c>
      <c r="AH126" s="4" cm="1">
        <f t="array" ref="AH126">INDEX(GMWQ!$A$2:$NF$60,MATCH(1,(GMWQ!$NE$2:$NE$60=AH$3)*(GMWQ!$ND$2:$ND$60=AH$4)*(GMWQ!$NF$2:$NF$60=AH$1),0),$F126-1966)</f>
        <v>306525</v>
      </c>
      <c r="AI126" s="4" cm="1">
        <f t="array" ref="AI126">INDEX(GMWQ!$A$2:$NF$60,MATCH(1,(GMWQ!$NE$2:$NE$60=AI$3)*(GMWQ!$ND$2:$ND$60=AI$4)*(GMWQ!$NF$2:$NF$60=AI$1),0),$F126-1966)</f>
        <v>0.66256110000000001</v>
      </c>
      <c r="AJ126" s="4" cm="1">
        <f t="array" ref="AJ126">INDEX(GMWQ!$A$2:$NF$60,MATCH(1,(GMWQ!$NE$2:$NE$60=AJ$3)*(GMWQ!$ND$2:$ND$60=AJ$4)*(GMWQ!$NF$2:$NF$60=AJ$1),0),$F126-1966)</f>
        <v>0.67788789999999999</v>
      </c>
      <c r="AK126" s="4" cm="1">
        <f t="array" ref="AK126">INDEX(GMWQ!$A$2:$NF$60,MATCH(1,(GMWQ!$NE$2:$NE$60=AK$3)*(GMWQ!$ND$2:$ND$60=AK$4)*(GMWQ!$NF$2:$NF$60=AK$1),0),$F126-1966)</f>
        <v>1.423325</v>
      </c>
      <c r="AL126" s="4" cm="1">
        <f t="array" ref="AL126">INDEX(GMWQ!$A$2:$NF$60,MATCH(1,(GMWQ!$NE$2:$NE$60=AL$3)*(GMWQ!$ND$2:$ND$60=AL$4)*(GMWQ!$NF$2:$NF$60=AL$1),0),$F126-1966)</f>
        <v>0.92999200000000004</v>
      </c>
    </row>
    <row r="127" spans="1:38" x14ac:dyDescent="0.25">
      <c r="A127" s="4">
        <v>2003</v>
      </c>
      <c r="B127" s="4">
        <f t="shared" si="42"/>
        <v>2003</v>
      </c>
      <c r="C127" s="4">
        <f t="shared" si="42"/>
        <v>2002</v>
      </c>
      <c r="D127" s="4">
        <f t="shared" si="42"/>
        <v>2002</v>
      </c>
      <c r="F127" s="4">
        <f t="shared" si="38"/>
        <v>2093</v>
      </c>
      <c r="G127" s="4" cm="1">
        <f t="array" ref="G127">INDEX(GMWQ!$A$2:$NF$60,MATCH(1,(GMWQ!$NE$2:$NE$60=G$3)*(GMWQ!$ND$2:$ND$60=G$4)*(GMWQ!$NF$2:$NF$60=G$1),0),$F127-1966)</f>
        <v>514031</v>
      </c>
      <c r="H127" s="4" cm="1">
        <f t="array" ref="H127">INDEX(GMWQ!$A$2:$NF$60,MATCH(1,(GMWQ!$NE$2:$NE$60=H$3)*(GMWQ!$ND$2:$ND$60=H$4)*(GMWQ!$NF$2:$NF$60=H$1),0),$F127-1966)</f>
        <v>3653.5250000000001</v>
      </c>
      <c r="I127" s="4" cm="1">
        <f t="array" ref="I127">INDEX(GMWQ!$A$2:$NF$60,MATCH(1,(GMWQ!$NE$2:$NE$60=I$3)*(GMWQ!$ND$2:$ND$60=I$4)*(GMWQ!$NF$2:$NF$60=I$1),0),$F127-1966)</f>
        <v>121948.5</v>
      </c>
      <c r="J127" s="4" cm="1">
        <f t="array" ref="J127">INDEX(GMWQ!$A$2:$NF$60,MATCH(1,(GMWQ!$NE$2:$NE$60=J$3)*(GMWQ!$ND$2:$ND$60=J$4)*(GMWQ!$NF$2:$NF$60=J$1),0),$F127-1966)</f>
        <v>709.53</v>
      </c>
      <c r="K127" s="4" cm="1">
        <f t="array" ref="K127">INDEX(GMWQ!$A$2:$NF$60,MATCH(1,(GMWQ!$NE$2:$NE$60=K$3)*(GMWQ!$ND$2:$ND$60=K$4)*(GMWQ!$NF$2:$NF$60=K$1),0),$F127-1966)</f>
        <v>505.07100000000003</v>
      </c>
      <c r="L127" s="4" cm="1">
        <f t="array" ref="L127">INDEX(GMWQ!$A$2:$NF$60,MATCH(1,(GMWQ!$NE$2:$NE$60=L$3)*(GMWQ!$ND$2:$ND$60=L$4)*(GMWQ!$NF$2:$NF$60=L$1),0),$F127-1966)</f>
        <v>453.04899999999998</v>
      </c>
      <c r="M127" s="4" cm="1">
        <f t="array" ref="M127">INDEX(GMWQ!$A$2:$NF$60,MATCH(1,(GMWQ!$NE$2:$NE$60=M$3)*(GMWQ!$ND$2:$ND$60=M$4)*(GMWQ!$NF$2:$NF$60=M$1),0),$F127-1966)</f>
        <v>409366</v>
      </c>
      <c r="N127" s="4" cm="1">
        <f t="array" ref="N127">INDEX(GMWQ!$A$2:$NF$60,MATCH(1,(GMWQ!$NE$2:$NE$60=N$3)*(GMWQ!$ND$2:$ND$60=N$4)*(GMWQ!$NF$2:$NF$60=N$1),0),$F127-1966)</f>
        <v>-6052</v>
      </c>
      <c r="O127" s="4" cm="1">
        <f t="array" ref="O127">INDEX(GMWQ!$A$2:$NF$60,MATCH(1,(GMWQ!$NE$2:$NE$60=O$3)*(GMWQ!$ND$2:$ND$60=O$4)*(GMWQ!$NF$2:$NF$60=O$1),0),$F127-1966)</f>
        <v>-171.36519999999999</v>
      </c>
      <c r="P127" s="4" cm="1">
        <f t="array" ref="P127">INDEX(GMWQ!$A$2:$NF$60,MATCH(1,(GMWQ!$NE$2:$NE$60=P$3)*(GMWQ!$ND$2:$ND$60=P$4)*(GMWQ!$NF$2:$NF$60=P$1),0),$F127-1966)</f>
        <v>-10648</v>
      </c>
      <c r="Q127" s="4" cm="1">
        <f t="array" ref="Q127">INDEX(GMWQ!$A$2:$NF$60,MATCH(1,(GMWQ!$NE$2:$NE$60=Q$3)*(GMWQ!$ND$2:$ND$60=Q$4)*(GMWQ!$NF$2:$NF$60=Q$1),0),$F127-1966)</f>
        <v>-22.821999999999999</v>
      </c>
      <c r="R127" s="4" cm="1">
        <f t="array" ref="R127">INDEX(GMWQ!$A$2:$NF$60,MATCH(1,(GMWQ!$NE$2:$NE$60=R$3)*(GMWQ!$ND$2:$ND$60=R$4)*(GMWQ!$NF$2:$NF$60=R$1),0),$F127-1966)</f>
        <v>-16.231000000000002</v>
      </c>
      <c r="S127" s="4" cm="1">
        <f t="array" ref="S127">INDEX(GMWQ!$A$2:$NF$60,MATCH(1,(GMWQ!$NE$2:$NE$60=S$3)*(GMWQ!$ND$2:$ND$60=S$4)*(GMWQ!$NF$2:$NF$60=S$1),0),$F127-1966)</f>
        <v>-10.731059999999999</v>
      </c>
      <c r="T127" s="4" cm="1">
        <f t="array" ref="T127">INDEX(GMWQ!$A$2:$NF$60,MATCH(1,(GMWQ!$NE$2:$NE$60=T$3)*(GMWQ!$ND$2:$ND$60=T$4)*(GMWQ!$NF$2:$NF$60=T$1),0),$F127-1966)</f>
        <v>3023</v>
      </c>
      <c r="U127" s="4" cm="1">
        <f t="array" ref="U127">INDEX(GMWQ!$A$2:$NF$60,MATCH(1,(GMWQ!$NE$2:$NE$60=U$3)*(GMWQ!$ND$2:$ND$60=U$4)*(GMWQ!$NF$2:$NF$60=U$1),0),$F127-1966)</f>
        <v>422005</v>
      </c>
      <c r="V127" s="4" cm="1">
        <f t="array" ref="V127">INDEX(GMWQ!$A$2:$NF$60,MATCH(1,(GMWQ!$NE$2:$NE$60=V$3)*(GMWQ!$ND$2:$ND$60=V$4)*(GMWQ!$NF$2:$NF$60=V$1),0),$F127-1966)</f>
        <v>9017.9629999999997</v>
      </c>
      <c r="W127" s="4" cm="1">
        <f t="array" ref="W127">INDEX(GMWQ!$A$2:$NF$60,MATCH(1,(GMWQ!$NE$2:$NE$60=W$3)*(GMWQ!$ND$2:$ND$60=W$4)*(GMWQ!$NF$2:$NF$60=W$1),0),$F127-1966)</f>
        <v>760904</v>
      </c>
      <c r="X127" s="4" cm="1">
        <f t="array" ref="X127">INDEX(GMWQ!$A$2:$NF$60,MATCH(1,(GMWQ!$NE$2:$NE$60=X$3)*(GMWQ!$ND$2:$ND$60=X$4)*(GMWQ!$NF$2:$NF$60=X$1),0),$F127-1966)</f>
        <v>1308.3219999999999</v>
      </c>
      <c r="Y127" s="4" cm="1">
        <f t="array" ref="Y127">INDEX(GMWQ!$A$2:$NF$60,MATCH(1,(GMWQ!$NE$2:$NE$60=Y$3)*(GMWQ!$ND$2:$ND$60=Y$4)*(GMWQ!$NF$2:$NF$60=Y$1),0),$F127-1966)</f>
        <v>1339.3430000000001</v>
      </c>
      <c r="Z127" s="4" cm="1">
        <f t="array" ref="Z127">INDEX(GMWQ!$A$2:$NF$60,MATCH(1,(GMWQ!$NE$2:$NE$60=Z$3)*(GMWQ!$ND$2:$ND$60=Z$4)*(GMWQ!$NF$2:$NF$60=Z$1),0),$F127-1966)</f>
        <v>1575.19</v>
      </c>
      <c r="AA127" s="4" cm="1">
        <f t="array" ref="AA127">INDEX(GMWQ!$A$2:$NF$60,MATCH(1,(GMWQ!$NE$2:$NE$60=AA$3)*(GMWQ!$ND$2:$ND$60=AA$4)*(GMWQ!$NF$2:$NF$60=AA$1),0),$F127-1966)</f>
        <v>1005312</v>
      </c>
      <c r="AB127" s="4" cm="1">
        <f t="array" ref="AB127">INDEX(GMWQ!$A$2:$NF$60,MATCH(1,(GMWQ!$NE$2:$NE$60=AB$3)*(GMWQ!$ND$2:$ND$60=AB$4)*(GMWQ!$NF$2:$NF$60=AB$1),0),$F127-1966)</f>
        <v>307576</v>
      </c>
      <c r="AC127" s="4" cm="1">
        <f t="array" ref="AC127">INDEX(GMWQ!$A$2:$NF$60,MATCH(1,(GMWQ!$NE$2:$NE$60=AC$3)*(GMWQ!$ND$2:$ND$60=AC$4)*(GMWQ!$NF$2:$NF$60=AC$1),0),$F127-1966)</f>
        <v>2793.5250000000001</v>
      </c>
      <c r="AD127" s="4" cm="1">
        <f t="array" ref="AD127">INDEX(GMWQ!$A$2:$NF$60,MATCH(1,(GMWQ!$NE$2:$NE$60=AD$3)*(GMWQ!$ND$2:$ND$60=AD$4)*(GMWQ!$NF$2:$NF$60=AD$1),0),$F127-1966)</f>
        <v>130342.3</v>
      </c>
      <c r="AE127" s="4" cm="1">
        <f t="array" ref="AE127">INDEX(GMWQ!$A$2:$NF$60,MATCH(1,(GMWQ!$NE$2:$NE$60=AE$3)*(GMWQ!$ND$2:$ND$60=AE$4)*(GMWQ!$NF$2:$NF$60=AE$1),0),$F127-1966)</f>
        <v>556.12800000000004</v>
      </c>
      <c r="AF127" s="4" cm="1">
        <f t="array" ref="AF127">INDEX(GMWQ!$A$2:$NF$60,MATCH(1,(GMWQ!$NE$2:$NE$60=AF$3)*(GMWQ!$ND$2:$ND$60=AF$4)*(GMWQ!$NF$2:$NF$60=AF$1),0),$F127-1966)</f>
        <v>401.59699999999998</v>
      </c>
      <c r="AG127" s="4" cm="1">
        <f t="array" ref="AG127">INDEX(GMWQ!$A$2:$NF$60,MATCH(1,(GMWQ!$NE$2:$NE$60=AG$3)*(GMWQ!$ND$2:$ND$60=AG$4)*(GMWQ!$NF$2:$NF$60=AG$1),0),$F127-1966)</f>
        <v>345.69400000000002</v>
      </c>
      <c r="AH127" s="4" cm="1">
        <f t="array" ref="AH127">INDEX(GMWQ!$A$2:$NF$60,MATCH(1,(GMWQ!$NE$2:$NE$60=AH$3)*(GMWQ!$ND$2:$ND$60=AH$4)*(GMWQ!$NF$2:$NF$60=AH$1),0),$F127-1966)</f>
        <v>312522</v>
      </c>
      <c r="AI127" s="4" cm="1">
        <f t="array" ref="AI127">INDEX(GMWQ!$A$2:$NF$60,MATCH(1,(GMWQ!$NE$2:$NE$60=AI$3)*(GMWQ!$ND$2:$ND$60=AI$4)*(GMWQ!$NF$2:$NF$60=AI$1),0),$F127-1966)</f>
        <v>0.4690957</v>
      </c>
      <c r="AJ127" s="4" cm="1">
        <f t="array" ref="AJ127">INDEX(GMWQ!$A$2:$NF$60,MATCH(1,(GMWQ!$NE$2:$NE$60=AJ$3)*(GMWQ!$ND$2:$ND$60=AJ$4)*(GMWQ!$NF$2:$NF$60=AJ$1),0),$F127-1966)</f>
        <v>0.78758839999999997</v>
      </c>
      <c r="AK127" s="4" cm="1">
        <f t="array" ref="AK127">INDEX(GMWQ!$A$2:$NF$60,MATCH(1,(GMWQ!$NE$2:$NE$60=AK$3)*(GMWQ!$ND$2:$ND$60=AK$4)*(GMWQ!$NF$2:$NF$60=AK$1),0),$F127-1966)</f>
        <v>1.338347</v>
      </c>
      <c r="AL127" s="4" cm="1">
        <f t="array" ref="AL127">INDEX(GMWQ!$A$2:$NF$60,MATCH(1,(GMWQ!$NE$2:$NE$60=AL$3)*(GMWQ!$ND$2:$ND$60=AL$4)*(GMWQ!$NF$2:$NF$60=AL$1),0),$F127-1966)</f>
        <v>0.69458839999999999</v>
      </c>
    </row>
    <row r="128" spans="1:38" x14ac:dyDescent="0.25">
      <c r="B128" s="4">
        <f t="shared" si="42"/>
        <v>2003</v>
      </c>
      <c r="C128" s="4">
        <f t="shared" si="42"/>
        <v>2003</v>
      </c>
      <c r="F128" s="4">
        <f t="shared" si="38"/>
        <v>2094</v>
      </c>
      <c r="G128" s="4" cm="1">
        <f t="array" ref="G128">INDEX(GMWQ!$A$2:$NF$60,MATCH(1,(GMWQ!$NE$2:$NE$60=G$3)*(GMWQ!$ND$2:$ND$60=G$4)*(GMWQ!$NF$2:$NF$60=G$1),0),$F128-1966)</f>
        <v>518802</v>
      </c>
      <c r="H128" s="4" cm="1">
        <f t="array" ref="H128">INDEX(GMWQ!$A$2:$NF$60,MATCH(1,(GMWQ!$NE$2:$NE$60=H$3)*(GMWQ!$ND$2:$ND$60=H$4)*(GMWQ!$NF$2:$NF$60=H$1),0),$F128-1966)</f>
        <v>3685.9</v>
      </c>
      <c r="I128" s="4" cm="1">
        <f t="array" ref="I128">INDEX(GMWQ!$A$2:$NF$60,MATCH(1,(GMWQ!$NE$2:$NE$60=I$3)*(GMWQ!$ND$2:$ND$60=I$4)*(GMWQ!$NF$2:$NF$60=I$1),0),$F128-1966)</f>
        <v>122777.5</v>
      </c>
      <c r="J128" s="4" cm="1">
        <f t="array" ref="J128">INDEX(GMWQ!$A$2:$NF$60,MATCH(1,(GMWQ!$NE$2:$NE$60=J$3)*(GMWQ!$ND$2:$ND$60=J$4)*(GMWQ!$NF$2:$NF$60=J$1),0),$F128-1966)</f>
        <v>710.57</v>
      </c>
      <c r="K128" s="4" cm="1">
        <f t="array" ref="K128">INDEX(GMWQ!$A$2:$NF$60,MATCH(1,(GMWQ!$NE$2:$NE$60=K$3)*(GMWQ!$ND$2:$ND$60=K$4)*(GMWQ!$NF$2:$NF$60=K$1),0),$F128-1966)</f>
        <v>502.81700000000001</v>
      </c>
      <c r="L128" s="4" cm="1">
        <f t="array" ref="L128">INDEX(GMWQ!$A$2:$NF$60,MATCH(1,(GMWQ!$NE$2:$NE$60=L$3)*(GMWQ!$ND$2:$ND$60=L$4)*(GMWQ!$NF$2:$NF$60=L$1),0),$F128-1966)</f>
        <v>451.99799999999999</v>
      </c>
      <c r="M128" s="4" cm="1">
        <f t="array" ref="M128">INDEX(GMWQ!$A$2:$NF$60,MATCH(1,(GMWQ!$NE$2:$NE$60=M$3)*(GMWQ!$ND$2:$ND$60=M$4)*(GMWQ!$NF$2:$NF$60=M$1),0),$F128-1966)</f>
        <v>408772.3</v>
      </c>
      <c r="N128" s="4" cm="1">
        <f t="array" ref="N128">INDEX(GMWQ!$A$2:$NF$60,MATCH(1,(GMWQ!$NE$2:$NE$60=N$3)*(GMWQ!$ND$2:$ND$60=N$4)*(GMWQ!$NF$2:$NF$60=N$1),0),$F128-1966)</f>
        <v>-13677</v>
      </c>
      <c r="O128" s="4" cm="1">
        <f t="array" ref="O128">INDEX(GMWQ!$A$2:$NF$60,MATCH(1,(GMWQ!$NE$2:$NE$60=O$3)*(GMWQ!$ND$2:$ND$60=O$4)*(GMWQ!$NF$2:$NF$60=O$1),0),$F128-1966)</f>
        <v>-183.84399999999999</v>
      </c>
      <c r="P128" s="4" cm="1">
        <f t="array" ref="P128">INDEX(GMWQ!$A$2:$NF$60,MATCH(1,(GMWQ!$NE$2:$NE$60=P$3)*(GMWQ!$ND$2:$ND$60=P$4)*(GMWQ!$NF$2:$NF$60=P$1),0),$F128-1966)</f>
        <v>-10630.75</v>
      </c>
      <c r="Q128" s="4" cm="1">
        <f t="array" ref="Q128">INDEX(GMWQ!$A$2:$NF$60,MATCH(1,(GMWQ!$NE$2:$NE$60=Q$3)*(GMWQ!$ND$2:$ND$60=Q$4)*(GMWQ!$NF$2:$NF$60=Q$1),0),$F128-1966)</f>
        <v>-23.687000000000001</v>
      </c>
      <c r="R128" s="4" cm="1">
        <f t="array" ref="R128">INDEX(GMWQ!$A$2:$NF$60,MATCH(1,(GMWQ!$NE$2:$NE$60=R$3)*(GMWQ!$ND$2:$ND$60=R$4)*(GMWQ!$NF$2:$NF$60=R$1),0),$F128-1966)</f>
        <v>-16.094000000000001</v>
      </c>
      <c r="S128" s="4" cm="1">
        <f t="array" ref="S128">INDEX(GMWQ!$A$2:$NF$60,MATCH(1,(GMWQ!$NE$2:$NE$60=S$3)*(GMWQ!$ND$2:$ND$60=S$4)*(GMWQ!$NF$2:$NF$60=S$1),0),$F128-1966)</f>
        <v>-11.129810000000001</v>
      </c>
      <c r="T128" s="4" cm="1">
        <f t="array" ref="T128">INDEX(GMWQ!$A$2:$NF$60,MATCH(1,(GMWQ!$NE$2:$NE$60=T$3)*(GMWQ!$ND$2:$ND$60=T$4)*(GMWQ!$NF$2:$NF$60=T$1),0),$F128-1966)</f>
        <v>-1544</v>
      </c>
      <c r="U128" s="4" cm="1">
        <f t="array" ref="U128">INDEX(GMWQ!$A$2:$NF$60,MATCH(1,(GMWQ!$NE$2:$NE$60=U$3)*(GMWQ!$ND$2:$ND$60=U$4)*(GMWQ!$NF$2:$NF$60=U$1),0),$F128-1966)</f>
        <v>433154</v>
      </c>
      <c r="V128" s="4" cm="1">
        <f t="array" ref="V128">INDEX(GMWQ!$A$2:$NF$60,MATCH(1,(GMWQ!$NE$2:$NE$60=V$3)*(GMWQ!$ND$2:$ND$60=V$4)*(GMWQ!$NF$2:$NF$60=V$1),0),$F128-1966)</f>
        <v>9185.3539999999994</v>
      </c>
      <c r="W128" s="4" cm="1">
        <f t="array" ref="W128">INDEX(GMWQ!$A$2:$NF$60,MATCH(1,(GMWQ!$NE$2:$NE$60=W$3)*(GMWQ!$ND$2:$ND$60=W$4)*(GMWQ!$NF$2:$NF$60=W$1),0),$F128-1966)</f>
        <v>770791</v>
      </c>
      <c r="X128" s="4" cm="1">
        <f t="array" ref="X128">INDEX(GMWQ!$A$2:$NF$60,MATCH(1,(GMWQ!$NE$2:$NE$60=X$3)*(GMWQ!$ND$2:$ND$60=X$4)*(GMWQ!$NF$2:$NF$60=X$1),0),$F128-1966)</f>
        <v>1328.8140000000001</v>
      </c>
      <c r="Y128" s="4" cm="1">
        <f t="array" ref="Y128">INDEX(GMWQ!$A$2:$NF$60,MATCH(1,(GMWQ!$NE$2:$NE$60=Y$3)*(GMWQ!$ND$2:$ND$60=Y$4)*(GMWQ!$NF$2:$NF$60=Y$1),0),$F128-1966)</f>
        <v>1401.7070000000001</v>
      </c>
      <c r="Z128" s="4" cm="1">
        <f t="array" ref="Z128">INDEX(GMWQ!$A$2:$NF$60,MATCH(1,(GMWQ!$NE$2:$NE$60=Z$3)*(GMWQ!$ND$2:$ND$60=Z$4)*(GMWQ!$NF$2:$NF$60=Z$1),0),$F128-1966)</f>
        <v>1580.1759999999999</v>
      </c>
      <c r="AA128" s="4" cm="1">
        <f t="array" ref="AA128">INDEX(GMWQ!$A$2:$NF$60,MATCH(1,(GMWQ!$NE$2:$NE$60=AA$3)*(GMWQ!$ND$2:$ND$60=AA$4)*(GMWQ!$NF$2:$NF$60=AA$1),0),$F128-1966)</f>
        <v>1014022</v>
      </c>
      <c r="AB128" s="4" cm="1">
        <f t="array" ref="AB128">INDEX(GMWQ!$A$2:$NF$60,MATCH(1,(GMWQ!$NE$2:$NE$60=AB$3)*(GMWQ!$ND$2:$ND$60=AB$4)*(GMWQ!$NF$2:$NF$60=AB$1),0),$F128-1966)</f>
        <v>313623</v>
      </c>
      <c r="AC128" s="4" cm="1">
        <f t="array" ref="AC128">INDEX(GMWQ!$A$2:$NF$60,MATCH(1,(GMWQ!$NE$2:$NE$60=AC$3)*(GMWQ!$ND$2:$ND$60=AC$4)*(GMWQ!$NF$2:$NF$60=AC$1),0),$F128-1966)</f>
        <v>2828.2</v>
      </c>
      <c r="AD128" s="4" cm="1">
        <f t="array" ref="AD128">INDEX(GMWQ!$A$2:$NF$60,MATCH(1,(GMWQ!$NE$2:$NE$60=AD$3)*(GMWQ!$ND$2:$ND$60=AD$4)*(GMWQ!$NF$2:$NF$60=AD$1),0),$F128-1966)</f>
        <v>131131.29999999999</v>
      </c>
      <c r="AE128" s="4" cm="1">
        <f t="array" ref="AE128">INDEX(GMWQ!$A$2:$NF$60,MATCH(1,(GMWQ!$NE$2:$NE$60=AE$3)*(GMWQ!$ND$2:$ND$60=AE$4)*(GMWQ!$NF$2:$NF$60=AE$1),0),$F128-1966)</f>
        <v>557.30499999999995</v>
      </c>
      <c r="AF128" s="4" cm="1">
        <f t="array" ref="AF128">INDEX(GMWQ!$A$2:$NF$60,MATCH(1,(GMWQ!$NE$2:$NE$60=AF$3)*(GMWQ!$ND$2:$ND$60=AF$4)*(GMWQ!$NF$2:$NF$60=AF$1),0),$F128-1966)</f>
        <v>402.15600000000001</v>
      </c>
      <c r="AG128" s="4" cm="1">
        <f t="array" ref="AG128">INDEX(GMWQ!$A$2:$NF$60,MATCH(1,(GMWQ!$NE$2:$NE$60=AG$3)*(GMWQ!$ND$2:$ND$60=AG$4)*(GMWQ!$NF$2:$NF$60=AG$1),0),$F128-1966)</f>
        <v>348.07499999999999</v>
      </c>
      <c r="AH128" s="4" cm="1">
        <f t="array" ref="AH128">INDEX(GMWQ!$A$2:$NF$60,MATCH(1,(GMWQ!$NE$2:$NE$60=AH$3)*(GMWQ!$ND$2:$ND$60=AH$4)*(GMWQ!$NF$2:$NF$60=AH$1),0),$F128-1966)</f>
        <v>309430</v>
      </c>
      <c r="AI128" s="4" cm="1">
        <f t="array" ref="AI128">INDEX(GMWQ!$A$2:$NF$60,MATCH(1,(GMWQ!$NE$2:$NE$60=AI$3)*(GMWQ!$ND$2:$ND$60=AI$4)*(GMWQ!$NF$2:$NF$60=AI$1),0),$F128-1966)</f>
        <v>0.5172639</v>
      </c>
      <c r="AJ128" s="4" cm="1">
        <f t="array" ref="AJ128">INDEX(GMWQ!$A$2:$NF$60,MATCH(1,(GMWQ!$NE$2:$NE$60=AJ$3)*(GMWQ!$ND$2:$ND$60=AJ$4)*(GMWQ!$NF$2:$NF$60=AJ$1),0),$F128-1966)</f>
        <v>0.69590969999999996</v>
      </c>
      <c r="AK128" s="4" cm="1">
        <f t="array" ref="AK128">INDEX(GMWQ!$A$2:$NF$60,MATCH(1,(GMWQ!$NE$2:$NE$60=AK$3)*(GMWQ!$ND$2:$ND$60=AK$4)*(GMWQ!$NF$2:$NF$60=AK$1),0),$F128-1966)</f>
        <v>1.405049</v>
      </c>
      <c r="AL128" s="4" cm="1">
        <f t="array" ref="AL128">INDEX(GMWQ!$A$2:$NF$60,MATCH(1,(GMWQ!$NE$2:$NE$60=AL$3)*(GMWQ!$ND$2:$ND$60=AL$4)*(GMWQ!$NF$2:$NF$60=AL$1),0),$F128-1966)</f>
        <v>0.45482529999999999</v>
      </c>
    </row>
    <row r="129" spans="1:38" x14ac:dyDescent="0.25">
      <c r="B129" s="4">
        <f t="shared" si="42"/>
        <v>2003</v>
      </c>
      <c r="C129" s="4">
        <f t="shared" si="42"/>
        <v>2003</v>
      </c>
      <c r="F129" s="4">
        <f t="shared" si="38"/>
        <v>2095</v>
      </c>
      <c r="G129" s="4" cm="1">
        <f t="array" ref="G129">INDEX(GMWQ!$A$2:$NF$60,MATCH(1,(GMWQ!$NE$2:$NE$60=G$3)*(GMWQ!$ND$2:$ND$60=G$4)*(GMWQ!$NF$2:$NF$60=G$1),0),$F129-1966)</f>
        <v>524213</v>
      </c>
      <c r="H129" s="4" cm="1">
        <f t="array" ref="H129">INDEX(GMWQ!$A$2:$NF$60,MATCH(1,(GMWQ!$NE$2:$NE$60=H$3)*(GMWQ!$ND$2:$ND$60=H$4)*(GMWQ!$NF$2:$NF$60=H$1),0),$F129-1966)</f>
        <v>3747.2</v>
      </c>
      <c r="I129" s="4" cm="1">
        <f t="array" ref="I129">INDEX(GMWQ!$A$2:$NF$60,MATCH(1,(GMWQ!$NE$2:$NE$60=I$3)*(GMWQ!$ND$2:$ND$60=I$4)*(GMWQ!$NF$2:$NF$60=I$1),0),$F129-1966)</f>
        <v>123152.6</v>
      </c>
      <c r="J129" s="4" cm="1">
        <f t="array" ref="J129">INDEX(GMWQ!$A$2:$NF$60,MATCH(1,(GMWQ!$NE$2:$NE$60=J$3)*(GMWQ!$ND$2:$ND$60=J$4)*(GMWQ!$NF$2:$NF$60=J$1),0),$F129-1966)</f>
        <v>717.04</v>
      </c>
      <c r="K129" s="4" cm="1">
        <f t="array" ref="K129">INDEX(GMWQ!$A$2:$NF$60,MATCH(1,(GMWQ!$NE$2:$NE$60=K$3)*(GMWQ!$ND$2:$ND$60=K$4)*(GMWQ!$NF$2:$NF$60=K$1),0),$F129-1966)</f>
        <v>508.23599999999999</v>
      </c>
      <c r="L129" s="4" cm="1">
        <f t="array" ref="L129">INDEX(GMWQ!$A$2:$NF$60,MATCH(1,(GMWQ!$NE$2:$NE$60=L$3)*(GMWQ!$ND$2:$ND$60=L$4)*(GMWQ!$NF$2:$NF$60=L$1),0),$F129-1966)</f>
        <v>450.96699999999998</v>
      </c>
      <c r="M129" s="4" cm="1">
        <f t="array" ref="M129">INDEX(GMWQ!$A$2:$NF$60,MATCH(1,(GMWQ!$NE$2:$NE$60=M$3)*(GMWQ!$ND$2:$ND$60=M$4)*(GMWQ!$NF$2:$NF$60=M$1),0),$F129-1966)</f>
        <v>410300.5</v>
      </c>
      <c r="N129" s="4" cm="1">
        <f t="array" ref="N129">INDEX(GMWQ!$A$2:$NF$60,MATCH(1,(GMWQ!$NE$2:$NE$60=N$3)*(GMWQ!$ND$2:$ND$60=N$4)*(GMWQ!$NF$2:$NF$60=N$1),0),$F129-1966)</f>
        <v>-11704</v>
      </c>
      <c r="O129" s="4" cm="1">
        <f t="array" ref="O129">INDEX(GMWQ!$A$2:$NF$60,MATCH(1,(GMWQ!$NE$2:$NE$60=O$3)*(GMWQ!$ND$2:$ND$60=O$4)*(GMWQ!$NF$2:$NF$60=O$1),0),$F129-1966)</f>
        <v>-198.2697</v>
      </c>
      <c r="P129" s="4" cm="1">
        <f t="array" ref="P129">INDEX(GMWQ!$A$2:$NF$60,MATCH(1,(GMWQ!$NE$2:$NE$60=P$3)*(GMWQ!$ND$2:$ND$60=P$4)*(GMWQ!$NF$2:$NF$60=P$1),0),$F129-1966)</f>
        <v>-9497.7510000000002</v>
      </c>
      <c r="Q129" s="4" cm="1">
        <f t="array" ref="Q129">INDEX(GMWQ!$A$2:$NF$60,MATCH(1,(GMWQ!$NE$2:$NE$60=Q$3)*(GMWQ!$ND$2:$ND$60=Q$4)*(GMWQ!$NF$2:$NF$60=Q$1),0),$F129-1966)</f>
        <v>-24.576000000000001</v>
      </c>
      <c r="R129" s="4" cm="1">
        <f t="array" ref="R129">INDEX(GMWQ!$A$2:$NF$60,MATCH(1,(GMWQ!$NE$2:$NE$60=R$3)*(GMWQ!$ND$2:$ND$60=R$4)*(GMWQ!$NF$2:$NF$60=R$1),0),$F129-1966)</f>
        <v>-17.065999999999999</v>
      </c>
      <c r="S129" s="4" cm="1">
        <f t="array" ref="S129">INDEX(GMWQ!$A$2:$NF$60,MATCH(1,(GMWQ!$NE$2:$NE$60=S$3)*(GMWQ!$ND$2:$ND$60=S$4)*(GMWQ!$NF$2:$NF$60=S$1),0),$F129-1966)</f>
        <v>-11.48612</v>
      </c>
      <c r="T129" s="4" cm="1">
        <f t="array" ref="T129">INDEX(GMWQ!$A$2:$NF$60,MATCH(1,(GMWQ!$NE$2:$NE$60=T$3)*(GMWQ!$ND$2:$ND$60=T$4)*(GMWQ!$NF$2:$NF$60=T$1),0),$F129-1966)</f>
        <v>2179</v>
      </c>
      <c r="U129" s="4" cm="1">
        <f t="array" ref="U129">INDEX(GMWQ!$A$2:$NF$60,MATCH(1,(GMWQ!$NE$2:$NE$60=U$3)*(GMWQ!$ND$2:$ND$60=U$4)*(GMWQ!$NF$2:$NF$60=U$1),0),$F129-1966)</f>
        <v>445427</v>
      </c>
      <c r="V129" s="4" cm="1">
        <f t="array" ref="V129">INDEX(GMWQ!$A$2:$NF$60,MATCH(1,(GMWQ!$NE$2:$NE$60=V$3)*(GMWQ!$ND$2:$ND$60=V$4)*(GMWQ!$NF$2:$NF$60=V$1),0),$F129-1966)</f>
        <v>9335.3410000000003</v>
      </c>
      <c r="W129" s="4" cm="1">
        <f t="array" ref="W129">INDEX(GMWQ!$A$2:$NF$60,MATCH(1,(GMWQ!$NE$2:$NE$60=W$3)*(GMWQ!$ND$2:$ND$60=W$4)*(GMWQ!$NF$2:$NF$60=W$1),0),$F129-1966)</f>
        <v>780677</v>
      </c>
      <c r="X129" s="4" cm="1">
        <f t="array" ref="X129">INDEX(GMWQ!$A$2:$NF$60,MATCH(1,(GMWQ!$NE$2:$NE$60=X$3)*(GMWQ!$ND$2:$ND$60=X$4)*(GMWQ!$NF$2:$NF$60=X$1),0),$F129-1966)</f>
        <v>1347.588</v>
      </c>
      <c r="Y129" s="4" cm="1">
        <f t="array" ref="Y129">INDEX(GMWQ!$A$2:$NF$60,MATCH(1,(GMWQ!$NE$2:$NE$60=Y$3)*(GMWQ!$ND$2:$ND$60=Y$4)*(GMWQ!$NF$2:$NF$60=Y$1),0),$F129-1966)</f>
        <v>1403.684</v>
      </c>
      <c r="Z129" s="4" cm="1">
        <f t="array" ref="Z129">INDEX(GMWQ!$A$2:$NF$60,MATCH(1,(GMWQ!$NE$2:$NE$60=Z$3)*(GMWQ!$ND$2:$ND$60=Z$4)*(GMWQ!$NF$2:$NF$60=Z$1),0),$F129-1966)</f>
        <v>1585.162</v>
      </c>
      <c r="AA129" s="4" cm="1">
        <f t="array" ref="AA129">INDEX(GMWQ!$A$2:$NF$60,MATCH(1,(GMWQ!$NE$2:$NE$60=AA$3)*(GMWQ!$ND$2:$ND$60=AA$4)*(GMWQ!$NF$2:$NF$60=AA$1),0),$F129-1966)</f>
        <v>1001242</v>
      </c>
      <c r="AB129" s="4" cm="1">
        <f t="array" ref="AB129">INDEX(GMWQ!$A$2:$NF$60,MATCH(1,(GMWQ!$NE$2:$NE$60=AB$3)*(GMWQ!$ND$2:$ND$60=AB$4)*(GMWQ!$NF$2:$NF$60=AB$1),0),$F129-1966)</f>
        <v>318875</v>
      </c>
      <c r="AC129" s="4" cm="1">
        <f t="array" ref="AC129">INDEX(GMWQ!$A$2:$NF$60,MATCH(1,(GMWQ!$NE$2:$NE$60=AC$3)*(GMWQ!$ND$2:$ND$60=AC$4)*(GMWQ!$NF$2:$NF$60=AC$1),0),$F129-1966)</f>
        <v>2891.6750000000002</v>
      </c>
      <c r="AD129" s="4" cm="1">
        <f t="array" ref="AD129">INDEX(GMWQ!$A$2:$NF$60,MATCH(1,(GMWQ!$NE$2:$NE$60=AD$3)*(GMWQ!$ND$2:$ND$60=AD$4)*(GMWQ!$NF$2:$NF$60=AD$1),0),$F129-1966)</f>
        <v>131093.5</v>
      </c>
      <c r="AE129" s="4" cm="1">
        <f t="array" ref="AE129">INDEX(GMWQ!$A$2:$NF$60,MATCH(1,(GMWQ!$NE$2:$NE$60=AE$3)*(GMWQ!$ND$2:$ND$60=AE$4)*(GMWQ!$NF$2:$NF$60=AE$1),0),$F129-1966)</f>
        <v>564.82299999999998</v>
      </c>
      <c r="AF129" s="4" cm="1">
        <f t="array" ref="AF129">INDEX(GMWQ!$A$2:$NF$60,MATCH(1,(GMWQ!$NE$2:$NE$60=AF$3)*(GMWQ!$ND$2:$ND$60=AF$4)*(GMWQ!$NF$2:$NF$60=AF$1),0),$F129-1966)</f>
        <v>408.947</v>
      </c>
      <c r="AG129" s="4" cm="1">
        <f t="array" ref="AG129">INDEX(GMWQ!$A$2:$NF$60,MATCH(1,(GMWQ!$NE$2:$NE$60=AG$3)*(GMWQ!$ND$2:$ND$60=AG$4)*(GMWQ!$NF$2:$NF$60=AG$1),0),$F129-1966)</f>
        <v>351.89</v>
      </c>
      <c r="AH129" s="4" cm="1">
        <f t="array" ref="AH129">INDEX(GMWQ!$A$2:$NF$60,MATCH(1,(GMWQ!$NE$2:$NE$60=AH$3)*(GMWQ!$ND$2:$ND$60=AH$4)*(GMWQ!$NF$2:$NF$60=AH$1),0),$F129-1966)</f>
        <v>314574</v>
      </c>
      <c r="AI129" s="4" cm="1">
        <f t="array" ref="AI129">INDEX(GMWQ!$A$2:$NF$60,MATCH(1,(GMWQ!$NE$2:$NE$60=AI$3)*(GMWQ!$ND$2:$ND$60=AI$4)*(GMWQ!$NF$2:$NF$60=AI$1),0),$F129-1966)</f>
        <v>0.88477019999999995</v>
      </c>
      <c r="AJ129" s="4" cm="1">
        <f t="array" ref="AJ129">INDEX(GMWQ!$A$2:$NF$60,MATCH(1,(GMWQ!$NE$2:$NE$60=AJ$3)*(GMWQ!$ND$2:$ND$60=AJ$4)*(GMWQ!$NF$2:$NF$60=AJ$1),0),$F129-1966)</f>
        <v>1.4489559999999999</v>
      </c>
      <c r="AK129" s="4" cm="1">
        <f t="array" ref="AK129">INDEX(GMWQ!$A$2:$NF$60,MATCH(1,(GMWQ!$NE$2:$NE$60=AK$3)*(GMWQ!$ND$2:$ND$60=AK$4)*(GMWQ!$NF$2:$NF$60=AK$1),0),$F129-1966)</f>
        <v>1.795474</v>
      </c>
      <c r="AL129" s="4" cm="1">
        <f t="array" ref="AL129">INDEX(GMWQ!$A$2:$NF$60,MATCH(1,(GMWQ!$NE$2:$NE$60=AL$3)*(GMWQ!$ND$2:$ND$60=AL$4)*(GMWQ!$NF$2:$NF$60=AL$1),0),$F129-1966)</f>
        <v>1.000011</v>
      </c>
    </row>
    <row r="130" spans="1:38" x14ac:dyDescent="0.25">
      <c r="B130" s="4">
        <f t="shared" si="42"/>
        <v>2003</v>
      </c>
      <c r="C130" s="4">
        <f t="shared" si="42"/>
        <v>2003</v>
      </c>
      <c r="E130" s="4">
        <f t="shared" ref="E130" si="44">+E126+1</f>
        <v>2003</v>
      </c>
      <c r="F130" s="4">
        <f t="shared" si="38"/>
        <v>2096</v>
      </c>
      <c r="G130" s="4" cm="1">
        <f t="array" ref="G130">INDEX(GMWQ!$A$2:$NF$60,MATCH(1,(GMWQ!$NE$2:$NE$60=G$3)*(GMWQ!$ND$2:$ND$60=G$4)*(GMWQ!$NF$2:$NF$60=G$1),0),$F130-1966)</f>
        <v>528320</v>
      </c>
      <c r="H130" s="4" cm="1">
        <f t="array" ref="H130">INDEX(GMWQ!$A$2:$NF$60,MATCH(1,(GMWQ!$NE$2:$NE$60=H$3)*(GMWQ!$ND$2:$ND$60=H$4)*(GMWQ!$NF$2:$NF$60=H$1),0),$F130-1966)</f>
        <v>3790.7</v>
      </c>
      <c r="I130" s="4" cm="1">
        <f t="array" ref="I130">INDEX(GMWQ!$A$2:$NF$60,MATCH(1,(GMWQ!$NE$2:$NE$60=I$3)*(GMWQ!$ND$2:$ND$60=I$4)*(GMWQ!$NF$2:$NF$60=I$1),0),$F130-1966)</f>
        <v>124498.6</v>
      </c>
      <c r="J130" s="4" cm="1">
        <f t="array" ref="J130">INDEX(GMWQ!$A$2:$NF$60,MATCH(1,(GMWQ!$NE$2:$NE$60=J$3)*(GMWQ!$ND$2:$ND$60=J$4)*(GMWQ!$NF$2:$NF$60=J$1),0),$F130-1966)</f>
        <v>717.9</v>
      </c>
      <c r="K130" s="4" cm="1">
        <f t="array" ref="K130">INDEX(GMWQ!$A$2:$NF$60,MATCH(1,(GMWQ!$NE$2:$NE$60=K$3)*(GMWQ!$ND$2:$ND$60=K$4)*(GMWQ!$NF$2:$NF$60=K$1),0),$F130-1966)</f>
        <v>510.00799999999998</v>
      </c>
      <c r="L130" s="4" cm="1">
        <f t="array" ref="L130">INDEX(GMWQ!$A$2:$NF$60,MATCH(1,(GMWQ!$NE$2:$NE$60=L$3)*(GMWQ!$ND$2:$ND$60=L$4)*(GMWQ!$NF$2:$NF$60=L$1),0),$F130-1966)</f>
        <v>455.39499999999998</v>
      </c>
      <c r="M130" s="4" cm="1">
        <f t="array" ref="M130">INDEX(GMWQ!$A$2:$NF$60,MATCH(1,(GMWQ!$NE$2:$NE$60=M$3)*(GMWQ!$ND$2:$ND$60=M$4)*(GMWQ!$NF$2:$NF$60=M$1),0),$F130-1966)</f>
        <v>413121</v>
      </c>
      <c r="N130" s="4" cm="1">
        <f t="array" ref="N130">INDEX(GMWQ!$A$2:$NF$60,MATCH(1,(GMWQ!$NE$2:$NE$60=N$3)*(GMWQ!$ND$2:$ND$60=N$4)*(GMWQ!$NF$2:$NF$60=N$1),0),$F130-1966)</f>
        <v>-14961</v>
      </c>
      <c r="O130" s="4" cm="1">
        <f t="array" ref="O130">INDEX(GMWQ!$A$2:$NF$60,MATCH(1,(GMWQ!$NE$2:$NE$60=O$3)*(GMWQ!$ND$2:$ND$60=O$4)*(GMWQ!$NF$2:$NF$60=O$1),0),$F130-1966)</f>
        <v>-176.48179999999999</v>
      </c>
      <c r="P130" s="4" cm="1">
        <f t="array" ref="P130">INDEX(GMWQ!$A$2:$NF$60,MATCH(1,(GMWQ!$NE$2:$NE$60=P$3)*(GMWQ!$ND$2:$ND$60=P$4)*(GMWQ!$NF$2:$NF$60=P$1),0),$F130-1966)</f>
        <v>-8172</v>
      </c>
      <c r="Q130" s="4" cm="1">
        <f t="array" ref="Q130">INDEX(GMWQ!$A$2:$NF$60,MATCH(1,(GMWQ!$NE$2:$NE$60=Q$3)*(GMWQ!$ND$2:$ND$60=Q$4)*(GMWQ!$NF$2:$NF$60=Q$1),0),$F130-1966)</f>
        <v>-14.728</v>
      </c>
      <c r="R130" s="4" cm="1">
        <f t="array" ref="R130">INDEX(GMWQ!$A$2:$NF$60,MATCH(1,(GMWQ!$NE$2:$NE$60=R$3)*(GMWQ!$ND$2:$ND$60=R$4)*(GMWQ!$NF$2:$NF$60=R$1),0),$F130-1966)</f>
        <v>-16.728000000000002</v>
      </c>
      <c r="S130" s="4" cm="1">
        <f t="array" ref="S130">INDEX(GMWQ!$A$2:$NF$60,MATCH(1,(GMWQ!$NE$2:$NE$60=S$3)*(GMWQ!$ND$2:$ND$60=S$4)*(GMWQ!$NF$2:$NF$60=S$1),0),$F130-1966)</f>
        <v>-11.8</v>
      </c>
      <c r="T130" s="4" cm="1">
        <f t="array" ref="T130">INDEX(GMWQ!$A$2:$NF$60,MATCH(1,(GMWQ!$NE$2:$NE$60=T$3)*(GMWQ!$ND$2:$ND$60=T$4)*(GMWQ!$NF$2:$NF$60=T$1),0),$F130-1966)</f>
        <v>2604</v>
      </c>
      <c r="U130" s="4" cm="1">
        <f t="array" ref="U130">INDEX(GMWQ!$A$2:$NF$60,MATCH(1,(GMWQ!$NE$2:$NE$60=U$3)*(GMWQ!$ND$2:$ND$60=U$4)*(GMWQ!$NF$2:$NF$60=U$1),0),$F130-1966)</f>
        <v>462610</v>
      </c>
      <c r="V130" s="4" cm="1">
        <f t="array" ref="V130">INDEX(GMWQ!$A$2:$NF$60,MATCH(1,(GMWQ!$NE$2:$NE$60=V$3)*(GMWQ!$ND$2:$ND$60=V$4)*(GMWQ!$NF$2:$NF$60=V$1),0),$F130-1966)</f>
        <v>9434.3279999999995</v>
      </c>
      <c r="W130" s="4" cm="1">
        <f t="array" ref="W130">INDEX(GMWQ!$A$2:$NF$60,MATCH(1,(GMWQ!$NE$2:$NE$60=W$3)*(GMWQ!$ND$2:$ND$60=W$4)*(GMWQ!$NF$2:$NF$60=W$1),0),$F130-1966)</f>
        <v>790564</v>
      </c>
      <c r="X130" s="4" cm="1">
        <f t="array" ref="X130">INDEX(GMWQ!$A$2:$NF$60,MATCH(1,(GMWQ!$NE$2:$NE$60=X$3)*(GMWQ!$ND$2:$ND$60=X$4)*(GMWQ!$NF$2:$NF$60=X$1),0),$F130-1966)</f>
        <v>1364.643</v>
      </c>
      <c r="Y130" s="4" cm="1">
        <f t="array" ref="Y130">INDEX(GMWQ!$A$2:$NF$60,MATCH(1,(GMWQ!$NE$2:$NE$60=Y$3)*(GMWQ!$ND$2:$ND$60=Y$4)*(GMWQ!$NF$2:$NF$60=Y$1),0),$F130-1966)</f>
        <v>1380.8119999999999</v>
      </c>
      <c r="Z130" s="4" cm="1">
        <f t="array" ref="Z130">INDEX(GMWQ!$A$2:$NF$60,MATCH(1,(GMWQ!$NE$2:$NE$60=Z$3)*(GMWQ!$ND$2:$ND$60=Z$4)*(GMWQ!$NF$2:$NF$60=Z$1),0),$F130-1966)</f>
        <v>1590.1479999999999</v>
      </c>
      <c r="AA130" s="4" cm="1">
        <f t="array" ref="AA130">INDEX(GMWQ!$A$2:$NF$60,MATCH(1,(GMWQ!$NE$2:$NE$60=AA$3)*(GMWQ!$ND$2:$ND$60=AA$4)*(GMWQ!$NF$2:$NF$60=AA$1),0),$F130-1966)</f>
        <v>1010686</v>
      </c>
      <c r="AB130" s="4" cm="1">
        <f t="array" ref="AB130">INDEX(GMWQ!$A$2:$NF$60,MATCH(1,(GMWQ!$NE$2:$NE$60=AB$3)*(GMWQ!$ND$2:$ND$60=AB$4)*(GMWQ!$NF$2:$NF$60=AB$1),0),$F130-1966)</f>
        <v>322428</v>
      </c>
      <c r="AC130" s="4" cm="1">
        <f t="array" ref="AC130">INDEX(GMWQ!$A$2:$NF$60,MATCH(1,(GMWQ!$NE$2:$NE$60=AC$3)*(GMWQ!$ND$2:$ND$60=AC$4)*(GMWQ!$NF$2:$NF$60=AC$1),0),$F130-1966)</f>
        <v>2943.05</v>
      </c>
      <c r="AD130" s="4" cm="1">
        <f t="array" ref="AD130">INDEX(GMWQ!$A$2:$NF$60,MATCH(1,(GMWQ!$NE$2:$NE$60=AD$3)*(GMWQ!$ND$2:$ND$60=AD$4)*(GMWQ!$NF$2:$NF$60=AD$1),0),$F130-1966)</f>
        <v>131600</v>
      </c>
      <c r="AE130" s="4" cm="1">
        <f t="array" ref="AE130">INDEX(GMWQ!$A$2:$NF$60,MATCH(1,(GMWQ!$NE$2:$NE$60=AE$3)*(GMWQ!$ND$2:$ND$60=AE$4)*(GMWQ!$NF$2:$NF$60=AE$1),0),$F130-1966)</f>
        <v>565.99599999999998</v>
      </c>
      <c r="AF130" s="4" cm="1">
        <f t="array" ref="AF130">INDEX(GMWQ!$A$2:$NF$60,MATCH(1,(GMWQ!$NE$2:$NE$60=AF$3)*(GMWQ!$ND$2:$ND$60=AF$4)*(GMWQ!$NF$2:$NF$60=AF$1),0),$F130-1966)</f>
        <v>412.07799999999997</v>
      </c>
      <c r="AG130" s="4" cm="1">
        <f t="array" ref="AG130">INDEX(GMWQ!$A$2:$NF$60,MATCH(1,(GMWQ!$NE$2:$NE$60=AG$3)*(GMWQ!$ND$2:$ND$60=AG$4)*(GMWQ!$NF$2:$NF$60=AG$1),0),$F130-1966)</f>
        <v>353.42599999999999</v>
      </c>
      <c r="AH130" s="4" cm="1">
        <f t="array" ref="AH130">INDEX(GMWQ!$A$2:$NF$60,MATCH(1,(GMWQ!$NE$2:$NE$60=AH$3)*(GMWQ!$ND$2:$ND$60=AH$4)*(GMWQ!$NF$2:$NF$60=AH$1),0),$F130-1966)</f>
        <v>318221</v>
      </c>
      <c r="AI130" s="4" cm="1">
        <f t="array" ref="AI130">INDEX(GMWQ!$A$2:$NF$60,MATCH(1,(GMWQ!$NE$2:$NE$60=AI$3)*(GMWQ!$ND$2:$ND$60=AI$4)*(GMWQ!$NF$2:$NF$60=AI$1),0),$F130-1966)</f>
        <v>1.121432</v>
      </c>
      <c r="AJ130" s="4" cm="1">
        <f t="array" ref="AJ130">INDEX(GMWQ!$A$2:$NF$60,MATCH(1,(GMWQ!$NE$2:$NE$60=AJ$3)*(GMWQ!$ND$2:$ND$60=AJ$4)*(GMWQ!$NF$2:$NF$60=AJ$1),0),$F130-1966)</f>
        <v>1.547337</v>
      </c>
      <c r="AK130" s="4" cm="1">
        <f t="array" ref="AK130">INDEX(GMWQ!$A$2:$NF$60,MATCH(1,(GMWQ!$NE$2:$NE$60=AK$3)*(GMWQ!$ND$2:$ND$60=AK$4)*(GMWQ!$NF$2:$NF$60=AK$1),0),$F130-1966)</f>
        <v>2.0629430000000002</v>
      </c>
      <c r="AL130" s="4" cm="1">
        <f t="array" ref="AL130">INDEX(GMWQ!$A$2:$NF$60,MATCH(1,(GMWQ!$NE$2:$NE$60=AL$3)*(GMWQ!$ND$2:$ND$60=AL$4)*(GMWQ!$NF$2:$NF$60=AL$1),0),$F130-1966)</f>
        <v>1.144218</v>
      </c>
    </row>
    <row r="131" spans="1:38" x14ac:dyDescent="0.25">
      <c r="A131" s="4">
        <v>2004</v>
      </c>
      <c r="B131" s="4">
        <f t="shared" si="42"/>
        <v>2004</v>
      </c>
      <c r="C131" s="4">
        <f t="shared" si="42"/>
        <v>2003</v>
      </c>
      <c r="D131" s="4">
        <f t="shared" si="42"/>
        <v>2003</v>
      </c>
      <c r="F131" s="4">
        <f t="shared" si="38"/>
        <v>2097</v>
      </c>
      <c r="G131" s="4" cm="1">
        <f t="array" ref="G131">INDEX(GMWQ!$A$2:$NF$60,MATCH(1,(GMWQ!$NE$2:$NE$60=G$3)*(GMWQ!$ND$2:$ND$60=G$4)*(GMWQ!$NF$2:$NF$60=G$1),0),$F131-1966)</f>
        <v>529996</v>
      </c>
      <c r="H131" s="4" cm="1">
        <f t="array" ref="H131">INDEX(GMWQ!$A$2:$NF$60,MATCH(1,(GMWQ!$NE$2:$NE$60=H$3)*(GMWQ!$ND$2:$ND$60=H$4)*(GMWQ!$NF$2:$NF$60=H$1),0),$F131-1966)</f>
        <v>3812.1750000000002</v>
      </c>
      <c r="I131" s="4" cm="1">
        <f t="array" ref="I131">INDEX(GMWQ!$A$2:$NF$60,MATCH(1,(GMWQ!$NE$2:$NE$60=I$3)*(GMWQ!$ND$2:$ND$60=I$4)*(GMWQ!$NF$2:$NF$60=I$1),0),$F131-1966)</f>
        <v>125447.4</v>
      </c>
      <c r="J131" s="4" cm="1">
        <f t="array" ref="J131">INDEX(GMWQ!$A$2:$NF$60,MATCH(1,(GMWQ!$NE$2:$NE$60=J$3)*(GMWQ!$ND$2:$ND$60=J$4)*(GMWQ!$NF$2:$NF$60=J$1),0),$F131-1966)</f>
        <v>716.8</v>
      </c>
      <c r="K131" s="4" cm="1">
        <f t="array" ref="K131">INDEX(GMWQ!$A$2:$NF$60,MATCH(1,(GMWQ!$NE$2:$NE$60=K$3)*(GMWQ!$ND$2:$ND$60=K$4)*(GMWQ!$NF$2:$NF$60=K$1),0),$F131-1966)</f>
        <v>515.56200000000001</v>
      </c>
      <c r="L131" s="4" cm="1">
        <f t="array" ref="L131">INDEX(GMWQ!$A$2:$NF$60,MATCH(1,(GMWQ!$NE$2:$NE$60=L$3)*(GMWQ!$ND$2:$ND$60=L$4)*(GMWQ!$NF$2:$NF$60=L$1),0),$F131-1966)</f>
        <v>457.005</v>
      </c>
      <c r="M131" s="4" cm="1">
        <f t="array" ref="M131">INDEX(GMWQ!$A$2:$NF$60,MATCH(1,(GMWQ!$NE$2:$NE$60=M$3)*(GMWQ!$ND$2:$ND$60=M$4)*(GMWQ!$NF$2:$NF$60=M$1),0),$F131-1966)</f>
        <v>416125</v>
      </c>
      <c r="N131" s="4" cm="1">
        <f t="array" ref="N131">INDEX(GMWQ!$A$2:$NF$60,MATCH(1,(GMWQ!$NE$2:$NE$60=N$3)*(GMWQ!$ND$2:$ND$60=N$4)*(GMWQ!$NF$2:$NF$60=N$1),0),$F131-1966)</f>
        <v>-3180</v>
      </c>
      <c r="O131" s="4" cm="1">
        <f t="array" ref="O131">INDEX(GMWQ!$A$2:$NF$60,MATCH(1,(GMWQ!$NE$2:$NE$60=O$3)*(GMWQ!$ND$2:$ND$60=O$4)*(GMWQ!$NF$2:$NF$60=O$1),0),$F131-1966)</f>
        <v>-184.8245</v>
      </c>
      <c r="P131" s="4" cm="1">
        <f t="array" ref="P131">INDEX(GMWQ!$A$2:$NF$60,MATCH(1,(GMWQ!$NE$2:$NE$60=P$3)*(GMWQ!$ND$2:$ND$60=P$4)*(GMWQ!$NF$2:$NF$60=P$1),0),$F131-1966)</f>
        <v>-7219.25</v>
      </c>
      <c r="Q131" s="4" cm="1">
        <f t="array" ref="Q131">INDEX(GMWQ!$A$2:$NF$60,MATCH(1,(GMWQ!$NE$2:$NE$60=Q$3)*(GMWQ!$ND$2:$ND$60=Q$4)*(GMWQ!$NF$2:$NF$60=Q$1),0),$F131-1966)</f>
        <v>-24.465</v>
      </c>
      <c r="R131" s="4" cm="1">
        <f t="array" ref="R131">INDEX(GMWQ!$A$2:$NF$60,MATCH(1,(GMWQ!$NE$2:$NE$60=R$3)*(GMWQ!$ND$2:$ND$60=R$4)*(GMWQ!$NF$2:$NF$60=R$1),0),$F131-1966)</f>
        <v>-15.542999999999999</v>
      </c>
      <c r="S131" s="4" cm="1">
        <f t="array" ref="S131">INDEX(GMWQ!$A$2:$NF$60,MATCH(1,(GMWQ!$NE$2:$NE$60=S$3)*(GMWQ!$ND$2:$ND$60=S$4)*(GMWQ!$NF$2:$NF$60=S$1),0),$F131-1966)</f>
        <v>-11.993539999999999</v>
      </c>
      <c r="T131" s="4" cm="1">
        <f t="array" ref="T131">INDEX(GMWQ!$A$2:$NF$60,MATCH(1,(GMWQ!$NE$2:$NE$60=T$3)*(GMWQ!$ND$2:$ND$60=T$4)*(GMWQ!$NF$2:$NF$60=T$1),0),$F131-1966)</f>
        <v>3503</v>
      </c>
      <c r="U131" s="4" cm="1">
        <f t="array" ref="U131">INDEX(GMWQ!$A$2:$NF$60,MATCH(1,(GMWQ!$NE$2:$NE$60=U$3)*(GMWQ!$ND$2:$ND$60=U$4)*(GMWQ!$NF$2:$NF$60=U$1),0),$F131-1966)</f>
        <v>467675</v>
      </c>
      <c r="V131" s="4" cm="1">
        <f t="array" ref="V131">INDEX(GMWQ!$A$2:$NF$60,MATCH(1,(GMWQ!$NE$2:$NE$60=V$3)*(GMWQ!$ND$2:$ND$60=V$4)*(GMWQ!$NF$2:$NF$60=V$1),0),$F131-1966)</f>
        <v>10424.01</v>
      </c>
      <c r="W131" s="4" cm="1">
        <f t="array" ref="W131">INDEX(GMWQ!$A$2:$NF$60,MATCH(1,(GMWQ!$NE$2:$NE$60=W$3)*(GMWQ!$ND$2:$ND$60=W$4)*(GMWQ!$NF$2:$NF$60=W$1),0),$F131-1966)</f>
        <v>797451</v>
      </c>
      <c r="X131" s="4" cm="1">
        <f t="array" ref="X131">INDEX(GMWQ!$A$2:$NF$60,MATCH(1,(GMWQ!$NE$2:$NE$60=X$3)*(GMWQ!$ND$2:$ND$60=X$4)*(GMWQ!$NF$2:$NF$60=X$1),0),$F131-1966)</f>
        <v>1382.6690000000001</v>
      </c>
      <c r="Y131" s="4" cm="1">
        <f t="array" ref="Y131">INDEX(GMWQ!$A$2:$NF$60,MATCH(1,(GMWQ!$NE$2:$NE$60=Y$3)*(GMWQ!$ND$2:$ND$60=Y$4)*(GMWQ!$NF$2:$NF$60=Y$1),0),$F131-1966)</f>
        <v>1419.5450000000001</v>
      </c>
      <c r="Z131" s="4" cm="1">
        <f t="array" ref="Z131">INDEX(GMWQ!$A$2:$NF$60,MATCH(1,(GMWQ!$NE$2:$NE$60=Z$3)*(GMWQ!$ND$2:$ND$60=Z$4)*(GMWQ!$NF$2:$NF$60=Z$1),0),$F131-1966)</f>
        <v>1613.9359999999999</v>
      </c>
      <c r="AA131" s="4" cm="1">
        <f t="array" ref="AA131">INDEX(GMWQ!$A$2:$NF$60,MATCH(1,(GMWQ!$NE$2:$NE$60=AA$3)*(GMWQ!$ND$2:$ND$60=AA$4)*(GMWQ!$NF$2:$NF$60=AA$1),0),$F131-1966)</f>
        <v>1040820</v>
      </c>
      <c r="AB131" s="4" cm="1">
        <f t="array" ref="AB131">INDEX(GMWQ!$A$2:$NF$60,MATCH(1,(GMWQ!$NE$2:$NE$60=AB$3)*(GMWQ!$ND$2:$ND$60=AB$4)*(GMWQ!$NF$2:$NF$60=AB$1),0),$F131-1966)</f>
        <v>324300</v>
      </c>
      <c r="AC131" s="4" cm="1">
        <f t="array" ref="AC131">INDEX(GMWQ!$A$2:$NF$60,MATCH(1,(GMWQ!$NE$2:$NE$60=AC$3)*(GMWQ!$ND$2:$ND$60=AC$4)*(GMWQ!$NF$2:$NF$60=AC$1),0),$F131-1966)</f>
        <v>2980.85</v>
      </c>
      <c r="AD131" s="4" cm="1">
        <f t="array" ref="AD131">INDEX(GMWQ!$A$2:$NF$60,MATCH(1,(GMWQ!$NE$2:$NE$60=AD$3)*(GMWQ!$ND$2:$ND$60=AD$4)*(GMWQ!$NF$2:$NF$60=AD$1),0),$F131-1966)</f>
        <v>132343.20000000001</v>
      </c>
      <c r="AE131" s="4" cm="1">
        <f t="array" ref="AE131">INDEX(GMWQ!$A$2:$NF$60,MATCH(1,(GMWQ!$NE$2:$NE$60=AE$3)*(GMWQ!$ND$2:$ND$60=AE$4)*(GMWQ!$NF$2:$NF$60=AE$1),0),$F131-1966)</f>
        <v>567.21100000000001</v>
      </c>
      <c r="AF131" s="4" cm="1">
        <f t="array" ref="AF131">INDEX(GMWQ!$A$2:$NF$60,MATCH(1,(GMWQ!$NE$2:$NE$60=AF$3)*(GMWQ!$ND$2:$ND$60=AF$4)*(GMWQ!$NF$2:$NF$60=AF$1),0),$F131-1966)</f>
        <v>418.05399999999997</v>
      </c>
      <c r="AG131" s="4" cm="1">
        <f t="array" ref="AG131">INDEX(GMWQ!$A$2:$NF$60,MATCH(1,(GMWQ!$NE$2:$NE$60=AG$3)*(GMWQ!$ND$2:$ND$60=AG$4)*(GMWQ!$NF$2:$NF$60=AG$1),0),$F131-1966)</f>
        <v>357.02499999999998</v>
      </c>
      <c r="AH131" s="4" cm="1">
        <f t="array" ref="AH131">INDEX(GMWQ!$A$2:$NF$60,MATCH(1,(GMWQ!$NE$2:$NE$60=AH$3)*(GMWQ!$ND$2:$ND$60=AH$4)*(GMWQ!$NF$2:$NF$60=AH$1),0),$F131-1966)</f>
        <v>324054</v>
      </c>
      <c r="AI131" s="4" cm="1">
        <f t="array" ref="AI131">INDEX(GMWQ!$A$2:$NF$60,MATCH(1,(GMWQ!$NE$2:$NE$60=AI$3)*(GMWQ!$ND$2:$ND$60=AI$4)*(GMWQ!$NF$2:$NF$60=AI$1),0),$F131-1966)</f>
        <v>0.86975670000000005</v>
      </c>
      <c r="AJ131" s="4" cm="1">
        <f t="array" ref="AJ131">INDEX(GMWQ!$A$2:$NF$60,MATCH(1,(GMWQ!$NE$2:$NE$60=AJ$3)*(GMWQ!$ND$2:$ND$60=AJ$4)*(GMWQ!$NF$2:$NF$60=AJ$1),0),$F131-1966)</f>
        <v>1.2786150000000001</v>
      </c>
      <c r="AK131" s="4" cm="1">
        <f t="array" ref="AK131">INDEX(GMWQ!$A$2:$NF$60,MATCH(1,(GMWQ!$NE$2:$NE$60=AK$3)*(GMWQ!$ND$2:$ND$60=AK$4)*(GMWQ!$NF$2:$NF$60=AK$1),0),$F131-1966)</f>
        <v>1.847569</v>
      </c>
      <c r="AL131" s="4" cm="1">
        <f t="array" ref="AL131">INDEX(GMWQ!$A$2:$NF$60,MATCH(1,(GMWQ!$NE$2:$NE$60=AL$3)*(GMWQ!$ND$2:$ND$60=AL$4)*(GMWQ!$NF$2:$NF$60=AL$1),0),$F131-1966)</f>
        <v>0.97958520000000004</v>
      </c>
    </row>
    <row r="132" spans="1:38" x14ac:dyDescent="0.25">
      <c r="B132" s="4">
        <f t="shared" si="42"/>
        <v>2004</v>
      </c>
      <c r="C132" s="4">
        <f t="shared" si="42"/>
        <v>2004</v>
      </c>
      <c r="F132" s="4">
        <f t="shared" si="38"/>
        <v>2098</v>
      </c>
      <c r="G132" s="4" cm="1">
        <f t="array" ref="G132">INDEX(GMWQ!$A$2:$NF$60,MATCH(1,(GMWQ!$NE$2:$NE$60=G$3)*(GMWQ!$ND$2:$ND$60=G$4)*(GMWQ!$NF$2:$NF$60=G$1),0),$F132-1966)</f>
        <v>532543</v>
      </c>
      <c r="H132" s="4" cm="1">
        <f t="array" ref="H132">INDEX(GMWQ!$A$2:$NF$60,MATCH(1,(GMWQ!$NE$2:$NE$60=H$3)*(GMWQ!$ND$2:$ND$60=H$4)*(GMWQ!$NF$2:$NF$60=H$1),0),$F132-1966)</f>
        <v>3841.7249999999999</v>
      </c>
      <c r="I132" s="4" cm="1">
        <f t="array" ref="I132">INDEX(GMWQ!$A$2:$NF$60,MATCH(1,(GMWQ!$NE$2:$NE$60=I$3)*(GMWQ!$ND$2:$ND$60=I$4)*(GMWQ!$NF$2:$NF$60=I$1),0),$F132-1966)</f>
        <v>125410.4</v>
      </c>
      <c r="J132" s="4" cm="1">
        <f t="array" ref="J132">INDEX(GMWQ!$A$2:$NF$60,MATCH(1,(GMWQ!$NE$2:$NE$60=J$3)*(GMWQ!$ND$2:$ND$60=J$4)*(GMWQ!$NF$2:$NF$60=J$1),0),$F132-1966)</f>
        <v>721.03</v>
      </c>
      <c r="K132" s="4" cm="1">
        <f t="array" ref="K132">INDEX(GMWQ!$A$2:$NF$60,MATCH(1,(GMWQ!$NE$2:$NE$60=K$3)*(GMWQ!$ND$2:$ND$60=K$4)*(GMWQ!$NF$2:$NF$60=K$1),0),$F132-1966)</f>
        <v>517.822</v>
      </c>
      <c r="L132" s="4" cm="1">
        <f t="array" ref="L132">INDEX(GMWQ!$A$2:$NF$60,MATCH(1,(GMWQ!$NE$2:$NE$60=L$3)*(GMWQ!$ND$2:$ND$60=L$4)*(GMWQ!$NF$2:$NF$60=L$1),0),$F132-1966)</f>
        <v>458.39699999999999</v>
      </c>
      <c r="M132" s="4" cm="1">
        <f t="array" ref="M132">INDEX(GMWQ!$A$2:$NF$60,MATCH(1,(GMWQ!$NE$2:$NE$60=M$3)*(GMWQ!$ND$2:$ND$60=M$4)*(GMWQ!$NF$2:$NF$60=M$1),0),$F132-1966)</f>
        <v>421055.5</v>
      </c>
      <c r="N132" s="4" cm="1">
        <f t="array" ref="N132">INDEX(GMWQ!$A$2:$NF$60,MATCH(1,(GMWQ!$NE$2:$NE$60=N$3)*(GMWQ!$ND$2:$ND$60=N$4)*(GMWQ!$NF$2:$NF$60=N$1),0),$F132-1966)</f>
        <v>-15956</v>
      </c>
      <c r="O132" s="4" cm="1">
        <f t="array" ref="O132">INDEX(GMWQ!$A$2:$NF$60,MATCH(1,(GMWQ!$NE$2:$NE$60=O$3)*(GMWQ!$ND$2:$ND$60=O$4)*(GMWQ!$NF$2:$NF$60=O$1),0),$F132-1966)</f>
        <v>-178.38900000000001</v>
      </c>
      <c r="P132" s="4" cm="1">
        <f t="array" ref="P132">INDEX(GMWQ!$A$2:$NF$60,MATCH(1,(GMWQ!$NE$2:$NE$60=P$3)*(GMWQ!$ND$2:$ND$60=P$4)*(GMWQ!$NF$2:$NF$60=P$1),0),$F132-1966)</f>
        <v>-6961.5</v>
      </c>
      <c r="Q132" s="4" cm="1">
        <f t="array" ref="Q132">INDEX(GMWQ!$A$2:$NF$60,MATCH(1,(GMWQ!$NE$2:$NE$60=Q$3)*(GMWQ!$ND$2:$ND$60=Q$4)*(GMWQ!$NF$2:$NF$60=Q$1),0),$F132-1966)</f>
        <v>-23.678000000000001</v>
      </c>
      <c r="R132" s="4" cm="1">
        <f t="array" ref="R132">INDEX(GMWQ!$A$2:$NF$60,MATCH(1,(GMWQ!$NE$2:$NE$60=R$3)*(GMWQ!$ND$2:$ND$60=R$4)*(GMWQ!$NF$2:$NF$60=R$1),0),$F132-1966)</f>
        <v>-14.855</v>
      </c>
      <c r="S132" s="4" cm="1">
        <f t="array" ref="S132">INDEX(GMWQ!$A$2:$NF$60,MATCH(1,(GMWQ!$NE$2:$NE$60=S$3)*(GMWQ!$ND$2:$ND$60=S$4)*(GMWQ!$NF$2:$NF$60=S$1),0),$F132-1966)</f>
        <v>-12.20715</v>
      </c>
      <c r="T132" s="4" cm="1">
        <f t="array" ref="T132">INDEX(GMWQ!$A$2:$NF$60,MATCH(1,(GMWQ!$NE$2:$NE$60=T$3)*(GMWQ!$ND$2:$ND$60=T$4)*(GMWQ!$NF$2:$NF$60=T$1),0),$F132-1966)</f>
        <v>4102</v>
      </c>
      <c r="U132" s="4" cm="1">
        <f t="array" ref="U132">INDEX(GMWQ!$A$2:$NF$60,MATCH(1,(GMWQ!$NE$2:$NE$60=U$3)*(GMWQ!$ND$2:$ND$60=U$4)*(GMWQ!$NF$2:$NF$60=U$1),0),$F132-1966)</f>
        <v>493249</v>
      </c>
      <c r="V132" s="4" cm="1">
        <f t="array" ref="V132">INDEX(GMWQ!$A$2:$NF$60,MATCH(1,(GMWQ!$NE$2:$NE$60=V$3)*(GMWQ!$ND$2:$ND$60=V$4)*(GMWQ!$NF$2:$NF$60=V$1),0),$F132-1966)</f>
        <v>10576.38</v>
      </c>
      <c r="W132" s="4" cm="1">
        <f t="array" ref="W132">INDEX(GMWQ!$A$2:$NF$60,MATCH(1,(GMWQ!$NE$2:$NE$60=W$3)*(GMWQ!$ND$2:$ND$60=W$4)*(GMWQ!$NF$2:$NF$60=W$1),0),$F132-1966)</f>
        <v>804337</v>
      </c>
      <c r="X132" s="4" cm="1">
        <f t="array" ref="X132">INDEX(GMWQ!$A$2:$NF$60,MATCH(1,(GMWQ!$NE$2:$NE$60=X$3)*(GMWQ!$ND$2:$ND$60=X$4)*(GMWQ!$NF$2:$NF$60=X$1),0),$F132-1966)</f>
        <v>1401.3679999999999</v>
      </c>
      <c r="Y132" s="4" cm="1">
        <f t="array" ref="Y132">INDEX(GMWQ!$A$2:$NF$60,MATCH(1,(GMWQ!$NE$2:$NE$60=Y$3)*(GMWQ!$ND$2:$ND$60=Y$4)*(GMWQ!$NF$2:$NF$60=Y$1),0),$F132-1966)</f>
        <v>1431.192</v>
      </c>
      <c r="Z132" s="4" cm="1">
        <f t="array" ref="Z132">INDEX(GMWQ!$A$2:$NF$60,MATCH(1,(GMWQ!$NE$2:$NE$60=Z$3)*(GMWQ!$ND$2:$ND$60=Z$4)*(GMWQ!$NF$2:$NF$60=Z$1),0),$F132-1966)</f>
        <v>1637.7239999999999</v>
      </c>
      <c r="AA132" s="4" cm="1">
        <f t="array" ref="AA132">INDEX(GMWQ!$A$2:$NF$60,MATCH(1,(GMWQ!$NE$2:$NE$60=AA$3)*(GMWQ!$ND$2:$ND$60=AA$4)*(GMWQ!$NF$2:$NF$60=AA$1),0),$F132-1966)</f>
        <v>1029292</v>
      </c>
      <c r="AB132" s="4" cm="1">
        <f t="array" ref="AB132">INDEX(GMWQ!$A$2:$NF$60,MATCH(1,(GMWQ!$NE$2:$NE$60=AB$3)*(GMWQ!$ND$2:$ND$60=AB$4)*(GMWQ!$NF$2:$NF$60=AB$1),0),$F132-1966)</f>
        <v>331067</v>
      </c>
      <c r="AC132" s="4" cm="1">
        <f t="array" ref="AC132">INDEX(GMWQ!$A$2:$NF$60,MATCH(1,(GMWQ!$NE$2:$NE$60=AC$3)*(GMWQ!$ND$2:$ND$60=AC$4)*(GMWQ!$NF$2:$NF$60=AC$1),0),$F132-1966)</f>
        <v>3028.2</v>
      </c>
      <c r="AD132" s="4" cm="1">
        <f t="array" ref="AD132">INDEX(GMWQ!$A$2:$NF$60,MATCH(1,(GMWQ!$NE$2:$NE$60=AD$3)*(GMWQ!$ND$2:$ND$60=AD$4)*(GMWQ!$NF$2:$NF$60=AD$1),0),$F132-1966)</f>
        <v>131911.20000000001</v>
      </c>
      <c r="AE132" s="4" cm="1">
        <f t="array" ref="AE132">INDEX(GMWQ!$A$2:$NF$60,MATCH(1,(GMWQ!$NE$2:$NE$60=AE$3)*(GMWQ!$ND$2:$ND$60=AE$4)*(GMWQ!$NF$2:$NF$60=AE$1),0),$F132-1966)</f>
        <v>573.60799999999995</v>
      </c>
      <c r="AF132" s="4" cm="1">
        <f t="array" ref="AF132">INDEX(GMWQ!$A$2:$NF$60,MATCH(1,(GMWQ!$NE$2:$NE$60=AF$3)*(GMWQ!$ND$2:$ND$60=AF$4)*(GMWQ!$NF$2:$NF$60=AF$1),0),$F132-1966)</f>
        <v>420.803</v>
      </c>
      <c r="AG132" s="4" cm="1">
        <f t="array" ref="AG132">INDEX(GMWQ!$A$2:$NF$60,MATCH(1,(GMWQ!$NE$2:$NE$60=AG$3)*(GMWQ!$ND$2:$ND$60=AG$4)*(GMWQ!$NF$2:$NF$60=AG$1),0),$F132-1966)</f>
        <v>362.76900000000001</v>
      </c>
      <c r="AH132" s="4" cm="1">
        <f t="array" ref="AH132">INDEX(GMWQ!$A$2:$NF$60,MATCH(1,(GMWQ!$NE$2:$NE$60=AH$3)*(GMWQ!$ND$2:$ND$60=AH$4)*(GMWQ!$NF$2:$NF$60=AH$1),0),$F132-1966)</f>
        <v>332037</v>
      </c>
      <c r="AI132" s="4" cm="1">
        <f t="array" ref="AI132">INDEX(GMWQ!$A$2:$NF$60,MATCH(1,(GMWQ!$NE$2:$NE$60=AI$3)*(GMWQ!$ND$2:$ND$60=AI$4)*(GMWQ!$NF$2:$NF$60=AI$1),0),$F132-1966)</f>
        <v>0.939859</v>
      </c>
      <c r="AJ132" s="4" cm="1">
        <f t="array" ref="AJ132">INDEX(GMWQ!$A$2:$NF$60,MATCH(1,(GMWQ!$NE$2:$NE$60=AJ$3)*(GMWQ!$ND$2:$ND$60=AJ$4)*(GMWQ!$NF$2:$NF$60=AJ$1),0),$F132-1966)</f>
        <v>1.7049639999999999</v>
      </c>
      <c r="AK132" s="4" cm="1">
        <f t="array" ref="AK132">INDEX(GMWQ!$A$2:$NF$60,MATCH(1,(GMWQ!$NE$2:$NE$60=AK$3)*(GMWQ!$ND$2:$ND$60=AK$4)*(GMWQ!$NF$2:$NF$60=AK$1),0),$F132-1966)</f>
        <v>1.920884</v>
      </c>
      <c r="AL132" s="4" cm="1">
        <f t="array" ref="AL132">INDEX(GMWQ!$A$2:$NF$60,MATCH(1,(GMWQ!$NE$2:$NE$60=AL$3)*(GMWQ!$ND$2:$ND$60=AL$4)*(GMWQ!$NF$2:$NF$60=AL$1),0),$F132-1966)</f>
        <v>1.2036610000000001</v>
      </c>
    </row>
    <row r="133" spans="1:38" x14ac:dyDescent="0.25">
      <c r="B133" s="4">
        <f t="shared" si="42"/>
        <v>2004</v>
      </c>
      <c r="C133" s="4">
        <f t="shared" si="42"/>
        <v>2004</v>
      </c>
      <c r="F133" s="4">
        <f t="shared" si="38"/>
        <v>2099</v>
      </c>
      <c r="G133" s="4" cm="1">
        <f t="array" ref="G133">INDEX(GMWQ!$A$2:$NF$60,MATCH(1,(GMWQ!$NE$2:$NE$60=G$3)*(GMWQ!$ND$2:$ND$60=G$4)*(GMWQ!$NF$2:$NF$60=G$1),0),$F133-1966)</f>
        <v>534447</v>
      </c>
      <c r="H133" s="4" cm="1">
        <f t="array" ref="H133">INDEX(GMWQ!$A$2:$NF$60,MATCH(1,(GMWQ!$NE$2:$NE$60=H$3)*(GMWQ!$ND$2:$ND$60=H$4)*(GMWQ!$NF$2:$NF$60=H$1),0),$F133-1966)</f>
        <v>3878.15</v>
      </c>
      <c r="I133" s="4" cm="1">
        <f t="array" ref="I133">INDEX(GMWQ!$A$2:$NF$60,MATCH(1,(GMWQ!$NE$2:$NE$60=I$3)*(GMWQ!$ND$2:$ND$60=I$4)*(GMWQ!$NF$2:$NF$60=I$1),0),$F133-1966)</f>
        <v>126194.5</v>
      </c>
      <c r="J133" s="4" cm="1">
        <f t="array" ref="J133">INDEX(GMWQ!$A$2:$NF$60,MATCH(1,(GMWQ!$NE$2:$NE$60=J$3)*(GMWQ!$ND$2:$ND$60=J$4)*(GMWQ!$NF$2:$NF$60=J$1),0),$F133-1966)</f>
        <v>718.7</v>
      </c>
      <c r="K133" s="4" cm="1">
        <f t="array" ref="K133">INDEX(GMWQ!$A$2:$NF$60,MATCH(1,(GMWQ!$NE$2:$NE$60=K$3)*(GMWQ!$ND$2:$ND$60=K$4)*(GMWQ!$NF$2:$NF$60=K$1),0),$F133-1966)</f>
        <v>519.63199999999995</v>
      </c>
      <c r="L133" s="4" cm="1">
        <f t="array" ref="L133">INDEX(GMWQ!$A$2:$NF$60,MATCH(1,(GMWQ!$NE$2:$NE$60=L$3)*(GMWQ!$ND$2:$ND$60=L$4)*(GMWQ!$NF$2:$NF$60=L$1),0),$F133-1966)</f>
        <v>458.85</v>
      </c>
      <c r="M133" s="4" cm="1">
        <f t="array" ref="M133">INDEX(GMWQ!$A$2:$NF$60,MATCH(1,(GMWQ!$NE$2:$NE$60=M$3)*(GMWQ!$ND$2:$ND$60=M$4)*(GMWQ!$NF$2:$NF$60=M$1),0),$F133-1966)</f>
        <v>426033.8</v>
      </c>
      <c r="N133" s="4" cm="1">
        <f t="array" ref="N133">INDEX(GMWQ!$A$2:$NF$60,MATCH(1,(GMWQ!$NE$2:$NE$60=N$3)*(GMWQ!$ND$2:$ND$60=N$4)*(GMWQ!$NF$2:$NF$60=N$1),0),$F133-1966)</f>
        <v>-12959</v>
      </c>
      <c r="O133" s="4" cm="1">
        <f t="array" ref="O133">INDEX(GMWQ!$A$2:$NF$60,MATCH(1,(GMWQ!$NE$2:$NE$60=O$3)*(GMWQ!$ND$2:$ND$60=O$4)*(GMWQ!$NF$2:$NF$60=O$1),0),$F133-1966)</f>
        <v>-172.61420000000001</v>
      </c>
      <c r="P133" s="4" cm="1">
        <f t="array" ref="P133">INDEX(GMWQ!$A$2:$NF$60,MATCH(1,(GMWQ!$NE$2:$NE$60=P$3)*(GMWQ!$ND$2:$ND$60=P$4)*(GMWQ!$NF$2:$NF$60=P$1),0),$F133-1966)</f>
        <v>-6927.25</v>
      </c>
      <c r="Q133" s="4" cm="1">
        <f t="array" ref="Q133">INDEX(GMWQ!$A$2:$NF$60,MATCH(1,(GMWQ!$NE$2:$NE$60=Q$3)*(GMWQ!$ND$2:$ND$60=Q$4)*(GMWQ!$NF$2:$NF$60=Q$1),0),$F133-1966)</f>
        <v>-20.582999999999998</v>
      </c>
      <c r="R133" s="4" cm="1">
        <f t="array" ref="R133">INDEX(GMWQ!$A$2:$NF$60,MATCH(1,(GMWQ!$NE$2:$NE$60=R$3)*(GMWQ!$ND$2:$ND$60=R$4)*(GMWQ!$NF$2:$NF$60=R$1),0),$F133-1966)</f>
        <v>-15.603</v>
      </c>
      <c r="S133" s="4" cm="1">
        <f t="array" ref="S133">INDEX(GMWQ!$A$2:$NF$60,MATCH(1,(GMWQ!$NE$2:$NE$60=S$3)*(GMWQ!$ND$2:$ND$60=S$4)*(GMWQ!$NF$2:$NF$60=S$1),0),$F133-1966)</f>
        <v>-12.71631</v>
      </c>
      <c r="T133" s="4" cm="1">
        <f t="array" ref="T133">INDEX(GMWQ!$A$2:$NF$60,MATCH(1,(GMWQ!$NE$2:$NE$60=T$3)*(GMWQ!$ND$2:$ND$60=T$4)*(GMWQ!$NF$2:$NF$60=T$1),0),$F133-1966)</f>
        <v>6657</v>
      </c>
      <c r="U133" s="4" cm="1">
        <f t="array" ref="U133">INDEX(GMWQ!$A$2:$NF$60,MATCH(1,(GMWQ!$NE$2:$NE$60=U$3)*(GMWQ!$ND$2:$ND$60=U$4)*(GMWQ!$NF$2:$NF$60=U$1),0),$F133-1966)</f>
        <v>500957</v>
      </c>
      <c r="V133" s="4" cm="1">
        <f t="array" ref="V133">INDEX(GMWQ!$A$2:$NF$60,MATCH(1,(GMWQ!$NE$2:$NE$60=V$3)*(GMWQ!$ND$2:$ND$60=V$4)*(GMWQ!$NF$2:$NF$60=V$1),0),$F133-1966)</f>
        <v>10907.48</v>
      </c>
      <c r="W133" s="4" cm="1">
        <f t="array" ref="W133">INDEX(GMWQ!$A$2:$NF$60,MATCH(1,(GMWQ!$NE$2:$NE$60=W$3)*(GMWQ!$ND$2:$ND$60=W$4)*(GMWQ!$NF$2:$NF$60=W$1),0),$F133-1966)</f>
        <v>811223</v>
      </c>
      <c r="X133" s="4" cm="1">
        <f t="array" ref="X133">INDEX(GMWQ!$A$2:$NF$60,MATCH(1,(GMWQ!$NE$2:$NE$60=X$3)*(GMWQ!$ND$2:$ND$60=X$4)*(GMWQ!$NF$2:$NF$60=X$1),0),$F133-1966)</f>
        <v>1417.636</v>
      </c>
      <c r="Y133" s="4" cm="1">
        <f t="array" ref="Y133">INDEX(GMWQ!$A$2:$NF$60,MATCH(1,(GMWQ!$NE$2:$NE$60=Y$3)*(GMWQ!$ND$2:$ND$60=Y$4)*(GMWQ!$NF$2:$NF$60=Y$1),0),$F133-1966)</f>
        <v>1446.42</v>
      </c>
      <c r="Z133" s="4" cm="1">
        <f t="array" ref="Z133">INDEX(GMWQ!$A$2:$NF$60,MATCH(1,(GMWQ!$NE$2:$NE$60=Z$3)*(GMWQ!$ND$2:$ND$60=Z$4)*(GMWQ!$NF$2:$NF$60=Z$1),0),$F133-1966)</f>
        <v>1661.5129999999999</v>
      </c>
      <c r="AA133" s="4" cm="1">
        <f t="array" ref="AA133">INDEX(GMWQ!$A$2:$NF$60,MATCH(1,(GMWQ!$NE$2:$NE$60=AA$3)*(GMWQ!$ND$2:$ND$60=AA$4)*(GMWQ!$NF$2:$NF$60=AA$1),0),$F133-1966)</f>
        <v>1020914</v>
      </c>
      <c r="AB133" s="4" cm="1">
        <f t="array" ref="AB133">INDEX(GMWQ!$A$2:$NF$60,MATCH(1,(GMWQ!$NE$2:$NE$60=AB$3)*(GMWQ!$ND$2:$ND$60=AB$4)*(GMWQ!$NF$2:$NF$60=AB$1),0),$F133-1966)</f>
        <v>332518</v>
      </c>
      <c r="AC133" s="4" cm="1">
        <f t="array" ref="AC133">INDEX(GMWQ!$A$2:$NF$60,MATCH(1,(GMWQ!$NE$2:$NE$60=AC$3)*(GMWQ!$ND$2:$ND$60=AC$4)*(GMWQ!$NF$2:$NF$60=AC$1),0),$F133-1966)</f>
        <v>3076.3249999999998</v>
      </c>
      <c r="AD133" s="4" cm="1">
        <f t="array" ref="AD133">INDEX(GMWQ!$A$2:$NF$60,MATCH(1,(GMWQ!$NE$2:$NE$60=AD$3)*(GMWQ!$ND$2:$ND$60=AD$4)*(GMWQ!$NF$2:$NF$60=AD$1),0),$F133-1966)</f>
        <v>132621.6</v>
      </c>
      <c r="AE133" s="4" cm="1">
        <f t="array" ref="AE133">INDEX(GMWQ!$A$2:$NF$60,MATCH(1,(GMWQ!$NE$2:$NE$60=AE$3)*(GMWQ!$ND$2:$ND$60=AE$4)*(GMWQ!$NF$2:$NF$60=AE$1),0),$F133-1966)</f>
        <v>572.46299999999997</v>
      </c>
      <c r="AF133" s="4" cm="1">
        <f t="array" ref="AF133">INDEX(GMWQ!$A$2:$NF$60,MATCH(1,(GMWQ!$NE$2:$NE$60=AF$3)*(GMWQ!$ND$2:$ND$60=AF$4)*(GMWQ!$NF$2:$NF$60=AF$1),0),$F133-1966)</f>
        <v>423.92</v>
      </c>
      <c r="AG133" s="4" cm="1">
        <f t="array" ref="AG133">INDEX(GMWQ!$A$2:$NF$60,MATCH(1,(GMWQ!$NE$2:$NE$60=AG$3)*(GMWQ!$ND$2:$ND$60=AG$4)*(GMWQ!$NF$2:$NF$60=AG$1),0),$F133-1966)</f>
        <v>365.185</v>
      </c>
      <c r="AH133" s="4" cm="1">
        <f t="array" ref="AH133">INDEX(GMWQ!$A$2:$NF$60,MATCH(1,(GMWQ!$NE$2:$NE$60=AH$3)*(GMWQ!$ND$2:$ND$60=AH$4)*(GMWQ!$NF$2:$NF$60=AH$1),0),$F133-1966)</f>
        <v>337870</v>
      </c>
      <c r="AI133" s="4" cm="1">
        <f t="array" ref="AI133">INDEX(GMWQ!$A$2:$NF$60,MATCH(1,(GMWQ!$NE$2:$NE$60=AI$3)*(GMWQ!$ND$2:$ND$60=AI$4)*(GMWQ!$NF$2:$NF$60=AI$1),0),$F133-1966)</f>
        <v>0.66863870000000003</v>
      </c>
      <c r="AJ133" s="4" cm="1">
        <f t="array" ref="AJ133">INDEX(GMWQ!$A$2:$NF$60,MATCH(1,(GMWQ!$NE$2:$NE$60=AJ$3)*(GMWQ!$ND$2:$ND$60=AJ$4)*(GMWQ!$NF$2:$NF$60=AJ$1),0),$F133-1966)</f>
        <v>1.143324</v>
      </c>
      <c r="AK133" s="4" cm="1">
        <f t="array" ref="AK133">INDEX(GMWQ!$A$2:$NF$60,MATCH(1,(GMWQ!$NE$2:$NE$60=AK$3)*(GMWQ!$ND$2:$ND$60=AK$4)*(GMWQ!$NF$2:$NF$60=AK$1),0),$F133-1966)</f>
        <v>1.8453850000000001</v>
      </c>
      <c r="AL133" s="4" cm="1">
        <f t="array" ref="AL133">INDEX(GMWQ!$A$2:$NF$60,MATCH(1,(GMWQ!$NE$2:$NE$60=AL$3)*(GMWQ!$ND$2:$ND$60=AL$4)*(GMWQ!$NF$2:$NF$60=AL$1),0),$F133-1966)</f>
        <v>1.1995100000000001</v>
      </c>
    </row>
    <row r="134" spans="1:38" x14ac:dyDescent="0.25">
      <c r="B134" s="4">
        <f t="shared" si="42"/>
        <v>2004</v>
      </c>
      <c r="C134" s="4">
        <f t="shared" si="42"/>
        <v>2004</v>
      </c>
      <c r="E134" s="4">
        <f t="shared" ref="E134" si="45">+E130+1</f>
        <v>2004</v>
      </c>
      <c r="F134" s="4">
        <f t="shared" si="38"/>
        <v>2100</v>
      </c>
      <c r="G134" s="4" cm="1">
        <f t="array" ref="G134">INDEX(GMWQ!$A$2:$NF$60,MATCH(1,(GMWQ!$NE$2:$NE$60=G$3)*(GMWQ!$ND$2:$ND$60=G$4)*(GMWQ!$NF$2:$NF$60=G$1),0),$F134-1966)</f>
        <v>536886</v>
      </c>
      <c r="H134" s="4" cm="1">
        <f t="array" ref="H134">INDEX(GMWQ!$A$2:$NF$60,MATCH(1,(GMWQ!$NE$2:$NE$60=H$3)*(GMWQ!$ND$2:$ND$60=H$4)*(GMWQ!$NF$2:$NF$60=H$1),0),$F134-1966)</f>
        <v>3917.7249999999999</v>
      </c>
      <c r="I134" s="4" cm="1">
        <f t="array" ref="I134">INDEX(GMWQ!$A$2:$NF$60,MATCH(1,(GMWQ!$NE$2:$NE$60=I$3)*(GMWQ!$ND$2:$ND$60=I$4)*(GMWQ!$NF$2:$NF$60=I$1),0),$F134-1966)</f>
        <v>125960</v>
      </c>
      <c r="J134" s="4" cm="1">
        <f t="array" ref="J134">INDEX(GMWQ!$A$2:$NF$60,MATCH(1,(GMWQ!$NE$2:$NE$60=J$3)*(GMWQ!$ND$2:$ND$60=J$4)*(GMWQ!$NF$2:$NF$60=J$1),0),$F134-1966)</f>
        <v>718.44</v>
      </c>
      <c r="K134" s="4" cm="1">
        <f t="array" ref="K134">INDEX(GMWQ!$A$2:$NF$60,MATCH(1,(GMWQ!$NE$2:$NE$60=K$3)*(GMWQ!$ND$2:$ND$60=K$4)*(GMWQ!$NF$2:$NF$60=K$1),0),$F134-1966)</f>
        <v>524.25599999999997</v>
      </c>
      <c r="L134" s="4" cm="1">
        <f t="array" ref="L134">INDEX(GMWQ!$A$2:$NF$60,MATCH(1,(GMWQ!$NE$2:$NE$60=L$3)*(GMWQ!$ND$2:$ND$60=L$4)*(GMWQ!$NF$2:$NF$60=L$1),0),$F134-1966)</f>
        <v>459.87400000000002</v>
      </c>
      <c r="M134" s="4" cm="1">
        <f t="array" ref="M134">INDEX(GMWQ!$A$2:$NF$60,MATCH(1,(GMWQ!$NE$2:$NE$60=M$3)*(GMWQ!$ND$2:$ND$60=M$4)*(GMWQ!$NF$2:$NF$60=M$1),0),$F134-1966)</f>
        <v>429108.5</v>
      </c>
      <c r="N134" s="4" cm="1">
        <f t="array" ref="N134">INDEX(GMWQ!$A$2:$NF$60,MATCH(1,(GMWQ!$NE$2:$NE$60=N$3)*(GMWQ!$ND$2:$ND$60=N$4)*(GMWQ!$NF$2:$NF$60=N$1),0),$F134-1966)</f>
        <v>-16478</v>
      </c>
      <c r="O134" s="4" cm="1">
        <f t="array" ref="O134">INDEX(GMWQ!$A$2:$NF$60,MATCH(1,(GMWQ!$NE$2:$NE$60=O$3)*(GMWQ!$ND$2:$ND$60=O$4)*(GMWQ!$NF$2:$NF$60=O$1),0),$F134-1966)</f>
        <v>-166.65430000000001</v>
      </c>
      <c r="P134" s="4" cm="1">
        <f t="array" ref="P134">INDEX(GMWQ!$A$2:$NF$60,MATCH(1,(GMWQ!$NE$2:$NE$60=P$3)*(GMWQ!$ND$2:$ND$60=P$4)*(GMWQ!$NF$2:$NF$60=P$1),0),$F134-1966)</f>
        <v>-7025.25</v>
      </c>
      <c r="Q134" s="4" cm="1">
        <f t="array" ref="Q134">INDEX(GMWQ!$A$2:$NF$60,MATCH(1,(GMWQ!$NE$2:$NE$60=Q$3)*(GMWQ!$ND$2:$ND$60=Q$4)*(GMWQ!$NF$2:$NF$60=Q$1),0),$F134-1966)</f>
        <v>-9.7200000000000006</v>
      </c>
      <c r="R134" s="4" cm="1">
        <f t="array" ref="R134">INDEX(GMWQ!$A$2:$NF$60,MATCH(1,(GMWQ!$NE$2:$NE$60=R$3)*(GMWQ!$ND$2:$ND$60=R$4)*(GMWQ!$NF$2:$NF$60=R$1),0),$F134-1966)</f>
        <v>-14.217000000000001</v>
      </c>
      <c r="S134" s="4" cm="1">
        <f t="array" ref="S134">INDEX(GMWQ!$A$2:$NF$60,MATCH(1,(GMWQ!$NE$2:$NE$60=S$3)*(GMWQ!$ND$2:$ND$60=S$4)*(GMWQ!$NF$2:$NF$60=S$1),0),$F134-1966)</f>
        <v>-13.52101</v>
      </c>
      <c r="T134" s="4" cm="1">
        <f t="array" ref="T134">INDEX(GMWQ!$A$2:$NF$60,MATCH(1,(GMWQ!$NE$2:$NE$60=T$3)*(GMWQ!$ND$2:$ND$60=T$4)*(GMWQ!$NF$2:$NF$60=T$1),0),$F134-1966)</f>
        <v>5654</v>
      </c>
      <c r="U134" s="4" cm="1">
        <f t="array" ref="U134">INDEX(GMWQ!$A$2:$NF$60,MATCH(1,(GMWQ!$NE$2:$NE$60=U$3)*(GMWQ!$ND$2:$ND$60=U$4)*(GMWQ!$NF$2:$NF$60=U$1),0),$F134-1966)</f>
        <v>526430</v>
      </c>
      <c r="V134" s="4" cm="1">
        <f t="array" ref="V134">INDEX(GMWQ!$A$2:$NF$60,MATCH(1,(GMWQ!$NE$2:$NE$60=V$3)*(GMWQ!$ND$2:$ND$60=V$4)*(GMWQ!$NF$2:$NF$60=V$1),0),$F134-1966)</f>
        <v>10910.45</v>
      </c>
      <c r="W134" s="4" cm="1">
        <f t="array" ref="W134">INDEX(GMWQ!$A$2:$NF$60,MATCH(1,(GMWQ!$NE$2:$NE$60=W$3)*(GMWQ!$ND$2:$ND$60=W$4)*(GMWQ!$NF$2:$NF$60=W$1),0),$F134-1966)</f>
        <v>818109</v>
      </c>
      <c r="X134" s="4" cm="1">
        <f t="array" ref="X134">INDEX(GMWQ!$A$2:$NF$60,MATCH(1,(GMWQ!$NE$2:$NE$60=X$3)*(GMWQ!$ND$2:$ND$60=X$4)*(GMWQ!$NF$2:$NF$60=X$1),0),$F134-1966)</f>
        <v>1431.4739999999999</v>
      </c>
      <c r="Y134" s="4" cm="1">
        <f t="array" ref="Y134">INDEX(GMWQ!$A$2:$NF$60,MATCH(1,(GMWQ!$NE$2:$NE$60=Y$3)*(GMWQ!$ND$2:$ND$60=Y$4)*(GMWQ!$NF$2:$NF$60=Y$1),0),$F134-1966)</f>
        <v>1462.9</v>
      </c>
      <c r="Z134" s="4" cm="1">
        <f t="array" ref="Z134">INDEX(GMWQ!$A$2:$NF$60,MATCH(1,(GMWQ!$NE$2:$NE$60=Z$3)*(GMWQ!$ND$2:$ND$60=Z$4)*(GMWQ!$NF$2:$NF$60=Z$1),0),$F134-1966)</f>
        <v>1685.3009999999999</v>
      </c>
      <c r="AA134" s="4" cm="1">
        <f t="array" ref="AA134">INDEX(GMWQ!$A$2:$NF$60,MATCH(1,(GMWQ!$NE$2:$NE$60=AA$3)*(GMWQ!$ND$2:$ND$60=AA$4)*(GMWQ!$NF$2:$NF$60=AA$1),0),$F134-1966)</f>
        <v>1067711</v>
      </c>
      <c r="AB134" s="4" cm="1">
        <f t="array" ref="AB134">INDEX(GMWQ!$A$2:$NF$60,MATCH(1,(GMWQ!$NE$2:$NE$60=AB$3)*(GMWQ!$ND$2:$ND$60=AB$4)*(GMWQ!$NF$2:$NF$60=AB$1),0),$F134-1966)</f>
        <v>339258</v>
      </c>
      <c r="AC134" s="4" cm="1">
        <f t="array" ref="AC134">INDEX(GMWQ!$A$2:$NF$60,MATCH(1,(GMWQ!$NE$2:$NE$60=AC$3)*(GMWQ!$ND$2:$ND$60=AC$4)*(GMWQ!$NF$2:$NF$60=AC$1),0),$F134-1966)</f>
        <v>3131.8</v>
      </c>
      <c r="AD134" s="4" cm="1">
        <f t="array" ref="AD134">INDEX(GMWQ!$A$2:$NF$60,MATCH(1,(GMWQ!$NE$2:$NE$60=AD$3)*(GMWQ!$ND$2:$ND$60=AD$4)*(GMWQ!$NF$2:$NF$60=AD$1),0),$F134-1966)</f>
        <v>132478.39999999999</v>
      </c>
      <c r="AE134" s="4" cm="1">
        <f t="array" ref="AE134">INDEX(GMWQ!$A$2:$NF$60,MATCH(1,(GMWQ!$NE$2:$NE$60=AE$3)*(GMWQ!$ND$2:$ND$60=AE$4)*(GMWQ!$NF$2:$NF$60=AE$1),0),$F134-1966)</f>
        <v>572.67899999999997</v>
      </c>
      <c r="AF134" s="4" cm="1">
        <f t="array" ref="AF134">INDEX(GMWQ!$A$2:$NF$60,MATCH(1,(GMWQ!$NE$2:$NE$60=AF$3)*(GMWQ!$ND$2:$ND$60=AF$4)*(GMWQ!$NF$2:$NF$60=AF$1),0),$F134-1966)</f>
        <v>430.221</v>
      </c>
      <c r="AG134" s="4" cm="1">
        <f t="array" ref="AG134">INDEX(GMWQ!$A$2:$NF$60,MATCH(1,(GMWQ!$NE$2:$NE$60=AG$3)*(GMWQ!$ND$2:$ND$60=AG$4)*(GMWQ!$NF$2:$NF$60=AG$1),0),$F134-1966)</f>
        <v>368.96699999999998</v>
      </c>
      <c r="AH134" s="4" cm="1">
        <f t="array" ref="AH134">INDEX(GMWQ!$A$2:$NF$60,MATCH(1,(GMWQ!$NE$2:$NE$60=AH$3)*(GMWQ!$ND$2:$ND$60=AH$4)*(GMWQ!$NF$2:$NF$60=AH$1),0),$F134-1966)</f>
        <v>341770</v>
      </c>
      <c r="AI134" s="4" cm="1">
        <f t="array" ref="AI134">INDEX(GMWQ!$A$2:$NF$60,MATCH(1,(GMWQ!$NE$2:$NE$60=AI$3)*(GMWQ!$ND$2:$ND$60=AI$4)*(GMWQ!$NF$2:$NF$60=AI$1),0),$F134-1966)</f>
        <v>0.31590819999999997</v>
      </c>
      <c r="AJ134" s="4" cm="1">
        <f t="array" ref="AJ134">INDEX(GMWQ!$A$2:$NF$60,MATCH(1,(GMWQ!$NE$2:$NE$60=AJ$3)*(GMWQ!$ND$2:$ND$60=AJ$4)*(GMWQ!$NF$2:$NF$60=AJ$1),0),$F134-1966)</f>
        <v>0.68286610000000003</v>
      </c>
      <c r="AK134" s="4" cm="1">
        <f t="array" ref="AK134">INDEX(GMWQ!$A$2:$NF$60,MATCH(1,(GMWQ!$NE$2:$NE$60=AK$3)*(GMWQ!$ND$2:$ND$60=AK$4)*(GMWQ!$NF$2:$NF$60=AK$1),0),$F134-1966)</f>
        <v>1.563795</v>
      </c>
      <c r="AL134" s="4" cm="1">
        <f t="array" ref="AL134">INDEX(GMWQ!$A$2:$NF$60,MATCH(1,(GMWQ!$NE$2:$NE$60=AL$3)*(GMWQ!$ND$2:$ND$60=AL$4)*(GMWQ!$NF$2:$NF$60=AL$1),0),$F134-1966)</f>
        <v>0.91397799999999996</v>
      </c>
    </row>
    <row r="135" spans="1:38" x14ac:dyDescent="0.25">
      <c r="A135" s="4">
        <v>2005</v>
      </c>
      <c r="B135" s="4">
        <f t="shared" si="42"/>
        <v>2005</v>
      </c>
      <c r="C135" s="4">
        <f t="shared" si="42"/>
        <v>2004</v>
      </c>
      <c r="D135" s="4">
        <f t="shared" si="42"/>
        <v>2004</v>
      </c>
      <c r="F135" s="4">
        <f t="shared" si="38"/>
        <v>2101</v>
      </c>
      <c r="G135" s="4" cm="1">
        <f t="array" ref="G135">INDEX(GMWQ!$A$2:$NF$60,MATCH(1,(GMWQ!$NE$2:$NE$60=G$3)*(GMWQ!$ND$2:$ND$60=G$4)*(GMWQ!$NF$2:$NF$60=G$1),0),$F135-1966)</f>
        <v>541028</v>
      </c>
      <c r="H135" s="4" cm="1">
        <f t="array" ref="H135">INDEX(GMWQ!$A$2:$NF$60,MATCH(1,(GMWQ!$NE$2:$NE$60=H$3)*(GMWQ!$ND$2:$ND$60=H$4)*(GMWQ!$NF$2:$NF$60=H$1),0),$F135-1966)</f>
        <v>3961.1750000000002</v>
      </c>
      <c r="I135" s="4" cm="1">
        <f t="array" ref="I135">INDEX(GMWQ!$A$2:$NF$60,MATCH(1,(GMWQ!$NE$2:$NE$60=I$3)*(GMWQ!$ND$2:$ND$60=I$4)*(GMWQ!$NF$2:$NF$60=I$1),0),$F135-1966)</f>
        <v>126600.1</v>
      </c>
      <c r="J135" s="4" cm="1">
        <f t="array" ref="J135">INDEX(GMWQ!$A$2:$NF$60,MATCH(1,(GMWQ!$NE$2:$NE$60=J$3)*(GMWQ!$ND$2:$ND$60=J$4)*(GMWQ!$NF$2:$NF$60=J$1),0),$F135-1966)</f>
        <v>719.58</v>
      </c>
      <c r="K135" s="4" cm="1">
        <f t="array" ref="K135">INDEX(GMWQ!$A$2:$NF$60,MATCH(1,(GMWQ!$NE$2:$NE$60=K$3)*(GMWQ!$ND$2:$ND$60=K$4)*(GMWQ!$NF$2:$NF$60=K$1),0),$F135-1966)</f>
        <v>525.85199999999998</v>
      </c>
      <c r="L135" s="4" cm="1">
        <f t="array" ref="L135">INDEX(GMWQ!$A$2:$NF$60,MATCH(1,(GMWQ!$NE$2:$NE$60=L$3)*(GMWQ!$ND$2:$ND$60=L$4)*(GMWQ!$NF$2:$NF$60=L$1),0),$F135-1966)</f>
        <v>459.17599999999999</v>
      </c>
      <c r="M135" s="4" cm="1">
        <f t="array" ref="M135">INDEX(GMWQ!$A$2:$NF$60,MATCH(1,(GMWQ!$NE$2:$NE$60=M$3)*(GMWQ!$ND$2:$ND$60=M$4)*(GMWQ!$NF$2:$NF$60=M$1),0),$F135-1966)</f>
        <v>430611.3</v>
      </c>
      <c r="N135" s="4" cm="1">
        <f t="array" ref="N135">INDEX(GMWQ!$A$2:$NF$60,MATCH(1,(GMWQ!$NE$2:$NE$60=N$3)*(GMWQ!$ND$2:$ND$60=N$4)*(GMWQ!$NF$2:$NF$60=N$1),0),$F135-1966)</f>
        <v>-6269</v>
      </c>
      <c r="O135" s="4" cm="1">
        <f t="array" ref="O135">INDEX(GMWQ!$A$2:$NF$60,MATCH(1,(GMWQ!$NE$2:$NE$60=O$3)*(GMWQ!$ND$2:$ND$60=O$4)*(GMWQ!$NF$2:$NF$60=O$1),0),$F135-1966)</f>
        <v>-145.29400000000001</v>
      </c>
      <c r="P135" s="4" cm="1">
        <f t="array" ref="P135">INDEX(GMWQ!$A$2:$NF$60,MATCH(1,(GMWQ!$NE$2:$NE$60=P$3)*(GMWQ!$ND$2:$ND$60=P$4)*(GMWQ!$NF$2:$NF$60=P$1),0),$F135-1966)</f>
        <v>-6837.75</v>
      </c>
      <c r="Q135" s="4" cm="1">
        <f t="array" ref="Q135">INDEX(GMWQ!$A$2:$NF$60,MATCH(1,(GMWQ!$NE$2:$NE$60=Q$3)*(GMWQ!$ND$2:$ND$60=Q$4)*(GMWQ!$NF$2:$NF$60=Q$1),0),$F135-1966)</f>
        <v>-20.63</v>
      </c>
      <c r="R135" s="4" cm="1">
        <f t="array" ref="R135">INDEX(GMWQ!$A$2:$NF$60,MATCH(1,(GMWQ!$NE$2:$NE$60=R$3)*(GMWQ!$ND$2:$ND$60=R$4)*(GMWQ!$NF$2:$NF$60=R$1),0),$F135-1966)</f>
        <v>-12.693</v>
      </c>
      <c r="S135" s="4" cm="1">
        <f t="array" ref="S135">INDEX(GMWQ!$A$2:$NF$60,MATCH(1,(GMWQ!$NE$2:$NE$60=S$3)*(GMWQ!$ND$2:$ND$60=S$4)*(GMWQ!$NF$2:$NF$60=S$1),0),$F135-1966)</f>
        <v>-14.668799999999999</v>
      </c>
      <c r="T135" s="4" cm="1">
        <f t="array" ref="T135">INDEX(GMWQ!$A$2:$NF$60,MATCH(1,(GMWQ!$NE$2:$NE$60=T$3)*(GMWQ!$ND$2:$ND$60=T$4)*(GMWQ!$NF$2:$NF$60=T$1),0),$F135-1966)</f>
        <v>8470</v>
      </c>
      <c r="U135" s="4" cm="1">
        <f t="array" ref="U135">INDEX(GMWQ!$A$2:$NF$60,MATCH(1,(GMWQ!$NE$2:$NE$60=U$3)*(GMWQ!$ND$2:$ND$60=U$4)*(GMWQ!$NF$2:$NF$60=U$1),0),$F135-1966)</f>
        <v>525618</v>
      </c>
      <c r="V135" s="4" cm="1">
        <f t="array" ref="V135">INDEX(GMWQ!$A$2:$NF$60,MATCH(1,(GMWQ!$NE$2:$NE$60=V$3)*(GMWQ!$ND$2:$ND$60=V$4)*(GMWQ!$NF$2:$NF$60=V$1),0),$F135-1966)</f>
        <v>11223.47</v>
      </c>
      <c r="W135" s="4" cm="1">
        <f t="array" ref="W135">INDEX(GMWQ!$A$2:$NF$60,MATCH(1,(GMWQ!$NE$2:$NE$60=W$3)*(GMWQ!$ND$2:$ND$60=W$4)*(GMWQ!$NF$2:$NF$60=W$1),0),$F135-1966)</f>
        <v>819457</v>
      </c>
      <c r="X135" s="4" cm="1">
        <f t="array" ref="X135">INDEX(GMWQ!$A$2:$NF$60,MATCH(1,(GMWQ!$NE$2:$NE$60=X$3)*(GMWQ!$ND$2:$ND$60=X$4)*(GMWQ!$NF$2:$NF$60=X$1),0),$F135-1966)</f>
        <v>1445.6669999999999</v>
      </c>
      <c r="Y135" s="4" cm="1">
        <f t="array" ref="Y135">INDEX(GMWQ!$A$2:$NF$60,MATCH(1,(GMWQ!$NE$2:$NE$60=Y$3)*(GMWQ!$ND$2:$ND$60=Y$4)*(GMWQ!$NF$2:$NF$60=Y$1),0),$F135-1966)</f>
        <v>1497.0440000000001</v>
      </c>
      <c r="Z135" s="4" cm="1">
        <f t="array" ref="Z135">INDEX(GMWQ!$A$2:$NF$60,MATCH(1,(GMWQ!$NE$2:$NE$60=Z$3)*(GMWQ!$ND$2:$ND$60=Z$4)*(GMWQ!$NF$2:$NF$60=Z$1),0),$F135-1966)</f>
        <v>1707.7860000000001</v>
      </c>
      <c r="AA135" s="4" cm="1">
        <f t="array" ref="AA135">INDEX(GMWQ!$A$2:$NF$60,MATCH(1,(GMWQ!$NE$2:$NE$60=AA$3)*(GMWQ!$ND$2:$ND$60=AA$4)*(GMWQ!$NF$2:$NF$60=AA$1),0),$F135-1966)</f>
        <v>1094064</v>
      </c>
      <c r="AB135" s="4" cm="1">
        <f t="array" ref="AB135">INDEX(GMWQ!$A$2:$NF$60,MATCH(1,(GMWQ!$NE$2:$NE$60=AB$3)*(GMWQ!$ND$2:$ND$60=AB$4)*(GMWQ!$NF$2:$NF$60=AB$1),0),$F135-1966)</f>
        <v>341839</v>
      </c>
      <c r="AC135" s="4" cm="1">
        <f t="array" ref="AC135">INDEX(GMWQ!$A$2:$NF$60,MATCH(1,(GMWQ!$NE$2:$NE$60=AC$3)*(GMWQ!$ND$2:$ND$60=AC$4)*(GMWQ!$NF$2:$NF$60=AC$1),0),$F135-1966)</f>
        <v>3191.8249999999998</v>
      </c>
      <c r="AD135" s="4" cm="1">
        <f t="array" ref="AD135">INDEX(GMWQ!$A$2:$NF$60,MATCH(1,(GMWQ!$NE$2:$NE$60=AD$3)*(GMWQ!$ND$2:$ND$60=AD$4)*(GMWQ!$NF$2:$NF$60=AD$1),0),$F135-1966)</f>
        <v>132479.4</v>
      </c>
      <c r="AE135" s="4" cm="1">
        <f t="array" ref="AE135">INDEX(GMWQ!$A$2:$NF$60,MATCH(1,(GMWQ!$NE$2:$NE$60=AE$3)*(GMWQ!$ND$2:$ND$60=AE$4)*(GMWQ!$NF$2:$NF$60=AE$1),0),$F135-1966)</f>
        <v>574.31500000000005</v>
      </c>
      <c r="AF135" s="4" cm="1">
        <f t="array" ref="AF135">INDEX(GMWQ!$A$2:$NF$60,MATCH(1,(GMWQ!$NE$2:$NE$60=AF$3)*(GMWQ!$ND$2:$ND$60=AF$4)*(GMWQ!$NF$2:$NF$60=AF$1),0),$F135-1966)</f>
        <v>433.423</v>
      </c>
      <c r="AG135" s="4" cm="1">
        <f t="array" ref="AG135">INDEX(GMWQ!$A$2:$NF$60,MATCH(1,(GMWQ!$NE$2:$NE$60=AG$3)*(GMWQ!$ND$2:$ND$60=AG$4)*(GMWQ!$NF$2:$NF$60=AG$1),0),$F135-1966)</f>
        <v>369.42200000000003</v>
      </c>
      <c r="AH135" s="4" cm="1">
        <f t="array" ref="AH135">INDEX(GMWQ!$A$2:$NF$60,MATCH(1,(GMWQ!$NE$2:$NE$60=AH$3)*(GMWQ!$ND$2:$ND$60=AH$4)*(GMWQ!$NF$2:$NF$60=AH$1),0),$F135-1966)</f>
        <v>345081</v>
      </c>
      <c r="AI135" s="4" cm="1">
        <f t="array" ref="AI135">INDEX(GMWQ!$A$2:$NF$60,MATCH(1,(GMWQ!$NE$2:$NE$60=AI$3)*(GMWQ!$ND$2:$ND$60=AI$4)*(GMWQ!$NF$2:$NF$60=AI$1),0),$F135-1966)</f>
        <v>0.28035470000000001</v>
      </c>
      <c r="AJ135" s="4" cm="1">
        <f t="array" ref="AJ135">INDEX(GMWQ!$A$2:$NF$60,MATCH(1,(GMWQ!$NE$2:$NE$60=AJ$3)*(GMWQ!$ND$2:$ND$60=AJ$4)*(GMWQ!$NF$2:$NF$60=AJ$1),0),$F135-1966)</f>
        <v>0.52917049999999999</v>
      </c>
      <c r="AK135" s="4" cm="1">
        <f t="array" ref="AK135">INDEX(GMWQ!$A$2:$NF$60,MATCH(1,(GMWQ!$NE$2:$NE$60=AK$3)*(GMWQ!$ND$2:$ND$60=AK$4)*(GMWQ!$NF$2:$NF$60=AK$1),0),$F135-1966)</f>
        <v>1.4197979999999999</v>
      </c>
      <c r="AL135" s="4" cm="1">
        <f t="array" ref="AL135">INDEX(GMWQ!$A$2:$NF$60,MATCH(1,(GMWQ!$NE$2:$NE$60=AL$3)*(GMWQ!$ND$2:$ND$60=AL$4)*(GMWQ!$NF$2:$NF$60=AL$1),0),$F135-1966)</f>
        <v>0.84305359999999996</v>
      </c>
    </row>
    <row r="136" spans="1:38" x14ac:dyDescent="0.25">
      <c r="B136" s="4">
        <f t="shared" si="42"/>
        <v>2005</v>
      </c>
      <c r="C136" s="4">
        <f t="shared" si="42"/>
        <v>2005</v>
      </c>
      <c r="F136" s="4">
        <f t="shared" si="38"/>
        <v>2102</v>
      </c>
      <c r="G136" s="4" cm="1">
        <f t="array" ref="G136">INDEX(GMWQ!$A$2:$NF$60,MATCH(1,(GMWQ!$NE$2:$NE$60=G$3)*(GMWQ!$ND$2:$ND$60=G$4)*(GMWQ!$NF$2:$NF$60=G$1),0),$F136-1966)</f>
        <v>545530</v>
      </c>
      <c r="H136" s="4" cm="1">
        <f t="array" ref="H136">INDEX(GMWQ!$A$2:$NF$60,MATCH(1,(GMWQ!$NE$2:$NE$60=H$3)*(GMWQ!$ND$2:$ND$60=H$4)*(GMWQ!$NF$2:$NF$60=H$1),0),$F136-1966)</f>
        <v>3980.7</v>
      </c>
      <c r="I136" s="4" cm="1">
        <f t="array" ref="I136">INDEX(GMWQ!$A$2:$NF$60,MATCH(1,(GMWQ!$NE$2:$NE$60=I$3)*(GMWQ!$ND$2:$ND$60=I$4)*(GMWQ!$NF$2:$NF$60=I$1),0),$F136-1966)</f>
        <v>127569</v>
      </c>
      <c r="J136" s="4" cm="1">
        <f t="array" ref="J136">INDEX(GMWQ!$A$2:$NF$60,MATCH(1,(GMWQ!$NE$2:$NE$60=J$3)*(GMWQ!$ND$2:$ND$60=J$4)*(GMWQ!$NF$2:$NF$60=J$1),0),$F136-1966)</f>
        <v>723.9</v>
      </c>
      <c r="K136" s="4" cm="1">
        <f t="array" ref="K136">INDEX(GMWQ!$A$2:$NF$60,MATCH(1,(GMWQ!$NE$2:$NE$60=K$3)*(GMWQ!$ND$2:$ND$60=K$4)*(GMWQ!$NF$2:$NF$60=K$1),0),$F136-1966)</f>
        <v>527.01800000000003</v>
      </c>
      <c r="L136" s="4" cm="1">
        <f t="array" ref="L136">INDEX(GMWQ!$A$2:$NF$60,MATCH(1,(GMWQ!$NE$2:$NE$60=L$3)*(GMWQ!$ND$2:$ND$60=L$4)*(GMWQ!$NF$2:$NF$60=L$1),0),$F136-1966)</f>
        <v>462.92899999999997</v>
      </c>
      <c r="M136" s="4" cm="1">
        <f t="array" ref="M136">INDEX(GMWQ!$A$2:$NF$60,MATCH(1,(GMWQ!$NE$2:$NE$60=M$3)*(GMWQ!$ND$2:$ND$60=M$4)*(GMWQ!$NF$2:$NF$60=M$1),0),$F136-1966)</f>
        <v>433723.5</v>
      </c>
      <c r="N136" s="4" cm="1">
        <f t="array" ref="N136">INDEX(GMWQ!$A$2:$NF$60,MATCH(1,(GMWQ!$NE$2:$NE$60=N$3)*(GMWQ!$ND$2:$ND$60=N$4)*(GMWQ!$NF$2:$NF$60=N$1),0),$F136-1966)</f>
        <v>-13312</v>
      </c>
      <c r="O136" s="4" cm="1">
        <f t="array" ref="O136">INDEX(GMWQ!$A$2:$NF$60,MATCH(1,(GMWQ!$NE$2:$NE$60=O$3)*(GMWQ!$ND$2:$ND$60=O$4)*(GMWQ!$NF$2:$NF$60=O$1),0),$F136-1966)</f>
        <v>-144.00129999999999</v>
      </c>
      <c r="P136" s="4" cm="1">
        <f t="array" ref="P136">INDEX(GMWQ!$A$2:$NF$60,MATCH(1,(GMWQ!$NE$2:$NE$60=P$3)*(GMWQ!$ND$2:$ND$60=P$4)*(GMWQ!$NF$2:$NF$60=P$1),0),$F136-1966)</f>
        <v>-6149</v>
      </c>
      <c r="Q136" s="4" cm="1">
        <f t="array" ref="Q136">INDEX(GMWQ!$A$2:$NF$60,MATCH(1,(GMWQ!$NE$2:$NE$60=Q$3)*(GMWQ!$ND$2:$ND$60=Q$4)*(GMWQ!$NF$2:$NF$60=Q$1),0),$F136-1966)</f>
        <v>-24.391999999999999</v>
      </c>
      <c r="R136" s="4" cm="1">
        <f t="array" ref="R136">INDEX(GMWQ!$A$2:$NF$60,MATCH(1,(GMWQ!$NE$2:$NE$60=R$3)*(GMWQ!$ND$2:$ND$60=R$4)*(GMWQ!$NF$2:$NF$60=R$1),0),$F136-1966)</f>
        <v>-17.311</v>
      </c>
      <c r="S136" s="4" cm="1">
        <f t="array" ref="S136">INDEX(GMWQ!$A$2:$NF$60,MATCH(1,(GMWQ!$NE$2:$NE$60=S$3)*(GMWQ!$ND$2:$ND$60=S$4)*(GMWQ!$NF$2:$NF$60=S$1),0),$F136-1966)</f>
        <v>-15.68857</v>
      </c>
      <c r="T136" s="4" cm="1">
        <f t="array" ref="T136">INDEX(GMWQ!$A$2:$NF$60,MATCH(1,(GMWQ!$NE$2:$NE$60=T$3)*(GMWQ!$ND$2:$ND$60=T$4)*(GMWQ!$NF$2:$NF$60=T$1),0),$F136-1966)</f>
        <v>8312</v>
      </c>
      <c r="U136" s="4" cm="1">
        <f t="array" ref="U136">INDEX(GMWQ!$A$2:$NF$60,MATCH(1,(GMWQ!$NE$2:$NE$60=U$3)*(GMWQ!$ND$2:$ND$60=U$4)*(GMWQ!$NF$2:$NF$60=U$1),0),$F136-1966)</f>
        <v>545145</v>
      </c>
      <c r="V136" s="4" cm="1">
        <f t="array" ref="V136">INDEX(GMWQ!$A$2:$NF$60,MATCH(1,(GMWQ!$NE$2:$NE$60=V$3)*(GMWQ!$ND$2:$ND$60=V$4)*(GMWQ!$NF$2:$NF$60=V$1),0),$F136-1966)</f>
        <v>11291.63</v>
      </c>
      <c r="W136" s="4" cm="1">
        <f t="array" ref="W136">INDEX(GMWQ!$A$2:$NF$60,MATCH(1,(GMWQ!$NE$2:$NE$60=W$3)*(GMWQ!$ND$2:$ND$60=W$4)*(GMWQ!$NF$2:$NF$60=W$1),0),$F136-1966)</f>
        <v>820804</v>
      </c>
      <c r="X136" s="4" cm="1">
        <f t="array" ref="X136">INDEX(GMWQ!$A$2:$NF$60,MATCH(1,(GMWQ!$NE$2:$NE$60=X$3)*(GMWQ!$ND$2:$ND$60=X$4)*(GMWQ!$NF$2:$NF$60=X$1),0),$F136-1966)</f>
        <v>1460.8389999999999</v>
      </c>
      <c r="Y136" s="4" cm="1">
        <f t="array" ref="Y136">INDEX(GMWQ!$A$2:$NF$60,MATCH(1,(GMWQ!$NE$2:$NE$60=Y$3)*(GMWQ!$ND$2:$ND$60=Y$4)*(GMWQ!$NF$2:$NF$60=Y$1),0),$F136-1966)</f>
        <v>1529.6790000000001</v>
      </c>
      <c r="Z136" s="4" cm="1">
        <f t="array" ref="Z136">INDEX(GMWQ!$A$2:$NF$60,MATCH(1,(GMWQ!$NE$2:$NE$60=Z$3)*(GMWQ!$ND$2:$ND$60=Z$4)*(GMWQ!$NF$2:$NF$60=Z$1),0),$F136-1966)</f>
        <v>1730.27</v>
      </c>
      <c r="AA136" s="4" cm="1">
        <f t="array" ref="AA136">INDEX(GMWQ!$A$2:$NF$60,MATCH(1,(GMWQ!$NE$2:$NE$60=AA$3)*(GMWQ!$ND$2:$ND$60=AA$4)*(GMWQ!$NF$2:$NF$60=AA$1),0),$F136-1966)</f>
        <v>1110420</v>
      </c>
      <c r="AB136" s="4" cm="1">
        <f t="array" ref="AB136">INDEX(GMWQ!$A$2:$NF$60,MATCH(1,(GMWQ!$NE$2:$NE$60=AB$3)*(GMWQ!$ND$2:$ND$60=AB$4)*(GMWQ!$NF$2:$NF$60=AB$1),0),$F136-1966)</f>
        <v>349602</v>
      </c>
      <c r="AC136" s="4" cm="1">
        <f t="array" ref="AC136">INDEX(GMWQ!$A$2:$NF$60,MATCH(1,(GMWQ!$NE$2:$NE$60=AC$3)*(GMWQ!$ND$2:$ND$60=AC$4)*(GMWQ!$NF$2:$NF$60=AC$1),0),$F136-1966)</f>
        <v>3230.6750000000002</v>
      </c>
      <c r="AD136" s="4" cm="1">
        <f t="array" ref="AD136">INDEX(GMWQ!$A$2:$NF$60,MATCH(1,(GMWQ!$NE$2:$NE$60=AD$3)*(GMWQ!$ND$2:$ND$60=AD$4)*(GMWQ!$NF$2:$NF$60=AD$1),0),$F136-1966)</f>
        <v>132831.9</v>
      </c>
      <c r="AE136" s="4" cm="1">
        <f t="array" ref="AE136">INDEX(GMWQ!$A$2:$NF$60,MATCH(1,(GMWQ!$NE$2:$NE$60=AE$3)*(GMWQ!$ND$2:$ND$60=AE$4)*(GMWQ!$NF$2:$NF$60=AE$1),0),$F136-1966)</f>
        <v>578.00300000000004</v>
      </c>
      <c r="AF136" s="4" cm="1">
        <f t="array" ref="AF136">INDEX(GMWQ!$A$2:$NF$60,MATCH(1,(GMWQ!$NE$2:$NE$60=AF$3)*(GMWQ!$ND$2:$ND$60=AF$4)*(GMWQ!$NF$2:$NF$60=AF$1),0),$F136-1966)</f>
        <v>437.29599999999999</v>
      </c>
      <c r="AG136" s="4" cm="1">
        <f t="array" ref="AG136">INDEX(GMWQ!$A$2:$NF$60,MATCH(1,(GMWQ!$NE$2:$NE$60=AG$3)*(GMWQ!$ND$2:$ND$60=AG$4)*(GMWQ!$NF$2:$NF$60=AG$1),0),$F136-1966)</f>
        <v>372.46499999999997</v>
      </c>
      <c r="AH136" s="4" cm="1">
        <f t="array" ref="AH136">INDEX(GMWQ!$A$2:$NF$60,MATCH(1,(GMWQ!$NE$2:$NE$60=AH$3)*(GMWQ!$ND$2:$ND$60=AH$4)*(GMWQ!$NF$2:$NF$60=AH$1),0),$F136-1966)</f>
        <v>349902</v>
      </c>
      <c r="AI136" s="4" cm="1">
        <f t="array" ref="AI136">INDEX(GMWQ!$A$2:$NF$60,MATCH(1,(GMWQ!$NE$2:$NE$60=AI$3)*(GMWQ!$ND$2:$ND$60=AI$4)*(GMWQ!$NF$2:$NF$60=AI$1),0),$F136-1966)</f>
        <v>2.5079249999999998E-3</v>
      </c>
      <c r="AJ136" s="4" cm="1">
        <f t="array" ref="AJ136">INDEX(GMWQ!$A$2:$NF$60,MATCH(1,(GMWQ!$NE$2:$NE$60=AJ$3)*(GMWQ!$ND$2:$ND$60=AJ$4)*(GMWQ!$NF$2:$NF$60=AJ$1),0),$F136-1966)</f>
        <v>0.1642787</v>
      </c>
      <c r="AK136" s="4" cm="1">
        <f t="array" ref="AK136">INDEX(GMWQ!$A$2:$NF$60,MATCH(1,(GMWQ!$NE$2:$NE$60=AK$3)*(GMWQ!$ND$2:$ND$60=AK$4)*(GMWQ!$NF$2:$NF$60=AK$1),0),$F136-1966)</f>
        <v>1.155905</v>
      </c>
      <c r="AL136" s="4" cm="1">
        <f t="array" ref="AL136">INDEX(GMWQ!$A$2:$NF$60,MATCH(1,(GMWQ!$NE$2:$NE$60=AL$3)*(GMWQ!$ND$2:$ND$60=AL$4)*(GMWQ!$NF$2:$NF$60=AL$1),0),$F136-1966)</f>
        <v>0.70576159999999999</v>
      </c>
    </row>
    <row r="137" spans="1:38" x14ac:dyDescent="0.25">
      <c r="B137" s="4">
        <f t="shared" si="42"/>
        <v>2005</v>
      </c>
      <c r="C137" s="4">
        <f t="shared" si="42"/>
        <v>2005</v>
      </c>
      <c r="F137" s="4">
        <f t="shared" si="38"/>
        <v>2103</v>
      </c>
      <c r="G137" s="4" cm="1">
        <f t="array" ref="G137">INDEX(GMWQ!$A$2:$NF$60,MATCH(1,(GMWQ!$NE$2:$NE$60=G$3)*(GMWQ!$ND$2:$ND$60=G$4)*(GMWQ!$NF$2:$NF$60=G$1),0),$F137-1966)</f>
        <v>550552</v>
      </c>
      <c r="H137" s="4" cm="1">
        <f t="array" ref="H137">INDEX(GMWQ!$A$2:$NF$60,MATCH(1,(GMWQ!$NE$2:$NE$60=H$3)*(GMWQ!$ND$2:$ND$60=H$4)*(GMWQ!$NF$2:$NF$60=H$1),0),$F137-1966)</f>
        <v>4011.9</v>
      </c>
      <c r="I137" s="4" cm="1">
        <f t="array" ref="I137">INDEX(GMWQ!$A$2:$NF$60,MATCH(1,(GMWQ!$NE$2:$NE$60=I$3)*(GMWQ!$ND$2:$ND$60=I$4)*(GMWQ!$NF$2:$NF$60=I$1),0),$F137-1966)</f>
        <v>128880.1</v>
      </c>
      <c r="J137" s="4" cm="1">
        <f t="array" ref="J137">INDEX(GMWQ!$A$2:$NF$60,MATCH(1,(GMWQ!$NE$2:$NE$60=J$3)*(GMWQ!$ND$2:$ND$60=J$4)*(GMWQ!$NF$2:$NF$60=J$1),0),$F137-1966)</f>
        <v>729.59</v>
      </c>
      <c r="K137" s="4" cm="1">
        <f t="array" ref="K137">INDEX(GMWQ!$A$2:$NF$60,MATCH(1,(GMWQ!$NE$2:$NE$60=K$3)*(GMWQ!$ND$2:$ND$60=K$4)*(GMWQ!$NF$2:$NF$60=K$1),0),$F137-1966)</f>
        <v>530.97799999999995</v>
      </c>
      <c r="L137" s="4" cm="1">
        <f t="array" ref="L137">INDEX(GMWQ!$A$2:$NF$60,MATCH(1,(GMWQ!$NE$2:$NE$60=L$3)*(GMWQ!$ND$2:$ND$60=L$4)*(GMWQ!$NF$2:$NF$60=L$1),0),$F137-1966)</f>
        <v>465.43400000000003</v>
      </c>
      <c r="M137" s="4" cm="1">
        <f t="array" ref="M137">INDEX(GMWQ!$A$2:$NF$60,MATCH(1,(GMWQ!$NE$2:$NE$60=M$3)*(GMWQ!$ND$2:$ND$60=M$4)*(GMWQ!$NF$2:$NF$60=M$1),0),$F137-1966)</f>
        <v>438979.8</v>
      </c>
      <c r="N137" s="4" cm="1">
        <f t="array" ref="N137">INDEX(GMWQ!$A$2:$NF$60,MATCH(1,(GMWQ!$NE$2:$NE$60=N$3)*(GMWQ!$ND$2:$ND$60=N$4)*(GMWQ!$NF$2:$NF$60=N$1),0),$F137-1966)</f>
        <v>-10699</v>
      </c>
      <c r="O137" s="4" cm="1">
        <f t="array" ref="O137">INDEX(GMWQ!$A$2:$NF$60,MATCH(1,(GMWQ!$NE$2:$NE$60=O$3)*(GMWQ!$ND$2:$ND$60=O$4)*(GMWQ!$NF$2:$NF$60=O$1),0),$F137-1966)</f>
        <v>-157.6183</v>
      </c>
      <c r="P137" s="4" cm="1">
        <f t="array" ref="P137">INDEX(GMWQ!$A$2:$NF$60,MATCH(1,(GMWQ!$NE$2:$NE$60=P$3)*(GMWQ!$ND$2:$ND$60=P$4)*(GMWQ!$NF$2:$NF$60=P$1),0),$F137-1966)</f>
        <v>-5653.5</v>
      </c>
      <c r="Q137" s="4" cm="1">
        <f t="array" ref="Q137">INDEX(GMWQ!$A$2:$NF$60,MATCH(1,(GMWQ!$NE$2:$NE$60=Q$3)*(GMWQ!$ND$2:$ND$60=Q$4)*(GMWQ!$NF$2:$NF$60=Q$1),0),$F137-1966)</f>
        <v>-17.934999999999999</v>
      </c>
      <c r="R137" s="4" cm="1">
        <f t="array" ref="R137">INDEX(GMWQ!$A$2:$NF$60,MATCH(1,(GMWQ!$NE$2:$NE$60=R$3)*(GMWQ!$ND$2:$ND$60=R$4)*(GMWQ!$NF$2:$NF$60=R$1),0),$F137-1966)</f>
        <v>-15.888999999999999</v>
      </c>
      <c r="S137" s="4" cm="1">
        <f t="array" ref="S137">INDEX(GMWQ!$A$2:$NF$60,MATCH(1,(GMWQ!$NE$2:$NE$60=S$3)*(GMWQ!$ND$2:$ND$60=S$4)*(GMWQ!$NF$2:$NF$60=S$1),0),$F137-1966)</f>
        <v>-15.86988</v>
      </c>
      <c r="T137" s="4" cm="1">
        <f t="array" ref="T137">INDEX(GMWQ!$A$2:$NF$60,MATCH(1,(GMWQ!$NE$2:$NE$60=T$3)*(GMWQ!$ND$2:$ND$60=T$4)*(GMWQ!$NF$2:$NF$60=T$1),0),$F137-1966)</f>
        <v>7861</v>
      </c>
      <c r="U137" s="4" cm="1">
        <f t="array" ref="U137">INDEX(GMWQ!$A$2:$NF$60,MATCH(1,(GMWQ!$NE$2:$NE$60=U$3)*(GMWQ!$ND$2:$ND$60=U$4)*(GMWQ!$NF$2:$NF$60=U$1),0),$F137-1966)</f>
        <v>556673</v>
      </c>
      <c r="V137" s="4" cm="1">
        <f t="array" ref="V137">INDEX(GMWQ!$A$2:$NF$60,MATCH(1,(GMWQ!$NE$2:$NE$60=V$3)*(GMWQ!$ND$2:$ND$60=V$4)*(GMWQ!$NF$2:$NF$60=V$1),0),$F137-1966)</f>
        <v>11439.75</v>
      </c>
      <c r="W137" s="4" cm="1">
        <f t="array" ref="W137">INDEX(GMWQ!$A$2:$NF$60,MATCH(1,(GMWQ!$NE$2:$NE$60=W$3)*(GMWQ!$ND$2:$ND$60=W$4)*(GMWQ!$NF$2:$NF$60=W$1),0),$F137-1966)</f>
        <v>822152</v>
      </c>
      <c r="X137" s="4" cm="1">
        <f t="array" ref="X137">INDEX(GMWQ!$A$2:$NF$60,MATCH(1,(GMWQ!$NE$2:$NE$60=X$3)*(GMWQ!$ND$2:$ND$60=X$4)*(GMWQ!$NF$2:$NF$60=X$1),0),$F137-1966)</f>
        <v>1475.0740000000001</v>
      </c>
      <c r="Y137" s="4" cm="1">
        <f t="array" ref="Y137">INDEX(GMWQ!$A$2:$NF$60,MATCH(1,(GMWQ!$NE$2:$NE$60=Y$3)*(GMWQ!$ND$2:$ND$60=Y$4)*(GMWQ!$NF$2:$NF$60=Y$1),0),$F137-1966)</f>
        <v>1557.5150000000001</v>
      </c>
      <c r="Z137" s="4" cm="1">
        <f t="array" ref="Z137">INDEX(GMWQ!$A$2:$NF$60,MATCH(1,(GMWQ!$NE$2:$NE$60=Z$3)*(GMWQ!$ND$2:$ND$60=Z$4)*(GMWQ!$NF$2:$NF$60=Z$1),0),$F137-1966)</f>
        <v>1752.7550000000001</v>
      </c>
      <c r="AA137" s="4" cm="1">
        <f t="array" ref="AA137">INDEX(GMWQ!$A$2:$NF$60,MATCH(1,(GMWQ!$NE$2:$NE$60=AA$3)*(GMWQ!$ND$2:$ND$60=AA$4)*(GMWQ!$NF$2:$NF$60=AA$1),0),$F137-1966)</f>
        <v>1110240</v>
      </c>
      <c r="AB137" s="4" cm="1">
        <f t="array" ref="AB137">INDEX(GMWQ!$A$2:$NF$60,MATCH(1,(GMWQ!$NE$2:$NE$60=AB$3)*(GMWQ!$ND$2:$ND$60=AB$4)*(GMWQ!$NF$2:$NF$60=AB$1),0),$F137-1966)</f>
        <v>353424</v>
      </c>
      <c r="AC137" s="4" cm="1">
        <f t="array" ref="AC137">INDEX(GMWQ!$A$2:$NF$60,MATCH(1,(GMWQ!$NE$2:$NE$60=AC$3)*(GMWQ!$ND$2:$ND$60=AC$4)*(GMWQ!$NF$2:$NF$60=AC$1),0),$F137-1966)</f>
        <v>3285.65</v>
      </c>
      <c r="AD137" s="4" cm="1">
        <f t="array" ref="AD137">INDEX(GMWQ!$A$2:$NF$60,MATCH(1,(GMWQ!$NE$2:$NE$60=AD$3)*(GMWQ!$ND$2:$ND$60=AD$4)*(GMWQ!$NF$2:$NF$60=AD$1),0),$F137-1966)</f>
        <v>133649.70000000001</v>
      </c>
      <c r="AE137" s="4" cm="1">
        <f t="array" ref="AE137">INDEX(GMWQ!$A$2:$NF$60,MATCH(1,(GMWQ!$NE$2:$NE$60=AE$3)*(GMWQ!$ND$2:$ND$60=AE$4)*(GMWQ!$NF$2:$NF$60=AE$1),0),$F137-1966)</f>
        <v>583.07600000000002</v>
      </c>
      <c r="AF137" s="4" cm="1">
        <f t="array" ref="AF137">INDEX(GMWQ!$A$2:$NF$60,MATCH(1,(GMWQ!$NE$2:$NE$60=AF$3)*(GMWQ!$ND$2:$ND$60=AF$4)*(GMWQ!$NF$2:$NF$60=AF$1),0),$F137-1966)</f>
        <v>442.47500000000002</v>
      </c>
      <c r="AG137" s="4" cm="1">
        <f t="array" ref="AG137">INDEX(GMWQ!$A$2:$NF$60,MATCH(1,(GMWQ!$NE$2:$NE$60=AG$3)*(GMWQ!$ND$2:$ND$60=AG$4)*(GMWQ!$NF$2:$NF$60=AG$1),0),$F137-1966)</f>
        <v>376.62700000000001</v>
      </c>
      <c r="AH137" s="4" cm="1">
        <f t="array" ref="AH137">INDEX(GMWQ!$A$2:$NF$60,MATCH(1,(GMWQ!$NE$2:$NE$60=AH$3)*(GMWQ!$ND$2:$ND$60=AH$4)*(GMWQ!$NF$2:$NF$60=AH$1),0),$F137-1966)</f>
        <v>359248</v>
      </c>
      <c r="AI137" s="4" cm="1">
        <f t="array" ref="AI137">INDEX(GMWQ!$A$2:$NF$60,MATCH(1,(GMWQ!$NE$2:$NE$60=AI$3)*(GMWQ!$ND$2:$ND$60=AI$4)*(GMWQ!$NF$2:$NF$60=AI$1),0),$F137-1966)</f>
        <v>-0.23972299999999999</v>
      </c>
      <c r="AJ137" s="4" cm="1">
        <f t="array" ref="AJ137">INDEX(GMWQ!$A$2:$NF$60,MATCH(1,(GMWQ!$NE$2:$NE$60=AJ$3)*(GMWQ!$ND$2:$ND$60=AJ$4)*(GMWQ!$NF$2:$NF$60=AJ$1),0),$F137-1966)</f>
        <v>-0.13217470000000001</v>
      </c>
      <c r="AK137" s="4" cm="1">
        <f t="array" ref="AK137">INDEX(GMWQ!$A$2:$NF$60,MATCH(1,(GMWQ!$NE$2:$NE$60=AK$3)*(GMWQ!$ND$2:$ND$60=AK$4)*(GMWQ!$NF$2:$NF$60=AK$1),0),$F137-1966)</f>
        <v>0.87610920000000003</v>
      </c>
      <c r="AL137" s="4" cm="1">
        <f t="array" ref="AL137">INDEX(GMWQ!$A$2:$NF$60,MATCH(1,(GMWQ!$NE$2:$NE$60=AL$3)*(GMWQ!$ND$2:$ND$60=AL$4)*(GMWQ!$NF$2:$NF$60=AL$1),0),$F137-1966)</f>
        <v>0.79606160000000004</v>
      </c>
    </row>
    <row r="138" spans="1:38" x14ac:dyDescent="0.25">
      <c r="B138" s="4">
        <f t="shared" si="42"/>
        <v>2005</v>
      </c>
      <c r="C138" s="4">
        <f t="shared" si="42"/>
        <v>2005</v>
      </c>
      <c r="E138" s="4">
        <f t="shared" ref="E138" si="46">+E134+1</f>
        <v>2005</v>
      </c>
      <c r="F138" s="4">
        <f t="shared" si="38"/>
        <v>2104</v>
      </c>
      <c r="G138" s="4" cm="1">
        <f t="array" ref="G138">INDEX(GMWQ!$A$2:$NF$60,MATCH(1,(GMWQ!$NE$2:$NE$60=G$3)*(GMWQ!$ND$2:$ND$60=G$4)*(GMWQ!$NF$2:$NF$60=G$1),0),$F138-1966)</f>
        <v>556311</v>
      </c>
      <c r="H138" s="4" cm="1">
        <f t="array" ref="H138">INDEX(GMWQ!$A$2:$NF$60,MATCH(1,(GMWQ!$NE$2:$NE$60=H$3)*(GMWQ!$ND$2:$ND$60=H$4)*(GMWQ!$NF$2:$NF$60=H$1),0),$F138-1966)</f>
        <v>4034.1750000000002</v>
      </c>
      <c r="I138" s="4" cm="1">
        <f t="array" ref="I138">INDEX(GMWQ!$A$2:$NF$60,MATCH(1,(GMWQ!$NE$2:$NE$60=I$3)*(GMWQ!$ND$2:$ND$60=I$4)*(GMWQ!$NF$2:$NF$60=I$1),0),$F138-1966)</f>
        <v>129108.5</v>
      </c>
      <c r="J138" s="4" cm="1">
        <f t="array" ref="J138">INDEX(GMWQ!$A$2:$NF$60,MATCH(1,(GMWQ!$NE$2:$NE$60=J$3)*(GMWQ!$ND$2:$ND$60=J$4)*(GMWQ!$NF$2:$NF$60=J$1),0),$F138-1966)</f>
        <v>732.35</v>
      </c>
      <c r="K138" s="4" cm="1">
        <f t="array" ref="K138">INDEX(GMWQ!$A$2:$NF$60,MATCH(1,(GMWQ!$NE$2:$NE$60=K$3)*(GMWQ!$ND$2:$ND$60=K$4)*(GMWQ!$NF$2:$NF$60=K$1),0),$F138-1966)</f>
        <v>534.65</v>
      </c>
      <c r="L138" s="4" cm="1">
        <f t="array" ref="L138">INDEX(GMWQ!$A$2:$NF$60,MATCH(1,(GMWQ!$NE$2:$NE$60=L$3)*(GMWQ!$ND$2:$ND$60=L$4)*(GMWQ!$NF$2:$NF$60=L$1),0),$F138-1966)</f>
        <v>467.55700000000002</v>
      </c>
      <c r="M138" s="4" cm="1">
        <f t="array" ref="M138">INDEX(GMWQ!$A$2:$NF$60,MATCH(1,(GMWQ!$NE$2:$NE$60=M$3)*(GMWQ!$ND$2:$ND$60=M$4)*(GMWQ!$NF$2:$NF$60=M$1),0),$F138-1966)</f>
        <v>443339.5</v>
      </c>
      <c r="N138" s="4" cm="1">
        <f t="array" ref="N138">INDEX(GMWQ!$A$2:$NF$60,MATCH(1,(GMWQ!$NE$2:$NE$60=N$3)*(GMWQ!$ND$2:$ND$60=N$4)*(GMWQ!$NF$2:$NF$60=N$1),0),$F138-1966)</f>
        <v>-18166</v>
      </c>
      <c r="O138" s="4" cm="1">
        <f t="array" ref="O138">INDEX(GMWQ!$A$2:$NF$60,MATCH(1,(GMWQ!$NE$2:$NE$60=O$3)*(GMWQ!$ND$2:$ND$60=O$4)*(GMWQ!$NF$2:$NF$60=O$1),0),$F138-1966)</f>
        <v>-137.4478</v>
      </c>
      <c r="P138" s="4" cm="1">
        <f t="array" ref="P138">INDEX(GMWQ!$A$2:$NF$60,MATCH(1,(GMWQ!$NE$2:$NE$60=P$3)*(GMWQ!$ND$2:$ND$60=P$4)*(GMWQ!$NF$2:$NF$60=P$1),0),$F138-1966)</f>
        <v>-4995</v>
      </c>
      <c r="Q138" s="4" cm="1">
        <f t="array" ref="Q138">INDEX(GMWQ!$A$2:$NF$60,MATCH(1,(GMWQ!$NE$2:$NE$60=Q$3)*(GMWQ!$ND$2:$ND$60=Q$4)*(GMWQ!$NF$2:$NF$60=Q$1),0),$F138-1966)</f>
        <v>-15.438000000000001</v>
      </c>
      <c r="R138" s="4" cm="1">
        <f t="array" ref="R138">INDEX(GMWQ!$A$2:$NF$60,MATCH(1,(GMWQ!$NE$2:$NE$60=R$3)*(GMWQ!$ND$2:$ND$60=R$4)*(GMWQ!$NF$2:$NF$60=R$1),0),$F138-1966)</f>
        <v>-15.872999999999999</v>
      </c>
      <c r="S138" s="4" cm="1">
        <f t="array" ref="S138">INDEX(GMWQ!$A$2:$NF$60,MATCH(1,(GMWQ!$NE$2:$NE$60=S$3)*(GMWQ!$ND$2:$ND$60=S$4)*(GMWQ!$NF$2:$NF$60=S$1),0),$F138-1966)</f>
        <v>-15.21274</v>
      </c>
      <c r="T138" s="4" cm="1">
        <f t="array" ref="T138">INDEX(GMWQ!$A$2:$NF$60,MATCH(1,(GMWQ!$NE$2:$NE$60=T$3)*(GMWQ!$ND$2:$ND$60=T$4)*(GMWQ!$NF$2:$NF$60=T$1),0),$F138-1966)</f>
        <v>10372</v>
      </c>
      <c r="U138" s="4" cm="1">
        <f t="array" ref="U138">INDEX(GMWQ!$A$2:$NF$60,MATCH(1,(GMWQ!$NE$2:$NE$60=U$3)*(GMWQ!$ND$2:$ND$60=U$4)*(GMWQ!$NF$2:$NF$60=U$1),0),$F138-1966)</f>
        <v>573493</v>
      </c>
      <c r="V138" s="4" cm="1">
        <f t="array" ref="V138">INDEX(GMWQ!$A$2:$NF$60,MATCH(1,(GMWQ!$NE$2:$NE$60=V$3)*(GMWQ!$ND$2:$ND$60=V$4)*(GMWQ!$NF$2:$NF$60=V$1),0),$F138-1966)</f>
        <v>11608.53</v>
      </c>
      <c r="W138" s="4" cm="1">
        <f t="array" ref="W138">INDEX(GMWQ!$A$2:$NF$60,MATCH(1,(GMWQ!$NE$2:$NE$60=W$3)*(GMWQ!$ND$2:$ND$60=W$4)*(GMWQ!$NF$2:$NF$60=W$1),0),$F138-1966)</f>
        <v>823499</v>
      </c>
      <c r="X138" s="4" cm="1">
        <f t="array" ref="X138">INDEX(GMWQ!$A$2:$NF$60,MATCH(1,(GMWQ!$NE$2:$NE$60=X$3)*(GMWQ!$ND$2:$ND$60=X$4)*(GMWQ!$NF$2:$NF$60=X$1),0),$F138-1966)</f>
        <v>1488.3720000000001</v>
      </c>
      <c r="Y138" s="4" cm="1">
        <f t="array" ref="Y138">INDEX(GMWQ!$A$2:$NF$60,MATCH(1,(GMWQ!$NE$2:$NE$60=Y$3)*(GMWQ!$ND$2:$ND$60=Y$4)*(GMWQ!$NF$2:$NF$60=Y$1),0),$F138-1966)</f>
        <v>1548.2429999999999</v>
      </c>
      <c r="Z138" s="4" cm="1">
        <f t="array" ref="Z138">INDEX(GMWQ!$A$2:$NF$60,MATCH(1,(GMWQ!$NE$2:$NE$60=Z$3)*(GMWQ!$ND$2:$ND$60=Z$4)*(GMWQ!$NF$2:$NF$60=Z$1),0),$F138-1966)</f>
        <v>1775.239</v>
      </c>
      <c r="AA138" s="4" cm="1">
        <f t="array" ref="AA138">INDEX(GMWQ!$A$2:$NF$60,MATCH(1,(GMWQ!$NE$2:$NE$60=AA$3)*(GMWQ!$ND$2:$ND$60=AA$4)*(GMWQ!$NF$2:$NF$60=AA$1),0),$F138-1966)</f>
        <v>1106114</v>
      </c>
      <c r="AB138" s="4" cm="1">
        <f t="array" ref="AB138">INDEX(GMWQ!$A$2:$NF$60,MATCH(1,(GMWQ!$NE$2:$NE$60=AB$3)*(GMWQ!$ND$2:$ND$60=AB$4)*(GMWQ!$NF$2:$NF$60=AB$1),0),$F138-1966)</f>
        <v>358384</v>
      </c>
      <c r="AC138" s="4" cm="1">
        <f t="array" ref="AC138">INDEX(GMWQ!$A$2:$NF$60,MATCH(1,(GMWQ!$NE$2:$NE$60=AC$3)*(GMWQ!$ND$2:$ND$60=AC$4)*(GMWQ!$NF$2:$NF$60=AC$1),0),$F138-1966)</f>
        <v>3331.05</v>
      </c>
      <c r="AD138" s="4" cm="1">
        <f t="array" ref="AD138">INDEX(GMWQ!$A$2:$NF$60,MATCH(1,(GMWQ!$NE$2:$NE$60=AD$3)*(GMWQ!$ND$2:$ND$60=AD$4)*(GMWQ!$NF$2:$NF$60=AD$1),0),$F138-1966)</f>
        <v>133683.5</v>
      </c>
      <c r="AE138" s="4" cm="1">
        <f t="array" ref="AE138">INDEX(GMWQ!$A$2:$NF$60,MATCH(1,(GMWQ!$NE$2:$NE$60=AE$3)*(GMWQ!$ND$2:$ND$60=AE$4)*(GMWQ!$NF$2:$NF$60=AE$1),0),$F138-1966)</f>
        <v>587.09299999999996</v>
      </c>
      <c r="AF138" s="4" cm="1">
        <f t="array" ref="AF138">INDEX(GMWQ!$A$2:$NF$60,MATCH(1,(GMWQ!$NE$2:$NE$60=AF$3)*(GMWQ!$ND$2:$ND$60=AF$4)*(GMWQ!$NF$2:$NF$60=AF$1),0),$F138-1966)</f>
        <v>447.33699999999999</v>
      </c>
      <c r="AG138" s="4" cm="1">
        <f t="array" ref="AG138">INDEX(GMWQ!$A$2:$NF$60,MATCH(1,(GMWQ!$NE$2:$NE$60=AG$3)*(GMWQ!$ND$2:$ND$60=AG$4)*(GMWQ!$NF$2:$NF$60=AG$1),0),$F138-1966)</f>
        <v>382.66199999999998</v>
      </c>
      <c r="AH138" s="4" cm="1">
        <f t="array" ref="AH138">INDEX(GMWQ!$A$2:$NF$60,MATCH(1,(GMWQ!$NE$2:$NE$60=AH$3)*(GMWQ!$ND$2:$ND$60=AH$4)*(GMWQ!$NF$2:$NF$60=AH$1),0),$F138-1966)</f>
        <v>367359</v>
      </c>
      <c r="AI138" s="4" cm="1">
        <f t="array" ref="AI138">INDEX(GMWQ!$A$2:$NF$60,MATCH(1,(GMWQ!$NE$2:$NE$60=AI$3)*(GMWQ!$ND$2:$ND$60=AI$4)*(GMWQ!$NF$2:$NF$60=AI$1),0),$F138-1966)</f>
        <v>-2.9222729999999999E-2</v>
      </c>
      <c r="AJ138" s="4" cm="1">
        <f t="array" ref="AJ138">INDEX(GMWQ!$A$2:$NF$60,MATCH(1,(GMWQ!$NE$2:$NE$60=AJ$3)*(GMWQ!$ND$2:$ND$60=AJ$4)*(GMWQ!$NF$2:$NF$60=AJ$1),0),$F138-1966)</f>
        <v>-0.18830920000000001</v>
      </c>
      <c r="AK138" s="4" cm="1">
        <f t="array" ref="AK138">INDEX(GMWQ!$A$2:$NF$60,MATCH(1,(GMWQ!$NE$2:$NE$60=AK$3)*(GMWQ!$ND$2:$ND$60=AK$4)*(GMWQ!$NF$2:$NF$60=AK$1),0),$F138-1966)</f>
        <v>0.93292520000000001</v>
      </c>
      <c r="AL138" s="4" cm="1">
        <f t="array" ref="AL138">INDEX(GMWQ!$A$2:$NF$60,MATCH(1,(GMWQ!$NE$2:$NE$60=AL$3)*(GMWQ!$ND$2:$ND$60=AL$4)*(GMWQ!$NF$2:$NF$60=AL$1),0),$F138-1966)</f>
        <v>1.0566120000000001</v>
      </c>
    </row>
    <row r="139" spans="1:38" x14ac:dyDescent="0.25">
      <c r="A139" s="4">
        <v>2006</v>
      </c>
      <c r="B139" s="4">
        <f t="shared" si="42"/>
        <v>2006</v>
      </c>
      <c r="C139" s="4">
        <f t="shared" si="42"/>
        <v>2005</v>
      </c>
      <c r="D139" s="4">
        <f t="shared" si="42"/>
        <v>2005</v>
      </c>
      <c r="F139" s="4">
        <f t="shared" si="38"/>
        <v>2105</v>
      </c>
      <c r="G139" s="4" cm="1">
        <f t="array" ref="G139">INDEX(GMWQ!$A$2:$NF$60,MATCH(1,(GMWQ!$NE$2:$NE$60=G$3)*(GMWQ!$ND$2:$ND$60=G$4)*(GMWQ!$NF$2:$NF$60=G$1),0),$F139-1966)</f>
        <v>558314</v>
      </c>
      <c r="H139" s="4" cm="1">
        <f t="array" ref="H139">INDEX(GMWQ!$A$2:$NF$60,MATCH(1,(GMWQ!$NE$2:$NE$60=H$3)*(GMWQ!$ND$2:$ND$60=H$4)*(GMWQ!$NF$2:$NF$60=H$1),0),$F139-1966)</f>
        <v>4088.45</v>
      </c>
      <c r="I139" s="4" cm="1">
        <f t="array" ref="I139">INDEX(GMWQ!$A$2:$NF$60,MATCH(1,(GMWQ!$NE$2:$NE$60=I$3)*(GMWQ!$ND$2:$ND$60=I$4)*(GMWQ!$NF$2:$NF$60=I$1),0),$F139-1966)</f>
        <v>129306.1</v>
      </c>
      <c r="J139" s="4" cm="1">
        <f t="array" ref="J139">INDEX(GMWQ!$A$2:$NF$60,MATCH(1,(GMWQ!$NE$2:$NE$60=J$3)*(GMWQ!$ND$2:$ND$60=J$4)*(GMWQ!$NF$2:$NF$60=J$1),0),$F139-1966)</f>
        <v>740.52</v>
      </c>
      <c r="K139" s="4" cm="1">
        <f t="array" ref="K139">INDEX(GMWQ!$A$2:$NF$60,MATCH(1,(GMWQ!$NE$2:$NE$60=K$3)*(GMWQ!$ND$2:$ND$60=K$4)*(GMWQ!$NF$2:$NF$60=K$1),0),$F139-1966)</f>
        <v>539.351</v>
      </c>
      <c r="L139" s="4" cm="1">
        <f t="array" ref="L139">INDEX(GMWQ!$A$2:$NF$60,MATCH(1,(GMWQ!$NE$2:$NE$60=L$3)*(GMWQ!$ND$2:$ND$60=L$4)*(GMWQ!$NF$2:$NF$60=L$1),0),$F139-1966)</f>
        <v>469.12700000000001</v>
      </c>
      <c r="M139" s="4" cm="1">
        <f t="array" ref="M139">INDEX(GMWQ!$A$2:$NF$60,MATCH(1,(GMWQ!$NE$2:$NE$60=M$3)*(GMWQ!$ND$2:$ND$60=M$4)*(GMWQ!$NF$2:$NF$60=M$1),0),$F139-1966)</f>
        <v>446939</v>
      </c>
      <c r="N139" s="4" cm="1">
        <f t="array" ref="N139">INDEX(GMWQ!$A$2:$NF$60,MATCH(1,(GMWQ!$NE$2:$NE$60=N$3)*(GMWQ!$ND$2:$ND$60=N$4)*(GMWQ!$NF$2:$NF$60=N$1),0),$F139-1966)</f>
        <v>-3195</v>
      </c>
      <c r="O139" s="4" cm="1">
        <f t="array" ref="O139">INDEX(GMWQ!$A$2:$NF$60,MATCH(1,(GMWQ!$NE$2:$NE$60=O$3)*(GMWQ!$ND$2:$ND$60=O$4)*(GMWQ!$NF$2:$NF$60=O$1),0),$F139-1966)</f>
        <v>-119.2255</v>
      </c>
      <c r="P139" s="4" cm="1">
        <f t="array" ref="P139">INDEX(GMWQ!$A$2:$NF$60,MATCH(1,(GMWQ!$NE$2:$NE$60=P$3)*(GMWQ!$ND$2:$ND$60=P$4)*(GMWQ!$NF$2:$NF$60=P$1),0),$F139-1966)</f>
        <v>-4444.75</v>
      </c>
      <c r="Q139" s="4" cm="1">
        <f t="array" ref="Q139">INDEX(GMWQ!$A$2:$NF$60,MATCH(1,(GMWQ!$NE$2:$NE$60=Q$3)*(GMWQ!$ND$2:$ND$60=Q$4)*(GMWQ!$NF$2:$NF$60=Q$1),0),$F139-1966)</f>
        <v>-14.547000000000001</v>
      </c>
      <c r="R139" s="4" cm="1">
        <f t="array" ref="R139">INDEX(GMWQ!$A$2:$NF$60,MATCH(1,(GMWQ!$NE$2:$NE$60=R$3)*(GMWQ!$ND$2:$ND$60=R$4)*(GMWQ!$NF$2:$NF$60=R$1),0),$F139-1966)</f>
        <v>-13.458</v>
      </c>
      <c r="S139" s="4" cm="1">
        <f t="array" ref="S139">INDEX(GMWQ!$A$2:$NF$60,MATCH(1,(GMWQ!$NE$2:$NE$60=S$3)*(GMWQ!$ND$2:$ND$60=S$4)*(GMWQ!$NF$2:$NF$60=S$1),0),$F139-1966)</f>
        <v>-15.16778</v>
      </c>
      <c r="T139" s="4" cm="1">
        <f t="array" ref="T139">INDEX(GMWQ!$A$2:$NF$60,MATCH(1,(GMWQ!$NE$2:$NE$60=T$3)*(GMWQ!$ND$2:$ND$60=T$4)*(GMWQ!$NF$2:$NF$60=T$1),0),$F139-1966)</f>
        <v>8512</v>
      </c>
      <c r="U139" s="4" cm="1">
        <f t="array" ref="U139">INDEX(GMWQ!$A$2:$NF$60,MATCH(1,(GMWQ!$NE$2:$NE$60=U$3)*(GMWQ!$ND$2:$ND$60=U$4)*(GMWQ!$NF$2:$NF$60=U$1),0),$F139-1966)</f>
        <v>574744</v>
      </c>
      <c r="V139" s="4" cm="1">
        <f t="array" ref="V139">INDEX(GMWQ!$A$2:$NF$60,MATCH(1,(GMWQ!$NE$2:$NE$60=V$3)*(GMWQ!$ND$2:$ND$60=V$4)*(GMWQ!$NF$2:$NF$60=V$1),0),$F139-1966)</f>
        <v>11683.47</v>
      </c>
      <c r="W139" s="4" cm="1">
        <f t="array" ref="W139">INDEX(GMWQ!$A$2:$NF$60,MATCH(1,(GMWQ!$NE$2:$NE$60=W$3)*(GMWQ!$ND$2:$ND$60=W$4)*(GMWQ!$NF$2:$NF$60=W$1),0),$F139-1966)</f>
        <v>822238</v>
      </c>
      <c r="X139" s="4" cm="1">
        <f t="array" ref="X139">INDEX(GMWQ!$A$2:$NF$60,MATCH(1,(GMWQ!$NE$2:$NE$60=X$3)*(GMWQ!$ND$2:$ND$60=X$4)*(GMWQ!$NF$2:$NF$60=X$1),0),$F139-1966)</f>
        <v>1505.674</v>
      </c>
      <c r="Y139" s="4" cm="1">
        <f t="array" ref="Y139">INDEX(GMWQ!$A$2:$NF$60,MATCH(1,(GMWQ!$NE$2:$NE$60=Y$3)*(GMWQ!$ND$2:$ND$60=Y$4)*(GMWQ!$NF$2:$NF$60=Y$1),0),$F139-1966)</f>
        <v>1547.6759999999999</v>
      </c>
      <c r="Z139" s="4" cm="1">
        <f t="array" ref="Z139">INDEX(GMWQ!$A$2:$NF$60,MATCH(1,(GMWQ!$NE$2:$NE$60=Z$3)*(GMWQ!$ND$2:$ND$60=Z$4)*(GMWQ!$NF$2:$NF$60=Z$1),0),$F139-1966)</f>
        <v>1781.329</v>
      </c>
      <c r="AA139" s="4" cm="1">
        <f t="array" ref="AA139">INDEX(GMWQ!$A$2:$NF$60,MATCH(1,(GMWQ!$NE$2:$NE$60=AA$3)*(GMWQ!$ND$2:$ND$60=AA$4)*(GMWQ!$NF$2:$NF$60=AA$1),0),$F139-1966)</f>
        <v>1117939</v>
      </c>
      <c r="AB139" s="4" cm="1">
        <f t="array" ref="AB139">INDEX(GMWQ!$A$2:$NF$60,MATCH(1,(GMWQ!$NE$2:$NE$60=AB$3)*(GMWQ!$ND$2:$ND$60=AB$4)*(GMWQ!$NF$2:$NF$60=AB$1),0),$F139-1966)</f>
        <v>362595</v>
      </c>
      <c r="AC139" s="4" cm="1">
        <f t="array" ref="AC139">INDEX(GMWQ!$A$2:$NF$60,MATCH(1,(GMWQ!$NE$2:$NE$60=AC$3)*(GMWQ!$ND$2:$ND$60=AC$4)*(GMWQ!$NF$2:$NF$60=AC$1),0),$F139-1966)</f>
        <v>3399.8</v>
      </c>
      <c r="AD139" s="4" cm="1">
        <f t="array" ref="AD139">INDEX(GMWQ!$A$2:$NF$60,MATCH(1,(GMWQ!$NE$2:$NE$60=AD$3)*(GMWQ!$ND$2:$ND$60=AD$4)*(GMWQ!$NF$2:$NF$60=AD$1),0),$F139-1966)</f>
        <v>133636.20000000001</v>
      </c>
      <c r="AE139" s="4" cm="1">
        <f t="array" ref="AE139">INDEX(GMWQ!$A$2:$NF$60,MATCH(1,(GMWQ!$NE$2:$NE$60=AE$3)*(GMWQ!$ND$2:$ND$60=AE$4)*(GMWQ!$NF$2:$NF$60=AE$1),0),$F139-1966)</f>
        <v>592.1</v>
      </c>
      <c r="AF139" s="4" cm="1">
        <f t="array" ref="AF139">INDEX(GMWQ!$A$2:$NF$60,MATCH(1,(GMWQ!$NE$2:$NE$60=AF$3)*(GMWQ!$ND$2:$ND$60=AF$4)*(GMWQ!$NF$2:$NF$60=AF$1),0),$F139-1966)</f>
        <v>452.92500000000001</v>
      </c>
      <c r="AG139" s="4" cm="1">
        <f t="array" ref="AG139">INDEX(GMWQ!$A$2:$NF$60,MATCH(1,(GMWQ!$NE$2:$NE$60=AG$3)*(GMWQ!$ND$2:$ND$60=AG$4)*(GMWQ!$NF$2:$NF$60=AG$1),0),$F139-1966)</f>
        <v>383.57799999999997</v>
      </c>
      <c r="AH139" s="4" cm="1">
        <f t="array" ref="AH139">INDEX(GMWQ!$A$2:$NF$60,MATCH(1,(GMWQ!$NE$2:$NE$60=AH$3)*(GMWQ!$ND$2:$ND$60=AH$4)*(GMWQ!$NF$2:$NF$60=AH$1),0),$F139-1966)</f>
        <v>369000</v>
      </c>
      <c r="AI139" s="4" cm="1">
        <f t="array" ref="AI139">INDEX(GMWQ!$A$2:$NF$60,MATCH(1,(GMWQ!$NE$2:$NE$60=AI$3)*(GMWQ!$ND$2:$ND$60=AI$4)*(GMWQ!$NF$2:$NF$60=AI$1),0),$F139-1966)</f>
        <v>-0.28714010000000001</v>
      </c>
      <c r="AJ139" s="4" cm="1">
        <f t="array" ref="AJ139">INDEX(GMWQ!$A$2:$NF$60,MATCH(1,(GMWQ!$NE$2:$NE$60=AJ$3)*(GMWQ!$ND$2:$ND$60=AJ$4)*(GMWQ!$NF$2:$NF$60=AJ$1),0),$F139-1966)</f>
        <v>-0.50420949999999998</v>
      </c>
      <c r="AK139" s="4" cm="1">
        <f t="array" ref="AK139">INDEX(GMWQ!$A$2:$NF$60,MATCH(1,(GMWQ!$NE$2:$NE$60=AK$3)*(GMWQ!$ND$2:$ND$60=AK$4)*(GMWQ!$NF$2:$NF$60=AK$1),0),$F139-1966)</f>
        <v>0.96052630000000006</v>
      </c>
      <c r="AL139" s="4" cm="1">
        <f t="array" ref="AL139">INDEX(GMWQ!$A$2:$NF$60,MATCH(1,(GMWQ!$NE$2:$NE$60=AL$3)*(GMWQ!$ND$2:$ND$60=AL$4)*(GMWQ!$NF$2:$NF$60=AL$1),0),$F139-1966)</f>
        <v>1.166228</v>
      </c>
    </row>
    <row r="140" spans="1:38" x14ac:dyDescent="0.25">
      <c r="B140" s="4">
        <f t="shared" ref="B140:D155" si="47">+B136+1</f>
        <v>2006</v>
      </c>
      <c r="C140" s="4">
        <f t="shared" si="47"/>
        <v>2006</v>
      </c>
      <c r="F140" s="4">
        <f t="shared" si="38"/>
        <v>2106</v>
      </c>
      <c r="G140" s="4" cm="1">
        <f t="array" ref="G140">INDEX(GMWQ!$A$2:$NF$60,MATCH(1,(GMWQ!$NE$2:$NE$60=G$3)*(GMWQ!$ND$2:$ND$60=G$4)*(GMWQ!$NF$2:$NF$60=G$1),0),$F140-1966)</f>
        <v>559795</v>
      </c>
      <c r="H140" s="4" cm="1">
        <f t="array" ref="H140">INDEX(GMWQ!$A$2:$NF$60,MATCH(1,(GMWQ!$NE$2:$NE$60=H$3)*(GMWQ!$ND$2:$ND$60=H$4)*(GMWQ!$NF$2:$NF$60=H$1),0),$F140-1966)</f>
        <v>4099.05</v>
      </c>
      <c r="I140" s="4" cm="1">
        <f t="array" ref="I140">INDEX(GMWQ!$A$2:$NF$60,MATCH(1,(GMWQ!$NE$2:$NE$60=I$3)*(GMWQ!$ND$2:$ND$60=I$4)*(GMWQ!$NF$2:$NF$60=I$1),0),$F140-1966)</f>
        <v>129495.8</v>
      </c>
      <c r="J140" s="4" cm="1">
        <f t="array" ref="J140">INDEX(GMWQ!$A$2:$NF$60,MATCH(1,(GMWQ!$NE$2:$NE$60=J$3)*(GMWQ!$ND$2:$ND$60=J$4)*(GMWQ!$NF$2:$NF$60=J$1),0),$F140-1966)</f>
        <v>753.21</v>
      </c>
      <c r="K140" s="4" cm="1">
        <f t="array" ref="K140">INDEX(GMWQ!$A$2:$NF$60,MATCH(1,(GMWQ!$NE$2:$NE$60=K$3)*(GMWQ!$ND$2:$ND$60=K$4)*(GMWQ!$NF$2:$NF$60=K$1),0),$F140-1966)</f>
        <v>545.83100000000002</v>
      </c>
      <c r="L140" s="4" cm="1">
        <f t="array" ref="L140">INDEX(GMWQ!$A$2:$NF$60,MATCH(1,(GMWQ!$NE$2:$NE$60=L$3)*(GMWQ!$ND$2:$ND$60=L$4)*(GMWQ!$NF$2:$NF$60=L$1),0),$F140-1966)</f>
        <v>470.613</v>
      </c>
      <c r="M140" s="4" cm="1">
        <f t="array" ref="M140">INDEX(GMWQ!$A$2:$NF$60,MATCH(1,(GMWQ!$NE$2:$NE$60=M$3)*(GMWQ!$ND$2:$ND$60=M$4)*(GMWQ!$NF$2:$NF$60=M$1),0),$F140-1966)</f>
        <v>447162.5</v>
      </c>
      <c r="N140" s="4" cm="1">
        <f t="array" ref="N140">INDEX(GMWQ!$A$2:$NF$60,MATCH(1,(GMWQ!$NE$2:$NE$60=N$3)*(GMWQ!$ND$2:$ND$60=N$4)*(GMWQ!$NF$2:$NF$60=N$1),0),$F140-1966)</f>
        <v>-13164</v>
      </c>
      <c r="O140" s="4" cm="1">
        <f t="array" ref="O140">INDEX(GMWQ!$A$2:$NF$60,MATCH(1,(GMWQ!$NE$2:$NE$60=O$3)*(GMWQ!$ND$2:$ND$60=O$4)*(GMWQ!$NF$2:$NF$60=O$1),0),$F140-1966)</f>
        <v>-118.02500000000001</v>
      </c>
      <c r="P140" s="4" cm="1">
        <f t="array" ref="P140">INDEX(GMWQ!$A$2:$NF$60,MATCH(1,(GMWQ!$NE$2:$NE$60=P$3)*(GMWQ!$ND$2:$ND$60=P$4)*(GMWQ!$NF$2:$NF$60=P$1),0),$F140-1966)</f>
        <v>-4057.5</v>
      </c>
      <c r="Q140" s="4" cm="1">
        <f t="array" ref="Q140">INDEX(GMWQ!$A$2:$NF$60,MATCH(1,(GMWQ!$NE$2:$NE$60=Q$3)*(GMWQ!$ND$2:$ND$60=Q$4)*(GMWQ!$NF$2:$NF$60=Q$1),0),$F140-1966)</f>
        <v>-12.694000000000001</v>
      </c>
      <c r="R140" s="4" cm="1">
        <f t="array" ref="R140">INDEX(GMWQ!$A$2:$NF$60,MATCH(1,(GMWQ!$NE$2:$NE$60=R$3)*(GMWQ!$ND$2:$ND$60=R$4)*(GMWQ!$NF$2:$NF$60=R$1),0),$F140-1966)</f>
        <v>-12.974</v>
      </c>
      <c r="S140" s="4" cm="1">
        <f t="array" ref="S140">INDEX(GMWQ!$A$2:$NF$60,MATCH(1,(GMWQ!$NE$2:$NE$60=S$3)*(GMWQ!$ND$2:$ND$60=S$4)*(GMWQ!$NF$2:$NF$60=S$1),0),$F140-1966)</f>
        <v>-15.44829</v>
      </c>
      <c r="T140" s="4" cm="1">
        <f t="array" ref="T140">INDEX(GMWQ!$A$2:$NF$60,MATCH(1,(GMWQ!$NE$2:$NE$60=T$3)*(GMWQ!$ND$2:$ND$60=T$4)*(GMWQ!$NF$2:$NF$60=T$1),0),$F140-1966)</f>
        <v>11777</v>
      </c>
      <c r="U140" s="4" cm="1">
        <f t="array" ref="U140">INDEX(GMWQ!$A$2:$NF$60,MATCH(1,(GMWQ!$NE$2:$NE$60=U$3)*(GMWQ!$ND$2:$ND$60=U$4)*(GMWQ!$NF$2:$NF$60=U$1),0),$F140-1966)</f>
        <v>597446</v>
      </c>
      <c r="V140" s="4" cm="1">
        <f t="array" ref="V140">INDEX(GMWQ!$A$2:$NF$60,MATCH(1,(GMWQ!$NE$2:$NE$60=V$3)*(GMWQ!$ND$2:$ND$60=V$4)*(GMWQ!$NF$2:$NF$60=V$1),0),$F140-1966)</f>
        <v>11772.83</v>
      </c>
      <c r="W140" s="4" cm="1">
        <f t="array" ref="W140">INDEX(GMWQ!$A$2:$NF$60,MATCH(1,(GMWQ!$NE$2:$NE$60=W$3)*(GMWQ!$ND$2:$ND$60=W$4)*(GMWQ!$NF$2:$NF$60=W$1),0),$F140-1966)</f>
        <v>820976</v>
      </c>
      <c r="X140" s="4" cm="1">
        <f t="array" ref="X140">INDEX(GMWQ!$A$2:$NF$60,MATCH(1,(GMWQ!$NE$2:$NE$60=X$3)*(GMWQ!$ND$2:$ND$60=X$4)*(GMWQ!$NF$2:$NF$60=X$1),0),$F140-1966)</f>
        <v>1523.261</v>
      </c>
      <c r="Y140" s="4" cm="1">
        <f t="array" ref="Y140">INDEX(GMWQ!$A$2:$NF$60,MATCH(1,(GMWQ!$NE$2:$NE$60=Y$3)*(GMWQ!$ND$2:$ND$60=Y$4)*(GMWQ!$NF$2:$NF$60=Y$1),0),$F140-1966)</f>
        <v>1525.4290000000001</v>
      </c>
      <c r="Z140" s="4" cm="1">
        <f t="array" ref="Z140">INDEX(GMWQ!$A$2:$NF$60,MATCH(1,(GMWQ!$NE$2:$NE$60=Z$3)*(GMWQ!$ND$2:$ND$60=Z$4)*(GMWQ!$NF$2:$NF$60=Z$1),0),$F140-1966)</f>
        <v>1787.4179999999999</v>
      </c>
      <c r="AA140" s="4" cm="1">
        <f t="array" ref="AA140">INDEX(GMWQ!$A$2:$NF$60,MATCH(1,(GMWQ!$NE$2:$NE$60=AA$3)*(GMWQ!$ND$2:$ND$60=AA$4)*(GMWQ!$NF$2:$NF$60=AA$1),0),$F140-1966)</f>
        <v>1102423</v>
      </c>
      <c r="AB140" s="4" cm="1">
        <f t="array" ref="AB140">INDEX(GMWQ!$A$2:$NF$60,MATCH(1,(GMWQ!$NE$2:$NE$60=AB$3)*(GMWQ!$ND$2:$ND$60=AB$4)*(GMWQ!$NF$2:$NF$60=AB$1),0),$F140-1966)</f>
        <v>368522</v>
      </c>
      <c r="AC140" s="4" cm="1">
        <f t="array" ref="AC140">INDEX(GMWQ!$A$2:$NF$60,MATCH(1,(GMWQ!$NE$2:$NE$60=AC$3)*(GMWQ!$ND$2:$ND$60=AC$4)*(GMWQ!$NF$2:$NF$60=AC$1),0),$F140-1966)</f>
        <v>3438.35</v>
      </c>
      <c r="AD140" s="4" cm="1">
        <f t="array" ref="AD140">INDEX(GMWQ!$A$2:$NF$60,MATCH(1,(GMWQ!$NE$2:$NE$60=AD$3)*(GMWQ!$ND$2:$ND$60=AD$4)*(GMWQ!$NF$2:$NF$60=AD$1),0),$F140-1966)</f>
        <v>133499.5</v>
      </c>
      <c r="AE140" s="4" cm="1">
        <f t="array" ref="AE140">INDEX(GMWQ!$A$2:$NF$60,MATCH(1,(GMWQ!$NE$2:$NE$60=AE$3)*(GMWQ!$ND$2:$ND$60=AE$4)*(GMWQ!$NF$2:$NF$60=AE$1),0),$F140-1966)</f>
        <v>603.87099999999998</v>
      </c>
      <c r="AF140" s="4" cm="1">
        <f t="array" ref="AF140">INDEX(GMWQ!$A$2:$NF$60,MATCH(1,(GMWQ!$NE$2:$NE$60=AF$3)*(GMWQ!$ND$2:$ND$60=AF$4)*(GMWQ!$NF$2:$NF$60=AF$1),0),$F140-1966)</f>
        <v>460.34300000000002</v>
      </c>
      <c r="AG140" s="4" cm="1">
        <f t="array" ref="AG140">INDEX(GMWQ!$A$2:$NF$60,MATCH(1,(GMWQ!$NE$2:$NE$60=AG$3)*(GMWQ!$ND$2:$ND$60=AG$4)*(GMWQ!$NF$2:$NF$60=AG$1),0),$F140-1966)</f>
        <v>389.34399999999999</v>
      </c>
      <c r="AH140" s="4" cm="1">
        <f t="array" ref="AH140">INDEX(GMWQ!$A$2:$NF$60,MATCH(1,(GMWQ!$NE$2:$NE$60=AH$3)*(GMWQ!$ND$2:$ND$60=AH$4)*(GMWQ!$NF$2:$NF$60=AH$1),0),$F140-1966)</f>
        <v>372679</v>
      </c>
      <c r="AI140" s="4" cm="1">
        <f t="array" ref="AI140">INDEX(GMWQ!$A$2:$NF$60,MATCH(1,(GMWQ!$NE$2:$NE$60=AI$3)*(GMWQ!$ND$2:$ND$60=AI$4)*(GMWQ!$NF$2:$NF$60=AI$1),0),$F140-1966)</f>
        <v>-7.0459839999999999E-3</v>
      </c>
      <c r="AJ140" s="4" cm="1">
        <f t="array" ref="AJ140">INDEX(GMWQ!$A$2:$NF$60,MATCH(1,(GMWQ!$NE$2:$NE$60=AJ$3)*(GMWQ!$ND$2:$ND$60=AJ$4)*(GMWQ!$NF$2:$NF$60=AJ$1),0),$F140-1966)</f>
        <v>-0.21582270000000001</v>
      </c>
      <c r="AK140" s="4" cm="1">
        <f t="array" ref="AK140">INDEX(GMWQ!$A$2:$NF$60,MATCH(1,(GMWQ!$NE$2:$NE$60=AK$3)*(GMWQ!$ND$2:$ND$60=AK$4)*(GMWQ!$NF$2:$NF$60=AK$1),0),$F140-1966)</f>
        <v>1.3298779999999999</v>
      </c>
      <c r="AL140" s="4" cm="1">
        <f t="array" ref="AL140">INDEX(GMWQ!$A$2:$NF$60,MATCH(1,(GMWQ!$NE$2:$NE$60=AL$3)*(GMWQ!$ND$2:$ND$60=AL$4)*(GMWQ!$NF$2:$NF$60=AL$1),0),$F140-1966)</f>
        <v>1.4815419999999999</v>
      </c>
    </row>
    <row r="141" spans="1:38" x14ac:dyDescent="0.25">
      <c r="B141" s="4">
        <f t="shared" si="47"/>
        <v>2006</v>
      </c>
      <c r="C141" s="4">
        <f t="shared" si="47"/>
        <v>2006</v>
      </c>
      <c r="F141" s="4">
        <f t="shared" si="38"/>
        <v>2107</v>
      </c>
      <c r="G141" s="4" cm="1">
        <f t="array" ref="G141">INDEX(GMWQ!$A$2:$NF$60,MATCH(1,(GMWQ!$NE$2:$NE$60=G$3)*(GMWQ!$ND$2:$ND$60=G$4)*(GMWQ!$NF$2:$NF$60=G$1),0),$F141-1966)</f>
        <v>560675</v>
      </c>
      <c r="H141" s="4" cm="1">
        <f t="array" ref="H141">INDEX(GMWQ!$A$2:$NF$60,MATCH(1,(GMWQ!$NE$2:$NE$60=H$3)*(GMWQ!$ND$2:$ND$60=H$4)*(GMWQ!$NF$2:$NF$60=H$1),0),$F141-1966)</f>
        <v>4105.1750000000002</v>
      </c>
      <c r="I141" s="4" cm="1">
        <f t="array" ref="I141">INDEX(GMWQ!$A$2:$NF$60,MATCH(1,(GMWQ!$NE$2:$NE$60=I$3)*(GMWQ!$ND$2:$ND$60=I$4)*(GMWQ!$NF$2:$NF$60=I$1),0),$F141-1966)</f>
        <v>129256.2</v>
      </c>
      <c r="J141" s="4" cm="1">
        <f t="array" ref="J141">INDEX(GMWQ!$A$2:$NF$60,MATCH(1,(GMWQ!$NE$2:$NE$60=J$3)*(GMWQ!$ND$2:$ND$60=J$4)*(GMWQ!$NF$2:$NF$60=J$1),0),$F141-1966)</f>
        <v>758.9</v>
      </c>
      <c r="K141" s="4" cm="1">
        <f t="array" ref="K141">INDEX(GMWQ!$A$2:$NF$60,MATCH(1,(GMWQ!$NE$2:$NE$60=K$3)*(GMWQ!$ND$2:$ND$60=K$4)*(GMWQ!$NF$2:$NF$60=K$1),0),$F141-1966)</f>
        <v>546.20399999999995</v>
      </c>
      <c r="L141" s="4" cm="1">
        <f t="array" ref="L141">INDEX(GMWQ!$A$2:$NF$60,MATCH(1,(GMWQ!$NE$2:$NE$60=L$3)*(GMWQ!$ND$2:$ND$60=L$4)*(GMWQ!$NF$2:$NF$60=L$1),0),$F141-1966)</f>
        <v>472.02300000000002</v>
      </c>
      <c r="M141" s="4" cm="1">
        <f t="array" ref="M141">INDEX(GMWQ!$A$2:$NF$60,MATCH(1,(GMWQ!$NE$2:$NE$60=M$3)*(GMWQ!$ND$2:$ND$60=M$4)*(GMWQ!$NF$2:$NF$60=M$1),0),$F141-1966)</f>
        <v>448421.3</v>
      </c>
      <c r="N141" s="4" cm="1">
        <f t="array" ref="N141">INDEX(GMWQ!$A$2:$NF$60,MATCH(1,(GMWQ!$NE$2:$NE$60=N$3)*(GMWQ!$ND$2:$ND$60=N$4)*(GMWQ!$NF$2:$NF$60=N$1),0),$F141-1966)</f>
        <v>-11519</v>
      </c>
      <c r="O141" s="4" cm="1">
        <f t="array" ref="O141">INDEX(GMWQ!$A$2:$NF$60,MATCH(1,(GMWQ!$NE$2:$NE$60=O$3)*(GMWQ!$ND$2:$ND$60=O$4)*(GMWQ!$NF$2:$NF$60=O$1),0),$F141-1966)</f>
        <v>-117.7483</v>
      </c>
      <c r="P141" s="4" cm="1">
        <f t="array" ref="P141">INDEX(GMWQ!$A$2:$NF$60,MATCH(1,(GMWQ!$NE$2:$NE$60=P$3)*(GMWQ!$ND$2:$ND$60=P$4)*(GMWQ!$NF$2:$NF$60=P$1),0),$F141-1966)</f>
        <v>-3787</v>
      </c>
      <c r="Q141" s="4" cm="1">
        <f t="array" ref="Q141">INDEX(GMWQ!$A$2:$NF$60,MATCH(1,(GMWQ!$NE$2:$NE$60=Q$3)*(GMWQ!$ND$2:$ND$60=Q$4)*(GMWQ!$NF$2:$NF$60=Q$1),0),$F141-1966)</f>
        <v>-8.2669999999999995</v>
      </c>
      <c r="R141" s="4" cm="1">
        <f t="array" ref="R141">INDEX(GMWQ!$A$2:$NF$60,MATCH(1,(GMWQ!$NE$2:$NE$60=R$3)*(GMWQ!$ND$2:$ND$60=R$4)*(GMWQ!$NF$2:$NF$60=R$1),0),$F141-1966)</f>
        <v>-13.263</v>
      </c>
      <c r="S141" s="4" cm="1">
        <f t="array" ref="S141">INDEX(GMWQ!$A$2:$NF$60,MATCH(1,(GMWQ!$NE$2:$NE$60=S$3)*(GMWQ!$ND$2:$ND$60=S$4)*(GMWQ!$NF$2:$NF$60=S$1),0),$F141-1966)</f>
        <v>-14.20025</v>
      </c>
      <c r="T141" s="4" cm="1">
        <f t="array" ref="T141">INDEX(GMWQ!$A$2:$NF$60,MATCH(1,(GMWQ!$NE$2:$NE$60=T$3)*(GMWQ!$ND$2:$ND$60=T$4)*(GMWQ!$NF$2:$NF$60=T$1),0),$F141-1966)</f>
        <v>10002</v>
      </c>
      <c r="U141" s="4" cm="1">
        <f t="array" ref="U141">INDEX(GMWQ!$A$2:$NF$60,MATCH(1,(GMWQ!$NE$2:$NE$60=U$3)*(GMWQ!$ND$2:$ND$60=U$4)*(GMWQ!$NF$2:$NF$60=U$1),0),$F141-1966)</f>
        <v>606328</v>
      </c>
      <c r="V141" s="4" cm="1">
        <f t="array" ref="V141">INDEX(GMWQ!$A$2:$NF$60,MATCH(1,(GMWQ!$NE$2:$NE$60=V$3)*(GMWQ!$ND$2:$ND$60=V$4)*(GMWQ!$NF$2:$NF$60=V$1),0),$F141-1966)</f>
        <v>11854.87</v>
      </c>
      <c r="W141" s="4" cm="1">
        <f t="array" ref="W141">INDEX(GMWQ!$A$2:$NF$60,MATCH(1,(GMWQ!$NE$2:$NE$60=W$3)*(GMWQ!$ND$2:$ND$60=W$4)*(GMWQ!$NF$2:$NF$60=W$1),0),$F141-1966)</f>
        <v>819715</v>
      </c>
      <c r="X141" s="4" cm="1">
        <f t="array" ref="X141">INDEX(GMWQ!$A$2:$NF$60,MATCH(1,(GMWQ!$NE$2:$NE$60=X$3)*(GMWQ!$ND$2:$ND$60=X$4)*(GMWQ!$NF$2:$NF$60=X$1),0),$F141-1966)</f>
        <v>1530.9590000000001</v>
      </c>
      <c r="Y141" s="4" cm="1">
        <f t="array" ref="Y141">INDEX(GMWQ!$A$2:$NF$60,MATCH(1,(GMWQ!$NE$2:$NE$60=Y$3)*(GMWQ!$ND$2:$ND$60=Y$4)*(GMWQ!$NF$2:$NF$60=Y$1),0),$F141-1966)</f>
        <v>1550.2919999999999</v>
      </c>
      <c r="Z141" s="4" cm="1">
        <f t="array" ref="Z141">INDEX(GMWQ!$A$2:$NF$60,MATCH(1,(GMWQ!$NE$2:$NE$60=Z$3)*(GMWQ!$ND$2:$ND$60=Z$4)*(GMWQ!$NF$2:$NF$60=Z$1),0),$F141-1966)</f>
        <v>1793.508</v>
      </c>
      <c r="AA141" s="4" cm="1">
        <f t="array" ref="AA141">INDEX(GMWQ!$A$2:$NF$60,MATCH(1,(GMWQ!$NE$2:$NE$60=AA$3)*(GMWQ!$ND$2:$ND$60=AA$4)*(GMWQ!$NF$2:$NF$60=AA$1),0),$F141-1966)</f>
        <v>1107262</v>
      </c>
      <c r="AB141" s="4" cm="1">
        <f t="array" ref="AB141">INDEX(GMWQ!$A$2:$NF$60,MATCH(1,(GMWQ!$NE$2:$NE$60=AB$3)*(GMWQ!$ND$2:$ND$60=AB$4)*(GMWQ!$NF$2:$NF$60=AB$1),0),$F141-1966)</f>
        <v>372582</v>
      </c>
      <c r="AC141" s="4" cm="1">
        <f t="array" ref="AC141">INDEX(GMWQ!$A$2:$NF$60,MATCH(1,(GMWQ!$NE$2:$NE$60=AC$3)*(GMWQ!$ND$2:$ND$60=AC$4)*(GMWQ!$NF$2:$NF$60=AC$1),0),$F141-1966)</f>
        <v>3467.55</v>
      </c>
      <c r="AD141" s="4" cm="1">
        <f t="array" ref="AD141">INDEX(GMWQ!$A$2:$NF$60,MATCH(1,(GMWQ!$NE$2:$NE$60=AD$3)*(GMWQ!$ND$2:$ND$60=AD$4)*(GMWQ!$NF$2:$NF$60=AD$1),0),$F141-1966)</f>
        <v>133065.29999999999</v>
      </c>
      <c r="AE141" s="4" cm="1">
        <f t="array" ref="AE141">INDEX(GMWQ!$A$2:$NF$60,MATCH(1,(GMWQ!$NE$2:$NE$60=AE$3)*(GMWQ!$ND$2:$ND$60=AE$4)*(GMWQ!$NF$2:$NF$60=AE$1),0),$F141-1966)</f>
        <v>609.66700000000003</v>
      </c>
      <c r="AF141" s="4" cm="1">
        <f t="array" ref="AF141">INDEX(GMWQ!$A$2:$NF$60,MATCH(1,(GMWQ!$NE$2:$NE$60=AF$3)*(GMWQ!$ND$2:$ND$60=AF$4)*(GMWQ!$NF$2:$NF$60=AF$1),0),$F141-1966)</f>
        <v>464.86099999999999</v>
      </c>
      <c r="AG141" s="4" cm="1">
        <f t="array" ref="AG141">INDEX(GMWQ!$A$2:$NF$60,MATCH(1,(GMWQ!$NE$2:$NE$60=AG$3)*(GMWQ!$ND$2:$ND$60=AG$4)*(GMWQ!$NF$2:$NF$60=AG$1),0),$F141-1966)</f>
        <v>392.18900000000002</v>
      </c>
      <c r="AH141" s="4" cm="1">
        <f t="array" ref="AH141">INDEX(GMWQ!$A$2:$NF$60,MATCH(1,(GMWQ!$NE$2:$NE$60=AH$3)*(GMWQ!$ND$2:$ND$60=AH$4)*(GMWQ!$NF$2:$NF$60=AH$1),0),$F141-1966)</f>
        <v>376234</v>
      </c>
      <c r="AI141" s="4" cm="1">
        <f t="array" ref="AI141">INDEX(GMWQ!$A$2:$NF$60,MATCH(1,(GMWQ!$NE$2:$NE$60=AI$3)*(GMWQ!$ND$2:$ND$60=AI$4)*(GMWQ!$NF$2:$NF$60=AI$1),0),$F141-1966)</f>
        <v>-0.2090051</v>
      </c>
      <c r="AJ141" s="4" cm="1">
        <f t="array" ref="AJ141">INDEX(GMWQ!$A$2:$NF$60,MATCH(1,(GMWQ!$NE$2:$NE$60=AJ$3)*(GMWQ!$ND$2:$ND$60=AJ$4)*(GMWQ!$NF$2:$NF$60=AJ$1),0),$F141-1966)</f>
        <v>-0.50510670000000002</v>
      </c>
      <c r="AK141" s="4" cm="1">
        <f t="array" ref="AK141">INDEX(GMWQ!$A$2:$NF$60,MATCH(1,(GMWQ!$NE$2:$NE$60=AK$3)*(GMWQ!$ND$2:$ND$60=AK$4)*(GMWQ!$NF$2:$NF$60=AK$1),0),$F141-1966)</f>
        <v>1.0795779999999999</v>
      </c>
      <c r="AL141" s="4" cm="1">
        <f t="array" ref="AL141">INDEX(GMWQ!$A$2:$NF$60,MATCH(1,(GMWQ!$NE$2:$NE$60=AL$3)*(GMWQ!$ND$2:$ND$60=AL$4)*(GMWQ!$NF$2:$NF$60=AL$1),0),$F141-1966)</f>
        <v>1.402164</v>
      </c>
    </row>
    <row r="142" spans="1:38" x14ac:dyDescent="0.25">
      <c r="B142" s="4">
        <f t="shared" si="47"/>
        <v>2006</v>
      </c>
      <c r="C142" s="4">
        <f t="shared" si="47"/>
        <v>2006</v>
      </c>
      <c r="E142" s="4">
        <f t="shared" ref="E142" si="48">+E138+1</f>
        <v>2006</v>
      </c>
      <c r="F142" s="4">
        <f t="shared" si="38"/>
        <v>2108</v>
      </c>
      <c r="G142" s="4" cm="1">
        <f t="array" ref="G142">INDEX(GMWQ!$A$2:$NF$60,MATCH(1,(GMWQ!$NE$2:$NE$60=G$3)*(GMWQ!$ND$2:$ND$60=G$4)*(GMWQ!$NF$2:$NF$60=G$1),0),$F142-1966)</f>
        <v>562669</v>
      </c>
      <c r="H142" s="4" cm="1">
        <f t="array" ref="H142">INDEX(GMWQ!$A$2:$NF$60,MATCH(1,(GMWQ!$NE$2:$NE$60=H$3)*(GMWQ!$ND$2:$ND$60=H$4)*(GMWQ!$NF$2:$NF$60=H$1),0),$F142-1966)</f>
        <v>4140.4750000000004</v>
      </c>
      <c r="I142" s="4" cm="1">
        <f t="array" ref="I142">INDEX(GMWQ!$A$2:$NF$60,MATCH(1,(GMWQ!$NE$2:$NE$60=I$3)*(GMWQ!$ND$2:$ND$60=I$4)*(GMWQ!$NF$2:$NF$60=I$1),0),$F142-1966)</f>
        <v>130988.5</v>
      </c>
      <c r="J142" s="4" cm="1">
        <f t="array" ref="J142">INDEX(GMWQ!$A$2:$NF$60,MATCH(1,(GMWQ!$NE$2:$NE$60=J$3)*(GMWQ!$ND$2:$ND$60=J$4)*(GMWQ!$NF$2:$NF$60=J$1),0),$F142-1966)</f>
        <v>770.03</v>
      </c>
      <c r="K142" s="4" cm="1">
        <f t="array" ref="K142">INDEX(GMWQ!$A$2:$NF$60,MATCH(1,(GMWQ!$NE$2:$NE$60=K$3)*(GMWQ!$ND$2:$ND$60=K$4)*(GMWQ!$NF$2:$NF$60=K$1),0),$F142-1966)</f>
        <v>549.18799999999999</v>
      </c>
      <c r="L142" s="4" cm="1">
        <f t="array" ref="L142">INDEX(GMWQ!$A$2:$NF$60,MATCH(1,(GMWQ!$NE$2:$NE$60=L$3)*(GMWQ!$ND$2:$ND$60=L$4)*(GMWQ!$NF$2:$NF$60=L$1),0),$F142-1966)</f>
        <v>478.50900000000001</v>
      </c>
      <c r="M142" s="4" cm="1">
        <f t="array" ref="M142">INDEX(GMWQ!$A$2:$NF$60,MATCH(1,(GMWQ!$NE$2:$NE$60=M$3)*(GMWQ!$ND$2:$ND$60=M$4)*(GMWQ!$NF$2:$NF$60=M$1),0),$F142-1966)</f>
        <v>450207</v>
      </c>
      <c r="N142" s="4" cm="1">
        <f t="array" ref="N142">INDEX(GMWQ!$A$2:$NF$60,MATCH(1,(GMWQ!$NE$2:$NE$60=N$3)*(GMWQ!$ND$2:$ND$60=N$4)*(GMWQ!$NF$2:$NF$60=N$1),0),$F142-1966)</f>
        <v>-15734</v>
      </c>
      <c r="O142" s="4" cm="1">
        <f t="array" ref="O142">INDEX(GMWQ!$A$2:$NF$60,MATCH(1,(GMWQ!$NE$2:$NE$60=O$3)*(GMWQ!$ND$2:$ND$60=O$4)*(GMWQ!$NF$2:$NF$60=O$1),0),$F142-1966)</f>
        <v>-121.09699999999999</v>
      </c>
      <c r="P142" s="4" cm="1">
        <f t="array" ref="P142">INDEX(GMWQ!$A$2:$NF$60,MATCH(1,(GMWQ!$NE$2:$NE$60=P$3)*(GMWQ!$ND$2:$ND$60=P$4)*(GMWQ!$NF$2:$NF$60=P$1),0),$F142-1966)</f>
        <v>-3919.75</v>
      </c>
      <c r="Q142" s="4" cm="1">
        <f t="array" ref="Q142">INDEX(GMWQ!$A$2:$NF$60,MATCH(1,(GMWQ!$NE$2:$NE$60=Q$3)*(GMWQ!$ND$2:$ND$60=Q$4)*(GMWQ!$NF$2:$NF$60=Q$1),0),$F142-1966)</f>
        <v>-7.0750000000000002</v>
      </c>
      <c r="R142" s="4" cm="1">
        <f t="array" ref="R142">INDEX(GMWQ!$A$2:$NF$60,MATCH(1,(GMWQ!$NE$2:$NE$60=R$3)*(GMWQ!$ND$2:$ND$60=R$4)*(GMWQ!$NF$2:$NF$60=R$1),0),$F142-1966)</f>
        <v>-9.3989999999999991</v>
      </c>
      <c r="S142" s="4" cm="1">
        <f t="array" ref="S142">INDEX(GMWQ!$A$2:$NF$60,MATCH(1,(GMWQ!$NE$2:$NE$60=S$3)*(GMWQ!$ND$2:$ND$60=S$4)*(GMWQ!$NF$2:$NF$60=S$1),0),$F142-1966)</f>
        <v>-11.423679999999999</v>
      </c>
      <c r="T142" s="4" cm="1">
        <f t="array" ref="T142">INDEX(GMWQ!$A$2:$NF$60,MATCH(1,(GMWQ!$NE$2:$NE$60=T$3)*(GMWQ!$ND$2:$ND$60=T$4)*(GMWQ!$NF$2:$NF$60=T$1),0),$F142-1966)</f>
        <v>11325</v>
      </c>
      <c r="U142" s="4" cm="1">
        <f t="array" ref="U142">INDEX(GMWQ!$A$2:$NF$60,MATCH(1,(GMWQ!$NE$2:$NE$60=U$3)*(GMWQ!$ND$2:$ND$60=U$4)*(GMWQ!$NF$2:$NF$60=U$1),0),$F142-1966)</f>
        <v>619114</v>
      </c>
      <c r="V142" s="4" cm="1">
        <f t="array" ref="V142">INDEX(GMWQ!$A$2:$NF$60,MATCH(1,(GMWQ!$NE$2:$NE$60=V$3)*(GMWQ!$ND$2:$ND$60=V$4)*(GMWQ!$NF$2:$NF$60=V$1),0),$F142-1966)</f>
        <v>11939.48</v>
      </c>
      <c r="W142" s="4" cm="1">
        <f t="array" ref="W142">INDEX(GMWQ!$A$2:$NF$60,MATCH(1,(GMWQ!$NE$2:$NE$60=W$3)*(GMWQ!$ND$2:$ND$60=W$4)*(GMWQ!$NF$2:$NF$60=W$1),0),$F142-1966)</f>
        <v>818453</v>
      </c>
      <c r="X142" s="4" cm="1">
        <f t="array" ref="X142">INDEX(GMWQ!$A$2:$NF$60,MATCH(1,(GMWQ!$NE$2:$NE$60=X$3)*(GMWQ!$ND$2:$ND$60=X$4)*(GMWQ!$NF$2:$NF$60=X$1),0),$F142-1966)</f>
        <v>1528.7670000000001</v>
      </c>
      <c r="Y142" s="4" cm="1">
        <f t="array" ref="Y142">INDEX(GMWQ!$A$2:$NF$60,MATCH(1,(GMWQ!$NE$2:$NE$60=Y$3)*(GMWQ!$ND$2:$ND$60=Y$4)*(GMWQ!$NF$2:$NF$60=Y$1),0),$F142-1966)</f>
        <v>1539.9949999999999</v>
      </c>
      <c r="Z142" s="4" cm="1">
        <f t="array" ref="Z142">INDEX(GMWQ!$A$2:$NF$60,MATCH(1,(GMWQ!$NE$2:$NE$60=Z$3)*(GMWQ!$ND$2:$ND$60=Z$4)*(GMWQ!$NF$2:$NF$60=Z$1),0),$F142-1966)</f>
        <v>1799.598</v>
      </c>
      <c r="AA142" s="4" cm="1">
        <f t="array" ref="AA142">INDEX(GMWQ!$A$2:$NF$60,MATCH(1,(GMWQ!$NE$2:$NE$60=AA$3)*(GMWQ!$ND$2:$ND$60=AA$4)*(GMWQ!$NF$2:$NF$60=AA$1),0),$F142-1966)</f>
        <v>1126511</v>
      </c>
      <c r="AB142" s="4" cm="1">
        <f t="array" ref="AB142">INDEX(GMWQ!$A$2:$NF$60,MATCH(1,(GMWQ!$NE$2:$NE$60=AB$3)*(GMWQ!$ND$2:$ND$60=AB$4)*(GMWQ!$NF$2:$NF$60=AB$1),0),$F142-1966)</f>
        <v>374381</v>
      </c>
      <c r="AC142" s="4" cm="1">
        <f t="array" ref="AC142">INDEX(GMWQ!$A$2:$NF$60,MATCH(1,(GMWQ!$NE$2:$NE$60=AC$3)*(GMWQ!$ND$2:$ND$60=AC$4)*(GMWQ!$NF$2:$NF$60=AC$1),0),$F142-1966)</f>
        <v>3509.9</v>
      </c>
      <c r="AD142" s="4" cm="1">
        <f t="array" ref="AD142">INDEX(GMWQ!$A$2:$NF$60,MATCH(1,(GMWQ!$NE$2:$NE$60=AD$3)*(GMWQ!$ND$2:$ND$60=AD$4)*(GMWQ!$NF$2:$NF$60=AD$1),0),$F142-1966)</f>
        <v>134972.79999999999</v>
      </c>
      <c r="AE142" s="4" cm="1">
        <f t="array" ref="AE142">INDEX(GMWQ!$A$2:$NF$60,MATCH(1,(GMWQ!$NE$2:$NE$60=AE$3)*(GMWQ!$ND$2:$ND$60=AE$4)*(GMWQ!$NF$2:$NF$60=AE$1),0),$F142-1966)</f>
        <v>621.33000000000004</v>
      </c>
      <c r="AF142" s="4" cm="1">
        <f t="array" ref="AF142">INDEX(GMWQ!$A$2:$NF$60,MATCH(1,(GMWQ!$NE$2:$NE$60=AF$3)*(GMWQ!$ND$2:$ND$60=AF$4)*(GMWQ!$NF$2:$NF$60=AF$1),0),$F142-1966)</f>
        <v>469.97899999999998</v>
      </c>
      <c r="AG142" s="4" cm="1">
        <f t="array" ref="AG142">INDEX(GMWQ!$A$2:$NF$60,MATCH(1,(GMWQ!$NE$2:$NE$60=AG$3)*(GMWQ!$ND$2:$ND$60=AG$4)*(GMWQ!$NF$2:$NF$60=AG$1),0),$F142-1966)</f>
        <v>398.33699999999999</v>
      </c>
      <c r="AH142" s="4" cm="1">
        <f t="array" ref="AH142">INDEX(GMWQ!$A$2:$NF$60,MATCH(1,(GMWQ!$NE$2:$NE$60=AH$3)*(GMWQ!$ND$2:$ND$60=AH$4)*(GMWQ!$NF$2:$NF$60=AH$1),0),$F142-1966)</f>
        <v>378691</v>
      </c>
      <c r="AI142" s="4" cm="1">
        <f t="array" ref="AI142">INDEX(GMWQ!$A$2:$NF$60,MATCH(1,(GMWQ!$NE$2:$NE$60=AI$3)*(GMWQ!$ND$2:$ND$60=AI$4)*(GMWQ!$NF$2:$NF$60=AI$1),0),$F142-1966)</f>
        <v>-0.3557496</v>
      </c>
      <c r="AJ142" s="4" cm="1">
        <f t="array" ref="AJ142">INDEX(GMWQ!$A$2:$NF$60,MATCH(1,(GMWQ!$NE$2:$NE$60=AJ$3)*(GMWQ!$ND$2:$ND$60=AJ$4)*(GMWQ!$NF$2:$NF$60=AJ$1),0),$F142-1966)</f>
        <v>-0.64739270000000004</v>
      </c>
      <c r="AK142" s="4" cm="1">
        <f t="array" ref="AK142">INDEX(GMWQ!$A$2:$NF$60,MATCH(1,(GMWQ!$NE$2:$NE$60=AK$3)*(GMWQ!$ND$2:$ND$60=AK$4)*(GMWQ!$NF$2:$NF$60=AK$1),0),$F142-1966)</f>
        <v>0.70944169999999995</v>
      </c>
      <c r="AL142" s="4" cm="1">
        <f t="array" ref="AL142">INDEX(GMWQ!$A$2:$NF$60,MATCH(1,(GMWQ!$NE$2:$NE$60=AL$3)*(GMWQ!$ND$2:$ND$60=AL$4)*(GMWQ!$NF$2:$NF$60=AL$1),0),$F142-1966)</f>
        <v>1.39693</v>
      </c>
    </row>
    <row r="143" spans="1:38" x14ac:dyDescent="0.25">
      <c r="A143" s="4">
        <v>2007</v>
      </c>
      <c r="B143" s="4">
        <f t="shared" si="47"/>
        <v>2007</v>
      </c>
      <c r="C143" s="4">
        <f t="shared" si="47"/>
        <v>2006</v>
      </c>
      <c r="D143" s="4">
        <f t="shared" si="47"/>
        <v>2006</v>
      </c>
      <c r="F143" s="4">
        <f t="shared" si="38"/>
        <v>2109</v>
      </c>
      <c r="G143" s="4" cm="1">
        <f t="array" ref="G143">INDEX(GMWQ!$A$2:$NF$60,MATCH(1,(GMWQ!$NE$2:$NE$60=G$3)*(GMWQ!$ND$2:$ND$60=G$4)*(GMWQ!$NF$2:$NF$60=G$1),0),$F143-1966)</f>
        <v>568845</v>
      </c>
      <c r="H143" s="4" cm="1">
        <f t="array" ref="H143">INDEX(GMWQ!$A$2:$NF$60,MATCH(1,(GMWQ!$NE$2:$NE$60=H$3)*(GMWQ!$ND$2:$ND$60=H$4)*(GMWQ!$NF$2:$NF$60=H$1),0),$F143-1966)</f>
        <v>4152.9250000000002</v>
      </c>
      <c r="I143" s="4" cm="1">
        <f t="array" ref="I143">INDEX(GMWQ!$A$2:$NF$60,MATCH(1,(GMWQ!$NE$2:$NE$60=I$3)*(GMWQ!$ND$2:$ND$60=I$4)*(GMWQ!$NF$2:$NF$60=I$1),0),$F143-1966)</f>
        <v>131859.29999999999</v>
      </c>
      <c r="J143" s="4" cm="1">
        <f t="array" ref="J143">INDEX(GMWQ!$A$2:$NF$60,MATCH(1,(GMWQ!$NE$2:$NE$60=J$3)*(GMWQ!$ND$2:$ND$60=J$4)*(GMWQ!$NF$2:$NF$60=J$1),0),$F143-1966)</f>
        <v>771.04</v>
      </c>
      <c r="K143" s="4" cm="1">
        <f t="array" ref="K143">INDEX(GMWQ!$A$2:$NF$60,MATCH(1,(GMWQ!$NE$2:$NE$60=K$3)*(GMWQ!$ND$2:$ND$60=K$4)*(GMWQ!$NF$2:$NF$60=K$1),0),$F143-1966)</f>
        <v>554.92600000000004</v>
      </c>
      <c r="L143" s="4" cm="1">
        <f t="array" ref="L143">INDEX(GMWQ!$A$2:$NF$60,MATCH(1,(GMWQ!$NE$2:$NE$60=L$3)*(GMWQ!$ND$2:$ND$60=L$4)*(GMWQ!$NF$2:$NF$60=L$1),0),$F143-1966)</f>
        <v>478.05700000000002</v>
      </c>
      <c r="M143" s="4" cm="1">
        <f t="array" ref="M143">INDEX(GMWQ!$A$2:$NF$60,MATCH(1,(GMWQ!$NE$2:$NE$60=M$3)*(GMWQ!$ND$2:$ND$60=M$4)*(GMWQ!$NF$2:$NF$60=M$1),0),$F143-1966)</f>
        <v>453080.3</v>
      </c>
      <c r="N143" s="4" cm="1">
        <f t="array" ref="N143">INDEX(GMWQ!$A$2:$NF$60,MATCH(1,(GMWQ!$NE$2:$NE$60=N$3)*(GMWQ!$ND$2:$ND$60=N$4)*(GMWQ!$NF$2:$NF$60=N$1),0),$F143-1966)</f>
        <v>-520</v>
      </c>
      <c r="O143" s="4" cm="1">
        <f t="array" ref="O143">INDEX(GMWQ!$A$2:$NF$60,MATCH(1,(GMWQ!$NE$2:$NE$60=O$3)*(GMWQ!$ND$2:$ND$60=O$4)*(GMWQ!$NF$2:$NF$60=O$1),0),$F143-1966)</f>
        <v>-128.61070000000001</v>
      </c>
      <c r="P143" s="4" cm="1">
        <f t="array" ref="P143">INDEX(GMWQ!$A$2:$NF$60,MATCH(1,(GMWQ!$NE$2:$NE$60=P$3)*(GMWQ!$ND$2:$ND$60=P$4)*(GMWQ!$NF$2:$NF$60=P$1),0),$F143-1966)</f>
        <v>-4004.75</v>
      </c>
      <c r="Q143" s="4" cm="1">
        <f t="array" ref="Q143">INDEX(GMWQ!$A$2:$NF$60,MATCH(1,(GMWQ!$NE$2:$NE$60=Q$3)*(GMWQ!$ND$2:$ND$60=Q$4)*(GMWQ!$NF$2:$NF$60=Q$1),0),$F143-1966)</f>
        <v>-0.14899999999999999</v>
      </c>
      <c r="R143" s="4" cm="1">
        <f t="array" ref="R143">INDEX(GMWQ!$A$2:$NF$60,MATCH(1,(GMWQ!$NE$2:$NE$60=R$3)*(GMWQ!$ND$2:$ND$60=R$4)*(GMWQ!$NF$2:$NF$60=R$1),0),$F143-1966)</f>
        <v>-14.563000000000001</v>
      </c>
      <c r="S143" s="4" cm="1">
        <f t="array" ref="S143">INDEX(GMWQ!$A$2:$NF$60,MATCH(1,(GMWQ!$NE$2:$NE$60=S$3)*(GMWQ!$ND$2:$ND$60=S$4)*(GMWQ!$NF$2:$NF$60=S$1),0),$F143-1966)</f>
        <v>-7.4624969999999999</v>
      </c>
      <c r="T143" s="4" cm="1">
        <f t="array" ref="T143">INDEX(GMWQ!$A$2:$NF$60,MATCH(1,(GMWQ!$NE$2:$NE$60=T$3)*(GMWQ!$ND$2:$ND$60=T$4)*(GMWQ!$NF$2:$NF$60=T$1),0),$F143-1966)</f>
        <v>9010</v>
      </c>
      <c r="U143" s="4" cm="1">
        <f t="array" ref="U143">INDEX(GMWQ!$A$2:$NF$60,MATCH(1,(GMWQ!$NE$2:$NE$60=U$3)*(GMWQ!$ND$2:$ND$60=U$4)*(GMWQ!$NF$2:$NF$60=U$1),0),$F143-1966)</f>
        <v>618021</v>
      </c>
      <c r="V143" s="4" cm="1">
        <f t="array" ref="V143">INDEX(GMWQ!$A$2:$NF$60,MATCH(1,(GMWQ!$NE$2:$NE$60=V$3)*(GMWQ!$ND$2:$ND$60=V$4)*(GMWQ!$NF$2:$NF$60=V$1),0),$F143-1966)</f>
        <v>12211.48</v>
      </c>
      <c r="W143" s="4" cm="1">
        <f t="array" ref="W143">INDEX(GMWQ!$A$2:$NF$60,MATCH(1,(GMWQ!$NE$2:$NE$60=W$3)*(GMWQ!$ND$2:$ND$60=W$4)*(GMWQ!$NF$2:$NF$60=W$1),0),$F143-1966)</f>
        <v>820110</v>
      </c>
      <c r="X143" s="4" cm="1">
        <f t="array" ref="X143">INDEX(GMWQ!$A$2:$NF$60,MATCH(1,(GMWQ!$NE$2:$NE$60=X$3)*(GMWQ!$ND$2:$ND$60=X$4)*(GMWQ!$NF$2:$NF$60=X$1),0),$F143-1966)</f>
        <v>1524.9490000000001</v>
      </c>
      <c r="Y143" s="4" cm="1">
        <f t="array" ref="Y143">INDEX(GMWQ!$A$2:$NF$60,MATCH(1,(GMWQ!$NE$2:$NE$60=Y$3)*(GMWQ!$ND$2:$ND$60=Y$4)*(GMWQ!$NF$2:$NF$60=Y$1),0),$F143-1966)</f>
        <v>1572.6590000000001</v>
      </c>
      <c r="Z143" s="4" cm="1">
        <f t="array" ref="Z143">INDEX(GMWQ!$A$2:$NF$60,MATCH(1,(GMWQ!$NE$2:$NE$60=Z$3)*(GMWQ!$ND$2:$ND$60=Z$4)*(GMWQ!$NF$2:$NF$60=Z$1),0),$F143-1966)</f>
        <v>1798.807</v>
      </c>
      <c r="AA143" s="4" cm="1">
        <f t="array" ref="AA143">INDEX(GMWQ!$A$2:$NF$60,MATCH(1,(GMWQ!$NE$2:$NE$60=AA$3)*(GMWQ!$ND$2:$ND$60=AA$4)*(GMWQ!$NF$2:$NF$60=AA$1),0),$F143-1966)</f>
        <v>1139051</v>
      </c>
      <c r="AB143" s="4" cm="1">
        <f t="array" ref="AB143">INDEX(GMWQ!$A$2:$NF$60,MATCH(1,(GMWQ!$NE$2:$NE$60=AB$3)*(GMWQ!$ND$2:$ND$60=AB$4)*(GMWQ!$NF$2:$NF$60=AB$1),0),$F143-1966)</f>
        <v>378672</v>
      </c>
      <c r="AC143" s="4" cm="1">
        <f t="array" ref="AC143">INDEX(GMWQ!$A$2:$NF$60,MATCH(1,(GMWQ!$NE$2:$NE$60=AC$3)*(GMWQ!$ND$2:$ND$60=AC$4)*(GMWQ!$NF$2:$NF$60=AC$1),0),$F143-1966)</f>
        <v>3553.9250000000002</v>
      </c>
      <c r="AD143" s="4" cm="1">
        <f t="array" ref="AD143">INDEX(GMWQ!$A$2:$NF$60,MATCH(1,(GMWQ!$NE$2:$NE$60=AD$3)*(GMWQ!$ND$2:$ND$60=AD$4)*(GMWQ!$NF$2:$NF$60=AD$1),0),$F143-1966)</f>
        <v>135490.5</v>
      </c>
      <c r="AE143" s="4" cm="1">
        <f t="array" ref="AE143">INDEX(GMWQ!$A$2:$NF$60,MATCH(1,(GMWQ!$NE$2:$NE$60=AE$3)*(GMWQ!$ND$2:$ND$60=AE$4)*(GMWQ!$NF$2:$NF$60=AE$1),0),$F143-1966)</f>
        <v>628.18299999999999</v>
      </c>
      <c r="AF143" s="4" cm="1">
        <f t="array" ref="AF143">INDEX(GMWQ!$A$2:$NF$60,MATCH(1,(GMWQ!$NE$2:$NE$60=AF$3)*(GMWQ!$ND$2:$ND$60=AF$4)*(GMWQ!$NF$2:$NF$60=AF$1),0),$F143-1966)</f>
        <v>477.22500000000002</v>
      </c>
      <c r="AG143" s="4" cm="1">
        <f t="array" ref="AG143">INDEX(GMWQ!$A$2:$NF$60,MATCH(1,(GMWQ!$NE$2:$NE$60=AG$3)*(GMWQ!$ND$2:$ND$60=AG$4)*(GMWQ!$NF$2:$NF$60=AG$1),0),$F143-1966)</f>
        <v>400.02</v>
      </c>
      <c r="AH143" s="4" cm="1">
        <f t="array" ref="AH143">INDEX(GMWQ!$A$2:$NF$60,MATCH(1,(GMWQ!$NE$2:$NE$60=AH$3)*(GMWQ!$ND$2:$ND$60=AH$4)*(GMWQ!$NF$2:$NF$60=AH$1),0),$F143-1966)</f>
        <v>386819</v>
      </c>
      <c r="AI143" s="4" cm="1">
        <f t="array" ref="AI143">INDEX(GMWQ!$A$2:$NF$60,MATCH(1,(GMWQ!$NE$2:$NE$60=AI$3)*(GMWQ!$ND$2:$ND$60=AI$4)*(GMWQ!$NF$2:$NF$60=AI$1),0),$F143-1966)</f>
        <v>-0.30928679999999997</v>
      </c>
      <c r="AJ143" s="4" cm="1">
        <f t="array" ref="AJ143">INDEX(GMWQ!$A$2:$NF$60,MATCH(1,(GMWQ!$NE$2:$NE$60=AJ$3)*(GMWQ!$ND$2:$ND$60=AJ$4)*(GMWQ!$NF$2:$NF$60=AJ$1),0),$F143-1966)</f>
        <v>-0.56472639999999996</v>
      </c>
      <c r="AK143" s="4" cm="1">
        <f t="array" ref="AK143">INDEX(GMWQ!$A$2:$NF$60,MATCH(1,(GMWQ!$NE$2:$NE$60=AK$3)*(GMWQ!$ND$2:$ND$60=AK$4)*(GMWQ!$NF$2:$NF$60=AK$1),0),$F143-1966)</f>
        <v>0.72405229999999998</v>
      </c>
      <c r="AL143" s="4" cm="1">
        <f t="array" ref="AL143">INDEX(GMWQ!$A$2:$NF$60,MATCH(1,(GMWQ!$NE$2:$NE$60=AL$3)*(GMWQ!$ND$2:$ND$60=AL$4)*(GMWQ!$NF$2:$NF$60=AL$1),0),$F143-1966)</f>
        <v>1.4040189999999999</v>
      </c>
    </row>
    <row r="144" spans="1:38" x14ac:dyDescent="0.25">
      <c r="B144" s="4">
        <f t="shared" si="47"/>
        <v>2007</v>
      </c>
      <c r="C144" s="4">
        <f t="shared" si="47"/>
        <v>2007</v>
      </c>
      <c r="F144" s="4">
        <f t="shared" si="38"/>
        <v>2110</v>
      </c>
      <c r="G144" s="4" cm="1">
        <f t="array" ref="G144">INDEX(GMWQ!$A$2:$NF$60,MATCH(1,(GMWQ!$NE$2:$NE$60=G$3)*(GMWQ!$ND$2:$ND$60=G$4)*(GMWQ!$NF$2:$NF$60=G$1),0),$F144-1966)</f>
        <v>574194</v>
      </c>
      <c r="H144" s="4" cm="1">
        <f t="array" ref="H144">INDEX(GMWQ!$A$2:$NF$60,MATCH(1,(GMWQ!$NE$2:$NE$60=H$3)*(GMWQ!$ND$2:$ND$60=H$4)*(GMWQ!$NF$2:$NF$60=H$1),0),$F144-1966)</f>
        <v>4178.3249999999998</v>
      </c>
      <c r="I144" s="4" cm="1">
        <f t="array" ref="I144">INDEX(GMWQ!$A$2:$NF$60,MATCH(1,(GMWQ!$NE$2:$NE$60=I$3)*(GMWQ!$ND$2:$ND$60=I$4)*(GMWQ!$NF$2:$NF$60=I$1),0),$F144-1966)</f>
        <v>131904.70000000001</v>
      </c>
      <c r="J144" s="4" cm="1">
        <f t="array" ref="J144">INDEX(GMWQ!$A$2:$NF$60,MATCH(1,(GMWQ!$NE$2:$NE$60=J$3)*(GMWQ!$ND$2:$ND$60=J$4)*(GMWQ!$NF$2:$NF$60=J$1),0),$F144-1966)</f>
        <v>776.13</v>
      </c>
      <c r="K144" s="4" cm="1">
        <f t="array" ref="K144">INDEX(GMWQ!$A$2:$NF$60,MATCH(1,(GMWQ!$NE$2:$NE$60=K$3)*(GMWQ!$ND$2:$ND$60=K$4)*(GMWQ!$NF$2:$NF$60=K$1),0),$F144-1966)</f>
        <v>558.57399999999996</v>
      </c>
      <c r="L144" s="4" cm="1">
        <f t="array" ref="L144">INDEX(GMWQ!$A$2:$NF$60,MATCH(1,(GMWQ!$NE$2:$NE$60=L$3)*(GMWQ!$ND$2:$ND$60=L$4)*(GMWQ!$NF$2:$NF$60=L$1),0),$F144-1966)</f>
        <v>479.21499999999997</v>
      </c>
      <c r="M144" s="4" cm="1">
        <f t="array" ref="M144">INDEX(GMWQ!$A$2:$NF$60,MATCH(1,(GMWQ!$NE$2:$NE$60=M$3)*(GMWQ!$ND$2:$ND$60=M$4)*(GMWQ!$NF$2:$NF$60=M$1),0),$F144-1966)</f>
        <v>457455.8</v>
      </c>
      <c r="N144" s="4" cm="1">
        <f t="array" ref="N144">INDEX(GMWQ!$A$2:$NF$60,MATCH(1,(GMWQ!$NE$2:$NE$60=N$3)*(GMWQ!$ND$2:$ND$60=N$4)*(GMWQ!$NF$2:$NF$60=N$1),0),$F144-1966)</f>
        <v>-12197</v>
      </c>
      <c r="O144" s="4" cm="1">
        <f t="array" ref="O144">INDEX(GMWQ!$A$2:$NF$60,MATCH(1,(GMWQ!$NE$2:$NE$60=O$3)*(GMWQ!$ND$2:$ND$60=O$4)*(GMWQ!$NF$2:$NF$60=O$1),0),$F144-1966)</f>
        <v>-131.61269999999999</v>
      </c>
      <c r="P144" s="4" cm="1">
        <f t="array" ref="P144">INDEX(GMWQ!$A$2:$NF$60,MATCH(1,(GMWQ!$NE$2:$NE$60=P$3)*(GMWQ!$ND$2:$ND$60=P$4)*(GMWQ!$NF$2:$NF$60=P$1),0),$F144-1966)</f>
        <v>-4065.75</v>
      </c>
      <c r="Q144" s="4" cm="1">
        <f t="array" ref="Q144">INDEX(GMWQ!$A$2:$NF$60,MATCH(1,(GMWQ!$NE$2:$NE$60=Q$3)*(GMWQ!$ND$2:$ND$60=Q$4)*(GMWQ!$NF$2:$NF$60=Q$1),0),$F144-1966)</f>
        <v>2.452</v>
      </c>
      <c r="R144" s="4" cm="1">
        <f t="array" ref="R144">INDEX(GMWQ!$A$2:$NF$60,MATCH(1,(GMWQ!$NE$2:$NE$60=R$3)*(GMWQ!$ND$2:$ND$60=R$4)*(GMWQ!$NF$2:$NF$60=R$1),0),$F144-1966)</f>
        <v>-13.12</v>
      </c>
      <c r="S144" s="4" cm="1">
        <f t="array" ref="S144">INDEX(GMWQ!$A$2:$NF$60,MATCH(1,(GMWQ!$NE$2:$NE$60=S$3)*(GMWQ!$ND$2:$ND$60=S$4)*(GMWQ!$NF$2:$NF$60=S$1),0),$F144-1966)</f>
        <v>-4.1494410000000004</v>
      </c>
      <c r="T144" s="4" cm="1">
        <f t="array" ref="T144">INDEX(GMWQ!$A$2:$NF$60,MATCH(1,(GMWQ!$NE$2:$NE$60=T$3)*(GMWQ!$ND$2:$ND$60=T$4)*(GMWQ!$NF$2:$NF$60=T$1),0),$F144-1966)</f>
        <v>13509</v>
      </c>
      <c r="U144" s="4" cm="1">
        <f t="array" ref="U144">INDEX(GMWQ!$A$2:$NF$60,MATCH(1,(GMWQ!$NE$2:$NE$60=U$3)*(GMWQ!$ND$2:$ND$60=U$4)*(GMWQ!$NF$2:$NF$60=U$1),0),$F144-1966)</f>
        <v>639495</v>
      </c>
      <c r="V144" s="4" cm="1">
        <f t="array" ref="V144">INDEX(GMWQ!$A$2:$NF$60,MATCH(1,(GMWQ!$NE$2:$NE$60=V$3)*(GMWQ!$ND$2:$ND$60=V$4)*(GMWQ!$NF$2:$NF$60=V$1),0),$F144-1966)</f>
        <v>12047.3</v>
      </c>
      <c r="W144" s="4" cm="1">
        <f t="array" ref="W144">INDEX(GMWQ!$A$2:$NF$60,MATCH(1,(GMWQ!$NE$2:$NE$60=W$3)*(GMWQ!$ND$2:$ND$60=W$4)*(GMWQ!$NF$2:$NF$60=W$1),0),$F144-1966)</f>
        <v>821768</v>
      </c>
      <c r="X144" s="4" cm="1">
        <f t="array" ref="X144">INDEX(GMWQ!$A$2:$NF$60,MATCH(1,(GMWQ!$NE$2:$NE$60=X$3)*(GMWQ!$ND$2:$ND$60=X$4)*(GMWQ!$NF$2:$NF$60=X$1),0),$F144-1966)</f>
        <v>1525.18</v>
      </c>
      <c r="Y144" s="4" cm="1">
        <f t="array" ref="Y144">INDEX(GMWQ!$A$2:$NF$60,MATCH(1,(GMWQ!$NE$2:$NE$60=Y$3)*(GMWQ!$ND$2:$ND$60=Y$4)*(GMWQ!$NF$2:$NF$60=Y$1),0),$F144-1966)</f>
        <v>1576.6420000000001</v>
      </c>
      <c r="Z144" s="4" cm="1">
        <f t="array" ref="Z144">INDEX(GMWQ!$A$2:$NF$60,MATCH(1,(GMWQ!$NE$2:$NE$60=Z$3)*(GMWQ!$ND$2:$ND$60=Z$4)*(GMWQ!$NF$2:$NF$60=Z$1),0),$F144-1966)</f>
        <v>1798.0160000000001</v>
      </c>
      <c r="AA144" s="4" cm="1">
        <f t="array" ref="AA144">INDEX(GMWQ!$A$2:$NF$60,MATCH(1,(GMWQ!$NE$2:$NE$60=AA$3)*(GMWQ!$ND$2:$ND$60=AA$4)*(GMWQ!$NF$2:$NF$60=AA$1),0),$F144-1966)</f>
        <v>1106199</v>
      </c>
      <c r="AB144" s="4" cm="1">
        <f t="array" ref="AB144">INDEX(GMWQ!$A$2:$NF$60,MATCH(1,(GMWQ!$NE$2:$NE$60=AB$3)*(GMWQ!$ND$2:$ND$60=AB$4)*(GMWQ!$NF$2:$NF$60=AB$1),0),$F144-1966)</f>
        <v>387949</v>
      </c>
      <c r="AC144" s="4" cm="1">
        <f t="array" ref="AC144">INDEX(GMWQ!$A$2:$NF$60,MATCH(1,(GMWQ!$NE$2:$NE$60=AC$3)*(GMWQ!$ND$2:$ND$60=AC$4)*(GMWQ!$NF$2:$NF$60=AC$1),0),$F144-1966)</f>
        <v>3600.5250000000001</v>
      </c>
      <c r="AD144" s="4" cm="1">
        <f t="array" ref="AD144">INDEX(GMWQ!$A$2:$NF$60,MATCH(1,(GMWQ!$NE$2:$NE$60=AD$3)*(GMWQ!$ND$2:$ND$60=AD$4)*(GMWQ!$NF$2:$NF$60=AD$1),0),$F144-1966)</f>
        <v>135515.1</v>
      </c>
      <c r="AE144" s="4" cm="1">
        <f t="array" ref="AE144">INDEX(GMWQ!$A$2:$NF$60,MATCH(1,(GMWQ!$NE$2:$NE$60=AE$3)*(GMWQ!$ND$2:$ND$60=AE$4)*(GMWQ!$NF$2:$NF$60=AE$1),0),$F144-1966)</f>
        <v>633.40800000000002</v>
      </c>
      <c r="AF144" s="4" cm="1">
        <f t="array" ref="AF144">INDEX(GMWQ!$A$2:$NF$60,MATCH(1,(GMWQ!$NE$2:$NE$60=AF$3)*(GMWQ!$ND$2:$ND$60=AF$4)*(GMWQ!$NF$2:$NF$60=AF$1),0),$F144-1966)</f>
        <v>483.04399999999998</v>
      </c>
      <c r="AG144" s="4" cm="1">
        <f t="array" ref="AG144">INDEX(GMWQ!$A$2:$NF$60,MATCH(1,(GMWQ!$NE$2:$NE$60=AG$3)*(GMWQ!$ND$2:$ND$60=AG$4)*(GMWQ!$NF$2:$NF$60=AG$1),0),$F144-1966)</f>
        <v>403.61500000000001</v>
      </c>
      <c r="AH144" s="4" cm="1">
        <f t="array" ref="AH144">INDEX(GMWQ!$A$2:$NF$60,MATCH(1,(GMWQ!$NE$2:$NE$60=AH$3)*(GMWQ!$ND$2:$ND$60=AH$4)*(GMWQ!$NF$2:$NF$60=AH$1),0),$F144-1966)</f>
        <v>394153</v>
      </c>
      <c r="AI144" s="4" cm="1">
        <f t="array" ref="AI144">INDEX(GMWQ!$A$2:$NF$60,MATCH(1,(GMWQ!$NE$2:$NE$60=AI$3)*(GMWQ!$ND$2:$ND$60=AI$4)*(GMWQ!$NF$2:$NF$60=AI$1),0),$F144-1966)</f>
        <v>-0.13339190000000001</v>
      </c>
      <c r="AJ144" s="4" cm="1">
        <f t="array" ref="AJ144">INDEX(GMWQ!$A$2:$NF$60,MATCH(1,(GMWQ!$NE$2:$NE$60=AJ$3)*(GMWQ!$ND$2:$ND$60=AJ$4)*(GMWQ!$NF$2:$NF$60=AJ$1),0),$F144-1966)</f>
        <v>-0.22308520000000001</v>
      </c>
      <c r="AK144" s="4" cm="1">
        <f t="array" ref="AK144">INDEX(GMWQ!$A$2:$NF$60,MATCH(1,(GMWQ!$NE$2:$NE$60=AK$3)*(GMWQ!$ND$2:$ND$60=AK$4)*(GMWQ!$NF$2:$NF$60=AK$1),0),$F144-1966)</f>
        <v>0.9260294</v>
      </c>
      <c r="AL144" s="4" cm="1">
        <f t="array" ref="AL144">INDEX(GMWQ!$A$2:$NF$60,MATCH(1,(GMWQ!$NE$2:$NE$60=AL$3)*(GMWQ!$ND$2:$ND$60=AL$4)*(GMWQ!$NF$2:$NF$60=AL$1),0),$F144-1966)</f>
        <v>1.5053129999999999</v>
      </c>
    </row>
    <row r="145" spans="1:38" x14ac:dyDescent="0.25">
      <c r="B145" s="4">
        <f t="shared" si="47"/>
        <v>2007</v>
      </c>
      <c r="C145" s="4">
        <f t="shared" si="47"/>
        <v>2007</v>
      </c>
      <c r="F145" s="4">
        <f t="shared" si="38"/>
        <v>2111</v>
      </c>
      <c r="G145" s="4" cm="1">
        <f t="array" ref="G145">INDEX(GMWQ!$A$2:$NF$60,MATCH(1,(GMWQ!$NE$2:$NE$60=G$3)*(GMWQ!$ND$2:$ND$60=G$4)*(GMWQ!$NF$2:$NF$60=G$1),0),$F145-1966)</f>
        <v>579605</v>
      </c>
      <c r="H145" s="4" cm="1">
        <f t="array" ref="H145">INDEX(GMWQ!$A$2:$NF$60,MATCH(1,(GMWQ!$NE$2:$NE$60=H$3)*(GMWQ!$ND$2:$ND$60=H$4)*(GMWQ!$NF$2:$NF$60=H$1),0),$F145-1966)</f>
        <v>4202.3999999999996</v>
      </c>
      <c r="I145" s="4" cm="1">
        <f t="array" ref="I145">INDEX(GMWQ!$A$2:$NF$60,MATCH(1,(GMWQ!$NE$2:$NE$60=I$3)*(GMWQ!$ND$2:$ND$60=I$4)*(GMWQ!$NF$2:$NF$60=I$1),0),$F145-1966)</f>
        <v>131202.1</v>
      </c>
      <c r="J145" s="4" cm="1">
        <f t="array" ref="J145">INDEX(GMWQ!$A$2:$NF$60,MATCH(1,(GMWQ!$NE$2:$NE$60=J$3)*(GMWQ!$ND$2:$ND$60=J$4)*(GMWQ!$NF$2:$NF$60=J$1),0),$F145-1966)</f>
        <v>780.1</v>
      </c>
      <c r="K145" s="4" cm="1">
        <f t="array" ref="K145">INDEX(GMWQ!$A$2:$NF$60,MATCH(1,(GMWQ!$NE$2:$NE$60=K$3)*(GMWQ!$ND$2:$ND$60=K$4)*(GMWQ!$NF$2:$NF$60=K$1),0),$F145-1966)</f>
        <v>560.33299999999997</v>
      </c>
      <c r="L145" s="4" cm="1">
        <f t="array" ref="L145">INDEX(GMWQ!$A$2:$NF$60,MATCH(1,(GMWQ!$NE$2:$NE$60=L$3)*(GMWQ!$ND$2:$ND$60=L$4)*(GMWQ!$NF$2:$NF$60=L$1),0),$F145-1966)</f>
        <v>479.12299999999999</v>
      </c>
      <c r="M145" s="4" cm="1">
        <f t="array" ref="M145">INDEX(GMWQ!$A$2:$NF$60,MATCH(1,(GMWQ!$NE$2:$NE$60=M$3)*(GMWQ!$ND$2:$ND$60=M$4)*(GMWQ!$NF$2:$NF$60=M$1),0),$F145-1966)</f>
        <v>459169.8</v>
      </c>
      <c r="N145" s="4" cm="1">
        <f t="array" ref="N145">INDEX(GMWQ!$A$2:$NF$60,MATCH(1,(GMWQ!$NE$2:$NE$60=N$3)*(GMWQ!$ND$2:$ND$60=N$4)*(GMWQ!$NF$2:$NF$60=N$1),0),$F145-1966)</f>
        <v>-11233</v>
      </c>
      <c r="O145" s="4" cm="1">
        <f t="array" ref="O145">INDEX(GMWQ!$A$2:$NF$60,MATCH(1,(GMWQ!$NE$2:$NE$60=O$3)*(GMWQ!$ND$2:$ND$60=O$4)*(GMWQ!$NF$2:$NF$60=O$1),0),$F145-1966)</f>
        <v>-152.54400000000001</v>
      </c>
      <c r="P145" s="4" cm="1">
        <f t="array" ref="P145">INDEX(GMWQ!$A$2:$NF$60,MATCH(1,(GMWQ!$NE$2:$NE$60=P$3)*(GMWQ!$ND$2:$ND$60=P$4)*(GMWQ!$NF$2:$NF$60=P$1),0),$F145-1966)</f>
        <v>-3624</v>
      </c>
      <c r="Q145" s="4" cm="1">
        <f t="array" ref="Q145">INDEX(GMWQ!$A$2:$NF$60,MATCH(1,(GMWQ!$NE$2:$NE$60=Q$3)*(GMWQ!$ND$2:$ND$60=Q$4)*(GMWQ!$NF$2:$NF$60=Q$1),0),$F145-1966)</f>
        <v>1.3759999999999999</v>
      </c>
      <c r="R145" s="4" cm="1">
        <f t="array" ref="R145">INDEX(GMWQ!$A$2:$NF$60,MATCH(1,(GMWQ!$NE$2:$NE$60=R$3)*(GMWQ!$ND$2:$ND$60=R$4)*(GMWQ!$NF$2:$NF$60=R$1),0),$F145-1966)</f>
        <v>-13.962</v>
      </c>
      <c r="S145" s="4" cm="1">
        <f t="array" ref="S145">INDEX(GMWQ!$A$2:$NF$60,MATCH(1,(GMWQ!$NE$2:$NE$60=S$3)*(GMWQ!$ND$2:$ND$60=S$4)*(GMWQ!$NF$2:$NF$60=S$1),0),$F145-1966)</f>
        <v>-3.7192219999999998</v>
      </c>
      <c r="T145" s="4" cm="1">
        <f t="array" ref="T145">INDEX(GMWQ!$A$2:$NF$60,MATCH(1,(GMWQ!$NE$2:$NE$60=T$3)*(GMWQ!$ND$2:$ND$60=T$4)*(GMWQ!$NF$2:$NF$60=T$1),0),$F145-1966)</f>
        <v>12387</v>
      </c>
      <c r="U145" s="4" cm="1">
        <f t="array" ref="U145">INDEX(GMWQ!$A$2:$NF$60,MATCH(1,(GMWQ!$NE$2:$NE$60=U$3)*(GMWQ!$ND$2:$ND$60=U$4)*(GMWQ!$NF$2:$NF$60=U$1),0),$F145-1966)</f>
        <v>648126</v>
      </c>
      <c r="V145" s="4" cm="1">
        <f t="array" ref="V145">INDEX(GMWQ!$A$2:$NF$60,MATCH(1,(GMWQ!$NE$2:$NE$60=V$3)*(GMWQ!$ND$2:$ND$60=V$4)*(GMWQ!$NF$2:$NF$60=V$1),0),$F145-1966)</f>
        <v>12272.79</v>
      </c>
      <c r="W145" s="4" cm="1">
        <f t="array" ref="W145">INDEX(GMWQ!$A$2:$NF$60,MATCH(1,(GMWQ!$NE$2:$NE$60=W$3)*(GMWQ!$ND$2:$ND$60=W$4)*(GMWQ!$NF$2:$NF$60=W$1),0),$F145-1966)</f>
        <v>823425</v>
      </c>
      <c r="X145" s="4" cm="1">
        <f t="array" ref="X145">INDEX(GMWQ!$A$2:$NF$60,MATCH(1,(GMWQ!$NE$2:$NE$60=X$3)*(GMWQ!$ND$2:$ND$60=X$4)*(GMWQ!$NF$2:$NF$60=X$1),0),$F145-1966)</f>
        <v>1529.183</v>
      </c>
      <c r="Y145" s="4" cm="1">
        <f t="array" ref="Y145">INDEX(GMWQ!$A$2:$NF$60,MATCH(1,(GMWQ!$NE$2:$NE$60=Y$3)*(GMWQ!$ND$2:$ND$60=Y$4)*(GMWQ!$NF$2:$NF$60=Y$1),0),$F145-1966)</f>
        <v>1590.0250000000001</v>
      </c>
      <c r="Z145" s="4" cm="1">
        <f t="array" ref="Z145">INDEX(GMWQ!$A$2:$NF$60,MATCH(1,(GMWQ!$NE$2:$NE$60=Z$3)*(GMWQ!$ND$2:$ND$60=Z$4)*(GMWQ!$NF$2:$NF$60=Z$1),0),$F145-1966)</f>
        <v>1797.2260000000001</v>
      </c>
      <c r="AA145" s="4" cm="1">
        <f t="array" ref="AA145">INDEX(GMWQ!$A$2:$NF$60,MATCH(1,(GMWQ!$NE$2:$NE$60=AA$3)*(GMWQ!$ND$2:$ND$60=AA$4)*(GMWQ!$NF$2:$NF$60=AA$1),0),$F145-1966)</f>
        <v>1098810</v>
      </c>
      <c r="AB145" s="4" cm="1">
        <f t="array" ref="AB145">INDEX(GMWQ!$A$2:$NF$60,MATCH(1,(GMWQ!$NE$2:$NE$60=AB$3)*(GMWQ!$ND$2:$ND$60=AB$4)*(GMWQ!$NF$2:$NF$60=AB$1),0),$F145-1966)</f>
        <v>390894</v>
      </c>
      <c r="AC145" s="4" cm="1">
        <f t="array" ref="AC145">INDEX(GMWQ!$A$2:$NF$60,MATCH(1,(GMWQ!$NE$2:$NE$60=AC$3)*(GMWQ!$ND$2:$ND$60=AC$4)*(GMWQ!$NF$2:$NF$60=AC$1),0),$F145-1966)</f>
        <v>3641.0250000000001</v>
      </c>
      <c r="AD145" s="4" cm="1">
        <f t="array" ref="AD145">INDEX(GMWQ!$A$2:$NF$60,MATCH(1,(GMWQ!$NE$2:$NE$60=AD$3)*(GMWQ!$ND$2:$ND$60=AD$4)*(GMWQ!$NF$2:$NF$60=AD$1),0),$F145-1966)</f>
        <v>134123.4</v>
      </c>
      <c r="AE145" s="4" cm="1">
        <f t="array" ref="AE145">INDEX(GMWQ!$A$2:$NF$60,MATCH(1,(GMWQ!$NE$2:$NE$60=AE$3)*(GMWQ!$ND$2:$ND$60=AE$4)*(GMWQ!$NF$2:$NF$60=AE$1),0),$F145-1966)</f>
        <v>638.88599999999997</v>
      </c>
      <c r="AF145" s="4" cm="1">
        <f t="array" ref="AF145">INDEX(GMWQ!$A$2:$NF$60,MATCH(1,(GMWQ!$NE$2:$NE$60=AF$3)*(GMWQ!$ND$2:$ND$60=AF$4)*(GMWQ!$NF$2:$NF$60=AF$1),0),$F145-1966)</f>
        <v>487.74799999999999</v>
      </c>
      <c r="AG145" s="4" cm="1">
        <f t="array" ref="AG145">INDEX(GMWQ!$A$2:$NF$60,MATCH(1,(GMWQ!$NE$2:$NE$60=AG$3)*(GMWQ!$ND$2:$ND$60=AG$4)*(GMWQ!$NF$2:$NF$60=AG$1),0),$F145-1966)</f>
        <v>407.69099999999997</v>
      </c>
      <c r="AH145" s="4" cm="1">
        <f t="array" ref="AH145">INDEX(GMWQ!$A$2:$NF$60,MATCH(1,(GMWQ!$NE$2:$NE$60=AH$3)*(GMWQ!$ND$2:$ND$60=AH$4)*(GMWQ!$NF$2:$NF$60=AH$1),0),$F145-1966)</f>
        <v>395562</v>
      </c>
      <c r="AI145" s="4" cm="1">
        <f t="array" ref="AI145">INDEX(GMWQ!$A$2:$NF$60,MATCH(1,(GMWQ!$NE$2:$NE$60=AI$3)*(GMWQ!$ND$2:$ND$60=AI$4)*(GMWQ!$NF$2:$NF$60=AI$1),0),$F145-1966)</f>
        <v>-0.17023440000000001</v>
      </c>
      <c r="AJ145" s="4" cm="1">
        <f t="array" ref="AJ145">INDEX(GMWQ!$A$2:$NF$60,MATCH(1,(GMWQ!$NE$2:$NE$60=AJ$3)*(GMWQ!$ND$2:$ND$60=AJ$4)*(GMWQ!$NF$2:$NF$60=AJ$1),0),$F145-1966)</f>
        <v>5.8019159999999998E-3</v>
      </c>
      <c r="AK145" s="4" cm="1">
        <f t="array" ref="AK145">INDEX(GMWQ!$A$2:$NF$60,MATCH(1,(GMWQ!$NE$2:$NE$60=AK$3)*(GMWQ!$ND$2:$ND$60=AK$4)*(GMWQ!$NF$2:$NF$60=AK$1),0),$F145-1966)</f>
        <v>0.88641579999999998</v>
      </c>
      <c r="AL145" s="4" cm="1">
        <f t="array" ref="AL145">INDEX(GMWQ!$A$2:$NF$60,MATCH(1,(GMWQ!$NE$2:$NE$60=AL$3)*(GMWQ!$ND$2:$ND$60=AL$4)*(GMWQ!$NF$2:$NF$60=AL$1),0),$F145-1966)</f>
        <v>1.5048220000000001</v>
      </c>
    </row>
    <row r="146" spans="1:38" x14ac:dyDescent="0.25">
      <c r="B146" s="4">
        <f t="shared" si="47"/>
        <v>2007</v>
      </c>
      <c r="C146" s="4">
        <f t="shared" si="47"/>
        <v>2007</v>
      </c>
      <c r="E146" s="4">
        <f t="shared" ref="E146" si="49">+E142+1</f>
        <v>2007</v>
      </c>
      <c r="F146" s="4">
        <f t="shared" si="38"/>
        <v>2112</v>
      </c>
      <c r="G146" s="4" cm="1">
        <f t="array" ref="G146">INDEX(GMWQ!$A$2:$NF$60,MATCH(1,(GMWQ!$NE$2:$NE$60=G$3)*(GMWQ!$ND$2:$ND$60=G$4)*(GMWQ!$NF$2:$NF$60=G$1),0),$F146-1966)</f>
        <v>584504</v>
      </c>
      <c r="H146" s="4" cm="1">
        <f t="array" ref="H146">INDEX(GMWQ!$A$2:$NF$60,MATCH(1,(GMWQ!$NE$2:$NE$60=H$3)*(GMWQ!$ND$2:$ND$60=H$4)*(GMWQ!$NF$2:$NF$60=H$1),0),$F146-1966)</f>
        <v>4228.8</v>
      </c>
      <c r="I146" s="4" cm="1">
        <f t="array" ref="I146">INDEX(GMWQ!$A$2:$NF$60,MATCH(1,(GMWQ!$NE$2:$NE$60=I$3)*(GMWQ!$ND$2:$ND$60=I$4)*(GMWQ!$NF$2:$NF$60=I$1),0),$F146-1966)</f>
        <v>131746.5</v>
      </c>
      <c r="J146" s="4" cm="1">
        <f t="array" ref="J146">INDEX(GMWQ!$A$2:$NF$60,MATCH(1,(GMWQ!$NE$2:$NE$60=J$3)*(GMWQ!$ND$2:$ND$60=J$4)*(GMWQ!$NF$2:$NF$60=J$1),0),$F146-1966)</f>
        <v>785.88</v>
      </c>
      <c r="K146" s="4" cm="1">
        <f t="array" ref="K146">INDEX(GMWQ!$A$2:$NF$60,MATCH(1,(GMWQ!$NE$2:$NE$60=K$3)*(GMWQ!$ND$2:$ND$60=K$4)*(GMWQ!$NF$2:$NF$60=K$1),0),$F146-1966)</f>
        <v>560.92499999999995</v>
      </c>
      <c r="L146" s="4" cm="1">
        <f t="array" ref="L146">INDEX(GMWQ!$A$2:$NF$60,MATCH(1,(GMWQ!$NE$2:$NE$60=L$3)*(GMWQ!$ND$2:$ND$60=L$4)*(GMWQ!$NF$2:$NF$60=L$1),0),$F146-1966)</f>
        <v>478.11700000000002</v>
      </c>
      <c r="M146" s="4" cm="1">
        <f t="array" ref="M146">INDEX(GMWQ!$A$2:$NF$60,MATCH(1,(GMWQ!$NE$2:$NE$60=M$3)*(GMWQ!$ND$2:$ND$60=M$4)*(GMWQ!$NF$2:$NF$60=M$1),0),$F146-1966)</f>
        <v>459773.3</v>
      </c>
      <c r="N146" s="4" cm="1">
        <f t="array" ref="N146">INDEX(GMWQ!$A$2:$NF$60,MATCH(1,(GMWQ!$NE$2:$NE$60=N$3)*(GMWQ!$ND$2:$ND$60=N$4)*(GMWQ!$NF$2:$NF$60=N$1),0),$F146-1966)</f>
        <v>-17862</v>
      </c>
      <c r="O146" s="4" cm="1">
        <f t="array" ref="O146">INDEX(GMWQ!$A$2:$NF$60,MATCH(1,(GMWQ!$NE$2:$NE$60=O$3)*(GMWQ!$ND$2:$ND$60=O$4)*(GMWQ!$NF$2:$NF$60=O$1),0),$F146-1966)</f>
        <v>-168.1918</v>
      </c>
      <c r="P146" s="4" cm="1">
        <f t="array" ref="P146">INDEX(GMWQ!$A$2:$NF$60,MATCH(1,(GMWQ!$NE$2:$NE$60=P$3)*(GMWQ!$ND$2:$ND$60=P$4)*(GMWQ!$NF$2:$NF$60=P$1),0),$F146-1966)</f>
        <v>-3950.25</v>
      </c>
      <c r="Q146" s="4" cm="1">
        <f t="array" ref="Q146">INDEX(GMWQ!$A$2:$NF$60,MATCH(1,(GMWQ!$NE$2:$NE$60=Q$3)*(GMWQ!$ND$2:$ND$60=Q$4)*(GMWQ!$NF$2:$NF$60=Q$1),0),$F146-1966)</f>
        <v>0.25900000000000001</v>
      </c>
      <c r="R146" s="4" cm="1">
        <f t="array" ref="R146">INDEX(GMWQ!$A$2:$NF$60,MATCH(1,(GMWQ!$NE$2:$NE$60=R$3)*(GMWQ!$ND$2:$ND$60=R$4)*(GMWQ!$NF$2:$NF$60=R$1),0),$F146-1966)</f>
        <v>-16.251999999999999</v>
      </c>
      <c r="S146" s="4" cm="1">
        <f t="array" ref="S146">INDEX(GMWQ!$A$2:$NF$60,MATCH(1,(GMWQ!$NE$2:$NE$60=S$3)*(GMWQ!$ND$2:$ND$60=S$4)*(GMWQ!$NF$2:$NF$60=S$1),0),$F146-1966)</f>
        <v>-6.1718409999999997</v>
      </c>
      <c r="T146" s="4" cm="1">
        <f t="array" ref="T146">INDEX(GMWQ!$A$2:$NF$60,MATCH(1,(GMWQ!$NE$2:$NE$60=T$3)*(GMWQ!$ND$2:$ND$60=T$4)*(GMWQ!$NF$2:$NF$60=T$1),0),$F146-1966)</f>
        <v>10991</v>
      </c>
      <c r="U146" s="4" cm="1">
        <f t="array" ref="U146">INDEX(GMWQ!$A$2:$NF$60,MATCH(1,(GMWQ!$NE$2:$NE$60=U$3)*(GMWQ!$ND$2:$ND$60=U$4)*(GMWQ!$NF$2:$NF$60=U$1),0),$F146-1966)</f>
        <v>666880</v>
      </c>
      <c r="V146" s="4" cm="1">
        <f t="array" ref="V146">INDEX(GMWQ!$A$2:$NF$60,MATCH(1,(GMWQ!$NE$2:$NE$60=V$3)*(GMWQ!$ND$2:$ND$60=V$4)*(GMWQ!$NF$2:$NF$60=V$1),0),$F146-1966)</f>
        <v>12560.96</v>
      </c>
      <c r="W146" s="4" cm="1">
        <f t="array" ref="W146">INDEX(GMWQ!$A$2:$NF$60,MATCH(1,(GMWQ!$NE$2:$NE$60=W$3)*(GMWQ!$ND$2:$ND$60=W$4)*(GMWQ!$NF$2:$NF$60=W$1),0),$F146-1966)</f>
        <v>825082</v>
      </c>
      <c r="X146" s="4" cm="1">
        <f t="array" ref="X146">INDEX(GMWQ!$A$2:$NF$60,MATCH(1,(GMWQ!$NE$2:$NE$60=X$3)*(GMWQ!$ND$2:$ND$60=X$4)*(GMWQ!$NF$2:$NF$60=X$1),0),$F146-1966)</f>
        <v>1536.96</v>
      </c>
      <c r="Y146" s="4" cm="1">
        <f t="array" ref="Y146">INDEX(GMWQ!$A$2:$NF$60,MATCH(1,(GMWQ!$NE$2:$NE$60=Y$3)*(GMWQ!$ND$2:$ND$60=Y$4)*(GMWQ!$NF$2:$NF$60=Y$1),0),$F146-1966)</f>
        <v>1601.674</v>
      </c>
      <c r="Z146" s="4" cm="1">
        <f t="array" ref="Z146">INDEX(GMWQ!$A$2:$NF$60,MATCH(1,(GMWQ!$NE$2:$NE$60=Z$3)*(GMWQ!$ND$2:$ND$60=Z$4)*(GMWQ!$NF$2:$NF$60=Z$1),0),$F146-1966)</f>
        <v>1796.4349999999999</v>
      </c>
      <c r="AA146" s="4" cm="1">
        <f t="array" ref="AA146">INDEX(GMWQ!$A$2:$NF$60,MATCH(1,(GMWQ!$NE$2:$NE$60=AA$3)*(GMWQ!$ND$2:$ND$60=AA$4)*(GMWQ!$NF$2:$NF$60=AA$1),0),$F146-1966)</f>
        <v>1125273</v>
      </c>
      <c r="AB146" s="4" cm="1">
        <f t="array" ref="AB146">INDEX(GMWQ!$A$2:$NF$60,MATCH(1,(GMWQ!$NE$2:$NE$60=AB$3)*(GMWQ!$ND$2:$ND$60=AB$4)*(GMWQ!$NF$2:$NF$60=AB$1),0),$F146-1966)</f>
        <v>394214</v>
      </c>
      <c r="AC146" s="4" cm="1">
        <f t="array" ref="AC146">INDEX(GMWQ!$A$2:$NF$60,MATCH(1,(GMWQ!$NE$2:$NE$60=AC$3)*(GMWQ!$ND$2:$ND$60=AC$4)*(GMWQ!$NF$2:$NF$60=AC$1),0),$F146-1966)</f>
        <v>3678.7750000000001</v>
      </c>
      <c r="AD146" s="4" cm="1">
        <f t="array" ref="AD146">INDEX(GMWQ!$A$2:$NF$60,MATCH(1,(GMWQ!$NE$2:$NE$60=AD$3)*(GMWQ!$ND$2:$ND$60=AD$4)*(GMWQ!$NF$2:$NF$60=AD$1),0),$F146-1966)</f>
        <v>134196</v>
      </c>
      <c r="AE146" s="4" cm="1">
        <f t="array" ref="AE146">INDEX(GMWQ!$A$2:$NF$60,MATCH(1,(GMWQ!$NE$2:$NE$60=AE$3)*(GMWQ!$ND$2:$ND$60=AE$4)*(GMWQ!$NF$2:$NF$60=AE$1),0),$F146-1966)</f>
        <v>645.07799999999997</v>
      </c>
      <c r="AF146" s="4" cm="1">
        <f t="array" ref="AF146">INDEX(GMWQ!$A$2:$NF$60,MATCH(1,(GMWQ!$NE$2:$NE$60=AF$3)*(GMWQ!$ND$2:$ND$60=AF$4)*(GMWQ!$NF$2:$NF$60=AF$1),0),$F146-1966)</f>
        <v>491.31200000000001</v>
      </c>
      <c r="AG146" s="4" cm="1">
        <f t="array" ref="AG146">INDEX(GMWQ!$A$2:$NF$60,MATCH(1,(GMWQ!$NE$2:$NE$60=AG$3)*(GMWQ!$ND$2:$ND$60=AG$4)*(GMWQ!$NF$2:$NF$60=AG$1),0),$F146-1966)</f>
        <v>411.23599999999999</v>
      </c>
      <c r="AH146" s="4" cm="1">
        <f t="array" ref="AH146">INDEX(GMWQ!$A$2:$NF$60,MATCH(1,(GMWQ!$NE$2:$NE$60=AH$3)*(GMWQ!$ND$2:$ND$60=AH$4)*(GMWQ!$NF$2:$NF$60=AH$1),0),$F146-1966)</f>
        <v>401127</v>
      </c>
      <c r="AI146" s="4" cm="1">
        <f t="array" ref="AI146">INDEX(GMWQ!$A$2:$NF$60,MATCH(1,(GMWQ!$NE$2:$NE$60=AI$3)*(GMWQ!$ND$2:$ND$60=AI$4)*(GMWQ!$NF$2:$NF$60=AI$1),0),$F146-1966)</f>
        <v>-0.35736269999999998</v>
      </c>
      <c r="AJ146" s="4" cm="1">
        <f t="array" ref="AJ146">INDEX(GMWQ!$A$2:$NF$60,MATCH(1,(GMWQ!$NE$2:$NE$60=AJ$3)*(GMWQ!$ND$2:$ND$60=AJ$4)*(GMWQ!$NF$2:$NF$60=AJ$1),0),$F146-1966)</f>
        <v>8.3532329999999998E-3</v>
      </c>
      <c r="AK146" s="4" cm="1">
        <f t="array" ref="AK146">INDEX(GMWQ!$A$2:$NF$60,MATCH(1,(GMWQ!$NE$2:$NE$60=AK$3)*(GMWQ!$ND$2:$ND$60=AK$4)*(GMWQ!$NF$2:$NF$60=AK$1),0),$F146-1966)</f>
        <v>0.70121319999999998</v>
      </c>
      <c r="AL146" s="4" cm="1">
        <f t="array" ref="AL146">INDEX(GMWQ!$A$2:$NF$60,MATCH(1,(GMWQ!$NE$2:$NE$60=AL$3)*(GMWQ!$ND$2:$ND$60=AL$4)*(GMWQ!$NF$2:$NF$60=AL$1),0),$F146-1966)</f>
        <v>1.3247519999999999</v>
      </c>
    </row>
    <row r="147" spans="1:38" x14ac:dyDescent="0.25">
      <c r="A147" s="4">
        <v>2008</v>
      </c>
      <c r="B147" s="4">
        <f t="shared" si="47"/>
        <v>2008</v>
      </c>
      <c r="C147" s="4">
        <f t="shared" si="47"/>
        <v>2007</v>
      </c>
      <c r="D147" s="4">
        <f t="shared" si="47"/>
        <v>2007</v>
      </c>
      <c r="F147" s="4">
        <f t="shared" si="38"/>
        <v>2113</v>
      </c>
      <c r="G147" s="4" cm="1">
        <f t="array" ref="G147">INDEX(GMWQ!$A$2:$NF$60,MATCH(1,(GMWQ!$NE$2:$NE$60=G$3)*(GMWQ!$ND$2:$ND$60=G$4)*(GMWQ!$NF$2:$NF$60=G$1),0),$F147-1966)</f>
        <v>586690</v>
      </c>
      <c r="H147" s="4" cm="1">
        <f t="array" ref="H147">INDEX(GMWQ!$A$2:$NF$60,MATCH(1,(GMWQ!$NE$2:$NE$60=H$3)*(GMWQ!$ND$2:$ND$60=H$4)*(GMWQ!$NF$2:$NF$60=H$1),0),$F147-1966)</f>
        <v>4210.75</v>
      </c>
      <c r="I147" s="4" cm="1">
        <f t="array" ref="I147">INDEX(GMWQ!$A$2:$NF$60,MATCH(1,(GMWQ!$NE$2:$NE$60=I$3)*(GMWQ!$ND$2:$ND$60=I$4)*(GMWQ!$NF$2:$NF$60=I$1),0),$F147-1966)</f>
        <v>132281.60000000001</v>
      </c>
      <c r="J147" s="4" cm="1">
        <f t="array" ref="J147">INDEX(GMWQ!$A$2:$NF$60,MATCH(1,(GMWQ!$NE$2:$NE$60=J$3)*(GMWQ!$ND$2:$ND$60=J$4)*(GMWQ!$NF$2:$NF$60=J$1),0),$F147-1966)</f>
        <v>790.5</v>
      </c>
      <c r="K147" s="4" cm="1">
        <f t="array" ref="K147">INDEX(GMWQ!$A$2:$NF$60,MATCH(1,(GMWQ!$NE$2:$NE$60=K$3)*(GMWQ!$ND$2:$ND$60=K$4)*(GMWQ!$NF$2:$NF$60=K$1),0),$F147-1966)</f>
        <v>565.77599999999995</v>
      </c>
      <c r="L147" s="4" cm="1">
        <f t="array" ref="L147">INDEX(GMWQ!$A$2:$NF$60,MATCH(1,(GMWQ!$NE$2:$NE$60=L$3)*(GMWQ!$ND$2:$ND$60=L$4)*(GMWQ!$NF$2:$NF$60=L$1),0),$F147-1966)</f>
        <v>483.34899999999999</v>
      </c>
      <c r="M147" s="4" cm="1">
        <f t="array" ref="M147">INDEX(GMWQ!$A$2:$NF$60,MATCH(1,(GMWQ!$NE$2:$NE$60=M$3)*(GMWQ!$ND$2:$ND$60=M$4)*(GMWQ!$NF$2:$NF$60=M$1),0),$F147-1966)</f>
        <v>460118.3</v>
      </c>
      <c r="N147" s="4" cm="1">
        <f t="array" ref="N147">INDEX(GMWQ!$A$2:$NF$60,MATCH(1,(GMWQ!$NE$2:$NE$60=N$3)*(GMWQ!$ND$2:$ND$60=N$4)*(GMWQ!$NF$2:$NF$60=N$1),0),$F147-1966)</f>
        <v>-3761</v>
      </c>
      <c r="O147" s="4" cm="1">
        <f t="array" ref="O147">INDEX(GMWQ!$A$2:$NF$60,MATCH(1,(GMWQ!$NE$2:$NE$60=O$3)*(GMWQ!$ND$2:$ND$60=O$4)*(GMWQ!$NF$2:$NF$60=O$1),0),$F147-1966)</f>
        <v>-190.63749999999999</v>
      </c>
      <c r="P147" s="4" cm="1">
        <f t="array" ref="P147">INDEX(GMWQ!$A$2:$NF$60,MATCH(1,(GMWQ!$NE$2:$NE$60=P$3)*(GMWQ!$ND$2:$ND$60=P$4)*(GMWQ!$NF$2:$NF$60=P$1),0),$F147-1966)</f>
        <v>-3895.5</v>
      </c>
      <c r="Q147" s="4" cm="1">
        <f t="array" ref="Q147">INDEX(GMWQ!$A$2:$NF$60,MATCH(1,(GMWQ!$NE$2:$NE$60=Q$3)*(GMWQ!$ND$2:$ND$60=Q$4)*(GMWQ!$NF$2:$NF$60=Q$1),0),$F147-1966)</f>
        <v>0.154</v>
      </c>
      <c r="R147" s="4" cm="1">
        <f t="array" ref="R147">INDEX(GMWQ!$A$2:$NF$60,MATCH(1,(GMWQ!$NE$2:$NE$60=R$3)*(GMWQ!$ND$2:$ND$60=R$4)*(GMWQ!$NF$2:$NF$60=R$1),0),$F147-1966)</f>
        <v>-15.134</v>
      </c>
      <c r="S147" s="4" cm="1">
        <f t="array" ref="S147">INDEX(GMWQ!$A$2:$NF$60,MATCH(1,(GMWQ!$NE$2:$NE$60=S$3)*(GMWQ!$ND$2:$ND$60=S$4)*(GMWQ!$NF$2:$NF$60=S$1),0),$F147-1966)</f>
        <v>-8.3024939999999994</v>
      </c>
      <c r="T147" s="4" cm="1">
        <f t="array" ref="T147">INDEX(GMWQ!$A$2:$NF$60,MATCH(1,(GMWQ!$NE$2:$NE$60=T$3)*(GMWQ!$ND$2:$ND$60=T$4)*(GMWQ!$NF$2:$NF$60=T$1),0),$F147-1966)</f>
        <v>7012</v>
      </c>
      <c r="U147" s="4" cm="1">
        <f t="array" ref="U147">INDEX(GMWQ!$A$2:$NF$60,MATCH(1,(GMWQ!$NE$2:$NE$60=U$3)*(GMWQ!$ND$2:$ND$60=U$4)*(GMWQ!$NF$2:$NF$60=U$1),0),$F147-1966)</f>
        <v>661926</v>
      </c>
      <c r="V147" s="4" cm="1">
        <f t="array" ref="V147">INDEX(GMWQ!$A$2:$NF$60,MATCH(1,(GMWQ!$NE$2:$NE$60=V$3)*(GMWQ!$ND$2:$ND$60=V$4)*(GMWQ!$NF$2:$NF$60=V$1),0),$F147-1966)</f>
        <v>13045.8</v>
      </c>
      <c r="W147" s="4" cm="1">
        <f t="array" ref="W147">INDEX(GMWQ!$A$2:$NF$60,MATCH(1,(GMWQ!$NE$2:$NE$60=W$3)*(GMWQ!$ND$2:$ND$60=W$4)*(GMWQ!$NF$2:$NF$60=W$1),0),$F147-1966)</f>
        <v>828113</v>
      </c>
      <c r="X147" s="4" cm="1">
        <f t="array" ref="X147">INDEX(GMWQ!$A$2:$NF$60,MATCH(1,(GMWQ!$NE$2:$NE$60=X$3)*(GMWQ!$ND$2:$ND$60=X$4)*(GMWQ!$NF$2:$NF$60=X$1),0),$F147-1966)</f>
        <v>1537.2449999999999</v>
      </c>
      <c r="Y147" s="4" cm="1">
        <f t="array" ref="Y147">INDEX(GMWQ!$A$2:$NF$60,MATCH(1,(GMWQ!$NE$2:$NE$60=Y$3)*(GMWQ!$ND$2:$ND$60=Y$4)*(GMWQ!$NF$2:$NF$60=Y$1),0),$F147-1966)</f>
        <v>1664.184</v>
      </c>
      <c r="Z147" s="4" cm="1">
        <f t="array" ref="Z147">INDEX(GMWQ!$A$2:$NF$60,MATCH(1,(GMWQ!$NE$2:$NE$60=Z$3)*(GMWQ!$ND$2:$ND$60=Z$4)*(GMWQ!$NF$2:$NF$60=Z$1),0),$F147-1966)</f>
        <v>1814.3489999999999</v>
      </c>
      <c r="AA147" s="4" cm="1">
        <f t="array" ref="AA147">INDEX(GMWQ!$A$2:$NF$60,MATCH(1,(GMWQ!$NE$2:$NE$60=AA$3)*(GMWQ!$ND$2:$ND$60=AA$4)*(GMWQ!$NF$2:$NF$60=AA$1),0),$F147-1966)</f>
        <v>1143723</v>
      </c>
      <c r="AB147" s="4" cm="1">
        <f t="array" ref="AB147">INDEX(GMWQ!$A$2:$NF$60,MATCH(1,(GMWQ!$NE$2:$NE$60=AB$3)*(GMWQ!$ND$2:$ND$60=AB$4)*(GMWQ!$NF$2:$NF$60=AB$1),0),$F147-1966)</f>
        <v>399716</v>
      </c>
      <c r="AC147" s="4" cm="1">
        <f t="array" ref="AC147">INDEX(GMWQ!$A$2:$NF$60,MATCH(1,(GMWQ!$NE$2:$NE$60=AC$3)*(GMWQ!$ND$2:$ND$60=AC$4)*(GMWQ!$NF$2:$NF$60=AC$1),0),$F147-1966)</f>
        <v>3676.625</v>
      </c>
      <c r="AD147" s="4" cm="1">
        <f t="array" ref="AD147">INDEX(GMWQ!$A$2:$NF$60,MATCH(1,(GMWQ!$NE$2:$NE$60=AD$3)*(GMWQ!$ND$2:$ND$60=AD$4)*(GMWQ!$NF$2:$NF$60=AD$1),0),$F147-1966)</f>
        <v>134407.6</v>
      </c>
      <c r="AE147" s="4" cm="1">
        <f t="array" ref="AE147">INDEX(GMWQ!$A$2:$NF$60,MATCH(1,(GMWQ!$NE$2:$NE$60=AE$3)*(GMWQ!$ND$2:$ND$60=AE$4)*(GMWQ!$NF$2:$NF$60=AE$1),0),$F147-1966)</f>
        <v>650.49199999999996</v>
      </c>
      <c r="AF147" s="4" cm="1">
        <f t="array" ref="AF147">INDEX(GMWQ!$A$2:$NF$60,MATCH(1,(GMWQ!$NE$2:$NE$60=AF$3)*(GMWQ!$ND$2:$ND$60=AF$4)*(GMWQ!$NF$2:$NF$60=AF$1),0),$F147-1966)</f>
        <v>499.298</v>
      </c>
      <c r="AG147" s="4" cm="1">
        <f t="array" ref="AG147">INDEX(GMWQ!$A$2:$NF$60,MATCH(1,(GMWQ!$NE$2:$NE$60=AG$3)*(GMWQ!$ND$2:$ND$60=AG$4)*(GMWQ!$NF$2:$NF$60=AG$1),0),$F147-1966)</f>
        <v>414.29500000000002</v>
      </c>
      <c r="AH147" s="4" cm="1">
        <f t="array" ref="AH147">INDEX(GMWQ!$A$2:$NF$60,MATCH(1,(GMWQ!$NE$2:$NE$60=AH$3)*(GMWQ!$ND$2:$ND$60=AH$4)*(GMWQ!$NF$2:$NF$60=AH$1),0),$F147-1966)</f>
        <v>409324</v>
      </c>
      <c r="AI147" s="4" cm="1">
        <f t="array" ref="AI147">INDEX(GMWQ!$A$2:$NF$60,MATCH(1,(GMWQ!$NE$2:$NE$60=AI$3)*(GMWQ!$ND$2:$ND$60=AI$4)*(GMWQ!$NF$2:$NF$60=AI$1),0),$F147-1966)</f>
        <v>-0.48624780000000001</v>
      </c>
      <c r="AJ147" s="4" cm="1">
        <f t="array" ref="AJ147">INDEX(GMWQ!$A$2:$NF$60,MATCH(1,(GMWQ!$NE$2:$NE$60=AJ$3)*(GMWQ!$ND$2:$ND$60=AJ$4)*(GMWQ!$NF$2:$NF$60=AJ$1),0),$F147-1966)</f>
        <v>8.6628200000000002E-2</v>
      </c>
      <c r="AK147" s="4" cm="1">
        <f t="array" ref="AK147">INDEX(GMWQ!$A$2:$NF$60,MATCH(1,(GMWQ!$NE$2:$NE$60=AK$3)*(GMWQ!$ND$2:$ND$60=AK$4)*(GMWQ!$NF$2:$NF$60=AK$1),0),$F147-1966)</f>
        <v>0.2952864</v>
      </c>
      <c r="AL147" s="4" cm="1">
        <f t="array" ref="AL147">INDEX(GMWQ!$A$2:$NF$60,MATCH(1,(GMWQ!$NE$2:$NE$60=AL$3)*(GMWQ!$ND$2:$ND$60=AL$4)*(GMWQ!$NF$2:$NF$60=AL$1),0),$F147-1966)</f>
        <v>1.0708819999999999</v>
      </c>
    </row>
    <row r="148" spans="1:38" x14ac:dyDescent="0.25">
      <c r="B148" s="4">
        <f t="shared" si="47"/>
        <v>2008</v>
      </c>
      <c r="C148" s="4">
        <f t="shared" si="47"/>
        <v>2008</v>
      </c>
      <c r="F148" s="4">
        <f t="shared" si="38"/>
        <v>2114</v>
      </c>
      <c r="G148" s="4" cm="1">
        <f t="array" ref="G148">INDEX(GMWQ!$A$2:$NF$60,MATCH(1,(GMWQ!$NE$2:$NE$60=G$3)*(GMWQ!$ND$2:$ND$60=G$4)*(GMWQ!$NF$2:$NF$60=G$1),0),$F148-1966)</f>
        <v>583541</v>
      </c>
      <c r="H148" s="4" cm="1">
        <f t="array" ref="H148">INDEX(GMWQ!$A$2:$NF$60,MATCH(1,(GMWQ!$NE$2:$NE$60=H$3)*(GMWQ!$ND$2:$ND$60=H$4)*(GMWQ!$NF$2:$NF$60=H$1),0),$F148-1966)</f>
        <v>4235.8249999999998</v>
      </c>
      <c r="I148" s="4" cm="1">
        <f t="array" ref="I148">INDEX(GMWQ!$A$2:$NF$60,MATCH(1,(GMWQ!$NE$2:$NE$60=I$3)*(GMWQ!$ND$2:$ND$60=I$4)*(GMWQ!$NF$2:$NF$60=I$1),0),$F148-1966)</f>
        <v>131466.5</v>
      </c>
      <c r="J148" s="4" cm="1">
        <f t="array" ref="J148">INDEX(GMWQ!$A$2:$NF$60,MATCH(1,(GMWQ!$NE$2:$NE$60=J$3)*(GMWQ!$ND$2:$ND$60=J$4)*(GMWQ!$NF$2:$NF$60=J$1),0),$F148-1966)</f>
        <v>787.65</v>
      </c>
      <c r="K148" s="4" cm="1">
        <f t="array" ref="K148">INDEX(GMWQ!$A$2:$NF$60,MATCH(1,(GMWQ!$NE$2:$NE$60=K$3)*(GMWQ!$ND$2:$ND$60=K$4)*(GMWQ!$NF$2:$NF$60=K$1),0),$F148-1966)</f>
        <v>561.56200000000001</v>
      </c>
      <c r="L148" s="4" cm="1">
        <f t="array" ref="L148">INDEX(GMWQ!$A$2:$NF$60,MATCH(1,(GMWQ!$NE$2:$NE$60=L$3)*(GMWQ!$ND$2:$ND$60=L$4)*(GMWQ!$NF$2:$NF$60=L$1),0),$F148-1966)</f>
        <v>478.84699999999998</v>
      </c>
      <c r="M148" s="4" cm="1">
        <f t="array" ref="M148">INDEX(GMWQ!$A$2:$NF$60,MATCH(1,(GMWQ!$NE$2:$NE$60=M$3)*(GMWQ!$ND$2:$ND$60=M$4)*(GMWQ!$NF$2:$NF$60=M$1),0),$F148-1966)</f>
        <v>461794.8</v>
      </c>
      <c r="N148" s="4" cm="1">
        <f t="array" ref="N148">INDEX(GMWQ!$A$2:$NF$60,MATCH(1,(GMWQ!$NE$2:$NE$60=N$3)*(GMWQ!$ND$2:$ND$60=N$4)*(GMWQ!$NF$2:$NF$60=N$1),0),$F148-1966)</f>
        <v>-20670</v>
      </c>
      <c r="O148" s="4" cm="1">
        <f t="array" ref="O148">INDEX(GMWQ!$A$2:$NF$60,MATCH(1,(GMWQ!$NE$2:$NE$60=O$3)*(GMWQ!$ND$2:$ND$60=O$4)*(GMWQ!$NF$2:$NF$60=O$1),0),$F148-1966)</f>
        <v>-283.62299999999999</v>
      </c>
      <c r="P148" s="4" cm="1">
        <f t="array" ref="P148">INDEX(GMWQ!$A$2:$NF$60,MATCH(1,(GMWQ!$NE$2:$NE$60=P$3)*(GMWQ!$ND$2:$ND$60=P$4)*(GMWQ!$NF$2:$NF$60=P$1),0),$F148-1966)</f>
        <v>-4400.5</v>
      </c>
      <c r="Q148" s="4" cm="1">
        <f t="array" ref="Q148">INDEX(GMWQ!$A$2:$NF$60,MATCH(1,(GMWQ!$NE$2:$NE$60=Q$3)*(GMWQ!$ND$2:$ND$60=Q$4)*(GMWQ!$NF$2:$NF$60=Q$1),0),$F148-1966)</f>
        <v>-0.45400000000000001</v>
      </c>
      <c r="R148" s="4" cm="1">
        <f t="array" ref="R148">INDEX(GMWQ!$A$2:$NF$60,MATCH(1,(GMWQ!$NE$2:$NE$60=R$3)*(GMWQ!$ND$2:$ND$60=R$4)*(GMWQ!$NF$2:$NF$60=R$1),0),$F148-1966)</f>
        <v>-15.308999999999999</v>
      </c>
      <c r="S148" s="4" cm="1">
        <f t="array" ref="S148">INDEX(GMWQ!$A$2:$NF$60,MATCH(1,(GMWQ!$NE$2:$NE$60=S$3)*(GMWQ!$ND$2:$ND$60=S$4)*(GMWQ!$NF$2:$NF$60=S$1),0),$F148-1966)</f>
        <v>-9.27163</v>
      </c>
      <c r="T148" s="4" cm="1">
        <f t="array" ref="T148">INDEX(GMWQ!$A$2:$NF$60,MATCH(1,(GMWQ!$NE$2:$NE$60=T$3)*(GMWQ!$ND$2:$ND$60=T$4)*(GMWQ!$NF$2:$NF$60=T$1),0),$F148-1966)</f>
        <v>6389</v>
      </c>
      <c r="U148" s="4" cm="1">
        <f t="array" ref="U148">INDEX(GMWQ!$A$2:$NF$60,MATCH(1,(GMWQ!$NE$2:$NE$60=U$3)*(GMWQ!$ND$2:$ND$60=U$4)*(GMWQ!$NF$2:$NF$60=U$1),0),$F148-1966)</f>
        <v>689797</v>
      </c>
      <c r="V148" s="4" cm="1">
        <f t="array" ref="V148">INDEX(GMWQ!$A$2:$NF$60,MATCH(1,(GMWQ!$NE$2:$NE$60=V$3)*(GMWQ!$ND$2:$ND$60=V$4)*(GMWQ!$NF$2:$NF$60=V$1),0),$F148-1966)</f>
        <v>13142.59</v>
      </c>
      <c r="W148" s="4" cm="1">
        <f t="array" ref="W148">INDEX(GMWQ!$A$2:$NF$60,MATCH(1,(GMWQ!$NE$2:$NE$60=W$3)*(GMWQ!$ND$2:$ND$60=W$4)*(GMWQ!$NF$2:$NF$60=W$1),0),$F148-1966)</f>
        <v>831144</v>
      </c>
      <c r="X148" s="4" cm="1">
        <f t="array" ref="X148">INDEX(GMWQ!$A$2:$NF$60,MATCH(1,(GMWQ!$NE$2:$NE$60=X$3)*(GMWQ!$ND$2:$ND$60=X$4)*(GMWQ!$NF$2:$NF$60=X$1),0),$F148-1966)</f>
        <v>1536.1780000000001</v>
      </c>
      <c r="Y148" s="4" cm="1">
        <f t="array" ref="Y148">INDEX(GMWQ!$A$2:$NF$60,MATCH(1,(GMWQ!$NE$2:$NE$60=Y$3)*(GMWQ!$ND$2:$ND$60=Y$4)*(GMWQ!$NF$2:$NF$60=Y$1),0),$F148-1966)</f>
        <v>1635.5250000000001</v>
      </c>
      <c r="Z148" s="4" cm="1">
        <f t="array" ref="Z148">INDEX(GMWQ!$A$2:$NF$60,MATCH(1,(GMWQ!$NE$2:$NE$60=Z$3)*(GMWQ!$ND$2:$ND$60=Z$4)*(GMWQ!$NF$2:$NF$60=Z$1),0),$F148-1966)</f>
        <v>1832.2619999999999</v>
      </c>
      <c r="AA148" s="4" cm="1">
        <f t="array" ref="AA148">INDEX(GMWQ!$A$2:$NF$60,MATCH(1,(GMWQ!$NE$2:$NE$60=AA$3)*(GMWQ!$ND$2:$ND$60=AA$4)*(GMWQ!$NF$2:$NF$60=AA$1),0),$F148-1966)</f>
        <v>1135362</v>
      </c>
      <c r="AB148" s="4" cm="1">
        <f t="array" ref="AB148">INDEX(GMWQ!$A$2:$NF$60,MATCH(1,(GMWQ!$NE$2:$NE$60=AB$3)*(GMWQ!$ND$2:$ND$60=AB$4)*(GMWQ!$NF$2:$NF$60=AB$1),0),$F148-1966)</f>
        <v>402687</v>
      </c>
      <c r="AC148" s="4" cm="1">
        <f t="array" ref="AC148">INDEX(GMWQ!$A$2:$NF$60,MATCH(1,(GMWQ!$NE$2:$NE$60=AC$3)*(GMWQ!$ND$2:$ND$60=AC$4)*(GMWQ!$NF$2:$NF$60=AC$1),0),$F148-1966)</f>
        <v>3716.4250000000002</v>
      </c>
      <c r="AD148" s="4" cm="1">
        <f t="array" ref="AD148">INDEX(GMWQ!$A$2:$NF$60,MATCH(1,(GMWQ!$NE$2:$NE$60=AD$3)*(GMWQ!$ND$2:$ND$60=AD$4)*(GMWQ!$NF$2:$NF$60=AD$1),0),$F148-1966)</f>
        <v>133406.9</v>
      </c>
      <c r="AE148" s="4" cm="1">
        <f t="array" ref="AE148">INDEX(GMWQ!$A$2:$NF$60,MATCH(1,(GMWQ!$NE$2:$NE$60=AE$3)*(GMWQ!$ND$2:$ND$60=AE$4)*(GMWQ!$NF$2:$NF$60=AE$1),0),$F148-1966)</f>
        <v>648.82299999999998</v>
      </c>
      <c r="AF148" s="4" cm="1">
        <f t="array" ref="AF148">INDEX(GMWQ!$A$2:$NF$60,MATCH(1,(GMWQ!$NE$2:$NE$60=AF$3)*(GMWQ!$ND$2:$ND$60=AF$4)*(GMWQ!$NF$2:$NF$60=AF$1),0),$F148-1966)</f>
        <v>499</v>
      </c>
      <c r="AG148" s="4" cm="1">
        <f t="array" ref="AG148">INDEX(GMWQ!$A$2:$NF$60,MATCH(1,(GMWQ!$NE$2:$NE$60=AG$3)*(GMWQ!$ND$2:$ND$60=AG$4)*(GMWQ!$NF$2:$NF$60=AG$1),0),$F148-1966)</f>
        <v>416.28800000000001</v>
      </c>
      <c r="AH148" s="4" cm="1">
        <f t="array" ref="AH148">INDEX(GMWQ!$A$2:$NF$60,MATCH(1,(GMWQ!$NE$2:$NE$60=AH$3)*(GMWQ!$ND$2:$ND$60=AH$4)*(GMWQ!$NF$2:$NF$60=AH$1),0),$F148-1966)</f>
        <v>419362</v>
      </c>
      <c r="AI148" s="4" cm="1">
        <f t="array" ref="AI148">INDEX(GMWQ!$A$2:$NF$60,MATCH(1,(GMWQ!$NE$2:$NE$60=AI$3)*(GMWQ!$ND$2:$ND$60=AI$4)*(GMWQ!$NF$2:$NF$60=AI$1),0),$F148-1966)</f>
        <v>-9.0040919999999997E-2</v>
      </c>
      <c r="AJ148" s="4" cm="1">
        <f t="array" ref="AJ148">INDEX(GMWQ!$A$2:$NF$60,MATCH(1,(GMWQ!$NE$2:$NE$60=AJ$3)*(GMWQ!$ND$2:$ND$60=AJ$4)*(GMWQ!$NF$2:$NF$60=AJ$1),0),$F148-1966)</f>
        <v>0.51154449999999996</v>
      </c>
      <c r="AK148" s="4" cm="1">
        <f t="array" ref="AK148">INDEX(GMWQ!$A$2:$NF$60,MATCH(1,(GMWQ!$NE$2:$NE$60=AK$3)*(GMWQ!$ND$2:$ND$60=AK$4)*(GMWQ!$NF$2:$NF$60=AK$1),0),$F148-1966)</f>
        <v>0.46827859999999999</v>
      </c>
      <c r="AL148" s="4" cm="1">
        <f t="array" ref="AL148">INDEX(GMWQ!$A$2:$NF$60,MATCH(1,(GMWQ!$NE$2:$NE$60=AL$3)*(GMWQ!$ND$2:$ND$60=AL$4)*(GMWQ!$NF$2:$NF$60=AL$1),0),$F148-1966)</f>
        <v>1.174115</v>
      </c>
    </row>
    <row r="149" spans="1:38" x14ac:dyDescent="0.25">
      <c r="B149" s="4">
        <f t="shared" si="47"/>
        <v>2008</v>
      </c>
      <c r="C149" s="4">
        <f t="shared" si="47"/>
        <v>2008</v>
      </c>
      <c r="F149" s="4">
        <f t="shared" si="38"/>
        <v>2115</v>
      </c>
      <c r="G149" s="4" cm="1">
        <f t="array" ref="G149">INDEX(GMWQ!$A$2:$NF$60,MATCH(1,(GMWQ!$NE$2:$NE$60=G$3)*(GMWQ!$ND$2:$ND$60=G$4)*(GMWQ!$NF$2:$NF$60=G$1),0),$F149-1966)</f>
        <v>573961</v>
      </c>
      <c r="H149" s="4" cm="1">
        <f t="array" ref="H149">INDEX(GMWQ!$A$2:$NF$60,MATCH(1,(GMWQ!$NE$2:$NE$60=H$3)*(GMWQ!$ND$2:$ND$60=H$4)*(GMWQ!$NF$2:$NF$60=H$1),0),$F149-1966)</f>
        <v>4213.5749999999998</v>
      </c>
      <c r="I149" s="4" cm="1">
        <f t="array" ref="I149">INDEX(GMWQ!$A$2:$NF$60,MATCH(1,(GMWQ!$NE$2:$NE$60=I$3)*(GMWQ!$ND$2:$ND$60=I$4)*(GMWQ!$NF$2:$NF$60=I$1),0),$F149-1966)</f>
        <v>129838.2</v>
      </c>
      <c r="J149" s="4" cm="1">
        <f t="array" ref="J149">INDEX(GMWQ!$A$2:$NF$60,MATCH(1,(GMWQ!$NE$2:$NE$60=J$3)*(GMWQ!$ND$2:$ND$60=J$4)*(GMWQ!$NF$2:$NF$60=J$1),0),$F149-1966)</f>
        <v>783.34</v>
      </c>
      <c r="K149" s="4" cm="1">
        <f t="array" ref="K149">INDEX(GMWQ!$A$2:$NF$60,MATCH(1,(GMWQ!$NE$2:$NE$60=K$3)*(GMWQ!$ND$2:$ND$60=K$4)*(GMWQ!$NF$2:$NF$60=K$1),0),$F149-1966)</f>
        <v>560.19500000000005</v>
      </c>
      <c r="L149" s="4" cm="1">
        <f t="array" ref="L149">INDEX(GMWQ!$A$2:$NF$60,MATCH(1,(GMWQ!$NE$2:$NE$60=L$3)*(GMWQ!$ND$2:$ND$60=L$4)*(GMWQ!$NF$2:$NF$60=L$1),0),$F149-1966)</f>
        <v>471.64299999999997</v>
      </c>
      <c r="M149" s="4" cm="1">
        <f t="array" ref="M149">INDEX(GMWQ!$A$2:$NF$60,MATCH(1,(GMWQ!$NE$2:$NE$60=M$3)*(GMWQ!$ND$2:$ND$60=M$4)*(GMWQ!$NF$2:$NF$60=M$1),0),$F149-1966)</f>
        <v>465589.5</v>
      </c>
      <c r="N149" s="4" cm="1">
        <f t="array" ref="N149">INDEX(GMWQ!$A$2:$NF$60,MATCH(1,(GMWQ!$NE$2:$NE$60=N$3)*(GMWQ!$ND$2:$ND$60=N$4)*(GMWQ!$NF$2:$NF$60=N$1),0),$F149-1966)</f>
        <v>-25143</v>
      </c>
      <c r="O149" s="4" cm="1">
        <f t="array" ref="O149">INDEX(GMWQ!$A$2:$NF$60,MATCH(1,(GMWQ!$NE$2:$NE$60=O$3)*(GMWQ!$ND$2:$ND$60=O$4)*(GMWQ!$NF$2:$NF$60=O$1),0),$F149-1966)</f>
        <v>-268.96019999999999</v>
      </c>
      <c r="P149" s="4" cm="1">
        <f t="array" ref="P149">INDEX(GMWQ!$A$2:$NF$60,MATCH(1,(GMWQ!$NE$2:$NE$60=P$3)*(GMWQ!$ND$2:$ND$60=P$4)*(GMWQ!$NF$2:$NF$60=P$1),0),$F149-1966)</f>
        <v>-5710.5</v>
      </c>
      <c r="Q149" s="4" cm="1">
        <f t="array" ref="Q149">INDEX(GMWQ!$A$2:$NF$60,MATCH(1,(GMWQ!$NE$2:$NE$60=Q$3)*(GMWQ!$ND$2:$ND$60=Q$4)*(GMWQ!$NF$2:$NF$60=Q$1),0),$F149-1966)</f>
        <v>0.54</v>
      </c>
      <c r="R149" s="4" cm="1">
        <f t="array" ref="R149">INDEX(GMWQ!$A$2:$NF$60,MATCH(1,(GMWQ!$NE$2:$NE$60=R$3)*(GMWQ!$ND$2:$ND$60=R$4)*(GMWQ!$NF$2:$NF$60=R$1),0),$F149-1966)</f>
        <v>-15.260999999999999</v>
      </c>
      <c r="S149" s="4" cm="1">
        <f t="array" ref="S149">INDEX(GMWQ!$A$2:$NF$60,MATCH(1,(GMWQ!$NE$2:$NE$60=S$3)*(GMWQ!$ND$2:$ND$60=S$4)*(GMWQ!$NF$2:$NF$60=S$1),0),$F149-1966)</f>
        <v>-11.102819999999999</v>
      </c>
      <c r="T149" s="4" cm="1">
        <f t="array" ref="T149">INDEX(GMWQ!$A$2:$NF$60,MATCH(1,(GMWQ!$NE$2:$NE$60=T$3)*(GMWQ!$ND$2:$ND$60=T$4)*(GMWQ!$NF$2:$NF$60=T$1),0),$F149-1966)</f>
        <v>7060</v>
      </c>
      <c r="U149" s="4" cm="1">
        <f t="array" ref="U149">INDEX(GMWQ!$A$2:$NF$60,MATCH(1,(GMWQ!$NE$2:$NE$60=U$3)*(GMWQ!$ND$2:$ND$60=U$4)*(GMWQ!$NF$2:$NF$60=U$1),0),$F149-1966)</f>
        <v>736882</v>
      </c>
      <c r="V149" s="4" cm="1">
        <f t="array" ref="V149">INDEX(GMWQ!$A$2:$NF$60,MATCH(1,(GMWQ!$NE$2:$NE$60=V$3)*(GMWQ!$ND$2:$ND$60=V$4)*(GMWQ!$NF$2:$NF$60=V$1),0),$F149-1966)</f>
        <v>14066.7</v>
      </c>
      <c r="W149" s="4" cm="1">
        <f t="array" ref="W149">INDEX(GMWQ!$A$2:$NF$60,MATCH(1,(GMWQ!$NE$2:$NE$60=W$3)*(GMWQ!$ND$2:$ND$60=W$4)*(GMWQ!$NF$2:$NF$60=W$1),0),$F149-1966)</f>
        <v>834175</v>
      </c>
      <c r="X149" s="4" cm="1">
        <f t="array" ref="X149">INDEX(GMWQ!$A$2:$NF$60,MATCH(1,(GMWQ!$NE$2:$NE$60=X$3)*(GMWQ!$ND$2:$ND$60=X$4)*(GMWQ!$NF$2:$NF$60=X$1),0),$F149-1966)</f>
        <v>1553.6610000000001</v>
      </c>
      <c r="Y149" s="4" cm="1">
        <f t="array" ref="Y149">INDEX(GMWQ!$A$2:$NF$60,MATCH(1,(GMWQ!$NE$2:$NE$60=Y$3)*(GMWQ!$ND$2:$ND$60=Y$4)*(GMWQ!$NF$2:$NF$60=Y$1),0),$F149-1966)</f>
        <v>1678.2919999999999</v>
      </c>
      <c r="Z149" s="4" cm="1">
        <f t="array" ref="Z149">INDEX(GMWQ!$A$2:$NF$60,MATCH(1,(GMWQ!$NE$2:$NE$60=Z$3)*(GMWQ!$ND$2:$ND$60=Z$4)*(GMWQ!$NF$2:$NF$60=Z$1),0),$F149-1966)</f>
        <v>1850.1759999999999</v>
      </c>
      <c r="AA149" s="4" cm="1">
        <f t="array" ref="AA149">INDEX(GMWQ!$A$2:$NF$60,MATCH(1,(GMWQ!$NE$2:$NE$60=AA$3)*(GMWQ!$ND$2:$ND$60=AA$4)*(GMWQ!$NF$2:$NF$60=AA$1),0),$F149-1966)</f>
        <v>1140558</v>
      </c>
      <c r="AB149" s="4" cm="1">
        <f t="array" ref="AB149">INDEX(GMWQ!$A$2:$NF$60,MATCH(1,(GMWQ!$NE$2:$NE$60=AB$3)*(GMWQ!$ND$2:$ND$60=AB$4)*(GMWQ!$NF$2:$NF$60=AB$1),0),$F149-1966)</f>
        <v>402137</v>
      </c>
      <c r="AC149" s="4" cm="1">
        <f t="array" ref="AC149">INDEX(GMWQ!$A$2:$NF$60,MATCH(1,(GMWQ!$NE$2:$NE$60=AC$3)*(GMWQ!$ND$2:$ND$60=AC$4)*(GMWQ!$NF$2:$NF$60=AC$1),0),$F149-1966)</f>
        <v>3724.75</v>
      </c>
      <c r="AD149" s="4" cm="1">
        <f t="array" ref="AD149">INDEX(GMWQ!$A$2:$NF$60,MATCH(1,(GMWQ!$NE$2:$NE$60=AD$3)*(GMWQ!$ND$2:$ND$60=AD$4)*(GMWQ!$NF$2:$NF$60=AD$1),0),$F149-1966)</f>
        <v>130802.8</v>
      </c>
      <c r="AE149" s="4" cm="1">
        <f t="array" ref="AE149">INDEX(GMWQ!$A$2:$NF$60,MATCH(1,(GMWQ!$NE$2:$NE$60=AE$3)*(GMWQ!$ND$2:$ND$60=AE$4)*(GMWQ!$NF$2:$NF$60=AE$1),0),$F149-1966)</f>
        <v>647.13699999999994</v>
      </c>
      <c r="AF149" s="4" cm="1">
        <f t="array" ref="AF149">INDEX(GMWQ!$A$2:$NF$60,MATCH(1,(GMWQ!$NE$2:$NE$60=AF$3)*(GMWQ!$ND$2:$ND$60=AF$4)*(GMWQ!$NF$2:$NF$60=AF$1),0),$F149-1966)</f>
        <v>498.12900000000002</v>
      </c>
      <c r="AG149" s="4" cm="1">
        <f t="array" ref="AG149">INDEX(GMWQ!$A$2:$NF$60,MATCH(1,(GMWQ!$NE$2:$NE$60=AG$3)*(GMWQ!$ND$2:$ND$60=AG$4)*(GMWQ!$NF$2:$NF$60=AG$1),0),$F149-1966)</f>
        <v>410.92200000000003</v>
      </c>
      <c r="AH149" s="4" cm="1">
        <f t="array" ref="AH149">INDEX(GMWQ!$A$2:$NF$60,MATCH(1,(GMWQ!$NE$2:$NE$60=AH$3)*(GMWQ!$ND$2:$ND$60=AH$4)*(GMWQ!$NF$2:$NF$60=AH$1),0),$F149-1966)</f>
        <v>423628</v>
      </c>
      <c r="AI149" s="4" cm="1">
        <f t="array" ref="AI149">INDEX(GMWQ!$A$2:$NF$60,MATCH(1,(GMWQ!$NE$2:$NE$60=AI$3)*(GMWQ!$ND$2:$ND$60=AI$4)*(GMWQ!$NF$2:$NF$60=AI$1),0),$F149-1966)</f>
        <v>-0.37188789999999999</v>
      </c>
      <c r="AJ149" s="4" cm="1">
        <f t="array" ref="AJ149">INDEX(GMWQ!$A$2:$NF$60,MATCH(1,(GMWQ!$NE$2:$NE$60=AJ$3)*(GMWQ!$ND$2:$ND$60=AJ$4)*(GMWQ!$NF$2:$NF$60=AJ$1),0),$F149-1966)</f>
        <v>0.44253369999999997</v>
      </c>
      <c r="AK149" s="4" cm="1">
        <f t="array" ref="AK149">INDEX(GMWQ!$A$2:$NF$60,MATCH(1,(GMWQ!$NE$2:$NE$60=AK$3)*(GMWQ!$ND$2:$ND$60=AK$4)*(GMWQ!$NF$2:$NF$60=AK$1),0),$F149-1966)</f>
        <v>0.25044670000000002</v>
      </c>
      <c r="AL149" s="4" cm="1">
        <f t="array" ref="AL149">INDEX(GMWQ!$A$2:$NF$60,MATCH(1,(GMWQ!$NE$2:$NE$60=AL$3)*(GMWQ!$ND$2:$ND$60=AL$4)*(GMWQ!$NF$2:$NF$60=AL$1),0),$F149-1966)</f>
        <v>0.93408849999999999</v>
      </c>
    </row>
    <row r="150" spans="1:38" x14ac:dyDescent="0.25">
      <c r="B150" s="4">
        <f t="shared" si="47"/>
        <v>2008</v>
      </c>
      <c r="C150" s="4">
        <f t="shared" si="47"/>
        <v>2008</v>
      </c>
      <c r="E150" s="4">
        <f t="shared" ref="E150" si="50">+E146+1</f>
        <v>2008</v>
      </c>
      <c r="F150" s="4">
        <f t="shared" si="38"/>
        <v>2116</v>
      </c>
      <c r="G150" s="4" cm="1">
        <f t="array" ref="G150">INDEX(GMWQ!$A$2:$NF$60,MATCH(1,(GMWQ!$NE$2:$NE$60=G$3)*(GMWQ!$ND$2:$ND$60=G$4)*(GMWQ!$NF$2:$NF$60=G$1),0),$F150-1966)</f>
        <v>561816</v>
      </c>
      <c r="H150" s="4" cm="1">
        <f t="array" ref="H150">INDEX(GMWQ!$A$2:$NF$60,MATCH(1,(GMWQ!$NE$2:$NE$60=H$3)*(GMWQ!$ND$2:$ND$60=H$4)*(GMWQ!$NF$2:$NF$60=H$1),0),$F150-1966)</f>
        <v>4121.3500000000004</v>
      </c>
      <c r="I150" s="4" cm="1">
        <f t="array" ref="I150">INDEX(GMWQ!$A$2:$NF$60,MATCH(1,(GMWQ!$NE$2:$NE$60=I$3)*(GMWQ!$ND$2:$ND$60=I$4)*(GMWQ!$NF$2:$NF$60=I$1),0),$F150-1966)</f>
        <v>126595.4</v>
      </c>
      <c r="J150" s="4" cm="1">
        <f t="array" ref="J150">INDEX(GMWQ!$A$2:$NF$60,MATCH(1,(GMWQ!$NE$2:$NE$60=J$3)*(GMWQ!$ND$2:$ND$60=J$4)*(GMWQ!$NF$2:$NF$60=J$1),0),$F150-1966)</f>
        <v>771.17</v>
      </c>
      <c r="K150" s="4" cm="1">
        <f t="array" ref="K150">INDEX(GMWQ!$A$2:$NF$60,MATCH(1,(GMWQ!$NE$2:$NE$60=K$3)*(GMWQ!$ND$2:$ND$60=K$4)*(GMWQ!$NF$2:$NF$60=K$1),0),$F150-1966)</f>
        <v>553.08699999999999</v>
      </c>
      <c r="L150" s="4" cm="1">
        <f t="array" ref="L150">INDEX(GMWQ!$A$2:$NF$60,MATCH(1,(GMWQ!$NE$2:$NE$60=L$3)*(GMWQ!$ND$2:$ND$60=L$4)*(GMWQ!$NF$2:$NF$60=L$1),0),$F150-1966)</f>
        <v>460.392</v>
      </c>
      <c r="M150" s="4" cm="1">
        <f t="array" ref="M150">INDEX(GMWQ!$A$2:$NF$60,MATCH(1,(GMWQ!$NE$2:$NE$60=M$3)*(GMWQ!$ND$2:$ND$60=M$4)*(GMWQ!$NF$2:$NF$60=M$1),0),$F150-1966)</f>
        <v>460187.3</v>
      </c>
      <c r="N150" s="4" cm="1">
        <f t="array" ref="N150">INDEX(GMWQ!$A$2:$NF$60,MATCH(1,(GMWQ!$NE$2:$NE$60=N$3)*(GMWQ!$ND$2:$ND$60=N$4)*(GMWQ!$NF$2:$NF$60=N$1),0),$F150-1966)</f>
        <v>-38404</v>
      </c>
      <c r="O150" s="4" cm="1">
        <f t="array" ref="O150">INDEX(GMWQ!$A$2:$NF$60,MATCH(1,(GMWQ!$NE$2:$NE$60=O$3)*(GMWQ!$ND$2:$ND$60=O$4)*(GMWQ!$NF$2:$NF$60=O$1),0),$F150-1966)</f>
        <v>-297.51900000000001</v>
      </c>
      <c r="P150" s="4" cm="1">
        <f t="array" ref="P150">INDEX(GMWQ!$A$2:$NF$60,MATCH(1,(GMWQ!$NE$2:$NE$60=P$3)*(GMWQ!$ND$2:$ND$60=P$4)*(GMWQ!$NF$2:$NF$60=P$1),0),$F150-1966)</f>
        <v>-7685.25</v>
      </c>
      <c r="Q150" s="4" cm="1">
        <f t="array" ref="Q150">INDEX(GMWQ!$A$2:$NF$60,MATCH(1,(GMWQ!$NE$2:$NE$60=Q$3)*(GMWQ!$ND$2:$ND$60=Q$4)*(GMWQ!$NF$2:$NF$60=Q$1),0),$F150-1966)</f>
        <v>-7.048</v>
      </c>
      <c r="R150" s="4" cm="1">
        <f t="array" ref="R150">INDEX(GMWQ!$A$2:$NF$60,MATCH(1,(GMWQ!$NE$2:$NE$60=R$3)*(GMWQ!$ND$2:$ND$60=R$4)*(GMWQ!$NF$2:$NF$60=R$1),0),$F150-1966)</f>
        <v>-23.853000000000002</v>
      </c>
      <c r="S150" s="4" cm="1">
        <f t="array" ref="S150">INDEX(GMWQ!$A$2:$NF$60,MATCH(1,(GMWQ!$NE$2:$NE$60=S$3)*(GMWQ!$ND$2:$ND$60=S$4)*(GMWQ!$NF$2:$NF$60=S$1),0),$F150-1966)</f>
        <v>-13.796060000000001</v>
      </c>
      <c r="T150" s="4" cm="1">
        <f t="array" ref="T150">INDEX(GMWQ!$A$2:$NF$60,MATCH(1,(GMWQ!$NE$2:$NE$60=T$3)*(GMWQ!$ND$2:$ND$60=T$4)*(GMWQ!$NF$2:$NF$60=T$1),0),$F150-1966)</f>
        <v>-2436</v>
      </c>
      <c r="U150" s="4" cm="1">
        <f t="array" ref="U150">INDEX(GMWQ!$A$2:$NF$60,MATCH(1,(GMWQ!$NE$2:$NE$60=U$3)*(GMWQ!$ND$2:$ND$60=U$4)*(GMWQ!$NF$2:$NF$60=U$1),0),$F150-1966)</f>
        <v>809985</v>
      </c>
      <c r="V150" s="4" cm="1">
        <f t="array" ref="V150">INDEX(GMWQ!$A$2:$NF$60,MATCH(1,(GMWQ!$NE$2:$NE$60=V$3)*(GMWQ!$ND$2:$ND$60=V$4)*(GMWQ!$NF$2:$NF$60=V$1),0),$F150-1966)</f>
        <v>15152.04</v>
      </c>
      <c r="W150" s="4" cm="1">
        <f t="array" ref="W150">INDEX(GMWQ!$A$2:$NF$60,MATCH(1,(GMWQ!$NE$2:$NE$60=W$3)*(GMWQ!$ND$2:$ND$60=W$4)*(GMWQ!$NF$2:$NF$60=W$1),0),$F150-1966)</f>
        <v>837205</v>
      </c>
      <c r="X150" s="4" cm="1">
        <f t="array" ref="X150">INDEX(GMWQ!$A$2:$NF$60,MATCH(1,(GMWQ!$NE$2:$NE$60=X$3)*(GMWQ!$ND$2:$ND$60=X$4)*(GMWQ!$NF$2:$NF$60=X$1),0),$F150-1966)</f>
        <v>1589.694</v>
      </c>
      <c r="Y150" s="4" cm="1">
        <f t="array" ref="Y150">INDEX(GMWQ!$A$2:$NF$60,MATCH(1,(GMWQ!$NE$2:$NE$60=Y$3)*(GMWQ!$ND$2:$ND$60=Y$4)*(GMWQ!$NF$2:$NF$60=Y$1),0),$F150-1966)</f>
        <v>1788.386</v>
      </c>
      <c r="Z150" s="4" cm="1">
        <f t="array" ref="Z150">INDEX(GMWQ!$A$2:$NF$60,MATCH(1,(GMWQ!$NE$2:$NE$60=Z$3)*(GMWQ!$ND$2:$ND$60=Z$4)*(GMWQ!$NF$2:$NF$60=Z$1),0),$F150-1966)</f>
        <v>1868.0889999999999</v>
      </c>
      <c r="AA150" s="4" cm="1">
        <f t="array" ref="AA150">INDEX(GMWQ!$A$2:$NF$60,MATCH(1,(GMWQ!$NE$2:$NE$60=AA$3)*(GMWQ!$ND$2:$ND$60=AA$4)*(GMWQ!$NF$2:$NF$60=AA$1),0),$F150-1966)</f>
        <v>1230238</v>
      </c>
      <c r="AB150" s="4" cm="1">
        <f t="array" ref="AB150">INDEX(GMWQ!$A$2:$NF$60,MATCH(1,(GMWQ!$NE$2:$NE$60=AB$3)*(GMWQ!$ND$2:$ND$60=AB$4)*(GMWQ!$NF$2:$NF$60=AB$1),0),$F150-1966)</f>
        <v>397677</v>
      </c>
      <c r="AC150" s="4" cm="1">
        <f t="array" ref="AC150">INDEX(GMWQ!$A$2:$NF$60,MATCH(1,(GMWQ!$NE$2:$NE$60=AC$3)*(GMWQ!$ND$2:$ND$60=AC$4)*(GMWQ!$NF$2:$NF$60=AC$1),0),$F150-1966)</f>
        <v>3652.05</v>
      </c>
      <c r="AD150" s="4" cm="1">
        <f t="array" ref="AD150">INDEX(GMWQ!$A$2:$NF$60,MATCH(1,(GMWQ!$NE$2:$NE$60=AD$3)*(GMWQ!$ND$2:$ND$60=AD$4)*(GMWQ!$NF$2:$NF$60=AD$1),0),$F150-1966)</f>
        <v>129221.8</v>
      </c>
      <c r="AE150" s="4" cm="1">
        <f t="array" ref="AE150">INDEX(GMWQ!$A$2:$NF$60,MATCH(1,(GMWQ!$NE$2:$NE$60=AE$3)*(GMWQ!$ND$2:$ND$60=AE$4)*(GMWQ!$NF$2:$NF$60=AE$1),0),$F150-1966)</f>
        <v>639.52200000000005</v>
      </c>
      <c r="AF150" s="4" cm="1">
        <f t="array" ref="AF150">INDEX(GMWQ!$A$2:$NF$60,MATCH(1,(GMWQ!$NE$2:$NE$60=AF$3)*(GMWQ!$ND$2:$ND$60=AF$4)*(GMWQ!$NF$2:$NF$60=AF$1),0),$F150-1966)</f>
        <v>492.70800000000003</v>
      </c>
      <c r="AG150" s="4" cm="1">
        <f t="array" ref="AG150">INDEX(GMWQ!$A$2:$NF$60,MATCH(1,(GMWQ!$NE$2:$NE$60=AG$3)*(GMWQ!$ND$2:$ND$60=AG$4)*(GMWQ!$NF$2:$NF$60=AG$1),0),$F150-1966)</f>
        <v>402.46800000000002</v>
      </c>
      <c r="AH150" s="4" cm="1">
        <f t="array" ref="AH150">INDEX(GMWQ!$A$2:$NF$60,MATCH(1,(GMWQ!$NE$2:$NE$60=AH$3)*(GMWQ!$ND$2:$ND$60=AH$4)*(GMWQ!$NF$2:$NF$60=AH$1),0),$F150-1966)</f>
        <v>404727</v>
      </c>
      <c r="AI150" s="4" cm="1">
        <f t="array" ref="AI150">INDEX(GMWQ!$A$2:$NF$60,MATCH(1,(GMWQ!$NE$2:$NE$60=AI$3)*(GMWQ!$ND$2:$ND$60=AI$4)*(GMWQ!$NF$2:$NF$60=AI$1),0),$F150-1966)</f>
        <v>8.9573860000000005E-2</v>
      </c>
      <c r="AJ150" s="4" cm="1">
        <f t="array" ref="AJ150">INDEX(GMWQ!$A$2:$NF$60,MATCH(1,(GMWQ!$NE$2:$NE$60=AJ$3)*(GMWQ!$ND$2:$ND$60=AJ$4)*(GMWQ!$NF$2:$NF$60=AJ$1),0),$F150-1966)</f>
        <v>0.47122979999999998</v>
      </c>
      <c r="AK150" s="4" cm="1">
        <f t="array" ref="AK150">INDEX(GMWQ!$A$2:$NF$60,MATCH(1,(GMWQ!$NE$2:$NE$60=AK$3)*(GMWQ!$ND$2:$ND$60=AK$4)*(GMWQ!$NF$2:$NF$60=AK$1),0),$F150-1966)</f>
        <v>0.41738059999999999</v>
      </c>
      <c r="AL150" s="4" cm="1">
        <f t="array" ref="AL150">INDEX(GMWQ!$A$2:$NF$60,MATCH(1,(GMWQ!$NE$2:$NE$60=AL$3)*(GMWQ!$ND$2:$ND$60=AL$4)*(GMWQ!$NF$2:$NF$60=AL$1),0),$F150-1966)</f>
        <v>0.80881040000000004</v>
      </c>
    </row>
    <row r="151" spans="1:38" x14ac:dyDescent="0.25">
      <c r="A151" s="4">
        <v>2009</v>
      </c>
      <c r="B151" s="4">
        <f t="shared" si="47"/>
        <v>2009</v>
      </c>
      <c r="C151" s="4">
        <f t="shared" si="47"/>
        <v>2008</v>
      </c>
      <c r="D151" s="4">
        <f t="shared" si="47"/>
        <v>2008</v>
      </c>
      <c r="F151" s="4">
        <f t="shared" si="38"/>
        <v>2117</v>
      </c>
      <c r="G151" s="4" cm="1">
        <f t="array" ref="G151">INDEX(GMWQ!$A$2:$NF$60,MATCH(1,(GMWQ!$NE$2:$NE$60=G$3)*(GMWQ!$ND$2:$ND$60=G$4)*(GMWQ!$NF$2:$NF$60=G$1),0),$F151-1966)</f>
        <v>550451</v>
      </c>
      <c r="H151" s="4" cm="1">
        <f t="array" ref="H151">INDEX(GMWQ!$A$2:$NF$60,MATCH(1,(GMWQ!$NE$2:$NE$60=H$3)*(GMWQ!$ND$2:$ND$60=H$4)*(GMWQ!$NF$2:$NF$60=H$1),0),$F151-1966)</f>
        <v>4074.5749999999998</v>
      </c>
      <c r="I151" s="4" cm="1">
        <f t="array" ref="I151">INDEX(GMWQ!$A$2:$NF$60,MATCH(1,(GMWQ!$NE$2:$NE$60=I$3)*(GMWQ!$ND$2:$ND$60=I$4)*(GMWQ!$NF$2:$NF$60=I$1),0),$F151-1966)</f>
        <v>120538.6</v>
      </c>
      <c r="J151" s="4" cm="1">
        <f t="array" ref="J151">INDEX(GMWQ!$A$2:$NF$60,MATCH(1,(GMWQ!$NE$2:$NE$60=J$3)*(GMWQ!$ND$2:$ND$60=J$4)*(GMWQ!$NF$2:$NF$60=J$1),0),$F151-1966)</f>
        <v>735.03</v>
      </c>
      <c r="K151" s="4" cm="1">
        <f t="array" ref="K151">INDEX(GMWQ!$A$2:$NF$60,MATCH(1,(GMWQ!$NE$2:$NE$60=K$3)*(GMWQ!$ND$2:$ND$60=K$4)*(GMWQ!$NF$2:$NF$60=K$1),0),$F151-1966)</f>
        <v>542.55999999999995</v>
      </c>
      <c r="L151" s="4" cm="1">
        <f t="array" ref="L151">INDEX(GMWQ!$A$2:$NF$60,MATCH(1,(GMWQ!$NE$2:$NE$60=L$3)*(GMWQ!$ND$2:$ND$60=L$4)*(GMWQ!$NF$2:$NF$60=L$1),0),$F151-1966)</f>
        <v>449.09</v>
      </c>
      <c r="M151" s="4" cm="1">
        <f t="array" ref="M151">INDEX(GMWQ!$A$2:$NF$60,MATCH(1,(GMWQ!$NE$2:$NE$60=M$3)*(GMWQ!$ND$2:$ND$60=M$4)*(GMWQ!$NF$2:$NF$60=M$1),0),$F151-1966)</f>
        <v>449802.8</v>
      </c>
      <c r="N151" s="4" cm="1">
        <f t="array" ref="N151">INDEX(GMWQ!$A$2:$NF$60,MATCH(1,(GMWQ!$NE$2:$NE$60=N$3)*(GMWQ!$ND$2:$ND$60=N$4)*(GMWQ!$NF$2:$NF$60=N$1),0),$F151-1966)</f>
        <v>-32075</v>
      </c>
      <c r="O151" s="4" cm="1">
        <f t="array" ref="O151">INDEX(GMWQ!$A$2:$NF$60,MATCH(1,(GMWQ!$NE$2:$NE$60=O$3)*(GMWQ!$ND$2:$ND$60=O$4)*(GMWQ!$NF$2:$NF$60=O$1),0),$F151-1966)</f>
        <v>-405.77600000000001</v>
      </c>
      <c r="P151" s="4" cm="1">
        <f t="array" ref="P151">INDEX(GMWQ!$A$2:$NF$60,MATCH(1,(GMWQ!$NE$2:$NE$60=P$3)*(GMWQ!$ND$2:$ND$60=P$4)*(GMWQ!$NF$2:$NF$60=P$1),0),$F151-1966)</f>
        <v>-10068</v>
      </c>
      <c r="Q151" s="4" cm="1">
        <f t="array" ref="Q151">INDEX(GMWQ!$A$2:$NF$60,MATCH(1,(GMWQ!$NE$2:$NE$60=Q$3)*(GMWQ!$ND$2:$ND$60=Q$4)*(GMWQ!$NF$2:$NF$60=Q$1),0),$F151-1966)</f>
        <v>-5.2779999999999996</v>
      </c>
      <c r="R151" s="4" cm="1">
        <f t="array" ref="R151">INDEX(GMWQ!$A$2:$NF$60,MATCH(1,(GMWQ!$NE$2:$NE$60=R$3)*(GMWQ!$ND$2:$ND$60=R$4)*(GMWQ!$NF$2:$NF$60=R$1),0),$F151-1966)</f>
        <v>-34.703000000000003</v>
      </c>
      <c r="S151" s="4" cm="1">
        <f t="array" ref="S151">INDEX(GMWQ!$A$2:$NF$60,MATCH(1,(GMWQ!$NE$2:$NE$60=S$3)*(GMWQ!$ND$2:$ND$60=S$4)*(GMWQ!$NF$2:$NF$60=S$1),0),$F151-1966)</f>
        <v>-17.55602</v>
      </c>
      <c r="T151" s="4" cm="1">
        <f t="array" ref="T151">INDEX(GMWQ!$A$2:$NF$60,MATCH(1,(GMWQ!$NE$2:$NE$60=T$3)*(GMWQ!$ND$2:$ND$60=T$4)*(GMWQ!$NF$2:$NF$60=T$1),0),$F151-1966)</f>
        <v>-7184</v>
      </c>
      <c r="U151" s="4" cm="1">
        <f t="array" ref="U151">INDEX(GMWQ!$A$2:$NF$60,MATCH(1,(GMWQ!$NE$2:$NE$60=U$3)*(GMWQ!$ND$2:$ND$60=U$4)*(GMWQ!$NF$2:$NF$60=U$1),0),$F151-1966)</f>
        <v>847407</v>
      </c>
      <c r="V151" s="4" cm="1">
        <f t="array" ref="V151">INDEX(GMWQ!$A$2:$NF$60,MATCH(1,(GMWQ!$NE$2:$NE$60=V$3)*(GMWQ!$ND$2:$ND$60=V$4)*(GMWQ!$NF$2:$NF$60=V$1),0),$F151-1966)</f>
        <v>15880.87</v>
      </c>
      <c r="W151" s="4" cm="1">
        <f t="array" ref="W151">INDEX(GMWQ!$A$2:$NF$60,MATCH(1,(GMWQ!$NE$2:$NE$60=W$3)*(GMWQ!$ND$2:$ND$60=W$4)*(GMWQ!$NF$2:$NF$60=W$1),0),$F151-1966)</f>
        <v>847196</v>
      </c>
      <c r="X151" s="4" cm="1">
        <f t="array" ref="X151">INDEX(GMWQ!$A$2:$NF$60,MATCH(1,(GMWQ!$NE$2:$NE$60=X$3)*(GMWQ!$ND$2:$ND$60=X$4)*(GMWQ!$NF$2:$NF$60=X$1),0),$F151-1966)</f>
        <v>1609.29</v>
      </c>
      <c r="Y151" s="4" cm="1">
        <f t="array" ref="Y151">INDEX(GMWQ!$A$2:$NF$60,MATCH(1,(GMWQ!$NE$2:$NE$60=Y$3)*(GMWQ!$ND$2:$ND$60=Y$4)*(GMWQ!$NF$2:$NF$60=Y$1),0),$F151-1966)</f>
        <v>1879.3530000000001</v>
      </c>
      <c r="Z151" s="4" cm="1">
        <f t="array" ref="Z151">INDEX(GMWQ!$A$2:$NF$60,MATCH(1,(GMWQ!$NE$2:$NE$60=Z$3)*(GMWQ!$ND$2:$ND$60=Z$4)*(GMWQ!$NF$2:$NF$60=Z$1),0),$F151-1966)</f>
        <v>1901.598</v>
      </c>
      <c r="AA151" s="4" cm="1">
        <f t="array" ref="AA151">INDEX(GMWQ!$A$2:$NF$60,MATCH(1,(GMWQ!$NE$2:$NE$60=AA$3)*(GMWQ!$ND$2:$ND$60=AA$4)*(GMWQ!$NF$2:$NF$60=AA$1),0),$F151-1966)</f>
        <v>1303476</v>
      </c>
      <c r="AB151" s="4" cm="1">
        <f t="array" ref="AB151">INDEX(GMWQ!$A$2:$NF$60,MATCH(1,(GMWQ!$NE$2:$NE$60=AB$3)*(GMWQ!$ND$2:$ND$60=AB$4)*(GMWQ!$NF$2:$NF$60=AB$1),0),$F151-1966)</f>
        <v>389775</v>
      </c>
      <c r="AC151" s="4" cm="1">
        <f t="array" ref="AC151">INDEX(GMWQ!$A$2:$NF$60,MATCH(1,(GMWQ!$NE$2:$NE$60=AC$3)*(GMWQ!$ND$2:$ND$60=AC$4)*(GMWQ!$NF$2:$NF$60=AC$1),0),$F151-1966)</f>
        <v>3607.7249999999999</v>
      </c>
      <c r="AD151" s="4" cm="1">
        <f t="array" ref="AD151">INDEX(GMWQ!$A$2:$NF$60,MATCH(1,(GMWQ!$NE$2:$NE$60=AD$3)*(GMWQ!$ND$2:$ND$60=AD$4)*(GMWQ!$NF$2:$NF$60=AD$1),0),$F151-1966)</f>
        <v>123064.9</v>
      </c>
      <c r="AE151" s="4" cm="1">
        <f t="array" ref="AE151">INDEX(GMWQ!$A$2:$NF$60,MATCH(1,(GMWQ!$NE$2:$NE$60=AE$3)*(GMWQ!$ND$2:$ND$60=AE$4)*(GMWQ!$NF$2:$NF$60=AE$1),0),$F151-1966)</f>
        <v>615.57100000000003</v>
      </c>
      <c r="AF151" s="4" cm="1">
        <f t="array" ref="AF151">INDEX(GMWQ!$A$2:$NF$60,MATCH(1,(GMWQ!$NE$2:$NE$60=AF$3)*(GMWQ!$ND$2:$ND$60=AF$4)*(GMWQ!$NF$2:$NF$60=AF$1),0),$F151-1966)</f>
        <v>482.18599999999998</v>
      </c>
      <c r="AG151" s="4" cm="1">
        <f t="array" ref="AG151">INDEX(GMWQ!$A$2:$NF$60,MATCH(1,(GMWQ!$NE$2:$NE$60=AG$3)*(GMWQ!$ND$2:$ND$60=AG$4)*(GMWQ!$NF$2:$NF$60=AG$1),0),$F151-1966)</f>
        <v>395.565</v>
      </c>
      <c r="AH151" s="4" cm="1">
        <f t="array" ref="AH151">INDEX(GMWQ!$A$2:$NF$60,MATCH(1,(GMWQ!$NE$2:$NE$60=AH$3)*(GMWQ!$ND$2:$ND$60=AH$4)*(GMWQ!$NF$2:$NF$60=AH$1),0),$F151-1966)</f>
        <v>389308</v>
      </c>
      <c r="AI151" s="4" cm="1">
        <f t="array" ref="AI151">INDEX(GMWQ!$A$2:$NF$60,MATCH(1,(GMWQ!$NE$2:$NE$60=AI$3)*(GMWQ!$ND$2:$ND$60=AI$4)*(GMWQ!$NF$2:$NF$60=AI$1),0),$F151-1966)</f>
        <v>0.51419729999999997</v>
      </c>
      <c r="AJ151" s="4" cm="1">
        <f t="array" ref="AJ151">INDEX(GMWQ!$A$2:$NF$60,MATCH(1,(GMWQ!$NE$2:$NE$60=AJ$3)*(GMWQ!$ND$2:$ND$60=AJ$4)*(GMWQ!$NF$2:$NF$60=AJ$1),0),$F151-1966)</f>
        <v>0.1723025</v>
      </c>
      <c r="AK151" s="4" cm="1">
        <f t="array" ref="AK151">INDEX(GMWQ!$A$2:$NF$60,MATCH(1,(GMWQ!$NE$2:$NE$60=AK$3)*(GMWQ!$ND$2:$ND$60=AK$4)*(GMWQ!$NF$2:$NF$60=AK$1),0),$F151-1966)</f>
        <v>0.93429019999999996</v>
      </c>
      <c r="AL151" s="4" cm="1">
        <f t="array" ref="AL151">INDEX(GMWQ!$A$2:$NF$60,MATCH(1,(GMWQ!$NE$2:$NE$60=AL$3)*(GMWQ!$ND$2:$ND$60=AL$4)*(GMWQ!$NF$2:$NF$60=AL$1),0),$F151-1966)</f>
        <v>0.72187509999999999</v>
      </c>
    </row>
    <row r="152" spans="1:38" x14ac:dyDescent="0.25">
      <c r="B152" s="4">
        <f t="shared" si="47"/>
        <v>2009</v>
      </c>
      <c r="C152" s="4">
        <f t="shared" si="47"/>
        <v>2009</v>
      </c>
      <c r="F152" s="4">
        <f t="shared" si="38"/>
        <v>2118</v>
      </c>
      <c r="G152" s="4" cm="1">
        <f t="array" ref="G152">INDEX(GMWQ!$A$2:$NF$60,MATCH(1,(GMWQ!$NE$2:$NE$60=G$3)*(GMWQ!$ND$2:$ND$60=G$4)*(GMWQ!$NF$2:$NF$60=G$1),0),$F152-1966)</f>
        <v>548859</v>
      </c>
      <c r="H152" s="4" cm="1">
        <f t="array" ref="H152">INDEX(GMWQ!$A$2:$NF$60,MATCH(1,(GMWQ!$NE$2:$NE$60=H$3)*(GMWQ!$ND$2:$ND$60=H$4)*(GMWQ!$NF$2:$NF$60=H$1),0),$F152-1966)</f>
        <v>4067.2750000000001</v>
      </c>
      <c r="I152" s="4" cm="1">
        <f t="array" ref="I152">INDEX(GMWQ!$A$2:$NF$60,MATCH(1,(GMWQ!$NE$2:$NE$60=I$3)*(GMWQ!$ND$2:$ND$60=I$4)*(GMWQ!$NF$2:$NF$60=I$1),0),$F152-1966)</f>
        <v>122900</v>
      </c>
      <c r="J152" s="4" cm="1">
        <f t="array" ref="J152">INDEX(GMWQ!$A$2:$NF$60,MATCH(1,(GMWQ!$NE$2:$NE$60=J$3)*(GMWQ!$ND$2:$ND$60=J$4)*(GMWQ!$NF$2:$NF$60=J$1),0),$F152-1966)</f>
        <v>736.84</v>
      </c>
      <c r="K152" s="4" cm="1">
        <f t="array" ref="K152">INDEX(GMWQ!$A$2:$NF$60,MATCH(1,(GMWQ!$NE$2:$NE$60=K$3)*(GMWQ!$ND$2:$ND$60=K$4)*(GMWQ!$NF$2:$NF$60=K$1),0),$F152-1966)</f>
        <v>543.51700000000005</v>
      </c>
      <c r="L152" s="4" cm="1">
        <f t="array" ref="L152">INDEX(GMWQ!$A$2:$NF$60,MATCH(1,(GMWQ!$NE$2:$NE$60=L$3)*(GMWQ!$ND$2:$ND$60=L$4)*(GMWQ!$NF$2:$NF$60=L$1),0),$F152-1966)</f>
        <v>446.68099999999998</v>
      </c>
      <c r="M152" s="4" cm="1">
        <f t="array" ref="M152">INDEX(GMWQ!$A$2:$NF$60,MATCH(1,(GMWQ!$NE$2:$NE$60=M$3)*(GMWQ!$ND$2:$ND$60=M$4)*(GMWQ!$NF$2:$NF$60=M$1),0),$F152-1966)</f>
        <v>444950.8</v>
      </c>
      <c r="N152" s="4" cm="1">
        <f t="array" ref="N152">INDEX(GMWQ!$A$2:$NF$60,MATCH(1,(GMWQ!$NE$2:$NE$60=N$3)*(GMWQ!$ND$2:$ND$60=N$4)*(GMWQ!$NF$2:$NF$60=N$1),0),$F152-1966)</f>
        <v>-40975</v>
      </c>
      <c r="O152" s="4" cm="1">
        <f t="array" ref="O152">INDEX(GMWQ!$A$2:$NF$60,MATCH(1,(GMWQ!$NE$2:$NE$60=O$3)*(GMWQ!$ND$2:$ND$60=O$4)*(GMWQ!$NF$2:$NF$60=O$1),0),$F152-1966)</f>
        <v>-460.56630000000001</v>
      </c>
      <c r="P152" s="4" cm="1">
        <f t="array" ref="P152">INDEX(GMWQ!$A$2:$NF$60,MATCH(1,(GMWQ!$NE$2:$NE$60=P$3)*(GMWQ!$ND$2:$ND$60=P$4)*(GMWQ!$NF$2:$NF$60=P$1),0),$F152-1966)</f>
        <v>-11935</v>
      </c>
      <c r="Q152" s="4" cm="1">
        <f t="array" ref="Q152">INDEX(GMWQ!$A$2:$NF$60,MATCH(1,(GMWQ!$NE$2:$NE$60=Q$3)*(GMWQ!$ND$2:$ND$60=Q$4)*(GMWQ!$NF$2:$NF$60=Q$1),0),$F152-1966)</f>
        <v>-18.53</v>
      </c>
      <c r="R152" s="4" cm="1">
        <f t="array" ref="R152">INDEX(GMWQ!$A$2:$NF$60,MATCH(1,(GMWQ!$NE$2:$NE$60=R$3)*(GMWQ!$ND$2:$ND$60=R$4)*(GMWQ!$NF$2:$NF$60=R$1),0),$F152-1966)</f>
        <v>-33.704000000000001</v>
      </c>
      <c r="S152" s="4" cm="1">
        <f t="array" ref="S152">INDEX(GMWQ!$A$2:$NF$60,MATCH(1,(GMWQ!$NE$2:$NE$60=S$3)*(GMWQ!$ND$2:$ND$60=S$4)*(GMWQ!$NF$2:$NF$60=S$1),0),$F152-1966)</f>
        <v>-20.94098</v>
      </c>
      <c r="T152" s="4" cm="1">
        <f t="array" ref="T152">INDEX(GMWQ!$A$2:$NF$60,MATCH(1,(GMWQ!$NE$2:$NE$60=T$3)*(GMWQ!$ND$2:$ND$60=T$4)*(GMWQ!$NF$2:$NF$60=T$1),0),$F152-1966)</f>
        <v>-11923</v>
      </c>
      <c r="U152" s="4" cm="1">
        <f t="array" ref="U152">INDEX(GMWQ!$A$2:$NF$60,MATCH(1,(GMWQ!$NE$2:$NE$60=U$3)*(GMWQ!$ND$2:$ND$60=U$4)*(GMWQ!$NF$2:$NF$60=U$1),0),$F152-1966)</f>
        <v>895083</v>
      </c>
      <c r="V152" s="4" cm="1">
        <f t="array" ref="V152">INDEX(GMWQ!$A$2:$NF$60,MATCH(1,(GMWQ!$NE$2:$NE$60=V$3)*(GMWQ!$ND$2:$ND$60=V$4)*(GMWQ!$NF$2:$NF$60=V$1),0),$F152-1966)</f>
        <v>16211.87</v>
      </c>
      <c r="W152" s="4" cm="1">
        <f t="array" ref="W152">INDEX(GMWQ!$A$2:$NF$60,MATCH(1,(GMWQ!$NE$2:$NE$60=W$3)*(GMWQ!$ND$2:$ND$60=W$4)*(GMWQ!$NF$2:$NF$60=W$1),0),$F152-1966)</f>
        <v>857187</v>
      </c>
      <c r="X152" s="4" cm="1">
        <f t="array" ref="X152">INDEX(GMWQ!$A$2:$NF$60,MATCH(1,(GMWQ!$NE$2:$NE$60=X$3)*(GMWQ!$ND$2:$ND$60=X$4)*(GMWQ!$NF$2:$NF$60=X$1),0),$F152-1966)</f>
        <v>1621.7550000000001</v>
      </c>
      <c r="Y152" s="4" cm="1">
        <f t="array" ref="Y152">INDEX(GMWQ!$A$2:$NF$60,MATCH(1,(GMWQ!$NE$2:$NE$60=Y$3)*(GMWQ!$ND$2:$ND$60=Y$4)*(GMWQ!$NF$2:$NF$60=Y$1),0),$F152-1966)</f>
        <v>1964.268</v>
      </c>
      <c r="Z152" s="4" cm="1">
        <f t="array" ref="Z152">INDEX(GMWQ!$A$2:$NF$60,MATCH(1,(GMWQ!$NE$2:$NE$60=Z$3)*(GMWQ!$ND$2:$ND$60=Z$4)*(GMWQ!$NF$2:$NF$60=Z$1),0),$F152-1966)</f>
        <v>1935.106</v>
      </c>
      <c r="AA152" s="4" cm="1">
        <f t="array" ref="AA152">INDEX(GMWQ!$A$2:$NF$60,MATCH(1,(GMWQ!$NE$2:$NE$60=AA$3)*(GMWQ!$ND$2:$ND$60=AA$4)*(GMWQ!$NF$2:$NF$60=AA$1),0),$F152-1966)</f>
        <v>1287482</v>
      </c>
      <c r="AB152" s="4" cm="1">
        <f t="array" ref="AB152">INDEX(GMWQ!$A$2:$NF$60,MATCH(1,(GMWQ!$NE$2:$NE$60=AB$3)*(GMWQ!$ND$2:$ND$60=AB$4)*(GMWQ!$NF$2:$NF$60=AB$1),0),$F152-1966)</f>
        <v>389151</v>
      </c>
      <c r="AC152" s="4" cm="1">
        <f t="array" ref="AC152">INDEX(GMWQ!$A$2:$NF$60,MATCH(1,(GMWQ!$NE$2:$NE$60=AC$3)*(GMWQ!$ND$2:$ND$60=AC$4)*(GMWQ!$NF$2:$NF$60=AC$1),0),$F152-1966)</f>
        <v>3595.3</v>
      </c>
      <c r="AD152" s="4" cm="1">
        <f t="array" ref="AD152">INDEX(GMWQ!$A$2:$NF$60,MATCH(1,(GMWQ!$NE$2:$NE$60=AD$3)*(GMWQ!$ND$2:$ND$60=AD$4)*(GMWQ!$NF$2:$NF$60=AD$1),0),$F152-1966)</f>
        <v>124465.4</v>
      </c>
      <c r="AE152" s="4" cm="1">
        <f t="array" ref="AE152">INDEX(GMWQ!$A$2:$NF$60,MATCH(1,(GMWQ!$NE$2:$NE$60=AE$3)*(GMWQ!$ND$2:$ND$60=AE$4)*(GMWQ!$NF$2:$NF$60=AE$1),0),$F152-1966)</f>
        <v>618.58100000000002</v>
      </c>
      <c r="AF152" s="4" cm="1">
        <f t="array" ref="AF152">INDEX(GMWQ!$A$2:$NF$60,MATCH(1,(GMWQ!$NE$2:$NE$60=AF$3)*(GMWQ!$ND$2:$ND$60=AF$4)*(GMWQ!$NF$2:$NF$60=AF$1),0),$F152-1966)</f>
        <v>482.51600000000002</v>
      </c>
      <c r="AG152" s="4" cm="1">
        <f t="array" ref="AG152">INDEX(GMWQ!$A$2:$NF$60,MATCH(1,(GMWQ!$NE$2:$NE$60=AG$3)*(GMWQ!$ND$2:$ND$60=AG$4)*(GMWQ!$NF$2:$NF$60=AG$1),0),$F152-1966)</f>
        <v>394.28800000000001</v>
      </c>
      <c r="AH152" s="4" cm="1">
        <f t="array" ref="AH152">INDEX(GMWQ!$A$2:$NF$60,MATCH(1,(GMWQ!$NE$2:$NE$60=AH$3)*(GMWQ!$ND$2:$ND$60=AH$4)*(GMWQ!$NF$2:$NF$60=AH$1),0),$F152-1966)</f>
        <v>387122</v>
      </c>
      <c r="AI152" s="4" cm="1">
        <f t="array" ref="AI152">INDEX(GMWQ!$A$2:$NF$60,MATCH(1,(GMWQ!$NE$2:$NE$60=AI$3)*(GMWQ!$ND$2:$ND$60=AI$4)*(GMWQ!$NF$2:$NF$60=AI$1),0),$F152-1966)</f>
        <v>1.0073719999999999</v>
      </c>
      <c r="AJ152" s="4" cm="1">
        <f t="array" ref="AJ152">INDEX(GMWQ!$A$2:$NF$60,MATCH(1,(GMWQ!$NE$2:$NE$60=AJ$3)*(GMWQ!$ND$2:$ND$60=AJ$4)*(GMWQ!$NF$2:$NF$60=AJ$1),0),$F152-1966)</f>
        <v>1.011781</v>
      </c>
      <c r="AK152" s="4" cm="1">
        <f t="array" ref="AK152">INDEX(GMWQ!$A$2:$NF$60,MATCH(1,(GMWQ!$NE$2:$NE$60=AK$3)*(GMWQ!$ND$2:$ND$60=AK$4)*(GMWQ!$NF$2:$NF$60=AK$1),0),$F152-1966)</f>
        <v>1.449719</v>
      </c>
      <c r="AL152" s="4" cm="1">
        <f t="array" ref="AL152">INDEX(GMWQ!$A$2:$NF$60,MATCH(1,(GMWQ!$NE$2:$NE$60=AL$3)*(GMWQ!$ND$2:$ND$60=AL$4)*(GMWQ!$NF$2:$NF$60=AL$1),0),$F152-1966)</f>
        <v>0.9024411</v>
      </c>
    </row>
    <row r="153" spans="1:38" x14ac:dyDescent="0.25">
      <c r="B153" s="4">
        <f t="shared" si="47"/>
        <v>2009</v>
      </c>
      <c r="C153" s="4">
        <f t="shared" si="47"/>
        <v>2009</v>
      </c>
      <c r="F153" s="4">
        <f t="shared" si="38"/>
        <v>2119</v>
      </c>
      <c r="G153" s="4" cm="1">
        <f t="array" ref="G153">INDEX(GMWQ!$A$2:$NF$60,MATCH(1,(GMWQ!$NE$2:$NE$60=G$3)*(GMWQ!$ND$2:$ND$60=G$4)*(GMWQ!$NF$2:$NF$60=G$1),0),$F153-1966)</f>
        <v>549540</v>
      </c>
      <c r="H153" s="4" cm="1">
        <f t="array" ref="H153">INDEX(GMWQ!$A$2:$NF$60,MATCH(1,(GMWQ!$NE$2:$NE$60=H$3)*(GMWQ!$ND$2:$ND$60=H$4)*(GMWQ!$NF$2:$NF$60=H$1),0),$F153-1966)</f>
        <v>4081.5749999999998</v>
      </c>
      <c r="I153" s="4" cm="1">
        <f t="array" ref="I153">INDEX(GMWQ!$A$2:$NF$60,MATCH(1,(GMWQ!$NE$2:$NE$60=I$3)*(GMWQ!$ND$2:$ND$60=I$4)*(GMWQ!$NF$2:$NF$60=I$1),0),$F153-1966)</f>
        <v>122844.5</v>
      </c>
      <c r="J153" s="4" cm="1">
        <f t="array" ref="J153">INDEX(GMWQ!$A$2:$NF$60,MATCH(1,(GMWQ!$NE$2:$NE$60=J$3)*(GMWQ!$ND$2:$ND$60=J$4)*(GMWQ!$NF$2:$NF$60=J$1),0),$F153-1966)</f>
        <v>741.41</v>
      </c>
      <c r="K153" s="4" cm="1">
        <f t="array" ref="K153">INDEX(GMWQ!$A$2:$NF$60,MATCH(1,(GMWQ!$NE$2:$NE$60=K$3)*(GMWQ!$ND$2:$ND$60=K$4)*(GMWQ!$NF$2:$NF$60=K$1),0),$F153-1966)</f>
        <v>544.74099999999999</v>
      </c>
      <c r="L153" s="4" cm="1">
        <f t="array" ref="L153">INDEX(GMWQ!$A$2:$NF$60,MATCH(1,(GMWQ!$NE$2:$NE$60=L$3)*(GMWQ!$ND$2:$ND$60=L$4)*(GMWQ!$NF$2:$NF$60=L$1),0),$F153-1966)</f>
        <v>448.18099999999998</v>
      </c>
      <c r="M153" s="4" cm="1">
        <f t="array" ref="M153">INDEX(GMWQ!$A$2:$NF$60,MATCH(1,(GMWQ!$NE$2:$NE$60=M$3)*(GMWQ!$ND$2:$ND$60=M$4)*(GMWQ!$NF$2:$NF$60=M$1),0),$F153-1966)</f>
        <v>446940.8</v>
      </c>
      <c r="N153" s="4" cm="1">
        <f t="array" ref="N153">INDEX(GMWQ!$A$2:$NF$60,MATCH(1,(GMWQ!$NE$2:$NE$60=N$3)*(GMWQ!$ND$2:$ND$60=N$4)*(GMWQ!$NF$2:$NF$60=N$1),0),$F153-1966)</f>
        <v>-37659</v>
      </c>
      <c r="O153" s="4" cm="1">
        <f t="array" ref="O153">INDEX(GMWQ!$A$2:$NF$60,MATCH(1,(GMWQ!$NE$2:$NE$60=O$3)*(GMWQ!$ND$2:$ND$60=O$4)*(GMWQ!$NF$2:$NF$60=O$1),0),$F153-1966)</f>
        <v>-467.04719999999998</v>
      </c>
      <c r="P153" s="4" cm="1">
        <f t="array" ref="P153">INDEX(GMWQ!$A$2:$NF$60,MATCH(1,(GMWQ!$NE$2:$NE$60=P$3)*(GMWQ!$ND$2:$ND$60=P$4)*(GMWQ!$NF$2:$NF$60=P$1),0),$F153-1966)</f>
        <v>-12865.75</v>
      </c>
      <c r="Q153" s="4" cm="1">
        <f t="array" ref="Q153">INDEX(GMWQ!$A$2:$NF$60,MATCH(1,(GMWQ!$NE$2:$NE$60=Q$3)*(GMWQ!$ND$2:$ND$60=Q$4)*(GMWQ!$NF$2:$NF$60=Q$1),0),$F153-1966)</f>
        <v>-26.783000000000001</v>
      </c>
      <c r="R153" s="4" cm="1">
        <f t="array" ref="R153">INDEX(GMWQ!$A$2:$NF$60,MATCH(1,(GMWQ!$NE$2:$NE$60=R$3)*(GMWQ!$ND$2:$ND$60=R$4)*(GMWQ!$NF$2:$NF$60=R$1),0),$F153-1966)</f>
        <v>-39.085999999999999</v>
      </c>
      <c r="S153" s="4" cm="1">
        <f t="array" ref="S153">INDEX(GMWQ!$A$2:$NF$60,MATCH(1,(GMWQ!$NE$2:$NE$60=S$3)*(GMWQ!$ND$2:$ND$60=S$4)*(GMWQ!$NF$2:$NF$60=S$1),0),$F153-1966)</f>
        <v>-21.71773</v>
      </c>
      <c r="T153" s="4" cm="1">
        <f t="array" ref="T153">INDEX(GMWQ!$A$2:$NF$60,MATCH(1,(GMWQ!$NE$2:$NE$60=T$3)*(GMWQ!$ND$2:$ND$60=T$4)*(GMWQ!$NF$2:$NF$60=T$1),0),$F153-1966)</f>
        <v>-10243</v>
      </c>
      <c r="U153" s="4" cm="1">
        <f t="array" ref="U153">INDEX(GMWQ!$A$2:$NF$60,MATCH(1,(GMWQ!$NE$2:$NE$60=U$3)*(GMWQ!$ND$2:$ND$60=U$4)*(GMWQ!$NF$2:$NF$60=U$1),0),$F153-1966)</f>
        <v>948500</v>
      </c>
      <c r="V153" s="4" cm="1">
        <f t="array" ref="V153">INDEX(GMWQ!$A$2:$NF$60,MATCH(1,(GMWQ!$NE$2:$NE$60=V$3)*(GMWQ!$ND$2:$ND$60=V$4)*(GMWQ!$NF$2:$NF$60=V$1),0),$F153-1966)</f>
        <v>16496.22</v>
      </c>
      <c r="W153" s="4" cm="1">
        <f t="array" ref="W153">INDEX(GMWQ!$A$2:$NF$60,MATCH(1,(GMWQ!$NE$2:$NE$60=W$3)*(GMWQ!$ND$2:$ND$60=W$4)*(GMWQ!$NF$2:$NF$60=W$1),0),$F153-1966)</f>
        <v>867178</v>
      </c>
      <c r="X153" s="4" cm="1">
        <f t="array" ref="X153">INDEX(GMWQ!$A$2:$NF$60,MATCH(1,(GMWQ!$NE$2:$NE$60=X$3)*(GMWQ!$ND$2:$ND$60=X$4)*(GMWQ!$NF$2:$NF$60=X$1),0),$F153-1966)</f>
        <v>1675.165</v>
      </c>
      <c r="Y153" s="4" cm="1">
        <f t="array" ref="Y153">INDEX(GMWQ!$A$2:$NF$60,MATCH(1,(GMWQ!$NE$2:$NE$60=Y$3)*(GMWQ!$ND$2:$ND$60=Y$4)*(GMWQ!$NF$2:$NF$60=Y$1),0),$F153-1966)</f>
        <v>2031.904</v>
      </c>
      <c r="Z153" s="4" cm="1">
        <f t="array" ref="Z153">INDEX(GMWQ!$A$2:$NF$60,MATCH(1,(GMWQ!$NE$2:$NE$60=Z$3)*(GMWQ!$ND$2:$ND$60=Z$4)*(GMWQ!$NF$2:$NF$60=Z$1),0),$F153-1966)</f>
        <v>1968.615</v>
      </c>
      <c r="AA153" s="4" cm="1">
        <f t="array" ref="AA153">INDEX(GMWQ!$A$2:$NF$60,MATCH(1,(GMWQ!$NE$2:$NE$60=AA$3)*(GMWQ!$ND$2:$ND$60=AA$4)*(GMWQ!$NF$2:$NF$60=AA$1),0),$F153-1966)</f>
        <v>1332980</v>
      </c>
      <c r="AB153" s="4" cm="1">
        <f t="array" ref="AB153">INDEX(GMWQ!$A$2:$NF$60,MATCH(1,(GMWQ!$NE$2:$NE$60=AB$3)*(GMWQ!$ND$2:$ND$60=AB$4)*(GMWQ!$NF$2:$NF$60=AB$1),0),$F153-1966)</f>
        <v>391179</v>
      </c>
      <c r="AC153" s="4" cm="1">
        <f t="array" ref="AC153">INDEX(GMWQ!$A$2:$NF$60,MATCH(1,(GMWQ!$NE$2:$NE$60=AC$3)*(GMWQ!$ND$2:$ND$60=AC$4)*(GMWQ!$NF$2:$NF$60=AC$1),0),$F153-1966)</f>
        <v>3612.2249999999999</v>
      </c>
      <c r="AD153" s="4" cm="1">
        <f t="array" ref="AD153">INDEX(GMWQ!$A$2:$NF$60,MATCH(1,(GMWQ!$NE$2:$NE$60=AD$3)*(GMWQ!$ND$2:$ND$60=AD$4)*(GMWQ!$NF$2:$NF$60=AD$1),0),$F153-1966)</f>
        <v>123399.5</v>
      </c>
      <c r="AE153" s="4" cm="1">
        <f t="array" ref="AE153">INDEX(GMWQ!$A$2:$NF$60,MATCH(1,(GMWQ!$NE$2:$NE$60=AE$3)*(GMWQ!$ND$2:$ND$60=AE$4)*(GMWQ!$NF$2:$NF$60=AE$1),0),$F153-1966)</f>
        <v>624.95600000000002</v>
      </c>
      <c r="AF153" s="4" cm="1">
        <f t="array" ref="AF153">INDEX(GMWQ!$A$2:$NF$60,MATCH(1,(GMWQ!$NE$2:$NE$60=AF$3)*(GMWQ!$ND$2:$ND$60=AF$4)*(GMWQ!$NF$2:$NF$60=AF$1),0),$F153-1966)</f>
        <v>483.50599999999997</v>
      </c>
      <c r="AG153" s="4" cm="1">
        <f t="array" ref="AG153">INDEX(GMWQ!$A$2:$NF$60,MATCH(1,(GMWQ!$NE$2:$NE$60=AG$3)*(GMWQ!$ND$2:$ND$60=AG$4)*(GMWQ!$NF$2:$NF$60=AG$1),0),$F153-1966)</f>
        <v>396.42200000000003</v>
      </c>
      <c r="AH153" s="4" cm="1">
        <f t="array" ref="AH153">INDEX(GMWQ!$A$2:$NF$60,MATCH(1,(GMWQ!$NE$2:$NE$60=AH$3)*(GMWQ!$ND$2:$ND$60=AH$4)*(GMWQ!$NF$2:$NF$60=AH$1),0),$F153-1966)</f>
        <v>391981</v>
      </c>
      <c r="AI153" s="4" cm="1">
        <f t="array" ref="AI153">INDEX(GMWQ!$A$2:$NF$60,MATCH(1,(GMWQ!$NE$2:$NE$60=AI$3)*(GMWQ!$ND$2:$ND$60=AI$4)*(GMWQ!$NF$2:$NF$60=AI$1),0),$F153-1966)</f>
        <v>1.3539810000000001</v>
      </c>
      <c r="AJ153" s="4" cm="1">
        <f t="array" ref="AJ153">INDEX(GMWQ!$A$2:$NF$60,MATCH(1,(GMWQ!$NE$2:$NE$60=AJ$3)*(GMWQ!$ND$2:$ND$60=AJ$4)*(GMWQ!$NF$2:$NF$60=AJ$1),0),$F153-1966)</f>
        <v>1.496551</v>
      </c>
      <c r="AK153" s="4" cm="1">
        <f t="array" ref="AK153">INDEX(GMWQ!$A$2:$NF$60,MATCH(1,(GMWQ!$NE$2:$NE$60=AK$3)*(GMWQ!$ND$2:$ND$60=AK$4)*(GMWQ!$NF$2:$NF$60=AK$1),0),$F153-1966)</f>
        <v>1.6603250000000001</v>
      </c>
      <c r="AL153" s="4" cm="1">
        <f t="array" ref="AL153">INDEX(GMWQ!$A$2:$NF$60,MATCH(1,(GMWQ!$NE$2:$NE$60=AL$3)*(GMWQ!$ND$2:$ND$60=AL$4)*(GMWQ!$NF$2:$NF$60=AL$1),0),$F153-1966)</f>
        <v>0.89653090000000002</v>
      </c>
    </row>
    <row r="154" spans="1:38" x14ac:dyDescent="0.25">
      <c r="B154" s="4">
        <f t="shared" si="47"/>
        <v>2009</v>
      </c>
      <c r="C154" s="4">
        <f t="shared" si="47"/>
        <v>2009</v>
      </c>
      <c r="E154" s="4">
        <f t="shared" ref="E154" si="51">+E150+1</f>
        <v>2009</v>
      </c>
      <c r="F154" s="4">
        <f t="shared" si="38"/>
        <v>2120</v>
      </c>
      <c r="G154" s="4" cm="1">
        <f t="array" ref="G154">INDEX(GMWQ!$A$2:$NF$60,MATCH(1,(GMWQ!$NE$2:$NE$60=G$3)*(GMWQ!$ND$2:$ND$60=G$4)*(GMWQ!$NF$2:$NF$60=G$1),0),$F154-1966)</f>
        <v>551372</v>
      </c>
      <c r="H154" s="4" cm="1">
        <f t="array" ref="H154">INDEX(GMWQ!$A$2:$NF$60,MATCH(1,(GMWQ!$NE$2:$NE$60=H$3)*(GMWQ!$ND$2:$ND$60=H$4)*(GMWQ!$NF$2:$NF$60=H$1),0),$F154-1966)</f>
        <v>4125.7</v>
      </c>
      <c r="I154" s="4" cm="1">
        <f t="array" ref="I154">INDEX(GMWQ!$A$2:$NF$60,MATCH(1,(GMWQ!$NE$2:$NE$60=I$3)*(GMWQ!$ND$2:$ND$60=I$4)*(GMWQ!$NF$2:$NF$60=I$1),0),$F154-1966)</f>
        <v>124339.1</v>
      </c>
      <c r="J154" s="4" cm="1">
        <f t="array" ref="J154">INDEX(GMWQ!$A$2:$NF$60,MATCH(1,(GMWQ!$NE$2:$NE$60=J$3)*(GMWQ!$ND$2:$ND$60=J$4)*(GMWQ!$NF$2:$NF$60=J$1),0),$F154-1966)</f>
        <v>747.1</v>
      </c>
      <c r="K154" s="4" cm="1">
        <f t="array" ref="K154">INDEX(GMWQ!$A$2:$NF$60,MATCH(1,(GMWQ!$NE$2:$NE$60=K$3)*(GMWQ!$ND$2:$ND$60=K$4)*(GMWQ!$NF$2:$NF$60=K$1),0),$F154-1966)</f>
        <v>548.61800000000005</v>
      </c>
      <c r="L154" s="4" cm="1">
        <f t="array" ref="L154">INDEX(GMWQ!$A$2:$NF$60,MATCH(1,(GMWQ!$NE$2:$NE$60=L$3)*(GMWQ!$ND$2:$ND$60=L$4)*(GMWQ!$NF$2:$NF$60=L$1),0),$F154-1966)</f>
        <v>449.38299999999998</v>
      </c>
      <c r="M154" s="4" cm="1">
        <f t="array" ref="M154">INDEX(GMWQ!$A$2:$NF$60,MATCH(1,(GMWQ!$NE$2:$NE$60=M$3)*(GMWQ!$ND$2:$ND$60=M$4)*(GMWQ!$NF$2:$NF$60=M$1),0),$F154-1966)</f>
        <v>452133.8</v>
      </c>
      <c r="N154" s="4" cm="1">
        <f t="array" ref="N154">INDEX(GMWQ!$A$2:$NF$60,MATCH(1,(GMWQ!$NE$2:$NE$60=N$3)*(GMWQ!$ND$2:$ND$60=N$4)*(GMWQ!$NF$2:$NF$60=N$1),0),$F154-1966)</f>
        <v>-50313</v>
      </c>
      <c r="O154" s="4" cm="1">
        <f t="array" ref="O154">INDEX(GMWQ!$A$2:$NF$60,MATCH(1,(GMWQ!$NE$2:$NE$60=O$3)*(GMWQ!$ND$2:$ND$60=O$4)*(GMWQ!$NF$2:$NF$60=O$1),0),$F154-1966)</f>
        <v>-453.00819999999999</v>
      </c>
      <c r="P154" s="4" cm="1">
        <f t="array" ref="P154">INDEX(GMWQ!$A$2:$NF$60,MATCH(1,(GMWQ!$NE$2:$NE$60=P$3)*(GMWQ!$ND$2:$ND$60=P$4)*(GMWQ!$NF$2:$NF$60=P$1),0),$F154-1966)</f>
        <v>-13106</v>
      </c>
      <c r="Q154" s="4" cm="1">
        <f t="array" ref="Q154">INDEX(GMWQ!$A$2:$NF$60,MATCH(1,(GMWQ!$NE$2:$NE$60=Q$3)*(GMWQ!$ND$2:$ND$60=Q$4)*(GMWQ!$NF$2:$NF$60=Q$1),0),$F154-1966)</f>
        <v>-28.614999999999998</v>
      </c>
      <c r="R154" s="4" cm="1">
        <f t="array" ref="R154">INDEX(GMWQ!$A$2:$NF$60,MATCH(1,(GMWQ!$NE$2:$NE$60=R$3)*(GMWQ!$ND$2:$ND$60=R$4)*(GMWQ!$NF$2:$NF$60=R$1),0),$F154-1966)</f>
        <v>-35.31</v>
      </c>
      <c r="S154" s="4" cm="1">
        <f t="array" ref="S154">INDEX(GMWQ!$A$2:$NF$60,MATCH(1,(GMWQ!$NE$2:$NE$60=S$3)*(GMWQ!$ND$2:$ND$60=S$4)*(GMWQ!$NF$2:$NF$60=S$1),0),$F154-1966)</f>
        <v>-19.88627</v>
      </c>
      <c r="T154" s="4" cm="1">
        <f t="array" ref="T154">INDEX(GMWQ!$A$2:$NF$60,MATCH(1,(GMWQ!$NE$2:$NE$60=T$3)*(GMWQ!$ND$2:$ND$60=T$4)*(GMWQ!$NF$2:$NF$60=T$1),0),$F154-1966)</f>
        <v>-8812.9989999999998</v>
      </c>
      <c r="U154" s="4" cm="1">
        <f t="array" ref="U154">INDEX(GMWQ!$A$2:$NF$60,MATCH(1,(GMWQ!$NE$2:$NE$60=U$3)*(GMWQ!$ND$2:$ND$60=U$4)*(GMWQ!$NF$2:$NF$60=U$1),0),$F154-1966)</f>
        <v>1005405</v>
      </c>
      <c r="V154" s="4" cm="1">
        <f t="array" ref="V154">INDEX(GMWQ!$A$2:$NF$60,MATCH(1,(GMWQ!$NE$2:$NE$60=V$3)*(GMWQ!$ND$2:$ND$60=V$4)*(GMWQ!$NF$2:$NF$60=V$1),0),$F154-1966)</f>
        <v>16810.599999999999</v>
      </c>
      <c r="W154" s="4" cm="1">
        <f t="array" ref="W154">INDEX(GMWQ!$A$2:$NF$60,MATCH(1,(GMWQ!$NE$2:$NE$60=W$3)*(GMWQ!$ND$2:$ND$60=W$4)*(GMWQ!$NF$2:$NF$60=W$1),0),$F154-1966)</f>
        <v>877169</v>
      </c>
      <c r="X154" s="4" cm="1">
        <f t="array" ref="X154">INDEX(GMWQ!$A$2:$NF$60,MATCH(1,(GMWQ!$NE$2:$NE$60=X$3)*(GMWQ!$ND$2:$ND$60=X$4)*(GMWQ!$NF$2:$NF$60=X$1),0),$F154-1966)</f>
        <v>1769.5219999999999</v>
      </c>
      <c r="Y154" s="4" cm="1">
        <f t="array" ref="Y154">INDEX(GMWQ!$A$2:$NF$60,MATCH(1,(GMWQ!$NE$2:$NE$60=Y$3)*(GMWQ!$ND$2:$ND$60=Y$4)*(GMWQ!$NF$2:$NF$60=Y$1),0),$F154-1966)</f>
        <v>1995.277</v>
      </c>
      <c r="Z154" s="4" cm="1">
        <f t="array" ref="Z154">INDEX(GMWQ!$A$2:$NF$60,MATCH(1,(GMWQ!$NE$2:$NE$60=Z$3)*(GMWQ!$ND$2:$ND$60=Z$4)*(GMWQ!$NF$2:$NF$60=Z$1),0),$F154-1966)</f>
        <v>2002.124</v>
      </c>
      <c r="AA154" s="4" cm="1">
        <f t="array" ref="AA154">INDEX(GMWQ!$A$2:$NF$60,MATCH(1,(GMWQ!$NE$2:$NE$60=AA$3)*(GMWQ!$ND$2:$ND$60=AA$4)*(GMWQ!$NF$2:$NF$60=AA$1),0),$F154-1966)</f>
        <v>1361026</v>
      </c>
      <c r="AB154" s="4" cm="1">
        <f t="array" ref="AB154">INDEX(GMWQ!$A$2:$NF$60,MATCH(1,(GMWQ!$NE$2:$NE$60=AB$3)*(GMWQ!$ND$2:$ND$60=AB$4)*(GMWQ!$NF$2:$NF$60=AB$1),0),$F154-1966)</f>
        <v>389300</v>
      </c>
      <c r="AC154" s="4" cm="1">
        <f t="array" ref="AC154">INDEX(GMWQ!$A$2:$NF$60,MATCH(1,(GMWQ!$NE$2:$NE$60=AC$3)*(GMWQ!$ND$2:$ND$60=AC$4)*(GMWQ!$NF$2:$NF$60=AC$1),0),$F154-1966)</f>
        <v>3662.8</v>
      </c>
      <c r="AD154" s="4" cm="1">
        <f t="array" ref="AD154">INDEX(GMWQ!$A$2:$NF$60,MATCH(1,(GMWQ!$NE$2:$NE$60=AD$3)*(GMWQ!$ND$2:$ND$60=AD$4)*(GMWQ!$NF$2:$NF$60=AD$1),0),$F154-1966)</f>
        <v>124120.4</v>
      </c>
      <c r="AE154" s="4" cm="1">
        <f t="array" ref="AE154">INDEX(GMWQ!$A$2:$NF$60,MATCH(1,(GMWQ!$NE$2:$NE$60=AE$3)*(GMWQ!$ND$2:$ND$60=AE$4)*(GMWQ!$NF$2:$NF$60=AE$1),0),$F154-1966)</f>
        <v>632.91300000000001</v>
      </c>
      <c r="AF154" s="4" cm="1">
        <f t="array" ref="AF154">INDEX(GMWQ!$A$2:$NF$60,MATCH(1,(GMWQ!$NE$2:$NE$60=AF$3)*(GMWQ!$ND$2:$ND$60=AF$4)*(GMWQ!$NF$2:$NF$60=AF$1),0),$F154-1966)</f>
        <v>488.68799999999999</v>
      </c>
      <c r="AG154" s="4" cm="1">
        <f t="array" ref="AG154">INDEX(GMWQ!$A$2:$NF$60,MATCH(1,(GMWQ!$NE$2:$NE$60=AG$3)*(GMWQ!$ND$2:$ND$60=AG$4)*(GMWQ!$NF$2:$NF$60=AG$1),0),$F154-1966)</f>
        <v>397.733</v>
      </c>
      <c r="AH154" s="4" cm="1">
        <f t="array" ref="AH154">INDEX(GMWQ!$A$2:$NF$60,MATCH(1,(GMWQ!$NE$2:$NE$60=AH$3)*(GMWQ!$ND$2:$ND$60=AH$4)*(GMWQ!$NF$2:$NF$60=AH$1),0),$F154-1966)</f>
        <v>402923</v>
      </c>
      <c r="AI154" s="4" cm="1">
        <f t="array" ref="AI154">INDEX(GMWQ!$A$2:$NF$60,MATCH(1,(GMWQ!$NE$2:$NE$60=AI$3)*(GMWQ!$ND$2:$ND$60=AI$4)*(GMWQ!$NF$2:$NF$60=AI$1),0),$F154-1966)</f>
        <v>1.434758</v>
      </c>
      <c r="AJ154" s="4" cm="1">
        <f t="array" ref="AJ154">INDEX(GMWQ!$A$2:$NF$60,MATCH(1,(GMWQ!$NE$2:$NE$60=AJ$3)*(GMWQ!$ND$2:$ND$60=AJ$4)*(GMWQ!$NF$2:$NF$60=AJ$1),0),$F154-1966)</f>
        <v>1.668952</v>
      </c>
      <c r="AK154" s="4" cm="1">
        <f t="array" ref="AK154">INDEX(GMWQ!$A$2:$NF$60,MATCH(1,(GMWQ!$NE$2:$NE$60=AK$3)*(GMWQ!$ND$2:$ND$60=AK$4)*(GMWQ!$NF$2:$NF$60=AK$1),0),$F154-1966)</f>
        <v>1.7548269999999999</v>
      </c>
      <c r="AL154" s="4" cm="1">
        <f t="array" ref="AL154">INDEX(GMWQ!$A$2:$NF$60,MATCH(1,(GMWQ!$NE$2:$NE$60=AL$3)*(GMWQ!$ND$2:$ND$60=AL$4)*(GMWQ!$NF$2:$NF$60=AL$1),0),$F154-1966)</f>
        <v>0.9830506</v>
      </c>
    </row>
    <row r="155" spans="1:38" x14ac:dyDescent="0.25">
      <c r="A155" s="4">
        <v>2010</v>
      </c>
      <c r="B155" s="4">
        <f t="shared" si="47"/>
        <v>2010</v>
      </c>
      <c r="C155" s="4">
        <f t="shared" si="47"/>
        <v>2009</v>
      </c>
      <c r="D155" s="4">
        <f t="shared" si="47"/>
        <v>2009</v>
      </c>
      <c r="F155" s="4">
        <f t="shared" si="38"/>
        <v>2121</v>
      </c>
      <c r="G155" s="4" cm="1">
        <f t="array" ref="G155">INDEX(GMWQ!$A$2:$NF$60,MATCH(1,(GMWQ!$NE$2:$NE$60=G$3)*(GMWQ!$ND$2:$ND$60=G$4)*(GMWQ!$NF$2:$NF$60=G$1),0),$F155-1966)</f>
        <v>556002</v>
      </c>
      <c r="H155" s="4" cm="1">
        <f t="array" ref="H155">INDEX(GMWQ!$A$2:$NF$60,MATCH(1,(GMWQ!$NE$2:$NE$60=H$3)*(GMWQ!$ND$2:$ND$60=H$4)*(GMWQ!$NF$2:$NF$60=H$1),0),$F155-1966)</f>
        <v>4145.6750000000002</v>
      </c>
      <c r="I155" s="4" cm="1">
        <f t="array" ref="I155">INDEX(GMWQ!$A$2:$NF$60,MATCH(1,(GMWQ!$NE$2:$NE$60=I$3)*(GMWQ!$ND$2:$ND$60=I$4)*(GMWQ!$NF$2:$NF$60=I$1),0),$F155-1966)</f>
        <v>125672.8</v>
      </c>
      <c r="J155" s="4" cm="1">
        <f t="array" ref="J155">INDEX(GMWQ!$A$2:$NF$60,MATCH(1,(GMWQ!$NE$2:$NE$60=J$3)*(GMWQ!$ND$2:$ND$60=J$4)*(GMWQ!$NF$2:$NF$60=J$1),0),$F155-1966)</f>
        <v>752.54</v>
      </c>
      <c r="K155" s="4" cm="1">
        <f t="array" ref="K155">INDEX(GMWQ!$A$2:$NF$60,MATCH(1,(GMWQ!$NE$2:$NE$60=K$3)*(GMWQ!$ND$2:$ND$60=K$4)*(GMWQ!$NF$2:$NF$60=K$1),0),$F155-1966)</f>
        <v>550.29999999999995</v>
      </c>
      <c r="L155" s="4" cm="1">
        <f t="array" ref="L155">INDEX(GMWQ!$A$2:$NF$60,MATCH(1,(GMWQ!$NE$2:$NE$60=L$3)*(GMWQ!$ND$2:$ND$60=L$4)*(GMWQ!$NF$2:$NF$60=L$1),0),$F155-1966)</f>
        <v>451.10199999999998</v>
      </c>
      <c r="M155" s="4" cm="1">
        <f t="array" ref="M155">INDEX(GMWQ!$A$2:$NF$60,MATCH(1,(GMWQ!$NE$2:$NE$60=M$3)*(GMWQ!$ND$2:$ND$60=M$4)*(GMWQ!$NF$2:$NF$60=M$1),0),$F155-1966)</f>
        <v>457611.5</v>
      </c>
      <c r="N155" s="4" cm="1">
        <f t="array" ref="N155">INDEX(GMWQ!$A$2:$NF$60,MATCH(1,(GMWQ!$NE$2:$NE$60=N$3)*(GMWQ!$ND$2:$ND$60=N$4)*(GMWQ!$NF$2:$NF$60=N$1),0),$F155-1966)</f>
        <v>-30698</v>
      </c>
      <c r="O155" s="4" cm="1">
        <f t="array" ref="O155">INDEX(GMWQ!$A$2:$NF$60,MATCH(1,(GMWQ!$NE$2:$NE$60=O$3)*(GMWQ!$ND$2:$ND$60=O$4)*(GMWQ!$NF$2:$NF$60=O$1),0),$F155-1966)</f>
        <v>-468.29500000000002</v>
      </c>
      <c r="P155" s="4" cm="1">
        <f t="array" ref="P155">INDEX(GMWQ!$A$2:$NF$60,MATCH(1,(GMWQ!$NE$2:$NE$60=P$3)*(GMWQ!$ND$2:$ND$60=P$4)*(GMWQ!$NF$2:$NF$60=P$1),0),$F155-1966)</f>
        <v>-12225</v>
      </c>
      <c r="Q155" s="4" cm="1">
        <f t="array" ref="Q155">INDEX(GMWQ!$A$2:$NF$60,MATCH(1,(GMWQ!$NE$2:$NE$60=Q$3)*(GMWQ!$ND$2:$ND$60=Q$4)*(GMWQ!$NF$2:$NF$60=Q$1),0),$F155-1966)</f>
        <v>-27.773</v>
      </c>
      <c r="R155" s="4" cm="1">
        <f t="array" ref="R155">INDEX(GMWQ!$A$2:$NF$60,MATCH(1,(GMWQ!$NE$2:$NE$60=R$3)*(GMWQ!$ND$2:$ND$60=R$4)*(GMWQ!$NF$2:$NF$60=R$1),0),$F155-1966)</f>
        <v>-39.237000000000002</v>
      </c>
      <c r="S155" s="4" cm="1">
        <f t="array" ref="S155">INDEX(GMWQ!$A$2:$NF$60,MATCH(1,(GMWQ!$NE$2:$NE$60=S$3)*(GMWQ!$ND$2:$ND$60=S$4)*(GMWQ!$NF$2:$NF$60=S$1),0),$F155-1966)</f>
        <v>-17.94867</v>
      </c>
      <c r="T155" s="4" cm="1">
        <f t="array" ref="T155">INDEX(GMWQ!$A$2:$NF$60,MATCH(1,(GMWQ!$NE$2:$NE$60=T$3)*(GMWQ!$ND$2:$ND$60=T$4)*(GMWQ!$NF$2:$NF$60=T$1),0),$F155-1966)</f>
        <v>-10881</v>
      </c>
      <c r="U155" s="4" cm="1">
        <f t="array" ref="U155">INDEX(GMWQ!$A$2:$NF$60,MATCH(1,(GMWQ!$NE$2:$NE$60=U$3)*(GMWQ!$ND$2:$ND$60=U$4)*(GMWQ!$NF$2:$NF$60=U$1),0),$F155-1966)</f>
        <v>1102320</v>
      </c>
      <c r="V155" s="4" cm="1">
        <f t="array" ref="V155">INDEX(GMWQ!$A$2:$NF$60,MATCH(1,(GMWQ!$NE$2:$NE$60=V$3)*(GMWQ!$ND$2:$ND$60=V$4)*(GMWQ!$NF$2:$NF$60=V$1),0),$F155-1966)</f>
        <v>17425.36</v>
      </c>
      <c r="W155" s="4" cm="1">
        <f t="array" ref="W155">INDEX(GMWQ!$A$2:$NF$60,MATCH(1,(GMWQ!$NE$2:$NE$60=W$3)*(GMWQ!$ND$2:$ND$60=W$4)*(GMWQ!$NF$2:$NF$60=W$1),0),$F155-1966)</f>
        <v>887264</v>
      </c>
      <c r="X155" s="4" cm="1">
        <f t="array" ref="X155">INDEX(GMWQ!$A$2:$NF$60,MATCH(1,(GMWQ!$NE$2:$NE$60=X$3)*(GMWQ!$ND$2:$ND$60=X$4)*(GMWQ!$NF$2:$NF$60=X$1),0),$F155-1966)</f>
        <v>1889.3889999999999</v>
      </c>
      <c r="Y155" s="4" cm="1">
        <f t="array" ref="Y155">INDEX(GMWQ!$A$2:$NF$60,MATCH(1,(GMWQ!$NE$2:$NE$60=Y$3)*(GMWQ!$ND$2:$ND$60=Y$4)*(GMWQ!$NF$2:$NF$60=Y$1),0),$F155-1966)</f>
        <v>2066.2469999999998</v>
      </c>
      <c r="Z155" s="4" cm="1">
        <f t="array" ref="Z155">INDEX(GMWQ!$A$2:$NF$60,MATCH(1,(GMWQ!$NE$2:$NE$60=Z$3)*(GMWQ!$ND$2:$ND$60=Z$4)*(GMWQ!$NF$2:$NF$60=Z$1),0),$F155-1966)</f>
        <v>2007.134</v>
      </c>
      <c r="AA155" s="4" cm="1">
        <f t="array" ref="AA155">INDEX(GMWQ!$A$2:$NF$60,MATCH(1,(GMWQ!$NE$2:$NE$60=AA$3)*(GMWQ!$ND$2:$ND$60=AA$4)*(GMWQ!$NF$2:$NF$60=AA$1),0),$F155-1966)</f>
        <v>1411347</v>
      </c>
      <c r="AB155" s="4" cm="1">
        <f t="array" ref="AB155">INDEX(GMWQ!$A$2:$NF$60,MATCH(1,(GMWQ!$NE$2:$NE$60=AB$3)*(GMWQ!$ND$2:$ND$60=AB$4)*(GMWQ!$NF$2:$NF$60=AB$1),0),$F155-1966)</f>
        <v>398126</v>
      </c>
      <c r="AC155" s="4" cm="1">
        <f t="array" ref="AC155">INDEX(GMWQ!$A$2:$NF$60,MATCH(1,(GMWQ!$NE$2:$NE$60=AC$3)*(GMWQ!$ND$2:$ND$60=AC$4)*(GMWQ!$NF$2:$NF$60=AC$1),0),$F155-1966)</f>
        <v>3691.15</v>
      </c>
      <c r="AD155" s="4" cm="1">
        <f t="array" ref="AD155">INDEX(GMWQ!$A$2:$NF$60,MATCH(1,(GMWQ!$NE$2:$NE$60=AD$3)*(GMWQ!$ND$2:$ND$60=AD$4)*(GMWQ!$NF$2:$NF$60=AD$1),0),$F155-1966)</f>
        <v>125383.4</v>
      </c>
      <c r="AE155" s="4" cm="1">
        <f t="array" ref="AE155">INDEX(GMWQ!$A$2:$NF$60,MATCH(1,(GMWQ!$NE$2:$NE$60=AE$3)*(GMWQ!$ND$2:$ND$60=AE$4)*(GMWQ!$NF$2:$NF$60=AE$1),0),$F155-1966)</f>
        <v>636.72699999999998</v>
      </c>
      <c r="AF155" s="4" cm="1">
        <f t="array" ref="AF155">INDEX(GMWQ!$A$2:$NF$60,MATCH(1,(GMWQ!$NE$2:$NE$60=AF$3)*(GMWQ!$ND$2:$ND$60=AF$4)*(GMWQ!$NF$2:$NF$60=AF$1),0),$F155-1966)</f>
        <v>492.27300000000002</v>
      </c>
      <c r="AG155" s="4" cm="1">
        <f t="array" ref="AG155">INDEX(GMWQ!$A$2:$NF$60,MATCH(1,(GMWQ!$NE$2:$NE$60=AG$3)*(GMWQ!$ND$2:$ND$60=AG$4)*(GMWQ!$NF$2:$NF$60=AG$1),0),$F155-1966)</f>
        <v>399.39100000000002</v>
      </c>
      <c r="AH155" s="4" cm="1">
        <f t="array" ref="AH155">INDEX(GMWQ!$A$2:$NF$60,MATCH(1,(GMWQ!$NE$2:$NE$60=AH$3)*(GMWQ!$ND$2:$ND$60=AH$4)*(GMWQ!$NF$2:$NF$60=AH$1),0),$F155-1966)</f>
        <v>411008</v>
      </c>
      <c r="AI155" s="4" cm="1">
        <f t="array" ref="AI155">INDEX(GMWQ!$A$2:$NF$60,MATCH(1,(GMWQ!$NE$2:$NE$60=AI$3)*(GMWQ!$ND$2:$ND$60=AI$4)*(GMWQ!$NF$2:$NF$60=AI$1),0),$F155-1966)</f>
        <v>1.798108</v>
      </c>
      <c r="AJ155" s="4" cm="1">
        <f t="array" ref="AJ155">INDEX(GMWQ!$A$2:$NF$60,MATCH(1,(GMWQ!$NE$2:$NE$60=AJ$3)*(GMWQ!$ND$2:$ND$60=AJ$4)*(GMWQ!$NF$2:$NF$60=AJ$1),0),$F155-1966)</f>
        <v>2.0385849999999999</v>
      </c>
      <c r="AK155" s="4" cm="1">
        <f t="array" ref="AK155">INDEX(GMWQ!$A$2:$NF$60,MATCH(1,(GMWQ!$NE$2:$NE$60=AK$3)*(GMWQ!$ND$2:$ND$60=AK$4)*(GMWQ!$NF$2:$NF$60=AK$1),0),$F155-1966)</f>
        <v>1.864274</v>
      </c>
      <c r="AL155" s="4" cm="1">
        <f t="array" ref="AL155">INDEX(GMWQ!$A$2:$NF$60,MATCH(1,(GMWQ!$NE$2:$NE$60=AL$3)*(GMWQ!$ND$2:$ND$60=AL$4)*(GMWQ!$NF$2:$NF$60=AL$1),0),$F155-1966)</f>
        <v>1.1134139999999999</v>
      </c>
    </row>
    <row r="156" spans="1:38" x14ac:dyDescent="0.25">
      <c r="B156" s="4">
        <f t="shared" ref="B156:D171" si="52">+B152+1</f>
        <v>2010</v>
      </c>
      <c r="C156" s="4">
        <f t="shared" si="52"/>
        <v>2010</v>
      </c>
      <c r="F156" s="4">
        <f t="shared" si="38"/>
        <v>2122</v>
      </c>
      <c r="G156" s="4" cm="1">
        <f t="array" ref="G156">INDEX(GMWQ!$A$2:$NF$60,MATCH(1,(GMWQ!$NE$2:$NE$60=G$3)*(GMWQ!$ND$2:$ND$60=G$4)*(GMWQ!$NF$2:$NF$60=G$1),0),$F156-1966)</f>
        <v>562353</v>
      </c>
      <c r="H156" s="4" cm="1">
        <f t="array" ref="H156">INDEX(GMWQ!$A$2:$NF$60,MATCH(1,(GMWQ!$NE$2:$NE$60=H$3)*(GMWQ!$ND$2:$ND$60=H$4)*(GMWQ!$NF$2:$NF$60=H$1),0),$F156-1966)</f>
        <v>4185.8</v>
      </c>
      <c r="I156" s="4" cm="1">
        <f t="array" ref="I156">INDEX(GMWQ!$A$2:$NF$60,MATCH(1,(GMWQ!$NE$2:$NE$60=I$3)*(GMWQ!$ND$2:$ND$60=I$4)*(GMWQ!$NF$2:$NF$60=I$1),0),$F156-1966)</f>
        <v>127183.7</v>
      </c>
      <c r="J156" s="4" cm="1">
        <f t="array" ref="J156">INDEX(GMWQ!$A$2:$NF$60,MATCH(1,(GMWQ!$NE$2:$NE$60=J$3)*(GMWQ!$ND$2:$ND$60=J$4)*(GMWQ!$NF$2:$NF$60=J$1),0),$F156-1966)</f>
        <v>768.84</v>
      </c>
      <c r="K156" s="4" cm="1">
        <f t="array" ref="K156">INDEX(GMWQ!$A$2:$NF$60,MATCH(1,(GMWQ!$NE$2:$NE$60=K$3)*(GMWQ!$ND$2:$ND$60=K$4)*(GMWQ!$NF$2:$NF$60=K$1),0),$F156-1966)</f>
        <v>552.87099999999998</v>
      </c>
      <c r="L156" s="4" cm="1">
        <f t="array" ref="L156">INDEX(GMWQ!$A$2:$NF$60,MATCH(1,(GMWQ!$NE$2:$NE$60=L$3)*(GMWQ!$ND$2:$ND$60=L$4)*(GMWQ!$NF$2:$NF$60=L$1),0),$F156-1966)</f>
        <v>454.15100000000001</v>
      </c>
      <c r="M156" s="4" cm="1">
        <f t="array" ref="M156">INDEX(GMWQ!$A$2:$NF$60,MATCH(1,(GMWQ!$NE$2:$NE$60=M$3)*(GMWQ!$ND$2:$ND$60=M$4)*(GMWQ!$NF$2:$NF$60=M$1),0),$F156-1966)</f>
        <v>460007.8</v>
      </c>
      <c r="N156" s="4" cm="1">
        <f t="array" ref="N156">INDEX(GMWQ!$A$2:$NF$60,MATCH(1,(GMWQ!$NE$2:$NE$60=N$3)*(GMWQ!$ND$2:$ND$60=N$4)*(GMWQ!$NF$2:$NF$60=N$1),0),$F156-1966)</f>
        <v>-34668</v>
      </c>
      <c r="O156" s="4" cm="1">
        <f t="array" ref="O156">INDEX(GMWQ!$A$2:$NF$60,MATCH(1,(GMWQ!$NE$2:$NE$60=O$3)*(GMWQ!$ND$2:$ND$60=O$4)*(GMWQ!$NF$2:$NF$60=O$1),0),$F156-1966)</f>
        <v>-468.93880000000001</v>
      </c>
      <c r="P156" s="4" cm="1">
        <f t="array" ref="P156">INDEX(GMWQ!$A$2:$NF$60,MATCH(1,(GMWQ!$NE$2:$NE$60=P$3)*(GMWQ!$ND$2:$ND$60=P$4)*(GMWQ!$NF$2:$NF$60=P$1),0),$F156-1966)</f>
        <v>-11695.25</v>
      </c>
      <c r="Q156" s="4" cm="1">
        <f t="array" ref="Q156">INDEX(GMWQ!$A$2:$NF$60,MATCH(1,(GMWQ!$NE$2:$NE$60=Q$3)*(GMWQ!$ND$2:$ND$60=Q$4)*(GMWQ!$NF$2:$NF$60=Q$1),0),$F156-1966)</f>
        <v>-21.881</v>
      </c>
      <c r="R156" s="4" cm="1">
        <f t="array" ref="R156">INDEX(GMWQ!$A$2:$NF$60,MATCH(1,(GMWQ!$NE$2:$NE$60=R$3)*(GMWQ!$ND$2:$ND$60=R$4)*(GMWQ!$NF$2:$NF$60=R$1),0),$F156-1966)</f>
        <v>-36.597000000000001</v>
      </c>
      <c r="S156" s="4" cm="1">
        <f t="array" ref="S156">INDEX(GMWQ!$A$2:$NF$60,MATCH(1,(GMWQ!$NE$2:$NE$60=S$3)*(GMWQ!$ND$2:$ND$60=S$4)*(GMWQ!$NF$2:$NF$60=S$1),0),$F156-1966)</f>
        <v>-17.071390000000001</v>
      </c>
      <c r="T156" s="4" cm="1">
        <f t="array" ref="T156">INDEX(GMWQ!$A$2:$NF$60,MATCH(1,(GMWQ!$NE$2:$NE$60=T$3)*(GMWQ!$ND$2:$ND$60=T$4)*(GMWQ!$NF$2:$NF$60=T$1),0),$F156-1966)</f>
        <v>-9439.0010000000002</v>
      </c>
      <c r="U156" s="4" cm="1">
        <f t="array" ref="U156">INDEX(GMWQ!$A$2:$NF$60,MATCH(1,(GMWQ!$NE$2:$NE$60=U$3)*(GMWQ!$ND$2:$ND$60=U$4)*(GMWQ!$NF$2:$NF$60=U$1),0),$F156-1966)</f>
        <v>1141601</v>
      </c>
      <c r="V156" s="4" cm="1">
        <f t="array" ref="V156">INDEX(GMWQ!$A$2:$NF$60,MATCH(1,(GMWQ!$NE$2:$NE$60=V$3)*(GMWQ!$ND$2:$ND$60=V$4)*(GMWQ!$NF$2:$NF$60=V$1),0),$F156-1966)</f>
        <v>18087.59</v>
      </c>
      <c r="W156" s="4" cm="1">
        <f t="array" ref="W156">INDEX(GMWQ!$A$2:$NF$60,MATCH(1,(GMWQ!$NE$2:$NE$60=W$3)*(GMWQ!$ND$2:$ND$60=W$4)*(GMWQ!$NF$2:$NF$60=W$1),0),$F156-1966)</f>
        <v>897359</v>
      </c>
      <c r="X156" s="4" cm="1">
        <f t="array" ref="X156">INDEX(GMWQ!$A$2:$NF$60,MATCH(1,(GMWQ!$NE$2:$NE$60=X$3)*(GMWQ!$ND$2:$ND$60=X$4)*(GMWQ!$NF$2:$NF$60=X$1),0),$F156-1966)</f>
        <v>1992.0429999999999</v>
      </c>
      <c r="Y156" s="4" cm="1">
        <f t="array" ref="Y156">INDEX(GMWQ!$A$2:$NF$60,MATCH(1,(GMWQ!$NE$2:$NE$60=Y$3)*(GMWQ!$ND$2:$ND$60=Y$4)*(GMWQ!$NF$2:$NF$60=Y$1),0),$F156-1966)</f>
        <v>2155.3009999999999</v>
      </c>
      <c r="Z156" s="4" cm="1">
        <f t="array" ref="Z156">INDEX(GMWQ!$A$2:$NF$60,MATCH(1,(GMWQ!$NE$2:$NE$60=Z$3)*(GMWQ!$ND$2:$ND$60=Z$4)*(GMWQ!$NF$2:$NF$60=Z$1),0),$F156-1966)</f>
        <v>2012.144</v>
      </c>
      <c r="AA156" s="4" cm="1">
        <f t="array" ref="AA156">INDEX(GMWQ!$A$2:$NF$60,MATCH(1,(GMWQ!$NE$2:$NE$60=AA$3)*(GMWQ!$ND$2:$ND$60=AA$4)*(GMWQ!$NF$2:$NF$60=AA$1),0),$F156-1966)</f>
        <v>1419695</v>
      </c>
      <c r="AB156" s="4" cm="1">
        <f t="array" ref="AB156">INDEX(GMWQ!$A$2:$NF$60,MATCH(1,(GMWQ!$NE$2:$NE$60=AB$3)*(GMWQ!$ND$2:$ND$60=AB$4)*(GMWQ!$NF$2:$NF$60=AB$1),0),$F156-1966)</f>
        <v>402937</v>
      </c>
      <c r="AC156" s="4" cm="1">
        <f t="array" ref="AC156">INDEX(GMWQ!$A$2:$NF$60,MATCH(1,(GMWQ!$NE$2:$NE$60=AC$3)*(GMWQ!$ND$2:$ND$60=AC$4)*(GMWQ!$NF$2:$NF$60=AC$1),0),$F156-1966)</f>
        <v>3745.05</v>
      </c>
      <c r="AD156" s="4" cm="1">
        <f t="array" ref="AD156">INDEX(GMWQ!$A$2:$NF$60,MATCH(1,(GMWQ!$NE$2:$NE$60=AD$3)*(GMWQ!$ND$2:$ND$60=AD$4)*(GMWQ!$NF$2:$NF$60=AD$1),0),$F156-1966)</f>
        <v>126234.2</v>
      </c>
      <c r="AE156" s="4" cm="1">
        <f t="array" ref="AE156">INDEX(GMWQ!$A$2:$NF$60,MATCH(1,(GMWQ!$NE$2:$NE$60=AE$3)*(GMWQ!$ND$2:$ND$60=AE$4)*(GMWQ!$NF$2:$NF$60=AE$1),0),$F156-1966)</f>
        <v>647.99599999999998</v>
      </c>
      <c r="AF156" s="4" cm="1">
        <f t="array" ref="AF156">INDEX(GMWQ!$A$2:$NF$60,MATCH(1,(GMWQ!$NE$2:$NE$60=AF$3)*(GMWQ!$ND$2:$ND$60=AF$4)*(GMWQ!$NF$2:$NF$60=AF$1),0),$F156-1966)</f>
        <v>496.89600000000002</v>
      </c>
      <c r="AG156" s="4" cm="1">
        <f t="array" ref="AG156">INDEX(GMWQ!$A$2:$NF$60,MATCH(1,(GMWQ!$NE$2:$NE$60=AG$3)*(GMWQ!$ND$2:$ND$60=AG$4)*(GMWQ!$NF$2:$NF$60=AG$1),0),$F156-1966)</f>
        <v>403.56200000000001</v>
      </c>
      <c r="AH156" s="4" cm="1">
        <f t="array" ref="AH156">INDEX(GMWQ!$A$2:$NF$60,MATCH(1,(GMWQ!$NE$2:$NE$60=AH$3)*(GMWQ!$ND$2:$ND$60=AH$4)*(GMWQ!$NF$2:$NF$60=AH$1),0),$F156-1966)</f>
        <v>413310</v>
      </c>
      <c r="AI156" s="4" cm="1">
        <f t="array" ref="AI156">INDEX(GMWQ!$A$2:$NF$60,MATCH(1,(GMWQ!$NE$2:$NE$60=AI$3)*(GMWQ!$ND$2:$ND$60=AI$4)*(GMWQ!$NF$2:$NF$60=AI$1),0),$F156-1966)</f>
        <v>1.5732269999999999</v>
      </c>
      <c r="AJ156" s="4" cm="1">
        <f t="array" ref="AJ156">INDEX(GMWQ!$A$2:$NF$60,MATCH(1,(GMWQ!$NE$2:$NE$60=AJ$3)*(GMWQ!$ND$2:$ND$60=AJ$4)*(GMWQ!$NF$2:$NF$60=AJ$1),0),$F156-1966)</f>
        <v>1.979096</v>
      </c>
      <c r="AK156" s="4" cm="1">
        <f t="array" ref="AK156">INDEX(GMWQ!$A$2:$NF$60,MATCH(1,(GMWQ!$NE$2:$NE$60=AK$3)*(GMWQ!$ND$2:$ND$60=AK$4)*(GMWQ!$NF$2:$NF$60=AK$1),0),$F156-1966)</f>
        <v>1.5726039999999999</v>
      </c>
      <c r="AL156" s="4" cm="1">
        <f t="array" ref="AL156">INDEX(GMWQ!$A$2:$NF$60,MATCH(1,(GMWQ!$NE$2:$NE$60=AL$3)*(GMWQ!$ND$2:$ND$60=AL$4)*(GMWQ!$NF$2:$NF$60=AL$1),0),$F156-1966)</f>
        <v>1.1836439999999999</v>
      </c>
    </row>
    <row r="157" spans="1:38" x14ac:dyDescent="0.25">
      <c r="B157" s="4">
        <f t="shared" si="52"/>
        <v>2010</v>
      </c>
      <c r="C157" s="4">
        <f t="shared" si="52"/>
        <v>2010</v>
      </c>
      <c r="F157" s="4">
        <f t="shared" si="38"/>
        <v>2123</v>
      </c>
      <c r="G157" s="4" cm="1">
        <f t="array" ref="G157">INDEX(GMWQ!$A$2:$NF$60,MATCH(1,(GMWQ!$NE$2:$NE$60=G$3)*(GMWQ!$ND$2:$ND$60=G$4)*(GMWQ!$NF$2:$NF$60=G$1),0),$F157-1966)</f>
        <v>565659</v>
      </c>
      <c r="H157" s="4" cm="1">
        <f t="array" ref="H157">INDEX(GMWQ!$A$2:$NF$60,MATCH(1,(GMWQ!$NE$2:$NE$60=H$3)*(GMWQ!$ND$2:$ND$60=H$4)*(GMWQ!$NF$2:$NF$60=H$1),0),$F157-1966)</f>
        <v>4218.0749999999998</v>
      </c>
      <c r="I157" s="4" cm="1">
        <f t="array" ref="I157">INDEX(GMWQ!$A$2:$NF$60,MATCH(1,(GMWQ!$NE$2:$NE$60=I$3)*(GMWQ!$ND$2:$ND$60=I$4)*(GMWQ!$NF$2:$NF$60=I$1),0),$F157-1966)</f>
        <v>129486.1</v>
      </c>
      <c r="J157" s="4" cm="1">
        <f t="array" ref="J157">INDEX(GMWQ!$A$2:$NF$60,MATCH(1,(GMWQ!$NE$2:$NE$60=J$3)*(GMWQ!$ND$2:$ND$60=J$4)*(GMWQ!$NF$2:$NF$60=J$1),0),$F157-1966)</f>
        <v>776.26</v>
      </c>
      <c r="K157" s="4" cm="1">
        <f t="array" ref="K157">INDEX(GMWQ!$A$2:$NF$60,MATCH(1,(GMWQ!$NE$2:$NE$60=K$3)*(GMWQ!$ND$2:$ND$60=K$4)*(GMWQ!$NF$2:$NF$60=K$1),0),$F157-1966)</f>
        <v>556.49199999999996</v>
      </c>
      <c r="L157" s="4" cm="1">
        <f t="array" ref="L157">INDEX(GMWQ!$A$2:$NF$60,MATCH(1,(GMWQ!$NE$2:$NE$60=L$3)*(GMWQ!$ND$2:$ND$60=L$4)*(GMWQ!$NF$2:$NF$60=L$1),0),$F157-1966)</f>
        <v>455.358</v>
      </c>
      <c r="M157" s="4" cm="1">
        <f t="array" ref="M157">INDEX(GMWQ!$A$2:$NF$60,MATCH(1,(GMWQ!$NE$2:$NE$60=M$3)*(GMWQ!$ND$2:$ND$60=M$4)*(GMWQ!$NF$2:$NF$60=M$1),0),$F157-1966)</f>
        <v>463228</v>
      </c>
      <c r="N157" s="4" cm="1">
        <f t="array" ref="N157">INDEX(GMWQ!$A$2:$NF$60,MATCH(1,(GMWQ!$NE$2:$NE$60=N$3)*(GMWQ!$ND$2:$ND$60=N$4)*(GMWQ!$NF$2:$NF$60=N$1),0),$F157-1966)</f>
        <v>-37035</v>
      </c>
      <c r="O157" s="4" cm="1">
        <f t="array" ref="O157">INDEX(GMWQ!$A$2:$NF$60,MATCH(1,(GMWQ!$NE$2:$NE$60=O$3)*(GMWQ!$ND$2:$ND$60=O$4)*(GMWQ!$NF$2:$NF$60=O$1),0),$F157-1966)</f>
        <v>-450.14800000000002</v>
      </c>
      <c r="P157" s="4" cm="1">
        <f t="array" ref="P157">INDEX(GMWQ!$A$2:$NF$60,MATCH(1,(GMWQ!$NE$2:$NE$60=P$3)*(GMWQ!$ND$2:$ND$60=P$4)*(GMWQ!$NF$2:$NF$60=P$1),0),$F157-1966)</f>
        <v>-11206.25</v>
      </c>
      <c r="Q157" s="4" cm="1">
        <f t="array" ref="Q157">INDEX(GMWQ!$A$2:$NF$60,MATCH(1,(GMWQ!$NE$2:$NE$60=Q$3)*(GMWQ!$ND$2:$ND$60=Q$4)*(GMWQ!$NF$2:$NF$60=Q$1),0),$F157-1966)</f>
        <v>-52.749000000000002</v>
      </c>
      <c r="R157" s="4" cm="1">
        <f t="array" ref="R157">INDEX(GMWQ!$A$2:$NF$60,MATCH(1,(GMWQ!$NE$2:$NE$60=R$3)*(GMWQ!$ND$2:$ND$60=R$4)*(GMWQ!$NF$2:$NF$60=R$1),0),$F157-1966)</f>
        <v>-34.322000000000003</v>
      </c>
      <c r="S157" s="4" cm="1">
        <f t="array" ref="S157">INDEX(GMWQ!$A$2:$NF$60,MATCH(1,(GMWQ!$NE$2:$NE$60=S$3)*(GMWQ!$ND$2:$ND$60=S$4)*(GMWQ!$NF$2:$NF$60=S$1),0),$F157-1966)</f>
        <v>-16.393609999999999</v>
      </c>
      <c r="T157" s="4" cm="1">
        <f t="array" ref="T157">INDEX(GMWQ!$A$2:$NF$60,MATCH(1,(GMWQ!$NE$2:$NE$60=T$3)*(GMWQ!$ND$2:$ND$60=T$4)*(GMWQ!$NF$2:$NF$60=T$1),0),$F157-1966)</f>
        <v>-15294</v>
      </c>
      <c r="U157" s="4" cm="1">
        <f t="array" ref="U157">INDEX(GMWQ!$A$2:$NF$60,MATCH(1,(GMWQ!$NE$2:$NE$60=U$3)*(GMWQ!$ND$2:$ND$60=U$4)*(GMWQ!$NF$2:$NF$60=U$1),0),$F157-1966)</f>
        <v>1198325</v>
      </c>
      <c r="V157" s="4" cm="1">
        <f t="array" ref="V157">INDEX(GMWQ!$A$2:$NF$60,MATCH(1,(GMWQ!$NE$2:$NE$60=V$3)*(GMWQ!$ND$2:$ND$60=V$4)*(GMWQ!$NF$2:$NF$60=V$1),0),$F157-1966)</f>
        <v>18506.919999999998</v>
      </c>
      <c r="W157" s="4" cm="1">
        <f t="array" ref="W157">INDEX(GMWQ!$A$2:$NF$60,MATCH(1,(GMWQ!$NE$2:$NE$60=W$3)*(GMWQ!$ND$2:$ND$60=W$4)*(GMWQ!$NF$2:$NF$60=W$1),0),$F157-1966)</f>
        <v>907454</v>
      </c>
      <c r="X157" s="4" cm="1">
        <f t="array" ref="X157">INDEX(GMWQ!$A$2:$NF$60,MATCH(1,(GMWQ!$NE$2:$NE$60=X$3)*(GMWQ!$ND$2:$ND$60=X$4)*(GMWQ!$NF$2:$NF$60=X$1),0),$F157-1966)</f>
        <v>2032.806</v>
      </c>
      <c r="Y157" s="4" cm="1">
        <f t="array" ref="Y157">INDEX(GMWQ!$A$2:$NF$60,MATCH(1,(GMWQ!$NE$2:$NE$60=Y$3)*(GMWQ!$ND$2:$ND$60=Y$4)*(GMWQ!$NF$2:$NF$60=Y$1),0),$F157-1966)</f>
        <v>2180.64</v>
      </c>
      <c r="Z157" s="4" cm="1">
        <f t="array" ref="Z157">INDEX(GMWQ!$A$2:$NF$60,MATCH(1,(GMWQ!$NE$2:$NE$60=Z$3)*(GMWQ!$ND$2:$ND$60=Z$4)*(GMWQ!$NF$2:$NF$60=Z$1),0),$F157-1966)</f>
        <v>2017.153</v>
      </c>
      <c r="AA157" s="4" cm="1">
        <f t="array" ref="AA157">INDEX(GMWQ!$A$2:$NF$60,MATCH(1,(GMWQ!$NE$2:$NE$60=AA$3)*(GMWQ!$ND$2:$ND$60=AA$4)*(GMWQ!$NF$2:$NF$60=AA$1),0),$F157-1966)</f>
        <v>1469712</v>
      </c>
      <c r="AB157" s="4" cm="1">
        <f t="array" ref="AB157">INDEX(GMWQ!$A$2:$NF$60,MATCH(1,(GMWQ!$NE$2:$NE$60=AB$3)*(GMWQ!$ND$2:$ND$60=AB$4)*(GMWQ!$NF$2:$NF$60=AB$1),0),$F157-1966)</f>
        <v>406177</v>
      </c>
      <c r="AC157" s="4" cm="1">
        <f t="array" ref="AC157">INDEX(GMWQ!$A$2:$NF$60,MATCH(1,(GMWQ!$NE$2:$NE$60=AC$3)*(GMWQ!$ND$2:$ND$60=AC$4)*(GMWQ!$NF$2:$NF$60=AC$1),0),$F157-1966)</f>
        <v>3785.4</v>
      </c>
      <c r="AD157" s="4" cm="1">
        <f t="array" ref="AD157">INDEX(GMWQ!$A$2:$NF$60,MATCH(1,(GMWQ!$NE$2:$NE$60=AD$3)*(GMWQ!$ND$2:$ND$60=AD$4)*(GMWQ!$NF$2:$NF$60=AD$1),0),$F157-1966)</f>
        <v>127732.7</v>
      </c>
      <c r="AE157" s="4" cm="1">
        <f t="array" ref="AE157">INDEX(GMWQ!$A$2:$NF$60,MATCH(1,(GMWQ!$NE$2:$NE$60=AE$3)*(GMWQ!$ND$2:$ND$60=AE$4)*(GMWQ!$NF$2:$NF$60=AE$1),0),$F157-1966)</f>
        <v>659.03599999999994</v>
      </c>
      <c r="AF157" s="4" cm="1">
        <f t="array" ref="AF157">INDEX(GMWQ!$A$2:$NF$60,MATCH(1,(GMWQ!$NE$2:$NE$60=AF$3)*(GMWQ!$ND$2:$ND$60=AF$4)*(GMWQ!$NF$2:$NF$60=AF$1),0),$F157-1966)</f>
        <v>501.46199999999999</v>
      </c>
      <c r="AG157" s="4" cm="1">
        <f t="array" ref="AG157">INDEX(GMWQ!$A$2:$NF$60,MATCH(1,(GMWQ!$NE$2:$NE$60=AG$3)*(GMWQ!$ND$2:$ND$60=AG$4)*(GMWQ!$NF$2:$NF$60=AG$1),0),$F157-1966)</f>
        <v>404.77600000000001</v>
      </c>
      <c r="AH157" s="4" cm="1">
        <f t="array" ref="AH157">INDEX(GMWQ!$A$2:$NF$60,MATCH(1,(GMWQ!$NE$2:$NE$60=AH$3)*(GMWQ!$ND$2:$ND$60=AH$4)*(GMWQ!$NF$2:$NF$60=AH$1),0),$F157-1966)</f>
        <v>416343</v>
      </c>
      <c r="AI157" s="4" cm="1">
        <f t="array" ref="AI157">INDEX(GMWQ!$A$2:$NF$60,MATCH(1,(GMWQ!$NE$2:$NE$60=AI$3)*(GMWQ!$ND$2:$ND$60=AI$4)*(GMWQ!$NF$2:$NF$60=AI$1),0),$F157-1966)</f>
        <v>1.1221030000000001</v>
      </c>
      <c r="AJ157" s="4" cm="1">
        <f t="array" ref="AJ157">INDEX(GMWQ!$A$2:$NF$60,MATCH(1,(GMWQ!$NE$2:$NE$60=AJ$3)*(GMWQ!$ND$2:$ND$60=AJ$4)*(GMWQ!$NF$2:$NF$60=AJ$1),0),$F157-1966)</f>
        <v>1.548748</v>
      </c>
      <c r="AK157" s="4" cm="1">
        <f t="array" ref="AK157">INDEX(GMWQ!$A$2:$NF$60,MATCH(1,(GMWQ!$NE$2:$NE$60=AK$3)*(GMWQ!$ND$2:$ND$60=AK$4)*(GMWQ!$NF$2:$NF$60=AK$1),0),$F157-1966)</f>
        <v>1.2702389999999999</v>
      </c>
      <c r="AL157" s="4" cm="1">
        <f t="array" ref="AL157">INDEX(GMWQ!$A$2:$NF$60,MATCH(1,(GMWQ!$NE$2:$NE$60=AL$3)*(GMWQ!$ND$2:$ND$60=AL$4)*(GMWQ!$NF$2:$NF$60=AL$1),0),$F157-1966)</f>
        <v>1.1619390000000001</v>
      </c>
    </row>
    <row r="158" spans="1:38" x14ac:dyDescent="0.25">
      <c r="B158" s="4">
        <f t="shared" si="52"/>
        <v>2010</v>
      </c>
      <c r="C158" s="4">
        <f t="shared" si="52"/>
        <v>2010</v>
      </c>
      <c r="E158" s="4">
        <f t="shared" ref="E158" si="53">+E154+1</f>
        <v>2010</v>
      </c>
      <c r="F158" s="4">
        <f t="shared" si="38"/>
        <v>2124</v>
      </c>
      <c r="G158" s="4" cm="1">
        <f t="array" ref="G158">INDEX(GMWQ!$A$2:$NF$60,MATCH(1,(GMWQ!$NE$2:$NE$60=G$3)*(GMWQ!$ND$2:$ND$60=G$4)*(GMWQ!$NF$2:$NF$60=G$1),0),$F158-1966)</f>
        <v>565945</v>
      </c>
      <c r="H158" s="4" cm="1">
        <f t="array" ref="H158">INDEX(GMWQ!$A$2:$NF$60,MATCH(1,(GMWQ!$NE$2:$NE$60=H$3)*(GMWQ!$ND$2:$ND$60=H$4)*(GMWQ!$NF$2:$NF$60=H$1),0),$F158-1966)</f>
        <v>4240.2250000000004</v>
      </c>
      <c r="I158" s="4" cm="1">
        <f t="array" ref="I158">INDEX(GMWQ!$A$2:$NF$60,MATCH(1,(GMWQ!$NE$2:$NE$60=I$3)*(GMWQ!$ND$2:$ND$60=I$4)*(GMWQ!$NF$2:$NF$60=I$1),0),$F158-1966)</f>
        <v>128404.9</v>
      </c>
      <c r="J158" s="4" cm="1">
        <f t="array" ref="J158">INDEX(GMWQ!$A$2:$NF$60,MATCH(1,(GMWQ!$NE$2:$NE$60=J$3)*(GMWQ!$ND$2:$ND$60=J$4)*(GMWQ!$NF$2:$NF$60=J$1),0),$F158-1966)</f>
        <v>781.35</v>
      </c>
      <c r="K158" s="4" cm="1">
        <f t="array" ref="K158">INDEX(GMWQ!$A$2:$NF$60,MATCH(1,(GMWQ!$NE$2:$NE$60=K$3)*(GMWQ!$ND$2:$ND$60=K$4)*(GMWQ!$NF$2:$NF$60=K$1),0),$F158-1966)</f>
        <v>559.83699999999999</v>
      </c>
      <c r="L158" s="4" cm="1">
        <f t="array" ref="L158">INDEX(GMWQ!$A$2:$NF$60,MATCH(1,(GMWQ!$NE$2:$NE$60=L$3)*(GMWQ!$ND$2:$ND$60=L$4)*(GMWQ!$NF$2:$NF$60=L$1),0),$F158-1966)</f>
        <v>459.26600000000002</v>
      </c>
      <c r="M158" s="4" cm="1">
        <f t="array" ref="M158">INDEX(GMWQ!$A$2:$NF$60,MATCH(1,(GMWQ!$NE$2:$NE$60=M$3)*(GMWQ!$ND$2:$ND$60=M$4)*(GMWQ!$NF$2:$NF$60=M$1),0),$F158-1966)</f>
        <v>468424.5</v>
      </c>
      <c r="N158" s="4" cm="1">
        <f t="array" ref="N158">INDEX(GMWQ!$A$2:$NF$60,MATCH(1,(GMWQ!$NE$2:$NE$60=N$3)*(GMWQ!$ND$2:$ND$60=N$4)*(GMWQ!$NF$2:$NF$60=N$1),0),$F158-1966)</f>
        <v>-46222</v>
      </c>
      <c r="O158" s="4" cm="1">
        <f t="array" ref="O158">INDEX(GMWQ!$A$2:$NF$60,MATCH(1,(GMWQ!$NE$2:$NE$60=O$3)*(GMWQ!$ND$2:$ND$60=O$4)*(GMWQ!$NF$2:$NF$60=O$1),0),$F158-1966)</f>
        <v>-439.22500000000002</v>
      </c>
      <c r="P158" s="4" cm="1">
        <f t="array" ref="P158">INDEX(GMWQ!$A$2:$NF$60,MATCH(1,(GMWQ!$NE$2:$NE$60=P$3)*(GMWQ!$ND$2:$ND$60=P$4)*(GMWQ!$NF$2:$NF$60=P$1),0),$F158-1966)</f>
        <v>-10754.75</v>
      </c>
      <c r="Q158" s="4" cm="1">
        <f t="array" ref="Q158">INDEX(GMWQ!$A$2:$NF$60,MATCH(1,(GMWQ!$NE$2:$NE$60=Q$3)*(GMWQ!$ND$2:$ND$60=Q$4)*(GMWQ!$NF$2:$NF$60=Q$1),0),$F158-1966)</f>
        <v>-13.217000000000001</v>
      </c>
      <c r="R158" s="4" cm="1">
        <f t="array" ref="R158">INDEX(GMWQ!$A$2:$NF$60,MATCH(1,(GMWQ!$NE$2:$NE$60=R$3)*(GMWQ!$ND$2:$ND$60=R$4)*(GMWQ!$NF$2:$NF$60=R$1),0),$F158-1966)</f>
        <v>-32.478999999999999</v>
      </c>
      <c r="S158" s="4" cm="1">
        <f t="array" ref="S158">INDEX(GMWQ!$A$2:$NF$60,MATCH(1,(GMWQ!$NE$2:$NE$60=S$3)*(GMWQ!$ND$2:$ND$60=S$4)*(GMWQ!$NF$2:$NF$60=S$1),0),$F158-1966)</f>
        <v>-15.915330000000001</v>
      </c>
      <c r="T158" s="4" cm="1">
        <f t="array" ref="T158">INDEX(GMWQ!$A$2:$NF$60,MATCH(1,(GMWQ!$NE$2:$NE$60=T$3)*(GMWQ!$ND$2:$ND$60=T$4)*(GMWQ!$NF$2:$NF$60=T$1),0),$F158-1966)</f>
        <v>-14141</v>
      </c>
      <c r="U158" s="4" cm="1">
        <f t="array" ref="U158">INDEX(GMWQ!$A$2:$NF$60,MATCH(1,(GMWQ!$NE$2:$NE$60=U$3)*(GMWQ!$ND$2:$ND$60=U$4)*(GMWQ!$NF$2:$NF$60=U$1),0),$F158-1966)</f>
        <v>1220252</v>
      </c>
      <c r="V158" s="4" cm="1">
        <f t="array" ref="V158">INDEX(GMWQ!$A$2:$NF$60,MATCH(1,(GMWQ!$NE$2:$NE$60=V$3)*(GMWQ!$ND$2:$ND$60=V$4)*(GMWQ!$NF$2:$NF$60=V$1),0),$F158-1966)</f>
        <v>18972.86</v>
      </c>
      <c r="W158" s="4" cm="1">
        <f t="array" ref="W158">INDEX(GMWQ!$A$2:$NF$60,MATCH(1,(GMWQ!$NE$2:$NE$60=W$3)*(GMWQ!$ND$2:$ND$60=W$4)*(GMWQ!$NF$2:$NF$60=W$1),0),$F158-1966)</f>
        <v>917549</v>
      </c>
      <c r="X158" s="4" cm="1">
        <f t="array" ref="X158">INDEX(GMWQ!$A$2:$NF$60,MATCH(1,(GMWQ!$NE$2:$NE$60=X$3)*(GMWQ!$ND$2:$ND$60=X$4)*(GMWQ!$NF$2:$NF$60=X$1),0),$F158-1966)</f>
        <v>2011.6769999999999</v>
      </c>
      <c r="Y158" s="4" cm="1">
        <f t="array" ref="Y158">INDEX(GMWQ!$A$2:$NF$60,MATCH(1,(GMWQ!$NE$2:$NE$60=Y$3)*(GMWQ!$ND$2:$ND$60=Y$4)*(GMWQ!$NF$2:$NF$60=Y$1),0),$F158-1966)</f>
        <v>2162.3739999999998</v>
      </c>
      <c r="Z158" s="4" cm="1">
        <f t="array" ref="Z158">INDEX(GMWQ!$A$2:$NF$60,MATCH(1,(GMWQ!$NE$2:$NE$60=Z$3)*(GMWQ!$ND$2:$ND$60=Z$4)*(GMWQ!$NF$2:$NF$60=Z$1),0),$F158-1966)</f>
        <v>2022.163</v>
      </c>
      <c r="AA158" s="4" cm="1">
        <f t="array" ref="AA158">INDEX(GMWQ!$A$2:$NF$60,MATCH(1,(GMWQ!$NE$2:$NE$60=AA$3)*(GMWQ!$ND$2:$ND$60=AA$4)*(GMWQ!$NF$2:$NF$60=AA$1),0),$F158-1966)</f>
        <v>1492208</v>
      </c>
      <c r="AB158" s="4" cm="1">
        <f t="array" ref="AB158">INDEX(GMWQ!$A$2:$NF$60,MATCH(1,(GMWQ!$NE$2:$NE$60=AB$3)*(GMWQ!$ND$2:$ND$60=AB$4)*(GMWQ!$NF$2:$NF$60=AB$1),0),$F158-1966)</f>
        <v>408599</v>
      </c>
      <c r="AC158" s="4" cm="1">
        <f t="array" ref="AC158">INDEX(GMWQ!$A$2:$NF$60,MATCH(1,(GMWQ!$NE$2:$NE$60=AC$3)*(GMWQ!$ND$2:$ND$60=AC$4)*(GMWQ!$NF$2:$NF$60=AC$1),0),$F158-1966)</f>
        <v>3827.375</v>
      </c>
      <c r="AD158" s="4" cm="1">
        <f t="array" ref="AD158">INDEX(GMWQ!$A$2:$NF$60,MATCH(1,(GMWQ!$NE$2:$NE$60=AD$3)*(GMWQ!$ND$2:$ND$60=AD$4)*(GMWQ!$NF$2:$NF$60=AD$1),0),$F158-1966)</f>
        <v>126326</v>
      </c>
      <c r="AE158" s="4" cm="1">
        <f t="array" ref="AE158">INDEX(GMWQ!$A$2:$NF$60,MATCH(1,(GMWQ!$NE$2:$NE$60=AE$3)*(GMWQ!$ND$2:$ND$60=AE$4)*(GMWQ!$NF$2:$NF$60=AE$1),0),$F158-1966)</f>
        <v>666.05399999999997</v>
      </c>
      <c r="AF158" s="4" cm="1">
        <f t="array" ref="AF158">INDEX(GMWQ!$A$2:$NF$60,MATCH(1,(GMWQ!$NE$2:$NE$60=AF$3)*(GMWQ!$ND$2:$ND$60=AF$4)*(GMWQ!$NF$2:$NF$60=AF$1),0),$F158-1966)</f>
        <v>503.30099999999999</v>
      </c>
      <c r="AG158" s="4" cm="1">
        <f t="array" ref="AG158">INDEX(GMWQ!$A$2:$NF$60,MATCH(1,(GMWQ!$NE$2:$NE$60=AG$3)*(GMWQ!$ND$2:$ND$60=AG$4)*(GMWQ!$NF$2:$NF$60=AG$1),0),$F158-1966)</f>
        <v>409.35399999999998</v>
      </c>
      <c r="AH158" s="4" cm="1">
        <f t="array" ref="AH158">INDEX(GMWQ!$A$2:$NF$60,MATCH(1,(GMWQ!$NE$2:$NE$60=AH$3)*(GMWQ!$ND$2:$ND$60=AH$4)*(GMWQ!$NF$2:$NF$60=AH$1),0),$F158-1966)</f>
        <v>425387</v>
      </c>
      <c r="AI158" s="4" cm="1">
        <f t="array" ref="AI158">INDEX(GMWQ!$A$2:$NF$60,MATCH(1,(GMWQ!$NE$2:$NE$60=AI$3)*(GMWQ!$ND$2:$ND$60=AI$4)*(GMWQ!$NF$2:$NF$60=AI$1),0),$F158-1966)</f>
        <v>1.21851</v>
      </c>
      <c r="AJ158" s="4" cm="1">
        <f t="array" ref="AJ158">INDEX(GMWQ!$A$2:$NF$60,MATCH(1,(GMWQ!$NE$2:$NE$60=AJ$3)*(GMWQ!$ND$2:$ND$60=AJ$4)*(GMWQ!$NF$2:$NF$60=AJ$1),0),$F158-1966)</f>
        <v>1.685057</v>
      </c>
      <c r="AK158" s="4" cm="1">
        <f t="array" ref="AK158">INDEX(GMWQ!$A$2:$NF$60,MATCH(1,(GMWQ!$NE$2:$NE$60=AK$3)*(GMWQ!$ND$2:$ND$60=AK$4)*(GMWQ!$NF$2:$NF$60=AK$1),0),$F158-1966)</f>
        <v>1.289909</v>
      </c>
      <c r="AL158" s="4" cm="1">
        <f t="array" ref="AL158">INDEX(GMWQ!$A$2:$NF$60,MATCH(1,(GMWQ!$NE$2:$NE$60=AL$3)*(GMWQ!$ND$2:$ND$60=AL$4)*(GMWQ!$NF$2:$NF$60=AL$1),0),$F158-1966)</f>
        <v>1.24535</v>
      </c>
    </row>
    <row r="159" spans="1:38" x14ac:dyDescent="0.25">
      <c r="A159" s="4">
        <v>2011</v>
      </c>
      <c r="B159" s="4">
        <f t="shared" si="52"/>
        <v>2011</v>
      </c>
      <c r="C159" s="4">
        <f t="shared" si="52"/>
        <v>2010</v>
      </c>
      <c r="D159" s="4">
        <f t="shared" si="52"/>
        <v>2010</v>
      </c>
      <c r="F159" s="4">
        <f t="shared" si="38"/>
        <v>2125</v>
      </c>
      <c r="G159" s="4" cm="1">
        <f t="array" ref="G159">INDEX(GMWQ!$A$2:$NF$60,MATCH(1,(GMWQ!$NE$2:$NE$60=G$3)*(GMWQ!$ND$2:$ND$60=G$4)*(GMWQ!$NF$2:$NF$60=G$1),0),$F159-1966)</f>
        <v>566873</v>
      </c>
      <c r="H159" s="4" cm="1">
        <f t="array" ref="H159">INDEX(GMWQ!$A$2:$NF$60,MATCH(1,(GMWQ!$NE$2:$NE$60=H$3)*(GMWQ!$ND$2:$ND$60=H$4)*(GMWQ!$NF$2:$NF$60=H$1),0),$F159-1966)</f>
        <v>4230.1499999999996</v>
      </c>
      <c r="I159" s="4" cm="1">
        <f t="array" ref="I159">INDEX(GMWQ!$A$2:$NF$60,MATCH(1,(GMWQ!$NE$2:$NE$60=I$3)*(GMWQ!$ND$2:$ND$60=I$4)*(GMWQ!$NF$2:$NF$60=I$1),0),$F159-1966)</f>
        <v>127080.9</v>
      </c>
      <c r="J159" s="4" cm="1">
        <f t="array" ref="J159">INDEX(GMWQ!$A$2:$NF$60,MATCH(1,(GMWQ!$NE$2:$NE$60=J$3)*(GMWQ!$ND$2:$ND$60=J$4)*(GMWQ!$NF$2:$NF$60=J$1),0),$F159-1966)</f>
        <v>795.48</v>
      </c>
      <c r="K159" s="4" cm="1">
        <f t="array" ref="K159">INDEX(GMWQ!$A$2:$NF$60,MATCH(1,(GMWQ!$NE$2:$NE$60=K$3)*(GMWQ!$ND$2:$ND$60=K$4)*(GMWQ!$NF$2:$NF$60=K$1),0),$F159-1966)</f>
        <v>567.20100000000002</v>
      </c>
      <c r="L159" s="4" cm="1">
        <f t="array" ref="L159">INDEX(GMWQ!$A$2:$NF$60,MATCH(1,(GMWQ!$NE$2:$NE$60=L$3)*(GMWQ!$ND$2:$ND$60=L$4)*(GMWQ!$NF$2:$NF$60=L$1),0),$F159-1966)</f>
        <v>461.86900000000003</v>
      </c>
      <c r="M159" s="4" cm="1">
        <f t="array" ref="M159">INDEX(GMWQ!$A$2:$NF$60,MATCH(1,(GMWQ!$NE$2:$NE$60=M$3)*(GMWQ!$ND$2:$ND$60=M$4)*(GMWQ!$NF$2:$NF$60=M$1),0),$F159-1966)</f>
        <v>471992</v>
      </c>
      <c r="N159" s="4" cm="1">
        <f t="array" ref="N159">INDEX(GMWQ!$A$2:$NF$60,MATCH(1,(GMWQ!$NE$2:$NE$60=N$3)*(GMWQ!$ND$2:$ND$60=N$4)*(GMWQ!$NF$2:$NF$60=N$1),0),$F159-1966)</f>
        <v>-24061</v>
      </c>
      <c r="O159" s="4" cm="1">
        <f t="array" ref="O159">INDEX(GMWQ!$A$2:$NF$60,MATCH(1,(GMWQ!$NE$2:$NE$60=O$3)*(GMWQ!$ND$2:$ND$60=O$4)*(GMWQ!$NF$2:$NF$60=O$1),0),$F159-1966)</f>
        <v>-425.86900000000003</v>
      </c>
      <c r="P159" s="4" cm="1">
        <f t="array" ref="P159">INDEX(GMWQ!$A$2:$NF$60,MATCH(1,(GMWQ!$NE$2:$NE$60=P$3)*(GMWQ!$ND$2:$ND$60=P$4)*(GMWQ!$NF$2:$NF$60=P$1),0),$F159-1966)</f>
        <v>-11058.25</v>
      </c>
      <c r="Q159" s="4" cm="1">
        <f t="array" ref="Q159">INDEX(GMWQ!$A$2:$NF$60,MATCH(1,(GMWQ!$NE$2:$NE$60=Q$3)*(GMWQ!$ND$2:$ND$60=Q$4)*(GMWQ!$NF$2:$NF$60=Q$1),0),$F159-1966)</f>
        <v>-8.0250000000000004</v>
      </c>
      <c r="R159" s="4" cm="1">
        <f t="array" ref="R159">INDEX(GMWQ!$A$2:$NF$60,MATCH(1,(GMWQ!$NE$2:$NE$60=R$3)*(GMWQ!$ND$2:$ND$60=R$4)*(GMWQ!$NF$2:$NF$60=R$1),0),$F159-1966)</f>
        <v>-28.742999999999999</v>
      </c>
      <c r="S159" s="4" cm="1">
        <f t="array" ref="S159">INDEX(GMWQ!$A$2:$NF$60,MATCH(1,(GMWQ!$NE$2:$NE$60=S$3)*(GMWQ!$ND$2:$ND$60=S$4)*(GMWQ!$NF$2:$NF$60=S$1),0),$F159-1966)</f>
        <v>-15.454610000000001</v>
      </c>
      <c r="T159" s="4" cm="1">
        <f t="array" ref="T159">INDEX(GMWQ!$A$2:$NF$60,MATCH(1,(GMWQ!$NE$2:$NE$60=T$3)*(GMWQ!$ND$2:$ND$60=T$4)*(GMWQ!$NF$2:$NF$60=T$1),0),$F159-1966)</f>
        <v>-11376</v>
      </c>
      <c r="U159" s="4" cm="1">
        <f t="array" ref="U159">INDEX(GMWQ!$A$2:$NF$60,MATCH(1,(GMWQ!$NE$2:$NE$60=U$3)*(GMWQ!$ND$2:$ND$60=U$4)*(GMWQ!$NF$2:$NF$60=U$1),0),$F159-1966)</f>
        <v>1240638</v>
      </c>
      <c r="V159" s="4" cm="1">
        <f t="array" ref="V159">INDEX(GMWQ!$A$2:$NF$60,MATCH(1,(GMWQ!$NE$2:$NE$60=V$3)*(GMWQ!$ND$2:$ND$60=V$4)*(GMWQ!$NF$2:$NF$60=V$1),0),$F159-1966)</f>
        <v>19224.21</v>
      </c>
      <c r="W159" s="4" cm="1">
        <f t="array" ref="W159">INDEX(GMWQ!$A$2:$NF$60,MATCH(1,(GMWQ!$NE$2:$NE$60=W$3)*(GMWQ!$ND$2:$ND$60=W$4)*(GMWQ!$NF$2:$NF$60=W$1),0),$F159-1966)</f>
        <v>932267</v>
      </c>
      <c r="X159" s="4" cm="1">
        <f t="array" ref="X159">INDEX(GMWQ!$A$2:$NF$60,MATCH(1,(GMWQ!$NE$2:$NE$60=X$3)*(GMWQ!$ND$2:$ND$60=X$4)*(GMWQ!$NF$2:$NF$60=X$1),0),$F159-1966)</f>
        <v>2015.117</v>
      </c>
      <c r="Y159" s="4" cm="1">
        <f t="array" ref="Y159">INDEX(GMWQ!$A$2:$NF$60,MATCH(1,(GMWQ!$NE$2:$NE$60=Y$3)*(GMWQ!$ND$2:$ND$60=Y$4)*(GMWQ!$NF$2:$NF$60=Y$1),0),$F159-1966)</f>
        <v>2165.663</v>
      </c>
      <c r="Z159" s="4" cm="1">
        <f t="array" ref="Z159">INDEX(GMWQ!$A$2:$NF$60,MATCH(1,(GMWQ!$NE$2:$NE$60=Z$3)*(GMWQ!$ND$2:$ND$60=Z$4)*(GMWQ!$NF$2:$NF$60=Z$1),0),$F159-1966)</f>
        <v>2008.1079999999999</v>
      </c>
      <c r="AA159" s="4" cm="1">
        <f t="array" ref="AA159">INDEX(GMWQ!$A$2:$NF$60,MATCH(1,(GMWQ!$NE$2:$NE$60=AA$3)*(GMWQ!$ND$2:$ND$60=AA$4)*(GMWQ!$NF$2:$NF$60=AA$1),0),$F159-1966)</f>
        <v>1519700</v>
      </c>
      <c r="AB159" s="4" cm="1">
        <f t="array" ref="AB159">INDEX(GMWQ!$A$2:$NF$60,MATCH(1,(GMWQ!$NE$2:$NE$60=AB$3)*(GMWQ!$ND$2:$ND$60=AB$4)*(GMWQ!$NF$2:$NF$60=AB$1),0),$F159-1966)</f>
        <v>416521</v>
      </c>
      <c r="AC159" s="4" cm="1">
        <f t="array" ref="AC159">INDEX(GMWQ!$A$2:$NF$60,MATCH(1,(GMWQ!$NE$2:$NE$60=AC$3)*(GMWQ!$ND$2:$ND$60=AC$4)*(GMWQ!$NF$2:$NF$60=AC$1),0),$F159-1966)</f>
        <v>3837.85</v>
      </c>
      <c r="AD159" s="4" cm="1">
        <f t="array" ref="AD159">INDEX(GMWQ!$A$2:$NF$60,MATCH(1,(GMWQ!$NE$2:$NE$60=AD$3)*(GMWQ!$ND$2:$ND$60=AD$4)*(GMWQ!$NF$2:$NF$60=AD$1),0),$F159-1966)</f>
        <v>124672.5</v>
      </c>
      <c r="AE159" s="4" cm="1">
        <f t="array" ref="AE159">INDEX(GMWQ!$A$2:$NF$60,MATCH(1,(GMWQ!$NE$2:$NE$60=AE$3)*(GMWQ!$ND$2:$ND$60=AE$4)*(GMWQ!$NF$2:$NF$60=AE$1),0),$F159-1966)</f>
        <v>678.71400000000006</v>
      </c>
      <c r="AF159" s="4" cm="1">
        <f t="array" ref="AF159">INDEX(GMWQ!$A$2:$NF$60,MATCH(1,(GMWQ!$NE$2:$NE$60=AF$3)*(GMWQ!$ND$2:$ND$60=AF$4)*(GMWQ!$NF$2:$NF$60=AF$1),0),$F159-1966)</f>
        <v>512.41399999999999</v>
      </c>
      <c r="AG159" s="4" cm="1">
        <f t="array" ref="AG159">INDEX(GMWQ!$A$2:$NF$60,MATCH(1,(GMWQ!$NE$2:$NE$60=AG$3)*(GMWQ!$ND$2:$ND$60=AG$4)*(GMWQ!$NF$2:$NF$60=AG$1),0),$F159-1966)</f>
        <v>415.96199999999999</v>
      </c>
      <c r="AH159" s="4" cm="1">
        <f t="array" ref="AH159">INDEX(GMWQ!$A$2:$NF$60,MATCH(1,(GMWQ!$NE$2:$NE$60=AH$3)*(GMWQ!$ND$2:$ND$60=AH$4)*(GMWQ!$NF$2:$NF$60=AH$1),0),$F159-1966)</f>
        <v>434488</v>
      </c>
      <c r="AI159" s="4" cm="1">
        <f t="array" ref="AI159">INDEX(GMWQ!$A$2:$NF$60,MATCH(1,(GMWQ!$NE$2:$NE$60=AI$3)*(GMWQ!$ND$2:$ND$60=AI$4)*(GMWQ!$NF$2:$NF$60=AI$1),0),$F159-1966)</f>
        <v>1.498454</v>
      </c>
      <c r="AJ159" s="4" cm="1">
        <f t="array" ref="AJ159">INDEX(GMWQ!$A$2:$NF$60,MATCH(1,(GMWQ!$NE$2:$NE$60=AJ$3)*(GMWQ!$ND$2:$ND$60=AJ$4)*(GMWQ!$NF$2:$NF$60=AJ$1),0),$F159-1966)</f>
        <v>2.1618680000000001</v>
      </c>
      <c r="AK159" s="4" cm="1">
        <f t="array" ref="AK159">INDEX(GMWQ!$A$2:$NF$60,MATCH(1,(GMWQ!$NE$2:$NE$60=AK$3)*(GMWQ!$ND$2:$ND$60=AK$4)*(GMWQ!$NF$2:$NF$60=AK$1),0),$F159-1966)</f>
        <v>1.5680670000000001</v>
      </c>
      <c r="AL159" s="4" cm="1">
        <f t="array" ref="AL159">INDEX(GMWQ!$A$2:$NF$60,MATCH(1,(GMWQ!$NE$2:$NE$60=AL$3)*(GMWQ!$ND$2:$ND$60=AL$4)*(GMWQ!$NF$2:$NF$60=AL$1),0),$F159-1966)</f>
        <v>1.488712</v>
      </c>
    </row>
    <row r="160" spans="1:38" x14ac:dyDescent="0.25">
      <c r="B160" s="4">
        <f t="shared" si="52"/>
        <v>2011</v>
      </c>
      <c r="C160" s="4">
        <f t="shared" si="52"/>
        <v>2011</v>
      </c>
      <c r="F160" s="4">
        <f t="shared" si="38"/>
        <v>2126</v>
      </c>
      <c r="G160" s="4" cm="1">
        <f t="array" ref="G160">INDEX(GMWQ!$A$2:$NF$60,MATCH(1,(GMWQ!$NE$2:$NE$60=G$3)*(GMWQ!$ND$2:$ND$60=G$4)*(GMWQ!$NF$2:$NF$60=G$1),0),$F160-1966)</f>
        <v>566601</v>
      </c>
      <c r="H160" s="4" cm="1">
        <f t="array" ref="H160">INDEX(GMWQ!$A$2:$NF$60,MATCH(1,(GMWQ!$NE$2:$NE$60=H$3)*(GMWQ!$ND$2:$ND$60=H$4)*(GMWQ!$NF$2:$NF$60=H$1),0),$F160-1966)</f>
        <v>4258.7749999999996</v>
      </c>
      <c r="I160" s="4" cm="1">
        <f t="array" ref="I160">INDEX(GMWQ!$A$2:$NF$60,MATCH(1,(GMWQ!$NE$2:$NE$60=I$3)*(GMWQ!$ND$2:$ND$60=I$4)*(GMWQ!$NF$2:$NF$60=I$1),0),$F160-1966)</f>
        <v>125986</v>
      </c>
      <c r="J160" s="4" cm="1">
        <f t="array" ref="J160">INDEX(GMWQ!$A$2:$NF$60,MATCH(1,(GMWQ!$NE$2:$NE$60=J$3)*(GMWQ!$ND$2:$ND$60=J$4)*(GMWQ!$NF$2:$NF$60=J$1),0),$F160-1966)</f>
        <v>797.63</v>
      </c>
      <c r="K160" s="4" cm="1">
        <f t="array" ref="K160">INDEX(GMWQ!$A$2:$NF$60,MATCH(1,(GMWQ!$NE$2:$NE$60=K$3)*(GMWQ!$ND$2:$ND$60=K$4)*(GMWQ!$NF$2:$NF$60=K$1),0),$F160-1966)</f>
        <v>567.28599999999994</v>
      </c>
      <c r="L160" s="4" cm="1">
        <f t="array" ref="L160">INDEX(GMWQ!$A$2:$NF$60,MATCH(1,(GMWQ!$NE$2:$NE$60=L$3)*(GMWQ!$ND$2:$ND$60=L$4)*(GMWQ!$NF$2:$NF$60=L$1),0),$F160-1966)</f>
        <v>460.76799999999997</v>
      </c>
      <c r="M160" s="4" cm="1">
        <f t="array" ref="M160">INDEX(GMWQ!$A$2:$NF$60,MATCH(1,(GMWQ!$NE$2:$NE$60=M$3)*(GMWQ!$ND$2:$ND$60=M$4)*(GMWQ!$NF$2:$NF$60=M$1),0),$F160-1966)</f>
        <v>472848.8</v>
      </c>
      <c r="N160" s="4" cm="1">
        <f t="array" ref="N160">INDEX(GMWQ!$A$2:$NF$60,MATCH(1,(GMWQ!$NE$2:$NE$60=N$3)*(GMWQ!$ND$2:$ND$60=N$4)*(GMWQ!$NF$2:$NF$60=N$1),0),$F160-1966)</f>
        <v>-31495</v>
      </c>
      <c r="O160" s="4" cm="1">
        <f t="array" ref="O160">INDEX(GMWQ!$A$2:$NF$60,MATCH(1,(GMWQ!$NE$2:$NE$60=O$3)*(GMWQ!$ND$2:$ND$60=O$4)*(GMWQ!$NF$2:$NF$60=O$1),0),$F160-1966)</f>
        <v>-429.05829999999997</v>
      </c>
      <c r="P160" s="4" cm="1">
        <f t="array" ref="P160">INDEX(GMWQ!$A$2:$NF$60,MATCH(1,(GMWQ!$NE$2:$NE$60=P$3)*(GMWQ!$ND$2:$ND$60=P$4)*(GMWQ!$NF$2:$NF$60=P$1),0),$F160-1966)</f>
        <v>-11327</v>
      </c>
      <c r="Q160" s="4" cm="1">
        <f t="array" ref="Q160">INDEX(GMWQ!$A$2:$NF$60,MATCH(1,(GMWQ!$NE$2:$NE$60=Q$3)*(GMWQ!$ND$2:$ND$60=Q$4)*(GMWQ!$NF$2:$NF$60=Q$1),0),$F160-1966)</f>
        <v>-4.0140000000000002</v>
      </c>
      <c r="R160" s="4" cm="1">
        <f t="array" ref="R160">INDEX(GMWQ!$A$2:$NF$60,MATCH(1,(GMWQ!$NE$2:$NE$60=R$3)*(GMWQ!$ND$2:$ND$60=R$4)*(GMWQ!$NF$2:$NF$60=R$1),0),$F160-1966)</f>
        <v>-28.359000000000002</v>
      </c>
      <c r="S160" s="4" cm="1">
        <f t="array" ref="S160">INDEX(GMWQ!$A$2:$NF$60,MATCH(1,(GMWQ!$NE$2:$NE$60=S$3)*(GMWQ!$ND$2:$ND$60=S$4)*(GMWQ!$NF$2:$NF$60=S$1),0),$F160-1966)</f>
        <v>-14.912570000000001</v>
      </c>
      <c r="T160" s="4" cm="1">
        <f t="array" ref="T160">INDEX(GMWQ!$A$2:$NF$60,MATCH(1,(GMWQ!$NE$2:$NE$60=T$3)*(GMWQ!$ND$2:$ND$60=T$4)*(GMWQ!$NF$2:$NF$60=T$1),0),$F160-1966)</f>
        <v>-8400.9989999999998</v>
      </c>
      <c r="U160" s="4" cm="1">
        <f t="array" ref="U160">INDEX(GMWQ!$A$2:$NF$60,MATCH(1,(GMWQ!$NE$2:$NE$60=U$3)*(GMWQ!$ND$2:$ND$60=U$4)*(GMWQ!$NF$2:$NF$60=U$1),0),$F160-1966)</f>
        <v>1298749</v>
      </c>
      <c r="V160" s="4" cm="1">
        <f t="array" ref="V160">INDEX(GMWQ!$A$2:$NF$60,MATCH(1,(GMWQ!$NE$2:$NE$60=V$3)*(GMWQ!$ND$2:$ND$60=V$4)*(GMWQ!$NF$2:$NF$60=V$1),0),$F160-1966)</f>
        <v>19480.189999999999</v>
      </c>
      <c r="W160" s="4" cm="1">
        <f t="array" ref="W160">INDEX(GMWQ!$A$2:$NF$60,MATCH(1,(GMWQ!$NE$2:$NE$60=W$3)*(GMWQ!$ND$2:$ND$60=W$4)*(GMWQ!$NF$2:$NF$60=W$1),0),$F160-1966)</f>
        <v>946986</v>
      </c>
      <c r="X160" s="4" cm="1">
        <f t="array" ref="X160">INDEX(GMWQ!$A$2:$NF$60,MATCH(1,(GMWQ!$NE$2:$NE$60=X$3)*(GMWQ!$ND$2:$ND$60=X$4)*(GMWQ!$NF$2:$NF$60=X$1),0),$F160-1966)</f>
        <v>2018.557</v>
      </c>
      <c r="Y160" s="4" cm="1">
        <f t="array" ref="Y160">INDEX(GMWQ!$A$2:$NF$60,MATCH(1,(GMWQ!$NE$2:$NE$60=Y$3)*(GMWQ!$ND$2:$ND$60=Y$4)*(GMWQ!$NF$2:$NF$60=Y$1),0),$F160-1966)</f>
        <v>2203.105</v>
      </c>
      <c r="Z160" s="4" cm="1">
        <f t="array" ref="Z160">INDEX(GMWQ!$A$2:$NF$60,MATCH(1,(GMWQ!$NE$2:$NE$60=Z$3)*(GMWQ!$ND$2:$ND$60=Z$4)*(GMWQ!$NF$2:$NF$60=Z$1),0),$F160-1966)</f>
        <v>1994.0530000000001</v>
      </c>
      <c r="AA160" s="4" cm="1">
        <f t="array" ref="AA160">INDEX(GMWQ!$A$2:$NF$60,MATCH(1,(GMWQ!$NE$2:$NE$60=AA$3)*(GMWQ!$ND$2:$ND$60=AA$4)*(GMWQ!$NF$2:$NF$60=AA$1),0),$F160-1966)</f>
        <v>1548197</v>
      </c>
      <c r="AB160" s="4" cm="1">
        <f t="array" ref="AB160">INDEX(GMWQ!$A$2:$NF$60,MATCH(1,(GMWQ!$NE$2:$NE$60=AB$3)*(GMWQ!$ND$2:$ND$60=AB$4)*(GMWQ!$NF$2:$NF$60=AB$1),0),$F160-1966)</f>
        <v>414040</v>
      </c>
      <c r="AC160" s="4" cm="1">
        <f t="array" ref="AC160">INDEX(GMWQ!$A$2:$NF$60,MATCH(1,(GMWQ!$NE$2:$NE$60=AC$3)*(GMWQ!$ND$2:$ND$60=AC$4)*(GMWQ!$NF$2:$NF$60=AC$1),0),$F160-1966)</f>
        <v>3889.375</v>
      </c>
      <c r="AD160" s="4" cm="1">
        <f t="array" ref="AD160">INDEX(GMWQ!$A$2:$NF$60,MATCH(1,(GMWQ!$NE$2:$NE$60=AD$3)*(GMWQ!$ND$2:$ND$60=AD$4)*(GMWQ!$NF$2:$NF$60=AD$1),0),$F160-1966)</f>
        <v>122668.1</v>
      </c>
      <c r="AE160" s="4" cm="1">
        <f t="array" ref="AE160">INDEX(GMWQ!$A$2:$NF$60,MATCH(1,(GMWQ!$NE$2:$NE$60=AE$3)*(GMWQ!$ND$2:$ND$60=AE$4)*(GMWQ!$NF$2:$NF$60=AE$1),0),$F160-1966)</f>
        <v>682.47400000000005</v>
      </c>
      <c r="AF160" s="4" cm="1">
        <f t="array" ref="AF160">INDEX(GMWQ!$A$2:$NF$60,MATCH(1,(GMWQ!$NE$2:$NE$60=AF$3)*(GMWQ!$ND$2:$ND$60=AF$4)*(GMWQ!$NF$2:$NF$60=AF$1),0),$F160-1966)</f>
        <v>513.74699999999996</v>
      </c>
      <c r="AG160" s="4" cm="1">
        <f t="array" ref="AG160">INDEX(GMWQ!$A$2:$NF$60,MATCH(1,(GMWQ!$NE$2:$NE$60=AG$3)*(GMWQ!$ND$2:$ND$60=AG$4)*(GMWQ!$NF$2:$NF$60=AG$1),0),$F160-1966)</f>
        <v>414.68</v>
      </c>
      <c r="AH160" s="4" cm="1">
        <f t="array" ref="AH160">INDEX(GMWQ!$A$2:$NF$60,MATCH(1,(GMWQ!$NE$2:$NE$60=AH$3)*(GMWQ!$ND$2:$ND$60=AH$4)*(GMWQ!$NF$2:$NF$60=AH$1),0),$F160-1966)</f>
        <v>439963</v>
      </c>
      <c r="AI160" s="4" cm="1">
        <f t="array" ref="AI160">INDEX(GMWQ!$A$2:$NF$60,MATCH(1,(GMWQ!$NE$2:$NE$60=AI$3)*(GMWQ!$ND$2:$ND$60=AI$4)*(GMWQ!$NF$2:$NF$60=AI$1),0),$F160-1966)</f>
        <v>1.1385590000000001</v>
      </c>
      <c r="AJ160" s="4" cm="1">
        <f t="array" ref="AJ160">INDEX(GMWQ!$A$2:$NF$60,MATCH(1,(GMWQ!$NE$2:$NE$60=AJ$3)*(GMWQ!$ND$2:$ND$60=AJ$4)*(GMWQ!$NF$2:$NF$60=AJ$1),0),$F160-1966)</f>
        <v>1.6962330000000001</v>
      </c>
      <c r="AK160" s="4" cm="1">
        <f t="array" ref="AK160">INDEX(GMWQ!$A$2:$NF$60,MATCH(1,(GMWQ!$NE$2:$NE$60=AK$3)*(GMWQ!$ND$2:$ND$60=AK$4)*(GMWQ!$NF$2:$NF$60=AK$1),0),$F160-1966)</f>
        <v>1.380884</v>
      </c>
      <c r="AL160" s="4" cm="1">
        <f t="array" ref="AL160">INDEX(GMWQ!$A$2:$NF$60,MATCH(1,(GMWQ!$NE$2:$NE$60=AL$3)*(GMWQ!$ND$2:$ND$60=AL$4)*(GMWQ!$NF$2:$NF$60=AL$1),0),$F160-1966)</f>
        <v>1.4162870000000001</v>
      </c>
    </row>
    <row r="161" spans="1:38" x14ac:dyDescent="0.25">
      <c r="B161" s="4">
        <f t="shared" si="52"/>
        <v>2011</v>
      </c>
      <c r="C161" s="4">
        <f t="shared" si="52"/>
        <v>2011</v>
      </c>
      <c r="F161" s="4">
        <f t="shared" si="38"/>
        <v>2127</v>
      </c>
      <c r="G161" s="4" cm="1">
        <f t="array" ref="G161">INDEX(GMWQ!$A$2:$NF$60,MATCH(1,(GMWQ!$NE$2:$NE$60=G$3)*(GMWQ!$ND$2:$ND$60=G$4)*(GMWQ!$NF$2:$NF$60=G$1),0),$F161-1966)</f>
        <v>567586</v>
      </c>
      <c r="H161" s="4" cm="1">
        <f t="array" ref="H161">INDEX(GMWQ!$A$2:$NF$60,MATCH(1,(GMWQ!$NE$2:$NE$60=H$3)*(GMWQ!$ND$2:$ND$60=H$4)*(GMWQ!$NF$2:$NF$60=H$1),0),$F161-1966)</f>
        <v>4257.8249999999998</v>
      </c>
      <c r="I161" s="4" cm="1">
        <f t="array" ref="I161">INDEX(GMWQ!$A$2:$NF$60,MATCH(1,(GMWQ!$NE$2:$NE$60=I$3)*(GMWQ!$ND$2:$ND$60=I$4)*(GMWQ!$NF$2:$NF$60=I$1),0),$F161-1966)</f>
        <v>129034.3</v>
      </c>
      <c r="J161" s="4" cm="1">
        <f t="array" ref="J161">INDEX(GMWQ!$A$2:$NF$60,MATCH(1,(GMWQ!$NE$2:$NE$60=J$3)*(GMWQ!$ND$2:$ND$60=J$4)*(GMWQ!$NF$2:$NF$60=J$1),0),$F161-1966)</f>
        <v>801.95</v>
      </c>
      <c r="K161" s="4" cm="1">
        <f t="array" ref="K161">INDEX(GMWQ!$A$2:$NF$60,MATCH(1,(GMWQ!$NE$2:$NE$60=K$3)*(GMWQ!$ND$2:$ND$60=K$4)*(GMWQ!$NF$2:$NF$60=K$1),0),$F161-1966)</f>
        <v>569.07000000000005</v>
      </c>
      <c r="L161" s="4" cm="1">
        <f t="array" ref="L161">INDEX(GMWQ!$A$2:$NF$60,MATCH(1,(GMWQ!$NE$2:$NE$60=L$3)*(GMWQ!$ND$2:$ND$60=L$4)*(GMWQ!$NF$2:$NF$60=L$1),0),$F161-1966)</f>
        <v>458.66199999999998</v>
      </c>
      <c r="M161" s="4" cm="1">
        <f t="array" ref="M161">INDEX(GMWQ!$A$2:$NF$60,MATCH(1,(GMWQ!$NE$2:$NE$60=M$3)*(GMWQ!$ND$2:$ND$60=M$4)*(GMWQ!$NF$2:$NF$60=M$1),0),$F161-1966)</f>
        <v>479318.5</v>
      </c>
      <c r="N161" s="4" cm="1">
        <f t="array" ref="N161">INDEX(GMWQ!$A$2:$NF$60,MATCH(1,(GMWQ!$NE$2:$NE$60=N$3)*(GMWQ!$ND$2:$ND$60=N$4)*(GMWQ!$NF$2:$NF$60=N$1),0),$F161-1966)</f>
        <v>-28370</v>
      </c>
      <c r="O161" s="4" cm="1">
        <f t="array" ref="O161">INDEX(GMWQ!$A$2:$NF$60,MATCH(1,(GMWQ!$NE$2:$NE$60=O$3)*(GMWQ!$ND$2:$ND$60=O$4)*(GMWQ!$NF$2:$NF$60=O$1),0),$F161-1966)</f>
        <v>-418.0215</v>
      </c>
      <c r="P161" s="4" cm="1">
        <f t="array" ref="P161">INDEX(GMWQ!$A$2:$NF$60,MATCH(1,(GMWQ!$NE$2:$NE$60=P$3)*(GMWQ!$ND$2:$ND$60=P$4)*(GMWQ!$NF$2:$NF$60=P$1),0),$F161-1966)</f>
        <v>-11292.5</v>
      </c>
      <c r="Q161" s="4" cm="1">
        <f t="array" ref="Q161">INDEX(GMWQ!$A$2:$NF$60,MATCH(1,(GMWQ!$NE$2:$NE$60=Q$3)*(GMWQ!$ND$2:$ND$60=Q$4)*(GMWQ!$NF$2:$NF$60=Q$1),0),$F161-1966)</f>
        <v>-7.1050000000000004</v>
      </c>
      <c r="R161" s="4" cm="1">
        <f t="array" ref="R161">INDEX(GMWQ!$A$2:$NF$60,MATCH(1,(GMWQ!$NE$2:$NE$60=R$3)*(GMWQ!$ND$2:$ND$60=R$4)*(GMWQ!$NF$2:$NF$60=R$1),0),$F161-1966)</f>
        <v>-25.876000000000001</v>
      </c>
      <c r="S161" s="4" cm="1">
        <f t="array" ref="S161">INDEX(GMWQ!$A$2:$NF$60,MATCH(1,(GMWQ!$NE$2:$NE$60=S$3)*(GMWQ!$ND$2:$ND$60=S$4)*(GMWQ!$NF$2:$NF$60=S$1),0),$F161-1966)</f>
        <v>-14.33198</v>
      </c>
      <c r="T161" s="4" cm="1">
        <f t="array" ref="T161">INDEX(GMWQ!$A$2:$NF$60,MATCH(1,(GMWQ!$NE$2:$NE$60=T$3)*(GMWQ!$ND$2:$ND$60=T$4)*(GMWQ!$NF$2:$NF$60=T$1),0),$F161-1966)</f>
        <v>-9541</v>
      </c>
      <c r="U161" s="4" cm="1">
        <f t="array" ref="U161">INDEX(GMWQ!$A$2:$NF$60,MATCH(1,(GMWQ!$NE$2:$NE$60=U$3)*(GMWQ!$ND$2:$ND$60=U$4)*(GMWQ!$NF$2:$NF$60=U$1),0),$F161-1966)</f>
        <v>1322584</v>
      </c>
      <c r="V161" s="4" cm="1">
        <f t="array" ref="V161">INDEX(GMWQ!$A$2:$NF$60,MATCH(1,(GMWQ!$NE$2:$NE$60=V$3)*(GMWQ!$ND$2:$ND$60=V$4)*(GMWQ!$NF$2:$NF$60=V$1),0),$F161-1966)</f>
        <v>20152.919999999998</v>
      </c>
      <c r="W161" s="4" cm="1">
        <f t="array" ref="W161">INDEX(GMWQ!$A$2:$NF$60,MATCH(1,(GMWQ!$NE$2:$NE$60=W$3)*(GMWQ!$ND$2:$ND$60=W$4)*(GMWQ!$NF$2:$NF$60=W$1),0),$F161-1966)</f>
        <v>961704</v>
      </c>
      <c r="X161" s="4" cm="1">
        <f t="array" ref="X161">INDEX(GMWQ!$A$2:$NF$60,MATCH(1,(GMWQ!$NE$2:$NE$60=X$3)*(GMWQ!$ND$2:$ND$60=X$4)*(GMWQ!$NF$2:$NF$60=X$1),0),$F161-1966)</f>
        <v>2021.998</v>
      </c>
      <c r="Y161" s="4" cm="1">
        <f t="array" ref="Y161">INDEX(GMWQ!$A$2:$NF$60,MATCH(1,(GMWQ!$NE$2:$NE$60=Y$3)*(GMWQ!$ND$2:$ND$60=Y$4)*(GMWQ!$NF$2:$NF$60=Y$1),0),$F161-1966)</f>
        <v>2254.105</v>
      </c>
      <c r="Z161" s="4" cm="1">
        <f t="array" ref="Z161">INDEX(GMWQ!$A$2:$NF$60,MATCH(1,(GMWQ!$NE$2:$NE$60=Z$3)*(GMWQ!$ND$2:$ND$60=Z$4)*(GMWQ!$NF$2:$NF$60=Z$1),0),$F161-1966)</f>
        <v>1979.999</v>
      </c>
      <c r="AA161" s="4" cm="1">
        <f t="array" ref="AA161">INDEX(GMWQ!$A$2:$NF$60,MATCH(1,(GMWQ!$NE$2:$NE$60=AA$3)*(GMWQ!$ND$2:$ND$60=AA$4)*(GMWQ!$NF$2:$NF$60=AA$1),0),$F161-1966)</f>
        <v>1602205</v>
      </c>
      <c r="AB161" s="4" cm="1">
        <f t="array" ref="AB161">INDEX(GMWQ!$A$2:$NF$60,MATCH(1,(GMWQ!$NE$2:$NE$60=AB$3)*(GMWQ!$ND$2:$ND$60=AB$4)*(GMWQ!$NF$2:$NF$60=AB$1),0),$F161-1966)</f>
        <v>418119</v>
      </c>
      <c r="AC161" s="4" cm="1">
        <f t="array" ref="AC161">INDEX(GMWQ!$A$2:$NF$60,MATCH(1,(GMWQ!$NE$2:$NE$60=AC$3)*(GMWQ!$ND$2:$ND$60=AC$4)*(GMWQ!$NF$2:$NF$60=AC$1),0),$F161-1966)</f>
        <v>3911.9250000000002</v>
      </c>
      <c r="AD161" s="4" cm="1">
        <f t="array" ref="AD161">INDEX(GMWQ!$A$2:$NF$60,MATCH(1,(GMWQ!$NE$2:$NE$60=AD$3)*(GMWQ!$ND$2:$ND$60=AD$4)*(GMWQ!$NF$2:$NF$60=AD$1),0),$F161-1966)</f>
        <v>125271.1</v>
      </c>
      <c r="AE161" s="4" cm="1">
        <f t="array" ref="AE161">INDEX(GMWQ!$A$2:$NF$60,MATCH(1,(GMWQ!$NE$2:$NE$60=AE$3)*(GMWQ!$ND$2:$ND$60=AE$4)*(GMWQ!$NF$2:$NF$60=AE$1),0),$F161-1966)</f>
        <v>689.50300000000004</v>
      </c>
      <c r="AF161" s="4" cm="1">
        <f t="array" ref="AF161">INDEX(GMWQ!$A$2:$NF$60,MATCH(1,(GMWQ!$NE$2:$NE$60=AF$3)*(GMWQ!$ND$2:$ND$60=AF$4)*(GMWQ!$NF$2:$NF$60=AF$1),0),$F161-1966)</f>
        <v>515.53300000000002</v>
      </c>
      <c r="AG161" s="4" cm="1">
        <f t="array" ref="AG161">INDEX(GMWQ!$A$2:$NF$60,MATCH(1,(GMWQ!$NE$2:$NE$60=AG$3)*(GMWQ!$ND$2:$ND$60=AG$4)*(GMWQ!$NF$2:$NF$60=AG$1),0),$F161-1966)</f>
        <v>415.005</v>
      </c>
      <c r="AH161" s="4" cm="1">
        <f t="array" ref="AH161">INDEX(GMWQ!$A$2:$NF$60,MATCH(1,(GMWQ!$NE$2:$NE$60=AH$3)*(GMWQ!$ND$2:$ND$60=AH$4)*(GMWQ!$NF$2:$NF$60=AH$1),0),$F161-1966)</f>
        <v>446437</v>
      </c>
      <c r="AI161" s="4" cm="1">
        <f t="array" ref="AI161">INDEX(GMWQ!$A$2:$NF$60,MATCH(1,(GMWQ!$NE$2:$NE$60=AI$3)*(GMWQ!$ND$2:$ND$60=AI$4)*(GMWQ!$NF$2:$NF$60=AI$1),0),$F161-1966)</f>
        <v>0.19024920000000001</v>
      </c>
      <c r="AJ161" s="4" cm="1">
        <f t="array" ref="AJ161">INDEX(GMWQ!$A$2:$NF$60,MATCH(1,(GMWQ!$NE$2:$NE$60=AJ$3)*(GMWQ!$ND$2:$ND$60=AJ$4)*(GMWQ!$NF$2:$NF$60=AJ$1),0),$F161-1966)</f>
        <v>0.59426809999999997</v>
      </c>
      <c r="AK161" s="4" cm="1">
        <f t="array" ref="AK161">INDEX(GMWQ!$A$2:$NF$60,MATCH(1,(GMWQ!$NE$2:$NE$60=AK$3)*(GMWQ!$ND$2:$ND$60=AK$4)*(GMWQ!$NF$2:$NF$60=AK$1),0),$F161-1966)</f>
        <v>0.55454289999999995</v>
      </c>
      <c r="AL161" s="4" cm="1">
        <f t="array" ref="AL161">INDEX(GMWQ!$A$2:$NF$60,MATCH(1,(GMWQ!$NE$2:$NE$60=AL$3)*(GMWQ!$ND$2:$ND$60=AL$4)*(GMWQ!$NF$2:$NF$60=AL$1),0),$F161-1966)</f>
        <v>1.161049</v>
      </c>
    </row>
    <row r="162" spans="1:38" x14ac:dyDescent="0.25">
      <c r="B162" s="4">
        <f t="shared" si="52"/>
        <v>2011</v>
      </c>
      <c r="C162" s="4">
        <f t="shared" si="52"/>
        <v>2011</v>
      </c>
      <c r="E162" s="4">
        <f t="shared" ref="E162" si="54">+E158+1</f>
        <v>2011</v>
      </c>
      <c r="F162" s="4">
        <f t="shared" si="38"/>
        <v>2128</v>
      </c>
      <c r="G162" s="4" cm="1">
        <f t="array" ref="G162">INDEX(GMWQ!$A$2:$NF$60,MATCH(1,(GMWQ!$NE$2:$NE$60=G$3)*(GMWQ!$ND$2:$ND$60=G$4)*(GMWQ!$NF$2:$NF$60=G$1),0),$F162-1966)</f>
        <v>568056</v>
      </c>
      <c r="H162" s="4" cm="1">
        <f t="array" ref="H162">INDEX(GMWQ!$A$2:$NF$60,MATCH(1,(GMWQ!$NE$2:$NE$60=H$3)*(GMWQ!$ND$2:$ND$60=H$4)*(GMWQ!$NF$2:$NF$60=H$1),0),$F162-1966)</f>
        <v>4305.6499999999996</v>
      </c>
      <c r="I162" s="4" cm="1">
        <f t="array" ref="I162">INDEX(GMWQ!$A$2:$NF$60,MATCH(1,(GMWQ!$NE$2:$NE$60=I$3)*(GMWQ!$ND$2:$ND$60=I$4)*(GMWQ!$NF$2:$NF$60=I$1),0),$F162-1966)</f>
        <v>128828.5</v>
      </c>
      <c r="J162" s="4" cm="1">
        <f t="array" ref="J162">INDEX(GMWQ!$A$2:$NF$60,MATCH(1,(GMWQ!$NE$2:$NE$60=J$3)*(GMWQ!$ND$2:$ND$60=J$4)*(GMWQ!$NF$2:$NF$60=J$1),0),$F162-1966)</f>
        <v>801.86</v>
      </c>
      <c r="K162" s="4" cm="1">
        <f t="array" ref="K162">INDEX(GMWQ!$A$2:$NF$60,MATCH(1,(GMWQ!$NE$2:$NE$60=K$3)*(GMWQ!$ND$2:$ND$60=K$4)*(GMWQ!$NF$2:$NF$60=K$1),0),$F162-1966)</f>
        <v>571.07399999999996</v>
      </c>
      <c r="L162" s="4" cm="1">
        <f t="array" ref="L162">INDEX(GMWQ!$A$2:$NF$60,MATCH(1,(GMWQ!$NE$2:$NE$60=L$3)*(GMWQ!$ND$2:$ND$60=L$4)*(GMWQ!$NF$2:$NF$60=L$1),0),$F162-1966)</f>
        <v>454.17399999999998</v>
      </c>
      <c r="M162" s="4" cm="1">
        <f t="array" ref="M162">INDEX(GMWQ!$A$2:$NF$60,MATCH(1,(GMWQ!$NE$2:$NE$60=M$3)*(GMWQ!$ND$2:$ND$60=M$4)*(GMWQ!$NF$2:$NF$60=M$1),0),$F162-1966)</f>
        <v>483127.8</v>
      </c>
      <c r="N162" s="4" cm="1">
        <f t="array" ref="N162">INDEX(GMWQ!$A$2:$NF$60,MATCH(1,(GMWQ!$NE$2:$NE$60=N$3)*(GMWQ!$ND$2:$ND$60=N$4)*(GMWQ!$NF$2:$NF$60=N$1),0),$F162-1966)</f>
        <v>-38243</v>
      </c>
      <c r="O162" s="4" cm="1">
        <f t="array" ref="O162">INDEX(GMWQ!$A$2:$NF$60,MATCH(1,(GMWQ!$NE$2:$NE$60=O$3)*(GMWQ!$ND$2:$ND$60=O$4)*(GMWQ!$NF$2:$NF$60=O$1),0),$F162-1966)</f>
        <v>-409.50650000000002</v>
      </c>
      <c r="P162" s="4" cm="1">
        <f t="array" ref="P162">INDEX(GMWQ!$A$2:$NF$60,MATCH(1,(GMWQ!$NE$2:$NE$60=P$3)*(GMWQ!$ND$2:$ND$60=P$4)*(GMWQ!$NF$2:$NF$60=P$1),0),$F162-1966)</f>
        <v>-11020.5</v>
      </c>
      <c r="Q162" s="4" cm="1">
        <f t="array" ref="Q162">INDEX(GMWQ!$A$2:$NF$60,MATCH(1,(GMWQ!$NE$2:$NE$60=Q$3)*(GMWQ!$ND$2:$ND$60=Q$4)*(GMWQ!$NF$2:$NF$60=Q$1),0),$F162-1966)</f>
        <v>-3.93</v>
      </c>
      <c r="R162" s="4" cm="1">
        <f t="array" ref="R162">INDEX(GMWQ!$A$2:$NF$60,MATCH(1,(GMWQ!$NE$2:$NE$60=R$3)*(GMWQ!$ND$2:$ND$60=R$4)*(GMWQ!$NF$2:$NF$60=R$1),0),$F162-1966)</f>
        <v>-26.46</v>
      </c>
      <c r="S162" s="4" cm="1">
        <f t="array" ref="S162">INDEX(GMWQ!$A$2:$NF$60,MATCH(1,(GMWQ!$NE$2:$NE$60=S$3)*(GMWQ!$ND$2:$ND$60=S$4)*(GMWQ!$NF$2:$NF$60=S$1),0),$F162-1966)</f>
        <v>-13.71283</v>
      </c>
      <c r="T162" s="4" cm="1">
        <f t="array" ref="T162">INDEX(GMWQ!$A$2:$NF$60,MATCH(1,(GMWQ!$NE$2:$NE$60=T$3)*(GMWQ!$ND$2:$ND$60=T$4)*(GMWQ!$NF$2:$NF$60=T$1),0),$F162-1966)</f>
        <v>-8358</v>
      </c>
      <c r="U162" s="4" cm="1">
        <f t="array" ref="U162">INDEX(GMWQ!$A$2:$NF$60,MATCH(1,(GMWQ!$NE$2:$NE$60=U$3)*(GMWQ!$ND$2:$ND$60=U$4)*(GMWQ!$NF$2:$NF$60=U$1),0),$F162-1966)</f>
        <v>1353765</v>
      </c>
      <c r="V162" s="4" cm="1">
        <f t="array" ref="V162">INDEX(GMWQ!$A$2:$NF$60,MATCH(1,(GMWQ!$NE$2:$NE$60=V$3)*(GMWQ!$ND$2:$ND$60=V$4)*(GMWQ!$NF$2:$NF$60=V$1),0),$F162-1966)</f>
        <v>20481.71</v>
      </c>
      <c r="W162" s="4" cm="1">
        <f t="array" ref="W162">INDEX(GMWQ!$A$2:$NF$60,MATCH(1,(GMWQ!$NE$2:$NE$60=W$3)*(GMWQ!$ND$2:$ND$60=W$4)*(GMWQ!$NF$2:$NF$60=W$1),0),$F162-1966)</f>
        <v>976423</v>
      </c>
      <c r="X162" s="4" cm="1">
        <f t="array" ref="X162">INDEX(GMWQ!$A$2:$NF$60,MATCH(1,(GMWQ!$NE$2:$NE$60=X$3)*(GMWQ!$ND$2:$ND$60=X$4)*(GMWQ!$NF$2:$NF$60=X$1),0),$F162-1966)</f>
        <v>2025.4380000000001</v>
      </c>
      <c r="Y162" s="4" cm="1">
        <f t="array" ref="Y162">INDEX(GMWQ!$A$2:$NF$60,MATCH(1,(GMWQ!$NE$2:$NE$60=Y$3)*(GMWQ!$ND$2:$ND$60=Y$4)*(GMWQ!$NF$2:$NF$60=Y$1),0),$F162-1966)</f>
        <v>2220.614</v>
      </c>
      <c r="Z162" s="4" cm="1">
        <f t="array" ref="Z162">INDEX(GMWQ!$A$2:$NF$60,MATCH(1,(GMWQ!$NE$2:$NE$60=Z$3)*(GMWQ!$ND$2:$ND$60=Z$4)*(GMWQ!$NF$2:$NF$60=Z$1),0),$F162-1966)</f>
        <v>1965.944</v>
      </c>
      <c r="AA162" s="4" cm="1">
        <f t="array" ref="AA162">INDEX(GMWQ!$A$2:$NF$60,MATCH(1,(GMWQ!$NE$2:$NE$60=AA$3)*(GMWQ!$ND$2:$ND$60=AA$4)*(GMWQ!$NF$2:$NF$60=AA$1),0),$F162-1966)</f>
        <v>1642422</v>
      </c>
      <c r="AB162" s="4" cm="1">
        <f t="array" ref="AB162">INDEX(GMWQ!$A$2:$NF$60,MATCH(1,(GMWQ!$NE$2:$NE$60=AB$3)*(GMWQ!$ND$2:$ND$60=AB$4)*(GMWQ!$NF$2:$NF$60=AB$1),0),$F162-1966)</f>
        <v>421265</v>
      </c>
      <c r="AC162" s="4" cm="1">
        <f t="array" ref="AC162">INDEX(GMWQ!$A$2:$NF$60,MATCH(1,(GMWQ!$NE$2:$NE$60=AC$3)*(GMWQ!$ND$2:$ND$60=AC$4)*(GMWQ!$NF$2:$NF$60=AC$1),0),$F162-1966)</f>
        <v>3960.5749999999998</v>
      </c>
      <c r="AD162" s="4" cm="1">
        <f t="array" ref="AD162">INDEX(GMWQ!$A$2:$NF$60,MATCH(1,(GMWQ!$NE$2:$NE$60=AD$3)*(GMWQ!$ND$2:$ND$60=AD$4)*(GMWQ!$NF$2:$NF$60=AD$1),0),$F162-1966)</f>
        <v>125061.9</v>
      </c>
      <c r="AE162" s="4" cm="1">
        <f t="array" ref="AE162">INDEX(GMWQ!$A$2:$NF$60,MATCH(1,(GMWQ!$NE$2:$NE$60=AE$3)*(GMWQ!$ND$2:$ND$60=AE$4)*(GMWQ!$NF$2:$NF$60=AE$1),0),$F162-1966)</f>
        <v>692.45699999999999</v>
      </c>
      <c r="AF162" s="4" cm="1">
        <f t="array" ref="AF162">INDEX(GMWQ!$A$2:$NF$60,MATCH(1,(GMWQ!$NE$2:$NE$60=AF$3)*(GMWQ!$ND$2:$ND$60=AF$4)*(GMWQ!$NF$2:$NF$60=AF$1),0),$F162-1966)</f>
        <v>519.31100000000004</v>
      </c>
      <c r="AG162" s="4" cm="1">
        <f t="array" ref="AG162">INDEX(GMWQ!$A$2:$NF$60,MATCH(1,(GMWQ!$NE$2:$NE$60=AG$3)*(GMWQ!$ND$2:$ND$60=AG$4)*(GMWQ!$NF$2:$NF$60=AG$1),0),$F162-1966)</f>
        <v>413.464</v>
      </c>
      <c r="AH162" s="4" cm="1">
        <f t="array" ref="AH162">INDEX(GMWQ!$A$2:$NF$60,MATCH(1,(GMWQ!$NE$2:$NE$60=AH$3)*(GMWQ!$ND$2:$ND$60=AH$4)*(GMWQ!$NF$2:$NF$60=AH$1),0),$F162-1966)</f>
        <v>453175</v>
      </c>
      <c r="AI162" s="4" cm="1">
        <f t="array" ref="AI162">INDEX(GMWQ!$A$2:$NF$60,MATCH(1,(GMWQ!$NE$2:$NE$60=AI$3)*(GMWQ!$ND$2:$ND$60=AI$4)*(GMWQ!$NF$2:$NF$60=AI$1),0),$F162-1966)</f>
        <v>-0.38982080000000002</v>
      </c>
      <c r="AJ162" s="4" cm="1">
        <f t="array" ref="AJ162">INDEX(GMWQ!$A$2:$NF$60,MATCH(1,(GMWQ!$NE$2:$NE$60=AJ$3)*(GMWQ!$ND$2:$ND$60=AJ$4)*(GMWQ!$NF$2:$NF$60=AJ$1),0),$F162-1966)</f>
        <v>9.8676920000000001E-2</v>
      </c>
      <c r="AK162" s="4" cm="1">
        <f t="array" ref="AK162">INDEX(GMWQ!$A$2:$NF$60,MATCH(1,(GMWQ!$NE$2:$NE$60=AK$3)*(GMWQ!$ND$2:$ND$60=AK$4)*(GMWQ!$NF$2:$NF$60=AK$1),0),$F162-1966)</f>
        <v>-6.0959579999999999E-2</v>
      </c>
      <c r="AL162" s="4" cm="1">
        <f t="array" ref="AL162">INDEX(GMWQ!$A$2:$NF$60,MATCH(1,(GMWQ!$NE$2:$NE$60=AL$3)*(GMWQ!$ND$2:$ND$60=AL$4)*(GMWQ!$NF$2:$NF$60=AL$1),0),$F162-1966)</f>
        <v>1.0098910000000001</v>
      </c>
    </row>
    <row r="163" spans="1:38" x14ac:dyDescent="0.25">
      <c r="A163" s="4">
        <v>2012</v>
      </c>
      <c r="B163" s="4">
        <f t="shared" si="52"/>
        <v>2012</v>
      </c>
      <c r="C163" s="4">
        <f t="shared" si="52"/>
        <v>2011</v>
      </c>
      <c r="D163" s="4">
        <f t="shared" si="52"/>
        <v>2011</v>
      </c>
      <c r="F163" s="4">
        <f t="shared" si="38"/>
        <v>2129</v>
      </c>
      <c r="G163" s="4" cm="1">
        <f t="array" ref="G163">INDEX(GMWQ!$A$2:$NF$60,MATCH(1,(GMWQ!$NE$2:$NE$60=G$3)*(GMWQ!$ND$2:$ND$60=G$4)*(GMWQ!$NF$2:$NF$60=G$1),0),$F163-1966)</f>
        <v>573416</v>
      </c>
      <c r="H163" s="4" cm="1">
        <f t="array" ref="H163">INDEX(GMWQ!$A$2:$NF$60,MATCH(1,(GMWQ!$NE$2:$NE$60=H$3)*(GMWQ!$ND$2:$ND$60=H$4)*(GMWQ!$NF$2:$NF$60=H$1),0),$F163-1966)</f>
        <v>4341.75</v>
      </c>
      <c r="I163" s="4" cm="1">
        <f t="array" ref="I163">INDEX(GMWQ!$A$2:$NF$60,MATCH(1,(GMWQ!$NE$2:$NE$60=I$3)*(GMWQ!$ND$2:$ND$60=I$4)*(GMWQ!$NF$2:$NF$60=I$1),0),$F163-1966)</f>
        <v>130695.3</v>
      </c>
      <c r="J163" s="4" cm="1">
        <f t="array" ref="J163">INDEX(GMWQ!$A$2:$NF$60,MATCH(1,(GMWQ!$NE$2:$NE$60=J$3)*(GMWQ!$ND$2:$ND$60=J$4)*(GMWQ!$NF$2:$NF$60=J$1),0),$F163-1966)</f>
        <v>803.57</v>
      </c>
      <c r="K163" s="4" cm="1">
        <f t="array" ref="K163">INDEX(GMWQ!$A$2:$NF$60,MATCH(1,(GMWQ!$NE$2:$NE$60=K$3)*(GMWQ!$ND$2:$ND$60=K$4)*(GMWQ!$NF$2:$NF$60=K$1),0),$F163-1966)</f>
        <v>570.803</v>
      </c>
      <c r="L163" s="4" cm="1">
        <f t="array" ref="L163">INDEX(GMWQ!$A$2:$NF$60,MATCH(1,(GMWQ!$NE$2:$NE$60=L$3)*(GMWQ!$ND$2:$ND$60=L$4)*(GMWQ!$NF$2:$NF$60=L$1),0),$F163-1966)</f>
        <v>449.44099999999997</v>
      </c>
      <c r="M163" s="4" cm="1">
        <f t="array" ref="M163">INDEX(GMWQ!$A$2:$NF$60,MATCH(1,(GMWQ!$NE$2:$NE$60=M$3)*(GMWQ!$ND$2:$ND$60=M$4)*(GMWQ!$NF$2:$NF$60=M$1),0),$F163-1966)</f>
        <v>483432.8</v>
      </c>
      <c r="N163" s="4" cm="1">
        <f t="array" ref="N163">INDEX(GMWQ!$A$2:$NF$60,MATCH(1,(GMWQ!$NE$2:$NE$60=N$3)*(GMWQ!$ND$2:$ND$60=N$4)*(GMWQ!$NF$2:$NF$60=N$1),0),$F163-1966)</f>
        <v>-23950</v>
      </c>
      <c r="O163" s="4" cm="1">
        <f t="array" ref="O163">INDEX(GMWQ!$A$2:$NF$60,MATCH(1,(GMWQ!$NE$2:$NE$60=O$3)*(GMWQ!$ND$2:$ND$60=O$4)*(GMWQ!$NF$2:$NF$60=O$1),0),$F163-1966)</f>
        <v>-383.50319999999999</v>
      </c>
      <c r="P163" s="4" cm="1">
        <f t="array" ref="P163">INDEX(GMWQ!$A$2:$NF$60,MATCH(1,(GMWQ!$NE$2:$NE$60=P$3)*(GMWQ!$ND$2:$ND$60=P$4)*(GMWQ!$NF$2:$NF$60=P$1),0),$F163-1966)</f>
        <v>-11106.5</v>
      </c>
      <c r="Q163" s="4" cm="1">
        <f t="array" ref="Q163">INDEX(GMWQ!$A$2:$NF$60,MATCH(1,(GMWQ!$NE$2:$NE$60=Q$3)*(GMWQ!$ND$2:$ND$60=Q$4)*(GMWQ!$NF$2:$NF$60=Q$1),0),$F163-1966)</f>
        <v>-1.873</v>
      </c>
      <c r="R163" s="4" cm="1">
        <f t="array" ref="R163">INDEX(GMWQ!$A$2:$NF$60,MATCH(1,(GMWQ!$NE$2:$NE$60=R$3)*(GMWQ!$ND$2:$ND$60=R$4)*(GMWQ!$NF$2:$NF$60=R$1),0),$F163-1966)</f>
        <v>-27.774999999999999</v>
      </c>
      <c r="S163" s="4" cm="1">
        <f t="array" ref="S163">INDEX(GMWQ!$A$2:$NF$60,MATCH(1,(GMWQ!$NE$2:$NE$60=S$3)*(GMWQ!$ND$2:$ND$60=S$4)*(GMWQ!$NF$2:$NF$60=S$1),0),$F163-1966)</f>
        <v>-12.93548</v>
      </c>
      <c r="T163" s="4" cm="1">
        <f t="array" ref="T163">INDEX(GMWQ!$A$2:$NF$60,MATCH(1,(GMWQ!$NE$2:$NE$60=T$3)*(GMWQ!$ND$2:$ND$60=T$4)*(GMWQ!$NF$2:$NF$60=T$1),0),$F163-1966)</f>
        <v>-7200.9989999999998</v>
      </c>
      <c r="U163" s="4" cm="1">
        <f t="array" ref="U163">INDEX(GMWQ!$A$2:$NF$60,MATCH(1,(GMWQ!$NE$2:$NE$60=U$3)*(GMWQ!$ND$2:$ND$60=U$4)*(GMWQ!$NF$2:$NF$60=U$1),0),$F163-1966)</f>
        <v>1374119</v>
      </c>
      <c r="V163" s="4" cm="1">
        <f t="array" ref="V163">INDEX(GMWQ!$A$2:$NF$60,MATCH(1,(GMWQ!$NE$2:$NE$60=V$3)*(GMWQ!$ND$2:$ND$60=V$4)*(GMWQ!$NF$2:$NF$60=V$1),0),$F163-1966)</f>
        <v>20735.98</v>
      </c>
      <c r="W163" s="4" cm="1">
        <f t="array" ref="W163">INDEX(GMWQ!$A$2:$NF$60,MATCH(1,(GMWQ!$NE$2:$NE$60=W$3)*(GMWQ!$ND$2:$ND$60=W$4)*(GMWQ!$NF$2:$NF$60=W$1),0),$F163-1966)</f>
        <v>989356</v>
      </c>
      <c r="X163" s="4" cm="1">
        <f t="array" ref="X163">INDEX(GMWQ!$A$2:$NF$60,MATCH(1,(GMWQ!$NE$2:$NE$60=X$3)*(GMWQ!$ND$2:$ND$60=X$4)*(GMWQ!$NF$2:$NF$60=X$1),0),$F163-1966)</f>
        <v>2036.1510000000001</v>
      </c>
      <c r="Y163" s="4" cm="1">
        <f t="array" ref="Y163">INDEX(GMWQ!$A$2:$NF$60,MATCH(1,(GMWQ!$NE$2:$NE$60=Y$3)*(GMWQ!$ND$2:$ND$60=Y$4)*(GMWQ!$NF$2:$NF$60=Y$1),0),$F163-1966)</f>
        <v>2312.3519999999999</v>
      </c>
      <c r="Z163" s="4" cm="1">
        <f t="array" ref="Z163">INDEX(GMWQ!$A$2:$NF$60,MATCH(1,(GMWQ!$NE$2:$NE$60=Z$3)*(GMWQ!$ND$2:$ND$60=Z$4)*(GMWQ!$NF$2:$NF$60=Z$1),0),$F163-1966)</f>
        <v>2034.6590000000001</v>
      </c>
      <c r="AA163" s="4" cm="1">
        <f t="array" ref="AA163">INDEX(GMWQ!$A$2:$NF$60,MATCH(1,(GMWQ!$NE$2:$NE$60=AA$3)*(GMWQ!$ND$2:$ND$60=AA$4)*(GMWQ!$NF$2:$NF$60=AA$1),0),$F163-1966)</f>
        <v>1669010</v>
      </c>
      <c r="AB163" s="4" cm="1">
        <f t="array" ref="AB163">INDEX(GMWQ!$A$2:$NF$60,MATCH(1,(GMWQ!$NE$2:$NE$60=AB$3)*(GMWQ!$ND$2:$ND$60=AB$4)*(GMWQ!$NF$2:$NF$60=AB$1),0),$F163-1966)</f>
        <v>426653</v>
      </c>
      <c r="AC163" s="4" cm="1">
        <f t="array" ref="AC163">INDEX(GMWQ!$A$2:$NF$60,MATCH(1,(GMWQ!$NE$2:$NE$60=AC$3)*(GMWQ!$ND$2:$ND$60=AC$4)*(GMWQ!$NF$2:$NF$60=AC$1),0),$F163-1966)</f>
        <v>4017.2</v>
      </c>
      <c r="AD163" s="4" cm="1">
        <f t="array" ref="AD163">INDEX(GMWQ!$A$2:$NF$60,MATCH(1,(GMWQ!$NE$2:$NE$60=AD$3)*(GMWQ!$ND$2:$ND$60=AD$4)*(GMWQ!$NF$2:$NF$60=AD$1),0),$F163-1966)</f>
        <v>126866.3</v>
      </c>
      <c r="AE163" s="4" cm="1">
        <f t="array" ref="AE163">INDEX(GMWQ!$A$2:$NF$60,MATCH(1,(GMWQ!$NE$2:$NE$60=AE$3)*(GMWQ!$ND$2:$ND$60=AE$4)*(GMWQ!$NF$2:$NF$60=AE$1),0),$F163-1966)</f>
        <v>694.81100000000004</v>
      </c>
      <c r="AF163" s="4" cm="1">
        <f t="array" ref="AF163">INDEX(GMWQ!$A$2:$NF$60,MATCH(1,(GMWQ!$NE$2:$NE$60=AF$3)*(GMWQ!$ND$2:$ND$60=AF$4)*(GMWQ!$NF$2:$NF$60=AF$1),0),$F163-1966)</f>
        <v>520.45799999999997</v>
      </c>
      <c r="AG163" s="4" cm="1">
        <f t="array" ref="AG163">INDEX(GMWQ!$A$2:$NF$60,MATCH(1,(GMWQ!$NE$2:$NE$60=AG$3)*(GMWQ!$ND$2:$ND$60=AG$4)*(GMWQ!$NF$2:$NF$60=AG$1),0),$F163-1966)</f>
        <v>411.62700000000001</v>
      </c>
      <c r="AH163" s="4" cm="1">
        <f t="array" ref="AH163">INDEX(GMWQ!$A$2:$NF$60,MATCH(1,(GMWQ!$NE$2:$NE$60=AH$3)*(GMWQ!$ND$2:$ND$60=AH$4)*(GMWQ!$NF$2:$NF$60=AH$1),0),$F163-1966)</f>
        <v>453780</v>
      </c>
      <c r="AI163" s="4" cm="1">
        <f t="array" ref="AI163">INDEX(GMWQ!$A$2:$NF$60,MATCH(1,(GMWQ!$NE$2:$NE$60=AI$3)*(GMWQ!$ND$2:$ND$60=AI$4)*(GMWQ!$NF$2:$NF$60=AI$1),0),$F163-1966)</f>
        <v>-0.53597519999999998</v>
      </c>
      <c r="AJ163" s="4" cm="1">
        <f t="array" ref="AJ163">INDEX(GMWQ!$A$2:$NF$60,MATCH(1,(GMWQ!$NE$2:$NE$60=AJ$3)*(GMWQ!$ND$2:$ND$60=AJ$4)*(GMWQ!$NF$2:$NF$60=AJ$1),0),$F163-1966)</f>
        <v>2.052379E-2</v>
      </c>
      <c r="AK163" s="4" cm="1">
        <f t="array" ref="AK163">INDEX(GMWQ!$A$2:$NF$60,MATCH(1,(GMWQ!$NE$2:$NE$60=AK$3)*(GMWQ!$ND$2:$ND$60=AK$4)*(GMWQ!$NF$2:$NF$60=AK$1),0),$F163-1966)</f>
        <v>0.26981870000000002</v>
      </c>
      <c r="AL163" s="4" cm="1">
        <f t="array" ref="AL163">INDEX(GMWQ!$A$2:$NF$60,MATCH(1,(GMWQ!$NE$2:$NE$60=AL$3)*(GMWQ!$ND$2:$ND$60=AL$4)*(GMWQ!$NF$2:$NF$60=AL$1),0),$F163-1966)</f>
        <v>0.91194989999999998</v>
      </c>
    </row>
    <row r="164" spans="1:38" x14ac:dyDescent="0.25">
      <c r="B164" s="4">
        <f t="shared" si="52"/>
        <v>2012</v>
      </c>
      <c r="C164" s="4">
        <f t="shared" si="52"/>
        <v>2012</v>
      </c>
      <c r="F164" s="4">
        <f t="shared" si="38"/>
        <v>2130</v>
      </c>
      <c r="G164" s="4" cm="1">
        <f t="array" ref="G164">INDEX(GMWQ!$A$2:$NF$60,MATCH(1,(GMWQ!$NE$2:$NE$60=G$3)*(GMWQ!$ND$2:$ND$60=G$4)*(GMWQ!$NF$2:$NF$60=G$1),0),$F164-1966)</f>
        <v>573112</v>
      </c>
      <c r="H164" s="4" cm="1">
        <f t="array" ref="H164">INDEX(GMWQ!$A$2:$NF$60,MATCH(1,(GMWQ!$NE$2:$NE$60=H$3)*(GMWQ!$ND$2:$ND$60=H$4)*(GMWQ!$NF$2:$NF$60=H$1),0),$F164-1966)</f>
        <v>4361.125</v>
      </c>
      <c r="I164" s="4" cm="1">
        <f t="array" ref="I164">INDEX(GMWQ!$A$2:$NF$60,MATCH(1,(GMWQ!$NE$2:$NE$60=I$3)*(GMWQ!$ND$2:$ND$60=I$4)*(GMWQ!$NF$2:$NF$60=I$1),0),$F164-1966)</f>
        <v>129466.6</v>
      </c>
      <c r="J164" s="4" cm="1">
        <f t="array" ref="J164">INDEX(GMWQ!$A$2:$NF$60,MATCH(1,(GMWQ!$NE$2:$NE$60=J$3)*(GMWQ!$ND$2:$ND$60=J$4)*(GMWQ!$NF$2:$NF$60=J$1),0),$F164-1966)</f>
        <v>804.43</v>
      </c>
      <c r="K164" s="4" cm="1">
        <f t="array" ref="K164">INDEX(GMWQ!$A$2:$NF$60,MATCH(1,(GMWQ!$NE$2:$NE$60=K$3)*(GMWQ!$ND$2:$ND$60=K$4)*(GMWQ!$NF$2:$NF$60=K$1),0),$F164-1966)</f>
        <v>568.56100000000004</v>
      </c>
      <c r="L164" s="4" cm="1">
        <f t="array" ref="L164">INDEX(GMWQ!$A$2:$NF$60,MATCH(1,(GMWQ!$NE$2:$NE$60=L$3)*(GMWQ!$ND$2:$ND$60=L$4)*(GMWQ!$NF$2:$NF$60=L$1),0),$F164-1966)</f>
        <v>445.68900000000002</v>
      </c>
      <c r="M164" s="4" cm="1">
        <f t="array" ref="M164">INDEX(GMWQ!$A$2:$NF$60,MATCH(1,(GMWQ!$NE$2:$NE$60=M$3)*(GMWQ!$ND$2:$ND$60=M$4)*(GMWQ!$NF$2:$NF$60=M$1),0),$F164-1966)</f>
        <v>485004.3</v>
      </c>
      <c r="N164" s="4" cm="1">
        <f t="array" ref="N164">INDEX(GMWQ!$A$2:$NF$60,MATCH(1,(GMWQ!$NE$2:$NE$60=N$3)*(GMWQ!$ND$2:$ND$60=N$4)*(GMWQ!$NF$2:$NF$60=N$1),0),$F164-1966)</f>
        <v>-43260</v>
      </c>
      <c r="O164" s="4" cm="1">
        <f t="array" ref="O164">INDEX(GMWQ!$A$2:$NF$60,MATCH(1,(GMWQ!$NE$2:$NE$60=O$3)*(GMWQ!$ND$2:$ND$60=O$4)*(GMWQ!$NF$2:$NF$60=O$1),0),$F164-1966)</f>
        <v>-378.95929999999998</v>
      </c>
      <c r="P164" s="4" cm="1">
        <f t="array" ref="P164">INDEX(GMWQ!$A$2:$NF$60,MATCH(1,(GMWQ!$NE$2:$NE$60=P$3)*(GMWQ!$ND$2:$ND$60=P$4)*(GMWQ!$NF$2:$NF$60=P$1),0),$F164-1966)</f>
        <v>-10374.75</v>
      </c>
      <c r="Q164" s="4" cm="1">
        <f t="array" ref="Q164">INDEX(GMWQ!$A$2:$NF$60,MATCH(1,(GMWQ!$NE$2:$NE$60=Q$3)*(GMWQ!$ND$2:$ND$60=Q$4)*(GMWQ!$NF$2:$NF$60=Q$1),0),$F164-1966)</f>
        <v>-0.14599999999999999</v>
      </c>
      <c r="R164" s="4" cm="1">
        <f t="array" ref="R164">INDEX(GMWQ!$A$2:$NF$60,MATCH(1,(GMWQ!$NE$2:$NE$60=R$3)*(GMWQ!$ND$2:$ND$60=R$4)*(GMWQ!$NF$2:$NF$60=R$1),0),$F164-1966)</f>
        <v>-29.481999999999999</v>
      </c>
      <c r="S164" s="4" cm="1">
        <f t="array" ref="S164">INDEX(GMWQ!$A$2:$NF$60,MATCH(1,(GMWQ!$NE$2:$NE$60=S$3)*(GMWQ!$ND$2:$ND$60=S$4)*(GMWQ!$NF$2:$NF$60=S$1),0),$F164-1966)</f>
        <v>-12.177519999999999</v>
      </c>
      <c r="T164" s="4" cm="1">
        <f t="array" ref="T164">INDEX(GMWQ!$A$2:$NF$60,MATCH(1,(GMWQ!$NE$2:$NE$60=T$3)*(GMWQ!$ND$2:$ND$60=T$4)*(GMWQ!$NF$2:$NF$60=T$1),0),$F164-1966)</f>
        <v>-6844</v>
      </c>
      <c r="U164" s="4" cm="1">
        <f t="array" ref="U164">INDEX(GMWQ!$A$2:$NF$60,MATCH(1,(GMWQ!$NE$2:$NE$60=U$3)*(GMWQ!$ND$2:$ND$60=U$4)*(GMWQ!$NF$2:$NF$60=U$1),0),$F164-1966)</f>
        <v>1382839</v>
      </c>
      <c r="V164" s="4" cm="1">
        <f t="array" ref="V164">INDEX(GMWQ!$A$2:$NF$60,MATCH(1,(GMWQ!$NE$2:$NE$60=V$3)*(GMWQ!$ND$2:$ND$60=V$4)*(GMWQ!$NF$2:$NF$60=V$1),0),$F164-1966)</f>
        <v>21076.959999999999</v>
      </c>
      <c r="W164" s="4" cm="1">
        <f t="array" ref="W164">INDEX(GMWQ!$A$2:$NF$60,MATCH(1,(GMWQ!$NE$2:$NE$60=W$3)*(GMWQ!$ND$2:$ND$60=W$4)*(GMWQ!$NF$2:$NF$60=W$1),0),$F164-1966)</f>
        <v>1002289</v>
      </c>
      <c r="X164" s="4" cm="1">
        <f t="array" ref="X164">INDEX(GMWQ!$A$2:$NF$60,MATCH(1,(GMWQ!$NE$2:$NE$60=X$3)*(GMWQ!$ND$2:$ND$60=X$4)*(GMWQ!$NF$2:$NF$60=X$1),0),$F164-1966)</f>
        <v>2046.864</v>
      </c>
      <c r="Y164" s="4" cm="1">
        <f t="array" ref="Y164">INDEX(GMWQ!$A$2:$NF$60,MATCH(1,(GMWQ!$NE$2:$NE$60=Y$3)*(GMWQ!$ND$2:$ND$60=Y$4)*(GMWQ!$NF$2:$NF$60=Y$1),0),$F164-1966)</f>
        <v>2370.982</v>
      </c>
      <c r="Z164" s="4" cm="1">
        <f t="array" ref="Z164">INDEX(GMWQ!$A$2:$NF$60,MATCH(1,(GMWQ!$NE$2:$NE$60=Z$3)*(GMWQ!$ND$2:$ND$60=Z$4)*(GMWQ!$NF$2:$NF$60=Z$1),0),$F164-1966)</f>
        <v>2103.3739999999998</v>
      </c>
      <c r="AA164" s="4" cm="1">
        <f t="array" ref="AA164">INDEX(GMWQ!$A$2:$NF$60,MATCH(1,(GMWQ!$NE$2:$NE$60=AA$3)*(GMWQ!$ND$2:$ND$60=AA$4)*(GMWQ!$NF$2:$NF$60=AA$1),0),$F164-1966)</f>
        <v>1702213</v>
      </c>
      <c r="AB164" s="4" cm="1">
        <f t="array" ref="AB164">INDEX(GMWQ!$A$2:$NF$60,MATCH(1,(GMWQ!$NE$2:$NE$60=AB$3)*(GMWQ!$ND$2:$ND$60=AB$4)*(GMWQ!$NF$2:$NF$60=AB$1),0),$F164-1966)</f>
        <v>426698</v>
      </c>
      <c r="AC164" s="4" cm="1">
        <f t="array" ref="AC164">INDEX(GMWQ!$A$2:$NF$60,MATCH(1,(GMWQ!$NE$2:$NE$60=AC$3)*(GMWQ!$ND$2:$ND$60=AC$4)*(GMWQ!$NF$2:$NF$60=AC$1),0),$F164-1966)</f>
        <v>4051.7750000000001</v>
      </c>
      <c r="AD164" s="4" cm="1">
        <f t="array" ref="AD164">INDEX(GMWQ!$A$2:$NF$60,MATCH(1,(GMWQ!$NE$2:$NE$60=AD$3)*(GMWQ!$ND$2:$ND$60=AD$4)*(GMWQ!$NF$2:$NF$60=AD$1),0),$F164-1966)</f>
        <v>125044.5</v>
      </c>
      <c r="AE164" s="4" cm="1">
        <f t="array" ref="AE164">INDEX(GMWQ!$A$2:$NF$60,MATCH(1,(GMWQ!$NE$2:$NE$60=AE$3)*(GMWQ!$ND$2:$ND$60=AE$4)*(GMWQ!$NF$2:$NF$60=AE$1),0),$F164-1966)</f>
        <v>697.67200000000003</v>
      </c>
      <c r="AF164" s="4" cm="1">
        <f t="array" ref="AF164">INDEX(GMWQ!$A$2:$NF$60,MATCH(1,(GMWQ!$NE$2:$NE$60=AF$3)*(GMWQ!$ND$2:$ND$60=AF$4)*(GMWQ!$NF$2:$NF$60=AF$1),0),$F164-1966)</f>
        <v>520.53399999999999</v>
      </c>
      <c r="AG164" s="4" cm="1">
        <f t="array" ref="AG164">INDEX(GMWQ!$A$2:$NF$60,MATCH(1,(GMWQ!$NE$2:$NE$60=AG$3)*(GMWQ!$ND$2:$ND$60=AG$4)*(GMWQ!$NF$2:$NF$60=AG$1),0),$F164-1966)</f>
        <v>408.649</v>
      </c>
      <c r="AH164" s="4" cm="1">
        <f t="array" ref="AH164">INDEX(GMWQ!$A$2:$NF$60,MATCH(1,(GMWQ!$NE$2:$NE$60=AH$3)*(GMWQ!$ND$2:$ND$60=AH$4)*(GMWQ!$NF$2:$NF$60=AH$1),0),$F164-1966)</f>
        <v>454746</v>
      </c>
      <c r="AI164" s="4" cm="1">
        <f t="array" ref="AI164">INDEX(GMWQ!$A$2:$NF$60,MATCH(1,(GMWQ!$NE$2:$NE$60=AI$3)*(GMWQ!$ND$2:$ND$60=AI$4)*(GMWQ!$NF$2:$NF$60=AI$1),0),$F164-1966)</f>
        <v>-0.82007319999999995</v>
      </c>
      <c r="AJ164" s="4" cm="1">
        <f t="array" ref="AJ164">INDEX(GMWQ!$A$2:$NF$60,MATCH(1,(GMWQ!$NE$2:$NE$60=AJ$3)*(GMWQ!$ND$2:$ND$60=AJ$4)*(GMWQ!$NF$2:$NF$60=AJ$1),0),$F164-1966)</f>
        <v>-0.22365380000000001</v>
      </c>
      <c r="AK164" s="4" cm="1">
        <f t="array" ref="AK164">INDEX(GMWQ!$A$2:$NF$60,MATCH(1,(GMWQ!$NE$2:$NE$60=AK$3)*(GMWQ!$ND$2:$ND$60=AK$4)*(GMWQ!$NF$2:$NF$60=AK$1),0),$F164-1966)</f>
        <v>-0.2301946</v>
      </c>
      <c r="AL164" s="4" cm="1">
        <f t="array" ref="AL164">INDEX(GMWQ!$A$2:$NF$60,MATCH(1,(GMWQ!$NE$2:$NE$60=AL$3)*(GMWQ!$ND$2:$ND$60=AL$4)*(GMWQ!$NF$2:$NF$60=AL$1),0),$F164-1966)</f>
        <v>0.74528450000000002</v>
      </c>
    </row>
    <row r="165" spans="1:38" x14ac:dyDescent="0.25">
      <c r="B165" s="4">
        <f t="shared" si="52"/>
        <v>2012</v>
      </c>
      <c r="C165" s="4">
        <f t="shared" si="52"/>
        <v>2012</v>
      </c>
      <c r="F165" s="4">
        <f t="shared" si="38"/>
        <v>2131</v>
      </c>
      <c r="G165" s="4" cm="1">
        <f t="array" ref="G165">INDEX(GMWQ!$A$2:$NF$60,MATCH(1,(GMWQ!$NE$2:$NE$60=G$3)*(GMWQ!$ND$2:$ND$60=G$4)*(GMWQ!$NF$2:$NF$60=G$1),0),$F165-1966)</f>
        <v>579051</v>
      </c>
      <c r="H165" s="4" cm="1">
        <f t="array" ref="H165">INDEX(GMWQ!$A$2:$NF$60,MATCH(1,(GMWQ!$NE$2:$NE$60=H$3)*(GMWQ!$ND$2:$ND$60=H$4)*(GMWQ!$NF$2:$NF$60=H$1),0),$F165-1966)</f>
        <v>4367.4250000000002</v>
      </c>
      <c r="I165" s="4" cm="1">
        <f t="array" ref="I165">INDEX(GMWQ!$A$2:$NF$60,MATCH(1,(GMWQ!$NE$2:$NE$60=I$3)*(GMWQ!$ND$2:$ND$60=I$4)*(GMWQ!$NF$2:$NF$60=I$1),0),$F165-1966)</f>
        <v>128959.1</v>
      </c>
      <c r="J165" s="4" cm="1">
        <f t="array" ref="J165">INDEX(GMWQ!$A$2:$NF$60,MATCH(1,(GMWQ!$NE$2:$NE$60=J$3)*(GMWQ!$ND$2:$ND$60=J$4)*(GMWQ!$NF$2:$NF$60=J$1),0),$F165-1966)</f>
        <v>806.07</v>
      </c>
      <c r="K165" s="4" cm="1">
        <f t="array" ref="K165">INDEX(GMWQ!$A$2:$NF$60,MATCH(1,(GMWQ!$NE$2:$NE$60=K$3)*(GMWQ!$ND$2:$ND$60=K$4)*(GMWQ!$NF$2:$NF$60=K$1),0),$F165-1966)</f>
        <v>570.27499999999998</v>
      </c>
      <c r="L165" s="4" cm="1">
        <f t="array" ref="L165">INDEX(GMWQ!$A$2:$NF$60,MATCH(1,(GMWQ!$NE$2:$NE$60=L$3)*(GMWQ!$ND$2:$ND$60=L$4)*(GMWQ!$NF$2:$NF$60=L$1),0),$F165-1966)</f>
        <v>442.73200000000003</v>
      </c>
      <c r="M165" s="4" cm="1">
        <f t="array" ref="M165">INDEX(GMWQ!$A$2:$NF$60,MATCH(1,(GMWQ!$NE$2:$NE$60=M$3)*(GMWQ!$ND$2:$ND$60=M$4)*(GMWQ!$NF$2:$NF$60=M$1),0),$F165-1966)</f>
        <v>485668</v>
      </c>
      <c r="N165" s="4" cm="1">
        <f t="array" ref="N165">INDEX(GMWQ!$A$2:$NF$60,MATCH(1,(GMWQ!$NE$2:$NE$60=N$3)*(GMWQ!$ND$2:$ND$60=N$4)*(GMWQ!$NF$2:$NF$60=N$1),0),$F165-1966)</f>
        <v>-25346</v>
      </c>
      <c r="O165" s="4" cm="1">
        <f t="array" ref="O165">INDEX(GMWQ!$A$2:$NF$60,MATCH(1,(GMWQ!$NE$2:$NE$60=O$3)*(GMWQ!$ND$2:$ND$60=O$4)*(GMWQ!$NF$2:$NF$60=O$1),0),$F165-1966)</f>
        <v>-375.42430000000002</v>
      </c>
      <c r="P165" s="4" cm="1">
        <f t="array" ref="P165">INDEX(GMWQ!$A$2:$NF$60,MATCH(1,(GMWQ!$NE$2:$NE$60=P$3)*(GMWQ!$ND$2:$ND$60=P$4)*(GMWQ!$NF$2:$NF$60=P$1),0),$F165-1966)</f>
        <v>-9933.5</v>
      </c>
      <c r="Q165" s="4" cm="1">
        <f t="array" ref="Q165">INDEX(GMWQ!$A$2:$NF$60,MATCH(1,(GMWQ!$NE$2:$NE$60=Q$3)*(GMWQ!$ND$2:$ND$60=Q$4)*(GMWQ!$NF$2:$NF$60=Q$1),0),$F165-1966)</f>
        <v>2.1970000000000001</v>
      </c>
      <c r="R165" s="4" cm="1">
        <f t="array" ref="R165">INDEX(GMWQ!$A$2:$NF$60,MATCH(1,(GMWQ!$NE$2:$NE$60=R$3)*(GMWQ!$ND$2:$ND$60=R$4)*(GMWQ!$NF$2:$NF$60=R$1),0),$F165-1966)</f>
        <v>-27.344000000000001</v>
      </c>
      <c r="S165" s="4" cm="1">
        <f t="array" ref="S165">INDEX(GMWQ!$A$2:$NF$60,MATCH(1,(GMWQ!$NE$2:$NE$60=S$3)*(GMWQ!$ND$2:$ND$60=S$4)*(GMWQ!$NF$2:$NF$60=S$1),0),$F165-1966)</f>
        <v>-11.80852</v>
      </c>
      <c r="T165" s="4" cm="1">
        <f t="array" ref="T165">INDEX(GMWQ!$A$2:$NF$60,MATCH(1,(GMWQ!$NE$2:$NE$60=T$3)*(GMWQ!$ND$2:$ND$60=T$4)*(GMWQ!$NF$2:$NF$60=T$1),0),$F165-1966)</f>
        <v>-7871</v>
      </c>
      <c r="U165" s="4" cm="1">
        <f t="array" ref="U165">INDEX(GMWQ!$A$2:$NF$60,MATCH(1,(GMWQ!$NE$2:$NE$60=U$3)*(GMWQ!$ND$2:$ND$60=U$4)*(GMWQ!$NF$2:$NF$60=U$1),0),$F165-1966)</f>
        <v>1414144</v>
      </c>
      <c r="V165" s="4" cm="1">
        <f t="array" ref="V165">INDEX(GMWQ!$A$2:$NF$60,MATCH(1,(GMWQ!$NE$2:$NE$60=V$3)*(GMWQ!$ND$2:$ND$60=V$4)*(GMWQ!$NF$2:$NF$60=V$1),0),$F165-1966)</f>
        <v>21291.47</v>
      </c>
      <c r="W165" s="4" cm="1">
        <f t="array" ref="W165">INDEX(GMWQ!$A$2:$NF$60,MATCH(1,(GMWQ!$NE$2:$NE$60=W$3)*(GMWQ!$ND$2:$ND$60=W$4)*(GMWQ!$NF$2:$NF$60=W$1),0),$F165-1966)</f>
        <v>1015222</v>
      </c>
      <c r="X165" s="4" cm="1">
        <f t="array" ref="X165">INDEX(GMWQ!$A$2:$NF$60,MATCH(1,(GMWQ!$NE$2:$NE$60=X$3)*(GMWQ!$ND$2:$ND$60=X$4)*(GMWQ!$NF$2:$NF$60=X$1),0),$F165-1966)</f>
        <v>2057.576</v>
      </c>
      <c r="Y165" s="4" cm="1">
        <f t="array" ref="Y165">INDEX(GMWQ!$A$2:$NF$60,MATCH(1,(GMWQ!$NE$2:$NE$60=Y$3)*(GMWQ!$ND$2:$ND$60=Y$4)*(GMWQ!$NF$2:$NF$60=Y$1),0),$F165-1966)</f>
        <v>2411.578</v>
      </c>
      <c r="Z165" s="4" cm="1">
        <f t="array" ref="Z165">INDEX(GMWQ!$A$2:$NF$60,MATCH(1,(GMWQ!$NE$2:$NE$60=Z$3)*(GMWQ!$ND$2:$ND$60=Z$4)*(GMWQ!$NF$2:$NF$60=Z$1),0),$F165-1966)</f>
        <v>2172.0880000000002</v>
      </c>
      <c r="AA165" s="4" cm="1">
        <f t="array" ref="AA165">INDEX(GMWQ!$A$2:$NF$60,MATCH(1,(GMWQ!$NE$2:$NE$60=AA$3)*(GMWQ!$ND$2:$ND$60=AA$4)*(GMWQ!$NF$2:$NF$60=AA$1),0),$F165-1966)</f>
        <v>1714964</v>
      </c>
      <c r="AB165" s="4" cm="1">
        <f t="array" ref="AB165">INDEX(GMWQ!$A$2:$NF$60,MATCH(1,(GMWQ!$NE$2:$NE$60=AB$3)*(GMWQ!$ND$2:$ND$60=AB$4)*(GMWQ!$NF$2:$NF$60=AB$1),0),$F165-1966)</f>
        <v>433287</v>
      </c>
      <c r="AC165" s="4" cm="1">
        <f t="array" ref="AC165">INDEX(GMWQ!$A$2:$NF$60,MATCH(1,(GMWQ!$NE$2:$NE$60=AC$3)*(GMWQ!$ND$2:$ND$60=AC$4)*(GMWQ!$NF$2:$NF$60=AC$1),0),$F165-1966)</f>
        <v>4079.875</v>
      </c>
      <c r="AD165" s="4" cm="1">
        <f t="array" ref="AD165">INDEX(GMWQ!$A$2:$NF$60,MATCH(1,(GMWQ!$NE$2:$NE$60=AD$3)*(GMWQ!$ND$2:$ND$60=AD$4)*(GMWQ!$NF$2:$NF$60=AD$1),0),$F165-1966)</f>
        <v>124395.2</v>
      </c>
      <c r="AE165" s="4" cm="1">
        <f t="array" ref="AE165">INDEX(GMWQ!$A$2:$NF$60,MATCH(1,(GMWQ!$NE$2:$NE$60=AE$3)*(GMWQ!$ND$2:$ND$60=AE$4)*(GMWQ!$NF$2:$NF$60=AE$1),0),$F165-1966)</f>
        <v>703.673</v>
      </c>
      <c r="AF165" s="4" cm="1">
        <f t="array" ref="AF165">INDEX(GMWQ!$A$2:$NF$60,MATCH(1,(GMWQ!$NE$2:$NE$60=AF$3)*(GMWQ!$ND$2:$ND$60=AF$4)*(GMWQ!$NF$2:$NF$60=AF$1),0),$F165-1966)</f>
        <v>523.60500000000002</v>
      </c>
      <c r="AG165" s="4" cm="1">
        <f t="array" ref="AG165">INDEX(GMWQ!$A$2:$NF$60,MATCH(1,(GMWQ!$NE$2:$NE$60=AG$3)*(GMWQ!$ND$2:$ND$60=AG$4)*(GMWQ!$NF$2:$NF$60=AG$1),0),$F165-1966)</f>
        <v>407.66199999999998</v>
      </c>
      <c r="AH165" s="4" cm="1">
        <f t="array" ref="AH165">INDEX(GMWQ!$A$2:$NF$60,MATCH(1,(GMWQ!$NE$2:$NE$60=AH$3)*(GMWQ!$ND$2:$ND$60=AH$4)*(GMWQ!$NF$2:$NF$60=AH$1),0),$F165-1966)</f>
        <v>457659</v>
      </c>
      <c r="AI165" s="4" cm="1">
        <f t="array" ref="AI165">INDEX(GMWQ!$A$2:$NF$60,MATCH(1,(GMWQ!$NE$2:$NE$60=AI$3)*(GMWQ!$ND$2:$ND$60=AI$4)*(GMWQ!$NF$2:$NF$60=AI$1),0),$F165-1966)</f>
        <v>-1.0556049999999999</v>
      </c>
      <c r="AJ165" s="4" cm="1">
        <f t="array" ref="AJ165">INDEX(GMWQ!$A$2:$NF$60,MATCH(1,(GMWQ!$NE$2:$NE$60=AJ$3)*(GMWQ!$ND$2:$ND$60=AJ$4)*(GMWQ!$NF$2:$NF$60=AJ$1),0),$F165-1966)</f>
        <v>-0.45598440000000001</v>
      </c>
      <c r="AK165" s="4" cm="1">
        <f t="array" ref="AK165">INDEX(GMWQ!$A$2:$NF$60,MATCH(1,(GMWQ!$NE$2:$NE$60=AK$3)*(GMWQ!$ND$2:$ND$60=AK$4)*(GMWQ!$NF$2:$NF$60=AK$1),0),$F165-1966)</f>
        <v>-0.42657709999999999</v>
      </c>
      <c r="AL165" s="4" cm="1">
        <f t="array" ref="AL165">INDEX(GMWQ!$A$2:$NF$60,MATCH(1,(GMWQ!$NE$2:$NE$60=AL$3)*(GMWQ!$ND$2:$ND$60=AL$4)*(GMWQ!$NF$2:$NF$60=AL$1),0),$F165-1966)</f>
        <v>0.59220240000000002</v>
      </c>
    </row>
    <row r="166" spans="1:38" x14ac:dyDescent="0.25">
      <c r="B166" s="4">
        <f t="shared" si="52"/>
        <v>2012</v>
      </c>
      <c r="C166" s="4">
        <f t="shared" si="52"/>
        <v>2012</v>
      </c>
      <c r="E166" s="4">
        <f t="shared" ref="E166" si="55">+E162+1</f>
        <v>2012</v>
      </c>
      <c r="F166" s="4">
        <f t="shared" si="38"/>
        <v>2132</v>
      </c>
      <c r="G166" s="4" cm="1">
        <f t="array" ref="G166">INDEX(GMWQ!$A$2:$NF$60,MATCH(1,(GMWQ!$NE$2:$NE$60=G$3)*(GMWQ!$ND$2:$ND$60=G$4)*(GMWQ!$NF$2:$NF$60=G$1),0),$F166-1966)</f>
        <v>578215</v>
      </c>
      <c r="H166" s="4" cm="1">
        <f t="array" ref="H166">INDEX(GMWQ!$A$2:$NF$60,MATCH(1,(GMWQ!$NE$2:$NE$60=H$3)*(GMWQ!$ND$2:$ND$60=H$4)*(GMWQ!$NF$2:$NF$60=H$1),0),$F166-1966)</f>
        <v>4372.4750000000004</v>
      </c>
      <c r="I166" s="4" cm="1">
        <f t="array" ref="I166">INDEX(GMWQ!$A$2:$NF$60,MATCH(1,(GMWQ!$NE$2:$NE$60=I$3)*(GMWQ!$ND$2:$ND$60=I$4)*(GMWQ!$NF$2:$NF$60=I$1),0),$F166-1966)</f>
        <v>128847.9</v>
      </c>
      <c r="J166" s="4" cm="1">
        <f t="array" ref="J166">INDEX(GMWQ!$A$2:$NF$60,MATCH(1,(GMWQ!$NE$2:$NE$60=J$3)*(GMWQ!$ND$2:$ND$60=J$4)*(GMWQ!$NF$2:$NF$60=J$1),0),$F166-1966)</f>
        <v>803.65</v>
      </c>
      <c r="K166" s="4" cm="1">
        <f t="array" ref="K166">INDEX(GMWQ!$A$2:$NF$60,MATCH(1,(GMWQ!$NE$2:$NE$60=K$3)*(GMWQ!$ND$2:$ND$60=K$4)*(GMWQ!$NF$2:$NF$60=K$1),0),$F166-1966)</f>
        <v>570.21400000000006</v>
      </c>
      <c r="L166" s="4" cm="1">
        <f t="array" ref="L166">INDEX(GMWQ!$A$2:$NF$60,MATCH(1,(GMWQ!$NE$2:$NE$60=L$3)*(GMWQ!$ND$2:$ND$60=L$4)*(GMWQ!$NF$2:$NF$60=L$1),0),$F166-1966)</f>
        <v>439.33300000000003</v>
      </c>
      <c r="M166" s="4" cm="1">
        <f t="array" ref="M166">INDEX(GMWQ!$A$2:$NF$60,MATCH(1,(GMWQ!$NE$2:$NE$60=M$3)*(GMWQ!$ND$2:$ND$60=M$4)*(GMWQ!$NF$2:$NF$60=M$1),0),$F166-1966)</f>
        <v>486667.5</v>
      </c>
      <c r="N166" s="4" cm="1">
        <f t="array" ref="N166">INDEX(GMWQ!$A$2:$NF$60,MATCH(1,(GMWQ!$NE$2:$NE$60=N$3)*(GMWQ!$ND$2:$ND$60=N$4)*(GMWQ!$NF$2:$NF$60=N$1),0),$F166-1966)</f>
        <v>-37953</v>
      </c>
      <c r="O166" s="4" cm="1">
        <f t="array" ref="O166">INDEX(GMWQ!$A$2:$NF$60,MATCH(1,(GMWQ!$NE$2:$NE$60=O$3)*(GMWQ!$ND$2:$ND$60=O$4)*(GMWQ!$NF$2:$NF$60=O$1),0),$F166-1966)</f>
        <v>-356.17950000000002</v>
      </c>
      <c r="P166" s="4" cm="1">
        <f t="array" ref="P166">INDEX(GMWQ!$A$2:$NF$60,MATCH(1,(GMWQ!$NE$2:$NE$60=P$3)*(GMWQ!$ND$2:$ND$60=P$4)*(GMWQ!$NF$2:$NF$60=P$1),0),$F166-1966)</f>
        <v>-9606.5</v>
      </c>
      <c r="Q166" s="4" cm="1">
        <f t="array" ref="Q166">INDEX(GMWQ!$A$2:$NF$60,MATCH(1,(GMWQ!$NE$2:$NE$60=Q$3)*(GMWQ!$ND$2:$ND$60=Q$4)*(GMWQ!$NF$2:$NF$60=Q$1),0),$F166-1966)</f>
        <v>-1.7010000000000001</v>
      </c>
      <c r="R166" s="4" cm="1">
        <f t="array" ref="R166">INDEX(GMWQ!$A$2:$NF$60,MATCH(1,(GMWQ!$NE$2:$NE$60=R$3)*(GMWQ!$ND$2:$ND$60=R$4)*(GMWQ!$NF$2:$NF$60=R$1),0),$F166-1966)</f>
        <v>-23.297999999999998</v>
      </c>
      <c r="S166" s="4" cm="1">
        <f t="array" ref="S166">INDEX(GMWQ!$A$2:$NF$60,MATCH(1,(GMWQ!$NE$2:$NE$60=S$3)*(GMWQ!$ND$2:$ND$60=S$4)*(GMWQ!$NF$2:$NF$60=S$1),0),$F166-1966)</f>
        <v>-11.828480000000001</v>
      </c>
      <c r="T166" s="4" cm="1">
        <f t="array" ref="T166">INDEX(GMWQ!$A$2:$NF$60,MATCH(1,(GMWQ!$NE$2:$NE$60=T$3)*(GMWQ!$ND$2:$ND$60=T$4)*(GMWQ!$NF$2:$NF$60=T$1),0),$F166-1966)</f>
        <v>-5986</v>
      </c>
      <c r="U166" s="4" cm="1">
        <f t="array" ref="U166">INDEX(GMWQ!$A$2:$NF$60,MATCH(1,(GMWQ!$NE$2:$NE$60=U$3)*(GMWQ!$ND$2:$ND$60=U$4)*(GMWQ!$NF$2:$NF$60=U$1),0),$F166-1966)</f>
        <v>1447791</v>
      </c>
      <c r="V166" s="4" cm="1">
        <f t="array" ref="V166">INDEX(GMWQ!$A$2:$NF$60,MATCH(1,(GMWQ!$NE$2:$NE$60=V$3)*(GMWQ!$ND$2:$ND$60=V$4)*(GMWQ!$NF$2:$NF$60=V$1),0),$F166-1966)</f>
        <v>21630.26</v>
      </c>
      <c r="W166" s="4" cm="1">
        <f t="array" ref="W166">INDEX(GMWQ!$A$2:$NF$60,MATCH(1,(GMWQ!$NE$2:$NE$60=W$3)*(GMWQ!$ND$2:$ND$60=W$4)*(GMWQ!$NF$2:$NF$60=W$1),0),$F166-1966)</f>
        <v>1028155</v>
      </c>
      <c r="X166" s="4" cm="1">
        <f t="array" ref="X166">INDEX(GMWQ!$A$2:$NF$60,MATCH(1,(GMWQ!$NE$2:$NE$60=X$3)*(GMWQ!$ND$2:$ND$60=X$4)*(GMWQ!$NF$2:$NF$60=X$1),0),$F166-1966)</f>
        <v>2068.2890000000002</v>
      </c>
      <c r="Y166" s="4" cm="1">
        <f t="array" ref="Y166">INDEX(GMWQ!$A$2:$NF$60,MATCH(1,(GMWQ!$NE$2:$NE$60=Y$3)*(GMWQ!$ND$2:$ND$60=Y$4)*(GMWQ!$NF$2:$NF$60=Y$1),0),$F166-1966)</f>
        <v>2434.989</v>
      </c>
      <c r="Z166" s="4" cm="1">
        <f t="array" ref="Z166">INDEX(GMWQ!$A$2:$NF$60,MATCH(1,(GMWQ!$NE$2:$NE$60=Z$3)*(GMWQ!$ND$2:$ND$60=Z$4)*(GMWQ!$NF$2:$NF$60=Z$1),0),$F166-1966)</f>
        <v>2240.8029999999999</v>
      </c>
      <c r="AA166" s="4" cm="1">
        <f t="array" ref="AA166">INDEX(GMWQ!$A$2:$NF$60,MATCH(1,(GMWQ!$NE$2:$NE$60=AA$3)*(GMWQ!$ND$2:$ND$60=AA$4)*(GMWQ!$NF$2:$NF$60=AA$1),0),$F166-1966)</f>
        <v>1739555</v>
      </c>
      <c r="AB166" s="4" cm="1">
        <f t="array" ref="AB166">INDEX(GMWQ!$A$2:$NF$60,MATCH(1,(GMWQ!$NE$2:$NE$60=AB$3)*(GMWQ!$ND$2:$ND$60=AB$4)*(GMWQ!$NF$2:$NF$60=AB$1),0),$F166-1966)</f>
        <v>435070</v>
      </c>
      <c r="AC166" s="4" cm="1">
        <f t="array" ref="AC166">INDEX(GMWQ!$A$2:$NF$60,MATCH(1,(GMWQ!$NE$2:$NE$60=AC$3)*(GMWQ!$ND$2:$ND$60=AC$4)*(GMWQ!$NF$2:$NF$60=AC$1),0),$F166-1966)</f>
        <v>4105.1000000000004</v>
      </c>
      <c r="AD166" s="4" cm="1">
        <f t="array" ref="AD166">INDEX(GMWQ!$A$2:$NF$60,MATCH(1,(GMWQ!$NE$2:$NE$60=AD$3)*(GMWQ!$ND$2:$ND$60=AD$4)*(GMWQ!$NF$2:$NF$60=AD$1),0),$F166-1966)</f>
        <v>124307.5</v>
      </c>
      <c r="AE166" s="4" cm="1">
        <f t="array" ref="AE166">INDEX(GMWQ!$A$2:$NF$60,MATCH(1,(GMWQ!$NE$2:$NE$60=AE$3)*(GMWQ!$ND$2:$ND$60=AE$4)*(GMWQ!$NF$2:$NF$60=AE$1),0),$F166-1966)</f>
        <v>704.44899999999996</v>
      </c>
      <c r="AF166" s="4" cm="1">
        <f t="array" ref="AF166">INDEX(GMWQ!$A$2:$NF$60,MATCH(1,(GMWQ!$NE$2:$NE$60=AF$3)*(GMWQ!$ND$2:$ND$60=AF$4)*(GMWQ!$NF$2:$NF$60=AF$1),0),$F166-1966)</f>
        <v>523.50099999999998</v>
      </c>
      <c r="AG166" s="4" cm="1">
        <f t="array" ref="AG166">INDEX(GMWQ!$A$2:$NF$60,MATCH(1,(GMWQ!$NE$2:$NE$60=AG$3)*(GMWQ!$ND$2:$ND$60=AG$4)*(GMWQ!$NF$2:$NF$60=AG$1),0),$F166-1966)</f>
        <v>405.83800000000002</v>
      </c>
      <c r="AH166" s="4" cm="1">
        <f t="array" ref="AH166">INDEX(GMWQ!$A$2:$NF$60,MATCH(1,(GMWQ!$NE$2:$NE$60=AH$3)*(GMWQ!$ND$2:$ND$60=AH$4)*(GMWQ!$NF$2:$NF$60=AH$1),0),$F166-1966)</f>
        <v>461016</v>
      </c>
      <c r="AI166" s="4" cm="1">
        <f t="array" ref="AI166">INDEX(GMWQ!$A$2:$NF$60,MATCH(1,(GMWQ!$NE$2:$NE$60=AI$3)*(GMWQ!$ND$2:$ND$60=AI$4)*(GMWQ!$NF$2:$NF$60=AI$1),0),$F166-1966)</f>
        <v>-0.85223139999999997</v>
      </c>
      <c r="AJ166" s="4" cm="1">
        <f t="array" ref="AJ166">INDEX(GMWQ!$A$2:$NF$60,MATCH(1,(GMWQ!$NE$2:$NE$60=AJ$3)*(GMWQ!$ND$2:$ND$60=AJ$4)*(GMWQ!$NF$2:$NF$60=AJ$1),0),$F166-1966)</f>
        <v>-0.44076009999999999</v>
      </c>
      <c r="AK166" s="4" cm="1">
        <f t="array" ref="AK166">INDEX(GMWQ!$A$2:$NF$60,MATCH(1,(GMWQ!$NE$2:$NE$60=AK$3)*(GMWQ!$ND$2:$ND$60=AK$4)*(GMWQ!$NF$2:$NF$60=AK$1),0),$F166-1966)</f>
        <v>-0.3804226</v>
      </c>
      <c r="AL166" s="4" cm="1">
        <f t="array" ref="AL166">INDEX(GMWQ!$A$2:$NF$60,MATCH(1,(GMWQ!$NE$2:$NE$60=AL$3)*(GMWQ!$ND$2:$ND$60=AL$4)*(GMWQ!$NF$2:$NF$60=AL$1),0),$F166-1966)</f>
        <v>0.50293480000000002</v>
      </c>
    </row>
    <row r="167" spans="1:38" x14ac:dyDescent="0.25">
      <c r="A167" s="4">
        <v>2013</v>
      </c>
      <c r="B167" s="4">
        <f t="shared" si="52"/>
        <v>2013</v>
      </c>
      <c r="C167" s="4">
        <f t="shared" si="52"/>
        <v>2012</v>
      </c>
      <c r="D167" s="4">
        <f t="shared" si="52"/>
        <v>2012</v>
      </c>
      <c r="F167" s="4">
        <f t="shared" si="38"/>
        <v>2133</v>
      </c>
      <c r="G167" s="4" cm="1">
        <f t="array" ref="G167">INDEX(GMWQ!$A$2:$NF$60,MATCH(1,(GMWQ!$NE$2:$NE$60=G$3)*(GMWQ!$ND$2:$ND$60=G$4)*(GMWQ!$NF$2:$NF$60=G$1),0),$F167-1966)</f>
        <v>579749</v>
      </c>
      <c r="H167" s="4" cm="1">
        <f t="array" ref="H167">INDEX(GMWQ!$A$2:$NF$60,MATCH(1,(GMWQ!$NE$2:$NE$60=H$3)*(GMWQ!$ND$2:$ND$60=H$4)*(GMWQ!$NF$2:$NF$60=H$1),0),$F167-1966)</f>
        <v>4415.6000000000004</v>
      </c>
      <c r="I167" s="4" cm="1">
        <f t="array" ref="I167">INDEX(GMWQ!$A$2:$NF$60,MATCH(1,(GMWQ!$NE$2:$NE$60=I$3)*(GMWQ!$ND$2:$ND$60=I$4)*(GMWQ!$NF$2:$NF$60=I$1),0),$F167-1966)</f>
        <v>130658</v>
      </c>
      <c r="J167" s="4" cm="1">
        <f t="array" ref="J167">INDEX(GMWQ!$A$2:$NF$60,MATCH(1,(GMWQ!$NE$2:$NE$60=J$3)*(GMWQ!$ND$2:$ND$60=J$4)*(GMWQ!$NF$2:$NF$60=J$1),0),$F167-1966)</f>
        <v>799.21</v>
      </c>
      <c r="K167" s="4" cm="1">
        <f t="array" ref="K167">INDEX(GMWQ!$A$2:$NF$60,MATCH(1,(GMWQ!$NE$2:$NE$60=K$3)*(GMWQ!$ND$2:$ND$60=K$4)*(GMWQ!$NF$2:$NF$60=K$1),0),$F167-1966)</f>
        <v>571.28200000000004</v>
      </c>
      <c r="L167" s="4" cm="1">
        <f t="array" ref="L167">INDEX(GMWQ!$A$2:$NF$60,MATCH(1,(GMWQ!$NE$2:$NE$60=L$3)*(GMWQ!$ND$2:$ND$60=L$4)*(GMWQ!$NF$2:$NF$60=L$1),0),$F167-1966)</f>
        <v>435.69200000000001</v>
      </c>
      <c r="M167" s="4" cm="1">
        <f t="array" ref="M167">INDEX(GMWQ!$A$2:$NF$60,MATCH(1,(GMWQ!$NE$2:$NE$60=M$3)*(GMWQ!$ND$2:$ND$60=M$4)*(GMWQ!$NF$2:$NF$60=M$1),0),$F167-1966)</f>
        <v>491023.8</v>
      </c>
      <c r="N167" s="4" cm="1">
        <f t="array" ref="N167">INDEX(GMWQ!$A$2:$NF$60,MATCH(1,(GMWQ!$NE$2:$NE$60=N$3)*(GMWQ!$ND$2:$ND$60=N$4)*(GMWQ!$NF$2:$NF$60=N$1),0),$F167-1966)</f>
        <v>-17172</v>
      </c>
      <c r="O167" s="4" cm="1">
        <f t="array" ref="O167">INDEX(GMWQ!$A$2:$NF$60,MATCH(1,(GMWQ!$NE$2:$NE$60=O$3)*(GMWQ!$ND$2:$ND$60=O$4)*(GMWQ!$NF$2:$NF$60=O$1),0),$F167-1966)</f>
        <v>-282.64550000000003</v>
      </c>
      <c r="P167" s="4" cm="1">
        <f t="array" ref="P167">INDEX(GMWQ!$A$2:$NF$60,MATCH(1,(GMWQ!$NE$2:$NE$60=P$3)*(GMWQ!$ND$2:$ND$60=P$4)*(GMWQ!$NF$2:$NF$60=P$1),0),$F167-1966)</f>
        <v>-9642.7510000000002</v>
      </c>
      <c r="Q167" s="4" cm="1">
        <f t="array" ref="Q167">INDEX(GMWQ!$A$2:$NF$60,MATCH(1,(GMWQ!$NE$2:$NE$60=Q$3)*(GMWQ!$ND$2:$ND$60=Q$4)*(GMWQ!$NF$2:$NF$60=Q$1),0),$F167-1966)</f>
        <v>-4.4009999999999998</v>
      </c>
      <c r="R167" s="4" cm="1">
        <f t="array" ref="R167">INDEX(GMWQ!$A$2:$NF$60,MATCH(1,(GMWQ!$NE$2:$NE$60=R$3)*(GMWQ!$ND$2:$ND$60=R$4)*(GMWQ!$NF$2:$NF$60=R$1),0),$F167-1966)</f>
        <v>-28.271000000000001</v>
      </c>
      <c r="S167" s="4" cm="1">
        <f t="array" ref="S167">INDEX(GMWQ!$A$2:$NF$60,MATCH(1,(GMWQ!$NE$2:$NE$60=S$3)*(GMWQ!$ND$2:$ND$60=S$4)*(GMWQ!$NF$2:$NF$60=S$1),0),$F167-1966)</f>
        <v>-11.81756</v>
      </c>
      <c r="T167" s="4" cm="1">
        <f t="array" ref="T167">INDEX(GMWQ!$A$2:$NF$60,MATCH(1,(GMWQ!$NE$2:$NE$60=T$3)*(GMWQ!$ND$2:$ND$60=T$4)*(GMWQ!$NF$2:$NF$60=T$1),0),$F167-1966)</f>
        <v>-8413</v>
      </c>
      <c r="U167" s="4" cm="1">
        <f t="array" ref="U167">INDEX(GMWQ!$A$2:$NF$60,MATCH(1,(GMWQ!$NE$2:$NE$60=U$3)*(GMWQ!$ND$2:$ND$60=U$4)*(GMWQ!$NF$2:$NF$60=U$1),0),$F167-1966)</f>
        <v>1448047</v>
      </c>
      <c r="V167" s="4" cm="1">
        <f t="array" ref="V167">INDEX(GMWQ!$A$2:$NF$60,MATCH(1,(GMWQ!$NE$2:$NE$60=V$3)*(GMWQ!$ND$2:$ND$60=V$4)*(GMWQ!$NF$2:$NF$60=V$1),0),$F167-1966)</f>
        <v>22093.43</v>
      </c>
      <c r="W167" s="4" cm="1">
        <f t="array" ref="W167">INDEX(GMWQ!$A$2:$NF$60,MATCH(1,(GMWQ!$NE$2:$NE$60=W$3)*(GMWQ!$ND$2:$ND$60=W$4)*(GMWQ!$NF$2:$NF$60=W$1),0),$F167-1966)</f>
        <v>1036267</v>
      </c>
      <c r="X167" s="4" cm="1">
        <f t="array" ref="X167">INDEX(GMWQ!$A$2:$NF$60,MATCH(1,(GMWQ!$NE$2:$NE$60=X$3)*(GMWQ!$ND$2:$ND$60=X$4)*(GMWQ!$NF$2:$NF$60=X$1),0),$F167-1966)</f>
        <v>2062.0529999999999</v>
      </c>
      <c r="Y167" s="4" cm="1">
        <f t="array" ref="Y167">INDEX(GMWQ!$A$2:$NF$60,MATCH(1,(GMWQ!$NE$2:$NE$60=Y$3)*(GMWQ!$ND$2:$ND$60=Y$4)*(GMWQ!$NF$2:$NF$60=Y$1),0),$F167-1966)</f>
        <v>2486.2950000000001</v>
      </c>
      <c r="Z167" s="4" cm="1">
        <f t="array" ref="Z167">INDEX(GMWQ!$A$2:$NF$60,MATCH(1,(GMWQ!$NE$2:$NE$60=Z$3)*(GMWQ!$ND$2:$ND$60=Z$4)*(GMWQ!$NF$2:$NF$60=Z$1),0),$F167-1966)</f>
        <v>2266.5729999999999</v>
      </c>
      <c r="AA167" s="4" cm="1">
        <f t="array" ref="AA167">INDEX(GMWQ!$A$2:$NF$60,MATCH(1,(GMWQ!$NE$2:$NE$60=AA$3)*(GMWQ!$ND$2:$ND$60=AA$4)*(GMWQ!$NF$2:$NF$60=AA$1),0),$F167-1966)</f>
        <v>1774302</v>
      </c>
      <c r="AB167" s="4" cm="1">
        <f t="array" ref="AB167">INDEX(GMWQ!$A$2:$NF$60,MATCH(1,(GMWQ!$NE$2:$NE$60=AB$3)*(GMWQ!$ND$2:$ND$60=AB$4)*(GMWQ!$NF$2:$NF$60=AB$1),0),$F167-1966)</f>
        <v>440038</v>
      </c>
      <c r="AC167" s="4" cm="1">
        <f t="array" ref="AC167">INDEX(GMWQ!$A$2:$NF$60,MATCH(1,(GMWQ!$NE$2:$NE$60=AC$3)*(GMWQ!$ND$2:$ND$60=AC$4)*(GMWQ!$NF$2:$NF$60=AC$1),0),$F167-1966)</f>
        <v>4162.05</v>
      </c>
      <c r="AD167" s="4" cm="1">
        <f t="array" ref="AD167">INDEX(GMWQ!$A$2:$NF$60,MATCH(1,(GMWQ!$NE$2:$NE$60=AD$3)*(GMWQ!$ND$2:$ND$60=AD$4)*(GMWQ!$NF$2:$NF$60=AD$1),0),$F167-1966)</f>
        <v>125736.8</v>
      </c>
      <c r="AE167" s="4" cm="1">
        <f t="array" ref="AE167">INDEX(GMWQ!$A$2:$NF$60,MATCH(1,(GMWQ!$NE$2:$NE$60=AE$3)*(GMWQ!$ND$2:$ND$60=AE$4)*(GMWQ!$NF$2:$NF$60=AE$1),0),$F167-1966)</f>
        <v>706.27300000000002</v>
      </c>
      <c r="AF167" s="4" cm="1">
        <f t="array" ref="AF167">INDEX(GMWQ!$A$2:$NF$60,MATCH(1,(GMWQ!$NE$2:$NE$60=AF$3)*(GMWQ!$ND$2:$ND$60=AF$4)*(GMWQ!$NF$2:$NF$60=AF$1),0),$F167-1966)</f>
        <v>527.08699999999999</v>
      </c>
      <c r="AG167" s="4" cm="1">
        <f t="array" ref="AG167">INDEX(GMWQ!$A$2:$NF$60,MATCH(1,(GMWQ!$NE$2:$NE$60=AG$3)*(GMWQ!$ND$2:$ND$60=AG$4)*(GMWQ!$NF$2:$NF$60=AG$1),0),$F167-1966)</f>
        <v>402.11</v>
      </c>
      <c r="AH167" s="4" cm="1">
        <f t="array" ref="AH167">INDEX(GMWQ!$A$2:$NF$60,MATCH(1,(GMWQ!$NE$2:$NE$60=AH$3)*(GMWQ!$ND$2:$ND$60=AH$4)*(GMWQ!$NF$2:$NF$60=AH$1),0),$F167-1966)</f>
        <v>469211</v>
      </c>
      <c r="AI167" s="4" cm="1">
        <f t="array" ref="AI167">INDEX(GMWQ!$A$2:$NF$60,MATCH(1,(GMWQ!$NE$2:$NE$60=AI$3)*(GMWQ!$ND$2:$ND$60=AI$4)*(GMWQ!$NF$2:$NF$60=AI$1),0),$F167-1966)</f>
        <v>-0.55189250000000001</v>
      </c>
      <c r="AJ167" s="4" cm="1">
        <f t="array" ref="AJ167">INDEX(GMWQ!$A$2:$NF$60,MATCH(1,(GMWQ!$NE$2:$NE$60=AJ$3)*(GMWQ!$ND$2:$ND$60=AJ$4)*(GMWQ!$NF$2:$NF$60=AJ$1),0),$F167-1966)</f>
        <v>-0.18781900000000001</v>
      </c>
      <c r="AK167" s="4" cm="1">
        <f t="array" ref="AK167">INDEX(GMWQ!$A$2:$NF$60,MATCH(1,(GMWQ!$NE$2:$NE$60=AK$3)*(GMWQ!$ND$2:$ND$60=AK$4)*(GMWQ!$NF$2:$NF$60=AK$1),0),$F167-1966)</f>
        <v>-8.2085969999999994E-2</v>
      </c>
      <c r="AL167" s="4" cm="1">
        <f t="array" ref="AL167">INDEX(GMWQ!$A$2:$NF$60,MATCH(1,(GMWQ!$NE$2:$NE$60=AL$3)*(GMWQ!$ND$2:$ND$60=AL$4)*(GMWQ!$NF$2:$NF$60=AL$1),0),$F167-1966)</f>
        <v>0.38909260000000001</v>
      </c>
    </row>
    <row r="168" spans="1:38" x14ac:dyDescent="0.25">
      <c r="B168" s="4">
        <f t="shared" si="52"/>
        <v>2013</v>
      </c>
      <c r="C168" s="4">
        <f t="shared" si="52"/>
        <v>2013</v>
      </c>
      <c r="F168" s="4">
        <f t="shared" si="38"/>
        <v>2134</v>
      </c>
      <c r="G168" s="4" cm="1">
        <f t="array" ref="G168">INDEX(GMWQ!$A$2:$NF$60,MATCH(1,(GMWQ!$NE$2:$NE$60=G$3)*(GMWQ!$ND$2:$ND$60=G$4)*(GMWQ!$NF$2:$NF$60=G$1),0),$F168-1966)</f>
        <v>583605</v>
      </c>
      <c r="H168" s="4" cm="1">
        <f t="array" ref="H168">INDEX(GMWQ!$A$2:$NF$60,MATCH(1,(GMWQ!$NE$2:$NE$60=H$3)*(GMWQ!$ND$2:$ND$60=H$4)*(GMWQ!$NF$2:$NF$60=H$1),0),$F168-1966)</f>
        <v>4427.4250000000002</v>
      </c>
      <c r="I168" s="4" cm="1">
        <f t="array" ref="I168">INDEX(GMWQ!$A$2:$NF$60,MATCH(1,(GMWQ!$NE$2:$NE$60=I$3)*(GMWQ!$ND$2:$ND$60=I$4)*(GMWQ!$NF$2:$NF$60=I$1),0),$F168-1966)</f>
        <v>131845.70000000001</v>
      </c>
      <c r="J168" s="4" cm="1">
        <f t="array" ref="J168">INDEX(GMWQ!$A$2:$NF$60,MATCH(1,(GMWQ!$NE$2:$NE$60=J$3)*(GMWQ!$ND$2:$ND$60=J$4)*(GMWQ!$NF$2:$NF$60=J$1),0),$F168-1966)</f>
        <v>808.53</v>
      </c>
      <c r="K168" s="4" cm="1">
        <f t="array" ref="K168">INDEX(GMWQ!$A$2:$NF$60,MATCH(1,(GMWQ!$NE$2:$NE$60=K$3)*(GMWQ!$ND$2:$ND$60=K$4)*(GMWQ!$NF$2:$NF$60=K$1),0),$F168-1966)</f>
        <v>576.30100000000004</v>
      </c>
      <c r="L168" s="4" cm="1">
        <f t="array" ref="L168">INDEX(GMWQ!$A$2:$NF$60,MATCH(1,(GMWQ!$NE$2:$NE$60=L$3)*(GMWQ!$ND$2:$ND$60=L$4)*(GMWQ!$NF$2:$NF$60=L$1),0),$F168-1966)</f>
        <v>435.59</v>
      </c>
      <c r="M168" s="4" cm="1">
        <f t="array" ref="M168">INDEX(GMWQ!$A$2:$NF$60,MATCH(1,(GMWQ!$NE$2:$NE$60=M$3)*(GMWQ!$ND$2:$ND$60=M$4)*(GMWQ!$NF$2:$NF$60=M$1),0),$F168-1966)</f>
        <v>493851.5</v>
      </c>
      <c r="N168" s="4" cm="1">
        <f t="array" ref="N168">INDEX(GMWQ!$A$2:$NF$60,MATCH(1,(GMWQ!$NE$2:$NE$60=N$3)*(GMWQ!$ND$2:$ND$60=N$4)*(GMWQ!$NF$2:$NF$60=N$1),0),$F168-1966)</f>
        <v>-28716</v>
      </c>
      <c r="O168" s="4" cm="1">
        <f t="array" ref="O168">INDEX(GMWQ!$A$2:$NF$60,MATCH(1,(GMWQ!$NE$2:$NE$60=O$3)*(GMWQ!$ND$2:$ND$60=O$4)*(GMWQ!$NF$2:$NF$60=O$1),0),$F168-1966)</f>
        <v>-216.62119999999999</v>
      </c>
      <c r="P168" s="4" cm="1">
        <f t="array" ref="P168">INDEX(GMWQ!$A$2:$NF$60,MATCH(1,(GMWQ!$NE$2:$NE$60=P$3)*(GMWQ!$ND$2:$ND$60=P$4)*(GMWQ!$NF$2:$NF$60=P$1),0),$F168-1966)</f>
        <v>-9813.7510000000002</v>
      </c>
      <c r="Q168" s="4" cm="1">
        <f t="array" ref="Q168">INDEX(GMWQ!$A$2:$NF$60,MATCH(1,(GMWQ!$NE$2:$NE$60=Q$3)*(GMWQ!$ND$2:$ND$60=Q$4)*(GMWQ!$NF$2:$NF$60=Q$1),0),$F168-1966)</f>
        <v>3.7530000000000001</v>
      </c>
      <c r="R168" s="4" cm="1">
        <f t="array" ref="R168">INDEX(GMWQ!$A$2:$NF$60,MATCH(1,(GMWQ!$NE$2:$NE$60=R$3)*(GMWQ!$ND$2:$ND$60=R$4)*(GMWQ!$NF$2:$NF$60=R$1),0),$F168-1966)</f>
        <v>-26.565999999999999</v>
      </c>
      <c r="S168" s="4" cm="1">
        <f t="array" ref="S168">INDEX(GMWQ!$A$2:$NF$60,MATCH(1,(GMWQ!$NE$2:$NE$60=S$3)*(GMWQ!$ND$2:$ND$60=S$4)*(GMWQ!$NF$2:$NF$60=S$1),0),$F168-1966)</f>
        <v>-11.64963</v>
      </c>
      <c r="T168" s="4" cm="1">
        <f t="array" ref="T168">INDEX(GMWQ!$A$2:$NF$60,MATCH(1,(GMWQ!$NE$2:$NE$60=T$3)*(GMWQ!$ND$2:$ND$60=T$4)*(GMWQ!$NF$2:$NF$60=T$1),0),$F168-1966)</f>
        <v>-4326</v>
      </c>
      <c r="U168" s="4" cm="1">
        <f t="array" ref="U168">INDEX(GMWQ!$A$2:$NF$60,MATCH(1,(GMWQ!$NE$2:$NE$60=U$3)*(GMWQ!$ND$2:$ND$60=U$4)*(GMWQ!$NF$2:$NF$60=U$1),0),$F168-1966)</f>
        <v>1482330</v>
      </c>
      <c r="V168" s="4" cm="1">
        <f t="array" ref="V168">INDEX(GMWQ!$A$2:$NF$60,MATCH(1,(GMWQ!$NE$2:$NE$60=V$3)*(GMWQ!$ND$2:$ND$60=V$4)*(GMWQ!$NF$2:$NF$60=V$1),0),$F168-1966)</f>
        <v>22341.55</v>
      </c>
      <c r="W168" s="4" cm="1">
        <f t="array" ref="W168">INDEX(GMWQ!$A$2:$NF$60,MATCH(1,(GMWQ!$NE$2:$NE$60=W$3)*(GMWQ!$ND$2:$ND$60=W$4)*(GMWQ!$NF$2:$NF$60=W$1),0),$F168-1966)</f>
        <v>1044380</v>
      </c>
      <c r="X168" s="4" cm="1">
        <f t="array" ref="X168">INDEX(GMWQ!$A$2:$NF$60,MATCH(1,(GMWQ!$NE$2:$NE$60=X$3)*(GMWQ!$ND$2:$ND$60=X$4)*(GMWQ!$NF$2:$NF$60=X$1),0),$F168-1966)</f>
        <v>2055.8159999999998</v>
      </c>
      <c r="Y168" s="4" cm="1">
        <f t="array" ref="Y168">INDEX(GMWQ!$A$2:$NF$60,MATCH(1,(GMWQ!$NE$2:$NE$60=Y$3)*(GMWQ!$ND$2:$ND$60=Y$4)*(GMWQ!$NF$2:$NF$60=Y$1),0),$F168-1966)</f>
        <v>2501.8609999999999</v>
      </c>
      <c r="Z168" s="4" cm="1">
        <f t="array" ref="Z168">INDEX(GMWQ!$A$2:$NF$60,MATCH(1,(GMWQ!$NE$2:$NE$60=Z$3)*(GMWQ!$ND$2:$ND$60=Z$4)*(GMWQ!$NF$2:$NF$60=Z$1),0),$F168-1966)</f>
        <v>2292.3429999999998</v>
      </c>
      <c r="AA168" s="4" cm="1">
        <f t="array" ref="AA168">INDEX(GMWQ!$A$2:$NF$60,MATCH(1,(GMWQ!$NE$2:$NE$60=AA$3)*(GMWQ!$ND$2:$ND$60=AA$4)*(GMWQ!$NF$2:$NF$60=AA$1),0),$F168-1966)</f>
        <v>1750694</v>
      </c>
      <c r="AB168" s="4" cm="1">
        <f t="array" ref="AB168">INDEX(GMWQ!$A$2:$NF$60,MATCH(1,(GMWQ!$NE$2:$NE$60=AB$3)*(GMWQ!$ND$2:$ND$60=AB$4)*(GMWQ!$NF$2:$NF$60=AB$1),0),$F168-1966)</f>
        <v>443626</v>
      </c>
      <c r="AC168" s="4" cm="1">
        <f t="array" ref="AC168">INDEX(GMWQ!$A$2:$NF$60,MATCH(1,(GMWQ!$NE$2:$NE$60=AC$3)*(GMWQ!$ND$2:$ND$60=AC$4)*(GMWQ!$NF$2:$NF$60=AC$1),0),$F168-1966)</f>
        <v>4182.1750000000002</v>
      </c>
      <c r="AD168" s="4" cm="1">
        <f t="array" ref="AD168">INDEX(GMWQ!$A$2:$NF$60,MATCH(1,(GMWQ!$NE$2:$NE$60=AD$3)*(GMWQ!$ND$2:$ND$60=AD$4)*(GMWQ!$NF$2:$NF$60=AD$1),0),$F168-1966)</f>
        <v>126888.6</v>
      </c>
      <c r="AE168" s="4" cm="1">
        <f t="array" ref="AE168">INDEX(GMWQ!$A$2:$NF$60,MATCH(1,(GMWQ!$NE$2:$NE$60=AE$3)*(GMWQ!$ND$2:$ND$60=AE$4)*(GMWQ!$NF$2:$NF$60=AE$1),0),$F168-1966)</f>
        <v>715.57</v>
      </c>
      <c r="AF168" s="4" cm="1">
        <f t="array" ref="AF168">INDEX(GMWQ!$A$2:$NF$60,MATCH(1,(GMWQ!$NE$2:$NE$60=AF$3)*(GMWQ!$ND$2:$ND$60=AF$4)*(GMWQ!$NF$2:$NF$60=AF$1),0),$F168-1966)</f>
        <v>532.50599999999997</v>
      </c>
      <c r="AG168" s="4" cm="1">
        <f t="array" ref="AG168">INDEX(GMWQ!$A$2:$NF$60,MATCH(1,(GMWQ!$NE$2:$NE$60=AG$3)*(GMWQ!$ND$2:$ND$60=AG$4)*(GMWQ!$NF$2:$NF$60=AG$1),0),$F168-1966)</f>
        <v>405.13</v>
      </c>
      <c r="AH168" s="4" cm="1">
        <f t="array" ref="AH168">INDEX(GMWQ!$A$2:$NF$60,MATCH(1,(GMWQ!$NE$2:$NE$60=AH$3)*(GMWQ!$ND$2:$ND$60=AH$4)*(GMWQ!$NF$2:$NF$60=AH$1),0),$F168-1966)</f>
        <v>471648</v>
      </c>
      <c r="AI168" s="4" cm="1">
        <f t="array" ref="AI168">INDEX(GMWQ!$A$2:$NF$60,MATCH(1,(GMWQ!$NE$2:$NE$60=AI$3)*(GMWQ!$ND$2:$ND$60=AI$4)*(GMWQ!$NF$2:$NF$60=AI$1),0),$F168-1966)</f>
        <v>-0.62323819999999996</v>
      </c>
      <c r="AJ168" s="4" cm="1">
        <f t="array" ref="AJ168">INDEX(GMWQ!$A$2:$NF$60,MATCH(1,(GMWQ!$NE$2:$NE$60=AJ$3)*(GMWQ!$ND$2:$ND$60=AJ$4)*(GMWQ!$NF$2:$NF$60=AJ$1),0),$F168-1966)</f>
        <v>-2.1007660000000001E-2</v>
      </c>
      <c r="AK168" s="4" cm="1">
        <f t="array" ref="AK168">INDEX(GMWQ!$A$2:$NF$60,MATCH(1,(GMWQ!$NE$2:$NE$60=AK$3)*(GMWQ!$ND$2:$ND$60=AK$4)*(GMWQ!$NF$2:$NF$60=AK$1),0),$F168-1966)</f>
        <v>-0.2159681</v>
      </c>
      <c r="AL168" s="4" cm="1">
        <f t="array" ref="AL168">INDEX(GMWQ!$A$2:$NF$60,MATCH(1,(GMWQ!$NE$2:$NE$60=AL$3)*(GMWQ!$ND$2:$ND$60=AL$4)*(GMWQ!$NF$2:$NF$60=AL$1),0),$F168-1966)</f>
        <v>0.27680529999999998</v>
      </c>
    </row>
    <row r="169" spans="1:38" x14ac:dyDescent="0.25">
      <c r="B169" s="4">
        <f t="shared" si="52"/>
        <v>2013</v>
      </c>
      <c r="C169" s="4">
        <f t="shared" si="52"/>
        <v>2013</v>
      </c>
      <c r="F169" s="4">
        <f t="shared" si="38"/>
        <v>2135</v>
      </c>
      <c r="G169" s="4" cm="1">
        <f t="array" ref="G169">INDEX(GMWQ!$A$2:$NF$60,MATCH(1,(GMWQ!$NE$2:$NE$60=G$3)*(GMWQ!$ND$2:$ND$60=G$4)*(GMWQ!$NF$2:$NF$60=G$1),0),$F169-1966)</f>
        <v>588076</v>
      </c>
      <c r="H169" s="4" cm="1">
        <f t="array" ref="H169">INDEX(GMWQ!$A$2:$NF$60,MATCH(1,(GMWQ!$NE$2:$NE$60=H$3)*(GMWQ!$ND$2:$ND$60=H$4)*(GMWQ!$NF$2:$NF$60=H$1),0),$F169-1966)</f>
        <v>4465.125</v>
      </c>
      <c r="I169" s="4" cm="1">
        <f t="array" ref="I169">INDEX(GMWQ!$A$2:$NF$60,MATCH(1,(GMWQ!$NE$2:$NE$60=I$3)*(GMWQ!$ND$2:$ND$60=I$4)*(GMWQ!$NF$2:$NF$60=I$1),0),$F169-1966)</f>
        <v>133090.20000000001</v>
      </c>
      <c r="J169" s="4" cm="1">
        <f t="array" ref="J169">INDEX(GMWQ!$A$2:$NF$60,MATCH(1,(GMWQ!$NE$2:$NE$60=J$3)*(GMWQ!$ND$2:$ND$60=J$4)*(GMWQ!$NF$2:$NF$60=J$1),0),$F169-1966)</f>
        <v>812.67</v>
      </c>
      <c r="K169" s="4" cm="1">
        <f t="array" ref="K169">INDEX(GMWQ!$A$2:$NF$60,MATCH(1,(GMWQ!$NE$2:$NE$60=K$3)*(GMWQ!$ND$2:$ND$60=K$4)*(GMWQ!$NF$2:$NF$60=K$1),0),$F169-1966)</f>
        <v>574.92999999999995</v>
      </c>
      <c r="L169" s="4" cm="1">
        <f t="array" ref="L169">INDEX(GMWQ!$A$2:$NF$60,MATCH(1,(GMWQ!$NE$2:$NE$60=L$3)*(GMWQ!$ND$2:$ND$60=L$4)*(GMWQ!$NF$2:$NF$60=L$1),0),$F169-1966)</f>
        <v>437.04599999999999</v>
      </c>
      <c r="M169" s="4" cm="1">
        <f t="array" ref="M169">INDEX(GMWQ!$A$2:$NF$60,MATCH(1,(GMWQ!$NE$2:$NE$60=M$3)*(GMWQ!$ND$2:$ND$60=M$4)*(GMWQ!$NF$2:$NF$60=M$1),0),$F169-1966)</f>
        <v>497912.5</v>
      </c>
      <c r="N169" s="4" cm="1">
        <f t="array" ref="N169">INDEX(GMWQ!$A$2:$NF$60,MATCH(1,(GMWQ!$NE$2:$NE$60=N$3)*(GMWQ!$ND$2:$ND$60=N$4)*(GMWQ!$NF$2:$NF$60=N$1),0),$F169-1966)</f>
        <v>-24092</v>
      </c>
      <c r="O169" s="4" cm="1">
        <f t="array" ref="O169">INDEX(GMWQ!$A$2:$NF$60,MATCH(1,(GMWQ!$NE$2:$NE$60=O$3)*(GMWQ!$ND$2:$ND$60=O$4)*(GMWQ!$NF$2:$NF$60=O$1),0),$F169-1966)</f>
        <v>-266.7097</v>
      </c>
      <c r="P169" s="4" cm="1">
        <f t="array" ref="P169">INDEX(GMWQ!$A$2:$NF$60,MATCH(1,(GMWQ!$NE$2:$NE$60=P$3)*(GMWQ!$ND$2:$ND$60=P$4)*(GMWQ!$NF$2:$NF$60=P$1),0),$F169-1966)</f>
        <v>-9863</v>
      </c>
      <c r="Q169" s="4" cm="1">
        <f t="array" ref="Q169">INDEX(GMWQ!$A$2:$NF$60,MATCH(1,(GMWQ!$NE$2:$NE$60=Q$3)*(GMWQ!$ND$2:$ND$60=Q$4)*(GMWQ!$NF$2:$NF$60=Q$1),0),$F169-1966)</f>
        <v>1.474</v>
      </c>
      <c r="R169" s="4" cm="1">
        <f t="array" ref="R169">INDEX(GMWQ!$A$2:$NF$60,MATCH(1,(GMWQ!$NE$2:$NE$60=R$3)*(GMWQ!$ND$2:$ND$60=R$4)*(GMWQ!$NF$2:$NF$60=R$1),0),$F169-1966)</f>
        <v>-24.904</v>
      </c>
      <c r="S169" s="4" cm="1">
        <f t="array" ref="S169">INDEX(GMWQ!$A$2:$NF$60,MATCH(1,(GMWQ!$NE$2:$NE$60=S$3)*(GMWQ!$ND$2:$ND$60=S$4)*(GMWQ!$NF$2:$NF$60=S$1),0),$F169-1966)</f>
        <v>-11.56704</v>
      </c>
      <c r="T169" s="4" cm="1">
        <f t="array" ref="T169">INDEX(GMWQ!$A$2:$NF$60,MATCH(1,(GMWQ!$NE$2:$NE$60=T$3)*(GMWQ!$ND$2:$ND$60=T$4)*(GMWQ!$NF$2:$NF$60=T$1),0),$F169-1966)</f>
        <v>-1678</v>
      </c>
      <c r="U169" s="4" cm="1">
        <f t="array" ref="U169">INDEX(GMWQ!$A$2:$NF$60,MATCH(1,(GMWQ!$NE$2:$NE$60=U$3)*(GMWQ!$ND$2:$ND$60=U$4)*(GMWQ!$NF$2:$NF$60=U$1),0),$F169-1966)</f>
        <v>1491370</v>
      </c>
      <c r="V169" s="4" cm="1">
        <f t="array" ref="V169">INDEX(GMWQ!$A$2:$NF$60,MATCH(1,(GMWQ!$NE$2:$NE$60=V$3)*(GMWQ!$ND$2:$ND$60=V$4)*(GMWQ!$NF$2:$NF$60=V$1),0),$F169-1966)</f>
        <v>22665.74</v>
      </c>
      <c r="W169" s="4" cm="1">
        <f t="array" ref="W169">INDEX(GMWQ!$A$2:$NF$60,MATCH(1,(GMWQ!$NE$2:$NE$60=W$3)*(GMWQ!$ND$2:$ND$60=W$4)*(GMWQ!$NF$2:$NF$60=W$1),0),$F169-1966)</f>
        <v>1052493</v>
      </c>
      <c r="X169" s="4" cm="1">
        <f t="array" ref="X169">INDEX(GMWQ!$A$2:$NF$60,MATCH(1,(GMWQ!$NE$2:$NE$60=X$3)*(GMWQ!$ND$2:$ND$60=X$4)*(GMWQ!$NF$2:$NF$60=X$1),0),$F169-1966)</f>
        <v>2049.58</v>
      </c>
      <c r="Y169" s="4" cm="1">
        <f t="array" ref="Y169">INDEX(GMWQ!$A$2:$NF$60,MATCH(1,(GMWQ!$NE$2:$NE$60=Y$3)*(GMWQ!$ND$2:$ND$60=Y$4)*(GMWQ!$NF$2:$NF$60=Y$1),0),$F169-1966)</f>
        <v>2522.5889999999999</v>
      </c>
      <c r="Z169" s="4" cm="1">
        <f t="array" ref="Z169">INDEX(GMWQ!$A$2:$NF$60,MATCH(1,(GMWQ!$NE$2:$NE$60=Z$3)*(GMWQ!$ND$2:$ND$60=Z$4)*(GMWQ!$NF$2:$NF$60=Z$1),0),$F169-1966)</f>
        <v>2318.1129999999998</v>
      </c>
      <c r="AA169" s="4" cm="1">
        <f t="array" ref="AA169">INDEX(GMWQ!$A$2:$NF$60,MATCH(1,(GMWQ!$NE$2:$NE$60=AA$3)*(GMWQ!$ND$2:$ND$60=AA$4)*(GMWQ!$NF$2:$NF$60=AA$1),0),$F169-1966)</f>
        <v>1747134</v>
      </c>
      <c r="AB169" s="4" cm="1">
        <f t="array" ref="AB169">INDEX(GMWQ!$A$2:$NF$60,MATCH(1,(GMWQ!$NE$2:$NE$60=AB$3)*(GMWQ!$ND$2:$ND$60=AB$4)*(GMWQ!$NF$2:$NF$60=AB$1),0),$F169-1966)</f>
        <v>450725</v>
      </c>
      <c r="AC169" s="4" cm="1">
        <f t="array" ref="AC169">INDEX(GMWQ!$A$2:$NF$60,MATCH(1,(GMWQ!$NE$2:$NE$60=AC$3)*(GMWQ!$ND$2:$ND$60=AC$4)*(GMWQ!$NF$2:$NF$60=AC$1),0),$F169-1966)</f>
        <v>4238.45</v>
      </c>
      <c r="AD169" s="4" cm="1">
        <f t="array" ref="AD169">INDEX(GMWQ!$A$2:$NF$60,MATCH(1,(GMWQ!$NE$2:$NE$60=AD$3)*(GMWQ!$ND$2:$ND$60=AD$4)*(GMWQ!$NF$2:$NF$60=AD$1),0),$F169-1966)</f>
        <v>128222.5</v>
      </c>
      <c r="AE169" s="4" cm="1">
        <f t="array" ref="AE169">INDEX(GMWQ!$A$2:$NF$60,MATCH(1,(GMWQ!$NE$2:$NE$60=AE$3)*(GMWQ!$ND$2:$ND$60=AE$4)*(GMWQ!$NF$2:$NF$60=AE$1),0),$F169-1966)</f>
        <v>722.70899999999995</v>
      </c>
      <c r="AF169" s="4" cm="1">
        <f t="array" ref="AF169">INDEX(GMWQ!$A$2:$NF$60,MATCH(1,(GMWQ!$NE$2:$NE$60=AF$3)*(GMWQ!$ND$2:$ND$60=AF$4)*(GMWQ!$NF$2:$NF$60=AF$1),0),$F169-1966)</f>
        <v>530.59299999999996</v>
      </c>
      <c r="AG169" s="4" cm="1">
        <f t="array" ref="AG169">INDEX(GMWQ!$A$2:$NF$60,MATCH(1,(GMWQ!$NE$2:$NE$60=AG$3)*(GMWQ!$ND$2:$ND$60=AG$4)*(GMWQ!$NF$2:$NF$60=AG$1),0),$F169-1966)</f>
        <v>407.06799999999998</v>
      </c>
      <c r="AH169" s="4" cm="1">
        <f t="array" ref="AH169">INDEX(GMWQ!$A$2:$NF$60,MATCH(1,(GMWQ!$NE$2:$NE$60=AH$3)*(GMWQ!$ND$2:$ND$60=AH$4)*(GMWQ!$NF$2:$NF$60=AH$1),0),$F169-1966)</f>
        <v>478107</v>
      </c>
      <c r="AI169" s="4" cm="1">
        <f t="array" ref="AI169">INDEX(GMWQ!$A$2:$NF$60,MATCH(1,(GMWQ!$NE$2:$NE$60=AI$3)*(GMWQ!$ND$2:$ND$60=AI$4)*(GMWQ!$NF$2:$NF$60=AI$1),0),$F169-1966)</f>
        <v>0.1472542</v>
      </c>
      <c r="AJ169" s="4" cm="1">
        <f t="array" ref="AJ169">INDEX(GMWQ!$A$2:$NF$60,MATCH(1,(GMWQ!$NE$2:$NE$60=AJ$3)*(GMWQ!$ND$2:$ND$60=AJ$4)*(GMWQ!$NF$2:$NF$60=AJ$1),0),$F169-1966)</f>
        <v>0.8191233</v>
      </c>
      <c r="AK169" s="4" cm="1">
        <f t="array" ref="AK169">INDEX(GMWQ!$A$2:$NF$60,MATCH(1,(GMWQ!$NE$2:$NE$60=AK$3)*(GMWQ!$ND$2:$ND$60=AK$4)*(GMWQ!$NF$2:$NF$60=AK$1),0),$F169-1966)</f>
        <v>9.5401879999999994E-2</v>
      </c>
      <c r="AL169" s="4" cm="1">
        <f t="array" ref="AL169">INDEX(GMWQ!$A$2:$NF$60,MATCH(1,(GMWQ!$NE$2:$NE$60=AL$3)*(GMWQ!$ND$2:$ND$60=AL$4)*(GMWQ!$NF$2:$NF$60=AL$1),0),$F169-1966)</f>
        <v>0.150898</v>
      </c>
    </row>
    <row r="170" spans="1:38" x14ac:dyDescent="0.25">
      <c r="B170" s="4">
        <f t="shared" si="52"/>
        <v>2013</v>
      </c>
      <c r="C170" s="4">
        <f t="shared" si="52"/>
        <v>2013</v>
      </c>
      <c r="E170" s="4">
        <f t="shared" ref="E170" si="56">+E166+1</f>
        <v>2013</v>
      </c>
      <c r="F170" s="4">
        <f t="shared" si="38"/>
        <v>2136</v>
      </c>
      <c r="G170" s="4" cm="1">
        <f t="array" ref="G170">INDEX(GMWQ!$A$2:$NF$60,MATCH(1,(GMWQ!$NE$2:$NE$60=G$3)*(GMWQ!$ND$2:$ND$60=G$4)*(GMWQ!$NF$2:$NF$60=G$1),0),$F170-1966)</f>
        <v>591954</v>
      </c>
      <c r="H170" s="4" cm="1">
        <f t="array" ref="H170">INDEX(GMWQ!$A$2:$NF$60,MATCH(1,(GMWQ!$NE$2:$NE$60=H$3)*(GMWQ!$ND$2:$ND$60=H$4)*(GMWQ!$NF$2:$NF$60=H$1),0),$F170-1966)</f>
        <v>4504.0249999999996</v>
      </c>
      <c r="I170" s="4" cm="1">
        <f t="array" ref="I170">INDEX(GMWQ!$A$2:$NF$60,MATCH(1,(GMWQ!$NE$2:$NE$60=I$3)*(GMWQ!$ND$2:$ND$60=I$4)*(GMWQ!$NF$2:$NF$60=I$1),0),$F170-1966)</f>
        <v>132918.5</v>
      </c>
      <c r="J170" s="4" cm="1">
        <f t="array" ref="J170">INDEX(GMWQ!$A$2:$NF$60,MATCH(1,(GMWQ!$NE$2:$NE$60=J$3)*(GMWQ!$ND$2:$ND$60=J$4)*(GMWQ!$NF$2:$NF$60=J$1),0),$F170-1966)</f>
        <v>813.87</v>
      </c>
      <c r="K170" s="4" cm="1">
        <f t="array" ref="K170">INDEX(GMWQ!$A$2:$NF$60,MATCH(1,(GMWQ!$NE$2:$NE$60=K$3)*(GMWQ!$ND$2:$ND$60=K$4)*(GMWQ!$NF$2:$NF$60=K$1),0),$F170-1966)</f>
        <v>578.43799999999999</v>
      </c>
      <c r="L170" s="4" cm="1">
        <f t="array" ref="L170">INDEX(GMWQ!$A$2:$NF$60,MATCH(1,(GMWQ!$NE$2:$NE$60=L$3)*(GMWQ!$ND$2:$ND$60=L$4)*(GMWQ!$NF$2:$NF$60=L$1),0),$F170-1966)</f>
        <v>436.404</v>
      </c>
      <c r="M170" s="4" cm="1">
        <f t="array" ref="M170">INDEX(GMWQ!$A$2:$NF$60,MATCH(1,(GMWQ!$NE$2:$NE$60=M$3)*(GMWQ!$ND$2:$ND$60=M$4)*(GMWQ!$NF$2:$NF$60=M$1),0),$F170-1966)</f>
        <v>503123.5</v>
      </c>
      <c r="N170" s="4" cm="1">
        <f t="array" ref="N170">INDEX(GMWQ!$A$2:$NF$60,MATCH(1,(GMWQ!$NE$2:$NE$60=N$3)*(GMWQ!$ND$2:$ND$60=N$4)*(GMWQ!$NF$2:$NF$60=N$1),0),$F170-1966)</f>
        <v>-33631</v>
      </c>
      <c r="O170" s="4" cm="1">
        <f t="array" ref="O170">INDEX(GMWQ!$A$2:$NF$60,MATCH(1,(GMWQ!$NE$2:$NE$60=O$3)*(GMWQ!$ND$2:$ND$60=O$4)*(GMWQ!$NF$2:$NF$60=O$1),0),$F170-1966)</f>
        <v>-221.5188</v>
      </c>
      <c r="P170" s="4" cm="1">
        <f t="array" ref="P170">INDEX(GMWQ!$A$2:$NF$60,MATCH(1,(GMWQ!$NE$2:$NE$60=P$3)*(GMWQ!$ND$2:$ND$60=P$4)*(GMWQ!$NF$2:$NF$60=P$1),0),$F170-1966)</f>
        <v>-9400.0010000000002</v>
      </c>
      <c r="Q170" s="4" cm="1">
        <f t="array" ref="Q170">INDEX(GMWQ!$A$2:$NF$60,MATCH(1,(GMWQ!$NE$2:$NE$60=Q$3)*(GMWQ!$ND$2:$ND$60=Q$4)*(GMWQ!$NF$2:$NF$60=Q$1),0),$F170-1966)</f>
        <v>2.6859999999999999</v>
      </c>
      <c r="R170" s="4" cm="1">
        <f t="array" ref="R170">INDEX(GMWQ!$A$2:$NF$60,MATCH(1,(GMWQ!$NE$2:$NE$60=R$3)*(GMWQ!$ND$2:$ND$60=R$4)*(GMWQ!$NF$2:$NF$60=R$1),0),$F170-1966)</f>
        <v>-25.155000000000001</v>
      </c>
      <c r="S170" s="4" cm="1">
        <f t="array" ref="S170">INDEX(GMWQ!$A$2:$NF$60,MATCH(1,(GMWQ!$NE$2:$NE$60=S$3)*(GMWQ!$ND$2:$ND$60=S$4)*(GMWQ!$NF$2:$NF$60=S$1),0),$F170-1966)</f>
        <v>-11.56978</v>
      </c>
      <c r="T170" s="4" cm="1">
        <f t="array" ref="T170">INDEX(GMWQ!$A$2:$NF$60,MATCH(1,(GMWQ!$NE$2:$NE$60=T$3)*(GMWQ!$ND$2:$ND$60=T$4)*(GMWQ!$NF$2:$NF$60=T$1),0),$F170-1966)</f>
        <v>-1635</v>
      </c>
      <c r="U170" s="4" cm="1">
        <f t="array" ref="U170">INDEX(GMWQ!$A$2:$NF$60,MATCH(1,(GMWQ!$NE$2:$NE$60=U$3)*(GMWQ!$ND$2:$ND$60=U$4)*(GMWQ!$NF$2:$NF$60=U$1),0),$F170-1966)</f>
        <v>1519787</v>
      </c>
      <c r="V170" s="4" cm="1">
        <f t="array" ref="V170">INDEX(GMWQ!$A$2:$NF$60,MATCH(1,(GMWQ!$NE$2:$NE$60=V$3)*(GMWQ!$ND$2:$ND$60=V$4)*(GMWQ!$NF$2:$NF$60=V$1),0),$F170-1966)</f>
        <v>23070.240000000002</v>
      </c>
      <c r="W170" s="4" cm="1">
        <f t="array" ref="W170">INDEX(GMWQ!$A$2:$NF$60,MATCH(1,(GMWQ!$NE$2:$NE$60=W$3)*(GMWQ!$ND$2:$ND$60=W$4)*(GMWQ!$NF$2:$NF$60=W$1),0),$F170-1966)</f>
        <v>1060606</v>
      </c>
      <c r="X170" s="4" cm="1">
        <f t="array" ref="X170">INDEX(GMWQ!$A$2:$NF$60,MATCH(1,(GMWQ!$NE$2:$NE$60=X$3)*(GMWQ!$ND$2:$ND$60=X$4)*(GMWQ!$NF$2:$NF$60=X$1),0),$F170-1966)</f>
        <v>2043.3440000000001</v>
      </c>
      <c r="Y170" s="4" cm="1">
        <f t="array" ref="Y170">INDEX(GMWQ!$A$2:$NF$60,MATCH(1,(GMWQ!$NE$2:$NE$60=Y$3)*(GMWQ!$ND$2:$ND$60=Y$4)*(GMWQ!$NF$2:$NF$60=Y$1),0),$F170-1966)</f>
        <v>2498.3739999999998</v>
      </c>
      <c r="Z170" s="4" cm="1">
        <f t="array" ref="Z170">INDEX(GMWQ!$A$2:$NF$60,MATCH(1,(GMWQ!$NE$2:$NE$60=Z$3)*(GMWQ!$ND$2:$ND$60=Z$4)*(GMWQ!$NF$2:$NF$60=Z$1),0),$F170-1966)</f>
        <v>2343.8829999999998</v>
      </c>
      <c r="AA170" s="4" cm="1">
        <f t="array" ref="AA170">INDEX(GMWQ!$A$2:$NF$60,MATCH(1,(GMWQ!$NE$2:$NE$60=AA$3)*(GMWQ!$ND$2:$ND$60=AA$4)*(GMWQ!$NF$2:$NF$60=AA$1),0),$F170-1966)</f>
        <v>1753831</v>
      </c>
      <c r="AB170" s="4" cm="1">
        <f t="array" ref="AB170">INDEX(GMWQ!$A$2:$NF$60,MATCH(1,(GMWQ!$NE$2:$NE$60=AB$3)*(GMWQ!$ND$2:$ND$60=AB$4)*(GMWQ!$NF$2:$NF$60=AB$1),0),$F170-1966)</f>
        <v>454683</v>
      </c>
      <c r="AC170" s="4" cm="1">
        <f t="array" ref="AC170">INDEX(GMWQ!$A$2:$NF$60,MATCH(1,(GMWQ!$NE$2:$NE$60=AC$3)*(GMWQ!$ND$2:$ND$60=AC$4)*(GMWQ!$NF$2:$NF$60=AC$1),0),$F170-1966)</f>
        <v>4298</v>
      </c>
      <c r="AD170" s="4" cm="1">
        <f t="array" ref="AD170">INDEX(GMWQ!$A$2:$NF$60,MATCH(1,(GMWQ!$NE$2:$NE$60=AD$3)*(GMWQ!$ND$2:$ND$60=AD$4)*(GMWQ!$NF$2:$NF$60=AD$1),0),$F170-1966)</f>
        <v>128118.7</v>
      </c>
      <c r="AE170" s="4" cm="1">
        <f t="array" ref="AE170">INDEX(GMWQ!$A$2:$NF$60,MATCH(1,(GMWQ!$NE$2:$NE$60=AE$3)*(GMWQ!$ND$2:$ND$60=AE$4)*(GMWQ!$NF$2:$NF$60=AE$1),0),$F170-1966)</f>
        <v>726.67899999999997</v>
      </c>
      <c r="AF170" s="4" cm="1">
        <f t="array" ref="AF170">INDEX(GMWQ!$A$2:$NF$60,MATCH(1,(GMWQ!$NE$2:$NE$60=AF$3)*(GMWQ!$ND$2:$ND$60=AF$4)*(GMWQ!$NF$2:$NF$60=AF$1),0),$F170-1966)</f>
        <v>532.88</v>
      </c>
      <c r="AG170" s="4" cm="1">
        <f t="array" ref="AG170">INDEX(GMWQ!$A$2:$NF$60,MATCH(1,(GMWQ!$NE$2:$NE$60=AG$3)*(GMWQ!$ND$2:$ND$60=AG$4)*(GMWQ!$NF$2:$NF$60=AG$1),0),$F170-1966)</f>
        <v>407.67899999999997</v>
      </c>
      <c r="AH170" s="4" cm="1">
        <f t="array" ref="AH170">INDEX(GMWQ!$A$2:$NF$60,MATCH(1,(GMWQ!$NE$2:$NE$60=AH$3)*(GMWQ!$ND$2:$ND$60=AH$4)*(GMWQ!$NF$2:$NF$60=AH$1),0),$F170-1966)</f>
        <v>483281</v>
      </c>
      <c r="AI170" s="4" cm="1">
        <f t="array" ref="AI170">INDEX(GMWQ!$A$2:$NF$60,MATCH(1,(GMWQ!$NE$2:$NE$60=AI$3)*(GMWQ!$ND$2:$ND$60=AI$4)*(GMWQ!$NF$2:$NF$60=AI$1),0),$F170-1966)</f>
        <v>0.4200294</v>
      </c>
      <c r="AJ170" s="4" cm="1">
        <f t="array" ref="AJ170">INDEX(GMWQ!$A$2:$NF$60,MATCH(1,(GMWQ!$NE$2:$NE$60=AJ$3)*(GMWQ!$ND$2:$ND$60=AJ$4)*(GMWQ!$NF$2:$NF$60=AJ$1),0),$F170-1966)</f>
        <v>0.95673490000000005</v>
      </c>
      <c r="AK170" s="4" cm="1">
        <f t="array" ref="AK170">INDEX(GMWQ!$A$2:$NF$60,MATCH(1,(GMWQ!$NE$2:$NE$60=AK$3)*(GMWQ!$ND$2:$ND$60=AK$4)*(GMWQ!$NF$2:$NF$60=AK$1),0),$F170-1966)</f>
        <v>0.13460430000000001</v>
      </c>
      <c r="AL170" s="4" cm="1">
        <f t="array" ref="AL170">INDEX(GMWQ!$A$2:$NF$60,MATCH(1,(GMWQ!$NE$2:$NE$60=AL$3)*(GMWQ!$ND$2:$ND$60=AL$4)*(GMWQ!$NF$2:$NF$60=AL$1),0),$F170-1966)</f>
        <v>-0.13549649999999999</v>
      </c>
    </row>
    <row r="171" spans="1:38" x14ac:dyDescent="0.25">
      <c r="A171" s="4">
        <v>2014</v>
      </c>
      <c r="B171" s="4">
        <f t="shared" si="52"/>
        <v>2014</v>
      </c>
      <c r="C171" s="4">
        <f t="shared" si="52"/>
        <v>2013</v>
      </c>
      <c r="D171" s="4">
        <f t="shared" si="52"/>
        <v>2013</v>
      </c>
      <c r="F171" s="4">
        <f t="shared" si="38"/>
        <v>2137</v>
      </c>
      <c r="G171" s="4" cm="1">
        <f t="array" ref="G171">INDEX(GMWQ!$A$2:$NF$60,MATCH(1,(GMWQ!$NE$2:$NE$60=G$3)*(GMWQ!$ND$2:$ND$60=G$4)*(GMWQ!$NF$2:$NF$60=G$1),0),$F171-1966)</f>
        <v>596696</v>
      </c>
      <c r="H171" s="4" cm="1">
        <f t="array" ref="H171">INDEX(GMWQ!$A$2:$NF$60,MATCH(1,(GMWQ!$NE$2:$NE$60=H$3)*(GMWQ!$ND$2:$ND$60=H$4)*(GMWQ!$NF$2:$NF$60=H$1),0),$F171-1966)</f>
        <v>4488.5</v>
      </c>
      <c r="I171" s="4" cm="1">
        <f t="array" ref="I171">INDEX(GMWQ!$A$2:$NF$60,MATCH(1,(GMWQ!$NE$2:$NE$60=I$3)*(GMWQ!$ND$2:$ND$60=I$4)*(GMWQ!$NF$2:$NF$60=I$1),0),$F171-1966)</f>
        <v>134020</v>
      </c>
      <c r="J171" s="4" cm="1">
        <f t="array" ref="J171">INDEX(GMWQ!$A$2:$NF$60,MATCH(1,(GMWQ!$NE$2:$NE$60=J$3)*(GMWQ!$ND$2:$ND$60=J$4)*(GMWQ!$NF$2:$NF$60=J$1),0),$F171-1966)</f>
        <v>822.37</v>
      </c>
      <c r="K171" s="4" cm="1">
        <f t="array" ref="K171">INDEX(GMWQ!$A$2:$NF$60,MATCH(1,(GMWQ!$NE$2:$NE$60=K$3)*(GMWQ!$ND$2:$ND$60=K$4)*(GMWQ!$NF$2:$NF$60=K$1),0),$F171-1966)</f>
        <v>578.45799999999997</v>
      </c>
      <c r="L171" s="4" cm="1">
        <f t="array" ref="L171">INDEX(GMWQ!$A$2:$NF$60,MATCH(1,(GMWQ!$NE$2:$NE$60=L$3)*(GMWQ!$ND$2:$ND$60=L$4)*(GMWQ!$NF$2:$NF$60=L$1),0),$F171-1966)</f>
        <v>436.584</v>
      </c>
      <c r="M171" s="4" cm="1">
        <f t="array" ref="M171">INDEX(GMWQ!$A$2:$NF$60,MATCH(1,(GMWQ!$NE$2:$NE$60=M$3)*(GMWQ!$ND$2:$ND$60=M$4)*(GMWQ!$NF$2:$NF$60=M$1),0),$F171-1966)</f>
        <v>503973.8</v>
      </c>
      <c r="N171" s="4" cm="1">
        <f t="array" ref="N171">INDEX(GMWQ!$A$2:$NF$60,MATCH(1,(GMWQ!$NE$2:$NE$60=N$3)*(GMWQ!$ND$2:$ND$60=N$4)*(GMWQ!$NF$2:$NF$60=N$1),0),$F171-1966)</f>
        <v>-16007</v>
      </c>
      <c r="O171" s="4" cm="1">
        <f t="array" ref="O171">INDEX(GMWQ!$A$2:$NF$60,MATCH(1,(GMWQ!$NE$2:$NE$60=O$3)*(GMWQ!$ND$2:$ND$60=O$4)*(GMWQ!$NF$2:$NF$60=O$1),0),$F171-1966)</f>
        <v>-220.97300000000001</v>
      </c>
      <c r="P171" s="4" cm="1">
        <f t="array" ref="P171">INDEX(GMWQ!$A$2:$NF$60,MATCH(1,(GMWQ!$NE$2:$NE$60=P$3)*(GMWQ!$ND$2:$ND$60=P$4)*(GMWQ!$NF$2:$NF$60=P$1),0),$F171-1966)</f>
        <v>-8565.2489999999998</v>
      </c>
      <c r="Q171" s="4" cm="1">
        <f t="array" ref="Q171">INDEX(GMWQ!$A$2:$NF$60,MATCH(1,(GMWQ!$NE$2:$NE$60=Q$3)*(GMWQ!$ND$2:$ND$60=Q$4)*(GMWQ!$NF$2:$NF$60=Q$1),0),$F171-1966)</f>
        <v>4.3689999999999998</v>
      </c>
      <c r="R171" s="4" cm="1">
        <f t="array" ref="R171">INDEX(GMWQ!$A$2:$NF$60,MATCH(1,(GMWQ!$NE$2:$NE$60=R$3)*(GMWQ!$ND$2:$ND$60=R$4)*(GMWQ!$NF$2:$NF$60=R$1),0),$F171-1966)</f>
        <v>-24.053000000000001</v>
      </c>
      <c r="S171" s="4" cm="1">
        <f t="array" ref="S171">INDEX(GMWQ!$A$2:$NF$60,MATCH(1,(GMWQ!$NE$2:$NE$60=S$3)*(GMWQ!$ND$2:$ND$60=S$4)*(GMWQ!$NF$2:$NF$60=S$1),0),$F171-1966)</f>
        <v>-11.67221</v>
      </c>
      <c r="T171" s="4" cm="1">
        <f t="array" ref="T171">INDEX(GMWQ!$A$2:$NF$60,MATCH(1,(GMWQ!$NE$2:$NE$60=T$3)*(GMWQ!$ND$2:$ND$60=T$4)*(GMWQ!$NF$2:$NF$60=T$1),0),$F171-1966)</f>
        <v>2106</v>
      </c>
      <c r="U171" s="4" cm="1">
        <f t="array" ref="U171">INDEX(GMWQ!$A$2:$NF$60,MATCH(1,(GMWQ!$NE$2:$NE$60=U$3)*(GMWQ!$ND$2:$ND$60=U$4)*(GMWQ!$NF$2:$NF$60=U$1),0),$F171-1966)</f>
        <v>1539787</v>
      </c>
      <c r="V171" s="4" cm="1">
        <f t="array" ref="V171">INDEX(GMWQ!$A$2:$NF$60,MATCH(1,(GMWQ!$NE$2:$NE$60=V$3)*(GMWQ!$ND$2:$ND$60=V$4)*(GMWQ!$NF$2:$NF$60=V$1),0),$F171-1966)</f>
        <v>23435.77</v>
      </c>
      <c r="W171" s="4" cm="1">
        <f t="array" ref="W171">INDEX(GMWQ!$A$2:$NF$60,MATCH(1,(GMWQ!$NE$2:$NE$60=W$3)*(GMWQ!$ND$2:$ND$60=W$4)*(GMWQ!$NF$2:$NF$60=W$1),0),$F171-1966)</f>
        <v>1074000</v>
      </c>
      <c r="X171" s="4" cm="1">
        <f t="array" ref="X171">INDEX(GMWQ!$A$2:$NF$60,MATCH(1,(GMWQ!$NE$2:$NE$60=X$3)*(GMWQ!$ND$2:$ND$60=X$4)*(GMWQ!$NF$2:$NF$60=X$1),0),$F171-1966)</f>
        <v>2043.4880000000001</v>
      </c>
      <c r="Y171" s="4" cm="1">
        <f t="array" ref="Y171">INDEX(GMWQ!$A$2:$NF$60,MATCH(1,(GMWQ!$NE$2:$NE$60=Y$3)*(GMWQ!$ND$2:$ND$60=Y$4)*(GMWQ!$NF$2:$NF$60=Y$1),0),$F171-1966)</f>
        <v>2585.7710000000002</v>
      </c>
      <c r="Z171" s="4" cm="1">
        <f t="array" ref="Z171">INDEX(GMWQ!$A$2:$NF$60,MATCH(1,(GMWQ!$NE$2:$NE$60=Z$3)*(GMWQ!$ND$2:$ND$60=Z$4)*(GMWQ!$NF$2:$NF$60=Z$1),0),$F171-1966)</f>
        <v>2401.2950000000001</v>
      </c>
      <c r="AA171" s="4" cm="1">
        <f t="array" ref="AA171">INDEX(GMWQ!$A$2:$NF$60,MATCH(1,(GMWQ!$NE$2:$NE$60=AA$3)*(GMWQ!$ND$2:$ND$60=AA$4)*(GMWQ!$NF$2:$NF$60=AA$1),0),$F171-1966)</f>
        <v>1772841</v>
      </c>
      <c r="AB171" s="4" cm="1">
        <f t="array" ref="AB171">INDEX(GMWQ!$A$2:$NF$60,MATCH(1,(GMWQ!$NE$2:$NE$60=AB$3)*(GMWQ!$ND$2:$ND$60=AB$4)*(GMWQ!$NF$2:$NF$60=AB$1),0),$F171-1966)</f>
        <v>460682</v>
      </c>
      <c r="AC171" s="4" cm="1">
        <f t="array" ref="AC171">INDEX(GMWQ!$A$2:$NF$60,MATCH(1,(GMWQ!$NE$2:$NE$60=AC$3)*(GMWQ!$ND$2:$ND$60=AC$4)*(GMWQ!$NF$2:$NF$60=AC$1),0),$F171-1966)</f>
        <v>4299.4250000000002</v>
      </c>
      <c r="AD171" s="4" cm="1">
        <f t="array" ref="AD171">INDEX(GMWQ!$A$2:$NF$60,MATCH(1,(GMWQ!$NE$2:$NE$60=AD$3)*(GMWQ!$ND$2:$ND$60=AD$4)*(GMWQ!$NF$2:$NF$60=AD$1),0),$F171-1966)</f>
        <v>129152</v>
      </c>
      <c r="AE171" s="4" cm="1">
        <f t="array" ref="AE171">INDEX(GMWQ!$A$2:$NF$60,MATCH(1,(GMWQ!$NE$2:$NE$60=AE$3)*(GMWQ!$ND$2:$ND$60=AE$4)*(GMWQ!$NF$2:$NF$60=AE$1),0),$F171-1966)</f>
        <v>739.43299999999999</v>
      </c>
      <c r="AF171" s="4" cm="1">
        <f t="array" ref="AF171">INDEX(GMWQ!$A$2:$NF$60,MATCH(1,(GMWQ!$NE$2:$NE$60=AF$3)*(GMWQ!$ND$2:$ND$60=AF$4)*(GMWQ!$NF$2:$NF$60=AF$1),0),$F171-1966)</f>
        <v>535.09500000000003</v>
      </c>
      <c r="AG171" s="4" cm="1">
        <f t="array" ref="AG171">INDEX(GMWQ!$A$2:$NF$60,MATCH(1,(GMWQ!$NE$2:$NE$60=AG$3)*(GMWQ!$ND$2:$ND$60=AG$4)*(GMWQ!$NF$2:$NF$60=AG$1),0),$F171-1966)</f>
        <v>408.471</v>
      </c>
      <c r="AH171" s="4" cm="1">
        <f t="array" ref="AH171">INDEX(GMWQ!$A$2:$NF$60,MATCH(1,(GMWQ!$NE$2:$NE$60=AH$3)*(GMWQ!$ND$2:$ND$60=AH$4)*(GMWQ!$NF$2:$NF$60=AH$1),0),$F171-1966)</f>
        <v>490863</v>
      </c>
      <c r="AI171" s="4" cm="1">
        <f t="array" ref="AI171">INDEX(GMWQ!$A$2:$NF$60,MATCH(1,(GMWQ!$NE$2:$NE$60=AI$3)*(GMWQ!$ND$2:$ND$60=AI$4)*(GMWQ!$NF$2:$NF$60=AI$1),0),$F171-1966)</f>
        <v>0.48321579999999997</v>
      </c>
      <c r="AJ171" s="4" cm="1">
        <f t="array" ref="AJ171">INDEX(GMWQ!$A$2:$NF$60,MATCH(1,(GMWQ!$NE$2:$NE$60=AJ$3)*(GMWQ!$ND$2:$ND$60=AJ$4)*(GMWQ!$NF$2:$NF$60=AJ$1),0),$F171-1966)</f>
        <v>1.053669</v>
      </c>
      <c r="AK171" s="4" cm="1">
        <f t="array" ref="AK171">INDEX(GMWQ!$A$2:$NF$60,MATCH(1,(GMWQ!$NE$2:$NE$60=AK$3)*(GMWQ!$ND$2:$ND$60=AK$4)*(GMWQ!$NF$2:$NF$60=AK$1),0),$F171-1966)</f>
        <v>-4.279554E-2</v>
      </c>
      <c r="AL171" s="4" cm="1">
        <f t="array" ref="AL171">INDEX(GMWQ!$A$2:$NF$60,MATCH(1,(GMWQ!$NE$2:$NE$60=AL$3)*(GMWQ!$ND$2:$ND$60=AL$4)*(GMWQ!$NF$2:$NF$60=AL$1),0),$F171-1966)</f>
        <v>-0.2030767</v>
      </c>
    </row>
    <row r="172" spans="1:38" x14ac:dyDescent="0.25">
      <c r="B172" s="4">
        <f t="shared" ref="B172:D187" si="57">+B168+1</f>
        <v>2014</v>
      </c>
      <c r="C172" s="4">
        <f t="shared" si="57"/>
        <v>2014</v>
      </c>
      <c r="F172" s="4">
        <f t="shared" si="38"/>
        <v>2138</v>
      </c>
      <c r="G172" s="4" cm="1">
        <f t="array" ref="G172">INDEX(GMWQ!$A$2:$NF$60,MATCH(1,(GMWQ!$NE$2:$NE$60=G$3)*(GMWQ!$ND$2:$ND$60=G$4)*(GMWQ!$NF$2:$NF$60=G$1),0),$F172-1966)</f>
        <v>602310</v>
      </c>
      <c r="H172" s="4" cm="1">
        <f t="array" ref="H172">INDEX(GMWQ!$A$2:$NF$60,MATCH(1,(GMWQ!$NE$2:$NE$60=H$3)*(GMWQ!$ND$2:$ND$60=H$4)*(GMWQ!$NF$2:$NF$60=H$1),0),$F172-1966)</f>
        <v>4546.4750000000004</v>
      </c>
      <c r="I172" s="4" cm="1">
        <f t="array" ref="I172">INDEX(GMWQ!$A$2:$NF$60,MATCH(1,(GMWQ!$NE$2:$NE$60=I$3)*(GMWQ!$ND$2:$ND$60=I$4)*(GMWQ!$NF$2:$NF$60=I$1),0),$F172-1966)</f>
        <v>131614.79999999999</v>
      </c>
      <c r="J172" s="4" cm="1">
        <f t="array" ref="J172">INDEX(GMWQ!$A$2:$NF$60,MATCH(1,(GMWQ!$NE$2:$NE$60=J$3)*(GMWQ!$ND$2:$ND$60=J$4)*(GMWQ!$NF$2:$NF$60=J$1),0),$F172-1966)</f>
        <v>822.2</v>
      </c>
      <c r="K172" s="4" cm="1">
        <f t="array" ref="K172">INDEX(GMWQ!$A$2:$NF$60,MATCH(1,(GMWQ!$NE$2:$NE$60=K$3)*(GMWQ!$ND$2:$ND$60=K$4)*(GMWQ!$NF$2:$NF$60=K$1),0),$F172-1966)</f>
        <v>579.90899999999999</v>
      </c>
      <c r="L172" s="4" cm="1">
        <f t="array" ref="L172">INDEX(GMWQ!$A$2:$NF$60,MATCH(1,(GMWQ!$NE$2:$NE$60=L$3)*(GMWQ!$ND$2:$ND$60=L$4)*(GMWQ!$NF$2:$NF$60=L$1),0),$F172-1966)</f>
        <v>436.69799999999998</v>
      </c>
      <c r="M172" s="4" cm="1">
        <f t="array" ref="M172">INDEX(GMWQ!$A$2:$NF$60,MATCH(1,(GMWQ!$NE$2:$NE$60=M$3)*(GMWQ!$ND$2:$ND$60=M$4)*(GMWQ!$NF$2:$NF$60=M$1),0),$F172-1966)</f>
        <v>508567.8</v>
      </c>
      <c r="N172" s="4" cm="1">
        <f t="array" ref="N172">INDEX(GMWQ!$A$2:$NF$60,MATCH(1,(GMWQ!$NE$2:$NE$60=N$3)*(GMWQ!$ND$2:$ND$60=N$4)*(GMWQ!$NF$2:$NF$60=N$1),0),$F172-1966)</f>
        <v>-30594</v>
      </c>
      <c r="O172" s="4" cm="1">
        <f t="array" ref="O172">INDEX(GMWQ!$A$2:$NF$60,MATCH(1,(GMWQ!$NE$2:$NE$60=O$3)*(GMWQ!$ND$2:$ND$60=O$4)*(GMWQ!$NF$2:$NF$60=O$1),0),$F172-1966)</f>
        <v>-221.37049999999999</v>
      </c>
      <c r="P172" s="4" cm="1">
        <f t="array" ref="P172">INDEX(GMWQ!$A$2:$NF$60,MATCH(1,(GMWQ!$NE$2:$NE$60=P$3)*(GMWQ!$ND$2:$ND$60=P$4)*(GMWQ!$NF$2:$NF$60=P$1),0),$F172-1966)</f>
        <v>-7684.75</v>
      </c>
      <c r="Q172" s="4" cm="1">
        <f t="array" ref="Q172">INDEX(GMWQ!$A$2:$NF$60,MATCH(1,(GMWQ!$NE$2:$NE$60=Q$3)*(GMWQ!$ND$2:$ND$60=Q$4)*(GMWQ!$NF$2:$NF$60=Q$1),0),$F172-1966)</f>
        <v>5.09</v>
      </c>
      <c r="R172" s="4" cm="1">
        <f t="array" ref="R172">INDEX(GMWQ!$A$2:$NF$60,MATCH(1,(GMWQ!$NE$2:$NE$60=R$3)*(GMWQ!$ND$2:$ND$60=R$4)*(GMWQ!$NF$2:$NF$60=R$1),0),$F172-1966)</f>
        <v>-24.670999999999999</v>
      </c>
      <c r="S172" s="4" cm="1">
        <f t="array" ref="S172">INDEX(GMWQ!$A$2:$NF$60,MATCH(1,(GMWQ!$NE$2:$NE$60=S$3)*(GMWQ!$ND$2:$ND$60=S$4)*(GMWQ!$NF$2:$NF$60=S$1),0),$F172-1966)</f>
        <v>-11.73766</v>
      </c>
      <c r="T172" s="4" cm="1">
        <f t="array" ref="T172">INDEX(GMWQ!$A$2:$NF$60,MATCH(1,(GMWQ!$NE$2:$NE$60=T$3)*(GMWQ!$ND$2:$ND$60=T$4)*(GMWQ!$NF$2:$NF$60=T$1),0),$F172-1966)</f>
        <v>1185</v>
      </c>
      <c r="U172" s="4" cm="1">
        <f t="array" ref="U172">INDEX(GMWQ!$A$2:$NF$60,MATCH(1,(GMWQ!$NE$2:$NE$60=U$3)*(GMWQ!$ND$2:$ND$60=U$4)*(GMWQ!$NF$2:$NF$60=U$1),0),$F172-1966)</f>
        <v>1573247</v>
      </c>
      <c r="V172" s="4" cm="1">
        <f t="array" ref="V172">INDEX(GMWQ!$A$2:$NF$60,MATCH(1,(GMWQ!$NE$2:$NE$60=V$3)*(GMWQ!$ND$2:$ND$60=V$4)*(GMWQ!$NF$2:$NF$60=V$1),0),$F172-1966)</f>
        <v>23357.98</v>
      </c>
      <c r="W172" s="4" cm="1">
        <f t="array" ref="W172">INDEX(GMWQ!$A$2:$NF$60,MATCH(1,(GMWQ!$NE$2:$NE$60=W$3)*(GMWQ!$ND$2:$ND$60=W$4)*(GMWQ!$NF$2:$NF$60=W$1),0),$F172-1966)</f>
        <v>1087394</v>
      </c>
      <c r="X172" s="4" cm="1">
        <f t="array" ref="X172">INDEX(GMWQ!$A$2:$NF$60,MATCH(1,(GMWQ!$NE$2:$NE$60=X$3)*(GMWQ!$ND$2:$ND$60=X$4)*(GMWQ!$NF$2:$NF$60=X$1),0),$F172-1966)</f>
        <v>2043.6310000000001</v>
      </c>
      <c r="Y172" s="4" cm="1">
        <f t="array" ref="Y172">INDEX(GMWQ!$A$2:$NF$60,MATCH(1,(GMWQ!$NE$2:$NE$60=Y$3)*(GMWQ!$ND$2:$ND$60=Y$4)*(GMWQ!$NF$2:$NF$60=Y$1),0),$F172-1966)</f>
        <v>2660.962</v>
      </c>
      <c r="Z172" s="4" cm="1">
        <f t="array" ref="Z172">INDEX(GMWQ!$A$2:$NF$60,MATCH(1,(GMWQ!$NE$2:$NE$60=Z$3)*(GMWQ!$ND$2:$ND$60=Z$4)*(GMWQ!$NF$2:$NF$60=Z$1),0),$F172-1966)</f>
        <v>2458.7069999999999</v>
      </c>
      <c r="AA172" s="4" cm="1">
        <f t="array" ref="AA172">INDEX(GMWQ!$A$2:$NF$60,MATCH(1,(GMWQ!$NE$2:$NE$60=AA$3)*(GMWQ!$ND$2:$ND$60=AA$4)*(GMWQ!$NF$2:$NF$60=AA$1),0),$F172-1966)</f>
        <v>1805811</v>
      </c>
      <c r="AB172" s="4" cm="1">
        <f t="array" ref="AB172">INDEX(GMWQ!$A$2:$NF$60,MATCH(1,(GMWQ!$NE$2:$NE$60=AB$3)*(GMWQ!$ND$2:$ND$60=AB$4)*(GMWQ!$NF$2:$NF$60=AB$1),0),$F172-1966)</f>
        <v>464667</v>
      </c>
      <c r="AC172" s="4" cm="1">
        <f t="array" ref="AC172">INDEX(GMWQ!$A$2:$NF$60,MATCH(1,(GMWQ!$NE$2:$NE$60=AC$3)*(GMWQ!$ND$2:$ND$60=AC$4)*(GMWQ!$NF$2:$NF$60=AC$1),0),$F172-1966)</f>
        <v>4379.625</v>
      </c>
      <c r="AD172" s="4" cm="1">
        <f t="array" ref="AD172">INDEX(GMWQ!$A$2:$NF$60,MATCH(1,(GMWQ!$NE$2:$NE$60=AD$3)*(GMWQ!$ND$2:$ND$60=AD$4)*(GMWQ!$NF$2:$NF$60=AD$1),0),$F172-1966)</f>
        <v>129485.3</v>
      </c>
      <c r="AE172" s="4" cm="1">
        <f t="array" ref="AE172">INDEX(GMWQ!$A$2:$NF$60,MATCH(1,(GMWQ!$NE$2:$NE$60=AE$3)*(GMWQ!$ND$2:$ND$60=AE$4)*(GMWQ!$NF$2:$NF$60=AE$1),0),$F172-1966)</f>
        <v>743.24800000000005</v>
      </c>
      <c r="AF172" s="4" cm="1">
        <f t="array" ref="AF172">INDEX(GMWQ!$A$2:$NF$60,MATCH(1,(GMWQ!$NE$2:$NE$60=AF$3)*(GMWQ!$ND$2:$ND$60=AF$4)*(GMWQ!$NF$2:$NF$60=AF$1),0),$F172-1966)</f>
        <v>537.51900000000001</v>
      </c>
      <c r="AG172" s="4" cm="1">
        <f t="array" ref="AG172">INDEX(GMWQ!$A$2:$NF$60,MATCH(1,(GMWQ!$NE$2:$NE$60=AG$3)*(GMWQ!$ND$2:$ND$60=AG$4)*(GMWQ!$NF$2:$NF$60=AG$1),0),$F172-1966)</f>
        <v>409.28699999999998</v>
      </c>
      <c r="AH172" s="4" cm="1">
        <f t="array" ref="AH172">INDEX(GMWQ!$A$2:$NF$60,MATCH(1,(GMWQ!$NE$2:$NE$60=AH$3)*(GMWQ!$ND$2:$ND$60=AH$4)*(GMWQ!$NF$2:$NF$60=AH$1),0),$F172-1966)</f>
        <v>497101</v>
      </c>
      <c r="AI172" s="4" cm="1">
        <f t="array" ref="AI172">INDEX(GMWQ!$A$2:$NF$60,MATCH(1,(GMWQ!$NE$2:$NE$60=AI$3)*(GMWQ!$ND$2:$ND$60=AI$4)*(GMWQ!$NF$2:$NF$60=AI$1),0),$F172-1966)</f>
        <v>0.4393628</v>
      </c>
      <c r="AJ172" s="4" cm="1">
        <f t="array" ref="AJ172">INDEX(GMWQ!$A$2:$NF$60,MATCH(1,(GMWQ!$NE$2:$NE$60=AJ$3)*(GMWQ!$ND$2:$ND$60=AJ$4)*(GMWQ!$NF$2:$NF$60=AJ$1),0),$F172-1966)</f>
        <v>0.89605489999999999</v>
      </c>
      <c r="AK172" s="4" cm="1">
        <f t="array" ref="AK172">INDEX(GMWQ!$A$2:$NF$60,MATCH(1,(GMWQ!$NE$2:$NE$60=AK$3)*(GMWQ!$ND$2:$ND$60=AK$4)*(GMWQ!$NF$2:$NF$60=AK$1),0),$F172-1966)</f>
        <v>-0.18888289999999999</v>
      </c>
      <c r="AL172" s="4" cm="1">
        <f t="array" ref="AL172">INDEX(GMWQ!$A$2:$NF$60,MATCH(1,(GMWQ!$NE$2:$NE$60=AL$3)*(GMWQ!$ND$2:$ND$60=AL$4)*(GMWQ!$NF$2:$NF$60=AL$1),0),$F172-1966)</f>
        <v>-0.37431540000000002</v>
      </c>
    </row>
    <row r="173" spans="1:38" x14ac:dyDescent="0.25">
      <c r="B173" s="4">
        <f t="shared" si="57"/>
        <v>2014</v>
      </c>
      <c r="C173" s="4">
        <f t="shared" si="57"/>
        <v>2014</v>
      </c>
      <c r="F173" s="4">
        <f t="shared" si="38"/>
        <v>2139</v>
      </c>
      <c r="G173" s="4" cm="1">
        <f t="array" ref="G173">INDEX(GMWQ!$A$2:$NF$60,MATCH(1,(GMWQ!$NE$2:$NE$60=G$3)*(GMWQ!$ND$2:$ND$60=G$4)*(GMWQ!$NF$2:$NF$60=G$1),0),$F173-1966)</f>
        <v>607213</v>
      </c>
      <c r="H173" s="4" cm="1">
        <f t="array" ref="H173">INDEX(GMWQ!$A$2:$NF$60,MATCH(1,(GMWQ!$NE$2:$NE$60=H$3)*(GMWQ!$ND$2:$ND$60=H$4)*(GMWQ!$NF$2:$NF$60=H$1),0),$F173-1966)</f>
        <v>4601.7250000000004</v>
      </c>
      <c r="I173" s="4" cm="1">
        <f t="array" ref="I173">INDEX(GMWQ!$A$2:$NF$60,MATCH(1,(GMWQ!$NE$2:$NE$60=I$3)*(GMWQ!$ND$2:$ND$60=I$4)*(GMWQ!$NF$2:$NF$60=I$1),0),$F173-1966)</f>
        <v>131704.20000000001</v>
      </c>
      <c r="J173" s="4" cm="1">
        <f t="array" ref="J173">INDEX(GMWQ!$A$2:$NF$60,MATCH(1,(GMWQ!$NE$2:$NE$60=J$3)*(GMWQ!$ND$2:$ND$60=J$4)*(GMWQ!$NF$2:$NF$60=J$1),0),$F173-1966)</f>
        <v>826.77</v>
      </c>
      <c r="K173" s="4" cm="1">
        <f t="array" ref="K173">INDEX(GMWQ!$A$2:$NF$60,MATCH(1,(GMWQ!$NE$2:$NE$60=K$3)*(GMWQ!$ND$2:$ND$60=K$4)*(GMWQ!$NF$2:$NF$60=K$1),0),$F173-1966)</f>
        <v>583.60400000000004</v>
      </c>
      <c r="L173" s="4" cm="1">
        <f t="array" ref="L173">INDEX(GMWQ!$A$2:$NF$60,MATCH(1,(GMWQ!$NE$2:$NE$60=L$3)*(GMWQ!$ND$2:$ND$60=L$4)*(GMWQ!$NF$2:$NF$60=L$1),0),$F173-1966)</f>
        <v>436.733</v>
      </c>
      <c r="M173" s="4" cm="1">
        <f t="array" ref="M173">INDEX(GMWQ!$A$2:$NF$60,MATCH(1,(GMWQ!$NE$2:$NE$60=M$3)*(GMWQ!$ND$2:$ND$60=M$4)*(GMWQ!$NF$2:$NF$60=M$1),0),$F173-1966)</f>
        <v>513442.8</v>
      </c>
      <c r="N173" s="4" cm="1">
        <f t="array" ref="N173">INDEX(GMWQ!$A$2:$NF$60,MATCH(1,(GMWQ!$NE$2:$NE$60=N$3)*(GMWQ!$ND$2:$ND$60=N$4)*(GMWQ!$NF$2:$NF$60=N$1),0),$F173-1966)</f>
        <v>-24986</v>
      </c>
      <c r="O173" s="4" cm="1">
        <f t="array" ref="O173">INDEX(GMWQ!$A$2:$NF$60,MATCH(1,(GMWQ!$NE$2:$NE$60=O$3)*(GMWQ!$ND$2:$ND$60=O$4)*(GMWQ!$NF$2:$NF$60=O$1),0),$F173-1966)</f>
        <v>-234.64429999999999</v>
      </c>
      <c r="P173" s="4" cm="1">
        <f t="array" ref="P173">INDEX(GMWQ!$A$2:$NF$60,MATCH(1,(GMWQ!$NE$2:$NE$60=P$3)*(GMWQ!$ND$2:$ND$60=P$4)*(GMWQ!$NF$2:$NF$60=P$1),0),$F173-1966)</f>
        <v>-6907</v>
      </c>
      <c r="Q173" s="4" cm="1">
        <f t="array" ref="Q173">INDEX(GMWQ!$A$2:$NF$60,MATCH(1,(GMWQ!$NE$2:$NE$60=Q$3)*(GMWQ!$ND$2:$ND$60=Q$4)*(GMWQ!$NF$2:$NF$60=Q$1),0),$F173-1966)</f>
        <v>5.1829999999999998</v>
      </c>
      <c r="R173" s="4" cm="1">
        <f t="array" ref="R173">INDEX(GMWQ!$A$2:$NF$60,MATCH(1,(GMWQ!$NE$2:$NE$60=R$3)*(GMWQ!$ND$2:$ND$60=R$4)*(GMWQ!$NF$2:$NF$60=R$1),0),$F173-1966)</f>
        <v>-24.26</v>
      </c>
      <c r="S173" s="4" cm="1">
        <f t="array" ref="S173">INDEX(GMWQ!$A$2:$NF$60,MATCH(1,(GMWQ!$NE$2:$NE$60=S$3)*(GMWQ!$ND$2:$ND$60=S$4)*(GMWQ!$NF$2:$NF$60=S$1),0),$F173-1966)</f>
        <v>-11.559480000000001</v>
      </c>
      <c r="T173" s="4" cm="1">
        <f t="array" ref="T173">INDEX(GMWQ!$A$2:$NF$60,MATCH(1,(GMWQ!$NE$2:$NE$60=T$3)*(GMWQ!$ND$2:$ND$60=T$4)*(GMWQ!$NF$2:$NF$60=T$1),0),$F173-1966)</f>
        <v>2171</v>
      </c>
      <c r="U173" s="4" cm="1">
        <f t="array" ref="U173">INDEX(GMWQ!$A$2:$NF$60,MATCH(1,(GMWQ!$NE$2:$NE$60=U$3)*(GMWQ!$ND$2:$ND$60=U$4)*(GMWQ!$NF$2:$NF$60=U$1),0),$F173-1966)</f>
        <v>1578724</v>
      </c>
      <c r="V173" s="4" cm="1">
        <f t="array" ref="V173">INDEX(GMWQ!$A$2:$NF$60,MATCH(1,(GMWQ!$NE$2:$NE$60=V$3)*(GMWQ!$ND$2:$ND$60=V$4)*(GMWQ!$NF$2:$NF$60=V$1),0),$F173-1966)</f>
        <v>23650.54</v>
      </c>
      <c r="W173" s="4" cm="1">
        <f t="array" ref="W173">INDEX(GMWQ!$A$2:$NF$60,MATCH(1,(GMWQ!$NE$2:$NE$60=W$3)*(GMWQ!$ND$2:$ND$60=W$4)*(GMWQ!$NF$2:$NF$60=W$1),0),$F173-1966)</f>
        <v>1100788</v>
      </c>
      <c r="X173" s="4" cm="1">
        <f t="array" ref="X173">INDEX(GMWQ!$A$2:$NF$60,MATCH(1,(GMWQ!$NE$2:$NE$60=X$3)*(GMWQ!$ND$2:$ND$60=X$4)*(GMWQ!$NF$2:$NF$60=X$1),0),$F173-1966)</f>
        <v>2043.7750000000001</v>
      </c>
      <c r="Y173" s="4" cm="1">
        <f t="array" ref="Y173">INDEX(GMWQ!$A$2:$NF$60,MATCH(1,(GMWQ!$NE$2:$NE$60=Y$3)*(GMWQ!$ND$2:$ND$60=Y$4)*(GMWQ!$NF$2:$NF$60=Y$1),0),$F173-1966)</f>
        <v>2719.3629999999998</v>
      </c>
      <c r="Z173" s="4" cm="1">
        <f t="array" ref="Z173">INDEX(GMWQ!$A$2:$NF$60,MATCH(1,(GMWQ!$NE$2:$NE$60=Z$3)*(GMWQ!$ND$2:$ND$60=Z$4)*(GMWQ!$NF$2:$NF$60=Z$1),0),$F173-1966)</f>
        <v>2516.1190000000001</v>
      </c>
      <c r="AA173" s="4" cm="1">
        <f t="array" ref="AA173">INDEX(GMWQ!$A$2:$NF$60,MATCH(1,(GMWQ!$NE$2:$NE$60=AA$3)*(GMWQ!$ND$2:$ND$60=AA$4)*(GMWQ!$NF$2:$NF$60=AA$1),0),$F173-1966)</f>
        <v>1813402</v>
      </c>
      <c r="AB173" s="4" cm="1">
        <f t="array" ref="AB173">INDEX(GMWQ!$A$2:$NF$60,MATCH(1,(GMWQ!$NE$2:$NE$60=AB$3)*(GMWQ!$ND$2:$ND$60=AB$4)*(GMWQ!$NF$2:$NF$60=AB$1),0),$F173-1966)</f>
        <v>474115</v>
      </c>
      <c r="AC173" s="4" cm="1">
        <f t="array" ref="AC173">INDEX(GMWQ!$A$2:$NF$60,MATCH(1,(GMWQ!$NE$2:$NE$60=AC$3)*(GMWQ!$ND$2:$ND$60=AC$4)*(GMWQ!$NF$2:$NF$60=AC$1),0),$F173-1966)</f>
        <v>4451.05</v>
      </c>
      <c r="AD173" s="4" cm="1">
        <f t="array" ref="AD173">INDEX(GMWQ!$A$2:$NF$60,MATCH(1,(GMWQ!$NE$2:$NE$60=AD$3)*(GMWQ!$ND$2:$ND$60=AD$4)*(GMWQ!$NF$2:$NF$60=AD$1),0),$F173-1966)</f>
        <v>129565.4</v>
      </c>
      <c r="AE173" s="4" cm="1">
        <f t="array" ref="AE173">INDEX(GMWQ!$A$2:$NF$60,MATCH(1,(GMWQ!$NE$2:$NE$60=AE$3)*(GMWQ!$ND$2:$ND$60=AE$4)*(GMWQ!$NF$2:$NF$60=AE$1),0),$F173-1966)</f>
        <v>748.84400000000005</v>
      </c>
      <c r="AF173" s="4" cm="1">
        <f t="array" ref="AF173">INDEX(GMWQ!$A$2:$NF$60,MATCH(1,(GMWQ!$NE$2:$NE$60=AF$3)*(GMWQ!$ND$2:$ND$60=AF$4)*(GMWQ!$NF$2:$NF$60=AF$1),0),$F173-1966)</f>
        <v>541.73400000000004</v>
      </c>
      <c r="AG173" s="4" cm="1">
        <f t="array" ref="AG173">INDEX(GMWQ!$A$2:$NF$60,MATCH(1,(GMWQ!$NE$2:$NE$60=AG$3)*(GMWQ!$ND$2:$ND$60=AG$4)*(GMWQ!$NF$2:$NF$60=AG$1),0),$F173-1966)</f>
        <v>409.32100000000003</v>
      </c>
      <c r="AH173" s="4" cm="1">
        <f t="array" ref="AH173">INDEX(GMWQ!$A$2:$NF$60,MATCH(1,(GMWQ!$NE$2:$NE$60=AH$3)*(GMWQ!$ND$2:$ND$60=AH$4)*(GMWQ!$NF$2:$NF$60=AH$1),0),$F173-1966)</f>
        <v>503448</v>
      </c>
      <c r="AI173" s="4" cm="1">
        <f t="array" ref="AI173">INDEX(GMWQ!$A$2:$NF$60,MATCH(1,(GMWQ!$NE$2:$NE$60=AI$3)*(GMWQ!$ND$2:$ND$60=AI$4)*(GMWQ!$NF$2:$NF$60=AI$1),0),$F173-1966)</f>
        <v>0.3780675</v>
      </c>
      <c r="AJ173" s="4" cm="1">
        <f t="array" ref="AJ173">INDEX(GMWQ!$A$2:$NF$60,MATCH(1,(GMWQ!$NE$2:$NE$60=AJ$3)*(GMWQ!$ND$2:$ND$60=AJ$4)*(GMWQ!$NF$2:$NF$60=AJ$1),0),$F173-1966)</f>
        <v>0.75480760000000002</v>
      </c>
      <c r="AK173" s="4" cm="1">
        <f t="array" ref="AK173">INDEX(GMWQ!$A$2:$NF$60,MATCH(1,(GMWQ!$NE$2:$NE$60=AK$3)*(GMWQ!$ND$2:$ND$60=AK$4)*(GMWQ!$NF$2:$NF$60=AK$1),0),$F173-1966)</f>
        <v>-0.3679132</v>
      </c>
      <c r="AL173" s="4" cm="1">
        <f t="array" ref="AL173">INDEX(GMWQ!$A$2:$NF$60,MATCH(1,(GMWQ!$NE$2:$NE$60=AL$3)*(GMWQ!$ND$2:$ND$60=AL$4)*(GMWQ!$NF$2:$NF$60=AL$1),0),$F173-1966)</f>
        <v>-0.58779119999999996</v>
      </c>
    </row>
    <row r="174" spans="1:38" x14ac:dyDescent="0.25">
      <c r="B174" s="4">
        <f t="shared" si="57"/>
        <v>2014</v>
      </c>
      <c r="C174" s="4">
        <f t="shared" si="57"/>
        <v>2014</v>
      </c>
      <c r="E174" s="4">
        <f t="shared" ref="E174" si="58">+E170+1</f>
        <v>2014</v>
      </c>
      <c r="F174" s="4">
        <f t="shared" si="38"/>
        <v>2140</v>
      </c>
      <c r="G174" s="4" cm="1">
        <f t="array" ref="G174">INDEX(GMWQ!$A$2:$NF$60,MATCH(1,(GMWQ!$NE$2:$NE$60=G$3)*(GMWQ!$ND$2:$ND$60=G$4)*(GMWQ!$NF$2:$NF$60=G$1),0),$F174-1966)</f>
        <v>611220</v>
      </c>
      <c r="H174" s="4" cm="1">
        <f t="array" ref="H174">INDEX(GMWQ!$A$2:$NF$60,MATCH(1,(GMWQ!$NE$2:$NE$60=H$3)*(GMWQ!$ND$2:$ND$60=H$4)*(GMWQ!$NF$2:$NF$60=H$1),0),$F174-1966)</f>
        <v>4625</v>
      </c>
      <c r="I174" s="4" cm="1">
        <f t="array" ref="I174">INDEX(GMWQ!$A$2:$NF$60,MATCH(1,(GMWQ!$NE$2:$NE$60=I$3)*(GMWQ!$ND$2:$ND$60=I$4)*(GMWQ!$NF$2:$NF$60=I$1),0),$F174-1966)</f>
        <v>132307</v>
      </c>
      <c r="J174" s="4" cm="1">
        <f t="array" ref="J174">INDEX(GMWQ!$A$2:$NF$60,MATCH(1,(GMWQ!$NE$2:$NE$60=J$3)*(GMWQ!$ND$2:$ND$60=J$4)*(GMWQ!$NF$2:$NF$60=J$1),0),$F174-1966)</f>
        <v>833.07</v>
      </c>
      <c r="K174" s="4" cm="1">
        <f t="array" ref="K174">INDEX(GMWQ!$A$2:$NF$60,MATCH(1,(GMWQ!$NE$2:$NE$60=K$3)*(GMWQ!$ND$2:$ND$60=K$4)*(GMWQ!$NF$2:$NF$60=K$1),0),$F174-1966)</f>
        <v>582.01099999999997</v>
      </c>
      <c r="L174" s="4" cm="1">
        <f t="array" ref="L174">INDEX(GMWQ!$A$2:$NF$60,MATCH(1,(GMWQ!$NE$2:$NE$60=L$3)*(GMWQ!$ND$2:$ND$60=L$4)*(GMWQ!$NF$2:$NF$60=L$1),0),$F174-1966)</f>
        <v>436.03100000000001</v>
      </c>
      <c r="M174" s="4" cm="1">
        <f t="array" ref="M174">INDEX(GMWQ!$A$2:$NF$60,MATCH(1,(GMWQ!$NE$2:$NE$60=M$3)*(GMWQ!$ND$2:$ND$60=M$4)*(GMWQ!$NF$2:$NF$60=M$1),0),$F174-1966)</f>
        <v>516991.5</v>
      </c>
      <c r="N174" s="4" cm="1">
        <f t="array" ref="N174">INDEX(GMWQ!$A$2:$NF$60,MATCH(1,(GMWQ!$NE$2:$NE$60=N$3)*(GMWQ!$ND$2:$ND$60=N$4)*(GMWQ!$NF$2:$NF$60=N$1),0),$F174-1966)</f>
        <v>-32421</v>
      </c>
      <c r="O174" s="4" cm="1">
        <f t="array" ref="O174">INDEX(GMWQ!$A$2:$NF$60,MATCH(1,(GMWQ!$NE$2:$NE$60=O$3)*(GMWQ!$ND$2:$ND$60=O$4)*(GMWQ!$NF$2:$NF$60=O$1),0),$F174-1966)</f>
        <v>-234.85130000000001</v>
      </c>
      <c r="P174" s="4" cm="1">
        <f t="array" ref="P174">INDEX(GMWQ!$A$2:$NF$60,MATCH(1,(GMWQ!$NE$2:$NE$60=P$3)*(GMWQ!$ND$2:$ND$60=P$4)*(GMWQ!$NF$2:$NF$60=P$1),0),$F174-1966)</f>
        <v>-5980</v>
      </c>
      <c r="Q174" s="4" cm="1">
        <f t="array" ref="Q174">INDEX(GMWQ!$A$2:$NF$60,MATCH(1,(GMWQ!$NE$2:$NE$60=Q$3)*(GMWQ!$ND$2:$ND$60=Q$4)*(GMWQ!$NF$2:$NF$60=Q$1),0),$F174-1966)</f>
        <v>7.1909999999999998</v>
      </c>
      <c r="R174" s="4" cm="1">
        <f t="array" ref="R174">INDEX(GMWQ!$A$2:$NF$60,MATCH(1,(GMWQ!$NE$2:$NE$60=R$3)*(GMWQ!$ND$2:$ND$60=R$4)*(GMWQ!$NF$2:$NF$60=R$1),0),$F174-1966)</f>
        <v>-25.544</v>
      </c>
      <c r="S174" s="4" cm="1">
        <f t="array" ref="S174">INDEX(GMWQ!$A$2:$NF$60,MATCH(1,(GMWQ!$NE$2:$NE$60=S$3)*(GMWQ!$ND$2:$ND$60=S$4)*(GMWQ!$NF$2:$NF$60=S$1),0),$F174-1966)</f>
        <v>-11.137650000000001</v>
      </c>
      <c r="T174" s="4" cm="1">
        <f t="array" ref="T174">INDEX(GMWQ!$A$2:$NF$60,MATCH(1,(GMWQ!$NE$2:$NE$60=T$3)*(GMWQ!$ND$2:$ND$60=T$4)*(GMWQ!$NF$2:$NF$60=T$1),0),$F174-1966)</f>
        <v>1276</v>
      </c>
      <c r="U174" s="4" cm="1">
        <f t="array" ref="U174">INDEX(GMWQ!$A$2:$NF$60,MATCH(1,(GMWQ!$NE$2:$NE$60=U$3)*(GMWQ!$ND$2:$ND$60=U$4)*(GMWQ!$NF$2:$NF$60=U$1),0),$F174-1966)</f>
        <v>1622146</v>
      </c>
      <c r="V174" s="4" cm="1">
        <f t="array" ref="V174">INDEX(GMWQ!$A$2:$NF$60,MATCH(1,(GMWQ!$NE$2:$NE$60=V$3)*(GMWQ!$ND$2:$ND$60=V$4)*(GMWQ!$NF$2:$NF$60=V$1),0),$F174-1966)</f>
        <v>23944.12</v>
      </c>
      <c r="W174" s="4" cm="1">
        <f t="array" ref="W174">INDEX(GMWQ!$A$2:$NF$60,MATCH(1,(GMWQ!$NE$2:$NE$60=W$3)*(GMWQ!$ND$2:$ND$60=W$4)*(GMWQ!$NF$2:$NF$60=W$1),0),$F174-1966)</f>
        <v>1114183</v>
      </c>
      <c r="X174" s="4" cm="1">
        <f t="array" ref="X174">INDEX(GMWQ!$A$2:$NF$60,MATCH(1,(GMWQ!$NE$2:$NE$60=X$3)*(GMWQ!$ND$2:$ND$60=X$4)*(GMWQ!$NF$2:$NF$60=X$1),0),$F174-1966)</f>
        <v>2043.9179999999999</v>
      </c>
      <c r="Y174" s="4" cm="1">
        <f t="array" ref="Y174">INDEX(GMWQ!$A$2:$NF$60,MATCH(1,(GMWQ!$NE$2:$NE$60=Y$3)*(GMWQ!$ND$2:$ND$60=Y$4)*(GMWQ!$NF$2:$NF$60=Y$1),0),$F174-1966)</f>
        <v>2725.884</v>
      </c>
      <c r="Z174" s="4" cm="1">
        <f t="array" ref="Z174">INDEX(GMWQ!$A$2:$NF$60,MATCH(1,(GMWQ!$NE$2:$NE$60=Z$3)*(GMWQ!$ND$2:$ND$60=Z$4)*(GMWQ!$NF$2:$NF$60=Z$1),0),$F174-1966)</f>
        <v>2573.5309999999999</v>
      </c>
      <c r="AA174" s="4" cm="1">
        <f t="array" ref="AA174">INDEX(GMWQ!$A$2:$NF$60,MATCH(1,(GMWQ!$NE$2:$NE$60=AA$3)*(GMWQ!$ND$2:$ND$60=AA$4)*(GMWQ!$NF$2:$NF$60=AA$1),0),$F174-1966)</f>
        <v>1858520</v>
      </c>
      <c r="AB174" s="4" cm="1">
        <f t="array" ref="AB174">INDEX(GMWQ!$A$2:$NF$60,MATCH(1,(GMWQ!$NE$2:$NE$60=AB$3)*(GMWQ!$ND$2:$ND$60=AB$4)*(GMWQ!$NF$2:$NF$60=AB$1),0),$F174-1966)</f>
        <v>475602</v>
      </c>
      <c r="AC174" s="4" cm="1">
        <f t="array" ref="AC174">INDEX(GMWQ!$A$2:$NF$60,MATCH(1,(GMWQ!$NE$2:$NE$60=AC$3)*(GMWQ!$ND$2:$ND$60=AC$4)*(GMWQ!$NF$2:$NF$60=AC$1),0),$F174-1966)</f>
        <v>4478.0249999999996</v>
      </c>
      <c r="AD174" s="4" cm="1">
        <f t="array" ref="AD174">INDEX(GMWQ!$A$2:$NF$60,MATCH(1,(GMWQ!$NE$2:$NE$60=AD$3)*(GMWQ!$ND$2:$ND$60=AD$4)*(GMWQ!$NF$2:$NF$60=AD$1),0),$F174-1966)</f>
        <v>130523.8</v>
      </c>
      <c r="AE174" s="4" cm="1">
        <f t="array" ref="AE174">INDEX(GMWQ!$A$2:$NF$60,MATCH(1,(GMWQ!$NE$2:$NE$60=AE$3)*(GMWQ!$ND$2:$ND$60=AE$4)*(GMWQ!$NF$2:$NF$60=AE$1),0),$F174-1966)</f>
        <v>757.61</v>
      </c>
      <c r="AF174" s="4" cm="1">
        <f t="array" ref="AF174">INDEX(GMWQ!$A$2:$NF$60,MATCH(1,(GMWQ!$NE$2:$NE$60=AF$3)*(GMWQ!$ND$2:$ND$60=AF$4)*(GMWQ!$NF$2:$NF$60=AF$1),0),$F174-1966)</f>
        <v>542.12099999999998</v>
      </c>
      <c r="AG174" s="4" cm="1">
        <f t="array" ref="AG174">INDEX(GMWQ!$A$2:$NF$60,MATCH(1,(GMWQ!$NE$2:$NE$60=AG$3)*(GMWQ!$ND$2:$ND$60=AG$4)*(GMWQ!$NF$2:$NF$60=AG$1),0),$F174-1966)</f>
        <v>410.79</v>
      </c>
      <c r="AH174" s="4" cm="1">
        <f t="array" ref="AH174">INDEX(GMWQ!$A$2:$NF$60,MATCH(1,(GMWQ!$NE$2:$NE$60=AH$3)*(GMWQ!$ND$2:$ND$60=AH$4)*(GMWQ!$NF$2:$NF$60=AH$1),0),$F174-1966)</f>
        <v>503486</v>
      </c>
      <c r="AI174" s="4" cm="1">
        <f t="array" ref="AI174">INDEX(GMWQ!$A$2:$NF$60,MATCH(1,(GMWQ!$NE$2:$NE$60=AI$3)*(GMWQ!$ND$2:$ND$60=AI$4)*(GMWQ!$NF$2:$NF$60=AI$1),0),$F174-1966)</f>
        <v>6.4837930000000002E-2</v>
      </c>
      <c r="AJ174" s="4" cm="1">
        <f t="array" ref="AJ174">INDEX(GMWQ!$A$2:$NF$60,MATCH(1,(GMWQ!$NE$2:$NE$60=AJ$3)*(GMWQ!$ND$2:$ND$60=AJ$4)*(GMWQ!$NF$2:$NF$60=AJ$1),0),$F174-1966)</f>
        <v>0.57494829999999997</v>
      </c>
      <c r="AK174" s="4" cm="1">
        <f t="array" ref="AK174">INDEX(GMWQ!$A$2:$NF$60,MATCH(1,(GMWQ!$NE$2:$NE$60=AK$3)*(GMWQ!$ND$2:$ND$60=AK$4)*(GMWQ!$NF$2:$NF$60=AK$1),0),$F174-1966)</f>
        <v>-0.62529179999999995</v>
      </c>
      <c r="AL174" s="4" cm="1">
        <f t="array" ref="AL174">INDEX(GMWQ!$A$2:$NF$60,MATCH(1,(GMWQ!$NE$2:$NE$60=AL$3)*(GMWQ!$ND$2:$ND$60=AL$4)*(GMWQ!$NF$2:$NF$60=AL$1),0),$F174-1966)</f>
        <v>-0.77558510000000003</v>
      </c>
    </row>
    <row r="175" spans="1:38" x14ac:dyDescent="0.25">
      <c r="A175" s="4">
        <v>2015</v>
      </c>
      <c r="B175" s="4">
        <f t="shared" si="57"/>
        <v>2015</v>
      </c>
      <c r="C175" s="4">
        <f t="shared" si="57"/>
        <v>2014</v>
      </c>
      <c r="D175" s="4">
        <f t="shared" si="57"/>
        <v>2014</v>
      </c>
      <c r="F175" s="4">
        <f t="shared" si="38"/>
        <v>2141</v>
      </c>
      <c r="G175" s="4" cm="1">
        <f t="array" ref="G175">INDEX(GMWQ!$A$2:$NF$60,MATCH(1,(GMWQ!$NE$2:$NE$60=G$3)*(GMWQ!$ND$2:$ND$60=G$4)*(GMWQ!$NF$2:$NF$60=G$1),0),$F175-1966)</f>
        <v>613076</v>
      </c>
      <c r="H175" s="4" cm="1">
        <f t="array" ref="H175">INDEX(GMWQ!$A$2:$NF$60,MATCH(1,(GMWQ!$NE$2:$NE$60=H$3)*(GMWQ!$ND$2:$ND$60=H$4)*(GMWQ!$NF$2:$NF$60=H$1),0),$F175-1966)</f>
        <v>4666.6499999999996</v>
      </c>
      <c r="I175" s="4" cm="1">
        <f t="array" ref="I175">INDEX(GMWQ!$A$2:$NF$60,MATCH(1,(GMWQ!$NE$2:$NE$60=I$3)*(GMWQ!$ND$2:$ND$60=I$4)*(GMWQ!$NF$2:$NF$60=I$1),0),$F175-1966)</f>
        <v>134371.29999999999</v>
      </c>
      <c r="J175" s="4" cm="1">
        <f t="array" ref="J175">INDEX(GMWQ!$A$2:$NF$60,MATCH(1,(GMWQ!$NE$2:$NE$60=J$3)*(GMWQ!$ND$2:$ND$60=J$4)*(GMWQ!$NF$2:$NF$60=J$1),0),$F175-1966)</f>
        <v>831.26</v>
      </c>
      <c r="K175" s="4" cm="1">
        <f t="array" ref="K175">INDEX(GMWQ!$A$2:$NF$60,MATCH(1,(GMWQ!$NE$2:$NE$60=K$3)*(GMWQ!$ND$2:$ND$60=K$4)*(GMWQ!$NF$2:$NF$60=K$1),0),$F175-1966)</f>
        <v>585.375</v>
      </c>
      <c r="L175" s="4" cm="1">
        <f t="array" ref="L175">INDEX(GMWQ!$A$2:$NF$60,MATCH(1,(GMWQ!$NE$2:$NE$60=L$3)*(GMWQ!$ND$2:$ND$60=L$4)*(GMWQ!$NF$2:$NF$60=L$1),0),$F175-1966)</f>
        <v>437.779</v>
      </c>
      <c r="M175" s="4" cm="1">
        <f t="array" ref="M175">INDEX(GMWQ!$A$2:$NF$60,MATCH(1,(GMWQ!$NE$2:$NE$60=M$3)*(GMWQ!$ND$2:$ND$60=M$4)*(GMWQ!$NF$2:$NF$60=M$1),0),$F175-1966)</f>
        <v>514113</v>
      </c>
      <c r="N175" s="4" cm="1">
        <f t="array" ref="N175">INDEX(GMWQ!$A$2:$NF$60,MATCH(1,(GMWQ!$NE$2:$NE$60=N$3)*(GMWQ!$ND$2:$ND$60=N$4)*(GMWQ!$NF$2:$NF$60=N$1),0),$F175-1966)</f>
        <v>-9467.0010000000002</v>
      </c>
      <c r="O175" s="4" cm="1">
        <f t="array" ref="O175">INDEX(GMWQ!$A$2:$NF$60,MATCH(1,(GMWQ!$NE$2:$NE$60=O$3)*(GMWQ!$ND$2:$ND$60=O$4)*(GMWQ!$NF$2:$NF$60=O$1),0),$F175-1966)</f>
        <v>-221.60730000000001</v>
      </c>
      <c r="P175" s="4" cm="1">
        <f t="array" ref="P175">INDEX(GMWQ!$A$2:$NF$60,MATCH(1,(GMWQ!$NE$2:$NE$60=P$3)*(GMWQ!$ND$2:$ND$60=P$4)*(GMWQ!$NF$2:$NF$60=P$1),0),$F175-1966)</f>
        <v>-5163</v>
      </c>
      <c r="Q175" s="4" cm="1">
        <f t="array" ref="Q175">INDEX(GMWQ!$A$2:$NF$60,MATCH(1,(GMWQ!$NE$2:$NE$60=Q$3)*(GMWQ!$ND$2:$ND$60=Q$4)*(GMWQ!$NF$2:$NF$60=Q$1),0),$F175-1966)</f>
        <v>5.75</v>
      </c>
      <c r="R175" s="4" cm="1">
        <f t="array" ref="R175">INDEX(GMWQ!$A$2:$NF$60,MATCH(1,(GMWQ!$NE$2:$NE$60=R$3)*(GMWQ!$ND$2:$ND$60=R$4)*(GMWQ!$NF$2:$NF$60=R$1),0),$F175-1966)</f>
        <v>-23.143000000000001</v>
      </c>
      <c r="S175" s="4" cm="1">
        <f t="array" ref="S175">INDEX(GMWQ!$A$2:$NF$60,MATCH(1,(GMWQ!$NE$2:$NE$60=S$3)*(GMWQ!$ND$2:$ND$60=S$4)*(GMWQ!$NF$2:$NF$60=S$1),0),$F175-1966)</f>
        <v>-10.60219</v>
      </c>
      <c r="T175" s="4" cm="1">
        <f t="array" ref="T175">INDEX(GMWQ!$A$2:$NF$60,MATCH(1,(GMWQ!$NE$2:$NE$60=T$3)*(GMWQ!$ND$2:$ND$60=T$4)*(GMWQ!$NF$2:$NF$60=T$1),0),$F175-1966)</f>
        <v>-1083</v>
      </c>
      <c r="U175" s="4" cm="1">
        <f t="array" ref="U175">INDEX(GMWQ!$A$2:$NF$60,MATCH(1,(GMWQ!$NE$2:$NE$60=U$3)*(GMWQ!$ND$2:$ND$60=U$4)*(GMWQ!$NF$2:$NF$60=U$1),0),$F175-1966)</f>
        <v>1621412</v>
      </c>
      <c r="V175" s="4" cm="1">
        <f t="array" ref="V175">INDEX(GMWQ!$A$2:$NF$60,MATCH(1,(GMWQ!$NE$2:$NE$60=V$3)*(GMWQ!$ND$2:$ND$60=V$4)*(GMWQ!$NF$2:$NF$60=V$1),0),$F175-1966)</f>
        <v>24127.18</v>
      </c>
      <c r="W175" s="4" cm="1">
        <f t="array" ref="W175">INDEX(GMWQ!$A$2:$NF$60,MATCH(1,(GMWQ!$NE$2:$NE$60=W$3)*(GMWQ!$ND$2:$ND$60=W$4)*(GMWQ!$NF$2:$NF$60=W$1),0),$F175-1966)</f>
        <v>1128395</v>
      </c>
      <c r="X175" s="4" cm="1">
        <f t="array" ref="X175">INDEX(GMWQ!$A$2:$NF$60,MATCH(1,(GMWQ!$NE$2:$NE$60=X$3)*(GMWQ!$ND$2:$ND$60=X$4)*(GMWQ!$NF$2:$NF$60=X$1),0),$F175-1966)</f>
        <v>2038.115</v>
      </c>
      <c r="Y175" s="4" cm="1">
        <f t="array" ref="Y175">INDEX(GMWQ!$A$2:$NF$60,MATCH(1,(GMWQ!$NE$2:$NE$60=Y$3)*(GMWQ!$ND$2:$ND$60=Y$4)*(GMWQ!$NF$2:$NF$60=Y$1),0),$F175-1966)</f>
        <v>2876.875</v>
      </c>
      <c r="Z175" s="4" cm="1">
        <f t="array" ref="Z175">INDEX(GMWQ!$A$2:$NF$60,MATCH(1,(GMWQ!$NE$2:$NE$60=Z$3)*(GMWQ!$ND$2:$ND$60=Z$4)*(GMWQ!$NF$2:$NF$60=Z$1),0),$F175-1966)</f>
        <v>2586.2080000000001</v>
      </c>
      <c r="AA175" s="4" cm="1">
        <f t="array" ref="AA175">INDEX(GMWQ!$A$2:$NF$60,MATCH(1,(GMWQ!$NE$2:$NE$60=AA$3)*(GMWQ!$ND$2:$ND$60=AA$4)*(GMWQ!$NF$2:$NF$60=AA$1),0),$F175-1966)</f>
        <v>1942490</v>
      </c>
      <c r="AB175" s="4" cm="1">
        <f t="array" ref="AB175">INDEX(GMWQ!$A$2:$NF$60,MATCH(1,(GMWQ!$NE$2:$NE$60=AB$3)*(GMWQ!$ND$2:$ND$60=AB$4)*(GMWQ!$NF$2:$NF$60=AB$1),0),$F175-1966)</f>
        <v>478016</v>
      </c>
      <c r="AC175" s="4" cm="1">
        <f t="array" ref="AC175">INDEX(GMWQ!$A$2:$NF$60,MATCH(1,(GMWQ!$NE$2:$NE$60=AC$3)*(GMWQ!$ND$2:$ND$60=AC$4)*(GMWQ!$NF$2:$NF$60=AC$1),0),$F175-1966)</f>
        <v>4515.875</v>
      </c>
      <c r="AD175" s="4" cm="1">
        <f t="array" ref="AD175">INDEX(GMWQ!$A$2:$NF$60,MATCH(1,(GMWQ!$NE$2:$NE$60=AD$3)*(GMWQ!$ND$2:$ND$60=AD$4)*(GMWQ!$NF$2:$NF$60=AD$1),0),$F175-1966)</f>
        <v>133681.79999999999</v>
      </c>
      <c r="AE175" s="4" cm="1">
        <f t="array" ref="AE175">INDEX(GMWQ!$A$2:$NF$60,MATCH(1,(GMWQ!$NE$2:$NE$60=AE$3)*(GMWQ!$ND$2:$ND$60=AE$4)*(GMWQ!$NF$2:$NF$60=AE$1),0),$F175-1966)</f>
        <v>760.053</v>
      </c>
      <c r="AF175" s="4" cm="1">
        <f t="array" ref="AF175">INDEX(GMWQ!$A$2:$NF$60,MATCH(1,(GMWQ!$NE$2:$NE$60=AF$3)*(GMWQ!$ND$2:$ND$60=AF$4)*(GMWQ!$NF$2:$NF$60=AF$1),0),$F175-1966)</f>
        <v>546.88199999999995</v>
      </c>
      <c r="AG175" s="4" cm="1">
        <f t="array" ref="AG175">INDEX(GMWQ!$A$2:$NF$60,MATCH(1,(GMWQ!$NE$2:$NE$60=AG$3)*(GMWQ!$ND$2:$ND$60=AG$4)*(GMWQ!$NF$2:$NF$60=AG$1),0),$F175-1966)</f>
        <v>412.73599999999999</v>
      </c>
      <c r="AH175" s="4" cm="1">
        <f t="array" ref="AH175">INDEX(GMWQ!$A$2:$NF$60,MATCH(1,(GMWQ!$NE$2:$NE$60=AH$3)*(GMWQ!$ND$2:$ND$60=AH$4)*(GMWQ!$NF$2:$NF$60=AH$1),0),$F175-1966)</f>
        <v>496075</v>
      </c>
      <c r="AI175" s="4" cm="1">
        <f t="array" ref="AI175">INDEX(GMWQ!$A$2:$NF$60,MATCH(1,(GMWQ!$NE$2:$NE$60=AI$3)*(GMWQ!$ND$2:$ND$60=AI$4)*(GMWQ!$NF$2:$NF$60=AI$1),0),$F175-1966)</f>
        <v>-0.182476</v>
      </c>
      <c r="AJ175" s="4" cm="1">
        <f t="array" ref="AJ175">INDEX(GMWQ!$A$2:$NF$60,MATCH(1,(GMWQ!$NE$2:$NE$60=AJ$3)*(GMWQ!$ND$2:$ND$60=AJ$4)*(GMWQ!$NF$2:$NF$60=AJ$1),0),$F175-1966)</f>
        <v>0.36607580000000001</v>
      </c>
      <c r="AK175" s="4" cm="1">
        <f t="array" ref="AK175">INDEX(GMWQ!$A$2:$NF$60,MATCH(1,(GMWQ!$NE$2:$NE$60=AK$3)*(GMWQ!$ND$2:$ND$60=AK$4)*(GMWQ!$NF$2:$NF$60=AK$1),0),$F175-1966)</f>
        <v>-0.996031</v>
      </c>
      <c r="AL175" s="4" cm="1">
        <f t="array" ref="AL175">INDEX(GMWQ!$A$2:$NF$60,MATCH(1,(GMWQ!$NE$2:$NE$60=AL$3)*(GMWQ!$ND$2:$ND$60=AL$4)*(GMWQ!$NF$2:$NF$60=AL$1),0),$F175-1966)</f>
        <v>-1.024829</v>
      </c>
    </row>
    <row r="176" spans="1:38" x14ac:dyDescent="0.25">
      <c r="B176" s="4">
        <f t="shared" si="57"/>
        <v>2015</v>
      </c>
      <c r="C176" s="4">
        <f t="shared" si="57"/>
        <v>2015</v>
      </c>
      <c r="F176" s="4">
        <f t="shared" si="38"/>
        <v>2142</v>
      </c>
      <c r="G176" s="4" cm="1">
        <f t="array" ref="G176">INDEX(GMWQ!$A$2:$NF$60,MATCH(1,(GMWQ!$NE$2:$NE$60=G$3)*(GMWQ!$ND$2:$ND$60=G$4)*(GMWQ!$NF$2:$NF$60=G$1),0),$F176-1966)</f>
        <v>615875</v>
      </c>
      <c r="H176" s="4" cm="1">
        <f t="array" ref="H176">INDEX(GMWQ!$A$2:$NF$60,MATCH(1,(GMWQ!$NE$2:$NE$60=H$3)*(GMWQ!$ND$2:$ND$60=H$4)*(GMWQ!$NF$2:$NF$60=H$1),0),$F176-1966)</f>
        <v>4695.55</v>
      </c>
      <c r="I176" s="4" cm="1">
        <f t="array" ref="I176">INDEX(GMWQ!$A$2:$NF$60,MATCH(1,(GMWQ!$NE$2:$NE$60=I$3)*(GMWQ!$ND$2:$ND$60=I$4)*(GMWQ!$NF$2:$NF$60=I$1),0),$F176-1966)</f>
        <v>134574.5</v>
      </c>
      <c r="J176" s="4" cm="1">
        <f t="array" ref="J176">INDEX(GMWQ!$A$2:$NF$60,MATCH(1,(GMWQ!$NE$2:$NE$60=J$3)*(GMWQ!$ND$2:$ND$60=J$4)*(GMWQ!$NF$2:$NF$60=J$1),0),$F176-1966)</f>
        <v>835.57</v>
      </c>
      <c r="K176" s="4" cm="1">
        <f t="array" ref="K176">INDEX(GMWQ!$A$2:$NF$60,MATCH(1,(GMWQ!$NE$2:$NE$60=K$3)*(GMWQ!$ND$2:$ND$60=K$4)*(GMWQ!$NF$2:$NF$60=K$1),0),$F176-1966)</f>
        <v>585.78599999999994</v>
      </c>
      <c r="L176" s="4" cm="1">
        <f t="array" ref="L176">INDEX(GMWQ!$A$2:$NF$60,MATCH(1,(GMWQ!$NE$2:$NE$60=L$3)*(GMWQ!$ND$2:$ND$60=L$4)*(GMWQ!$NF$2:$NF$60=L$1),0),$F176-1966)</f>
        <v>439.661</v>
      </c>
      <c r="M176" s="4" cm="1">
        <f t="array" ref="M176">INDEX(GMWQ!$A$2:$NF$60,MATCH(1,(GMWQ!$NE$2:$NE$60=M$3)*(GMWQ!$ND$2:$ND$60=M$4)*(GMWQ!$NF$2:$NF$60=M$1),0),$F176-1966)</f>
        <v>512709.5</v>
      </c>
      <c r="N176" s="4" cm="1">
        <f t="array" ref="N176">INDEX(GMWQ!$A$2:$NF$60,MATCH(1,(GMWQ!$NE$2:$NE$60=N$3)*(GMWQ!$ND$2:$ND$60=N$4)*(GMWQ!$NF$2:$NF$60=N$1),0),$F176-1966)</f>
        <v>-27136</v>
      </c>
      <c r="O176" s="4" cm="1">
        <f t="array" ref="O176">INDEX(GMWQ!$A$2:$NF$60,MATCH(1,(GMWQ!$NE$2:$NE$60=O$3)*(GMWQ!$ND$2:$ND$60=O$4)*(GMWQ!$NF$2:$NF$60=O$1),0),$F176-1966)</f>
        <v>-218.15029999999999</v>
      </c>
      <c r="P176" s="4" cm="1">
        <f t="array" ref="P176">INDEX(GMWQ!$A$2:$NF$60,MATCH(1,(GMWQ!$NE$2:$NE$60=P$3)*(GMWQ!$ND$2:$ND$60=P$4)*(GMWQ!$NF$2:$NF$60=P$1),0),$F176-1966)</f>
        <v>-4701.25</v>
      </c>
      <c r="Q176" s="4" cm="1">
        <f t="array" ref="Q176">INDEX(GMWQ!$A$2:$NF$60,MATCH(1,(GMWQ!$NE$2:$NE$60=Q$3)*(GMWQ!$ND$2:$ND$60=Q$4)*(GMWQ!$NF$2:$NF$60=Q$1),0),$F176-1966)</f>
        <v>5.35</v>
      </c>
      <c r="R176" s="4" cm="1">
        <f t="array" ref="R176">INDEX(GMWQ!$A$2:$NF$60,MATCH(1,(GMWQ!$NE$2:$NE$60=R$3)*(GMWQ!$ND$2:$ND$60=R$4)*(GMWQ!$NF$2:$NF$60=R$1),0),$F176-1966)</f>
        <v>-22.975000000000001</v>
      </c>
      <c r="S176" s="4" cm="1">
        <f t="array" ref="S176">INDEX(GMWQ!$A$2:$NF$60,MATCH(1,(GMWQ!$NE$2:$NE$60=S$3)*(GMWQ!$ND$2:$ND$60=S$4)*(GMWQ!$NF$2:$NF$60=S$1),0),$F176-1966)</f>
        <v>-10.16825</v>
      </c>
      <c r="T176" s="4" cm="1">
        <f t="array" ref="T176">INDEX(GMWQ!$A$2:$NF$60,MATCH(1,(GMWQ!$NE$2:$NE$60=T$3)*(GMWQ!$ND$2:$ND$60=T$4)*(GMWQ!$NF$2:$NF$60=T$1),0),$F176-1966)</f>
        <v>3988</v>
      </c>
      <c r="U176" s="4" cm="1">
        <f t="array" ref="U176">INDEX(GMWQ!$A$2:$NF$60,MATCH(1,(GMWQ!$NE$2:$NE$60=U$3)*(GMWQ!$ND$2:$ND$60=U$4)*(GMWQ!$NF$2:$NF$60=U$1),0),$F176-1966)</f>
        <v>1659357</v>
      </c>
      <c r="V176" s="4" cm="1">
        <f t="array" ref="V176">INDEX(GMWQ!$A$2:$NF$60,MATCH(1,(GMWQ!$NE$2:$NE$60=V$3)*(GMWQ!$ND$2:$ND$60=V$4)*(GMWQ!$NF$2:$NF$60=V$1),0),$F176-1966)</f>
        <v>24298.52</v>
      </c>
      <c r="W176" s="4" cm="1">
        <f t="array" ref="W176">INDEX(GMWQ!$A$2:$NF$60,MATCH(1,(GMWQ!$NE$2:$NE$60=W$3)*(GMWQ!$ND$2:$ND$60=W$4)*(GMWQ!$NF$2:$NF$60=W$1),0),$F176-1966)</f>
        <v>1142607</v>
      </c>
      <c r="X176" s="4" cm="1">
        <f t="array" ref="X176">INDEX(GMWQ!$A$2:$NF$60,MATCH(1,(GMWQ!$NE$2:$NE$60=X$3)*(GMWQ!$ND$2:$ND$60=X$4)*(GMWQ!$NF$2:$NF$60=X$1),0),$F176-1966)</f>
        <v>2032.3109999999999</v>
      </c>
      <c r="Y176" s="4" cm="1">
        <f t="array" ref="Y176">INDEX(GMWQ!$A$2:$NF$60,MATCH(1,(GMWQ!$NE$2:$NE$60=Y$3)*(GMWQ!$ND$2:$ND$60=Y$4)*(GMWQ!$NF$2:$NF$60=Y$1),0),$F176-1966)</f>
        <v>2809.7750000000001</v>
      </c>
      <c r="Z176" s="4" cm="1">
        <f t="array" ref="Z176">INDEX(GMWQ!$A$2:$NF$60,MATCH(1,(GMWQ!$NE$2:$NE$60=Z$3)*(GMWQ!$ND$2:$ND$60=Z$4)*(GMWQ!$NF$2:$NF$60=Z$1),0),$F176-1966)</f>
        <v>2598.8850000000002</v>
      </c>
      <c r="AA176" s="4" cm="1">
        <f t="array" ref="AA176">INDEX(GMWQ!$A$2:$NF$60,MATCH(1,(GMWQ!$NE$2:$NE$60=AA$3)*(GMWQ!$ND$2:$ND$60=AA$4)*(GMWQ!$NF$2:$NF$60=AA$1),0),$F176-1966)</f>
        <v>1906135</v>
      </c>
      <c r="AB176" s="4" cm="1">
        <f t="array" ref="AB176">INDEX(GMWQ!$A$2:$NF$60,MATCH(1,(GMWQ!$NE$2:$NE$60=AB$3)*(GMWQ!$ND$2:$ND$60=AB$4)*(GMWQ!$NF$2:$NF$60=AB$1),0),$F176-1966)</f>
        <v>479382</v>
      </c>
      <c r="AC176" s="4" cm="1">
        <f t="array" ref="AC176">INDEX(GMWQ!$A$2:$NF$60,MATCH(1,(GMWQ!$NE$2:$NE$60=AC$3)*(GMWQ!$ND$2:$ND$60=AC$4)*(GMWQ!$NF$2:$NF$60=AC$1),0),$F176-1966)</f>
        <v>4569.95</v>
      </c>
      <c r="AD176" s="4" cm="1">
        <f t="array" ref="AD176">INDEX(GMWQ!$A$2:$NF$60,MATCH(1,(GMWQ!$NE$2:$NE$60=AD$3)*(GMWQ!$ND$2:$ND$60=AD$4)*(GMWQ!$NF$2:$NF$60=AD$1),0),$F176-1966)</f>
        <v>134548.4</v>
      </c>
      <c r="AE176" s="4" cm="1">
        <f t="array" ref="AE176">INDEX(GMWQ!$A$2:$NF$60,MATCH(1,(GMWQ!$NE$2:$NE$60=AE$3)*(GMWQ!$ND$2:$ND$60=AE$4)*(GMWQ!$NF$2:$NF$60=AE$1),0),$F176-1966)</f>
        <v>768.64700000000005</v>
      </c>
      <c r="AF176" s="4" cm="1">
        <f t="array" ref="AF176">INDEX(GMWQ!$A$2:$NF$60,MATCH(1,(GMWQ!$NE$2:$NE$60=AF$3)*(GMWQ!$ND$2:$ND$60=AF$4)*(GMWQ!$NF$2:$NF$60=AF$1),0),$F176-1966)</f>
        <v>548.82500000000005</v>
      </c>
      <c r="AG176" s="4" cm="1">
        <f t="array" ref="AG176">INDEX(GMWQ!$A$2:$NF$60,MATCH(1,(GMWQ!$NE$2:$NE$60=AG$3)*(GMWQ!$ND$2:$ND$60=AG$4)*(GMWQ!$NF$2:$NF$60=AG$1),0),$F176-1966)</f>
        <v>415.39800000000002</v>
      </c>
      <c r="AH176" s="4" cm="1">
        <f t="array" ref="AH176">INDEX(GMWQ!$A$2:$NF$60,MATCH(1,(GMWQ!$NE$2:$NE$60=AH$3)*(GMWQ!$ND$2:$ND$60=AH$4)*(GMWQ!$NF$2:$NF$60=AH$1),0),$F176-1966)</f>
        <v>496230</v>
      </c>
      <c r="AI176" s="4" cm="1">
        <f t="array" ref="AI176">INDEX(GMWQ!$A$2:$NF$60,MATCH(1,(GMWQ!$NE$2:$NE$60=AI$3)*(GMWQ!$ND$2:$ND$60=AI$4)*(GMWQ!$NF$2:$NF$60=AI$1),0),$F176-1966)</f>
        <v>0.22858619999999999</v>
      </c>
      <c r="AJ176" s="4" cm="1">
        <f t="array" ref="AJ176">INDEX(GMWQ!$A$2:$NF$60,MATCH(1,(GMWQ!$NE$2:$NE$60=AJ$3)*(GMWQ!$ND$2:$ND$60=AJ$4)*(GMWQ!$NF$2:$NF$60=AJ$1),0),$F176-1966)</f>
        <v>0.6462561</v>
      </c>
      <c r="AK176" s="4" cm="1">
        <f t="array" ref="AK176">INDEX(GMWQ!$A$2:$NF$60,MATCH(1,(GMWQ!$NE$2:$NE$60=AK$3)*(GMWQ!$ND$2:$ND$60=AK$4)*(GMWQ!$NF$2:$NF$60=AK$1),0),$F176-1966)</f>
        <v>-0.74125859999999999</v>
      </c>
      <c r="AL176" s="4" cm="1">
        <f t="array" ref="AL176">INDEX(GMWQ!$A$2:$NF$60,MATCH(1,(GMWQ!$NE$2:$NE$60=AL$3)*(GMWQ!$ND$2:$ND$60=AL$4)*(GMWQ!$NF$2:$NF$60=AL$1),0),$F176-1966)</f>
        <v>-0.98155610000000004</v>
      </c>
    </row>
    <row r="177" spans="1:38" x14ac:dyDescent="0.25">
      <c r="B177" s="4">
        <f t="shared" si="57"/>
        <v>2015</v>
      </c>
      <c r="C177" s="4">
        <f t="shared" si="57"/>
        <v>2015</v>
      </c>
      <c r="F177" s="4">
        <f t="shared" ref="F177:F240" si="59">+F176+1</f>
        <v>2143</v>
      </c>
      <c r="G177" s="4" cm="1">
        <f t="array" ref="G177">INDEX(GMWQ!$A$2:$NF$60,MATCH(1,(GMWQ!$NE$2:$NE$60=G$3)*(GMWQ!$ND$2:$ND$60=G$4)*(GMWQ!$NF$2:$NF$60=G$1),0),$F177-1966)</f>
        <v>618263</v>
      </c>
      <c r="H177" s="4" cm="1">
        <f t="array" ref="H177">INDEX(GMWQ!$A$2:$NF$60,MATCH(1,(GMWQ!$NE$2:$NE$60=H$3)*(GMWQ!$ND$2:$ND$60=H$4)*(GMWQ!$NF$2:$NF$60=H$1),0),$F177-1966)</f>
        <v>4714.3500000000004</v>
      </c>
      <c r="I177" s="4" cm="1">
        <f t="array" ref="I177">INDEX(GMWQ!$A$2:$NF$60,MATCH(1,(GMWQ!$NE$2:$NE$60=I$3)*(GMWQ!$ND$2:$ND$60=I$4)*(GMWQ!$NF$2:$NF$60=I$1),0),$F177-1966)</f>
        <v>134690.20000000001</v>
      </c>
      <c r="J177" s="4" cm="1">
        <f t="array" ref="J177">INDEX(GMWQ!$A$2:$NF$60,MATCH(1,(GMWQ!$NE$2:$NE$60=J$3)*(GMWQ!$ND$2:$ND$60=J$4)*(GMWQ!$NF$2:$NF$60=J$1),0),$F177-1966)</f>
        <v>840.06</v>
      </c>
      <c r="K177" s="4" cm="1">
        <f t="array" ref="K177">INDEX(GMWQ!$A$2:$NF$60,MATCH(1,(GMWQ!$NE$2:$NE$60=K$3)*(GMWQ!$ND$2:$ND$60=K$4)*(GMWQ!$NF$2:$NF$60=K$1),0),$F177-1966)</f>
        <v>587.28599999999994</v>
      </c>
      <c r="L177" s="4" cm="1">
        <f t="array" ref="L177">INDEX(GMWQ!$A$2:$NF$60,MATCH(1,(GMWQ!$NE$2:$NE$60=L$3)*(GMWQ!$ND$2:$ND$60=L$4)*(GMWQ!$NF$2:$NF$60=L$1),0),$F177-1966)</f>
        <v>439.80500000000001</v>
      </c>
      <c r="M177" s="4" cm="1">
        <f t="array" ref="M177">INDEX(GMWQ!$A$2:$NF$60,MATCH(1,(GMWQ!$NE$2:$NE$60=M$3)*(GMWQ!$ND$2:$ND$60=M$4)*(GMWQ!$NF$2:$NF$60=M$1),0),$F177-1966)</f>
        <v>514545.5</v>
      </c>
      <c r="N177" s="4" cm="1">
        <f t="array" ref="N177">INDEX(GMWQ!$A$2:$NF$60,MATCH(1,(GMWQ!$NE$2:$NE$60=N$3)*(GMWQ!$ND$2:$ND$60=N$4)*(GMWQ!$NF$2:$NF$60=N$1),0),$F177-1966)</f>
        <v>-22008</v>
      </c>
      <c r="O177" s="4" cm="1">
        <f t="array" ref="O177">INDEX(GMWQ!$A$2:$NF$60,MATCH(1,(GMWQ!$NE$2:$NE$60=O$3)*(GMWQ!$ND$2:$ND$60=O$4)*(GMWQ!$NF$2:$NF$60=O$1),0),$F177-1966)</f>
        <v>-228.59379999999999</v>
      </c>
      <c r="P177" s="4" cm="1">
        <f t="array" ref="P177">INDEX(GMWQ!$A$2:$NF$60,MATCH(1,(GMWQ!$NE$2:$NE$60=P$3)*(GMWQ!$ND$2:$ND$60=P$4)*(GMWQ!$NF$2:$NF$60=P$1),0),$F177-1966)</f>
        <v>-4760.25</v>
      </c>
      <c r="Q177" s="4" cm="1">
        <f t="array" ref="Q177">INDEX(GMWQ!$A$2:$NF$60,MATCH(1,(GMWQ!$NE$2:$NE$60=Q$3)*(GMWQ!$ND$2:$ND$60=Q$4)*(GMWQ!$NF$2:$NF$60=Q$1),0),$F177-1966)</f>
        <v>12.276999999999999</v>
      </c>
      <c r="R177" s="4" cm="1">
        <f t="array" ref="R177">INDEX(GMWQ!$A$2:$NF$60,MATCH(1,(GMWQ!$NE$2:$NE$60=R$3)*(GMWQ!$ND$2:$ND$60=R$4)*(GMWQ!$NF$2:$NF$60=R$1),0),$F177-1966)</f>
        <v>-20.471</v>
      </c>
      <c r="S177" s="4" cm="1">
        <f t="array" ref="S177">INDEX(GMWQ!$A$2:$NF$60,MATCH(1,(GMWQ!$NE$2:$NE$60=S$3)*(GMWQ!$ND$2:$ND$60=S$4)*(GMWQ!$NF$2:$NF$60=S$1),0),$F177-1966)</f>
        <v>-10.00853</v>
      </c>
      <c r="T177" s="4" cm="1">
        <f t="array" ref="T177">INDEX(GMWQ!$A$2:$NF$60,MATCH(1,(GMWQ!$NE$2:$NE$60=T$3)*(GMWQ!$ND$2:$ND$60=T$4)*(GMWQ!$NF$2:$NF$60=T$1),0),$F177-1966)</f>
        <v>-660</v>
      </c>
      <c r="U177" s="4" cm="1">
        <f t="array" ref="U177">INDEX(GMWQ!$A$2:$NF$60,MATCH(1,(GMWQ!$NE$2:$NE$60=U$3)*(GMWQ!$ND$2:$ND$60=U$4)*(GMWQ!$NF$2:$NF$60=U$1),0),$F177-1966)</f>
        <v>1659780</v>
      </c>
      <c r="V177" s="4" cm="1">
        <f t="array" ref="V177">INDEX(GMWQ!$A$2:$NF$60,MATCH(1,(GMWQ!$NE$2:$NE$60=V$3)*(GMWQ!$ND$2:$ND$60=V$4)*(GMWQ!$NF$2:$NF$60=V$1),0),$F177-1966)</f>
        <v>24726.36</v>
      </c>
      <c r="W177" s="4" cm="1">
        <f t="array" ref="W177">INDEX(GMWQ!$A$2:$NF$60,MATCH(1,(GMWQ!$NE$2:$NE$60=W$3)*(GMWQ!$ND$2:$ND$60=W$4)*(GMWQ!$NF$2:$NF$60=W$1),0),$F177-1966)</f>
        <v>1156819</v>
      </c>
      <c r="X177" s="4" cm="1">
        <f t="array" ref="X177">INDEX(GMWQ!$A$2:$NF$60,MATCH(1,(GMWQ!$NE$2:$NE$60=X$3)*(GMWQ!$ND$2:$ND$60=X$4)*(GMWQ!$NF$2:$NF$60=X$1),0),$F177-1966)</f>
        <v>2026.5070000000001</v>
      </c>
      <c r="Y177" s="4" cm="1">
        <f t="array" ref="Y177">INDEX(GMWQ!$A$2:$NF$60,MATCH(1,(GMWQ!$NE$2:$NE$60=Y$3)*(GMWQ!$ND$2:$ND$60=Y$4)*(GMWQ!$NF$2:$NF$60=Y$1),0),$F177-1966)</f>
        <v>2848.51</v>
      </c>
      <c r="Z177" s="4" cm="1">
        <f t="array" ref="Z177">INDEX(GMWQ!$A$2:$NF$60,MATCH(1,(GMWQ!$NE$2:$NE$60=Z$3)*(GMWQ!$ND$2:$ND$60=Z$4)*(GMWQ!$NF$2:$NF$60=Z$1),0),$F177-1966)</f>
        <v>2611.5610000000001</v>
      </c>
      <c r="AA177" s="4" cm="1">
        <f t="array" ref="AA177">INDEX(GMWQ!$A$2:$NF$60,MATCH(1,(GMWQ!$NE$2:$NE$60=AA$3)*(GMWQ!$ND$2:$ND$60=AA$4)*(GMWQ!$NF$2:$NF$60=AA$1),0),$F177-1966)</f>
        <v>1927067</v>
      </c>
      <c r="AB177" s="4" cm="1">
        <f t="array" ref="AB177">INDEX(GMWQ!$A$2:$NF$60,MATCH(1,(GMWQ!$NE$2:$NE$60=AB$3)*(GMWQ!$ND$2:$ND$60=AB$4)*(GMWQ!$NF$2:$NF$60=AB$1),0),$F177-1966)</f>
        <v>482690</v>
      </c>
      <c r="AC177" s="4" cm="1">
        <f t="array" ref="AC177">INDEX(GMWQ!$A$2:$NF$60,MATCH(1,(GMWQ!$NE$2:$NE$60=AC$3)*(GMWQ!$ND$2:$ND$60=AC$4)*(GMWQ!$NF$2:$NF$60=AC$1),0),$F177-1966)</f>
        <v>4600.3999999999996</v>
      </c>
      <c r="AD177" s="4" cm="1">
        <f t="array" ref="AD177">INDEX(GMWQ!$A$2:$NF$60,MATCH(1,(GMWQ!$NE$2:$NE$60=AD$3)*(GMWQ!$ND$2:$ND$60=AD$4)*(GMWQ!$NF$2:$NF$60=AD$1),0),$F177-1966)</f>
        <v>134975.5</v>
      </c>
      <c r="AE177" s="4" cm="1">
        <f t="array" ref="AE177">INDEX(GMWQ!$A$2:$NF$60,MATCH(1,(GMWQ!$NE$2:$NE$60=AE$3)*(GMWQ!$ND$2:$ND$60=AE$4)*(GMWQ!$NF$2:$NF$60=AE$1),0),$F177-1966)</f>
        <v>775.00300000000004</v>
      </c>
      <c r="AF177" s="4" cm="1">
        <f t="array" ref="AF177">INDEX(GMWQ!$A$2:$NF$60,MATCH(1,(GMWQ!$NE$2:$NE$60=AF$3)*(GMWQ!$ND$2:$ND$60=AF$4)*(GMWQ!$NF$2:$NF$60=AF$1),0),$F177-1966)</f>
        <v>552.38300000000004</v>
      </c>
      <c r="AG177" s="4" cm="1">
        <f t="array" ref="AG177">INDEX(GMWQ!$A$2:$NF$60,MATCH(1,(GMWQ!$NE$2:$NE$60=AG$3)*(GMWQ!$ND$2:$ND$60=AG$4)*(GMWQ!$NF$2:$NF$60=AG$1),0),$F177-1966)</f>
        <v>416.85</v>
      </c>
      <c r="AH177" s="4" cm="1">
        <f t="array" ref="AH177">INDEX(GMWQ!$A$2:$NF$60,MATCH(1,(GMWQ!$NE$2:$NE$60=AH$3)*(GMWQ!$ND$2:$ND$60=AH$4)*(GMWQ!$NF$2:$NF$60=AH$1),0),$F177-1966)</f>
        <v>500216</v>
      </c>
      <c r="AI177" s="4" cm="1">
        <f t="array" ref="AI177">INDEX(GMWQ!$A$2:$NF$60,MATCH(1,(GMWQ!$NE$2:$NE$60=AI$3)*(GMWQ!$ND$2:$ND$60=AI$4)*(GMWQ!$NF$2:$NF$60=AI$1),0),$F177-1966)</f>
        <v>0.46791260000000001</v>
      </c>
      <c r="AJ177" s="4" cm="1">
        <f t="array" ref="AJ177">INDEX(GMWQ!$A$2:$NF$60,MATCH(1,(GMWQ!$NE$2:$NE$60=AJ$3)*(GMWQ!$ND$2:$ND$60=AJ$4)*(GMWQ!$NF$2:$NF$60=AJ$1),0),$F177-1966)</f>
        <v>0.76465709999999998</v>
      </c>
      <c r="AK177" s="4" cm="1">
        <f t="array" ref="AK177">INDEX(GMWQ!$A$2:$NF$60,MATCH(1,(GMWQ!$NE$2:$NE$60=AK$3)*(GMWQ!$ND$2:$ND$60=AK$4)*(GMWQ!$NF$2:$NF$60=AK$1),0),$F177-1966)</f>
        <v>-0.49501040000000002</v>
      </c>
      <c r="AL177" s="4" cm="1">
        <f t="array" ref="AL177">INDEX(GMWQ!$A$2:$NF$60,MATCH(1,(GMWQ!$NE$2:$NE$60=AL$3)*(GMWQ!$ND$2:$ND$60=AL$4)*(GMWQ!$NF$2:$NF$60=AL$1),0),$F177-1966)</f>
        <v>-0.91226099999999999</v>
      </c>
    </row>
    <row r="178" spans="1:38" x14ac:dyDescent="0.25">
      <c r="B178" s="4">
        <f t="shared" si="57"/>
        <v>2015</v>
      </c>
      <c r="C178" s="4">
        <f t="shared" si="57"/>
        <v>2015</v>
      </c>
      <c r="E178" s="4">
        <f t="shared" ref="E178" si="60">+E174+1</f>
        <v>2015</v>
      </c>
      <c r="F178" s="4">
        <f t="shared" si="59"/>
        <v>2144</v>
      </c>
      <c r="G178" s="4" cm="1">
        <f t="array" ref="G178">INDEX(GMWQ!$A$2:$NF$60,MATCH(1,(GMWQ!$NE$2:$NE$60=G$3)*(GMWQ!$ND$2:$ND$60=G$4)*(GMWQ!$NF$2:$NF$60=G$1),0),$F178-1966)</f>
        <v>621968</v>
      </c>
      <c r="H178" s="4" cm="1">
        <f t="array" ref="H178">INDEX(GMWQ!$A$2:$NF$60,MATCH(1,(GMWQ!$NE$2:$NE$60=H$3)*(GMWQ!$ND$2:$ND$60=H$4)*(GMWQ!$NF$2:$NF$60=H$1),0),$F178-1966)</f>
        <v>4723.05</v>
      </c>
      <c r="I178" s="4" cm="1">
        <f t="array" ref="I178">INDEX(GMWQ!$A$2:$NF$60,MATCH(1,(GMWQ!$NE$2:$NE$60=I$3)*(GMWQ!$ND$2:$ND$60=I$4)*(GMWQ!$NF$2:$NF$60=I$1),0),$F178-1966)</f>
        <v>134457</v>
      </c>
      <c r="J178" s="4" cm="1">
        <f t="array" ref="J178">INDEX(GMWQ!$A$2:$NF$60,MATCH(1,(GMWQ!$NE$2:$NE$60=J$3)*(GMWQ!$ND$2:$ND$60=J$4)*(GMWQ!$NF$2:$NF$60=J$1),0),$F178-1966)</f>
        <v>844.37</v>
      </c>
      <c r="K178" s="4" cm="1">
        <f t="array" ref="K178">INDEX(GMWQ!$A$2:$NF$60,MATCH(1,(GMWQ!$NE$2:$NE$60=K$3)*(GMWQ!$ND$2:$ND$60=K$4)*(GMWQ!$NF$2:$NF$60=K$1),0),$F178-1966)</f>
        <v>588.71799999999996</v>
      </c>
      <c r="L178" s="4" cm="1">
        <f t="array" ref="L178">INDEX(GMWQ!$A$2:$NF$60,MATCH(1,(GMWQ!$NE$2:$NE$60=L$3)*(GMWQ!$ND$2:$ND$60=L$4)*(GMWQ!$NF$2:$NF$60=L$1),0),$F178-1966)</f>
        <v>441.81900000000002</v>
      </c>
      <c r="M178" s="4" cm="1">
        <f t="array" ref="M178">INDEX(GMWQ!$A$2:$NF$60,MATCH(1,(GMWQ!$NE$2:$NE$60=M$3)*(GMWQ!$ND$2:$ND$60=M$4)*(GMWQ!$NF$2:$NF$60=M$1),0),$F178-1966)</f>
        <v>514886.5</v>
      </c>
      <c r="N178" s="4" cm="1">
        <f t="array" ref="N178">INDEX(GMWQ!$A$2:$NF$60,MATCH(1,(GMWQ!$NE$2:$NE$60=N$3)*(GMWQ!$ND$2:$ND$60=N$4)*(GMWQ!$NF$2:$NF$60=N$1),0),$F178-1966)</f>
        <v>-27010</v>
      </c>
      <c r="O178" s="4" cm="1">
        <f t="array" ref="O178">INDEX(GMWQ!$A$2:$NF$60,MATCH(1,(GMWQ!$NE$2:$NE$60=O$3)*(GMWQ!$ND$2:$ND$60=O$4)*(GMWQ!$NF$2:$NF$60=O$1),0),$F178-1966)</f>
        <v>-197.77780000000001</v>
      </c>
      <c r="P178" s="4" cm="1">
        <f t="array" ref="P178">INDEX(GMWQ!$A$2:$NF$60,MATCH(1,(GMWQ!$NE$2:$NE$60=P$3)*(GMWQ!$ND$2:$ND$60=P$4)*(GMWQ!$NF$2:$NF$60=P$1),0),$F178-1966)</f>
        <v>-5163.75</v>
      </c>
      <c r="Q178" s="4" cm="1">
        <f t="array" ref="Q178">INDEX(GMWQ!$A$2:$NF$60,MATCH(1,(GMWQ!$NE$2:$NE$60=Q$3)*(GMWQ!$ND$2:$ND$60=Q$4)*(GMWQ!$NF$2:$NF$60=Q$1),0),$F178-1966)</f>
        <v>4.8630000000000004</v>
      </c>
      <c r="R178" s="4" cm="1">
        <f t="array" ref="R178">INDEX(GMWQ!$A$2:$NF$60,MATCH(1,(GMWQ!$NE$2:$NE$60=R$3)*(GMWQ!$ND$2:$ND$60=R$4)*(GMWQ!$NF$2:$NF$60=R$1),0),$F178-1966)</f>
        <v>-19.175000000000001</v>
      </c>
      <c r="S178" s="4" cm="1">
        <f t="array" ref="S178">INDEX(GMWQ!$A$2:$NF$60,MATCH(1,(GMWQ!$NE$2:$NE$60=S$3)*(GMWQ!$ND$2:$ND$60=S$4)*(GMWQ!$NF$2:$NF$60=S$1),0),$F178-1966)</f>
        <v>-10.12303</v>
      </c>
      <c r="T178" s="4" cm="1">
        <f t="array" ref="T178">INDEX(GMWQ!$A$2:$NF$60,MATCH(1,(GMWQ!$NE$2:$NE$60=T$3)*(GMWQ!$ND$2:$ND$60=T$4)*(GMWQ!$NF$2:$NF$60=T$1),0),$F178-1966)</f>
        <v>3942</v>
      </c>
      <c r="U178" s="4" cm="1">
        <f t="array" ref="U178">INDEX(GMWQ!$A$2:$NF$60,MATCH(1,(GMWQ!$NE$2:$NE$60=U$3)*(GMWQ!$ND$2:$ND$60=U$4)*(GMWQ!$NF$2:$NF$60=U$1),0),$F178-1966)</f>
        <v>1683930</v>
      </c>
      <c r="V178" s="4" cm="1">
        <f t="array" ref="V178">INDEX(GMWQ!$A$2:$NF$60,MATCH(1,(GMWQ!$NE$2:$NE$60=V$3)*(GMWQ!$ND$2:$ND$60=V$4)*(GMWQ!$NF$2:$NF$60=V$1),0),$F178-1966)</f>
        <v>25112.42</v>
      </c>
      <c r="W178" s="4" cm="1">
        <f t="array" ref="W178">INDEX(GMWQ!$A$2:$NF$60,MATCH(1,(GMWQ!$NE$2:$NE$60=W$3)*(GMWQ!$ND$2:$ND$60=W$4)*(GMWQ!$NF$2:$NF$60=W$1),0),$F178-1966)</f>
        <v>1171031</v>
      </c>
      <c r="X178" s="4" cm="1">
        <f t="array" ref="X178">INDEX(GMWQ!$A$2:$NF$60,MATCH(1,(GMWQ!$NE$2:$NE$60=X$3)*(GMWQ!$ND$2:$ND$60=X$4)*(GMWQ!$NF$2:$NF$60=X$1),0),$F178-1966)</f>
        <v>2020.704</v>
      </c>
      <c r="Y178" s="4" cm="1">
        <f t="array" ref="Y178">INDEX(GMWQ!$A$2:$NF$60,MATCH(1,(GMWQ!$NE$2:$NE$60=Y$3)*(GMWQ!$ND$2:$ND$60=Y$4)*(GMWQ!$NF$2:$NF$60=Y$1),0),$F178-1966)</f>
        <v>2804.6370000000002</v>
      </c>
      <c r="Z178" s="4" cm="1">
        <f t="array" ref="Z178">INDEX(GMWQ!$A$2:$NF$60,MATCH(1,(GMWQ!$NE$2:$NE$60=Z$3)*(GMWQ!$ND$2:$ND$60=Z$4)*(GMWQ!$NF$2:$NF$60=Z$1),0),$F178-1966)</f>
        <v>2624.2379999999998</v>
      </c>
      <c r="AA178" s="4" cm="1">
        <f t="array" ref="AA178">INDEX(GMWQ!$A$2:$NF$60,MATCH(1,(GMWQ!$NE$2:$NE$60=AA$3)*(GMWQ!$ND$2:$ND$60=AA$4)*(GMWQ!$NF$2:$NF$60=AA$1),0),$F178-1966)</f>
        <v>1983658</v>
      </c>
      <c r="AB178" s="4" cm="1">
        <f t="array" ref="AB178">INDEX(GMWQ!$A$2:$NF$60,MATCH(1,(GMWQ!$NE$2:$NE$60=AB$3)*(GMWQ!$ND$2:$ND$60=AB$4)*(GMWQ!$NF$2:$NF$60=AB$1),0),$F178-1966)</f>
        <v>487928</v>
      </c>
      <c r="AC178" s="4" cm="1">
        <f t="array" ref="AC178">INDEX(GMWQ!$A$2:$NF$60,MATCH(1,(GMWQ!$NE$2:$NE$60=AC$3)*(GMWQ!$ND$2:$ND$60=AC$4)*(GMWQ!$NF$2:$NF$60=AC$1),0),$F178-1966)</f>
        <v>4608.7749999999996</v>
      </c>
      <c r="AD178" s="4" cm="1">
        <f t="array" ref="AD178">INDEX(GMWQ!$A$2:$NF$60,MATCH(1,(GMWQ!$NE$2:$NE$60=AD$3)*(GMWQ!$ND$2:$ND$60=AD$4)*(GMWQ!$NF$2:$NF$60=AD$1),0),$F178-1966)</f>
        <v>134826.5</v>
      </c>
      <c r="AE178" s="4" cm="1">
        <f t="array" ref="AE178">INDEX(GMWQ!$A$2:$NF$60,MATCH(1,(GMWQ!$NE$2:$NE$60=AE$3)*(GMWQ!$ND$2:$ND$60=AE$4)*(GMWQ!$NF$2:$NF$60=AE$1),0),$F178-1966)</f>
        <v>780.65499999999997</v>
      </c>
      <c r="AF178" s="4" cm="1">
        <f t="array" ref="AF178">INDEX(GMWQ!$A$2:$NF$60,MATCH(1,(GMWQ!$NE$2:$NE$60=AF$3)*(GMWQ!$ND$2:$ND$60=AF$4)*(GMWQ!$NF$2:$NF$60=AF$1),0),$F178-1966)</f>
        <v>554.67600000000004</v>
      </c>
      <c r="AG178" s="4" cm="1">
        <f t="array" ref="AG178">INDEX(GMWQ!$A$2:$NF$60,MATCH(1,(GMWQ!$NE$2:$NE$60=AG$3)*(GMWQ!$ND$2:$ND$60=AG$4)*(GMWQ!$NF$2:$NF$60=AG$1),0),$F178-1966)</f>
        <v>418.01499999999999</v>
      </c>
      <c r="AH178" s="4" cm="1">
        <f t="array" ref="AH178">INDEX(GMWQ!$A$2:$NF$60,MATCH(1,(GMWQ!$NE$2:$NE$60=AH$3)*(GMWQ!$ND$2:$ND$60=AH$4)*(GMWQ!$NF$2:$NF$60=AH$1),0),$F178-1966)</f>
        <v>497920</v>
      </c>
      <c r="AI178" s="4" cm="1">
        <f t="array" ref="AI178">INDEX(GMWQ!$A$2:$NF$60,MATCH(1,(GMWQ!$NE$2:$NE$60=AI$3)*(GMWQ!$ND$2:$ND$60=AI$4)*(GMWQ!$NF$2:$NF$60=AI$1),0),$F178-1966)</f>
        <v>0.49565799999999999</v>
      </c>
      <c r="AJ178" s="4" cm="1">
        <f t="array" ref="AJ178">INDEX(GMWQ!$A$2:$NF$60,MATCH(1,(GMWQ!$NE$2:$NE$60=AJ$3)*(GMWQ!$ND$2:$ND$60=AJ$4)*(GMWQ!$NF$2:$NF$60=AJ$1),0),$F178-1966)</f>
        <v>0.73344469999999995</v>
      </c>
      <c r="AK178" s="4" cm="1">
        <f t="array" ref="AK178">INDEX(GMWQ!$A$2:$NF$60,MATCH(1,(GMWQ!$NE$2:$NE$60=AK$3)*(GMWQ!$ND$2:$ND$60=AK$4)*(GMWQ!$NF$2:$NF$60=AK$1),0),$F178-1966)</f>
        <v>-0.52341780000000004</v>
      </c>
      <c r="AL178" s="4" cm="1">
        <f t="array" ref="AL178">INDEX(GMWQ!$A$2:$NF$60,MATCH(1,(GMWQ!$NE$2:$NE$60=AL$3)*(GMWQ!$ND$2:$ND$60=AL$4)*(GMWQ!$NF$2:$NF$60=AL$1),0),$F178-1966)</f>
        <v>-0.91575620000000002</v>
      </c>
    </row>
    <row r="179" spans="1:38" x14ac:dyDescent="0.25">
      <c r="A179" s="4">
        <v>2016</v>
      </c>
      <c r="B179" s="4">
        <f t="shared" si="57"/>
        <v>2016</v>
      </c>
      <c r="C179" s="4">
        <f t="shared" si="57"/>
        <v>2015</v>
      </c>
      <c r="D179" s="4">
        <f t="shared" si="57"/>
        <v>2015</v>
      </c>
      <c r="F179" s="4">
        <f t="shared" si="59"/>
        <v>2145</v>
      </c>
      <c r="G179" s="4" cm="1">
        <f t="array" ref="G179">INDEX(GMWQ!$A$2:$NF$60,MATCH(1,(GMWQ!$NE$2:$NE$60=G$3)*(GMWQ!$ND$2:$ND$60=G$4)*(GMWQ!$NF$2:$NF$60=G$1),0),$F179-1966)</f>
        <v>625099</v>
      </c>
      <c r="H179" s="4" cm="1">
        <f t="array" ref="H179">INDEX(GMWQ!$A$2:$NF$60,MATCH(1,(GMWQ!$NE$2:$NE$60=H$3)*(GMWQ!$ND$2:$ND$60=H$4)*(GMWQ!$NF$2:$NF$60=H$1),0),$F179-1966)</f>
        <v>4750.4250000000002</v>
      </c>
      <c r="I179" s="4" cm="1">
        <f t="array" ref="I179">INDEX(GMWQ!$A$2:$NF$60,MATCH(1,(GMWQ!$NE$2:$NE$60=I$3)*(GMWQ!$ND$2:$ND$60=I$4)*(GMWQ!$NF$2:$NF$60=I$1),0),$F179-1966)</f>
        <v>135498</v>
      </c>
      <c r="J179" s="4" cm="1">
        <f t="array" ref="J179">INDEX(GMWQ!$A$2:$NF$60,MATCH(1,(GMWQ!$NE$2:$NE$60=J$3)*(GMWQ!$ND$2:$ND$60=J$4)*(GMWQ!$NF$2:$NF$60=J$1),0),$F179-1966)</f>
        <v>851.79</v>
      </c>
      <c r="K179" s="4" cm="1">
        <f t="array" ref="K179">INDEX(GMWQ!$A$2:$NF$60,MATCH(1,(GMWQ!$NE$2:$NE$60=K$3)*(GMWQ!$ND$2:$ND$60=K$4)*(GMWQ!$NF$2:$NF$60=K$1),0),$F179-1966)</f>
        <v>590.553</v>
      </c>
      <c r="L179" s="4" cm="1">
        <f t="array" ref="L179">INDEX(GMWQ!$A$2:$NF$60,MATCH(1,(GMWQ!$NE$2:$NE$60=L$3)*(GMWQ!$ND$2:$ND$60=L$4)*(GMWQ!$NF$2:$NF$60=L$1),0),$F179-1966)</f>
        <v>442.72899999999998</v>
      </c>
      <c r="M179" s="4" cm="1">
        <f t="array" ref="M179">INDEX(GMWQ!$A$2:$NF$60,MATCH(1,(GMWQ!$NE$2:$NE$60=M$3)*(GMWQ!$ND$2:$ND$60=M$4)*(GMWQ!$NF$2:$NF$60=M$1),0),$F179-1966)</f>
        <v>517933</v>
      </c>
      <c r="N179" s="4" cm="1">
        <f t="array" ref="N179">INDEX(GMWQ!$A$2:$NF$60,MATCH(1,(GMWQ!$NE$2:$NE$60=N$3)*(GMWQ!$ND$2:$ND$60=N$4)*(GMWQ!$NF$2:$NF$60=N$1),0),$F179-1966)</f>
        <v>-4540</v>
      </c>
      <c r="O179" s="4" cm="1">
        <f t="array" ref="O179">INDEX(GMWQ!$A$2:$NF$60,MATCH(1,(GMWQ!$NE$2:$NE$60=O$3)*(GMWQ!$ND$2:$ND$60=O$4)*(GMWQ!$NF$2:$NF$60=O$1),0),$F179-1966)</f>
        <v>-248.2165</v>
      </c>
      <c r="P179" s="4" cm="1">
        <f t="array" ref="P179">INDEX(GMWQ!$A$2:$NF$60,MATCH(1,(GMWQ!$NE$2:$NE$60=P$3)*(GMWQ!$ND$2:$ND$60=P$4)*(GMWQ!$NF$2:$NF$60=P$1),0),$F179-1966)</f>
        <v>-5695.5</v>
      </c>
      <c r="Q179" s="4" cm="1">
        <f t="array" ref="Q179">INDEX(GMWQ!$A$2:$NF$60,MATCH(1,(GMWQ!$NE$2:$NE$60=Q$3)*(GMWQ!$ND$2:$ND$60=Q$4)*(GMWQ!$NF$2:$NF$60=Q$1),0),$F179-1966)</f>
        <v>7.7370000000000001</v>
      </c>
      <c r="R179" s="4" cm="1">
        <f t="array" ref="R179">INDEX(GMWQ!$A$2:$NF$60,MATCH(1,(GMWQ!$NE$2:$NE$60=R$3)*(GMWQ!$ND$2:$ND$60=R$4)*(GMWQ!$NF$2:$NF$60=R$1),0),$F179-1966)</f>
        <v>-21.288</v>
      </c>
      <c r="S179" s="4" cm="1">
        <f t="array" ref="S179">INDEX(GMWQ!$A$2:$NF$60,MATCH(1,(GMWQ!$NE$2:$NE$60=S$3)*(GMWQ!$ND$2:$ND$60=S$4)*(GMWQ!$NF$2:$NF$60=S$1),0),$F179-1966)</f>
        <v>-10.18397</v>
      </c>
      <c r="T179" s="4" cm="1">
        <f t="array" ref="T179">INDEX(GMWQ!$A$2:$NF$60,MATCH(1,(GMWQ!$NE$2:$NE$60=T$3)*(GMWQ!$ND$2:$ND$60=T$4)*(GMWQ!$NF$2:$NF$60=T$1),0),$F179-1966)</f>
        <v>1514</v>
      </c>
      <c r="U179" s="4" cm="1">
        <f t="array" ref="U179">INDEX(GMWQ!$A$2:$NF$60,MATCH(1,(GMWQ!$NE$2:$NE$60=U$3)*(GMWQ!$ND$2:$ND$60=U$4)*(GMWQ!$NF$2:$NF$60=U$1),0),$F179-1966)</f>
        <v>1670245</v>
      </c>
      <c r="V179" s="4" cm="1">
        <f t="array" ref="V179">INDEX(GMWQ!$A$2:$NF$60,MATCH(1,(GMWQ!$NE$2:$NE$60=V$3)*(GMWQ!$ND$2:$ND$60=V$4)*(GMWQ!$NF$2:$NF$60=V$1),0),$F179-1966)</f>
        <v>25474.12</v>
      </c>
      <c r="W179" s="4" cm="1">
        <f t="array" ref="W179">INDEX(GMWQ!$A$2:$NF$60,MATCH(1,(GMWQ!$NE$2:$NE$60=W$3)*(GMWQ!$ND$2:$ND$60=W$4)*(GMWQ!$NF$2:$NF$60=W$1),0),$F179-1966)</f>
        <v>1176061</v>
      </c>
      <c r="X179" s="4" cm="1">
        <f t="array" ref="X179">INDEX(GMWQ!$A$2:$NF$60,MATCH(1,(GMWQ!$NE$2:$NE$60=X$3)*(GMWQ!$ND$2:$ND$60=X$4)*(GMWQ!$NF$2:$NF$60=X$1),0),$F179-1966)</f>
        <v>2033.8140000000001</v>
      </c>
      <c r="Y179" s="4" cm="1">
        <f t="array" ref="Y179">INDEX(GMWQ!$A$2:$NF$60,MATCH(1,(GMWQ!$NE$2:$NE$60=Y$3)*(GMWQ!$ND$2:$ND$60=Y$4)*(GMWQ!$NF$2:$NF$60=Y$1),0),$F179-1966)</f>
        <v>2944.64</v>
      </c>
      <c r="Z179" s="4" cm="1">
        <f t="array" ref="Z179">INDEX(GMWQ!$A$2:$NF$60,MATCH(1,(GMWQ!$NE$2:$NE$60=Z$3)*(GMWQ!$ND$2:$ND$60=Z$4)*(GMWQ!$NF$2:$NF$60=Z$1),0),$F179-1966)</f>
        <v>2628.364</v>
      </c>
      <c r="AA179" s="4" cm="1">
        <f t="array" ref="AA179">INDEX(GMWQ!$A$2:$NF$60,MATCH(1,(GMWQ!$NE$2:$NE$60=AA$3)*(GMWQ!$ND$2:$ND$60=AA$4)*(GMWQ!$NF$2:$NF$60=AA$1),0),$F179-1966)</f>
        <v>1995346</v>
      </c>
      <c r="AB179" s="4" cm="1">
        <f t="array" ref="AB179">INDEX(GMWQ!$A$2:$NF$60,MATCH(1,(GMWQ!$NE$2:$NE$60=AB$3)*(GMWQ!$ND$2:$ND$60=AB$4)*(GMWQ!$NF$2:$NF$60=AB$1),0),$F179-1966)</f>
        <v>492644</v>
      </c>
      <c r="AC179" s="4" cm="1">
        <f t="array" ref="AC179">INDEX(GMWQ!$A$2:$NF$60,MATCH(1,(GMWQ!$NE$2:$NE$60=AC$3)*(GMWQ!$ND$2:$ND$60=AC$4)*(GMWQ!$NF$2:$NF$60=AC$1),0),$F179-1966)</f>
        <v>4631.4750000000004</v>
      </c>
      <c r="AD179" s="4" cm="1">
        <f t="array" ref="AD179">INDEX(GMWQ!$A$2:$NF$60,MATCH(1,(GMWQ!$NE$2:$NE$60=AD$3)*(GMWQ!$ND$2:$ND$60=AD$4)*(GMWQ!$NF$2:$NF$60=AD$1),0),$F179-1966)</f>
        <v>136325.6</v>
      </c>
      <c r="AE179" s="4" cm="1">
        <f t="array" ref="AE179">INDEX(GMWQ!$A$2:$NF$60,MATCH(1,(GMWQ!$NE$2:$NE$60=AE$3)*(GMWQ!$ND$2:$ND$60=AE$4)*(GMWQ!$NF$2:$NF$60=AE$1),0),$F179-1966)</f>
        <v>790.26499999999999</v>
      </c>
      <c r="AF179" s="4" cm="1">
        <f t="array" ref="AF179">INDEX(GMWQ!$A$2:$NF$60,MATCH(1,(GMWQ!$NE$2:$NE$60=AF$3)*(GMWQ!$ND$2:$ND$60=AF$4)*(GMWQ!$NF$2:$NF$60=AF$1),0),$F179-1966)</f>
        <v>557.28700000000003</v>
      </c>
      <c r="AG179" s="4" cm="1">
        <f t="array" ref="AG179">INDEX(GMWQ!$A$2:$NF$60,MATCH(1,(GMWQ!$NE$2:$NE$60=AG$3)*(GMWQ!$ND$2:$ND$60=AG$4)*(GMWQ!$NF$2:$NF$60=AG$1),0),$F179-1966)</f>
        <v>423.40499999999997</v>
      </c>
      <c r="AH179" s="4" cm="1">
        <f t="array" ref="AH179">INDEX(GMWQ!$A$2:$NF$60,MATCH(1,(GMWQ!$NE$2:$NE$60=AH$3)*(GMWQ!$ND$2:$ND$60=AH$4)*(GMWQ!$NF$2:$NF$60=AH$1),0),$F179-1966)</f>
        <v>499605</v>
      </c>
      <c r="AI179" s="4" cm="1">
        <f t="array" ref="AI179">INDEX(GMWQ!$A$2:$NF$60,MATCH(1,(GMWQ!$NE$2:$NE$60=AI$3)*(GMWQ!$ND$2:$ND$60=AI$4)*(GMWQ!$NF$2:$NF$60=AI$1),0),$F179-1966)</f>
        <v>0.2577103</v>
      </c>
      <c r="AJ179" s="4" cm="1">
        <f t="array" ref="AJ179">INDEX(GMWQ!$A$2:$NF$60,MATCH(1,(GMWQ!$NE$2:$NE$60=AJ$3)*(GMWQ!$ND$2:$ND$60=AJ$4)*(GMWQ!$NF$2:$NF$60=AJ$1),0),$F179-1966)</f>
        <v>0.4014703</v>
      </c>
      <c r="AK179" s="4" cm="1">
        <f t="array" ref="AK179">INDEX(GMWQ!$A$2:$NF$60,MATCH(1,(GMWQ!$NE$2:$NE$60=AK$3)*(GMWQ!$ND$2:$ND$60=AK$4)*(GMWQ!$NF$2:$NF$60=AK$1),0),$F179-1966)</f>
        <v>-0.64057949999999997</v>
      </c>
      <c r="AL179" s="4" cm="1">
        <f t="array" ref="AL179">INDEX(GMWQ!$A$2:$NF$60,MATCH(1,(GMWQ!$NE$2:$NE$60=AL$3)*(GMWQ!$ND$2:$ND$60=AL$4)*(GMWQ!$NF$2:$NF$60=AL$1),0),$F179-1966)</f>
        <v>-1.0878909999999999</v>
      </c>
    </row>
    <row r="180" spans="1:38" x14ac:dyDescent="0.25">
      <c r="B180" s="4">
        <f t="shared" si="57"/>
        <v>2016</v>
      </c>
      <c r="C180" s="4">
        <f t="shared" si="57"/>
        <v>2016</v>
      </c>
      <c r="F180" s="4">
        <f t="shared" si="59"/>
        <v>2146</v>
      </c>
      <c r="G180" s="4" cm="1">
        <f t="array" ref="G180">INDEX(GMWQ!$A$2:$NF$60,MATCH(1,(GMWQ!$NE$2:$NE$60=G$3)*(GMWQ!$ND$2:$ND$60=G$4)*(GMWQ!$NF$2:$NF$60=G$1),0),$F180-1966)</f>
        <v>629697</v>
      </c>
      <c r="H180" s="4" cm="1">
        <f t="array" ref="H180">INDEX(GMWQ!$A$2:$NF$60,MATCH(1,(GMWQ!$NE$2:$NE$60=H$3)*(GMWQ!$ND$2:$ND$60=H$4)*(GMWQ!$NF$2:$NF$60=H$1),0),$F180-1966)</f>
        <v>4765.6750000000002</v>
      </c>
      <c r="I180" s="4" cm="1">
        <f t="array" ref="I180">INDEX(GMWQ!$A$2:$NF$60,MATCH(1,(GMWQ!$NE$2:$NE$60=I$3)*(GMWQ!$ND$2:$ND$60=I$4)*(GMWQ!$NF$2:$NF$60=I$1),0),$F180-1966)</f>
        <v>135265.79999999999</v>
      </c>
      <c r="J180" s="4" cm="1">
        <f t="array" ref="J180">INDEX(GMWQ!$A$2:$NF$60,MATCH(1,(GMWQ!$NE$2:$NE$60=J$3)*(GMWQ!$ND$2:$ND$60=J$4)*(GMWQ!$NF$2:$NF$60=J$1),0),$F180-1966)</f>
        <v>853.69</v>
      </c>
      <c r="K180" s="4" cm="1">
        <f t="array" ref="K180">INDEX(GMWQ!$A$2:$NF$60,MATCH(1,(GMWQ!$NE$2:$NE$60=K$3)*(GMWQ!$ND$2:$ND$60=K$4)*(GMWQ!$NF$2:$NF$60=K$1),0),$F180-1966)</f>
        <v>589.52</v>
      </c>
      <c r="L180" s="4" cm="1">
        <f t="array" ref="L180">INDEX(GMWQ!$A$2:$NF$60,MATCH(1,(GMWQ!$NE$2:$NE$60=L$3)*(GMWQ!$ND$2:$ND$60=L$4)*(GMWQ!$NF$2:$NF$60=L$1),0),$F180-1966)</f>
        <v>444.16300000000001</v>
      </c>
      <c r="M180" s="4" cm="1">
        <f t="array" ref="M180">INDEX(GMWQ!$A$2:$NF$60,MATCH(1,(GMWQ!$NE$2:$NE$60=M$3)*(GMWQ!$ND$2:$ND$60=M$4)*(GMWQ!$NF$2:$NF$60=M$1),0),$F180-1966)</f>
        <v>515353</v>
      </c>
      <c r="N180" s="4" cm="1">
        <f t="array" ref="N180">INDEX(GMWQ!$A$2:$NF$60,MATCH(1,(GMWQ!$NE$2:$NE$60=N$3)*(GMWQ!$ND$2:$ND$60=N$4)*(GMWQ!$NF$2:$NF$60=N$1),0),$F180-1966)</f>
        <v>-24294</v>
      </c>
      <c r="O180" s="4" cm="1">
        <f t="array" ref="O180">INDEX(GMWQ!$A$2:$NF$60,MATCH(1,(GMWQ!$NE$2:$NE$60=O$3)*(GMWQ!$ND$2:$ND$60=O$4)*(GMWQ!$NF$2:$NF$60=O$1),0),$F180-1966)</f>
        <v>-253.43819999999999</v>
      </c>
      <c r="P180" s="4" cm="1">
        <f t="array" ref="P180">INDEX(GMWQ!$A$2:$NF$60,MATCH(1,(GMWQ!$NE$2:$NE$60=P$3)*(GMWQ!$ND$2:$ND$60=P$4)*(GMWQ!$NF$2:$NF$60=P$1),0),$F180-1966)</f>
        <v>-4881</v>
      </c>
      <c r="Q180" s="4" cm="1">
        <f t="array" ref="Q180">INDEX(GMWQ!$A$2:$NF$60,MATCH(1,(GMWQ!$NE$2:$NE$60=Q$3)*(GMWQ!$ND$2:$ND$60=Q$4)*(GMWQ!$NF$2:$NF$60=Q$1),0),$F180-1966)</f>
        <v>8.0730000000000004</v>
      </c>
      <c r="R180" s="4" cm="1">
        <f t="array" ref="R180">INDEX(GMWQ!$A$2:$NF$60,MATCH(1,(GMWQ!$NE$2:$NE$60=R$3)*(GMWQ!$ND$2:$ND$60=R$4)*(GMWQ!$NF$2:$NF$60=R$1),0),$F180-1966)</f>
        <v>-20.292999999999999</v>
      </c>
      <c r="S180" s="4" cm="1">
        <f t="array" ref="S180">INDEX(GMWQ!$A$2:$NF$60,MATCH(1,(GMWQ!$NE$2:$NE$60=S$3)*(GMWQ!$ND$2:$ND$60=S$4)*(GMWQ!$NF$2:$NF$60=S$1),0),$F180-1966)</f>
        <v>-10.134969999999999</v>
      </c>
      <c r="T180" s="4" cm="1">
        <f t="array" ref="T180">INDEX(GMWQ!$A$2:$NF$60,MATCH(1,(GMWQ!$NE$2:$NE$60=T$3)*(GMWQ!$ND$2:$ND$60=T$4)*(GMWQ!$NF$2:$NF$60=T$1),0),$F180-1966)</f>
        <v>661</v>
      </c>
      <c r="U180" s="4" cm="1">
        <f t="array" ref="U180">INDEX(GMWQ!$A$2:$NF$60,MATCH(1,(GMWQ!$NE$2:$NE$60=U$3)*(GMWQ!$ND$2:$ND$60=U$4)*(GMWQ!$NF$2:$NF$60=U$1),0),$F180-1966)</f>
        <v>1708544</v>
      </c>
      <c r="V180" s="4" cm="1">
        <f t="array" ref="V180">INDEX(GMWQ!$A$2:$NF$60,MATCH(1,(GMWQ!$NE$2:$NE$60=V$3)*(GMWQ!$ND$2:$ND$60=V$4)*(GMWQ!$NF$2:$NF$60=V$1),0),$F180-1966)</f>
        <v>25539.84</v>
      </c>
      <c r="W180" s="4" cm="1">
        <f t="array" ref="W180">INDEX(GMWQ!$A$2:$NF$60,MATCH(1,(GMWQ!$NE$2:$NE$60=W$3)*(GMWQ!$ND$2:$ND$60=W$4)*(GMWQ!$NF$2:$NF$60=W$1),0),$F180-1966)</f>
        <v>1181092</v>
      </c>
      <c r="X180" s="4" cm="1">
        <f t="array" ref="X180">INDEX(GMWQ!$A$2:$NF$60,MATCH(1,(GMWQ!$NE$2:$NE$60=X$3)*(GMWQ!$ND$2:$ND$60=X$4)*(GMWQ!$NF$2:$NF$60=X$1),0),$F180-1966)</f>
        <v>2037.58</v>
      </c>
      <c r="Y180" s="4" cm="1">
        <f t="array" ref="Y180">INDEX(GMWQ!$A$2:$NF$60,MATCH(1,(GMWQ!$NE$2:$NE$60=Y$3)*(GMWQ!$ND$2:$ND$60=Y$4)*(GMWQ!$NF$2:$NF$60=Y$1),0),$F180-1966)</f>
        <v>3006.81</v>
      </c>
      <c r="Z180" s="4" cm="1">
        <f t="array" ref="Z180">INDEX(GMWQ!$A$2:$NF$60,MATCH(1,(GMWQ!$NE$2:$NE$60=Z$3)*(GMWQ!$ND$2:$ND$60=Z$4)*(GMWQ!$NF$2:$NF$60=Z$1),0),$F180-1966)</f>
        <v>2632.49</v>
      </c>
      <c r="AA180" s="4" cm="1">
        <f t="array" ref="AA180">INDEX(GMWQ!$A$2:$NF$60,MATCH(1,(GMWQ!$NE$2:$NE$60=AA$3)*(GMWQ!$ND$2:$ND$60=AA$4)*(GMWQ!$NF$2:$NF$60=AA$1),0),$F180-1966)</f>
        <v>2026896</v>
      </c>
      <c r="AB180" s="4" cm="1">
        <f t="array" ref="AB180">INDEX(GMWQ!$A$2:$NF$60,MATCH(1,(GMWQ!$NE$2:$NE$60=AB$3)*(GMWQ!$ND$2:$ND$60=AB$4)*(GMWQ!$NF$2:$NF$60=AB$1),0),$F180-1966)</f>
        <v>497056</v>
      </c>
      <c r="AC180" s="4" cm="1">
        <f t="array" ref="AC180">INDEX(GMWQ!$A$2:$NF$60,MATCH(1,(GMWQ!$NE$2:$NE$60=AC$3)*(GMWQ!$ND$2:$ND$60=AC$4)*(GMWQ!$NF$2:$NF$60=AC$1),0),$F180-1966)</f>
        <v>4677.9250000000002</v>
      </c>
      <c r="AD180" s="4" cm="1">
        <f t="array" ref="AD180">INDEX(GMWQ!$A$2:$NF$60,MATCH(1,(GMWQ!$NE$2:$NE$60=AD$3)*(GMWQ!$ND$2:$ND$60=AD$4)*(GMWQ!$NF$2:$NF$60=AD$1),0),$F180-1966)</f>
        <v>135841.60000000001</v>
      </c>
      <c r="AE180" s="4" cm="1">
        <f t="array" ref="AE180">INDEX(GMWQ!$A$2:$NF$60,MATCH(1,(GMWQ!$NE$2:$NE$60=AE$3)*(GMWQ!$ND$2:$ND$60=AE$4)*(GMWQ!$NF$2:$NF$60=AE$1),0),$F180-1966)</f>
        <v>794.80799999999999</v>
      </c>
      <c r="AF180" s="4" cm="1">
        <f t="array" ref="AF180">INDEX(GMWQ!$A$2:$NF$60,MATCH(1,(GMWQ!$NE$2:$NE$60=AF$3)*(GMWQ!$ND$2:$ND$60=AF$4)*(GMWQ!$NF$2:$NF$60=AF$1),0),$F180-1966)</f>
        <v>555.57299999999998</v>
      </c>
      <c r="AG180" s="4" cm="1">
        <f t="array" ref="AG180">INDEX(GMWQ!$A$2:$NF$60,MATCH(1,(GMWQ!$NE$2:$NE$60=AG$3)*(GMWQ!$ND$2:$ND$60=AG$4)*(GMWQ!$NF$2:$NF$60=AG$1),0),$F180-1966)</f>
        <v>424.70699999999999</v>
      </c>
      <c r="AH180" s="4" cm="1">
        <f t="array" ref="AH180">INDEX(GMWQ!$A$2:$NF$60,MATCH(1,(GMWQ!$NE$2:$NE$60=AH$3)*(GMWQ!$ND$2:$ND$60=AH$4)*(GMWQ!$NF$2:$NF$60=AH$1),0),$F180-1966)</f>
        <v>500538</v>
      </c>
      <c r="AI180" s="4" cm="1">
        <f t="array" ref="AI180">INDEX(GMWQ!$A$2:$NF$60,MATCH(1,(GMWQ!$NE$2:$NE$60=AI$3)*(GMWQ!$ND$2:$ND$60=AI$4)*(GMWQ!$NF$2:$NF$60=AI$1),0),$F180-1966)</f>
        <v>0.16173119999999999</v>
      </c>
      <c r="AJ180" s="4" cm="1">
        <f t="array" ref="AJ180">INDEX(GMWQ!$A$2:$NF$60,MATCH(1,(GMWQ!$NE$2:$NE$60=AJ$3)*(GMWQ!$ND$2:$ND$60=AJ$4)*(GMWQ!$NF$2:$NF$60=AJ$1),0),$F180-1966)</f>
        <v>0.30253659999999999</v>
      </c>
      <c r="AK180" s="4" cm="1">
        <f t="array" ref="AK180">INDEX(GMWQ!$A$2:$NF$60,MATCH(1,(GMWQ!$NE$2:$NE$60=AK$3)*(GMWQ!$ND$2:$ND$60=AK$4)*(GMWQ!$NF$2:$NF$60=AK$1),0),$F180-1966)</f>
        <v>-0.79560690000000001</v>
      </c>
      <c r="AL180" s="4" cm="1">
        <f t="array" ref="AL180">INDEX(GMWQ!$A$2:$NF$60,MATCH(1,(GMWQ!$NE$2:$NE$60=AL$3)*(GMWQ!$ND$2:$ND$60=AL$4)*(GMWQ!$NF$2:$NF$60=AL$1),0),$F180-1966)</f>
        <v>-1.0140849999999999</v>
      </c>
    </row>
    <row r="181" spans="1:38" x14ac:dyDescent="0.25">
      <c r="B181" s="4">
        <f t="shared" si="57"/>
        <v>2016</v>
      </c>
      <c r="C181" s="4">
        <f t="shared" si="57"/>
        <v>2016</v>
      </c>
      <c r="F181" s="4">
        <f t="shared" si="59"/>
        <v>2147</v>
      </c>
      <c r="G181" s="4" cm="1">
        <f t="array" ref="G181">INDEX(GMWQ!$A$2:$NF$60,MATCH(1,(GMWQ!$NE$2:$NE$60=G$3)*(GMWQ!$ND$2:$ND$60=G$4)*(GMWQ!$NF$2:$NF$60=G$1),0),$F181-1966)</f>
        <v>632477</v>
      </c>
      <c r="H181" s="4" cm="1">
        <f t="array" ref="H181">INDEX(GMWQ!$A$2:$NF$60,MATCH(1,(GMWQ!$NE$2:$NE$60=H$3)*(GMWQ!$ND$2:$ND$60=H$4)*(GMWQ!$NF$2:$NF$60=H$1),0),$F181-1966)</f>
        <v>4799.4750000000004</v>
      </c>
      <c r="I181" s="4" cm="1">
        <f t="array" ref="I181">INDEX(GMWQ!$A$2:$NF$60,MATCH(1,(GMWQ!$NE$2:$NE$60=I$3)*(GMWQ!$ND$2:$ND$60=I$4)*(GMWQ!$NF$2:$NF$60=I$1),0),$F181-1966)</f>
        <v>135540.70000000001</v>
      </c>
      <c r="J181" s="4" cm="1">
        <f t="array" ref="J181">INDEX(GMWQ!$A$2:$NF$60,MATCH(1,(GMWQ!$NE$2:$NE$60=J$3)*(GMWQ!$ND$2:$ND$60=J$4)*(GMWQ!$NF$2:$NF$60=J$1),0),$F181-1966)</f>
        <v>856.71</v>
      </c>
      <c r="K181" s="4" cm="1">
        <f t="array" ref="K181">INDEX(GMWQ!$A$2:$NF$60,MATCH(1,(GMWQ!$NE$2:$NE$60=K$3)*(GMWQ!$ND$2:$ND$60=K$4)*(GMWQ!$NF$2:$NF$60=K$1),0),$F181-1966)</f>
        <v>590.30200000000002</v>
      </c>
      <c r="L181" s="4" cm="1">
        <f t="array" ref="L181">INDEX(GMWQ!$A$2:$NF$60,MATCH(1,(GMWQ!$NE$2:$NE$60=L$3)*(GMWQ!$ND$2:$ND$60=L$4)*(GMWQ!$NF$2:$NF$60=L$1),0),$F181-1966)</f>
        <v>447.202</v>
      </c>
      <c r="M181" s="4" cm="1">
        <f t="array" ref="M181">INDEX(GMWQ!$A$2:$NF$60,MATCH(1,(GMWQ!$NE$2:$NE$60=M$3)*(GMWQ!$ND$2:$ND$60=M$4)*(GMWQ!$NF$2:$NF$60=M$1),0),$F181-1966)</f>
        <v>520701.3</v>
      </c>
      <c r="N181" s="4" cm="1">
        <f t="array" ref="N181">INDEX(GMWQ!$A$2:$NF$60,MATCH(1,(GMWQ!$NE$2:$NE$60=N$3)*(GMWQ!$ND$2:$ND$60=N$4)*(GMWQ!$NF$2:$NF$60=N$1),0),$F181-1966)</f>
        <v>-18778</v>
      </c>
      <c r="O181" s="4" cm="1">
        <f t="array" ref="O181">INDEX(GMWQ!$A$2:$NF$60,MATCH(1,(GMWQ!$NE$2:$NE$60=O$3)*(GMWQ!$ND$2:$ND$60=O$4)*(GMWQ!$NF$2:$NF$60=O$1),0),$F181-1966)</f>
        <v>-254.0847</v>
      </c>
      <c r="P181" s="4" cm="1">
        <f t="array" ref="P181">INDEX(GMWQ!$A$2:$NF$60,MATCH(1,(GMWQ!$NE$2:$NE$60=P$3)*(GMWQ!$ND$2:$ND$60=P$4)*(GMWQ!$NF$2:$NF$60=P$1),0),$F181-1966)</f>
        <v>-4651</v>
      </c>
      <c r="Q181" s="4" cm="1">
        <f t="array" ref="Q181">INDEX(GMWQ!$A$2:$NF$60,MATCH(1,(GMWQ!$NE$2:$NE$60=Q$3)*(GMWQ!$ND$2:$ND$60=Q$4)*(GMWQ!$NF$2:$NF$60=Q$1),0),$F181-1966)</f>
        <v>5.226</v>
      </c>
      <c r="R181" s="4" cm="1">
        <f t="array" ref="R181">INDEX(GMWQ!$A$2:$NF$60,MATCH(1,(GMWQ!$NE$2:$NE$60=R$3)*(GMWQ!$ND$2:$ND$60=R$4)*(GMWQ!$NF$2:$NF$60=R$1),0),$F181-1966)</f>
        <v>-22.225999999999999</v>
      </c>
      <c r="S181" s="4" cm="1">
        <f t="array" ref="S181">INDEX(GMWQ!$A$2:$NF$60,MATCH(1,(GMWQ!$NE$2:$NE$60=S$3)*(GMWQ!$ND$2:$ND$60=S$4)*(GMWQ!$NF$2:$NF$60=S$1),0),$F181-1966)</f>
        <v>-10.224500000000001</v>
      </c>
      <c r="T181" s="4" cm="1">
        <f t="array" ref="T181">INDEX(GMWQ!$A$2:$NF$60,MATCH(1,(GMWQ!$NE$2:$NE$60=T$3)*(GMWQ!$ND$2:$ND$60=T$4)*(GMWQ!$NF$2:$NF$60=T$1),0),$F181-1966)</f>
        <v>-1319</v>
      </c>
      <c r="U181" s="4" cm="1">
        <f t="array" ref="U181">INDEX(GMWQ!$A$2:$NF$60,MATCH(1,(GMWQ!$NE$2:$NE$60=U$3)*(GMWQ!$ND$2:$ND$60=U$4)*(GMWQ!$NF$2:$NF$60=U$1),0),$F181-1966)</f>
        <v>1709291</v>
      </c>
      <c r="V181" s="4" cm="1">
        <f t="array" ref="V181">INDEX(GMWQ!$A$2:$NF$60,MATCH(1,(GMWQ!$NE$2:$NE$60=V$3)*(GMWQ!$ND$2:$ND$60=V$4)*(GMWQ!$NF$2:$NF$60=V$1),0),$F181-1966)</f>
        <v>25779.19</v>
      </c>
      <c r="W181" s="4" cm="1">
        <f t="array" ref="W181">INDEX(GMWQ!$A$2:$NF$60,MATCH(1,(GMWQ!$NE$2:$NE$60=W$3)*(GMWQ!$ND$2:$ND$60=W$4)*(GMWQ!$NF$2:$NF$60=W$1),0),$F181-1966)</f>
        <v>1186122</v>
      </c>
      <c r="X181" s="4" cm="1">
        <f t="array" ref="X181">INDEX(GMWQ!$A$2:$NF$60,MATCH(1,(GMWQ!$NE$2:$NE$60=X$3)*(GMWQ!$ND$2:$ND$60=X$4)*(GMWQ!$NF$2:$NF$60=X$1),0),$F181-1966)</f>
        <v>2031.3389999999999</v>
      </c>
      <c r="Y181" s="4" cm="1">
        <f t="array" ref="Y181">INDEX(GMWQ!$A$2:$NF$60,MATCH(1,(GMWQ!$NE$2:$NE$60=Y$3)*(GMWQ!$ND$2:$ND$60=Y$4)*(GMWQ!$NF$2:$NF$60=Y$1),0),$F181-1966)</f>
        <v>3030.9459999999999</v>
      </c>
      <c r="Z181" s="4" cm="1">
        <f t="array" ref="Z181">INDEX(GMWQ!$A$2:$NF$60,MATCH(1,(GMWQ!$NE$2:$NE$60=Z$3)*(GMWQ!$ND$2:$ND$60=Z$4)*(GMWQ!$NF$2:$NF$60=Z$1),0),$F181-1966)</f>
        <v>2636.6170000000002</v>
      </c>
      <c r="AA181" s="4" cm="1">
        <f t="array" ref="AA181">INDEX(GMWQ!$A$2:$NF$60,MATCH(1,(GMWQ!$NE$2:$NE$60=AA$3)*(GMWQ!$ND$2:$ND$60=AA$4)*(GMWQ!$NF$2:$NF$60=AA$1),0),$F181-1966)</f>
        <v>2063237</v>
      </c>
      <c r="AB181" s="4" cm="1">
        <f t="array" ref="AB181">INDEX(GMWQ!$A$2:$NF$60,MATCH(1,(GMWQ!$NE$2:$NE$60=AB$3)*(GMWQ!$ND$2:$ND$60=AB$4)*(GMWQ!$NF$2:$NF$60=AB$1),0),$F181-1966)</f>
        <v>504373</v>
      </c>
      <c r="AC181" s="4" cm="1">
        <f t="array" ref="AC181">INDEX(GMWQ!$A$2:$NF$60,MATCH(1,(GMWQ!$NE$2:$NE$60=AC$3)*(GMWQ!$ND$2:$ND$60=AC$4)*(GMWQ!$NF$2:$NF$60=AC$1),0),$F181-1966)</f>
        <v>4723.1499999999996</v>
      </c>
      <c r="AD181" s="4" cm="1">
        <f t="array" ref="AD181">INDEX(GMWQ!$A$2:$NF$60,MATCH(1,(GMWQ!$NE$2:$NE$60=AD$3)*(GMWQ!$ND$2:$ND$60=AD$4)*(GMWQ!$NF$2:$NF$60=AD$1),0),$F181-1966)</f>
        <v>135895</v>
      </c>
      <c r="AE181" s="4" cm="1">
        <f t="array" ref="AE181">INDEX(GMWQ!$A$2:$NF$60,MATCH(1,(GMWQ!$NE$2:$NE$60=AE$3)*(GMWQ!$ND$2:$ND$60=AE$4)*(GMWQ!$NF$2:$NF$60=AE$1),0),$F181-1966)</f>
        <v>799.14300000000003</v>
      </c>
      <c r="AF181" s="4" cm="1">
        <f t="array" ref="AF181">INDEX(GMWQ!$A$2:$NF$60,MATCH(1,(GMWQ!$NE$2:$NE$60=AF$3)*(GMWQ!$ND$2:$ND$60=AF$4)*(GMWQ!$NF$2:$NF$60=AF$1),0),$F181-1966)</f>
        <v>557.09100000000001</v>
      </c>
      <c r="AG181" s="4" cm="1">
        <f t="array" ref="AG181">INDEX(GMWQ!$A$2:$NF$60,MATCH(1,(GMWQ!$NE$2:$NE$60=AG$3)*(GMWQ!$ND$2:$ND$60=AG$4)*(GMWQ!$NF$2:$NF$60=AG$1),0),$F181-1966)</f>
        <v>428.226</v>
      </c>
      <c r="AH181" s="4" cm="1">
        <f t="array" ref="AH181">INDEX(GMWQ!$A$2:$NF$60,MATCH(1,(GMWQ!$NE$2:$NE$60=AH$3)*(GMWQ!$ND$2:$ND$60=AH$4)*(GMWQ!$NF$2:$NF$60=AH$1),0),$F181-1966)</f>
        <v>508855</v>
      </c>
      <c r="AI181" s="4" cm="1">
        <f t="array" ref="AI181">INDEX(GMWQ!$A$2:$NF$60,MATCH(1,(GMWQ!$NE$2:$NE$60=AI$3)*(GMWQ!$ND$2:$ND$60=AI$4)*(GMWQ!$NF$2:$NF$60=AI$1),0),$F181-1966)</f>
        <v>-0.39394980000000002</v>
      </c>
      <c r="AJ181" s="4" cm="1">
        <f t="array" ref="AJ181">INDEX(GMWQ!$A$2:$NF$60,MATCH(1,(GMWQ!$NE$2:$NE$60=AJ$3)*(GMWQ!$ND$2:$ND$60=AJ$4)*(GMWQ!$NF$2:$NF$60=AJ$1),0),$F181-1966)</f>
        <v>0.12810179999999999</v>
      </c>
      <c r="AK181" s="4" cm="1">
        <f t="array" ref="AK181">INDEX(GMWQ!$A$2:$NF$60,MATCH(1,(GMWQ!$NE$2:$NE$60=AK$3)*(GMWQ!$ND$2:$ND$60=AK$4)*(GMWQ!$NF$2:$NF$60=AK$1),0),$F181-1966)</f>
        <v>-0.93462199999999995</v>
      </c>
      <c r="AL181" s="4" cm="1">
        <f t="array" ref="AL181">INDEX(GMWQ!$A$2:$NF$60,MATCH(1,(GMWQ!$NE$2:$NE$60=AL$3)*(GMWQ!$ND$2:$ND$60=AL$4)*(GMWQ!$NF$2:$NF$60=AL$1),0),$F181-1966)</f>
        <v>-0.84747309999999998</v>
      </c>
    </row>
    <row r="182" spans="1:38" x14ac:dyDescent="0.25">
      <c r="B182" s="4">
        <f t="shared" si="57"/>
        <v>2016</v>
      </c>
      <c r="C182" s="4">
        <f t="shared" si="57"/>
        <v>2016</v>
      </c>
      <c r="E182" s="4">
        <f t="shared" ref="E182" si="61">+E178+1</f>
        <v>2016</v>
      </c>
      <c r="F182" s="4">
        <f t="shared" si="59"/>
        <v>2148</v>
      </c>
      <c r="G182" s="4" cm="1">
        <f t="array" ref="G182">INDEX(GMWQ!$A$2:$NF$60,MATCH(1,(GMWQ!$NE$2:$NE$60=G$3)*(GMWQ!$ND$2:$ND$60=G$4)*(GMWQ!$NF$2:$NF$60=G$1),0),$F182-1966)</f>
        <v>636392</v>
      </c>
      <c r="H182" s="4" cm="1">
        <f t="array" ref="H182">INDEX(GMWQ!$A$2:$NF$60,MATCH(1,(GMWQ!$NE$2:$NE$60=H$3)*(GMWQ!$ND$2:$ND$60=H$4)*(GMWQ!$NF$2:$NF$60=H$1),0),$F182-1966)</f>
        <v>4826.1000000000004</v>
      </c>
      <c r="I182" s="4" cm="1">
        <f t="array" ref="I182">INDEX(GMWQ!$A$2:$NF$60,MATCH(1,(GMWQ!$NE$2:$NE$60=I$3)*(GMWQ!$ND$2:$ND$60=I$4)*(GMWQ!$NF$2:$NF$60=I$1),0),$F182-1966)</f>
        <v>135719</v>
      </c>
      <c r="J182" s="4" cm="1">
        <f t="array" ref="J182">INDEX(GMWQ!$A$2:$NF$60,MATCH(1,(GMWQ!$NE$2:$NE$60=J$3)*(GMWQ!$ND$2:$ND$60=J$4)*(GMWQ!$NF$2:$NF$60=J$1),0),$F182-1966)</f>
        <v>860.67</v>
      </c>
      <c r="K182" s="4" cm="1">
        <f t="array" ref="K182">INDEX(GMWQ!$A$2:$NF$60,MATCH(1,(GMWQ!$NE$2:$NE$60=K$3)*(GMWQ!$ND$2:$ND$60=K$4)*(GMWQ!$NF$2:$NF$60=K$1),0),$F182-1966)</f>
        <v>594.03499999999997</v>
      </c>
      <c r="L182" s="4" cm="1">
        <f t="array" ref="L182">INDEX(GMWQ!$A$2:$NF$60,MATCH(1,(GMWQ!$NE$2:$NE$60=L$3)*(GMWQ!$ND$2:$ND$60=L$4)*(GMWQ!$NF$2:$NF$60=L$1),0),$F182-1966)</f>
        <v>448.79700000000003</v>
      </c>
      <c r="M182" s="4" cm="1">
        <f t="array" ref="M182">INDEX(GMWQ!$A$2:$NF$60,MATCH(1,(GMWQ!$NE$2:$NE$60=M$3)*(GMWQ!$ND$2:$ND$60=M$4)*(GMWQ!$NF$2:$NF$60=M$1),0),$F182-1966)</f>
        <v>523622.5</v>
      </c>
      <c r="N182" s="4" cm="1">
        <f t="array" ref="N182">INDEX(GMWQ!$A$2:$NF$60,MATCH(1,(GMWQ!$NE$2:$NE$60=N$3)*(GMWQ!$ND$2:$ND$60=N$4)*(GMWQ!$NF$2:$NF$60=N$1),0),$F182-1966)</f>
        <v>-20202</v>
      </c>
      <c r="O182" s="4" cm="1">
        <f t="array" ref="O182">INDEX(GMWQ!$A$2:$NF$60,MATCH(1,(GMWQ!$NE$2:$NE$60=O$3)*(GMWQ!$ND$2:$ND$60=O$4)*(GMWQ!$NF$2:$NF$60=O$1),0),$F182-1966)</f>
        <v>-256.91250000000002</v>
      </c>
      <c r="P182" s="4" cm="1">
        <f t="array" ref="P182">INDEX(GMWQ!$A$2:$NF$60,MATCH(1,(GMWQ!$NE$2:$NE$60=P$3)*(GMWQ!$ND$2:$ND$60=P$4)*(GMWQ!$NF$2:$NF$60=P$1),0),$F182-1966)</f>
        <v>-4367.25</v>
      </c>
      <c r="Q182" s="4" cm="1">
        <f t="array" ref="Q182">INDEX(GMWQ!$A$2:$NF$60,MATCH(1,(GMWQ!$NE$2:$NE$60=Q$3)*(GMWQ!$ND$2:$ND$60=Q$4)*(GMWQ!$NF$2:$NF$60=Q$1),0),$F182-1966)</f>
        <v>15.2</v>
      </c>
      <c r="R182" s="4" cm="1">
        <f t="array" ref="R182">INDEX(GMWQ!$A$2:$NF$60,MATCH(1,(GMWQ!$NE$2:$NE$60=R$3)*(GMWQ!$ND$2:$ND$60=R$4)*(GMWQ!$NF$2:$NF$60=R$1),0),$F182-1966)</f>
        <v>-20.224</v>
      </c>
      <c r="S182" s="4" cm="1">
        <f t="array" ref="S182">INDEX(GMWQ!$A$2:$NF$60,MATCH(1,(GMWQ!$NE$2:$NE$60=S$3)*(GMWQ!$ND$2:$ND$60=S$4)*(GMWQ!$NF$2:$NF$60=S$1),0),$F182-1966)</f>
        <v>-10.45256</v>
      </c>
      <c r="T182" s="4" cm="1">
        <f t="array" ref="T182">INDEX(GMWQ!$A$2:$NF$60,MATCH(1,(GMWQ!$NE$2:$NE$60=T$3)*(GMWQ!$ND$2:$ND$60=T$4)*(GMWQ!$NF$2:$NF$60=T$1),0),$F182-1966)</f>
        <v>-676</v>
      </c>
      <c r="U182" s="4" cm="1">
        <f t="array" ref="U182">INDEX(GMWQ!$A$2:$NF$60,MATCH(1,(GMWQ!$NE$2:$NE$60=U$3)*(GMWQ!$ND$2:$ND$60=U$4)*(GMWQ!$NF$2:$NF$60=U$1),0),$F182-1966)</f>
        <v>1749168</v>
      </c>
      <c r="V182" s="4" cm="1">
        <f t="array" ref="V182">INDEX(GMWQ!$A$2:$NF$60,MATCH(1,(GMWQ!$NE$2:$NE$60=V$3)*(GMWQ!$ND$2:$ND$60=V$4)*(GMWQ!$NF$2:$NF$60=V$1),0),$F182-1966)</f>
        <v>26142.21</v>
      </c>
      <c r="W182" s="4" cm="1">
        <f t="array" ref="W182">INDEX(GMWQ!$A$2:$NF$60,MATCH(1,(GMWQ!$NE$2:$NE$60=W$3)*(GMWQ!$ND$2:$ND$60=W$4)*(GMWQ!$NF$2:$NF$60=W$1),0),$F182-1966)</f>
        <v>1191152</v>
      </c>
      <c r="X182" s="4" cm="1">
        <f t="array" ref="X182">INDEX(GMWQ!$A$2:$NF$60,MATCH(1,(GMWQ!$NE$2:$NE$60=X$3)*(GMWQ!$ND$2:$ND$60=X$4)*(GMWQ!$NF$2:$NF$60=X$1),0),$F182-1966)</f>
        <v>2006.8130000000001</v>
      </c>
      <c r="Y182" s="4" cm="1">
        <f t="array" ref="Y182">INDEX(GMWQ!$A$2:$NF$60,MATCH(1,(GMWQ!$NE$2:$NE$60=Y$3)*(GMWQ!$ND$2:$ND$60=Y$4)*(GMWQ!$NF$2:$NF$60=Y$1),0),$F182-1966)</f>
        <v>2898.7339999999999</v>
      </c>
      <c r="Z182" s="4" cm="1">
        <f t="array" ref="Z182">INDEX(GMWQ!$A$2:$NF$60,MATCH(1,(GMWQ!$NE$2:$NE$60=Z$3)*(GMWQ!$ND$2:$ND$60=Z$4)*(GMWQ!$NF$2:$NF$60=Z$1),0),$F182-1966)</f>
        <v>2640.7429999999999</v>
      </c>
      <c r="AA182" s="4" cm="1">
        <f t="array" ref="AA182">INDEX(GMWQ!$A$2:$NF$60,MATCH(1,(GMWQ!$NE$2:$NE$60=AA$3)*(GMWQ!$ND$2:$ND$60=AA$4)*(GMWQ!$NF$2:$NF$60=AA$1),0),$F182-1966)</f>
        <v>2014521</v>
      </c>
      <c r="AB182" s="4" cm="1">
        <f t="array" ref="AB182">INDEX(GMWQ!$A$2:$NF$60,MATCH(1,(GMWQ!$NE$2:$NE$60=AB$3)*(GMWQ!$ND$2:$ND$60=AB$4)*(GMWQ!$NF$2:$NF$60=AB$1),0),$F182-1966)</f>
        <v>510682</v>
      </c>
      <c r="AC182" s="4" cm="1">
        <f t="array" ref="AC182">INDEX(GMWQ!$A$2:$NF$60,MATCH(1,(GMWQ!$NE$2:$NE$60=AC$3)*(GMWQ!$ND$2:$ND$60=AC$4)*(GMWQ!$NF$2:$NF$60=AC$1),0),$F182-1966)</f>
        <v>4772.3500000000004</v>
      </c>
      <c r="AD182" s="4" cm="1">
        <f t="array" ref="AD182">INDEX(GMWQ!$A$2:$NF$60,MATCH(1,(GMWQ!$NE$2:$NE$60=AD$3)*(GMWQ!$ND$2:$ND$60=AD$4)*(GMWQ!$NF$2:$NF$60=AD$1),0),$F182-1966)</f>
        <v>136135.79999999999</v>
      </c>
      <c r="AE182" s="4" cm="1">
        <f t="array" ref="AE182">INDEX(GMWQ!$A$2:$NF$60,MATCH(1,(GMWQ!$NE$2:$NE$60=AE$3)*(GMWQ!$ND$2:$ND$60=AE$4)*(GMWQ!$NF$2:$NF$60=AE$1),0),$F182-1966)</f>
        <v>805.76900000000001</v>
      </c>
      <c r="AF182" s="4" cm="1">
        <f t="array" ref="AF182">INDEX(GMWQ!$A$2:$NF$60,MATCH(1,(GMWQ!$NE$2:$NE$60=AF$3)*(GMWQ!$ND$2:$ND$60=AF$4)*(GMWQ!$NF$2:$NF$60=AF$1),0),$F182-1966)</f>
        <v>560.68700000000001</v>
      </c>
      <c r="AG182" s="4" cm="1">
        <f t="array" ref="AG182">INDEX(GMWQ!$A$2:$NF$60,MATCH(1,(GMWQ!$NE$2:$NE$60=AG$3)*(GMWQ!$ND$2:$ND$60=AG$4)*(GMWQ!$NF$2:$NF$60=AG$1),0),$F182-1966)</f>
        <v>430.24599999999998</v>
      </c>
      <c r="AH182" s="4" cm="1">
        <f t="array" ref="AH182">INDEX(GMWQ!$A$2:$NF$60,MATCH(1,(GMWQ!$NE$2:$NE$60=AH$3)*(GMWQ!$ND$2:$ND$60=AH$4)*(GMWQ!$NF$2:$NF$60=AH$1),0),$F182-1966)</f>
        <v>516537</v>
      </c>
      <c r="AI182" s="4" cm="1">
        <f t="array" ref="AI182">INDEX(GMWQ!$A$2:$NF$60,MATCH(1,(GMWQ!$NE$2:$NE$60=AI$3)*(GMWQ!$ND$2:$ND$60=AI$4)*(GMWQ!$NF$2:$NF$60=AI$1),0),$F182-1966)</f>
        <v>0.17787410000000001</v>
      </c>
      <c r="AJ182" s="4" cm="1">
        <f t="array" ref="AJ182">INDEX(GMWQ!$A$2:$NF$60,MATCH(1,(GMWQ!$NE$2:$NE$60=AJ$3)*(GMWQ!$ND$2:$ND$60=AJ$4)*(GMWQ!$NF$2:$NF$60=AJ$1),0),$F182-1966)</f>
        <v>0.58504089999999997</v>
      </c>
      <c r="AK182" s="4" cm="1">
        <f t="array" ref="AK182">INDEX(GMWQ!$A$2:$NF$60,MATCH(1,(GMWQ!$NE$2:$NE$60=AK$3)*(GMWQ!$ND$2:$ND$60=AK$4)*(GMWQ!$NF$2:$NF$60=AK$1),0),$F182-1966)</f>
        <v>-0.60055860000000005</v>
      </c>
      <c r="AL182" s="4" cm="1">
        <f t="array" ref="AL182">INDEX(GMWQ!$A$2:$NF$60,MATCH(1,(GMWQ!$NE$2:$NE$60=AL$3)*(GMWQ!$ND$2:$ND$60=AL$4)*(GMWQ!$NF$2:$NF$60=AL$1),0),$F182-1966)</f>
        <v>-0.58156929999999996</v>
      </c>
    </row>
    <row r="183" spans="1:38" x14ac:dyDescent="0.25">
      <c r="A183" s="4">
        <v>2017</v>
      </c>
      <c r="B183" s="4">
        <f t="shared" si="57"/>
        <v>2017</v>
      </c>
      <c r="C183" s="4">
        <f t="shared" si="57"/>
        <v>2016</v>
      </c>
      <c r="D183" s="4">
        <f t="shared" si="57"/>
        <v>2016</v>
      </c>
      <c r="F183" s="4">
        <f t="shared" si="59"/>
        <v>2149</v>
      </c>
      <c r="G183" s="4" cm="1">
        <f t="array" ref="G183">INDEX(GMWQ!$A$2:$NF$60,MATCH(1,(GMWQ!$NE$2:$NE$60=G$3)*(GMWQ!$ND$2:$ND$60=G$4)*(GMWQ!$NF$2:$NF$60=G$1),0),$F183-1966)</f>
        <v>642463</v>
      </c>
      <c r="H183" s="4" cm="1">
        <f t="array" ref="H183">INDEX(GMWQ!$A$2:$NF$60,MATCH(1,(GMWQ!$NE$2:$NE$60=H$3)*(GMWQ!$ND$2:$ND$60=H$4)*(GMWQ!$NF$2:$NF$60=H$1),0),$F183-1966)</f>
        <v>4849.5749999999998</v>
      </c>
      <c r="I183" s="4" cm="1">
        <f t="array" ref="I183">INDEX(GMWQ!$A$2:$NF$60,MATCH(1,(GMWQ!$NE$2:$NE$60=I$3)*(GMWQ!$ND$2:$ND$60=I$4)*(GMWQ!$NF$2:$NF$60=I$1),0),$F183-1966)</f>
        <v>136787.29999999999</v>
      </c>
      <c r="J183" s="4" cm="1">
        <f t="array" ref="J183">INDEX(GMWQ!$A$2:$NF$60,MATCH(1,(GMWQ!$NE$2:$NE$60=J$3)*(GMWQ!$ND$2:$ND$60=J$4)*(GMWQ!$NF$2:$NF$60=J$1),0),$F183-1966)</f>
        <v>871.85</v>
      </c>
      <c r="K183" s="4" cm="1">
        <f t="array" ref="K183">INDEX(GMWQ!$A$2:$NF$60,MATCH(1,(GMWQ!$NE$2:$NE$60=K$3)*(GMWQ!$ND$2:$ND$60=K$4)*(GMWQ!$NF$2:$NF$60=K$1),0),$F183-1966)</f>
        <v>598.01400000000001</v>
      </c>
      <c r="L183" s="4" cm="1">
        <f t="array" ref="L183">INDEX(GMWQ!$A$2:$NF$60,MATCH(1,(GMWQ!$NE$2:$NE$60=L$3)*(GMWQ!$ND$2:$ND$60=L$4)*(GMWQ!$NF$2:$NF$60=L$1),0),$F183-1966)</f>
        <v>450.96899999999999</v>
      </c>
      <c r="M183" s="4" cm="1">
        <f t="array" ref="M183">INDEX(GMWQ!$A$2:$NF$60,MATCH(1,(GMWQ!$NE$2:$NE$60=M$3)*(GMWQ!$ND$2:$ND$60=M$4)*(GMWQ!$NF$2:$NF$60=M$1),0),$F183-1966)</f>
        <v>530210.80000000005</v>
      </c>
      <c r="N183" s="4" cm="1">
        <f t="array" ref="N183">INDEX(GMWQ!$A$2:$NF$60,MATCH(1,(GMWQ!$NE$2:$NE$60=N$3)*(GMWQ!$ND$2:$ND$60=N$4)*(GMWQ!$NF$2:$NF$60=N$1),0),$F183-1966)</f>
        <v>6110</v>
      </c>
      <c r="O183" s="4" cm="1">
        <f t="array" ref="O183">INDEX(GMWQ!$A$2:$NF$60,MATCH(1,(GMWQ!$NE$2:$NE$60=O$3)*(GMWQ!$ND$2:$ND$60=O$4)*(GMWQ!$NF$2:$NF$60=O$1),0),$F183-1966)</f>
        <v>-264.25749999999999</v>
      </c>
      <c r="P183" s="4" cm="1">
        <f t="array" ref="P183">INDEX(GMWQ!$A$2:$NF$60,MATCH(1,(GMWQ!$NE$2:$NE$60=P$3)*(GMWQ!$ND$2:$ND$60=P$4)*(GMWQ!$NF$2:$NF$60=P$1),0),$F183-1966)</f>
        <v>-4253</v>
      </c>
      <c r="Q183" s="4" cm="1">
        <f t="array" ref="Q183">INDEX(GMWQ!$A$2:$NF$60,MATCH(1,(GMWQ!$NE$2:$NE$60=Q$3)*(GMWQ!$ND$2:$ND$60=Q$4)*(GMWQ!$NF$2:$NF$60=Q$1),0),$F183-1966)</f>
        <v>12.353999999999999</v>
      </c>
      <c r="R183" s="4" cm="1">
        <f t="array" ref="R183">INDEX(GMWQ!$A$2:$NF$60,MATCH(1,(GMWQ!$NE$2:$NE$60=R$3)*(GMWQ!$ND$2:$ND$60=R$4)*(GMWQ!$NF$2:$NF$60=R$1),0),$F183-1966)</f>
        <v>-21.088999999999999</v>
      </c>
      <c r="S183" s="4" cm="1">
        <f t="array" ref="S183">INDEX(GMWQ!$A$2:$NF$60,MATCH(1,(GMWQ!$NE$2:$NE$60=S$3)*(GMWQ!$ND$2:$ND$60=S$4)*(GMWQ!$NF$2:$NF$60=S$1),0),$F183-1966)</f>
        <v>-10.84094</v>
      </c>
      <c r="T183" s="4" cm="1">
        <f t="array" ref="T183">INDEX(GMWQ!$A$2:$NF$60,MATCH(1,(GMWQ!$NE$2:$NE$60=T$3)*(GMWQ!$ND$2:$ND$60=T$4)*(GMWQ!$NF$2:$NF$60=T$1),0),$F183-1966)</f>
        <v>122</v>
      </c>
      <c r="U183" s="4" cm="1">
        <f t="array" ref="U183">INDEX(GMWQ!$A$2:$NF$60,MATCH(1,(GMWQ!$NE$2:$NE$60=U$3)*(GMWQ!$ND$2:$ND$60=U$4)*(GMWQ!$NF$2:$NF$60=U$1),0),$F183-1966)</f>
        <v>1737660</v>
      </c>
      <c r="V183" s="4" cm="1">
        <f t="array" ref="V183">INDEX(GMWQ!$A$2:$NF$60,MATCH(1,(GMWQ!$NE$2:$NE$60=V$3)*(GMWQ!$ND$2:$ND$60=V$4)*(GMWQ!$NF$2:$NF$60=V$1),0),$F183-1966)</f>
        <v>26146.48</v>
      </c>
      <c r="W183" s="4" cm="1">
        <f t="array" ref="W183">INDEX(GMWQ!$A$2:$NF$60,MATCH(1,(GMWQ!$NE$2:$NE$60=W$3)*(GMWQ!$ND$2:$ND$60=W$4)*(GMWQ!$NF$2:$NF$60=W$1),0),$F183-1966)</f>
        <v>1195545</v>
      </c>
      <c r="X183" s="4" cm="1">
        <f t="array" ref="X183">INDEX(GMWQ!$A$2:$NF$60,MATCH(1,(GMWQ!$NE$2:$NE$60=X$3)*(GMWQ!$ND$2:$ND$60=X$4)*(GMWQ!$NF$2:$NF$60=X$1),0),$F183-1966)</f>
        <v>1988.9159999999999</v>
      </c>
      <c r="Y183" s="4" cm="1">
        <f t="array" ref="Y183">INDEX(GMWQ!$A$2:$NF$60,MATCH(1,(GMWQ!$NE$2:$NE$60=Y$3)*(GMWQ!$ND$2:$ND$60=Y$4)*(GMWQ!$NF$2:$NF$60=Y$1),0),$F183-1966)</f>
        <v>2979.3960000000002</v>
      </c>
      <c r="Z183" s="4" cm="1">
        <f t="array" ref="Z183">INDEX(GMWQ!$A$2:$NF$60,MATCH(1,(GMWQ!$NE$2:$NE$60=Z$3)*(GMWQ!$ND$2:$ND$60=Z$4)*(GMWQ!$NF$2:$NF$60=Z$1),0),$F183-1966)</f>
        <v>2643.3939999999998</v>
      </c>
      <c r="AA183" s="4" cm="1">
        <f t="array" ref="AA183">INDEX(GMWQ!$A$2:$NF$60,MATCH(1,(GMWQ!$NE$2:$NE$60=AA$3)*(GMWQ!$ND$2:$ND$60=AA$4)*(GMWQ!$NF$2:$NF$60=AA$1),0),$F183-1966)</f>
        <v>2008449</v>
      </c>
      <c r="AB183" s="4" cm="1">
        <f t="array" ref="AB183">INDEX(GMWQ!$A$2:$NF$60,MATCH(1,(GMWQ!$NE$2:$NE$60=AB$3)*(GMWQ!$ND$2:$ND$60=AB$4)*(GMWQ!$NF$2:$NF$60=AB$1),0),$F183-1966)</f>
        <v>517306</v>
      </c>
      <c r="AC183" s="4" cm="1">
        <f t="array" ref="AC183">INDEX(GMWQ!$A$2:$NF$60,MATCH(1,(GMWQ!$NE$2:$NE$60=AC$3)*(GMWQ!$ND$2:$ND$60=AC$4)*(GMWQ!$NF$2:$NF$60=AC$1),0),$F183-1966)</f>
        <v>4820.0249999999996</v>
      </c>
      <c r="AD183" s="4" cm="1">
        <f t="array" ref="AD183">INDEX(GMWQ!$A$2:$NF$60,MATCH(1,(GMWQ!$NE$2:$NE$60=AD$3)*(GMWQ!$ND$2:$ND$60=AD$4)*(GMWQ!$NF$2:$NF$60=AD$1),0),$F183-1966)</f>
        <v>136927.6</v>
      </c>
      <c r="AE183" s="4" cm="1">
        <f t="array" ref="AE183">INDEX(GMWQ!$A$2:$NF$60,MATCH(1,(GMWQ!$NE$2:$NE$60=AE$3)*(GMWQ!$ND$2:$ND$60=AE$4)*(GMWQ!$NF$2:$NF$60=AE$1),0),$F183-1966)</f>
        <v>818.68899999999996</v>
      </c>
      <c r="AF183" s="4" cm="1">
        <f t="array" ref="AF183">INDEX(GMWQ!$A$2:$NF$60,MATCH(1,(GMWQ!$NE$2:$NE$60=AF$3)*(GMWQ!$ND$2:$ND$60=AF$4)*(GMWQ!$NF$2:$NF$60=AF$1),0),$F183-1966)</f>
        <v>565.99900000000002</v>
      </c>
      <c r="AG183" s="4" cm="1">
        <f t="array" ref="AG183">INDEX(GMWQ!$A$2:$NF$60,MATCH(1,(GMWQ!$NE$2:$NE$60=AG$3)*(GMWQ!$ND$2:$ND$60=AG$4)*(GMWQ!$NF$2:$NF$60=AG$1),0),$F183-1966)</f>
        <v>432.79399999999998</v>
      </c>
      <c r="AH183" s="4" cm="1">
        <f t="array" ref="AH183">INDEX(GMWQ!$A$2:$NF$60,MATCH(1,(GMWQ!$NE$2:$NE$60=AH$3)*(GMWQ!$ND$2:$ND$60=AH$4)*(GMWQ!$NF$2:$NF$60=AH$1),0),$F183-1966)</f>
        <v>526987</v>
      </c>
      <c r="AI183" s="4" cm="1">
        <f t="array" ref="AI183">INDEX(GMWQ!$A$2:$NF$60,MATCH(1,(GMWQ!$NE$2:$NE$60=AI$3)*(GMWQ!$ND$2:$ND$60=AI$4)*(GMWQ!$NF$2:$NF$60=AI$1),0),$F183-1966)</f>
        <v>4.7388199999999998E-2</v>
      </c>
      <c r="AJ183" s="4" cm="1">
        <f t="array" ref="AJ183">INDEX(GMWQ!$A$2:$NF$60,MATCH(1,(GMWQ!$NE$2:$NE$60=AJ$3)*(GMWQ!$ND$2:$ND$60=AJ$4)*(GMWQ!$NF$2:$NF$60=AJ$1),0),$F183-1966)</f>
        <v>0.64499680000000004</v>
      </c>
      <c r="AK183" s="4" cm="1">
        <f t="array" ref="AK183">INDEX(GMWQ!$A$2:$NF$60,MATCH(1,(GMWQ!$NE$2:$NE$60=AK$3)*(GMWQ!$ND$2:$ND$60=AK$4)*(GMWQ!$NF$2:$NF$60=AK$1),0),$F183-1966)</f>
        <v>-0.49946689999999999</v>
      </c>
      <c r="AL183" s="4" cm="1">
        <f t="array" ref="AL183">INDEX(GMWQ!$A$2:$NF$60,MATCH(1,(GMWQ!$NE$2:$NE$60=AL$3)*(GMWQ!$ND$2:$ND$60=AL$4)*(GMWQ!$NF$2:$NF$60=AL$1),0),$F183-1966)</f>
        <v>-0.36274919999999999</v>
      </c>
    </row>
    <row r="184" spans="1:38" x14ac:dyDescent="0.25">
      <c r="B184" s="4">
        <f t="shared" si="57"/>
        <v>2017</v>
      </c>
      <c r="C184" s="4">
        <f t="shared" si="57"/>
        <v>2017</v>
      </c>
      <c r="F184" s="4">
        <f t="shared" si="59"/>
        <v>2150</v>
      </c>
      <c r="G184" s="4" cm="1">
        <f t="array" ref="G184">INDEX(GMWQ!$A$2:$NF$60,MATCH(1,(GMWQ!$NE$2:$NE$60=G$3)*(GMWQ!$ND$2:$ND$60=G$4)*(GMWQ!$NF$2:$NF$60=G$1),0),$F184-1966)</f>
        <v>647944</v>
      </c>
      <c r="H184" s="4" cm="1">
        <f t="array" ref="H184">INDEX(GMWQ!$A$2:$NF$60,MATCH(1,(GMWQ!$NE$2:$NE$60=H$3)*(GMWQ!$ND$2:$ND$60=H$4)*(GMWQ!$NF$2:$NF$60=H$1),0),$F184-1966)</f>
        <v>4876.7250000000004</v>
      </c>
      <c r="I184" s="4" cm="1">
        <f t="array" ref="I184">INDEX(GMWQ!$A$2:$NF$60,MATCH(1,(GMWQ!$NE$2:$NE$60=I$3)*(GMWQ!$ND$2:$ND$60=I$4)*(GMWQ!$NF$2:$NF$60=I$1),0),$F184-1966)</f>
        <v>137328.4</v>
      </c>
      <c r="J184" s="4" cm="1">
        <f t="array" ref="J184">INDEX(GMWQ!$A$2:$NF$60,MATCH(1,(GMWQ!$NE$2:$NE$60=J$3)*(GMWQ!$ND$2:$ND$60=J$4)*(GMWQ!$NF$2:$NF$60=J$1),0),$F184-1966)</f>
        <v>878.06</v>
      </c>
      <c r="K184" s="4" cm="1">
        <f t="array" ref="K184">INDEX(GMWQ!$A$2:$NF$60,MATCH(1,(GMWQ!$NE$2:$NE$60=K$3)*(GMWQ!$ND$2:$ND$60=K$4)*(GMWQ!$NF$2:$NF$60=K$1),0),$F184-1966)</f>
        <v>602.59</v>
      </c>
      <c r="L184" s="4" cm="1">
        <f t="array" ref="L184">INDEX(GMWQ!$A$2:$NF$60,MATCH(1,(GMWQ!$NE$2:$NE$60=L$3)*(GMWQ!$ND$2:$ND$60=L$4)*(GMWQ!$NF$2:$NF$60=L$1),0),$F184-1966)</f>
        <v>452.89800000000002</v>
      </c>
      <c r="M184" s="4" cm="1">
        <f t="array" ref="M184">INDEX(GMWQ!$A$2:$NF$60,MATCH(1,(GMWQ!$NE$2:$NE$60=M$3)*(GMWQ!$ND$2:$ND$60=M$4)*(GMWQ!$NF$2:$NF$60=M$1),0),$F184-1966)</f>
        <v>535791.5</v>
      </c>
      <c r="N184" s="4" cm="1">
        <f t="array" ref="N184">INDEX(GMWQ!$A$2:$NF$60,MATCH(1,(GMWQ!$NE$2:$NE$60=N$3)*(GMWQ!$ND$2:$ND$60=N$4)*(GMWQ!$NF$2:$NF$60=N$1),0),$F184-1966)</f>
        <v>-26228</v>
      </c>
      <c r="O184" s="4" cm="1">
        <f t="array" ref="O184">INDEX(GMWQ!$A$2:$NF$60,MATCH(1,(GMWQ!$NE$2:$NE$60=O$3)*(GMWQ!$ND$2:$ND$60=O$4)*(GMWQ!$NF$2:$NF$60=O$1),0),$F184-1966)</f>
        <v>-274.98750000000001</v>
      </c>
      <c r="P184" s="4" cm="1">
        <f t="array" ref="P184">INDEX(GMWQ!$A$2:$NF$60,MATCH(1,(GMWQ!$NE$2:$NE$60=P$3)*(GMWQ!$ND$2:$ND$60=P$4)*(GMWQ!$NF$2:$NF$60=P$1),0),$F184-1966)</f>
        <v>-4225</v>
      </c>
      <c r="Q184" s="4" cm="1">
        <f t="array" ref="Q184">INDEX(GMWQ!$A$2:$NF$60,MATCH(1,(GMWQ!$NE$2:$NE$60=Q$3)*(GMWQ!$ND$2:$ND$60=Q$4)*(GMWQ!$NF$2:$NF$60=Q$1),0),$F184-1966)</f>
        <v>4.1849999999999996</v>
      </c>
      <c r="R184" s="4" cm="1">
        <f t="array" ref="R184">INDEX(GMWQ!$A$2:$NF$60,MATCH(1,(GMWQ!$NE$2:$NE$60=R$3)*(GMWQ!$ND$2:$ND$60=R$4)*(GMWQ!$NF$2:$NF$60=R$1),0),$F184-1966)</f>
        <v>-18.29</v>
      </c>
      <c r="S184" s="4" cm="1">
        <f t="array" ref="S184">INDEX(GMWQ!$A$2:$NF$60,MATCH(1,(GMWQ!$NE$2:$NE$60=S$3)*(GMWQ!$ND$2:$ND$60=S$4)*(GMWQ!$NF$2:$NF$60=S$1),0),$F184-1966)</f>
        <v>-11.169309999999999</v>
      </c>
      <c r="T184" s="4" cm="1">
        <f t="array" ref="T184">INDEX(GMWQ!$A$2:$NF$60,MATCH(1,(GMWQ!$NE$2:$NE$60=T$3)*(GMWQ!$ND$2:$ND$60=T$4)*(GMWQ!$NF$2:$NF$60=T$1),0),$F184-1966)</f>
        <v>5392</v>
      </c>
      <c r="U184" s="4" cm="1">
        <f t="array" ref="U184">INDEX(GMWQ!$A$2:$NF$60,MATCH(1,(GMWQ!$NE$2:$NE$60=U$3)*(GMWQ!$ND$2:$ND$60=U$4)*(GMWQ!$NF$2:$NF$60=U$1),0),$F184-1966)</f>
        <v>1752875</v>
      </c>
      <c r="V184" s="4" cm="1">
        <f t="array" ref="V184">INDEX(GMWQ!$A$2:$NF$60,MATCH(1,(GMWQ!$NE$2:$NE$60=V$3)*(GMWQ!$ND$2:$ND$60=V$4)*(GMWQ!$NF$2:$NF$60=V$1),0),$F184-1966)</f>
        <v>26194.22</v>
      </c>
      <c r="W184" s="4" cm="1">
        <f t="array" ref="W184">INDEX(GMWQ!$A$2:$NF$60,MATCH(1,(GMWQ!$NE$2:$NE$60=W$3)*(GMWQ!$ND$2:$ND$60=W$4)*(GMWQ!$NF$2:$NF$60=W$1),0),$F184-1966)</f>
        <v>1199939</v>
      </c>
      <c r="X184" s="4" cm="1">
        <f t="array" ref="X184">INDEX(GMWQ!$A$2:$NF$60,MATCH(1,(GMWQ!$NE$2:$NE$60=X$3)*(GMWQ!$ND$2:$ND$60=X$4)*(GMWQ!$NF$2:$NF$60=X$1),0),$F184-1966)</f>
        <v>1980.96</v>
      </c>
      <c r="Y184" s="4" cm="1">
        <f t="array" ref="Y184">INDEX(GMWQ!$A$2:$NF$60,MATCH(1,(GMWQ!$NE$2:$NE$60=Y$3)*(GMWQ!$ND$2:$ND$60=Y$4)*(GMWQ!$NF$2:$NF$60=Y$1),0),$F184-1966)</f>
        <v>3034.2060000000001</v>
      </c>
      <c r="Z184" s="4" cm="1">
        <f t="array" ref="Z184">INDEX(GMWQ!$A$2:$NF$60,MATCH(1,(GMWQ!$NE$2:$NE$60=Z$3)*(GMWQ!$ND$2:$ND$60=Z$4)*(GMWQ!$NF$2:$NF$60=Z$1),0),$F184-1966)</f>
        <v>2646.0450000000001</v>
      </c>
      <c r="AA184" s="4" cm="1">
        <f t="array" ref="AA184">INDEX(GMWQ!$A$2:$NF$60,MATCH(1,(GMWQ!$NE$2:$NE$60=AA$3)*(GMWQ!$ND$2:$ND$60=AA$4)*(GMWQ!$NF$2:$NF$60=AA$1),0),$F184-1966)</f>
        <v>2044242</v>
      </c>
      <c r="AB184" s="4" cm="1">
        <f t="array" ref="AB184">INDEX(GMWQ!$A$2:$NF$60,MATCH(1,(GMWQ!$NE$2:$NE$60=AB$3)*(GMWQ!$ND$2:$ND$60=AB$4)*(GMWQ!$NF$2:$NF$60=AB$1),0),$F184-1966)</f>
        <v>521616</v>
      </c>
      <c r="AC184" s="4" cm="1">
        <f t="array" ref="AC184">INDEX(GMWQ!$A$2:$NF$60,MATCH(1,(GMWQ!$NE$2:$NE$60=AC$3)*(GMWQ!$ND$2:$ND$60=AC$4)*(GMWQ!$NF$2:$NF$60=AC$1),0),$F184-1966)</f>
        <v>4859.6499999999996</v>
      </c>
      <c r="AD184" s="4" cm="1">
        <f t="array" ref="AD184">INDEX(GMWQ!$A$2:$NF$60,MATCH(1,(GMWQ!$NE$2:$NE$60=AD$3)*(GMWQ!$ND$2:$ND$60=AD$4)*(GMWQ!$NF$2:$NF$60=AD$1),0),$F184-1966)</f>
        <v>137640.5</v>
      </c>
      <c r="AE184" s="4" cm="1">
        <f t="array" ref="AE184">INDEX(GMWQ!$A$2:$NF$60,MATCH(1,(GMWQ!$NE$2:$NE$60=AE$3)*(GMWQ!$ND$2:$ND$60=AE$4)*(GMWQ!$NF$2:$NF$60=AE$1),0),$F184-1966)</f>
        <v>828.33299999999997</v>
      </c>
      <c r="AF184" s="4" cm="1">
        <f t="array" ref="AF184">INDEX(GMWQ!$A$2:$NF$60,MATCH(1,(GMWQ!$NE$2:$NE$60=AF$3)*(GMWQ!$ND$2:$ND$60=AF$4)*(GMWQ!$NF$2:$NF$60=AF$1),0),$F184-1966)</f>
        <v>571.73199999999997</v>
      </c>
      <c r="AG184" s="4" cm="1">
        <f t="array" ref="AG184">INDEX(GMWQ!$A$2:$NF$60,MATCH(1,(GMWQ!$NE$2:$NE$60=AG$3)*(GMWQ!$ND$2:$ND$60=AG$4)*(GMWQ!$NF$2:$NF$60=AG$1),0),$F184-1966)</f>
        <v>435.89800000000002</v>
      </c>
      <c r="AH184" s="4" cm="1">
        <f t="array" ref="AH184">INDEX(GMWQ!$A$2:$NF$60,MATCH(1,(GMWQ!$NE$2:$NE$60=AH$3)*(GMWQ!$ND$2:$ND$60=AH$4)*(GMWQ!$NF$2:$NF$60=AH$1),0),$F184-1966)</f>
        <v>532505</v>
      </c>
      <c r="AI184" s="4" cm="1">
        <f t="array" ref="AI184">INDEX(GMWQ!$A$2:$NF$60,MATCH(1,(GMWQ!$NE$2:$NE$60=AI$3)*(GMWQ!$ND$2:$ND$60=AI$4)*(GMWQ!$NF$2:$NF$60=AI$1),0),$F184-1966)</f>
        <v>-0.3704828</v>
      </c>
      <c r="AJ184" s="4" cm="1">
        <f t="array" ref="AJ184">INDEX(GMWQ!$A$2:$NF$60,MATCH(1,(GMWQ!$NE$2:$NE$60=AJ$3)*(GMWQ!$ND$2:$ND$60=AJ$4)*(GMWQ!$NF$2:$NF$60=AJ$1),0),$F184-1966)</f>
        <v>0.19972090000000001</v>
      </c>
      <c r="AK184" s="4" cm="1">
        <f t="array" ref="AK184">INDEX(GMWQ!$A$2:$NF$60,MATCH(1,(GMWQ!$NE$2:$NE$60=AK$3)*(GMWQ!$ND$2:$ND$60=AK$4)*(GMWQ!$NF$2:$NF$60=AK$1),0),$F184-1966)</f>
        <v>-0.51240549999999996</v>
      </c>
      <c r="AL184" s="4" cm="1">
        <f t="array" ref="AL184">INDEX(GMWQ!$A$2:$NF$60,MATCH(1,(GMWQ!$NE$2:$NE$60=AL$3)*(GMWQ!$ND$2:$ND$60=AL$4)*(GMWQ!$NF$2:$NF$60=AL$1),0),$F184-1966)</f>
        <v>-0.39557999999999999</v>
      </c>
    </row>
    <row r="185" spans="1:38" x14ac:dyDescent="0.25">
      <c r="B185" s="4">
        <f t="shared" si="57"/>
        <v>2017</v>
      </c>
      <c r="C185" s="4">
        <f t="shared" si="57"/>
        <v>2017</v>
      </c>
      <c r="F185" s="4">
        <f t="shared" si="59"/>
        <v>2151</v>
      </c>
      <c r="G185" s="4" cm="1">
        <f t="array" ref="G185">INDEX(GMWQ!$A$2:$NF$60,MATCH(1,(GMWQ!$NE$2:$NE$60=G$3)*(GMWQ!$ND$2:$ND$60=G$4)*(GMWQ!$NF$2:$NF$60=G$1),0),$F185-1966)</f>
        <v>652329</v>
      </c>
      <c r="H185" s="4" cm="1">
        <f t="array" ref="H185">INDEX(GMWQ!$A$2:$NF$60,MATCH(1,(GMWQ!$NE$2:$NE$60=H$3)*(GMWQ!$ND$2:$ND$60=H$4)*(GMWQ!$NF$2:$NF$60=H$1),0),$F185-1966)</f>
        <v>4915.2</v>
      </c>
      <c r="I185" s="4" cm="1">
        <f t="array" ref="I185">INDEX(GMWQ!$A$2:$NF$60,MATCH(1,(GMWQ!$NE$2:$NE$60=I$3)*(GMWQ!$ND$2:$ND$60=I$4)*(GMWQ!$NF$2:$NF$60=I$1),0),$F185-1966)</f>
        <v>138518.79999999999</v>
      </c>
      <c r="J185" s="4" cm="1">
        <f t="array" ref="J185">INDEX(GMWQ!$A$2:$NF$60,MATCH(1,(GMWQ!$NE$2:$NE$60=J$3)*(GMWQ!$ND$2:$ND$60=J$4)*(GMWQ!$NF$2:$NF$60=J$1),0),$F185-1966)</f>
        <v>885.05</v>
      </c>
      <c r="K185" s="4" cm="1">
        <f t="array" ref="K185">INDEX(GMWQ!$A$2:$NF$60,MATCH(1,(GMWQ!$NE$2:$NE$60=K$3)*(GMWQ!$ND$2:$ND$60=K$4)*(GMWQ!$NF$2:$NF$60=K$1),0),$F185-1966)</f>
        <v>606.88699999999994</v>
      </c>
      <c r="L185" s="4" cm="1">
        <f t="array" ref="L185">INDEX(GMWQ!$A$2:$NF$60,MATCH(1,(GMWQ!$NE$2:$NE$60=L$3)*(GMWQ!$ND$2:$ND$60=L$4)*(GMWQ!$NF$2:$NF$60=L$1),0),$F185-1966)</f>
        <v>453.24799999999999</v>
      </c>
      <c r="M185" s="4" cm="1">
        <f t="array" ref="M185">INDEX(GMWQ!$A$2:$NF$60,MATCH(1,(GMWQ!$NE$2:$NE$60=M$3)*(GMWQ!$ND$2:$ND$60=M$4)*(GMWQ!$NF$2:$NF$60=M$1),0),$F185-1966)</f>
        <v>535959.80000000005</v>
      </c>
      <c r="N185" s="4" cm="1">
        <f t="array" ref="N185">INDEX(GMWQ!$A$2:$NF$60,MATCH(1,(GMWQ!$NE$2:$NE$60=N$3)*(GMWQ!$ND$2:$ND$60=N$4)*(GMWQ!$NF$2:$NF$60=N$1),0),$F185-1966)</f>
        <v>-15597</v>
      </c>
      <c r="O185" s="4" cm="1">
        <f t="array" ref="O185">INDEX(GMWQ!$A$2:$NF$60,MATCH(1,(GMWQ!$NE$2:$NE$60=O$3)*(GMWQ!$ND$2:$ND$60=O$4)*(GMWQ!$NF$2:$NF$60=O$1),0),$F185-1966)</f>
        <v>-280.18299999999999</v>
      </c>
      <c r="P185" s="4" cm="1">
        <f t="array" ref="P185">INDEX(GMWQ!$A$2:$NF$60,MATCH(1,(GMWQ!$NE$2:$NE$60=P$3)*(GMWQ!$ND$2:$ND$60=P$4)*(GMWQ!$NF$2:$NF$60=P$1),0),$F185-1966)</f>
        <v>-4336.5</v>
      </c>
      <c r="Q185" s="4" cm="1">
        <f t="array" ref="Q185">INDEX(GMWQ!$A$2:$NF$60,MATCH(1,(GMWQ!$NE$2:$NE$60=Q$3)*(GMWQ!$ND$2:$ND$60=Q$4)*(GMWQ!$NF$2:$NF$60=Q$1),0),$F185-1966)</f>
        <v>15.282</v>
      </c>
      <c r="R185" s="4" cm="1">
        <f t="array" ref="R185">INDEX(GMWQ!$A$2:$NF$60,MATCH(1,(GMWQ!$NE$2:$NE$60=R$3)*(GMWQ!$ND$2:$ND$60=R$4)*(GMWQ!$NF$2:$NF$60=R$1),0),$F185-1966)</f>
        <v>-21.609000000000002</v>
      </c>
      <c r="S185" s="4" cm="1">
        <f t="array" ref="S185">INDEX(GMWQ!$A$2:$NF$60,MATCH(1,(GMWQ!$NE$2:$NE$60=S$3)*(GMWQ!$ND$2:$ND$60=S$4)*(GMWQ!$NF$2:$NF$60=S$1),0),$F185-1966)</f>
        <v>-11.10594</v>
      </c>
      <c r="T185" s="4" cm="1">
        <f t="array" ref="T185">INDEX(GMWQ!$A$2:$NF$60,MATCH(1,(GMWQ!$NE$2:$NE$60=T$3)*(GMWQ!$ND$2:$ND$60=T$4)*(GMWQ!$NF$2:$NF$60=T$1),0),$F185-1966)</f>
        <v>2602</v>
      </c>
      <c r="U185" s="4" cm="1">
        <f t="array" ref="U185">INDEX(GMWQ!$A$2:$NF$60,MATCH(1,(GMWQ!$NE$2:$NE$60=U$3)*(GMWQ!$ND$2:$ND$60=U$4)*(GMWQ!$NF$2:$NF$60=U$1),0),$F185-1966)</f>
        <v>1763105</v>
      </c>
      <c r="V185" s="4" cm="1">
        <f t="array" ref="V185">INDEX(GMWQ!$A$2:$NF$60,MATCH(1,(GMWQ!$NE$2:$NE$60=V$3)*(GMWQ!$ND$2:$ND$60=V$4)*(GMWQ!$NF$2:$NF$60=V$1),0),$F185-1966)</f>
        <v>26340.58</v>
      </c>
      <c r="W185" s="4" cm="1">
        <f t="array" ref="W185">INDEX(GMWQ!$A$2:$NF$60,MATCH(1,(GMWQ!$NE$2:$NE$60=W$3)*(GMWQ!$ND$2:$ND$60=W$4)*(GMWQ!$NF$2:$NF$60=W$1),0),$F185-1966)</f>
        <v>1204332</v>
      </c>
      <c r="X185" s="4" cm="1">
        <f t="array" ref="X185">INDEX(GMWQ!$A$2:$NF$60,MATCH(1,(GMWQ!$NE$2:$NE$60=X$3)*(GMWQ!$ND$2:$ND$60=X$4)*(GMWQ!$NF$2:$NF$60=X$1),0),$F185-1966)</f>
        <v>1974.8779999999999</v>
      </c>
      <c r="Y185" s="4" cm="1">
        <f t="array" ref="Y185">INDEX(GMWQ!$A$2:$NF$60,MATCH(1,(GMWQ!$NE$2:$NE$60=Y$3)*(GMWQ!$ND$2:$ND$60=Y$4)*(GMWQ!$NF$2:$NF$60=Y$1),0),$F185-1966)</f>
        <v>3044.3380000000002</v>
      </c>
      <c r="Z185" s="4" cm="1">
        <f t="array" ref="Z185">INDEX(GMWQ!$A$2:$NF$60,MATCH(1,(GMWQ!$NE$2:$NE$60=Z$3)*(GMWQ!$ND$2:$ND$60=Z$4)*(GMWQ!$NF$2:$NF$60=Z$1),0),$F185-1966)</f>
        <v>2648.6970000000001</v>
      </c>
      <c r="AA185" s="4" cm="1">
        <f t="array" ref="AA185">INDEX(GMWQ!$A$2:$NF$60,MATCH(1,(GMWQ!$NE$2:$NE$60=AA$3)*(GMWQ!$ND$2:$ND$60=AA$4)*(GMWQ!$NF$2:$NF$60=AA$1),0),$F185-1966)</f>
        <v>2003457</v>
      </c>
      <c r="AB185" s="4" cm="1">
        <f t="array" ref="AB185">INDEX(GMWQ!$A$2:$NF$60,MATCH(1,(GMWQ!$NE$2:$NE$60=AB$3)*(GMWQ!$ND$2:$ND$60=AB$4)*(GMWQ!$NF$2:$NF$60=AB$1),0),$F185-1966)</f>
        <v>525161</v>
      </c>
      <c r="AC185" s="4" cm="1">
        <f t="array" ref="AC185">INDEX(GMWQ!$A$2:$NF$60,MATCH(1,(GMWQ!$NE$2:$NE$60=AC$3)*(GMWQ!$ND$2:$ND$60=AC$4)*(GMWQ!$NF$2:$NF$60=AC$1),0),$F185-1966)</f>
        <v>4923.1499999999996</v>
      </c>
      <c r="AD185" s="4" cm="1">
        <f t="array" ref="AD185">INDEX(GMWQ!$A$2:$NF$60,MATCH(1,(GMWQ!$NE$2:$NE$60=AD$3)*(GMWQ!$ND$2:$ND$60=AD$4)*(GMWQ!$NF$2:$NF$60=AD$1),0),$F185-1966)</f>
        <v>139279</v>
      </c>
      <c r="AE185" s="4" cm="1">
        <f t="array" ref="AE185">INDEX(GMWQ!$A$2:$NF$60,MATCH(1,(GMWQ!$NE$2:$NE$60=AE$3)*(GMWQ!$ND$2:$ND$60=AE$4)*(GMWQ!$NF$2:$NF$60=AE$1),0),$F185-1966)</f>
        <v>839.45699999999999</v>
      </c>
      <c r="AF185" s="4" cm="1">
        <f t="array" ref="AF185">INDEX(GMWQ!$A$2:$NF$60,MATCH(1,(GMWQ!$NE$2:$NE$60=AF$3)*(GMWQ!$ND$2:$ND$60=AF$4)*(GMWQ!$NF$2:$NF$60=AF$1),0),$F185-1966)</f>
        <v>576.00300000000004</v>
      </c>
      <c r="AG185" s="4" cm="1">
        <f t="array" ref="AG185">INDEX(GMWQ!$A$2:$NF$60,MATCH(1,(GMWQ!$NE$2:$NE$60=AG$3)*(GMWQ!$ND$2:$ND$60=AG$4)*(GMWQ!$NF$2:$NF$60=AG$1),0),$F185-1966)</f>
        <v>436.959</v>
      </c>
      <c r="AH185" s="4" cm="1">
        <f t="array" ref="AH185">INDEX(GMWQ!$A$2:$NF$60,MATCH(1,(GMWQ!$NE$2:$NE$60=AH$3)*(GMWQ!$ND$2:$ND$60=AH$4)*(GMWQ!$NF$2:$NF$60=AH$1),0),$F185-1966)</f>
        <v>535438</v>
      </c>
      <c r="AI185" s="4" cm="1">
        <f t="array" ref="AI185">INDEX(GMWQ!$A$2:$NF$60,MATCH(1,(GMWQ!$NE$2:$NE$60=AI$3)*(GMWQ!$ND$2:$ND$60=AI$4)*(GMWQ!$NF$2:$NF$60=AI$1),0),$F185-1966)</f>
        <v>-0.45003130000000002</v>
      </c>
      <c r="AJ185" s="4" cm="1">
        <f t="array" ref="AJ185">INDEX(GMWQ!$A$2:$NF$60,MATCH(1,(GMWQ!$NE$2:$NE$60=AJ$3)*(GMWQ!$ND$2:$ND$60=AJ$4)*(GMWQ!$NF$2:$NF$60=AJ$1),0),$F185-1966)</f>
        <v>-6.230831E-3</v>
      </c>
      <c r="AK185" s="4" cm="1">
        <f t="array" ref="AK185">INDEX(GMWQ!$A$2:$NF$60,MATCH(1,(GMWQ!$NE$2:$NE$60=AK$3)*(GMWQ!$ND$2:$ND$60=AK$4)*(GMWQ!$NF$2:$NF$60=AK$1),0),$F185-1966)</f>
        <v>-0.3919069</v>
      </c>
      <c r="AL185" s="4" cm="1">
        <f t="array" ref="AL185">INDEX(GMWQ!$A$2:$NF$60,MATCH(1,(GMWQ!$NE$2:$NE$60=AL$3)*(GMWQ!$ND$2:$ND$60=AL$4)*(GMWQ!$NF$2:$NF$60=AL$1),0),$F185-1966)</f>
        <v>-0.32549169999999999</v>
      </c>
    </row>
    <row r="186" spans="1:38" x14ac:dyDescent="0.25">
      <c r="B186" s="4">
        <f t="shared" si="57"/>
        <v>2017</v>
      </c>
      <c r="C186" s="4">
        <f t="shared" si="57"/>
        <v>2017</v>
      </c>
      <c r="E186" s="4">
        <f t="shared" ref="E186" si="62">+E182+1</f>
        <v>2017</v>
      </c>
      <c r="F186" s="4">
        <f t="shared" si="59"/>
        <v>2152</v>
      </c>
      <c r="G186" s="4" cm="1">
        <f t="array" ref="G186">INDEX(GMWQ!$A$2:$NF$60,MATCH(1,(GMWQ!$NE$2:$NE$60=G$3)*(GMWQ!$ND$2:$ND$60=G$4)*(GMWQ!$NF$2:$NF$60=G$1),0),$F186-1966)</f>
        <v>657225</v>
      </c>
      <c r="H186" s="4" cm="1">
        <f t="array" ref="H186">INDEX(GMWQ!$A$2:$NF$60,MATCH(1,(GMWQ!$NE$2:$NE$60=H$3)*(GMWQ!$ND$2:$ND$60=H$4)*(GMWQ!$NF$2:$NF$60=H$1),0),$F186-1966)</f>
        <v>4970.6000000000004</v>
      </c>
      <c r="I186" s="4" cm="1">
        <f t="array" ref="I186">INDEX(GMWQ!$A$2:$NF$60,MATCH(1,(GMWQ!$NE$2:$NE$60=I$3)*(GMWQ!$ND$2:$ND$60=I$4)*(GMWQ!$NF$2:$NF$60=I$1),0),$F186-1966)</f>
        <v>138590.29999999999</v>
      </c>
      <c r="J186" s="4" cm="1">
        <f t="array" ref="J186">INDEX(GMWQ!$A$2:$NF$60,MATCH(1,(GMWQ!$NE$2:$NE$60=J$3)*(GMWQ!$ND$2:$ND$60=J$4)*(GMWQ!$NF$2:$NF$60=J$1),0),$F186-1966)</f>
        <v>894.02</v>
      </c>
      <c r="K186" s="4" cm="1">
        <f t="array" ref="K186">INDEX(GMWQ!$A$2:$NF$60,MATCH(1,(GMWQ!$NE$2:$NE$60=K$3)*(GMWQ!$ND$2:$ND$60=K$4)*(GMWQ!$NF$2:$NF$60=K$1),0),$F186-1966)</f>
        <v>610.54300000000001</v>
      </c>
      <c r="L186" s="4" cm="1">
        <f t="array" ref="L186">INDEX(GMWQ!$A$2:$NF$60,MATCH(1,(GMWQ!$NE$2:$NE$60=L$3)*(GMWQ!$ND$2:$ND$60=L$4)*(GMWQ!$NF$2:$NF$60=L$1),0),$F186-1966)</f>
        <v>455.94099999999997</v>
      </c>
      <c r="M186" s="4" cm="1">
        <f t="array" ref="M186">INDEX(GMWQ!$A$2:$NF$60,MATCH(1,(GMWQ!$NE$2:$NE$60=M$3)*(GMWQ!$ND$2:$ND$60=M$4)*(GMWQ!$NF$2:$NF$60=M$1),0),$F186-1966)</f>
        <v>538679</v>
      </c>
      <c r="N186" s="4" cm="1">
        <f t="array" ref="N186">INDEX(GMWQ!$A$2:$NF$60,MATCH(1,(GMWQ!$NE$2:$NE$60=N$3)*(GMWQ!$ND$2:$ND$60=N$4)*(GMWQ!$NF$2:$NF$60=N$1),0),$F186-1966)</f>
        <v>-18906</v>
      </c>
      <c r="O186" s="4" cm="1">
        <f t="array" ref="O186">INDEX(GMWQ!$A$2:$NF$60,MATCH(1,(GMWQ!$NE$2:$NE$60=O$3)*(GMWQ!$ND$2:$ND$60=O$4)*(GMWQ!$NF$2:$NF$60=O$1),0),$F186-1966)</f>
        <v>-34.672750000000001</v>
      </c>
      <c r="P186" s="4" cm="1">
        <f t="array" ref="P186">INDEX(GMWQ!$A$2:$NF$60,MATCH(1,(GMWQ!$NE$2:$NE$60=P$3)*(GMWQ!$ND$2:$ND$60=P$4)*(GMWQ!$NF$2:$NF$60=P$1),0),$F186-1966)</f>
        <v>-4324</v>
      </c>
      <c r="Q186" s="4" cm="1">
        <f t="array" ref="Q186">INDEX(GMWQ!$A$2:$NF$60,MATCH(1,(GMWQ!$NE$2:$NE$60=Q$3)*(GMWQ!$ND$2:$ND$60=Q$4)*(GMWQ!$NF$2:$NF$60=Q$1),0),$F186-1966)</f>
        <v>12.752000000000001</v>
      </c>
      <c r="R186" s="4" cm="1">
        <f t="array" ref="R186">INDEX(GMWQ!$A$2:$NF$60,MATCH(1,(GMWQ!$NE$2:$NE$60=R$3)*(GMWQ!$ND$2:$ND$60=R$4)*(GMWQ!$NF$2:$NF$60=R$1),0),$F186-1966)</f>
        <v>-16.184999999999999</v>
      </c>
      <c r="S186" s="4" cm="1">
        <f t="array" ref="S186">INDEX(GMWQ!$A$2:$NF$60,MATCH(1,(GMWQ!$NE$2:$NE$60=S$3)*(GMWQ!$ND$2:$ND$60=S$4)*(GMWQ!$NF$2:$NF$60=S$1),0),$F186-1966)</f>
        <v>-10.65081</v>
      </c>
      <c r="T186" s="4" cm="1">
        <f t="array" ref="T186">INDEX(GMWQ!$A$2:$NF$60,MATCH(1,(GMWQ!$NE$2:$NE$60=T$3)*(GMWQ!$ND$2:$ND$60=T$4)*(GMWQ!$NF$2:$NF$60=T$1),0),$F186-1966)</f>
        <v>2525</v>
      </c>
      <c r="U186" s="4" cm="1">
        <f t="array" ref="U186">INDEX(GMWQ!$A$2:$NF$60,MATCH(1,(GMWQ!$NE$2:$NE$60=U$3)*(GMWQ!$ND$2:$ND$60=U$4)*(GMWQ!$NF$2:$NF$60=U$1),0),$F186-1966)</f>
        <v>1806064</v>
      </c>
      <c r="V186" s="4" cm="1">
        <f t="array" ref="V186">INDEX(GMWQ!$A$2:$NF$60,MATCH(1,(GMWQ!$NE$2:$NE$60=V$3)*(GMWQ!$ND$2:$ND$60=V$4)*(GMWQ!$NF$2:$NF$60=V$1),0),$F186-1966)</f>
        <v>26590.85</v>
      </c>
      <c r="W186" s="4" cm="1">
        <f t="array" ref="W186">INDEX(GMWQ!$A$2:$NF$60,MATCH(1,(GMWQ!$NE$2:$NE$60=W$3)*(GMWQ!$ND$2:$ND$60=W$4)*(GMWQ!$NF$2:$NF$60=W$1),0),$F186-1966)</f>
        <v>1208725</v>
      </c>
      <c r="X186" s="4" cm="1">
        <f t="array" ref="X186">INDEX(GMWQ!$A$2:$NF$60,MATCH(1,(GMWQ!$NE$2:$NE$60=X$3)*(GMWQ!$ND$2:$ND$60=X$4)*(GMWQ!$NF$2:$NF$60=X$1),0),$F186-1966)</f>
        <v>1967.2650000000001</v>
      </c>
      <c r="Y186" s="4" cm="1">
        <f t="array" ref="Y186">INDEX(GMWQ!$A$2:$NF$60,MATCH(1,(GMWQ!$NE$2:$NE$60=Y$3)*(GMWQ!$ND$2:$ND$60=Y$4)*(GMWQ!$NF$2:$NF$60=Y$1),0),$F186-1966)</f>
        <v>2985.366</v>
      </c>
      <c r="Z186" s="4" cm="1">
        <f t="array" ref="Z186">INDEX(GMWQ!$A$2:$NF$60,MATCH(1,(GMWQ!$NE$2:$NE$60=Z$3)*(GMWQ!$ND$2:$ND$60=Z$4)*(GMWQ!$NF$2:$NF$60=Z$1),0),$F186-1966)</f>
        <v>2651.348</v>
      </c>
      <c r="AA186" s="4" cm="1">
        <f t="array" ref="AA186">INDEX(GMWQ!$A$2:$NF$60,MATCH(1,(GMWQ!$NE$2:$NE$60=AA$3)*(GMWQ!$ND$2:$ND$60=AA$4)*(GMWQ!$NF$2:$NF$60=AA$1),0),$F186-1966)</f>
        <v>2058193</v>
      </c>
      <c r="AB186" s="4" cm="1">
        <f t="array" ref="AB186">INDEX(GMWQ!$A$2:$NF$60,MATCH(1,(GMWQ!$NE$2:$NE$60=AB$3)*(GMWQ!$ND$2:$ND$60=AB$4)*(GMWQ!$NF$2:$NF$60=AB$1),0),$F186-1966)</f>
        <v>533139</v>
      </c>
      <c r="AC186" s="4" cm="1">
        <f t="array" ref="AC186">INDEX(GMWQ!$A$2:$NF$60,MATCH(1,(GMWQ!$NE$2:$NE$60=AC$3)*(GMWQ!$ND$2:$ND$60=AC$4)*(GMWQ!$NF$2:$NF$60=AC$1),0),$F186-1966)</f>
        <v>5009.2749999999996</v>
      </c>
      <c r="AD186" s="4" cm="1">
        <f t="array" ref="AD186">INDEX(GMWQ!$A$2:$NF$60,MATCH(1,(GMWQ!$NE$2:$NE$60=AD$3)*(GMWQ!$ND$2:$ND$60=AD$4)*(GMWQ!$NF$2:$NF$60=AD$1),0),$F186-1966)</f>
        <v>139199.79999999999</v>
      </c>
      <c r="AE186" s="4" cm="1">
        <f t="array" ref="AE186">INDEX(GMWQ!$A$2:$NF$60,MATCH(1,(GMWQ!$NE$2:$NE$60=AE$3)*(GMWQ!$ND$2:$ND$60=AE$4)*(GMWQ!$NF$2:$NF$60=AE$1),0),$F186-1966)</f>
        <v>850.79200000000003</v>
      </c>
      <c r="AF186" s="4" cm="1">
        <f t="array" ref="AF186">INDEX(GMWQ!$A$2:$NF$60,MATCH(1,(GMWQ!$NE$2:$NE$60=AF$3)*(GMWQ!$ND$2:$ND$60=AF$4)*(GMWQ!$NF$2:$NF$60=AF$1),0),$F186-1966)</f>
        <v>580.55600000000004</v>
      </c>
      <c r="AG186" s="4" cm="1">
        <f t="array" ref="AG186">INDEX(GMWQ!$A$2:$NF$60,MATCH(1,(GMWQ!$NE$2:$NE$60=AG$3)*(GMWQ!$ND$2:$ND$60=AG$4)*(GMWQ!$NF$2:$NF$60=AG$1),0),$F186-1966)</f>
        <v>442.07</v>
      </c>
      <c r="AH186" s="4" cm="1">
        <f t="array" ref="AH186">INDEX(GMWQ!$A$2:$NF$60,MATCH(1,(GMWQ!$NE$2:$NE$60=AH$3)*(GMWQ!$ND$2:$ND$60=AH$4)*(GMWQ!$NF$2:$NF$60=AH$1),0),$F186-1966)</f>
        <v>545711</v>
      </c>
      <c r="AI186" s="4" cm="1">
        <f t="array" ref="AI186">INDEX(GMWQ!$A$2:$NF$60,MATCH(1,(GMWQ!$NE$2:$NE$60=AI$3)*(GMWQ!$ND$2:$ND$60=AI$4)*(GMWQ!$NF$2:$NF$60=AI$1),0),$F186-1966)</f>
        <v>-0.5344354</v>
      </c>
      <c r="AJ186" s="4" cm="1">
        <f t="array" ref="AJ186">INDEX(GMWQ!$A$2:$NF$60,MATCH(1,(GMWQ!$NE$2:$NE$60=AJ$3)*(GMWQ!$ND$2:$ND$60=AJ$4)*(GMWQ!$NF$2:$NF$60=AJ$1),0),$F186-1966)</f>
        <v>-6.925547E-2</v>
      </c>
      <c r="AK186" s="4" cm="1">
        <f t="array" ref="AK186">INDEX(GMWQ!$A$2:$NF$60,MATCH(1,(GMWQ!$NE$2:$NE$60=AK$3)*(GMWQ!$ND$2:$ND$60=AK$4)*(GMWQ!$NF$2:$NF$60=AK$1),0),$F186-1966)</f>
        <v>-0.54730690000000004</v>
      </c>
      <c r="AL186" s="4" cm="1">
        <f t="array" ref="AL186">INDEX(GMWQ!$A$2:$NF$60,MATCH(1,(GMWQ!$NE$2:$NE$60=AL$3)*(GMWQ!$ND$2:$ND$60=AL$4)*(GMWQ!$NF$2:$NF$60=AL$1),0),$F186-1966)</f>
        <v>-0.24169070000000001</v>
      </c>
    </row>
    <row r="187" spans="1:38" x14ac:dyDescent="0.25">
      <c r="A187" s="4">
        <v>2018</v>
      </c>
      <c r="B187" s="4">
        <f t="shared" si="57"/>
        <v>2018</v>
      </c>
      <c r="C187" s="4">
        <f t="shared" si="57"/>
        <v>2017</v>
      </c>
      <c r="D187" s="4">
        <f t="shared" si="57"/>
        <v>2017</v>
      </c>
      <c r="F187" s="4">
        <f t="shared" si="59"/>
        <v>2153</v>
      </c>
      <c r="G187" s="4" cm="1">
        <f t="array" ref="G187">INDEX(GMWQ!$A$2:$NF$60,MATCH(1,(GMWQ!$NE$2:$NE$60=G$3)*(GMWQ!$ND$2:$ND$60=G$4)*(GMWQ!$NF$2:$NF$60=G$1),0),$F187-1966)</f>
        <v>657741</v>
      </c>
      <c r="H187" s="4" cm="1">
        <f t="array" ref="H187">INDEX(GMWQ!$A$2:$NF$60,MATCH(1,(GMWQ!$NE$2:$NE$60=H$3)*(GMWQ!$ND$2:$ND$60=H$4)*(GMWQ!$NF$2:$NF$60=H$1),0),$F187-1966)</f>
        <v>5011.0249999999996</v>
      </c>
      <c r="I187" s="4" cm="1">
        <f t="array" ref="I187">INDEX(GMWQ!$A$2:$NF$60,MATCH(1,(GMWQ!$NE$2:$NE$60=I$3)*(GMWQ!$ND$2:$ND$60=I$4)*(GMWQ!$NF$2:$NF$60=I$1),0),$F187-1966)</f>
        <v>138699.5</v>
      </c>
      <c r="J187" s="4" cm="1">
        <f t="array" ref="J187">INDEX(GMWQ!$A$2:$NF$60,MATCH(1,(GMWQ!$NE$2:$NE$60=J$3)*(GMWQ!$ND$2:$ND$60=J$4)*(GMWQ!$NF$2:$NF$60=J$1),0),$F187-1966)</f>
        <v>889.08</v>
      </c>
      <c r="K187" s="4" cm="1">
        <f t="array" ref="K187">INDEX(GMWQ!$A$2:$NF$60,MATCH(1,(GMWQ!$NE$2:$NE$60=K$3)*(GMWQ!$ND$2:$ND$60=K$4)*(GMWQ!$NF$2:$NF$60=K$1),0),$F187-1966)</f>
        <v>610.30700000000002</v>
      </c>
      <c r="L187" s="4" cm="1">
        <f t="array" ref="L187">INDEX(GMWQ!$A$2:$NF$60,MATCH(1,(GMWQ!$NE$2:$NE$60=L$3)*(GMWQ!$ND$2:$ND$60=L$4)*(GMWQ!$NF$2:$NF$60=L$1),0),$F187-1966)</f>
        <v>455.28500000000003</v>
      </c>
      <c r="M187" s="4" cm="1">
        <f t="array" ref="M187">INDEX(GMWQ!$A$2:$NF$60,MATCH(1,(GMWQ!$NE$2:$NE$60=M$3)*(GMWQ!$ND$2:$ND$60=M$4)*(GMWQ!$NF$2:$NF$60=M$1),0),$F187-1966)</f>
        <v>544941.30000000005</v>
      </c>
      <c r="N187" s="4" cm="1">
        <f t="array" ref="N187">INDEX(GMWQ!$A$2:$NF$60,MATCH(1,(GMWQ!$NE$2:$NE$60=N$3)*(GMWQ!$ND$2:$ND$60=N$4)*(GMWQ!$NF$2:$NF$60=N$1),0),$F187-1966)</f>
        <v>1448</v>
      </c>
      <c r="O187" s="4" cm="1">
        <f t="array" ref="O187">INDEX(GMWQ!$A$2:$NF$60,MATCH(1,(GMWQ!$NE$2:$NE$60=O$3)*(GMWQ!$ND$2:$ND$60=O$4)*(GMWQ!$NF$2:$NF$60=O$1),0),$F187-1966)</f>
        <v>-294.99400000000003</v>
      </c>
      <c r="P187" s="4" cm="1">
        <f t="array" ref="P187">INDEX(GMWQ!$A$2:$NF$60,MATCH(1,(GMWQ!$NE$2:$NE$60=P$3)*(GMWQ!$ND$2:$ND$60=P$4)*(GMWQ!$NF$2:$NF$60=P$1),0),$F187-1966)</f>
        <v>-4403</v>
      </c>
      <c r="Q187" s="4" cm="1">
        <f t="array" ref="Q187">INDEX(GMWQ!$A$2:$NF$60,MATCH(1,(GMWQ!$NE$2:$NE$60=Q$3)*(GMWQ!$ND$2:$ND$60=Q$4)*(GMWQ!$NF$2:$NF$60=Q$1),0),$F187-1966)</f>
        <v>19.128</v>
      </c>
      <c r="R187" s="4" cm="1">
        <f t="array" ref="R187">INDEX(GMWQ!$A$2:$NF$60,MATCH(1,(GMWQ!$NE$2:$NE$60=R$3)*(GMWQ!$ND$2:$ND$60=R$4)*(GMWQ!$NF$2:$NF$60=R$1),0),$F187-1966)</f>
        <v>-14.068</v>
      </c>
      <c r="S187" s="4" cm="1">
        <f t="array" ref="S187">INDEX(GMWQ!$A$2:$NF$60,MATCH(1,(GMWQ!$NE$2:$NE$60=S$3)*(GMWQ!$ND$2:$ND$60=S$4)*(GMWQ!$NF$2:$NF$60=S$1),0),$F187-1966)</f>
        <v>-10.36007</v>
      </c>
      <c r="T187" s="4" cm="1">
        <f t="array" ref="T187">INDEX(GMWQ!$A$2:$NF$60,MATCH(1,(GMWQ!$NE$2:$NE$60=T$3)*(GMWQ!$ND$2:$ND$60=T$4)*(GMWQ!$NF$2:$NF$60=T$1),0),$F187-1966)</f>
        <v>4061</v>
      </c>
      <c r="U187" s="4" cm="1">
        <f t="array" ref="U187">INDEX(GMWQ!$A$2:$NF$60,MATCH(1,(GMWQ!$NE$2:$NE$60=U$3)*(GMWQ!$ND$2:$ND$60=U$4)*(GMWQ!$NF$2:$NF$60=U$1),0),$F187-1966)</f>
        <v>1784200</v>
      </c>
      <c r="V187" s="4" cm="1">
        <f t="array" ref="V187">INDEX(GMWQ!$A$2:$NF$60,MATCH(1,(GMWQ!$NE$2:$NE$60=V$3)*(GMWQ!$ND$2:$ND$60=V$4)*(GMWQ!$NF$2:$NF$60=V$1),0),$F187-1966)</f>
        <v>27172.13</v>
      </c>
      <c r="W187" s="4" cm="1">
        <f t="array" ref="W187">INDEX(GMWQ!$A$2:$NF$60,MATCH(1,(GMWQ!$NE$2:$NE$60=W$3)*(GMWQ!$ND$2:$ND$60=W$4)*(GMWQ!$NF$2:$NF$60=W$1),0),$F187-1966)</f>
        <v>1215203</v>
      </c>
      <c r="X187" s="4" cm="1">
        <f t="array" ref="X187">INDEX(GMWQ!$A$2:$NF$60,MATCH(1,(GMWQ!$NE$2:$NE$60=X$3)*(GMWQ!$ND$2:$ND$60=X$4)*(GMWQ!$NF$2:$NF$60=X$1),0),$F187-1966)</f>
        <v>1949.1880000000001</v>
      </c>
      <c r="Y187" s="4" cm="1">
        <f t="array" ref="Y187">INDEX(GMWQ!$A$2:$NF$60,MATCH(1,(GMWQ!$NE$2:$NE$60=Y$3)*(GMWQ!$ND$2:$ND$60=Y$4)*(GMWQ!$NF$2:$NF$60=Y$1),0),$F187-1966)</f>
        <v>3052.8910000000001</v>
      </c>
      <c r="Z187" s="4" cm="1">
        <f t="array" ref="Z187">INDEX(GMWQ!$A$2:$NF$60,MATCH(1,(GMWQ!$NE$2:$NE$60=Z$3)*(GMWQ!$ND$2:$ND$60=Z$4)*(GMWQ!$NF$2:$NF$60=Z$1),0),$F187-1966)</f>
        <v>2642.0010000000002</v>
      </c>
      <c r="AA187" s="4" cm="1">
        <f t="array" ref="AA187">INDEX(GMWQ!$A$2:$NF$60,MATCH(1,(GMWQ!$NE$2:$NE$60=AA$3)*(GMWQ!$ND$2:$ND$60=AA$4)*(GMWQ!$NF$2:$NF$60=AA$1),0),$F187-1966)</f>
        <v>2083611</v>
      </c>
      <c r="AB187" s="4" cm="1">
        <f t="array" ref="AB187">INDEX(GMWQ!$A$2:$NF$60,MATCH(1,(GMWQ!$NE$2:$NE$60=AB$3)*(GMWQ!$ND$2:$ND$60=AB$4)*(GMWQ!$NF$2:$NF$60=AB$1),0),$F187-1966)</f>
        <v>535163</v>
      </c>
      <c r="AC187" s="4" cm="1">
        <f t="array" ref="AC187">INDEX(GMWQ!$A$2:$NF$60,MATCH(1,(GMWQ!$NE$2:$NE$60=AC$3)*(GMWQ!$ND$2:$ND$60=AC$4)*(GMWQ!$NF$2:$NF$60=AC$1),0),$F187-1966)</f>
        <v>5082.1499999999996</v>
      </c>
      <c r="AD187" s="4" cm="1">
        <f t="array" ref="AD187">INDEX(GMWQ!$A$2:$NF$60,MATCH(1,(GMWQ!$NE$2:$NE$60=AD$3)*(GMWQ!$ND$2:$ND$60=AD$4)*(GMWQ!$NF$2:$NF$60=AD$1),0),$F187-1966)</f>
        <v>139612.20000000001</v>
      </c>
      <c r="AE187" s="4" cm="1">
        <f t="array" ref="AE187">INDEX(GMWQ!$A$2:$NF$60,MATCH(1,(GMWQ!$NE$2:$NE$60=AE$3)*(GMWQ!$ND$2:$ND$60=AE$4)*(GMWQ!$NF$2:$NF$60=AE$1),0),$F187-1966)</f>
        <v>849.36599999999999</v>
      </c>
      <c r="AF187" s="4" cm="1">
        <f t="array" ref="AF187">INDEX(GMWQ!$A$2:$NF$60,MATCH(1,(GMWQ!$NE$2:$NE$60=AF$3)*(GMWQ!$ND$2:$ND$60=AF$4)*(GMWQ!$NF$2:$NF$60=AF$1),0),$F187-1966)</f>
        <v>583.01300000000003</v>
      </c>
      <c r="AG187" s="4" cm="1">
        <f t="array" ref="AG187">INDEX(GMWQ!$A$2:$NF$60,MATCH(1,(GMWQ!$NE$2:$NE$60=AG$3)*(GMWQ!$ND$2:$ND$60=AG$4)*(GMWQ!$NF$2:$NF$60=AG$1),0),$F187-1966)</f>
        <v>443.20400000000001</v>
      </c>
      <c r="AH187" s="4" cm="1">
        <f t="array" ref="AH187">INDEX(GMWQ!$A$2:$NF$60,MATCH(1,(GMWQ!$NE$2:$NE$60=AH$3)*(GMWQ!$ND$2:$ND$60=AH$4)*(GMWQ!$NF$2:$NF$60=AH$1),0),$F187-1966)</f>
        <v>551767</v>
      </c>
      <c r="AI187" s="4" cm="1">
        <f t="array" ref="AI187">INDEX(GMWQ!$A$2:$NF$60,MATCH(1,(GMWQ!$NE$2:$NE$60=AI$3)*(GMWQ!$ND$2:$ND$60=AI$4)*(GMWQ!$NF$2:$NF$60=AI$1),0),$F187-1966)</f>
        <v>-0.49060799999999999</v>
      </c>
      <c r="AJ187" s="4" cm="1">
        <f t="array" ref="AJ187">INDEX(GMWQ!$A$2:$NF$60,MATCH(1,(GMWQ!$NE$2:$NE$60=AJ$3)*(GMWQ!$ND$2:$ND$60=AJ$4)*(GMWQ!$NF$2:$NF$60=AJ$1),0),$F187-1966)</f>
        <v>6.4658519999999997E-2</v>
      </c>
      <c r="AK187" s="4" cm="1">
        <f t="array" ref="AK187">INDEX(GMWQ!$A$2:$NF$60,MATCH(1,(GMWQ!$NE$2:$NE$60=AK$3)*(GMWQ!$ND$2:$ND$60=AK$4)*(GMWQ!$NF$2:$NF$60=AK$1),0),$F187-1966)</f>
        <v>-0.37049290000000001</v>
      </c>
      <c r="AL187" s="4" cm="1">
        <f t="array" ref="AL187">INDEX(GMWQ!$A$2:$NF$60,MATCH(1,(GMWQ!$NE$2:$NE$60=AL$3)*(GMWQ!$ND$2:$ND$60=AL$4)*(GMWQ!$NF$2:$NF$60=AL$1),0),$F187-1966)</f>
        <v>-0.26842339999999998</v>
      </c>
    </row>
    <row r="188" spans="1:38" x14ac:dyDescent="0.25">
      <c r="B188" s="4">
        <f t="shared" ref="B188:D203" si="63">+B184+1</f>
        <v>2018</v>
      </c>
      <c r="C188" s="4">
        <f t="shared" si="63"/>
        <v>2018</v>
      </c>
      <c r="F188" s="4">
        <f t="shared" si="59"/>
        <v>2154</v>
      </c>
      <c r="G188" s="4" cm="1">
        <f t="array" ref="G188">INDEX(GMWQ!$A$2:$NF$60,MATCH(1,(GMWQ!$NE$2:$NE$60=G$3)*(GMWQ!$ND$2:$ND$60=G$4)*(GMWQ!$NF$2:$NF$60=G$1),0),$F188-1966)</f>
        <v>659172</v>
      </c>
      <c r="H188" s="4" cm="1">
        <f t="array" ref="H188">INDEX(GMWQ!$A$2:$NF$60,MATCH(1,(GMWQ!$NE$2:$NE$60=H$3)*(GMWQ!$ND$2:$ND$60=H$4)*(GMWQ!$NF$2:$NF$60=H$1),0),$F188-1966)</f>
        <v>5037.625</v>
      </c>
      <c r="I188" s="4" cm="1">
        <f t="array" ref="I188">INDEX(GMWQ!$A$2:$NF$60,MATCH(1,(GMWQ!$NE$2:$NE$60=I$3)*(GMWQ!$ND$2:$ND$60=I$4)*(GMWQ!$NF$2:$NF$60=I$1),0),$F188-1966)</f>
        <v>139246.70000000001</v>
      </c>
      <c r="J188" s="4" cm="1">
        <f t="array" ref="J188">INDEX(GMWQ!$A$2:$NF$60,MATCH(1,(GMWQ!$NE$2:$NE$60=J$3)*(GMWQ!$ND$2:$ND$60=J$4)*(GMWQ!$NF$2:$NF$60=J$1),0),$F188-1966)</f>
        <v>896.07</v>
      </c>
      <c r="K188" s="4" cm="1">
        <f t="array" ref="K188">INDEX(GMWQ!$A$2:$NF$60,MATCH(1,(GMWQ!$NE$2:$NE$60=K$3)*(GMWQ!$ND$2:$ND$60=K$4)*(GMWQ!$NF$2:$NF$60=K$1),0),$F188-1966)</f>
        <v>611.91999999999996</v>
      </c>
      <c r="L188" s="4" cm="1">
        <f t="array" ref="L188">INDEX(GMWQ!$A$2:$NF$60,MATCH(1,(GMWQ!$NE$2:$NE$60=L$3)*(GMWQ!$ND$2:$ND$60=L$4)*(GMWQ!$NF$2:$NF$60=L$1),0),$F188-1966)</f>
        <v>456.55500000000001</v>
      </c>
      <c r="M188" s="4" cm="1">
        <f t="array" ref="M188">INDEX(GMWQ!$A$2:$NF$60,MATCH(1,(GMWQ!$NE$2:$NE$60=M$3)*(GMWQ!$ND$2:$ND$60=M$4)*(GMWQ!$NF$2:$NF$60=M$1),0),$F188-1966)</f>
        <v>549192</v>
      </c>
      <c r="N188" s="4" cm="1">
        <f t="array" ref="N188">INDEX(GMWQ!$A$2:$NF$60,MATCH(1,(GMWQ!$NE$2:$NE$60=N$3)*(GMWQ!$ND$2:$ND$60=N$4)*(GMWQ!$NF$2:$NF$60=N$1),0),$F188-1966)</f>
        <v>-18627</v>
      </c>
      <c r="O188" s="4" cm="1">
        <f t="array" ref="O188">INDEX(GMWQ!$A$2:$NF$60,MATCH(1,(GMWQ!$NE$2:$NE$60=O$3)*(GMWQ!$ND$2:$ND$60=O$4)*(GMWQ!$NF$2:$NF$60=O$1),0),$F188-1966)</f>
        <v>-314.57299999999998</v>
      </c>
      <c r="P188" s="4" cm="1">
        <f t="array" ref="P188">INDEX(GMWQ!$A$2:$NF$60,MATCH(1,(GMWQ!$NE$2:$NE$60=P$3)*(GMWQ!$ND$2:$ND$60=P$4)*(GMWQ!$NF$2:$NF$60=P$1),0),$F188-1966)</f>
        <v>-3911</v>
      </c>
      <c r="Q188" s="4" cm="1">
        <f t="array" ref="Q188">INDEX(GMWQ!$A$2:$NF$60,MATCH(1,(GMWQ!$NE$2:$NE$60=Q$3)*(GMWQ!$ND$2:$ND$60=Q$4)*(GMWQ!$NF$2:$NF$60=Q$1),0),$F188-1966)</f>
        <v>22.873999999999999</v>
      </c>
      <c r="R188" s="4" cm="1">
        <f t="array" ref="R188">INDEX(GMWQ!$A$2:$NF$60,MATCH(1,(GMWQ!$NE$2:$NE$60=R$3)*(GMWQ!$ND$2:$ND$60=R$4)*(GMWQ!$NF$2:$NF$60=R$1),0),$F188-1966)</f>
        <v>-13.619</v>
      </c>
      <c r="S188" s="4" cm="1">
        <f t="array" ref="S188">INDEX(GMWQ!$A$2:$NF$60,MATCH(1,(GMWQ!$NE$2:$NE$60=S$3)*(GMWQ!$ND$2:$ND$60=S$4)*(GMWQ!$NF$2:$NF$60=S$1),0),$F188-1966)</f>
        <v>-10.224299999999999</v>
      </c>
      <c r="T188" s="4" cm="1">
        <f t="array" ref="T188">INDEX(GMWQ!$A$2:$NF$60,MATCH(1,(GMWQ!$NE$2:$NE$60=T$3)*(GMWQ!$ND$2:$ND$60=T$4)*(GMWQ!$NF$2:$NF$60=T$1),0),$F188-1966)</f>
        <v>5601</v>
      </c>
      <c r="U188" s="4" cm="1">
        <f t="array" ref="U188">INDEX(GMWQ!$A$2:$NF$60,MATCH(1,(GMWQ!$NE$2:$NE$60=U$3)*(GMWQ!$ND$2:$ND$60=U$4)*(GMWQ!$NF$2:$NF$60=U$1),0),$F188-1966)</f>
        <v>1819058</v>
      </c>
      <c r="V188" s="4" cm="1">
        <f t="array" ref="V188">INDEX(GMWQ!$A$2:$NF$60,MATCH(1,(GMWQ!$NE$2:$NE$60=V$3)*(GMWQ!$ND$2:$ND$60=V$4)*(GMWQ!$NF$2:$NF$60=V$1),0),$F188-1966)</f>
        <v>27271.14</v>
      </c>
      <c r="W188" s="4" cm="1">
        <f t="array" ref="W188">INDEX(GMWQ!$A$2:$NF$60,MATCH(1,(GMWQ!$NE$2:$NE$60=W$3)*(GMWQ!$ND$2:$ND$60=W$4)*(GMWQ!$NF$2:$NF$60=W$1),0),$F188-1966)</f>
        <v>1221681</v>
      </c>
      <c r="X188" s="4" cm="1">
        <f t="array" ref="X188">INDEX(GMWQ!$A$2:$NF$60,MATCH(1,(GMWQ!$NE$2:$NE$60=X$3)*(GMWQ!$ND$2:$ND$60=X$4)*(GMWQ!$NF$2:$NF$60=X$1),0),$F188-1966)</f>
        <v>1934.5329999999999</v>
      </c>
      <c r="Y188" s="4" cm="1">
        <f t="array" ref="Y188">INDEX(GMWQ!$A$2:$NF$60,MATCH(1,(GMWQ!$NE$2:$NE$60=Y$3)*(GMWQ!$ND$2:$ND$60=Y$4)*(GMWQ!$NF$2:$NF$60=Y$1),0),$F188-1966)</f>
        <v>3081.7080000000001</v>
      </c>
      <c r="Z188" s="4" cm="1">
        <f t="array" ref="Z188">INDEX(GMWQ!$A$2:$NF$60,MATCH(1,(GMWQ!$NE$2:$NE$60=Z$3)*(GMWQ!$ND$2:$ND$60=Z$4)*(GMWQ!$NF$2:$NF$60=Z$1),0),$F188-1966)</f>
        <v>2632.6550000000002</v>
      </c>
      <c r="AA188" s="4" cm="1">
        <f t="array" ref="AA188">INDEX(GMWQ!$A$2:$NF$60,MATCH(1,(GMWQ!$NE$2:$NE$60=AA$3)*(GMWQ!$ND$2:$ND$60=AA$4)*(GMWQ!$NF$2:$NF$60=AA$1),0),$F188-1966)</f>
        <v>2078705</v>
      </c>
      <c r="AB188" s="4" cm="1">
        <f t="array" ref="AB188">INDEX(GMWQ!$A$2:$NF$60,MATCH(1,(GMWQ!$NE$2:$NE$60=AB$3)*(GMWQ!$ND$2:$ND$60=AB$4)*(GMWQ!$NF$2:$NF$60=AB$1),0),$F188-1966)</f>
        <v>540719</v>
      </c>
      <c r="AC188" s="4" cm="1">
        <f t="array" ref="AC188">INDEX(GMWQ!$A$2:$NF$60,MATCH(1,(GMWQ!$NE$2:$NE$60=AC$3)*(GMWQ!$ND$2:$ND$60=AC$4)*(GMWQ!$NF$2:$NF$60=AC$1),0),$F188-1966)</f>
        <v>5145.2250000000004</v>
      </c>
      <c r="AD188" s="4" cm="1">
        <f t="array" ref="AD188">INDEX(GMWQ!$A$2:$NF$60,MATCH(1,(GMWQ!$NE$2:$NE$60=AD$3)*(GMWQ!$ND$2:$ND$60=AD$4)*(GMWQ!$NF$2:$NF$60=AD$1),0),$F188-1966)</f>
        <v>139719.4</v>
      </c>
      <c r="AE188" s="4" cm="1">
        <f t="array" ref="AE188">INDEX(GMWQ!$A$2:$NF$60,MATCH(1,(GMWQ!$NE$2:$NE$60=AE$3)*(GMWQ!$ND$2:$ND$60=AE$4)*(GMWQ!$NF$2:$NF$60=AE$1),0),$F188-1966)</f>
        <v>859.28599999999994</v>
      </c>
      <c r="AF188" s="4" cm="1">
        <f t="array" ref="AF188">INDEX(GMWQ!$A$2:$NF$60,MATCH(1,(GMWQ!$NE$2:$NE$60=AF$3)*(GMWQ!$ND$2:$ND$60=AF$4)*(GMWQ!$NF$2:$NF$60=AF$1),0),$F188-1966)</f>
        <v>585.25900000000001</v>
      </c>
      <c r="AG188" s="4" cm="1">
        <f t="array" ref="AG188">INDEX(GMWQ!$A$2:$NF$60,MATCH(1,(GMWQ!$NE$2:$NE$60=AG$3)*(GMWQ!$ND$2:$ND$60=AG$4)*(GMWQ!$NF$2:$NF$60=AG$1),0),$F188-1966)</f>
        <v>444.28399999999999</v>
      </c>
      <c r="AH188" s="4" cm="1">
        <f t="array" ref="AH188">INDEX(GMWQ!$A$2:$NF$60,MATCH(1,(GMWQ!$NE$2:$NE$60=AH$3)*(GMWQ!$ND$2:$ND$60=AH$4)*(GMWQ!$NF$2:$NF$60=AH$1),0),$F188-1966)</f>
        <v>560017</v>
      </c>
      <c r="AI188" s="4" cm="1">
        <f t="array" ref="AI188">INDEX(GMWQ!$A$2:$NF$60,MATCH(1,(GMWQ!$NE$2:$NE$60=AI$3)*(GMWQ!$ND$2:$ND$60=AI$4)*(GMWQ!$NF$2:$NF$60=AI$1),0),$F188-1966)</f>
        <v>-0.66664920000000005</v>
      </c>
      <c r="AJ188" s="4" cm="1">
        <f t="array" ref="AJ188">INDEX(GMWQ!$A$2:$NF$60,MATCH(1,(GMWQ!$NE$2:$NE$60=AJ$3)*(GMWQ!$ND$2:$ND$60=AJ$4)*(GMWQ!$NF$2:$NF$60=AJ$1),0),$F188-1966)</f>
        <v>-2.2680519999999999E-2</v>
      </c>
      <c r="AK188" s="4" cm="1">
        <f t="array" ref="AK188">INDEX(GMWQ!$A$2:$NF$60,MATCH(1,(GMWQ!$NE$2:$NE$60=AK$3)*(GMWQ!$ND$2:$ND$60=AK$4)*(GMWQ!$NF$2:$NF$60=AK$1),0),$F188-1966)</f>
        <v>-0.65657109999999996</v>
      </c>
      <c r="AL188" s="4" cm="1">
        <f t="array" ref="AL188">INDEX(GMWQ!$A$2:$NF$60,MATCH(1,(GMWQ!$NE$2:$NE$60=AL$3)*(GMWQ!$ND$2:$ND$60=AL$4)*(GMWQ!$NF$2:$NF$60=AL$1),0),$F188-1966)</f>
        <v>-0.30730220000000003</v>
      </c>
    </row>
    <row r="189" spans="1:38" x14ac:dyDescent="0.25">
      <c r="B189" s="4">
        <f t="shared" si="63"/>
        <v>2018</v>
      </c>
      <c r="C189" s="4">
        <f t="shared" si="63"/>
        <v>2018</v>
      </c>
      <c r="F189" s="4">
        <f t="shared" si="59"/>
        <v>2155</v>
      </c>
      <c r="G189" s="4" cm="1">
        <f t="array" ref="G189">INDEX(GMWQ!$A$2:$NF$60,MATCH(1,(GMWQ!$NE$2:$NE$60=G$3)*(GMWQ!$ND$2:$ND$60=G$4)*(GMWQ!$NF$2:$NF$60=G$1),0),$F189-1966)</f>
        <v>661262</v>
      </c>
      <c r="H189" s="4" cm="1">
        <f t="array" ref="H189">INDEX(GMWQ!$A$2:$NF$60,MATCH(1,(GMWQ!$NE$2:$NE$60=H$3)*(GMWQ!$ND$2:$ND$60=H$4)*(GMWQ!$NF$2:$NF$60=H$1),0),$F189-1966)</f>
        <v>5069.05</v>
      </c>
      <c r="I189" s="4" cm="1">
        <f t="array" ref="I189">INDEX(GMWQ!$A$2:$NF$60,MATCH(1,(GMWQ!$NE$2:$NE$60=I$3)*(GMWQ!$ND$2:$ND$60=I$4)*(GMWQ!$NF$2:$NF$60=I$1),0),$F189-1966)</f>
        <v>138554.1</v>
      </c>
      <c r="J189" s="4" cm="1">
        <f t="array" ref="J189">INDEX(GMWQ!$A$2:$NF$60,MATCH(1,(GMWQ!$NE$2:$NE$60=J$3)*(GMWQ!$ND$2:$ND$60=J$4)*(GMWQ!$NF$2:$NF$60=J$1),0),$F189-1966)</f>
        <v>890.2</v>
      </c>
      <c r="K189" s="4" cm="1">
        <f t="array" ref="K189">INDEX(GMWQ!$A$2:$NF$60,MATCH(1,(GMWQ!$NE$2:$NE$60=K$3)*(GMWQ!$ND$2:$ND$60=K$4)*(GMWQ!$NF$2:$NF$60=K$1),0),$F189-1966)</f>
        <v>614.846</v>
      </c>
      <c r="L189" s="4" cm="1">
        <f t="array" ref="L189">INDEX(GMWQ!$A$2:$NF$60,MATCH(1,(GMWQ!$NE$2:$NE$60=L$3)*(GMWQ!$ND$2:$ND$60=L$4)*(GMWQ!$NF$2:$NF$60=L$1),0),$F189-1966)</f>
        <v>456.15100000000001</v>
      </c>
      <c r="M189" s="4" cm="1">
        <f t="array" ref="M189">INDEX(GMWQ!$A$2:$NF$60,MATCH(1,(GMWQ!$NE$2:$NE$60=M$3)*(GMWQ!$ND$2:$ND$60=M$4)*(GMWQ!$NF$2:$NF$60=M$1),0),$F189-1966)</f>
        <v>551962.30000000005</v>
      </c>
      <c r="N189" s="4" cm="1">
        <f t="array" ref="N189">INDEX(GMWQ!$A$2:$NF$60,MATCH(1,(GMWQ!$NE$2:$NE$60=N$3)*(GMWQ!$ND$2:$ND$60=N$4)*(GMWQ!$NF$2:$NF$60=N$1),0),$F189-1966)</f>
        <v>-13368</v>
      </c>
      <c r="O189" s="4" cm="1">
        <f t="array" ref="O189">INDEX(GMWQ!$A$2:$NF$60,MATCH(1,(GMWQ!$NE$2:$NE$60=O$3)*(GMWQ!$ND$2:$ND$60=O$4)*(GMWQ!$NF$2:$NF$60=O$1),0),$F189-1966)</f>
        <v>-308.77249999999998</v>
      </c>
      <c r="P189" s="4" cm="1">
        <f t="array" ref="P189">INDEX(GMWQ!$A$2:$NF$60,MATCH(1,(GMWQ!$NE$2:$NE$60=P$3)*(GMWQ!$ND$2:$ND$60=P$4)*(GMWQ!$NF$2:$NF$60=P$1),0),$F189-1966)</f>
        <v>-3056.75</v>
      </c>
      <c r="Q189" s="4" cm="1">
        <f t="array" ref="Q189">INDEX(GMWQ!$A$2:$NF$60,MATCH(1,(GMWQ!$NE$2:$NE$60=Q$3)*(GMWQ!$ND$2:$ND$60=Q$4)*(GMWQ!$NF$2:$NF$60=Q$1),0),$F189-1966)</f>
        <v>16.195</v>
      </c>
      <c r="R189" s="4" cm="1">
        <f t="array" ref="R189">INDEX(GMWQ!$A$2:$NF$60,MATCH(1,(GMWQ!$NE$2:$NE$60=R$3)*(GMWQ!$ND$2:$ND$60=R$4)*(GMWQ!$NF$2:$NF$60=R$1),0),$F189-1966)</f>
        <v>-14.544</v>
      </c>
      <c r="S189" s="4" cm="1">
        <f t="array" ref="S189">INDEX(GMWQ!$A$2:$NF$60,MATCH(1,(GMWQ!$NE$2:$NE$60=S$3)*(GMWQ!$ND$2:$ND$60=S$4)*(GMWQ!$NF$2:$NF$60=S$1),0),$F189-1966)</f>
        <v>-9.6741130000000002</v>
      </c>
      <c r="T189" s="4" cm="1">
        <f t="array" ref="T189">INDEX(GMWQ!$A$2:$NF$60,MATCH(1,(GMWQ!$NE$2:$NE$60=T$3)*(GMWQ!$ND$2:$ND$60=T$4)*(GMWQ!$NF$2:$NF$60=T$1),0),$F189-1966)</f>
        <v>7920</v>
      </c>
      <c r="U189" s="4" cm="1">
        <f t="array" ref="U189">INDEX(GMWQ!$A$2:$NF$60,MATCH(1,(GMWQ!$NE$2:$NE$60=U$3)*(GMWQ!$ND$2:$ND$60=U$4)*(GMWQ!$NF$2:$NF$60=U$1),0),$F189-1966)</f>
        <v>1833023</v>
      </c>
      <c r="V189" s="4" cm="1">
        <f t="array" ref="V189">INDEX(GMWQ!$A$2:$NF$60,MATCH(1,(GMWQ!$NE$2:$NE$60=V$3)*(GMWQ!$ND$2:$ND$60=V$4)*(GMWQ!$NF$2:$NF$60=V$1),0),$F189-1966)</f>
        <v>27615.35</v>
      </c>
      <c r="W189" s="4" cm="1">
        <f t="array" ref="W189">INDEX(GMWQ!$A$2:$NF$60,MATCH(1,(GMWQ!$NE$2:$NE$60=W$3)*(GMWQ!$ND$2:$ND$60=W$4)*(GMWQ!$NF$2:$NF$60=W$1),0),$F189-1966)</f>
        <v>1228158</v>
      </c>
      <c r="X189" s="4" cm="1">
        <f t="array" ref="X189">INDEX(GMWQ!$A$2:$NF$60,MATCH(1,(GMWQ!$NE$2:$NE$60=X$3)*(GMWQ!$ND$2:$ND$60=X$4)*(GMWQ!$NF$2:$NF$60=X$1),0),$F189-1966)</f>
        <v>1928.616</v>
      </c>
      <c r="Y189" s="4" cm="1">
        <f t="array" ref="Y189">INDEX(GMWQ!$A$2:$NF$60,MATCH(1,(GMWQ!$NE$2:$NE$60=Y$3)*(GMWQ!$ND$2:$ND$60=Y$4)*(GMWQ!$NF$2:$NF$60=Y$1),0),$F189-1966)</f>
        <v>3086.491</v>
      </c>
      <c r="Z189" s="4" cm="1">
        <f t="array" ref="Z189">INDEX(GMWQ!$A$2:$NF$60,MATCH(1,(GMWQ!$NE$2:$NE$60=Z$3)*(GMWQ!$ND$2:$ND$60=Z$4)*(GMWQ!$NF$2:$NF$60=Z$1),0),$F189-1966)</f>
        <v>2623.3090000000002</v>
      </c>
      <c r="AA189" s="4" cm="1">
        <f t="array" ref="AA189">INDEX(GMWQ!$A$2:$NF$60,MATCH(1,(GMWQ!$NE$2:$NE$60=AA$3)*(GMWQ!$ND$2:$ND$60=AA$4)*(GMWQ!$NF$2:$NF$60=AA$1),0),$F189-1966)</f>
        <v>2071268</v>
      </c>
      <c r="AB189" s="4" cm="1">
        <f t="array" ref="AB189">INDEX(GMWQ!$A$2:$NF$60,MATCH(1,(GMWQ!$NE$2:$NE$60=AB$3)*(GMWQ!$ND$2:$ND$60=AB$4)*(GMWQ!$NF$2:$NF$60=AB$1),0),$F189-1966)</f>
        <v>545160</v>
      </c>
      <c r="AC189" s="4" cm="1">
        <f t="array" ref="AC189">INDEX(GMWQ!$A$2:$NF$60,MATCH(1,(GMWQ!$NE$2:$NE$60=AC$3)*(GMWQ!$ND$2:$ND$60=AC$4)*(GMWQ!$NF$2:$NF$60=AC$1),0),$F189-1966)</f>
        <v>5199.6750000000002</v>
      </c>
      <c r="AD189" s="4" cm="1">
        <f t="array" ref="AD189">INDEX(GMWQ!$A$2:$NF$60,MATCH(1,(GMWQ!$NE$2:$NE$60=AD$3)*(GMWQ!$ND$2:$ND$60=AD$4)*(GMWQ!$NF$2:$NF$60=AD$1),0),$F189-1966)</f>
        <v>138846.79999999999</v>
      </c>
      <c r="AE189" s="4" cm="1">
        <f t="array" ref="AE189">INDEX(GMWQ!$A$2:$NF$60,MATCH(1,(GMWQ!$NE$2:$NE$60=AE$3)*(GMWQ!$ND$2:$ND$60=AE$4)*(GMWQ!$NF$2:$NF$60=AE$1),0),$F189-1966)</f>
        <v>859.35900000000004</v>
      </c>
      <c r="AF189" s="4" cm="1">
        <f t="array" ref="AF189">INDEX(GMWQ!$A$2:$NF$60,MATCH(1,(GMWQ!$NE$2:$NE$60=AF$3)*(GMWQ!$ND$2:$ND$60=AF$4)*(GMWQ!$NF$2:$NF$60=AF$1),0),$F189-1966)</f>
        <v>591.52499999999998</v>
      </c>
      <c r="AG189" s="4" cm="1">
        <f t="array" ref="AG189">INDEX(GMWQ!$A$2:$NF$60,MATCH(1,(GMWQ!$NE$2:$NE$60=AG$3)*(GMWQ!$ND$2:$ND$60=AG$4)*(GMWQ!$NF$2:$NF$60=AG$1),0),$F189-1966)</f>
        <v>444.63299999999998</v>
      </c>
      <c r="AH189" s="4" cm="1">
        <f t="array" ref="AH189">INDEX(GMWQ!$A$2:$NF$60,MATCH(1,(GMWQ!$NE$2:$NE$60=AH$3)*(GMWQ!$ND$2:$ND$60=AH$4)*(GMWQ!$NF$2:$NF$60=AH$1),0),$F189-1966)</f>
        <v>564738</v>
      </c>
      <c r="AI189" s="4" cm="1">
        <f t="array" ref="AI189">INDEX(GMWQ!$A$2:$NF$60,MATCH(1,(GMWQ!$NE$2:$NE$60=AI$3)*(GMWQ!$ND$2:$ND$60=AI$4)*(GMWQ!$NF$2:$NF$60=AI$1),0),$F189-1966)</f>
        <v>-0.91443459999999999</v>
      </c>
      <c r="AJ189" s="4" cm="1">
        <f t="array" ref="AJ189">INDEX(GMWQ!$A$2:$NF$60,MATCH(1,(GMWQ!$NE$2:$NE$60=AJ$3)*(GMWQ!$ND$2:$ND$60=AJ$4)*(GMWQ!$NF$2:$NF$60=AJ$1),0),$F189-1966)</f>
        <v>-0.21123829999999999</v>
      </c>
      <c r="AK189" s="4" cm="1">
        <f t="array" ref="AK189">INDEX(GMWQ!$A$2:$NF$60,MATCH(1,(GMWQ!$NE$2:$NE$60=AK$3)*(GMWQ!$ND$2:$ND$60=AK$4)*(GMWQ!$NF$2:$NF$60=AK$1),0),$F189-1966)</f>
        <v>-0.85386879999999998</v>
      </c>
      <c r="AL189" s="4" cm="1">
        <f t="array" ref="AL189">INDEX(GMWQ!$A$2:$NF$60,MATCH(1,(GMWQ!$NE$2:$NE$60=AL$3)*(GMWQ!$ND$2:$ND$60=AL$4)*(GMWQ!$NF$2:$NF$60=AL$1),0),$F189-1966)</f>
        <v>-0.31438579999999999</v>
      </c>
    </row>
    <row r="190" spans="1:38" x14ac:dyDescent="0.25">
      <c r="B190" s="4">
        <f t="shared" si="63"/>
        <v>2018</v>
      </c>
      <c r="C190" s="4">
        <f t="shared" si="63"/>
        <v>2018</v>
      </c>
      <c r="E190" s="4">
        <f t="shared" ref="E190" si="64">+E186+1</f>
        <v>2018</v>
      </c>
      <c r="F190" s="4">
        <f t="shared" si="59"/>
        <v>2156</v>
      </c>
      <c r="G190" s="4" cm="1">
        <f t="array" ref="G190">INDEX(GMWQ!$A$2:$NF$60,MATCH(1,(GMWQ!$NE$2:$NE$60=G$3)*(GMWQ!$ND$2:$ND$60=G$4)*(GMWQ!$NF$2:$NF$60=G$1),0),$F190-1966)</f>
        <v>662120</v>
      </c>
      <c r="H190" s="4" cm="1">
        <f t="array" ref="H190">INDEX(GMWQ!$A$2:$NF$60,MATCH(1,(GMWQ!$NE$2:$NE$60=H$3)*(GMWQ!$ND$2:$ND$60=H$4)*(GMWQ!$NF$2:$NF$60=H$1),0),$F190-1966)</f>
        <v>5076.2250000000004</v>
      </c>
      <c r="I190" s="4" cm="1">
        <f t="array" ref="I190">INDEX(GMWQ!$A$2:$NF$60,MATCH(1,(GMWQ!$NE$2:$NE$60=I$3)*(GMWQ!$ND$2:$ND$60=I$4)*(GMWQ!$NF$2:$NF$60=I$1),0),$F190-1966)</f>
        <v>138197.70000000001</v>
      </c>
      <c r="J190" s="4" cm="1">
        <f t="array" ref="J190">INDEX(GMWQ!$A$2:$NF$60,MATCH(1,(GMWQ!$NE$2:$NE$60=J$3)*(GMWQ!$ND$2:$ND$60=J$4)*(GMWQ!$NF$2:$NF$60=J$1),0),$F190-1966)</f>
        <v>894.17</v>
      </c>
      <c r="K190" s="4" cm="1">
        <f t="array" ref="K190">INDEX(GMWQ!$A$2:$NF$60,MATCH(1,(GMWQ!$NE$2:$NE$60=K$3)*(GMWQ!$ND$2:$ND$60=K$4)*(GMWQ!$NF$2:$NF$60=K$1),0),$F190-1966)</f>
        <v>619.48699999999997</v>
      </c>
      <c r="L190" s="4" cm="1">
        <f t="array" ref="L190">INDEX(GMWQ!$A$2:$NF$60,MATCH(1,(GMWQ!$NE$2:$NE$60=L$3)*(GMWQ!$ND$2:$ND$60=L$4)*(GMWQ!$NF$2:$NF$60=L$1),0),$F190-1966)</f>
        <v>457.42099999999999</v>
      </c>
      <c r="M190" s="4" cm="1">
        <f t="array" ref="M190">INDEX(GMWQ!$A$2:$NF$60,MATCH(1,(GMWQ!$NE$2:$NE$60=M$3)*(GMWQ!$ND$2:$ND$60=M$4)*(GMWQ!$NF$2:$NF$60=M$1),0),$F190-1966)</f>
        <v>553262.5</v>
      </c>
      <c r="N190" s="4" cm="1">
        <f t="array" ref="N190">INDEX(GMWQ!$A$2:$NF$60,MATCH(1,(GMWQ!$NE$2:$NE$60=N$3)*(GMWQ!$ND$2:$ND$60=N$4)*(GMWQ!$NF$2:$NF$60=N$1),0),$F190-1966)</f>
        <v>-20480</v>
      </c>
      <c r="O190" s="4" cm="1">
        <f t="array" ref="O190">INDEX(GMWQ!$A$2:$NF$60,MATCH(1,(GMWQ!$NE$2:$NE$60=O$3)*(GMWQ!$ND$2:$ND$60=O$4)*(GMWQ!$NF$2:$NF$60=O$1),0),$F190-1966)</f>
        <v>-328.7355</v>
      </c>
      <c r="P190" s="4" cm="1">
        <f t="array" ref="P190">INDEX(GMWQ!$A$2:$NF$60,MATCH(1,(GMWQ!$NE$2:$NE$60=P$3)*(GMWQ!$ND$2:$ND$60=P$4)*(GMWQ!$NF$2:$NF$60=P$1),0),$F190-1966)</f>
        <v>-2386</v>
      </c>
      <c r="Q190" s="4" cm="1">
        <f t="array" ref="Q190">INDEX(GMWQ!$A$2:$NF$60,MATCH(1,(GMWQ!$NE$2:$NE$60=Q$3)*(GMWQ!$ND$2:$ND$60=Q$4)*(GMWQ!$NF$2:$NF$60=Q$1),0),$F190-1966)</f>
        <v>6.4690000000000003</v>
      </c>
      <c r="R190" s="4" cm="1">
        <f t="array" ref="R190">INDEX(GMWQ!$A$2:$NF$60,MATCH(1,(GMWQ!$NE$2:$NE$60=R$3)*(GMWQ!$ND$2:$ND$60=R$4)*(GMWQ!$NF$2:$NF$60=R$1),0),$F190-1966)</f>
        <v>-12.382</v>
      </c>
      <c r="S190" s="4" cm="1">
        <f t="array" ref="S190">INDEX(GMWQ!$A$2:$NF$60,MATCH(1,(GMWQ!$NE$2:$NE$60=S$3)*(GMWQ!$ND$2:$ND$60=S$4)*(GMWQ!$NF$2:$NF$60=S$1),0),$F190-1966)</f>
        <v>-8.7095120000000001</v>
      </c>
      <c r="T190" s="4" cm="1">
        <f t="array" ref="T190">INDEX(GMWQ!$A$2:$NF$60,MATCH(1,(GMWQ!$NE$2:$NE$60=T$3)*(GMWQ!$ND$2:$ND$60=T$4)*(GMWQ!$NF$2:$NF$60=T$1),0),$F190-1966)</f>
        <v>4831</v>
      </c>
      <c r="U190" s="4" cm="1">
        <f t="array" ref="U190">INDEX(GMWQ!$A$2:$NF$60,MATCH(1,(GMWQ!$NE$2:$NE$60=U$3)*(GMWQ!$ND$2:$ND$60=U$4)*(GMWQ!$NF$2:$NF$60=U$1),0),$F190-1966)</f>
        <v>1858505</v>
      </c>
      <c r="V190" s="4" cm="1">
        <f t="array" ref="V190">INDEX(GMWQ!$A$2:$NF$60,MATCH(1,(GMWQ!$NE$2:$NE$60=V$3)*(GMWQ!$ND$2:$ND$60=V$4)*(GMWQ!$NF$2:$NF$60=V$1),0),$F190-1966)</f>
        <v>28398.69</v>
      </c>
      <c r="W190" s="4" cm="1">
        <f t="array" ref="W190">INDEX(GMWQ!$A$2:$NF$60,MATCH(1,(GMWQ!$NE$2:$NE$60=W$3)*(GMWQ!$ND$2:$ND$60=W$4)*(GMWQ!$NF$2:$NF$60=W$1),0),$F190-1966)</f>
        <v>1234636</v>
      </c>
      <c r="X190" s="4" cm="1">
        <f t="array" ref="X190">INDEX(GMWQ!$A$2:$NF$60,MATCH(1,(GMWQ!$NE$2:$NE$60=X$3)*(GMWQ!$ND$2:$ND$60=X$4)*(GMWQ!$NF$2:$NF$60=X$1),0),$F190-1966)</f>
        <v>1914.05</v>
      </c>
      <c r="Y190" s="4" cm="1">
        <f t="array" ref="Y190">INDEX(GMWQ!$A$2:$NF$60,MATCH(1,(GMWQ!$NE$2:$NE$60=Y$3)*(GMWQ!$ND$2:$ND$60=Y$4)*(GMWQ!$NF$2:$NF$60=Y$1),0),$F190-1966)</f>
        <v>3009.4389999999999</v>
      </c>
      <c r="Z190" s="4" cm="1">
        <f t="array" ref="Z190">INDEX(GMWQ!$A$2:$NF$60,MATCH(1,(GMWQ!$NE$2:$NE$60=Z$3)*(GMWQ!$ND$2:$ND$60=Z$4)*(GMWQ!$NF$2:$NF$60=Z$1),0),$F190-1966)</f>
        <v>2613.962</v>
      </c>
      <c r="AA190" s="4" cm="1">
        <f t="array" ref="AA190">INDEX(GMWQ!$A$2:$NF$60,MATCH(1,(GMWQ!$NE$2:$NE$60=AA$3)*(GMWQ!$ND$2:$ND$60=AA$4)*(GMWQ!$NF$2:$NF$60=AA$1),0),$F190-1966)</f>
        <v>2129521</v>
      </c>
      <c r="AB190" s="4" cm="1">
        <f t="array" ref="AB190">INDEX(GMWQ!$A$2:$NF$60,MATCH(1,(GMWQ!$NE$2:$NE$60=AB$3)*(GMWQ!$ND$2:$ND$60=AB$4)*(GMWQ!$NF$2:$NF$60=AB$1),0),$F190-1966)</f>
        <v>550517</v>
      </c>
      <c r="AC190" s="4" cm="1">
        <f t="array" ref="AC190">INDEX(GMWQ!$A$2:$NF$60,MATCH(1,(GMWQ!$NE$2:$NE$60=AC$3)*(GMWQ!$ND$2:$ND$60=AC$4)*(GMWQ!$NF$2:$NF$60=AC$1),0),$F190-1966)</f>
        <v>5229.4750000000004</v>
      </c>
      <c r="AD190" s="4" cm="1">
        <f t="array" ref="AD190">INDEX(GMWQ!$A$2:$NF$60,MATCH(1,(GMWQ!$NE$2:$NE$60=AD$3)*(GMWQ!$ND$2:$ND$60=AD$4)*(GMWQ!$NF$2:$NF$60=AD$1),0),$F190-1966)</f>
        <v>138373.20000000001</v>
      </c>
      <c r="AE190" s="4" cm="1">
        <f t="array" ref="AE190">INDEX(GMWQ!$A$2:$NF$60,MATCH(1,(GMWQ!$NE$2:$NE$60=AE$3)*(GMWQ!$ND$2:$ND$60=AE$4)*(GMWQ!$NF$2:$NF$60=AE$1),0),$F190-1966)</f>
        <v>870.79499999999996</v>
      </c>
      <c r="AF190" s="4" cm="1">
        <f t="array" ref="AF190">INDEX(GMWQ!$A$2:$NF$60,MATCH(1,(GMWQ!$NE$2:$NE$60=AF$3)*(GMWQ!$ND$2:$ND$60=AF$4)*(GMWQ!$NF$2:$NF$60=AF$1),0),$F190-1966)</f>
        <v>597.13699999999994</v>
      </c>
      <c r="AG190" s="4" cm="1">
        <f t="array" ref="AG190">INDEX(GMWQ!$A$2:$NF$60,MATCH(1,(GMWQ!$NE$2:$NE$60=AG$3)*(GMWQ!$ND$2:$ND$60=AG$4)*(GMWQ!$NF$2:$NF$60=AG$1),0),$F190-1966)</f>
        <v>446.35300000000001</v>
      </c>
      <c r="AH190" s="4" cm="1">
        <f t="array" ref="AH190">INDEX(GMWQ!$A$2:$NF$60,MATCH(1,(GMWQ!$NE$2:$NE$60=AH$3)*(GMWQ!$ND$2:$ND$60=AH$4)*(GMWQ!$NF$2:$NF$60=AH$1),0),$F190-1966)</f>
        <v>559153</v>
      </c>
      <c r="AI190" s="4" cm="1">
        <f t="array" ref="AI190">INDEX(GMWQ!$A$2:$NF$60,MATCH(1,(GMWQ!$NE$2:$NE$60=AI$3)*(GMWQ!$ND$2:$ND$60=AI$4)*(GMWQ!$NF$2:$NF$60=AI$1),0),$F190-1966)</f>
        <v>-0.97475699999999998</v>
      </c>
      <c r="AJ190" s="4" cm="1">
        <f t="array" ref="AJ190">INDEX(GMWQ!$A$2:$NF$60,MATCH(1,(GMWQ!$NE$2:$NE$60=AJ$3)*(GMWQ!$ND$2:$ND$60=AJ$4)*(GMWQ!$NF$2:$NF$60=AJ$1),0),$F190-1966)</f>
        <v>-0.27725480000000002</v>
      </c>
      <c r="AK190" s="4" cm="1">
        <f t="array" ref="AK190">INDEX(GMWQ!$A$2:$NF$60,MATCH(1,(GMWQ!$NE$2:$NE$60=AK$3)*(GMWQ!$ND$2:$ND$60=AK$4)*(GMWQ!$NF$2:$NF$60=AK$1),0),$F190-1966)</f>
        <v>-0.86246060000000002</v>
      </c>
      <c r="AL190" s="4" cm="1">
        <f t="array" ref="AL190">INDEX(GMWQ!$A$2:$NF$60,MATCH(1,(GMWQ!$NE$2:$NE$60=AL$3)*(GMWQ!$ND$2:$ND$60=AL$4)*(GMWQ!$NF$2:$NF$60=AL$1),0),$F190-1966)</f>
        <v>-0.25306200000000001</v>
      </c>
    </row>
    <row r="191" spans="1:38" x14ac:dyDescent="0.25">
      <c r="A191" s="4">
        <v>2019</v>
      </c>
      <c r="B191" s="4">
        <f t="shared" si="63"/>
        <v>2019</v>
      </c>
      <c r="C191" s="4">
        <f t="shared" si="63"/>
        <v>2018</v>
      </c>
      <c r="D191" s="4">
        <f t="shared" si="63"/>
        <v>2018</v>
      </c>
      <c r="F191" s="4">
        <f t="shared" si="59"/>
        <v>2157</v>
      </c>
      <c r="G191" s="4" cm="1">
        <f t="array" ref="G191">INDEX(GMWQ!$A$2:$NF$60,MATCH(1,(GMWQ!$NE$2:$NE$60=G$3)*(GMWQ!$ND$2:$ND$60=G$4)*(GMWQ!$NF$2:$NF$60=G$1),0),$F191-1966)</f>
        <v>665456</v>
      </c>
      <c r="H191" s="4" cm="1">
        <f t="array" ref="H191">INDEX(GMWQ!$A$2:$NF$60,MATCH(1,(GMWQ!$NE$2:$NE$60=H$3)*(GMWQ!$ND$2:$ND$60=H$4)*(GMWQ!$NF$2:$NF$60=H$1),0),$F191-1966)</f>
        <v>5107.8999999999996</v>
      </c>
      <c r="I191" s="4" cm="1">
        <f t="array" ref="I191">INDEX(GMWQ!$A$2:$NF$60,MATCH(1,(GMWQ!$NE$2:$NE$60=I$3)*(GMWQ!$ND$2:$ND$60=I$4)*(GMWQ!$NF$2:$NF$60=I$1),0),$F191-1966)</f>
        <v>138535.20000000001</v>
      </c>
      <c r="J191" s="4" cm="1">
        <f t="array" ref="J191">INDEX(GMWQ!$A$2:$NF$60,MATCH(1,(GMWQ!$NE$2:$NE$60=J$3)*(GMWQ!$ND$2:$ND$60=J$4)*(GMWQ!$NF$2:$NF$60=J$1),0),$F191-1966)</f>
        <v>900.03</v>
      </c>
      <c r="K191" s="4" cm="1">
        <f t="array" ref="K191">INDEX(GMWQ!$A$2:$NF$60,MATCH(1,(GMWQ!$NE$2:$NE$60=K$3)*(GMWQ!$ND$2:$ND$60=K$4)*(GMWQ!$NF$2:$NF$60=K$1),0),$F191-1966)</f>
        <v>625.19100000000003</v>
      </c>
      <c r="L191" s="4" cm="1">
        <f t="array" ref="L191">INDEX(GMWQ!$A$2:$NF$60,MATCH(1,(GMWQ!$NE$2:$NE$60=L$3)*(GMWQ!$ND$2:$ND$60=L$4)*(GMWQ!$NF$2:$NF$60=L$1),0),$F191-1966)</f>
        <v>458.44799999999998</v>
      </c>
      <c r="M191" s="4" cm="1">
        <f t="array" ref="M191">INDEX(GMWQ!$A$2:$NF$60,MATCH(1,(GMWQ!$NE$2:$NE$60=M$3)*(GMWQ!$ND$2:$ND$60=M$4)*(GMWQ!$NF$2:$NF$60=M$1),0),$F191-1966)</f>
        <v>554594</v>
      </c>
      <c r="N191" s="4" cm="1">
        <f t="array" ref="N191">INDEX(GMWQ!$A$2:$NF$60,MATCH(1,(GMWQ!$NE$2:$NE$60=N$3)*(GMWQ!$ND$2:$ND$60=N$4)*(GMWQ!$NF$2:$NF$60=N$1),0),$F191-1966)</f>
        <v>8166</v>
      </c>
      <c r="O191" s="4" cm="1">
        <f t="array" ref="O191">INDEX(GMWQ!$A$2:$NF$60,MATCH(1,(GMWQ!$NE$2:$NE$60=O$3)*(GMWQ!$ND$2:$ND$60=O$4)*(GMWQ!$NF$2:$NF$60=O$1),0),$F191-1966)</f>
        <v>-350.31880000000001</v>
      </c>
      <c r="P191" s="4" cm="1">
        <f t="array" ref="P191">INDEX(GMWQ!$A$2:$NF$60,MATCH(1,(GMWQ!$NE$2:$NE$60=P$3)*(GMWQ!$ND$2:$ND$60=P$4)*(GMWQ!$NF$2:$NF$60=P$1),0),$F191-1966)</f>
        <v>-2039.75</v>
      </c>
      <c r="Q191" s="4" cm="1">
        <f t="array" ref="Q191">INDEX(GMWQ!$A$2:$NF$60,MATCH(1,(GMWQ!$NE$2:$NE$60=Q$3)*(GMWQ!$ND$2:$ND$60=Q$4)*(GMWQ!$NF$2:$NF$60=Q$1),0),$F191-1966)</f>
        <v>16.347000000000001</v>
      </c>
      <c r="R191" s="4" cm="1">
        <f t="array" ref="R191">INDEX(GMWQ!$A$2:$NF$60,MATCH(1,(GMWQ!$NE$2:$NE$60=R$3)*(GMWQ!$ND$2:$ND$60=R$4)*(GMWQ!$NF$2:$NF$60=R$1),0),$F191-1966)</f>
        <v>-13.411</v>
      </c>
      <c r="S191" s="4" cm="1">
        <f t="array" ref="S191">INDEX(GMWQ!$A$2:$NF$60,MATCH(1,(GMWQ!$NE$2:$NE$60=S$3)*(GMWQ!$ND$2:$ND$60=S$4)*(GMWQ!$NF$2:$NF$60=S$1),0),$F191-1966)</f>
        <v>-4.7321730000000004</v>
      </c>
      <c r="T191" s="4" cm="1">
        <f t="array" ref="T191">INDEX(GMWQ!$A$2:$NF$60,MATCH(1,(GMWQ!$NE$2:$NE$60=T$3)*(GMWQ!$ND$2:$ND$60=T$4)*(GMWQ!$NF$2:$NF$60=T$1),0),$F191-1966)</f>
        <v>3844</v>
      </c>
      <c r="U191" s="4" cm="1">
        <f t="array" ref="U191">INDEX(GMWQ!$A$2:$NF$60,MATCH(1,(GMWQ!$NE$2:$NE$60=U$3)*(GMWQ!$ND$2:$ND$60=U$4)*(GMWQ!$NF$2:$NF$60=U$1),0),$F191-1966)</f>
        <v>1842307</v>
      </c>
      <c r="V191" s="4" cm="1">
        <f t="array" ref="V191">INDEX(GMWQ!$A$2:$NF$60,MATCH(1,(GMWQ!$NE$2:$NE$60=V$3)*(GMWQ!$ND$2:$ND$60=V$4)*(GMWQ!$NF$2:$NF$60=V$1),0),$F191-1966)</f>
        <v>28582.84</v>
      </c>
      <c r="W191" s="4" cm="1">
        <f t="array" ref="W191">INDEX(GMWQ!$A$2:$NF$60,MATCH(1,(GMWQ!$NE$2:$NE$60=W$3)*(GMWQ!$ND$2:$ND$60=W$4)*(GMWQ!$NF$2:$NF$60=W$1),0),$F191-1966)</f>
        <v>1238236</v>
      </c>
      <c r="X191" s="4" cm="1">
        <f t="array" ref="X191">INDEX(GMWQ!$A$2:$NF$60,MATCH(1,(GMWQ!$NE$2:$NE$60=X$3)*(GMWQ!$ND$2:$ND$60=X$4)*(GMWQ!$NF$2:$NF$60=X$1),0),$F191-1966)</f>
        <v>1927.098</v>
      </c>
      <c r="Y191" s="4" cm="1">
        <f t="array" ref="Y191">INDEX(GMWQ!$A$2:$NF$60,MATCH(1,(GMWQ!$NE$2:$NE$60=Y$3)*(GMWQ!$ND$2:$ND$60=Y$4)*(GMWQ!$NF$2:$NF$60=Y$1),0),$F191-1966)</f>
        <v>3141.7779999999998</v>
      </c>
      <c r="Z191" s="4" cm="1">
        <f t="array" ref="Z191">INDEX(GMWQ!$A$2:$NF$60,MATCH(1,(GMWQ!$NE$2:$NE$60=Z$3)*(GMWQ!$ND$2:$ND$60=Z$4)*(GMWQ!$NF$2:$NF$60=Z$1),0),$F191-1966)</f>
        <v>2656.8290000000002</v>
      </c>
      <c r="AA191" s="4" cm="1">
        <f t="array" ref="AA191">INDEX(GMWQ!$A$2:$NF$60,MATCH(1,(GMWQ!$NE$2:$NE$60=AA$3)*(GMWQ!$ND$2:$ND$60=AA$4)*(GMWQ!$NF$2:$NF$60=AA$1),0),$F191-1966)</f>
        <v>2204683</v>
      </c>
      <c r="AB191" s="4" cm="1">
        <f t="array" ref="AB191">INDEX(GMWQ!$A$2:$NF$60,MATCH(1,(GMWQ!$NE$2:$NE$60=AB$3)*(GMWQ!$ND$2:$ND$60=AB$4)*(GMWQ!$NF$2:$NF$60=AB$1),0),$F191-1966)</f>
        <v>553984</v>
      </c>
      <c r="AC191" s="4" cm="1">
        <f t="array" ref="AC191">INDEX(GMWQ!$A$2:$NF$60,MATCH(1,(GMWQ!$NE$2:$NE$60=AC$3)*(GMWQ!$ND$2:$ND$60=AC$4)*(GMWQ!$NF$2:$NF$60=AC$1),0),$F191-1966)</f>
        <v>5277.9</v>
      </c>
      <c r="AD191" s="4" cm="1">
        <f t="array" ref="AD191">INDEX(GMWQ!$A$2:$NF$60,MATCH(1,(GMWQ!$NE$2:$NE$60=AD$3)*(GMWQ!$ND$2:$ND$60=AD$4)*(GMWQ!$NF$2:$NF$60=AD$1),0),$F191-1966)</f>
        <v>139697.70000000001</v>
      </c>
      <c r="AE191" s="4" cm="1">
        <f t="array" ref="AE191">INDEX(GMWQ!$A$2:$NF$60,MATCH(1,(GMWQ!$NE$2:$NE$60=AE$3)*(GMWQ!$ND$2:$ND$60=AE$4)*(GMWQ!$NF$2:$NF$60=AE$1),0),$F191-1966)</f>
        <v>877.38099999999997</v>
      </c>
      <c r="AF191" s="4" cm="1">
        <f t="array" ref="AF191">INDEX(GMWQ!$A$2:$NF$60,MATCH(1,(GMWQ!$NE$2:$NE$60=AF$3)*(GMWQ!$ND$2:$ND$60=AF$4)*(GMWQ!$NF$2:$NF$60=AF$1),0),$F191-1966)</f>
        <v>604.30600000000004</v>
      </c>
      <c r="AG191" s="4" cm="1">
        <f t="array" ref="AG191">INDEX(GMWQ!$A$2:$NF$60,MATCH(1,(GMWQ!$NE$2:$NE$60=AG$3)*(GMWQ!$ND$2:$ND$60=AG$4)*(GMWQ!$NF$2:$NF$60=AG$1),0),$F191-1966)</f>
        <v>448.86700000000002</v>
      </c>
      <c r="AH191" s="4" cm="1">
        <f t="array" ref="AH191">INDEX(GMWQ!$A$2:$NF$60,MATCH(1,(GMWQ!$NE$2:$NE$60=AH$3)*(GMWQ!$ND$2:$ND$60=AH$4)*(GMWQ!$NF$2:$NF$60=AH$1),0),$F191-1966)</f>
        <v>567228</v>
      </c>
      <c r="AI191" s="4" cm="1">
        <f t="array" ref="AI191">INDEX(GMWQ!$A$2:$NF$60,MATCH(1,(GMWQ!$NE$2:$NE$60=AI$3)*(GMWQ!$ND$2:$ND$60=AI$4)*(GMWQ!$NF$2:$NF$60=AI$1),0),$F191-1966)</f>
        <v>-1.176226</v>
      </c>
      <c r="AJ191" s="4" cm="1">
        <f t="array" ref="AJ191">INDEX(GMWQ!$A$2:$NF$60,MATCH(1,(GMWQ!$NE$2:$NE$60=AJ$3)*(GMWQ!$ND$2:$ND$60=AJ$4)*(GMWQ!$NF$2:$NF$60=AJ$1),0),$F191-1966)</f>
        <v>-0.64849000000000001</v>
      </c>
      <c r="AK191" s="4" cm="1">
        <f t="array" ref="AK191">INDEX(GMWQ!$A$2:$NF$60,MATCH(1,(GMWQ!$NE$2:$NE$60=AK$3)*(GMWQ!$ND$2:$ND$60=AK$4)*(GMWQ!$NF$2:$NF$60=AK$1),0),$F191-1966)</f>
        <v>-1.115275</v>
      </c>
      <c r="AL191" s="4" cm="1">
        <f t="array" ref="AL191">INDEX(GMWQ!$A$2:$NF$60,MATCH(1,(GMWQ!$NE$2:$NE$60=AL$3)*(GMWQ!$ND$2:$ND$60=AL$4)*(GMWQ!$NF$2:$NF$60=AL$1),0),$F191-1966)</f>
        <v>-0.40239340000000001</v>
      </c>
    </row>
    <row r="192" spans="1:38" x14ac:dyDescent="0.25">
      <c r="B192" s="4">
        <f t="shared" si="63"/>
        <v>2019</v>
      </c>
      <c r="C192" s="4">
        <f t="shared" si="63"/>
        <v>2019</v>
      </c>
      <c r="F192" s="4">
        <f t="shared" si="59"/>
        <v>2158</v>
      </c>
      <c r="G192" s="4" cm="1">
        <f t="array" ref="G192">INDEX(GMWQ!$A$2:$NF$60,MATCH(1,(GMWQ!$NE$2:$NE$60=G$3)*(GMWQ!$ND$2:$ND$60=G$4)*(GMWQ!$NF$2:$NF$60=G$1),0),$F192-1966)</f>
        <v>666875</v>
      </c>
      <c r="H192" s="4" cm="1">
        <f t="array" ref="H192">INDEX(GMWQ!$A$2:$NF$60,MATCH(1,(GMWQ!$NE$2:$NE$60=H$3)*(GMWQ!$ND$2:$ND$60=H$4)*(GMWQ!$NF$2:$NF$60=H$1),0),$F192-1966)</f>
        <v>5150.5749999999998</v>
      </c>
      <c r="I192" s="4" cm="1">
        <f t="array" ref="I192">INDEX(GMWQ!$A$2:$NF$60,MATCH(1,(GMWQ!$NE$2:$NE$60=I$3)*(GMWQ!$ND$2:$ND$60=I$4)*(GMWQ!$NF$2:$NF$60=I$1),0),$F192-1966)</f>
        <v>139161.4</v>
      </c>
      <c r="J192" s="4" cm="1">
        <f t="array" ref="J192">INDEX(GMWQ!$A$2:$NF$60,MATCH(1,(GMWQ!$NE$2:$NE$60=J$3)*(GMWQ!$ND$2:$ND$60=J$4)*(GMWQ!$NF$2:$NF$60=J$1),0),$F192-1966)</f>
        <v>900.55</v>
      </c>
      <c r="K192" s="4" cm="1">
        <f t="array" ref="K192">INDEX(GMWQ!$A$2:$NF$60,MATCH(1,(GMWQ!$NE$2:$NE$60=K$3)*(GMWQ!$ND$2:$ND$60=K$4)*(GMWQ!$NF$2:$NF$60=K$1),0),$F192-1966)</f>
        <v>628.63400000000001</v>
      </c>
      <c r="L192" s="4" cm="1">
        <f t="array" ref="L192">INDEX(GMWQ!$A$2:$NF$60,MATCH(1,(GMWQ!$NE$2:$NE$60=L$3)*(GMWQ!$ND$2:$ND$60=L$4)*(GMWQ!$NF$2:$NF$60=L$1),0),$F192-1966)</f>
        <v>460.26400000000001</v>
      </c>
      <c r="M192" s="4" cm="1">
        <f t="array" ref="M192">INDEX(GMWQ!$A$2:$NF$60,MATCH(1,(GMWQ!$NE$2:$NE$60=M$3)*(GMWQ!$ND$2:$ND$60=M$4)*(GMWQ!$NF$2:$NF$60=M$1),0),$F192-1966)</f>
        <v>560665.5</v>
      </c>
      <c r="N192" s="4" cm="1">
        <f t="array" ref="N192">INDEX(GMWQ!$A$2:$NF$60,MATCH(1,(GMWQ!$NE$2:$NE$60=N$3)*(GMWQ!$ND$2:$ND$60=N$4)*(GMWQ!$NF$2:$NF$60=N$1),0),$F192-1966)</f>
        <v>-22600</v>
      </c>
      <c r="O192" s="4" cm="1">
        <f t="array" ref="O192">INDEX(GMWQ!$A$2:$NF$60,MATCH(1,(GMWQ!$NE$2:$NE$60=O$3)*(GMWQ!$ND$2:$ND$60=O$4)*(GMWQ!$NF$2:$NF$60=O$1),0),$F192-1966)</f>
        <v>-343.44099999999997</v>
      </c>
      <c r="P192" s="4" cm="1">
        <f t="array" ref="P192">INDEX(GMWQ!$A$2:$NF$60,MATCH(1,(GMWQ!$NE$2:$NE$60=P$3)*(GMWQ!$ND$2:$ND$60=P$4)*(GMWQ!$NF$2:$NF$60=P$1),0),$F192-1966)</f>
        <v>-3111.5</v>
      </c>
      <c r="Q192" s="4" cm="1">
        <f t="array" ref="Q192">INDEX(GMWQ!$A$2:$NF$60,MATCH(1,(GMWQ!$NE$2:$NE$60=Q$3)*(GMWQ!$ND$2:$ND$60=Q$4)*(GMWQ!$NF$2:$NF$60=Q$1),0),$F192-1966)</f>
        <v>17.594999999999999</v>
      </c>
      <c r="R192" s="4" cm="1">
        <f t="array" ref="R192">INDEX(GMWQ!$A$2:$NF$60,MATCH(1,(GMWQ!$NE$2:$NE$60=R$3)*(GMWQ!$ND$2:$ND$60=R$4)*(GMWQ!$NF$2:$NF$60=R$1),0),$F192-1966)</f>
        <v>-14.14</v>
      </c>
      <c r="S192" s="4" cm="1">
        <f t="array" ref="S192">INDEX(GMWQ!$A$2:$NF$60,MATCH(1,(GMWQ!$NE$2:$NE$60=S$3)*(GMWQ!$ND$2:$ND$60=S$4)*(GMWQ!$NF$2:$NF$60=S$1),0),$F192-1966)</f>
        <v>-0.9946393</v>
      </c>
      <c r="T192" s="4" cm="1">
        <f t="array" ref="T192">INDEX(GMWQ!$A$2:$NF$60,MATCH(1,(GMWQ!$NE$2:$NE$60=T$3)*(GMWQ!$ND$2:$ND$60=T$4)*(GMWQ!$NF$2:$NF$60=T$1),0),$F192-1966)</f>
        <v>3336</v>
      </c>
      <c r="U192" s="4" cm="1">
        <f t="array" ref="U192">INDEX(GMWQ!$A$2:$NF$60,MATCH(1,(GMWQ!$NE$2:$NE$60=U$3)*(GMWQ!$ND$2:$ND$60=U$4)*(GMWQ!$NF$2:$NF$60=U$1),0),$F192-1966)</f>
        <v>1870970</v>
      </c>
      <c r="V192" s="4" cm="1">
        <f t="array" ref="V192">INDEX(GMWQ!$A$2:$NF$60,MATCH(1,(GMWQ!$NE$2:$NE$60=V$3)*(GMWQ!$ND$2:$ND$60=V$4)*(GMWQ!$NF$2:$NF$60=V$1),0),$F192-1966)</f>
        <v>28529.040000000001</v>
      </c>
      <c r="W192" s="4" cm="1">
        <f t="array" ref="W192">INDEX(GMWQ!$A$2:$NF$60,MATCH(1,(GMWQ!$NE$2:$NE$60=W$3)*(GMWQ!$ND$2:$ND$60=W$4)*(GMWQ!$NF$2:$NF$60=W$1),0),$F192-1966)</f>
        <v>1241837</v>
      </c>
      <c r="X192" s="4" cm="1">
        <f t="array" ref="X192">INDEX(GMWQ!$A$2:$NF$60,MATCH(1,(GMWQ!$NE$2:$NE$60=X$3)*(GMWQ!$ND$2:$ND$60=X$4)*(GMWQ!$NF$2:$NF$60=X$1),0),$F192-1966)</f>
        <v>1919.165</v>
      </c>
      <c r="Y192" s="4" cm="1">
        <f t="array" ref="Y192">INDEX(GMWQ!$A$2:$NF$60,MATCH(1,(GMWQ!$NE$2:$NE$60=Y$3)*(GMWQ!$ND$2:$ND$60=Y$4)*(GMWQ!$NF$2:$NF$60=Y$1),0),$F192-1966)</f>
        <v>3190.6779999999999</v>
      </c>
      <c r="Z192" s="4" cm="1">
        <f t="array" ref="Z192">INDEX(GMWQ!$A$2:$NF$60,MATCH(1,(GMWQ!$NE$2:$NE$60=Z$3)*(GMWQ!$ND$2:$ND$60=Z$4)*(GMWQ!$NF$2:$NF$60=Z$1),0),$F192-1966)</f>
        <v>2699.6959999999999</v>
      </c>
      <c r="AA192" s="4" cm="1">
        <f t="array" ref="AA192">INDEX(GMWQ!$A$2:$NF$60,MATCH(1,(GMWQ!$NE$2:$NE$60=AA$3)*(GMWQ!$ND$2:$ND$60=AA$4)*(GMWQ!$NF$2:$NF$60=AA$1),0),$F192-1966)</f>
        <v>2215338</v>
      </c>
      <c r="AB192" s="4" cm="1">
        <f t="array" ref="AB192">INDEX(GMWQ!$A$2:$NF$60,MATCH(1,(GMWQ!$NE$2:$NE$60=AB$3)*(GMWQ!$ND$2:$ND$60=AB$4)*(GMWQ!$NF$2:$NF$60=AB$1),0),$F192-1966)</f>
        <v>560995</v>
      </c>
      <c r="AC192" s="4" cm="1">
        <f t="array" ref="AC192">INDEX(GMWQ!$A$2:$NF$60,MATCH(1,(GMWQ!$NE$2:$NE$60=AC$3)*(GMWQ!$ND$2:$ND$60=AC$4)*(GMWQ!$NF$2:$NF$60=AC$1),0),$F192-1966)</f>
        <v>5349.4750000000004</v>
      </c>
      <c r="AD192" s="4" cm="1">
        <f t="array" ref="AD192">INDEX(GMWQ!$A$2:$NF$60,MATCH(1,(GMWQ!$NE$2:$NE$60=AD$3)*(GMWQ!$ND$2:$ND$60=AD$4)*(GMWQ!$NF$2:$NF$60=AD$1),0),$F192-1966)</f>
        <v>140217</v>
      </c>
      <c r="AE192" s="4" cm="1">
        <f t="array" ref="AE192">INDEX(GMWQ!$A$2:$NF$60,MATCH(1,(GMWQ!$NE$2:$NE$60=AE$3)*(GMWQ!$ND$2:$ND$60=AE$4)*(GMWQ!$NF$2:$NF$60=AE$1),0),$F192-1966)</f>
        <v>881.57899999999995</v>
      </c>
      <c r="AF192" s="4" cm="1">
        <f t="array" ref="AF192">INDEX(GMWQ!$A$2:$NF$60,MATCH(1,(GMWQ!$NE$2:$NE$60=AF$3)*(GMWQ!$ND$2:$ND$60=AF$4)*(GMWQ!$NF$2:$NF$60=AF$1),0),$F192-1966)</f>
        <v>609.49199999999996</v>
      </c>
      <c r="AG192" s="4" cm="1">
        <f t="array" ref="AG192">INDEX(GMWQ!$A$2:$NF$60,MATCH(1,(GMWQ!$NE$2:$NE$60=AG$3)*(GMWQ!$ND$2:$ND$60=AG$4)*(GMWQ!$NF$2:$NF$60=AG$1),0),$F192-1966)</f>
        <v>451.21300000000002</v>
      </c>
      <c r="AH192" s="4" cm="1">
        <f t="array" ref="AH192">INDEX(GMWQ!$A$2:$NF$60,MATCH(1,(GMWQ!$NE$2:$NE$60=AH$3)*(GMWQ!$ND$2:$ND$60=AH$4)*(GMWQ!$NF$2:$NF$60=AH$1),0),$F192-1966)</f>
        <v>578170</v>
      </c>
      <c r="AI192" s="4" cm="1">
        <f t="array" ref="AI192">INDEX(GMWQ!$A$2:$NF$60,MATCH(1,(GMWQ!$NE$2:$NE$60=AI$3)*(GMWQ!$ND$2:$ND$60=AI$4)*(GMWQ!$NF$2:$NF$60=AI$1),0),$F192-1966)</f>
        <v>-1.364269</v>
      </c>
      <c r="AJ192" s="4" cm="1">
        <f t="array" ref="AJ192">INDEX(GMWQ!$A$2:$NF$60,MATCH(1,(GMWQ!$NE$2:$NE$60=AJ$3)*(GMWQ!$ND$2:$ND$60=AJ$4)*(GMWQ!$NF$2:$NF$60=AJ$1),0),$F192-1966)</f>
        <v>-0.93155279999999996</v>
      </c>
      <c r="AK192" s="4" cm="1">
        <f t="array" ref="AK192">INDEX(GMWQ!$A$2:$NF$60,MATCH(1,(GMWQ!$NE$2:$NE$60=AK$3)*(GMWQ!$ND$2:$ND$60=AK$4)*(GMWQ!$NF$2:$NF$60=AK$1),0),$F192-1966)</f>
        <v>-1.2822359999999999</v>
      </c>
      <c r="AL192" s="4" cm="1">
        <f t="array" ref="AL192">INDEX(GMWQ!$A$2:$NF$60,MATCH(1,(GMWQ!$NE$2:$NE$60=AL$3)*(GMWQ!$ND$2:$ND$60=AL$4)*(GMWQ!$NF$2:$NF$60=AL$1),0),$F192-1966)</f>
        <v>-0.51412829999999998</v>
      </c>
    </row>
    <row r="193" spans="1:38" x14ac:dyDescent="0.25">
      <c r="B193" s="4">
        <f t="shared" si="63"/>
        <v>2019</v>
      </c>
      <c r="C193" s="4">
        <f t="shared" si="63"/>
        <v>2019</v>
      </c>
      <c r="F193" s="4">
        <f t="shared" si="59"/>
        <v>2159</v>
      </c>
      <c r="G193" s="4" cm="1">
        <f t="array" ref="G193">INDEX(GMWQ!$A$2:$NF$60,MATCH(1,(GMWQ!$NE$2:$NE$60=G$3)*(GMWQ!$ND$2:$ND$60=G$4)*(GMWQ!$NF$2:$NF$60=G$1),0),$F193-1966)</f>
        <v>670547</v>
      </c>
      <c r="H193" s="4" cm="1">
        <f t="array" ref="H193">INDEX(GMWQ!$A$2:$NF$60,MATCH(1,(GMWQ!$NE$2:$NE$60=H$3)*(GMWQ!$ND$2:$ND$60=H$4)*(GMWQ!$NF$2:$NF$60=H$1),0),$F193-1966)</f>
        <v>5210.8249999999998</v>
      </c>
      <c r="I193" s="4" cm="1">
        <f t="array" ref="I193">INDEX(GMWQ!$A$2:$NF$60,MATCH(1,(GMWQ!$NE$2:$NE$60=I$3)*(GMWQ!$ND$2:$ND$60=I$4)*(GMWQ!$NF$2:$NF$60=I$1),0),$F193-1966)</f>
        <v>139428.70000000001</v>
      </c>
      <c r="J193" s="4" cm="1">
        <f t="array" ref="J193">INDEX(GMWQ!$A$2:$NF$60,MATCH(1,(GMWQ!$NE$2:$NE$60=J$3)*(GMWQ!$ND$2:$ND$60=J$4)*(GMWQ!$NF$2:$NF$60=J$1),0),$F193-1966)</f>
        <v>904</v>
      </c>
      <c r="K193" s="4" cm="1">
        <f t="array" ref="K193">INDEX(GMWQ!$A$2:$NF$60,MATCH(1,(GMWQ!$NE$2:$NE$60=K$3)*(GMWQ!$ND$2:$ND$60=K$4)*(GMWQ!$NF$2:$NF$60=K$1),0),$F193-1966)</f>
        <v>628.58199999999999</v>
      </c>
      <c r="L193" s="4" cm="1">
        <f t="array" ref="L193">INDEX(GMWQ!$A$2:$NF$60,MATCH(1,(GMWQ!$NE$2:$NE$60=L$3)*(GMWQ!$ND$2:$ND$60=L$4)*(GMWQ!$NF$2:$NF$60=L$1),0),$F193-1966)</f>
        <v>457.77100000000002</v>
      </c>
      <c r="M193" s="4" cm="1">
        <f t="array" ref="M193">INDEX(GMWQ!$A$2:$NF$60,MATCH(1,(GMWQ!$NE$2:$NE$60=M$3)*(GMWQ!$ND$2:$ND$60=M$4)*(GMWQ!$NF$2:$NF$60=M$1),0),$F193-1966)</f>
        <v>562233.30000000005</v>
      </c>
      <c r="N193" s="4" cm="1">
        <f t="array" ref="N193">INDEX(GMWQ!$A$2:$NF$60,MATCH(1,(GMWQ!$NE$2:$NE$60=N$3)*(GMWQ!$ND$2:$ND$60=N$4)*(GMWQ!$NF$2:$NF$60=N$1),0),$F193-1966)</f>
        <v>-12441</v>
      </c>
      <c r="O193" s="4" cm="1">
        <f t="array" ref="O193">INDEX(GMWQ!$A$2:$NF$60,MATCH(1,(GMWQ!$NE$2:$NE$60=O$3)*(GMWQ!$ND$2:$ND$60=O$4)*(GMWQ!$NF$2:$NF$60=O$1),0),$F193-1966)</f>
        <v>-362.81920000000002</v>
      </c>
      <c r="P193" s="4" cm="1">
        <f t="array" ref="P193">INDEX(GMWQ!$A$2:$NF$60,MATCH(1,(GMWQ!$NE$2:$NE$60=P$3)*(GMWQ!$ND$2:$ND$60=P$4)*(GMWQ!$NF$2:$NF$60=P$1),0),$F193-1966)</f>
        <v>-4678</v>
      </c>
      <c r="Q193" s="4" cm="1">
        <f t="array" ref="Q193">INDEX(GMWQ!$A$2:$NF$60,MATCH(1,(GMWQ!$NE$2:$NE$60=Q$3)*(GMWQ!$ND$2:$ND$60=Q$4)*(GMWQ!$NF$2:$NF$60=Q$1),0),$F193-1966)</f>
        <v>7.7549999999999999</v>
      </c>
      <c r="R193" s="4" cm="1">
        <f t="array" ref="R193">INDEX(GMWQ!$A$2:$NF$60,MATCH(1,(GMWQ!$NE$2:$NE$60=R$3)*(GMWQ!$ND$2:$ND$60=R$4)*(GMWQ!$NF$2:$NF$60=R$1),0),$F193-1966)</f>
        <v>-12.124000000000001</v>
      </c>
      <c r="S193" s="4" cm="1">
        <f t="array" ref="S193">INDEX(GMWQ!$A$2:$NF$60,MATCH(1,(GMWQ!$NE$2:$NE$60=S$3)*(GMWQ!$ND$2:$ND$60=S$4)*(GMWQ!$NF$2:$NF$60=S$1),0),$F193-1966)</f>
        <v>-4.6714830000000003</v>
      </c>
      <c r="T193" s="4" cm="1">
        <f t="array" ref="T193">INDEX(GMWQ!$A$2:$NF$60,MATCH(1,(GMWQ!$NE$2:$NE$60=T$3)*(GMWQ!$ND$2:$ND$60=T$4)*(GMWQ!$NF$2:$NF$60=T$1),0),$F193-1966)</f>
        <v>773</v>
      </c>
      <c r="U193" s="4" cm="1">
        <f t="array" ref="U193">INDEX(GMWQ!$A$2:$NF$60,MATCH(1,(GMWQ!$NE$2:$NE$60=U$3)*(GMWQ!$ND$2:$ND$60=U$4)*(GMWQ!$NF$2:$NF$60=U$1),0),$F193-1966)</f>
        <v>1870717</v>
      </c>
      <c r="V193" s="4" cm="1">
        <f t="array" ref="V193">INDEX(GMWQ!$A$2:$NF$60,MATCH(1,(GMWQ!$NE$2:$NE$60=V$3)*(GMWQ!$ND$2:$ND$60=V$4)*(GMWQ!$NF$2:$NF$60=V$1),0),$F193-1966)</f>
        <v>29023.65</v>
      </c>
      <c r="W193" s="4" cm="1">
        <f t="array" ref="W193">INDEX(GMWQ!$A$2:$NF$60,MATCH(1,(GMWQ!$NE$2:$NE$60=W$3)*(GMWQ!$ND$2:$ND$60=W$4)*(GMWQ!$NF$2:$NF$60=W$1),0),$F193-1966)</f>
        <v>1245437</v>
      </c>
      <c r="X193" s="4" cm="1">
        <f t="array" ref="X193">INDEX(GMWQ!$A$2:$NF$60,MATCH(1,(GMWQ!$NE$2:$NE$60=X$3)*(GMWQ!$ND$2:$ND$60=X$4)*(GMWQ!$NF$2:$NF$60=X$1),0),$F193-1966)</f>
        <v>1930.3520000000001</v>
      </c>
      <c r="Y193" s="4" cm="1">
        <f t="array" ref="Y193">INDEX(GMWQ!$A$2:$NF$60,MATCH(1,(GMWQ!$NE$2:$NE$60=Y$3)*(GMWQ!$ND$2:$ND$60=Y$4)*(GMWQ!$NF$2:$NF$60=Y$1),0),$F193-1966)</f>
        <v>3234.3910000000001</v>
      </c>
      <c r="Z193" s="4" cm="1">
        <f t="array" ref="Z193">INDEX(GMWQ!$A$2:$NF$60,MATCH(1,(GMWQ!$NE$2:$NE$60=Z$3)*(GMWQ!$ND$2:$ND$60=Z$4)*(GMWQ!$NF$2:$NF$60=Z$1),0),$F193-1966)</f>
        <v>2742.5630000000001</v>
      </c>
      <c r="AA193" s="4" cm="1">
        <f t="array" ref="AA193">INDEX(GMWQ!$A$2:$NF$60,MATCH(1,(GMWQ!$NE$2:$NE$60=AA$3)*(GMWQ!$ND$2:$ND$60=AA$4)*(GMWQ!$NF$2:$NF$60=AA$1),0),$F193-1966)</f>
        <v>2251059</v>
      </c>
      <c r="AB193" s="4" cm="1">
        <f t="array" ref="AB193">INDEX(GMWQ!$A$2:$NF$60,MATCH(1,(GMWQ!$NE$2:$NE$60=AB$3)*(GMWQ!$ND$2:$ND$60=AB$4)*(GMWQ!$NF$2:$NF$60=AB$1),0),$F193-1966)</f>
        <v>567451</v>
      </c>
      <c r="AC193" s="4" cm="1">
        <f t="array" ref="AC193">INDEX(GMWQ!$A$2:$NF$60,MATCH(1,(GMWQ!$NE$2:$NE$60=AC$3)*(GMWQ!$ND$2:$ND$60=AC$4)*(GMWQ!$NF$2:$NF$60=AC$1),0),$F193-1966)</f>
        <v>5429.3</v>
      </c>
      <c r="AD193" s="4" cm="1">
        <f t="array" ref="AD193">INDEX(GMWQ!$A$2:$NF$60,MATCH(1,(GMWQ!$NE$2:$NE$60=AD$3)*(GMWQ!$ND$2:$ND$60=AD$4)*(GMWQ!$NF$2:$NF$60=AD$1),0),$F193-1966)</f>
        <v>140376.4</v>
      </c>
      <c r="AE193" s="4" cm="1">
        <f t="array" ref="AE193">INDEX(GMWQ!$A$2:$NF$60,MATCH(1,(GMWQ!$NE$2:$NE$60=AE$3)*(GMWQ!$ND$2:$ND$60=AE$4)*(GMWQ!$NF$2:$NF$60=AE$1),0),$F193-1966)</f>
        <v>890.61500000000001</v>
      </c>
      <c r="AF193" s="4" cm="1">
        <f t="array" ref="AF193">INDEX(GMWQ!$A$2:$NF$60,MATCH(1,(GMWQ!$NE$2:$NE$60=AF$3)*(GMWQ!$ND$2:$ND$60=AF$4)*(GMWQ!$NF$2:$NF$60=AF$1),0),$F193-1966)</f>
        <v>611.34400000000005</v>
      </c>
      <c r="AG193" s="4" cm="1">
        <f t="array" ref="AG193">INDEX(GMWQ!$A$2:$NF$60,MATCH(1,(GMWQ!$NE$2:$NE$60=AG$3)*(GMWQ!$ND$2:$ND$60=AG$4)*(GMWQ!$NF$2:$NF$60=AG$1),0),$F193-1966)</f>
        <v>451.75700000000001</v>
      </c>
      <c r="AH193" s="4" cm="1">
        <f t="array" ref="AH193">INDEX(GMWQ!$A$2:$NF$60,MATCH(1,(GMWQ!$NE$2:$NE$60=AH$3)*(GMWQ!$ND$2:$ND$60=AH$4)*(GMWQ!$NF$2:$NF$60=AH$1),0),$F193-1966)</f>
        <v>580619</v>
      </c>
      <c r="AI193" s="4" cm="1">
        <f t="array" ref="AI193">INDEX(GMWQ!$A$2:$NF$60,MATCH(1,(GMWQ!$NE$2:$NE$60=AI$3)*(GMWQ!$ND$2:$ND$60=AI$4)*(GMWQ!$NF$2:$NF$60=AI$1),0),$F193-1966)</f>
        <v>-1.720089</v>
      </c>
      <c r="AJ193" s="4" cm="1">
        <f t="array" ref="AJ193">INDEX(GMWQ!$A$2:$NF$60,MATCH(1,(GMWQ!$NE$2:$NE$60=AJ$3)*(GMWQ!$ND$2:$ND$60=AJ$4)*(GMWQ!$NF$2:$NF$60=AJ$1),0),$F193-1966)</f>
        <v>-1.303418</v>
      </c>
      <c r="AK193" s="4" cm="1">
        <f t="array" ref="AK193">INDEX(GMWQ!$A$2:$NF$60,MATCH(1,(GMWQ!$NE$2:$NE$60=AK$3)*(GMWQ!$ND$2:$ND$60=AK$4)*(GMWQ!$NF$2:$NF$60=AK$1),0),$F193-1966)</f>
        <v>-1.613164</v>
      </c>
      <c r="AL193" s="4" cm="1">
        <f t="array" ref="AL193">INDEX(GMWQ!$A$2:$NF$60,MATCH(1,(GMWQ!$NE$2:$NE$60=AL$3)*(GMWQ!$ND$2:$ND$60=AL$4)*(GMWQ!$NF$2:$NF$60=AL$1),0),$F193-1966)</f>
        <v>-0.6450958</v>
      </c>
    </row>
    <row r="194" spans="1:38" x14ac:dyDescent="0.25">
      <c r="B194" s="4">
        <f t="shared" si="63"/>
        <v>2019</v>
      </c>
      <c r="C194" s="4">
        <f t="shared" si="63"/>
        <v>2019</v>
      </c>
      <c r="E194" s="4">
        <f t="shared" ref="E194" si="65">+E190+1</f>
        <v>2019</v>
      </c>
      <c r="F194" s="4">
        <f t="shared" si="59"/>
        <v>2160</v>
      </c>
      <c r="G194" s="4" cm="1">
        <f t="array" ref="G194">INDEX(GMWQ!$A$2:$NF$60,MATCH(1,(GMWQ!$NE$2:$NE$60=G$3)*(GMWQ!$ND$2:$ND$60=G$4)*(GMWQ!$NF$2:$NF$60=G$1),0),$F194-1966)</f>
        <v>670587</v>
      </c>
      <c r="H194" s="4" cm="1">
        <f t="array" ref="H194">INDEX(GMWQ!$A$2:$NF$60,MATCH(1,(GMWQ!$NE$2:$NE$60=H$3)*(GMWQ!$ND$2:$ND$60=H$4)*(GMWQ!$NF$2:$NF$60=H$1),0),$F194-1966)</f>
        <v>5246.35</v>
      </c>
      <c r="I194" s="4" cm="1">
        <f t="array" ref="I194">INDEX(GMWQ!$A$2:$NF$60,MATCH(1,(GMWQ!$NE$2:$NE$60=I$3)*(GMWQ!$ND$2:$ND$60=I$4)*(GMWQ!$NF$2:$NF$60=I$1),0),$F194-1966)</f>
        <v>135384</v>
      </c>
      <c r="J194" s="4" cm="1">
        <f t="array" ref="J194">INDEX(GMWQ!$A$2:$NF$60,MATCH(1,(GMWQ!$NE$2:$NE$60=J$3)*(GMWQ!$ND$2:$ND$60=J$4)*(GMWQ!$NF$2:$NF$60=J$1),0),$F194-1966)</f>
        <v>900.98</v>
      </c>
      <c r="K194" s="4" cm="1">
        <f t="array" ref="K194">INDEX(GMWQ!$A$2:$NF$60,MATCH(1,(GMWQ!$NE$2:$NE$60=K$3)*(GMWQ!$ND$2:$ND$60=K$4)*(GMWQ!$NF$2:$NF$60=K$1),0),$F194-1966)</f>
        <v>625.50800000000004</v>
      </c>
      <c r="L194" s="4" cm="1">
        <f t="array" ref="L194">INDEX(GMWQ!$A$2:$NF$60,MATCH(1,(GMWQ!$NE$2:$NE$60=L$3)*(GMWQ!$ND$2:$ND$60=L$4)*(GMWQ!$NF$2:$NF$60=L$1),0),$F194-1966)</f>
        <v>456.56599999999997</v>
      </c>
      <c r="M194" s="4" cm="1">
        <f t="array" ref="M194">INDEX(GMWQ!$A$2:$NF$60,MATCH(1,(GMWQ!$NE$2:$NE$60=M$3)*(GMWQ!$ND$2:$ND$60=M$4)*(GMWQ!$NF$2:$NF$60=M$1),0),$F194-1966)</f>
        <v>563838.5</v>
      </c>
      <c r="N194" s="4" cm="1">
        <f t="array" ref="N194">INDEX(GMWQ!$A$2:$NF$60,MATCH(1,(GMWQ!$NE$2:$NE$60=N$3)*(GMWQ!$ND$2:$ND$60=N$4)*(GMWQ!$NF$2:$NF$60=N$1),0),$F194-1966)</f>
        <v>-22746</v>
      </c>
      <c r="O194" s="4" cm="1">
        <f t="array" ref="O194">INDEX(GMWQ!$A$2:$NF$60,MATCH(1,(GMWQ!$NE$2:$NE$60=O$3)*(GMWQ!$ND$2:$ND$60=O$4)*(GMWQ!$NF$2:$NF$60=O$1),0),$F194-1966)</f>
        <v>-371.0598</v>
      </c>
      <c r="P194" s="4" cm="1">
        <f t="array" ref="P194">INDEX(GMWQ!$A$2:$NF$60,MATCH(1,(GMWQ!$NE$2:$NE$60=P$3)*(GMWQ!$ND$2:$ND$60=P$4)*(GMWQ!$NF$2:$NF$60=P$1),0),$F194-1966)</f>
        <v>-7157</v>
      </c>
      <c r="Q194" s="4" cm="1">
        <f t="array" ref="Q194">INDEX(GMWQ!$A$2:$NF$60,MATCH(1,(GMWQ!$NE$2:$NE$60=Q$3)*(GMWQ!$ND$2:$ND$60=Q$4)*(GMWQ!$NF$2:$NF$60=Q$1),0),$F194-1966)</f>
        <v>5.2519999999999998</v>
      </c>
      <c r="R194" s="4" cm="1">
        <f t="array" ref="R194">INDEX(GMWQ!$A$2:$NF$60,MATCH(1,(GMWQ!$NE$2:$NE$60=R$3)*(GMWQ!$ND$2:$ND$60=R$4)*(GMWQ!$NF$2:$NF$60=R$1),0),$F194-1966)</f>
        <v>-18.747</v>
      </c>
      <c r="S194" s="4" cm="1">
        <f t="array" ref="S194">INDEX(GMWQ!$A$2:$NF$60,MATCH(1,(GMWQ!$NE$2:$NE$60=S$3)*(GMWQ!$ND$2:$ND$60=S$4)*(GMWQ!$NF$2:$NF$60=S$1),0),$F194-1966)</f>
        <v>-15.762700000000001</v>
      </c>
      <c r="T194" s="4" cm="1">
        <f t="array" ref="T194">INDEX(GMWQ!$A$2:$NF$60,MATCH(1,(GMWQ!$NE$2:$NE$60=T$3)*(GMWQ!$ND$2:$ND$60=T$4)*(GMWQ!$NF$2:$NF$60=T$1),0),$F194-1966)</f>
        <v>-949</v>
      </c>
      <c r="U194" s="4" cm="1">
        <f t="array" ref="U194">INDEX(GMWQ!$A$2:$NF$60,MATCH(1,(GMWQ!$NE$2:$NE$60=U$3)*(GMWQ!$ND$2:$ND$60=U$4)*(GMWQ!$NF$2:$NF$60=U$1),0),$F194-1966)</f>
        <v>1913591</v>
      </c>
      <c r="V194" s="4" cm="1">
        <f t="array" ref="V194">INDEX(GMWQ!$A$2:$NF$60,MATCH(1,(GMWQ!$NE$2:$NE$60=V$3)*(GMWQ!$ND$2:$ND$60=V$4)*(GMWQ!$NF$2:$NF$60=V$1),0),$F194-1966)</f>
        <v>29266.45</v>
      </c>
      <c r="W194" s="4" cm="1">
        <f t="array" ref="W194">INDEX(GMWQ!$A$2:$NF$60,MATCH(1,(GMWQ!$NE$2:$NE$60=W$3)*(GMWQ!$ND$2:$ND$60=W$4)*(GMWQ!$NF$2:$NF$60=W$1),0),$F194-1966)</f>
        <v>1249037</v>
      </c>
      <c r="X194" s="4" cm="1">
        <f t="array" ref="X194">INDEX(GMWQ!$A$2:$NF$60,MATCH(1,(GMWQ!$NE$2:$NE$60=X$3)*(GMWQ!$ND$2:$ND$60=X$4)*(GMWQ!$NF$2:$NF$60=X$1),0),$F194-1966)</f>
        <v>1899.1679999999999</v>
      </c>
      <c r="Y194" s="4" cm="1">
        <f t="array" ref="Y194">INDEX(GMWQ!$A$2:$NF$60,MATCH(1,(GMWQ!$NE$2:$NE$60=Y$3)*(GMWQ!$ND$2:$ND$60=Y$4)*(GMWQ!$NF$2:$NF$60=Y$1),0),$F194-1966)</f>
        <v>3092.223</v>
      </c>
      <c r="Z194" s="4" cm="1">
        <f t="array" ref="Z194">INDEX(GMWQ!$A$2:$NF$60,MATCH(1,(GMWQ!$NE$2:$NE$60=Z$3)*(GMWQ!$ND$2:$ND$60=Z$4)*(GMWQ!$NF$2:$NF$60=Z$1),0),$F194-1966)</f>
        <v>2785.43</v>
      </c>
      <c r="AA194" s="4" cm="1">
        <f t="array" ref="AA194">INDEX(GMWQ!$A$2:$NF$60,MATCH(1,(GMWQ!$NE$2:$NE$60=AA$3)*(GMWQ!$ND$2:$ND$60=AA$4)*(GMWQ!$NF$2:$NF$60=AA$1),0),$F194-1966)</f>
        <v>2237183</v>
      </c>
      <c r="AB194" s="4" cm="1">
        <f t="array" ref="AB194">INDEX(GMWQ!$A$2:$NF$60,MATCH(1,(GMWQ!$NE$2:$NE$60=AB$3)*(GMWQ!$ND$2:$ND$60=AB$4)*(GMWQ!$NF$2:$NF$60=AB$1),0),$F194-1966)</f>
        <v>570531</v>
      </c>
      <c r="AC194" s="4" cm="1">
        <f t="array" ref="AC194">INDEX(GMWQ!$A$2:$NF$60,MATCH(1,(GMWQ!$NE$2:$NE$60=AC$3)*(GMWQ!$ND$2:$ND$60=AC$4)*(GMWQ!$NF$2:$NF$60=AC$1),0),$F194-1966)</f>
        <v>5483.3</v>
      </c>
      <c r="AD194" s="4" cm="1">
        <f t="array" ref="AD194">INDEX(GMWQ!$A$2:$NF$60,MATCH(1,(GMWQ!$NE$2:$NE$60=AD$3)*(GMWQ!$ND$2:$ND$60=AD$4)*(GMWQ!$NF$2:$NF$60=AD$1),0),$F194-1966)</f>
        <v>137556.29999999999</v>
      </c>
      <c r="AE194" s="4" cm="1">
        <f t="array" ref="AE194">INDEX(GMWQ!$A$2:$NF$60,MATCH(1,(GMWQ!$NE$2:$NE$60=AE$3)*(GMWQ!$ND$2:$ND$60=AE$4)*(GMWQ!$NF$2:$NF$60=AE$1),0),$F194-1966)</f>
        <v>893.91</v>
      </c>
      <c r="AF194" s="4" cm="1">
        <f t="array" ref="AF194">INDEX(GMWQ!$A$2:$NF$60,MATCH(1,(GMWQ!$NE$2:$NE$60=AF$3)*(GMWQ!$ND$2:$ND$60=AF$4)*(GMWQ!$NF$2:$NF$60=AF$1),0),$F194-1966)</f>
        <v>610.10599999999999</v>
      </c>
      <c r="AG194" s="4" cm="1">
        <f t="array" ref="AG194">INDEX(GMWQ!$A$2:$NF$60,MATCH(1,(GMWQ!$NE$2:$NE$60=AG$3)*(GMWQ!$ND$2:$ND$60=AG$4)*(GMWQ!$NF$2:$NF$60=AG$1),0),$F194-1966)</f>
        <v>452.77199999999999</v>
      </c>
      <c r="AH194" s="4" cm="1">
        <f t="array" ref="AH194">INDEX(GMWQ!$A$2:$NF$60,MATCH(1,(GMWQ!$NE$2:$NE$60=AH$3)*(GMWQ!$ND$2:$ND$60=AH$4)*(GMWQ!$NF$2:$NF$60=AH$1),0),$F194-1966)</f>
        <v>587546</v>
      </c>
      <c r="AI194" s="4" cm="1">
        <f t="array" ref="AI194">INDEX(GMWQ!$A$2:$NF$60,MATCH(1,(GMWQ!$NE$2:$NE$60=AI$3)*(GMWQ!$ND$2:$ND$60=AI$4)*(GMWQ!$NF$2:$NF$60=AI$1),0),$F194-1966)</f>
        <v>-1.5133049999999999</v>
      </c>
      <c r="AJ194" s="4" cm="1">
        <f t="array" ref="AJ194">INDEX(GMWQ!$A$2:$NF$60,MATCH(1,(GMWQ!$NE$2:$NE$60=AJ$3)*(GMWQ!$ND$2:$ND$60=AJ$4)*(GMWQ!$NF$2:$NF$60=AJ$1),0),$F194-1966)</f>
        <v>-1.1036680000000001</v>
      </c>
      <c r="AK194" s="4" cm="1">
        <f t="array" ref="AK194">INDEX(GMWQ!$A$2:$NF$60,MATCH(1,(GMWQ!$NE$2:$NE$60=AK$3)*(GMWQ!$ND$2:$ND$60=AK$4)*(GMWQ!$NF$2:$NF$60=AK$1),0),$F194-1966)</f>
        <v>-1.409295</v>
      </c>
      <c r="AL194" s="4" cm="1">
        <f t="array" ref="AL194">INDEX(GMWQ!$A$2:$NF$60,MATCH(1,(GMWQ!$NE$2:$NE$60=AL$3)*(GMWQ!$ND$2:$ND$60=AL$4)*(GMWQ!$NF$2:$NF$60=AL$1),0),$F194-1966)</f>
        <v>-0.49731930000000002</v>
      </c>
    </row>
    <row r="195" spans="1:38" x14ac:dyDescent="0.25">
      <c r="A195" s="4">
        <v>2020</v>
      </c>
      <c r="B195" s="4">
        <f t="shared" si="63"/>
        <v>2020</v>
      </c>
      <c r="C195" s="4">
        <f t="shared" si="63"/>
        <v>2019</v>
      </c>
      <c r="D195" s="4">
        <f t="shared" si="63"/>
        <v>2019</v>
      </c>
      <c r="F195" s="4">
        <f t="shared" si="59"/>
        <v>2161</v>
      </c>
      <c r="G195" s="4" cm="1">
        <f t="array" ref="G195">INDEX(GMWQ!$A$2:$NF$60,MATCH(1,(GMWQ!$NE$2:$NE$60=G$3)*(GMWQ!$ND$2:$ND$60=G$4)*(GMWQ!$NF$2:$NF$60=G$1),0),$F195-1966)</f>
        <v>652180</v>
      </c>
      <c r="H195" s="4" cm="1">
        <f t="array" ref="H195">INDEX(GMWQ!$A$2:$NF$60,MATCH(1,(GMWQ!$NE$2:$NE$60=H$3)*(GMWQ!$ND$2:$ND$60=H$4)*(GMWQ!$NF$2:$NF$60=H$1),0),$F195-1966)</f>
        <v>5177.3</v>
      </c>
      <c r="I195" s="4" cm="1">
        <f t="array" ref="I195">INDEX(GMWQ!$A$2:$NF$60,MATCH(1,(GMWQ!$NE$2:$NE$60=I$3)*(GMWQ!$ND$2:$ND$60=I$4)*(GMWQ!$NF$2:$NF$60=I$1),0),$F195-1966)</f>
        <v>136095.20000000001</v>
      </c>
      <c r="J195" s="4" cm="1">
        <f t="array" ref="J195">INDEX(GMWQ!$A$2:$NF$60,MATCH(1,(GMWQ!$NE$2:$NE$60=J$3)*(GMWQ!$ND$2:$ND$60=J$4)*(GMWQ!$NF$2:$NF$60=J$1),0),$F195-1966)</f>
        <v>882.69</v>
      </c>
      <c r="K195" s="4" cm="1">
        <f t="array" ref="K195">INDEX(GMWQ!$A$2:$NF$60,MATCH(1,(GMWQ!$NE$2:$NE$60=K$3)*(GMWQ!$ND$2:$ND$60=K$4)*(GMWQ!$NF$2:$NF$60=K$1),0),$F195-1966)</f>
        <v>593.75699999999995</v>
      </c>
      <c r="L195" s="4" cm="1">
        <f t="array" ref="L195">INDEX(GMWQ!$A$2:$NF$60,MATCH(1,(GMWQ!$NE$2:$NE$60=L$3)*(GMWQ!$ND$2:$ND$60=L$4)*(GMWQ!$NF$2:$NF$60=L$1),0),$F195-1966)</f>
        <v>430.56099999999998</v>
      </c>
      <c r="M195" s="4" cm="1">
        <f t="array" ref="M195">INDEX(GMWQ!$A$2:$NF$60,MATCH(1,(GMWQ!$NE$2:$NE$60=M$3)*(GMWQ!$ND$2:$ND$60=M$4)*(GMWQ!$NF$2:$NF$60=M$1),0),$F195-1966)</f>
        <v>552844</v>
      </c>
      <c r="N195" s="4" cm="1">
        <f t="array" ref="N195">INDEX(GMWQ!$A$2:$NF$60,MATCH(1,(GMWQ!$NE$2:$NE$60=N$3)*(GMWQ!$ND$2:$ND$60=N$4)*(GMWQ!$NF$2:$NF$60=N$1),0),$F195-1966)</f>
        <v>-586</v>
      </c>
      <c r="O195" s="4" cm="1">
        <f t="array" ref="O195">INDEX(GMWQ!$A$2:$NF$60,MATCH(1,(GMWQ!$NE$2:$NE$60=O$3)*(GMWQ!$ND$2:$ND$60=O$4)*(GMWQ!$NF$2:$NF$60=O$1),0),$F195-1966)</f>
        <v>-381.14</v>
      </c>
      <c r="P195" s="4" cm="1">
        <f t="array" ref="P195">INDEX(GMWQ!$A$2:$NF$60,MATCH(1,(GMWQ!$NE$2:$NE$60=P$3)*(GMWQ!$ND$2:$ND$60=P$4)*(GMWQ!$NF$2:$NF$60=P$1),0),$F195-1966)</f>
        <v>-10363.25</v>
      </c>
      <c r="Q195" s="4" cm="1">
        <f t="array" ref="Q195">INDEX(GMWQ!$A$2:$NF$60,MATCH(1,(GMWQ!$NE$2:$NE$60=Q$3)*(GMWQ!$ND$2:$ND$60=Q$4)*(GMWQ!$NF$2:$NF$60=Q$1),0),$F195-1966)</f>
        <v>1.966</v>
      </c>
      <c r="R195" s="4" cm="1">
        <f t="array" ref="R195">INDEX(GMWQ!$A$2:$NF$60,MATCH(1,(GMWQ!$NE$2:$NE$60=R$3)*(GMWQ!$ND$2:$ND$60=R$4)*(GMWQ!$NF$2:$NF$60=R$1),0),$F195-1966)</f>
        <v>-36.168999999999997</v>
      </c>
      <c r="S195" s="4" cm="1">
        <f t="array" ref="S195">INDEX(GMWQ!$A$2:$NF$60,MATCH(1,(GMWQ!$NE$2:$NE$60=S$3)*(GMWQ!$ND$2:$ND$60=S$4)*(GMWQ!$NF$2:$NF$60=S$1),0),$F195-1966)</f>
        <v>-29.52028</v>
      </c>
      <c r="T195" s="4" cm="1">
        <f t="array" ref="T195">INDEX(GMWQ!$A$2:$NF$60,MATCH(1,(GMWQ!$NE$2:$NE$60=T$3)*(GMWQ!$ND$2:$ND$60=T$4)*(GMWQ!$NF$2:$NF$60=T$1),0),$F195-1966)</f>
        <v>-16576</v>
      </c>
      <c r="U195" s="4" cm="1">
        <f t="array" ref="U195">INDEX(GMWQ!$A$2:$NF$60,MATCH(1,(GMWQ!$NE$2:$NE$60=U$3)*(GMWQ!$ND$2:$ND$60=U$4)*(GMWQ!$NF$2:$NF$60=U$1),0),$F195-1966)</f>
        <v>1898952</v>
      </c>
      <c r="V195" s="4" cm="1">
        <f t="array" ref="V195">INDEX(GMWQ!$A$2:$NF$60,MATCH(1,(GMWQ!$NE$2:$NE$60=V$3)*(GMWQ!$ND$2:$ND$60=V$4)*(GMWQ!$NF$2:$NF$60=V$1),0),$F195-1966)</f>
        <v>30334.91</v>
      </c>
      <c r="W195" s="4" cm="1">
        <f t="array" ref="W195">INDEX(GMWQ!$A$2:$NF$60,MATCH(1,(GMWQ!$NE$2:$NE$60=W$3)*(GMWQ!$ND$2:$ND$60=W$4)*(GMWQ!$NF$2:$NF$60=W$1),0),$F195-1966)</f>
        <v>1261188</v>
      </c>
      <c r="X195" s="4" cm="1">
        <f t="array" ref="X195">INDEX(GMWQ!$A$2:$NF$60,MATCH(1,(GMWQ!$NE$2:$NE$60=X$3)*(GMWQ!$ND$2:$ND$60=X$4)*(GMWQ!$NF$2:$NF$60=X$1),0),$F195-1966)</f>
        <v>1955.3789999999999</v>
      </c>
      <c r="Y195" s="4" cm="1">
        <f t="array" ref="Y195">INDEX(GMWQ!$A$2:$NF$60,MATCH(1,(GMWQ!$NE$2:$NE$60=Y$3)*(GMWQ!$ND$2:$ND$60=Y$4)*(GMWQ!$NF$2:$NF$60=Y$1),0),$F195-1966)</f>
        <v>3261.4690000000001</v>
      </c>
      <c r="Z195" s="4" cm="1">
        <f t="array" ref="Z195">INDEX(GMWQ!$A$2:$NF$60,MATCH(1,(GMWQ!$NE$2:$NE$60=Z$3)*(GMWQ!$ND$2:$ND$60=Z$4)*(GMWQ!$NF$2:$NF$60=Z$1),0),$F195-1966)</f>
        <v>2854.8530000000001</v>
      </c>
      <c r="AA195" s="4" cm="1">
        <f t="array" ref="AA195">INDEX(GMWQ!$A$2:$NF$60,MATCH(1,(GMWQ!$NE$2:$NE$60=AA$3)*(GMWQ!$ND$2:$ND$60=AA$4)*(GMWQ!$NF$2:$NF$60=AA$1),0),$F195-1966)</f>
        <v>2396115</v>
      </c>
      <c r="AB195" s="4" cm="1">
        <f t="array" ref="AB195">INDEX(GMWQ!$A$2:$NF$60,MATCH(1,(GMWQ!$NE$2:$NE$60=AB$3)*(GMWQ!$ND$2:$ND$60=AB$4)*(GMWQ!$NF$2:$NF$60=AB$1),0),$F195-1966)</f>
        <v>559365</v>
      </c>
      <c r="AC195" s="4" cm="1">
        <f t="array" ref="AC195">INDEX(GMWQ!$A$2:$NF$60,MATCH(1,(GMWQ!$NE$2:$NE$60=AC$3)*(GMWQ!$ND$2:$ND$60=AC$4)*(GMWQ!$NF$2:$NF$60=AC$1),0),$F195-1966)</f>
        <v>5437.8</v>
      </c>
      <c r="AD195" s="4" cm="1">
        <f t="array" ref="AD195">INDEX(GMWQ!$A$2:$NF$60,MATCH(1,(GMWQ!$NE$2:$NE$60=AD$3)*(GMWQ!$ND$2:$ND$60=AD$4)*(GMWQ!$NF$2:$NF$60=AD$1),0),$F195-1966)</f>
        <v>138600.9</v>
      </c>
      <c r="AE195" s="4" cm="1">
        <f t="array" ref="AE195">INDEX(GMWQ!$A$2:$NF$60,MATCH(1,(GMWQ!$NE$2:$NE$60=AE$3)*(GMWQ!$ND$2:$ND$60=AE$4)*(GMWQ!$NF$2:$NF$60=AE$1),0),$F195-1966)</f>
        <v>881.55700000000002</v>
      </c>
      <c r="AF195" s="4" cm="1">
        <f t="array" ref="AF195">INDEX(GMWQ!$A$2:$NF$60,MATCH(1,(GMWQ!$NE$2:$NE$60=AF$3)*(GMWQ!$ND$2:$ND$60=AF$4)*(GMWQ!$NF$2:$NF$60=AF$1),0),$F195-1966)</f>
        <v>586.971</v>
      </c>
      <c r="AG195" s="4" cm="1">
        <f t="array" ref="AG195">INDEX(GMWQ!$A$2:$NF$60,MATCH(1,(GMWQ!$NE$2:$NE$60=AG$3)*(GMWQ!$ND$2:$ND$60=AG$4)*(GMWQ!$NF$2:$NF$60=AG$1),0),$F195-1966)</f>
        <v>426.22500000000002</v>
      </c>
      <c r="AH195" s="4" cm="1">
        <f t="array" ref="AH195">INDEX(GMWQ!$A$2:$NF$60,MATCH(1,(GMWQ!$NE$2:$NE$60=AH$3)*(GMWQ!$ND$2:$ND$60=AH$4)*(GMWQ!$NF$2:$NF$60=AH$1),0),$F195-1966)</f>
        <v>572004</v>
      </c>
      <c r="AI195" s="4" cm="1">
        <f t="array" ref="AI195">INDEX(GMWQ!$A$2:$NF$60,MATCH(1,(GMWQ!$NE$2:$NE$60=AI$3)*(GMWQ!$ND$2:$ND$60=AI$4)*(GMWQ!$NF$2:$NF$60=AI$1),0),$F195-1966)</f>
        <v>-1.415394</v>
      </c>
      <c r="AJ195" s="4" cm="1">
        <f t="array" ref="AJ195">INDEX(GMWQ!$A$2:$NF$60,MATCH(1,(GMWQ!$NE$2:$NE$60=AJ$3)*(GMWQ!$ND$2:$ND$60=AJ$4)*(GMWQ!$NF$2:$NF$60=AJ$1),0),$F195-1966)</f>
        <v>-1.2808330000000001</v>
      </c>
      <c r="AK195" s="4" cm="1">
        <f t="array" ref="AK195">INDEX(GMWQ!$A$2:$NF$60,MATCH(1,(GMWQ!$NE$2:$NE$60=AK$3)*(GMWQ!$ND$2:$ND$60=AK$4)*(GMWQ!$NF$2:$NF$60=AK$1),0),$F195-1966)</f>
        <v>-1.552948</v>
      </c>
      <c r="AL195" s="4" cm="1">
        <f t="array" ref="AL195">INDEX(GMWQ!$A$2:$NF$60,MATCH(1,(GMWQ!$NE$2:$NE$60=AL$3)*(GMWQ!$ND$2:$ND$60=AL$4)*(GMWQ!$NF$2:$NF$60=AL$1),0),$F195-1966)</f>
        <v>-0.3934202</v>
      </c>
    </row>
    <row r="196" spans="1:38" x14ac:dyDescent="0.25">
      <c r="B196" s="4">
        <f t="shared" si="63"/>
        <v>2020</v>
      </c>
      <c r="C196" s="4">
        <f t="shared" si="63"/>
        <v>2020</v>
      </c>
      <c r="F196" s="4">
        <f t="shared" si="59"/>
        <v>2162</v>
      </c>
      <c r="G196" s="4" cm="1">
        <f t="array" ref="G196">INDEX(GMWQ!$A$2:$NF$60,MATCH(1,(GMWQ!$NE$2:$NE$60=G$3)*(GMWQ!$ND$2:$ND$60=G$4)*(GMWQ!$NF$2:$NF$60=G$1),0),$F196-1966)</f>
        <v>522356</v>
      </c>
      <c r="H196" s="4" cm="1">
        <f t="array" ref="H196">INDEX(GMWQ!$A$2:$NF$60,MATCH(1,(GMWQ!$NE$2:$NE$60=H$3)*(GMWQ!$ND$2:$ND$60=H$4)*(GMWQ!$NF$2:$NF$60=H$1),0),$F196-1966)</f>
        <v>4769.5</v>
      </c>
      <c r="I196" s="4" cm="1">
        <f t="array" ref="I196">INDEX(GMWQ!$A$2:$NF$60,MATCH(1,(GMWQ!$NE$2:$NE$60=I$3)*(GMWQ!$ND$2:$ND$60=I$4)*(GMWQ!$NF$2:$NF$60=I$1),0),$F196-1966)</f>
        <v>125741.9</v>
      </c>
      <c r="J196" s="4" cm="1">
        <f t="array" ref="J196">INDEX(GMWQ!$A$2:$NF$60,MATCH(1,(GMWQ!$NE$2:$NE$60=J$3)*(GMWQ!$ND$2:$ND$60=J$4)*(GMWQ!$NF$2:$NF$60=J$1),0),$F196-1966)</f>
        <v>804.36</v>
      </c>
      <c r="K196" s="4" cm="1">
        <f t="array" ref="K196">INDEX(GMWQ!$A$2:$NF$60,MATCH(1,(GMWQ!$NE$2:$NE$60=K$3)*(GMWQ!$ND$2:$ND$60=K$4)*(GMWQ!$NF$2:$NF$60=K$1),0),$F196-1966)</f>
        <v>521.351</v>
      </c>
      <c r="L196" s="4" cm="1">
        <f t="array" ref="L196">INDEX(GMWQ!$A$2:$NF$60,MATCH(1,(GMWQ!$NE$2:$NE$60=L$3)*(GMWQ!$ND$2:$ND$60=L$4)*(GMWQ!$NF$2:$NF$60=L$1),0),$F196-1966)</f>
        <v>376.798</v>
      </c>
      <c r="M196" s="4" cm="1">
        <f t="array" ref="M196">INDEX(GMWQ!$A$2:$NF$60,MATCH(1,(GMWQ!$NE$2:$NE$60=M$3)*(GMWQ!$ND$2:$ND$60=M$4)*(GMWQ!$NF$2:$NF$60=M$1),0),$F196-1966)</f>
        <v>492031.5</v>
      </c>
      <c r="N196" s="4" cm="1">
        <f t="array" ref="N196">INDEX(GMWQ!$A$2:$NF$60,MATCH(1,(GMWQ!$NE$2:$NE$60=N$3)*(GMWQ!$ND$2:$ND$60=N$4)*(GMWQ!$NF$2:$NF$60=N$1),0),$F196-1966)</f>
        <v>-132285</v>
      </c>
      <c r="O196" s="4" cm="1">
        <f t="array" ref="O196">INDEX(GMWQ!$A$2:$NF$60,MATCH(1,(GMWQ!$NE$2:$NE$60=O$3)*(GMWQ!$ND$2:$ND$60=O$4)*(GMWQ!$NF$2:$NF$60=O$1),0),$F196-1966)</f>
        <v>-1290.2149999999999</v>
      </c>
      <c r="P196" s="4" cm="1">
        <f t="array" ref="P196">INDEX(GMWQ!$A$2:$NF$60,MATCH(1,(GMWQ!$NE$2:$NE$60=P$3)*(GMWQ!$ND$2:$ND$60=P$4)*(GMWQ!$NF$2:$NF$60=P$1),0),$F196-1966)</f>
        <v>-12270.25</v>
      </c>
      <c r="Q196" s="4" cm="1">
        <f t="array" ref="Q196">INDEX(GMWQ!$A$2:$NF$60,MATCH(1,(GMWQ!$NE$2:$NE$60=Q$3)*(GMWQ!$ND$2:$ND$60=Q$4)*(GMWQ!$NF$2:$NF$60=Q$1),0),$F196-1966)</f>
        <v>-65.748000000000005</v>
      </c>
      <c r="R196" s="4" cm="1">
        <f t="array" ref="R196">INDEX(GMWQ!$A$2:$NF$60,MATCH(1,(GMWQ!$NE$2:$NE$60=R$3)*(GMWQ!$ND$2:$ND$60=R$4)*(GMWQ!$NF$2:$NF$60=R$1),0),$F196-1966)</f>
        <v>-77.382999999999996</v>
      </c>
      <c r="S196" s="4" cm="1">
        <f t="array" ref="S196">INDEX(GMWQ!$A$2:$NF$60,MATCH(1,(GMWQ!$NE$2:$NE$60=S$3)*(GMWQ!$ND$2:$ND$60=S$4)*(GMWQ!$NF$2:$NF$60=S$1),0),$F196-1966)</f>
        <v>-40.207340000000002</v>
      </c>
      <c r="T196" s="4" cm="1">
        <f t="array" ref="T196">INDEX(GMWQ!$A$2:$NF$60,MATCH(1,(GMWQ!$NE$2:$NE$60=T$3)*(GMWQ!$ND$2:$ND$60=T$4)*(GMWQ!$NF$2:$NF$60=T$1),0),$F196-1966)</f>
        <v>-108158</v>
      </c>
      <c r="U196" s="4" cm="1">
        <f t="array" ref="U196">INDEX(GMWQ!$A$2:$NF$60,MATCH(1,(GMWQ!$NE$2:$NE$60=U$3)*(GMWQ!$ND$2:$ND$60=U$4)*(GMWQ!$NF$2:$NF$60=U$1),0),$F196-1966)</f>
        <v>2091312</v>
      </c>
      <c r="V196" s="4" cm="1">
        <f t="array" ref="V196">INDEX(GMWQ!$A$2:$NF$60,MATCH(1,(GMWQ!$NE$2:$NE$60=V$3)*(GMWQ!$ND$2:$ND$60=V$4)*(GMWQ!$NF$2:$NF$60=V$1),0),$F196-1966)</f>
        <v>32959.199999999997</v>
      </c>
      <c r="W196" s="4" cm="1">
        <f t="array" ref="W196">INDEX(GMWQ!$A$2:$NF$60,MATCH(1,(GMWQ!$NE$2:$NE$60=W$3)*(GMWQ!$ND$2:$ND$60=W$4)*(GMWQ!$NF$2:$NF$60=W$1),0),$F196-1966)</f>
        <v>1273338</v>
      </c>
      <c r="X196" s="4" cm="1">
        <f t="array" ref="X196">INDEX(GMWQ!$A$2:$NF$60,MATCH(1,(GMWQ!$NE$2:$NE$60=X$3)*(GMWQ!$ND$2:$ND$60=X$4)*(GMWQ!$NF$2:$NF$60=X$1),0),$F196-1966)</f>
        <v>2109.1889999999999</v>
      </c>
      <c r="Y196" s="4" cm="1">
        <f t="array" ref="Y196">INDEX(GMWQ!$A$2:$NF$60,MATCH(1,(GMWQ!$NE$2:$NE$60=Y$3)*(GMWQ!$ND$2:$ND$60=Y$4)*(GMWQ!$NF$2:$NF$60=Y$1),0),$F196-1966)</f>
        <v>3537.777</v>
      </c>
      <c r="Z196" s="4" cm="1">
        <f t="array" ref="Z196">INDEX(GMWQ!$A$2:$NF$60,MATCH(1,(GMWQ!$NE$2:$NE$60=Z$3)*(GMWQ!$ND$2:$ND$60=Z$4)*(GMWQ!$NF$2:$NF$60=Z$1),0),$F196-1966)</f>
        <v>2924.2750000000001</v>
      </c>
      <c r="AA196" s="4" cm="1">
        <f t="array" ref="AA196">INDEX(GMWQ!$A$2:$NF$60,MATCH(1,(GMWQ!$NE$2:$NE$60=AA$3)*(GMWQ!$ND$2:$ND$60=AA$4)*(GMWQ!$NF$2:$NF$60=AA$1),0),$F196-1966)</f>
        <v>2767211</v>
      </c>
      <c r="AB196" s="4" cm="1">
        <f t="array" ref="AB196">INDEX(GMWQ!$A$2:$NF$60,MATCH(1,(GMWQ!$NE$2:$NE$60=AB$3)*(GMWQ!$ND$2:$ND$60=AB$4)*(GMWQ!$NF$2:$NF$60=AB$1),0),$F196-1966)</f>
        <v>481227</v>
      </c>
      <c r="AC196" s="4" cm="1">
        <f t="array" ref="AC196">INDEX(GMWQ!$A$2:$NF$60,MATCH(1,(GMWQ!$NE$2:$NE$60=AC$3)*(GMWQ!$ND$2:$ND$60=AC$4)*(GMWQ!$NF$2:$NF$60=AC$1),0),$F196-1966)</f>
        <v>4989.5749999999998</v>
      </c>
      <c r="AD196" s="4" cm="1">
        <f t="array" ref="AD196">INDEX(GMWQ!$A$2:$NF$60,MATCH(1,(GMWQ!$NE$2:$NE$60=AD$3)*(GMWQ!$ND$2:$ND$60=AD$4)*(GMWQ!$NF$2:$NF$60=AD$1),0),$F196-1966)</f>
        <v>128455</v>
      </c>
      <c r="AE196" s="4" cm="1">
        <f t="array" ref="AE196">INDEX(GMWQ!$A$2:$NF$60,MATCH(1,(GMWQ!$NE$2:$NE$60=AE$3)*(GMWQ!$ND$2:$ND$60=AE$4)*(GMWQ!$NF$2:$NF$60=AE$1),0),$F196-1966)</f>
        <v>809.94100000000003</v>
      </c>
      <c r="AF196" s="4" cm="1">
        <f t="array" ref="AF196">INDEX(GMWQ!$A$2:$NF$60,MATCH(1,(GMWQ!$NE$2:$NE$60=AF$3)*(GMWQ!$ND$2:$ND$60=AF$4)*(GMWQ!$NF$2:$NF$60=AF$1),0),$F196-1966)</f>
        <v>533.20600000000002</v>
      </c>
      <c r="AG196" s="4" cm="1">
        <f t="array" ref="AG196">INDEX(GMWQ!$A$2:$NF$60,MATCH(1,(GMWQ!$NE$2:$NE$60=AG$3)*(GMWQ!$ND$2:$ND$60=AG$4)*(GMWQ!$NF$2:$NF$60=AG$1),0),$F196-1966)</f>
        <v>378.91300000000001</v>
      </c>
      <c r="AH196" s="4" cm="1">
        <f t="array" ref="AH196">INDEX(GMWQ!$A$2:$NF$60,MATCH(1,(GMWQ!$NE$2:$NE$60=AH$3)*(GMWQ!$ND$2:$ND$60=AH$4)*(GMWQ!$NF$2:$NF$60=AH$1),0),$F196-1966)</f>
        <v>503983</v>
      </c>
      <c r="AI196" s="4" cm="1">
        <f t="array" ref="AI196">INDEX(GMWQ!$A$2:$NF$60,MATCH(1,(GMWQ!$NE$2:$NE$60=AI$3)*(GMWQ!$ND$2:$ND$60=AI$4)*(GMWQ!$NF$2:$NF$60=AI$1),0),$F196-1966)</f>
        <v>-0.48397820000000003</v>
      </c>
      <c r="AJ196" s="4" cm="1">
        <f t="array" ref="AJ196">INDEX(GMWQ!$A$2:$NF$60,MATCH(1,(GMWQ!$NE$2:$NE$60=AJ$3)*(GMWQ!$ND$2:$ND$60=AJ$4)*(GMWQ!$NF$2:$NF$60=AJ$1),0),$F196-1966)</f>
        <v>-1.3378620000000001</v>
      </c>
      <c r="AK196" s="4" cm="1">
        <f t="array" ref="AK196">INDEX(GMWQ!$A$2:$NF$60,MATCH(1,(GMWQ!$NE$2:$NE$60=AK$3)*(GMWQ!$ND$2:$ND$60=AK$4)*(GMWQ!$NF$2:$NF$60=AK$1),0),$F196-1966)</f>
        <v>-1.164785</v>
      </c>
      <c r="AL196" s="4" cm="1">
        <f t="array" ref="AL196">INDEX(GMWQ!$A$2:$NF$60,MATCH(1,(GMWQ!$NE$2:$NE$60=AL$3)*(GMWQ!$ND$2:$ND$60=AL$4)*(GMWQ!$NF$2:$NF$60=AL$1),0),$F196-1966)</f>
        <v>-0.3085212</v>
      </c>
    </row>
    <row r="197" spans="1:38" x14ac:dyDescent="0.25">
      <c r="B197" s="4">
        <f t="shared" si="63"/>
        <v>2020</v>
      </c>
      <c r="C197" s="4">
        <f t="shared" si="63"/>
        <v>2020</v>
      </c>
      <c r="F197" s="4">
        <f t="shared" si="59"/>
        <v>2163</v>
      </c>
      <c r="G197" s="4" cm="1">
        <f t="array" ref="G197">INDEX(GMWQ!$A$2:$NF$60,MATCH(1,(GMWQ!$NE$2:$NE$60=G$3)*(GMWQ!$ND$2:$ND$60=G$4)*(GMWQ!$NF$2:$NF$60=G$1),0),$F197-1966)</f>
        <v>610972</v>
      </c>
      <c r="H197" s="4" cm="1">
        <f t="array" ref="H197">INDEX(GMWQ!$A$2:$NF$60,MATCH(1,(GMWQ!$NE$2:$NE$60=H$3)*(GMWQ!$ND$2:$ND$60=H$4)*(GMWQ!$NF$2:$NF$60=H$1),0),$F197-1966)</f>
        <v>5139.7250000000004</v>
      </c>
      <c r="I197" s="4" cm="1">
        <f t="array" ref="I197">INDEX(GMWQ!$A$2:$NF$60,MATCH(1,(GMWQ!$NE$2:$NE$60=I$3)*(GMWQ!$ND$2:$ND$60=I$4)*(GMWQ!$NF$2:$NF$60=I$1),0),$F197-1966)</f>
        <v>132590.5</v>
      </c>
      <c r="J197" s="4" cm="1">
        <f t="array" ref="J197">INDEX(GMWQ!$A$2:$NF$60,MATCH(1,(GMWQ!$NE$2:$NE$60=J$3)*(GMWQ!$ND$2:$ND$60=J$4)*(GMWQ!$NF$2:$NF$60=J$1),0),$F197-1966)</f>
        <v>874.15</v>
      </c>
      <c r="K197" s="4" cm="1">
        <f t="array" ref="K197">INDEX(GMWQ!$A$2:$NF$60,MATCH(1,(GMWQ!$NE$2:$NE$60=K$3)*(GMWQ!$ND$2:$ND$60=K$4)*(GMWQ!$NF$2:$NF$60=K$1),0),$F197-1966)</f>
        <v>601.40599999999995</v>
      </c>
      <c r="L197" s="4" cm="1">
        <f t="array" ref="L197">INDEX(GMWQ!$A$2:$NF$60,MATCH(1,(GMWQ!$NE$2:$NE$60=L$3)*(GMWQ!$ND$2:$ND$60=L$4)*(GMWQ!$NF$2:$NF$60=L$1),0),$F197-1966)</f>
        <v>430.20800000000003</v>
      </c>
      <c r="M197" s="4" cm="1">
        <f t="array" ref="M197">INDEX(GMWQ!$A$2:$NF$60,MATCH(1,(GMWQ!$NE$2:$NE$60=M$3)*(GMWQ!$ND$2:$ND$60=M$4)*(GMWQ!$NF$2:$NF$60=M$1),0),$F197-1966)</f>
        <v>536725.30000000005</v>
      </c>
      <c r="N197" s="4" cm="1">
        <f t="array" ref="N197">INDEX(GMWQ!$A$2:$NF$60,MATCH(1,(GMWQ!$NE$2:$NE$60=N$3)*(GMWQ!$ND$2:$ND$60=N$4)*(GMWQ!$NF$2:$NF$60=N$1),0),$F197-1966)</f>
        <v>-73836</v>
      </c>
      <c r="O197" s="4" cm="1">
        <f t="array" ref="O197">INDEX(GMWQ!$A$2:$NF$60,MATCH(1,(GMWQ!$NE$2:$NE$60=O$3)*(GMWQ!$ND$2:$ND$60=O$4)*(GMWQ!$NF$2:$NF$60=O$1),0),$F197-1966)</f>
        <v>-934.78589999999997</v>
      </c>
      <c r="P197" s="4" cm="1">
        <f t="array" ref="P197">INDEX(GMWQ!$A$2:$NF$60,MATCH(1,(GMWQ!$NE$2:$NE$60=P$3)*(GMWQ!$ND$2:$ND$60=P$4)*(GMWQ!$NF$2:$NF$60=P$1),0),$F197-1966)</f>
        <v>-13366.5</v>
      </c>
      <c r="Q197" s="4" cm="1">
        <f t="array" ref="Q197">INDEX(GMWQ!$A$2:$NF$60,MATCH(1,(GMWQ!$NE$2:$NE$60=Q$3)*(GMWQ!$ND$2:$ND$60=Q$4)*(GMWQ!$NF$2:$NF$60=Q$1),0),$F197-1966)</f>
        <v>-48.048999999999999</v>
      </c>
      <c r="R197" s="4" cm="1">
        <f t="array" ref="R197">INDEX(GMWQ!$A$2:$NF$60,MATCH(1,(GMWQ!$NE$2:$NE$60=R$3)*(GMWQ!$ND$2:$ND$60=R$4)*(GMWQ!$NF$2:$NF$60=R$1),0),$F197-1966)</f>
        <v>-32.621000000000002</v>
      </c>
      <c r="S197" s="4" cm="1">
        <f t="array" ref="S197">INDEX(GMWQ!$A$2:$NF$60,MATCH(1,(GMWQ!$NE$2:$NE$60=S$3)*(GMWQ!$ND$2:$ND$60=S$4)*(GMWQ!$NF$2:$NF$60=S$1),0),$F197-1966)</f>
        <v>-44.500279999999997</v>
      </c>
      <c r="T197" s="4" cm="1">
        <f t="array" ref="T197">INDEX(GMWQ!$A$2:$NF$60,MATCH(1,(GMWQ!$NE$2:$NE$60=T$3)*(GMWQ!$ND$2:$ND$60=T$4)*(GMWQ!$NF$2:$NF$60=T$1),0),$F197-1966)</f>
        <v>-65596.009999999995</v>
      </c>
      <c r="U197" s="4" cm="1">
        <f t="array" ref="U197">INDEX(GMWQ!$A$2:$NF$60,MATCH(1,(GMWQ!$NE$2:$NE$60=U$3)*(GMWQ!$ND$2:$ND$60=U$4)*(GMWQ!$NF$2:$NF$60=U$1),0),$F197-1966)</f>
        <v>2160837</v>
      </c>
      <c r="V197" s="4" cm="1">
        <f t="array" ref="V197">INDEX(GMWQ!$A$2:$NF$60,MATCH(1,(GMWQ!$NE$2:$NE$60=V$3)*(GMWQ!$ND$2:$ND$60=V$4)*(GMWQ!$NF$2:$NF$60=V$1),0),$F197-1966)</f>
        <v>33660.339999999997</v>
      </c>
      <c r="W197" s="4" cm="1">
        <f t="array" ref="W197">INDEX(GMWQ!$A$2:$NF$60,MATCH(1,(GMWQ!$NE$2:$NE$60=W$3)*(GMWQ!$ND$2:$ND$60=W$4)*(GMWQ!$NF$2:$NF$60=W$1),0),$F197-1966)</f>
        <v>1285488</v>
      </c>
      <c r="X197" s="4" cm="1">
        <f t="array" ref="X197">INDEX(GMWQ!$A$2:$NF$60,MATCH(1,(GMWQ!$NE$2:$NE$60=X$3)*(GMWQ!$ND$2:$ND$60=X$4)*(GMWQ!$NF$2:$NF$60=X$1),0),$F197-1966)</f>
        <v>2194.433</v>
      </c>
      <c r="Y197" s="4" cm="1">
        <f t="array" ref="Y197">INDEX(GMWQ!$A$2:$NF$60,MATCH(1,(GMWQ!$NE$2:$NE$60=Y$3)*(GMWQ!$ND$2:$ND$60=Y$4)*(GMWQ!$NF$2:$NF$60=Y$1),0),$F197-1966)</f>
        <v>3549.5390000000002</v>
      </c>
      <c r="Z197" s="4" cm="1">
        <f t="array" ref="Z197">INDEX(GMWQ!$A$2:$NF$60,MATCH(1,(GMWQ!$NE$2:$NE$60=Z$3)*(GMWQ!$ND$2:$ND$60=Z$4)*(GMWQ!$NF$2:$NF$60=Z$1),0),$F197-1966)</f>
        <v>2993.6979999999999</v>
      </c>
      <c r="AA197" s="4" cm="1">
        <f t="array" ref="AA197">INDEX(GMWQ!$A$2:$NF$60,MATCH(1,(GMWQ!$NE$2:$NE$60=AA$3)*(GMWQ!$ND$2:$ND$60=AA$4)*(GMWQ!$NF$2:$NF$60=AA$1),0),$F197-1966)</f>
        <v>2790496</v>
      </c>
      <c r="AB197" s="4" cm="1">
        <f t="array" ref="AB197">INDEX(GMWQ!$A$2:$NF$60,MATCH(1,(GMWQ!$NE$2:$NE$60=AB$3)*(GMWQ!$ND$2:$ND$60=AB$4)*(GMWQ!$NF$2:$NF$60=AB$1),0),$F197-1966)</f>
        <v>540319</v>
      </c>
      <c r="AC197" s="4" cm="1">
        <f t="array" ref="AC197">INDEX(GMWQ!$A$2:$NF$60,MATCH(1,(GMWQ!$NE$2:$NE$60=AC$3)*(GMWQ!$ND$2:$ND$60=AC$4)*(GMWQ!$NF$2:$NF$60=AC$1),0),$F197-1966)</f>
        <v>5426.1</v>
      </c>
      <c r="AD197" s="4" cm="1">
        <f t="array" ref="AD197">INDEX(GMWQ!$A$2:$NF$60,MATCH(1,(GMWQ!$NE$2:$NE$60=AD$3)*(GMWQ!$ND$2:$ND$60=AD$4)*(GMWQ!$NF$2:$NF$60=AD$1),0),$F197-1966)</f>
        <v>135102.70000000001</v>
      </c>
      <c r="AE197" s="4" cm="1">
        <f t="array" ref="AE197">INDEX(GMWQ!$A$2:$NF$60,MATCH(1,(GMWQ!$NE$2:$NE$60=AE$3)*(GMWQ!$ND$2:$ND$60=AE$4)*(GMWQ!$NF$2:$NF$60=AE$1),0),$F197-1966)</f>
        <v>868.89099999999996</v>
      </c>
      <c r="AF197" s="4" cm="1">
        <f t="array" ref="AF197">INDEX(GMWQ!$A$2:$NF$60,MATCH(1,(GMWQ!$NE$2:$NE$60=AF$3)*(GMWQ!$ND$2:$ND$60=AF$4)*(GMWQ!$NF$2:$NF$60=AF$1),0),$F197-1966)</f>
        <v>596.10699999999997</v>
      </c>
      <c r="AG197" s="4" cm="1">
        <f t="array" ref="AG197">INDEX(GMWQ!$A$2:$NF$60,MATCH(1,(GMWQ!$NE$2:$NE$60=AG$3)*(GMWQ!$ND$2:$ND$60=AG$4)*(GMWQ!$NF$2:$NF$60=AG$1),0),$F197-1966)</f>
        <v>430.09300000000002</v>
      </c>
      <c r="AH197" s="4" cm="1">
        <f t="array" ref="AH197">INDEX(GMWQ!$A$2:$NF$60,MATCH(1,(GMWQ!$NE$2:$NE$60=AH$3)*(GMWQ!$ND$2:$ND$60=AH$4)*(GMWQ!$NF$2:$NF$60=AH$1),0),$F197-1966)</f>
        <v>561621</v>
      </c>
      <c r="AI197" s="4" cm="1">
        <f t="array" ref="AI197">INDEX(GMWQ!$A$2:$NF$60,MATCH(1,(GMWQ!$NE$2:$NE$60=AI$3)*(GMWQ!$ND$2:$ND$60=AI$4)*(GMWQ!$NF$2:$NF$60=AI$1),0),$F197-1966)</f>
        <v>0.2473059</v>
      </c>
      <c r="AJ197" s="4" cm="1">
        <f t="array" ref="AJ197">INDEX(GMWQ!$A$2:$NF$60,MATCH(1,(GMWQ!$NE$2:$NE$60=AJ$3)*(GMWQ!$ND$2:$ND$60=AJ$4)*(GMWQ!$NF$2:$NF$60=AJ$1),0),$F197-1966)</f>
        <v>-1.2691300000000001</v>
      </c>
      <c r="AK197" s="4" cm="1">
        <f t="array" ref="AK197">INDEX(GMWQ!$A$2:$NF$60,MATCH(1,(GMWQ!$NE$2:$NE$60=AK$3)*(GMWQ!$ND$2:$ND$60=AK$4)*(GMWQ!$NF$2:$NF$60=AK$1),0),$F197-1966)</f>
        <v>-1.1383840000000001</v>
      </c>
      <c r="AL197" s="4" cm="1">
        <f t="array" ref="AL197">INDEX(GMWQ!$A$2:$NF$60,MATCH(1,(GMWQ!$NE$2:$NE$60=AL$3)*(GMWQ!$ND$2:$ND$60=AL$4)*(GMWQ!$NF$2:$NF$60=AL$1),0),$F197-1966)</f>
        <v>-0.1991098</v>
      </c>
    </row>
    <row r="198" spans="1:38" x14ac:dyDescent="0.25">
      <c r="B198" s="4">
        <f t="shared" si="63"/>
        <v>2020</v>
      </c>
      <c r="C198" s="4">
        <f t="shared" si="63"/>
        <v>2020</v>
      </c>
      <c r="E198" s="4">
        <f t="shared" ref="E198" si="66">+E194+1</f>
        <v>2020</v>
      </c>
      <c r="F198" s="4">
        <f t="shared" si="59"/>
        <v>2164</v>
      </c>
      <c r="G198" s="4" cm="1">
        <f t="array" ref="G198">INDEX(GMWQ!$A$2:$NF$60,MATCH(1,(GMWQ!$NE$2:$NE$60=G$3)*(GMWQ!$ND$2:$ND$60=G$4)*(GMWQ!$NF$2:$NF$60=G$1),0),$F198-1966)</f>
        <v>619330</v>
      </c>
      <c r="H198" s="4" cm="1">
        <f t="array" ref="H198">INDEX(GMWQ!$A$2:$NF$60,MATCH(1,(GMWQ!$NE$2:$NE$60=H$3)*(GMWQ!$ND$2:$ND$60=H$4)*(GMWQ!$NF$2:$NF$60=H$1),0),$F198-1966)</f>
        <v>5197.9750000000004</v>
      </c>
      <c r="I198" s="4" cm="1">
        <f t="array" ref="I198">INDEX(GMWQ!$A$2:$NF$60,MATCH(1,(GMWQ!$NE$2:$NE$60=I$3)*(GMWQ!$ND$2:$ND$60=I$4)*(GMWQ!$NF$2:$NF$60=I$1),0),$F198-1966)</f>
        <v>134848.70000000001</v>
      </c>
      <c r="J198" s="4" cm="1">
        <f t="array" ref="J198">INDEX(GMWQ!$A$2:$NF$60,MATCH(1,(GMWQ!$NE$2:$NE$60=J$3)*(GMWQ!$ND$2:$ND$60=J$4)*(GMWQ!$NF$2:$NF$60=J$1),0),$F198-1966)</f>
        <v>882.61</v>
      </c>
      <c r="K198" s="4" cm="1">
        <f t="array" ref="K198">INDEX(GMWQ!$A$2:$NF$60,MATCH(1,(GMWQ!$NE$2:$NE$60=K$3)*(GMWQ!$ND$2:$ND$60=K$4)*(GMWQ!$NF$2:$NF$60=K$1),0),$F198-1966)</f>
        <v>600.71500000000003</v>
      </c>
      <c r="L198" s="4" cm="1">
        <f t="array" ref="L198">INDEX(GMWQ!$A$2:$NF$60,MATCH(1,(GMWQ!$NE$2:$NE$60=L$3)*(GMWQ!$ND$2:$ND$60=L$4)*(GMWQ!$NF$2:$NF$60=L$1),0),$F198-1966)</f>
        <v>431.38600000000002</v>
      </c>
      <c r="M198" s="4" cm="1">
        <f t="array" ref="M198">INDEX(GMWQ!$A$2:$NF$60,MATCH(1,(GMWQ!$NE$2:$NE$60=M$3)*(GMWQ!$ND$2:$ND$60=M$4)*(GMWQ!$NF$2:$NF$60=M$1),0),$F198-1966)</f>
        <v>546807</v>
      </c>
      <c r="N198" s="4" cm="1">
        <f t="array" ref="N198">INDEX(GMWQ!$A$2:$NF$60,MATCH(1,(GMWQ!$NE$2:$NE$60=N$3)*(GMWQ!$ND$2:$ND$60=N$4)*(GMWQ!$NF$2:$NF$60=N$1),0),$F198-1966)</f>
        <v>-63248</v>
      </c>
      <c r="O198" s="4" cm="1">
        <f t="array" ref="O198">INDEX(GMWQ!$A$2:$NF$60,MATCH(1,(GMWQ!$NE$2:$NE$60=O$3)*(GMWQ!$ND$2:$ND$60=O$4)*(GMWQ!$NF$2:$NF$60=O$1),0),$F198-1966)</f>
        <v>-571.50049999999999</v>
      </c>
      <c r="P198" s="4" cm="1">
        <f t="array" ref="P198">INDEX(GMWQ!$A$2:$NF$60,MATCH(1,(GMWQ!$NE$2:$NE$60=P$3)*(GMWQ!$ND$2:$ND$60=P$4)*(GMWQ!$NF$2:$NF$60=P$1),0),$F198-1966)</f>
        <v>-12973.5</v>
      </c>
      <c r="Q198" s="4" cm="1">
        <f t="array" ref="Q198">INDEX(GMWQ!$A$2:$NF$60,MATCH(1,(GMWQ!$NE$2:$NE$60=Q$3)*(GMWQ!$ND$2:$ND$60=Q$4)*(GMWQ!$NF$2:$NF$60=Q$1),0),$F198-1966)</f>
        <v>-39.299999999999997</v>
      </c>
      <c r="R198" s="4" cm="1">
        <f t="array" ref="R198">INDEX(GMWQ!$A$2:$NF$60,MATCH(1,(GMWQ!$NE$2:$NE$60=R$3)*(GMWQ!$ND$2:$ND$60=R$4)*(GMWQ!$NF$2:$NF$60=R$1),0),$F198-1966)</f>
        <v>-60.89</v>
      </c>
      <c r="S198" s="4" cm="1">
        <f t="array" ref="S198">INDEX(GMWQ!$A$2:$NF$60,MATCH(1,(GMWQ!$NE$2:$NE$60=S$3)*(GMWQ!$ND$2:$ND$60=S$4)*(GMWQ!$NF$2:$NF$60=S$1),0),$F198-1966)</f>
        <v>-42.399090000000001</v>
      </c>
      <c r="T198" s="4" cm="1">
        <f t="array" ref="T198">INDEX(GMWQ!$A$2:$NF$60,MATCH(1,(GMWQ!$NE$2:$NE$60=T$3)*(GMWQ!$ND$2:$ND$60=T$4)*(GMWQ!$NF$2:$NF$60=T$1),0),$F198-1966)</f>
        <v>-41497</v>
      </c>
      <c r="U198" s="4" cm="1">
        <f t="array" ref="U198">INDEX(GMWQ!$A$2:$NF$60,MATCH(1,(GMWQ!$NE$2:$NE$60=U$3)*(GMWQ!$ND$2:$ND$60=U$4)*(GMWQ!$NF$2:$NF$60=U$1),0),$F198-1966)</f>
        <v>2226431</v>
      </c>
      <c r="V198" s="4" cm="1">
        <f t="array" ref="V198">INDEX(GMWQ!$A$2:$NF$60,MATCH(1,(GMWQ!$NE$2:$NE$60=V$3)*(GMWQ!$ND$2:$ND$60=V$4)*(GMWQ!$NF$2:$NF$60=V$1),0),$F198-1966)</f>
        <v>33912.339999999997</v>
      </c>
      <c r="W198" s="4" cm="1">
        <f t="array" ref="W198">INDEX(GMWQ!$A$2:$NF$60,MATCH(1,(GMWQ!$NE$2:$NE$60=W$3)*(GMWQ!$ND$2:$ND$60=W$4)*(GMWQ!$NF$2:$NF$60=W$1),0),$F198-1966)</f>
        <v>1297639</v>
      </c>
      <c r="X198" s="4" cm="1">
        <f t="array" ref="X198">INDEX(GMWQ!$A$2:$NF$60,MATCH(1,(GMWQ!$NE$2:$NE$60=X$3)*(GMWQ!$ND$2:$ND$60=X$4)*(GMWQ!$NF$2:$NF$60=X$1),0),$F198-1966)</f>
        <v>2171.7979999999998</v>
      </c>
      <c r="Y198" s="4" cm="1">
        <f t="array" ref="Y198">INDEX(GMWQ!$A$2:$NF$60,MATCH(1,(GMWQ!$NE$2:$NE$60=Y$3)*(GMWQ!$ND$2:$ND$60=Y$4)*(GMWQ!$NF$2:$NF$60=Y$1),0),$F198-1966)</f>
        <v>3530.5149999999999</v>
      </c>
      <c r="Z198" s="4" cm="1">
        <f t="array" ref="Z198">INDEX(GMWQ!$A$2:$NF$60,MATCH(1,(GMWQ!$NE$2:$NE$60=Z$3)*(GMWQ!$ND$2:$ND$60=Z$4)*(GMWQ!$NF$2:$NF$60=Z$1),0),$F198-1966)</f>
        <v>3063.1210000000001</v>
      </c>
      <c r="AA198" s="4" cm="1">
        <f t="array" ref="AA198">INDEX(GMWQ!$A$2:$NF$60,MATCH(1,(GMWQ!$NE$2:$NE$60=AA$3)*(GMWQ!$ND$2:$ND$60=AA$4)*(GMWQ!$NF$2:$NF$60=AA$1),0),$F198-1966)</f>
        <v>2855359</v>
      </c>
      <c r="AB198" s="4" cm="1">
        <f t="array" ref="AB198">INDEX(GMWQ!$A$2:$NF$60,MATCH(1,(GMWQ!$NE$2:$NE$60=AB$3)*(GMWQ!$ND$2:$ND$60=AB$4)*(GMWQ!$NF$2:$NF$60=AB$1),0),$F198-1966)</f>
        <v>543809</v>
      </c>
      <c r="AC198" s="4" cm="1">
        <f t="array" ref="AC198">INDEX(GMWQ!$A$2:$NF$60,MATCH(1,(GMWQ!$NE$2:$NE$60=AC$3)*(GMWQ!$ND$2:$ND$60=AC$4)*(GMWQ!$NF$2:$NF$60=AC$1),0),$F198-1966)</f>
        <v>5521.8</v>
      </c>
      <c r="AD198" s="4" cm="1">
        <f t="array" ref="AD198">INDEX(GMWQ!$A$2:$NF$60,MATCH(1,(GMWQ!$NE$2:$NE$60=AD$3)*(GMWQ!$ND$2:$ND$60=AD$4)*(GMWQ!$NF$2:$NF$60=AD$1),0),$F198-1966)</f>
        <v>137283.6</v>
      </c>
      <c r="AE198" s="4" cm="1">
        <f t="array" ref="AE198">INDEX(GMWQ!$A$2:$NF$60,MATCH(1,(GMWQ!$NE$2:$NE$60=AE$3)*(GMWQ!$ND$2:$ND$60=AE$4)*(GMWQ!$NF$2:$NF$60=AE$1),0),$F198-1966)</f>
        <v>883.44200000000001</v>
      </c>
      <c r="AF198" s="4" cm="1">
        <f t="array" ref="AF198">INDEX(GMWQ!$A$2:$NF$60,MATCH(1,(GMWQ!$NE$2:$NE$60=AF$3)*(GMWQ!$ND$2:$ND$60=AF$4)*(GMWQ!$NF$2:$NF$60=AF$1),0),$F198-1966)</f>
        <v>601.00900000000001</v>
      </c>
      <c r="AG198" s="4" cm="1">
        <f t="array" ref="AG198">INDEX(GMWQ!$A$2:$NF$60,MATCH(1,(GMWQ!$NE$2:$NE$60=AG$3)*(GMWQ!$ND$2:$ND$60=AG$4)*(GMWQ!$NF$2:$NF$60=AG$1),0),$F198-1966)</f>
        <v>433.72199999999998</v>
      </c>
      <c r="AH198" s="4" cm="1">
        <f t="array" ref="AH198">INDEX(GMWQ!$A$2:$NF$60,MATCH(1,(GMWQ!$NE$2:$NE$60=AH$3)*(GMWQ!$ND$2:$ND$60=AH$4)*(GMWQ!$NF$2:$NF$60=AH$1),0),$F198-1966)</f>
        <v>582919</v>
      </c>
      <c r="AI198" s="4" cm="1">
        <f t="array" ref="AI198">INDEX(GMWQ!$A$2:$NF$60,MATCH(1,(GMWQ!$NE$2:$NE$60=AI$3)*(GMWQ!$ND$2:$ND$60=AI$4)*(GMWQ!$NF$2:$NF$60=AI$1),0),$F198-1966)</f>
        <v>0.79893239999999999</v>
      </c>
      <c r="AJ198" s="4" cm="1">
        <f t="array" ref="AJ198">INDEX(GMWQ!$A$2:$NF$60,MATCH(1,(GMWQ!$NE$2:$NE$60=AJ$3)*(GMWQ!$ND$2:$ND$60=AJ$4)*(GMWQ!$NF$2:$NF$60=AJ$1),0),$F198-1966)</f>
        <v>-0.9776321</v>
      </c>
      <c r="AK198" s="4" cm="1">
        <f t="array" ref="AK198">INDEX(GMWQ!$A$2:$NF$60,MATCH(1,(GMWQ!$NE$2:$NE$60=AK$3)*(GMWQ!$ND$2:$ND$60=AK$4)*(GMWQ!$NF$2:$NF$60=AK$1),0),$F198-1966)</f>
        <v>-1.120849</v>
      </c>
      <c r="AL198" s="4" cm="1">
        <f t="array" ref="AL198">INDEX(GMWQ!$A$2:$NF$60,MATCH(1,(GMWQ!$NE$2:$NE$60=AL$3)*(GMWQ!$ND$2:$ND$60=AL$4)*(GMWQ!$NF$2:$NF$60=AL$1),0),$F198-1966)</f>
        <v>-7.8496780000000002E-2</v>
      </c>
    </row>
    <row r="199" spans="1:38" x14ac:dyDescent="0.25">
      <c r="A199" s="4">
        <v>2021</v>
      </c>
      <c r="B199" s="4">
        <f t="shared" si="63"/>
        <v>2021</v>
      </c>
      <c r="C199" s="4">
        <f t="shared" si="63"/>
        <v>2020</v>
      </c>
      <c r="D199" s="4">
        <f t="shared" si="63"/>
        <v>2020</v>
      </c>
      <c r="F199" s="4">
        <f t="shared" si="59"/>
        <v>2165</v>
      </c>
      <c r="G199" s="4" cm="1">
        <f t="array" ref="G199">INDEX(GMWQ!$A$2:$NF$60,MATCH(1,(GMWQ!$NE$2:$NE$60=G$3)*(GMWQ!$ND$2:$ND$60=G$4)*(GMWQ!$NF$2:$NF$60=G$1),0),$F199-1966)</f>
        <v>612665</v>
      </c>
      <c r="H199" s="4" cm="1">
        <f t="array" ref="H199">INDEX(GMWQ!$A$2:$NF$60,MATCH(1,(GMWQ!$NE$2:$NE$60=H$3)*(GMWQ!$ND$2:$ND$60=H$4)*(GMWQ!$NF$2:$NF$60=H$1),0),$F199-1966)</f>
        <v>5270.5249999999996</v>
      </c>
      <c r="I199" s="4" cm="1">
        <f t="array" ref="I199">INDEX(GMWQ!$A$2:$NF$60,MATCH(1,(GMWQ!$NE$2:$NE$60=I$3)*(GMWQ!$ND$2:$ND$60=I$4)*(GMWQ!$NF$2:$NF$60=I$1),0),$F199-1966)</f>
        <v>135190</v>
      </c>
      <c r="J199" s="4" cm="1">
        <f t="array" ref="J199">INDEX(GMWQ!$A$2:$NF$60,MATCH(1,(GMWQ!$NE$2:$NE$60=J$3)*(GMWQ!$ND$2:$ND$60=J$4)*(GMWQ!$NF$2:$NF$60=J$1),0),$F199-1966)</f>
        <v>877.17</v>
      </c>
      <c r="K199" s="4" cm="1">
        <f t="array" ref="K199">INDEX(GMWQ!$A$2:$NF$60,MATCH(1,(GMWQ!$NE$2:$NE$60=K$3)*(GMWQ!$ND$2:$ND$60=K$4)*(GMWQ!$NF$2:$NF$60=K$1),0),$F199-1966)</f>
        <v>603.16200000000003</v>
      </c>
      <c r="L199" s="4" cm="1">
        <f t="array" ref="L199">INDEX(GMWQ!$A$2:$NF$60,MATCH(1,(GMWQ!$NE$2:$NE$60=L$3)*(GMWQ!$ND$2:$ND$60=L$4)*(GMWQ!$NF$2:$NF$60=L$1),0),$F199-1966)</f>
        <v>438.51100000000002</v>
      </c>
      <c r="M199" s="4" cm="1">
        <f t="array" ref="M199">INDEX(GMWQ!$A$2:$NF$60,MATCH(1,(GMWQ!$NE$2:$NE$60=M$3)*(GMWQ!$ND$2:$ND$60=M$4)*(GMWQ!$NF$2:$NF$60=M$1),0),$F199-1966)</f>
        <v>556122.30000000005</v>
      </c>
      <c r="N199" s="4" cm="1">
        <f t="array" ref="N199">INDEX(GMWQ!$A$2:$NF$60,MATCH(1,(GMWQ!$NE$2:$NE$60=N$3)*(GMWQ!$ND$2:$ND$60=N$4)*(GMWQ!$NF$2:$NF$60=N$1),0),$F199-1966)</f>
        <v>-41558</v>
      </c>
      <c r="O199" s="4" cm="1">
        <f t="array" ref="O199">INDEX(GMWQ!$A$2:$NF$60,MATCH(1,(GMWQ!$NE$2:$NE$60=O$3)*(GMWQ!$ND$2:$ND$60=O$4)*(GMWQ!$NF$2:$NF$60=O$1),0),$F199-1966)</f>
        <v>-1169.9380000000001</v>
      </c>
      <c r="P199" s="4" cm="1">
        <f t="array" ref="P199">INDEX(GMWQ!$A$2:$NF$60,MATCH(1,(GMWQ!$NE$2:$NE$60=P$3)*(GMWQ!$ND$2:$ND$60=P$4)*(GMWQ!$NF$2:$NF$60=P$1),0),$F199-1966)</f>
        <v>-10601.5</v>
      </c>
      <c r="Q199" s="4" cm="1">
        <f t="array" ref="Q199">INDEX(GMWQ!$A$2:$NF$60,MATCH(1,(GMWQ!$NE$2:$NE$60=Q$3)*(GMWQ!$ND$2:$ND$60=Q$4)*(GMWQ!$NF$2:$NF$60=Q$1),0),$F199-1966)</f>
        <v>-38.405000000000001</v>
      </c>
      <c r="R199" s="4" cm="1">
        <f t="array" ref="R199">INDEX(GMWQ!$A$2:$NF$60,MATCH(1,(GMWQ!$NE$2:$NE$60=R$3)*(GMWQ!$ND$2:$ND$60=R$4)*(GMWQ!$NF$2:$NF$60=R$1),0),$F199-1966)</f>
        <v>-55.137999999999998</v>
      </c>
      <c r="S199" s="4" cm="1">
        <f t="array" ref="S199">INDEX(GMWQ!$A$2:$NF$60,MATCH(1,(GMWQ!$NE$2:$NE$60=S$3)*(GMWQ!$ND$2:$ND$60=S$4)*(GMWQ!$NF$2:$NF$60=S$1),0),$F199-1966)</f>
        <v>-40.41639</v>
      </c>
      <c r="T199" s="4" cm="1">
        <f t="array" ref="T199">INDEX(GMWQ!$A$2:$NF$60,MATCH(1,(GMWQ!$NE$2:$NE$60=T$3)*(GMWQ!$ND$2:$ND$60=T$4)*(GMWQ!$NF$2:$NF$60=T$1),0),$F199-1966)</f>
        <v>-34636</v>
      </c>
      <c r="U199" s="4" cm="1">
        <f t="array" ref="U199">INDEX(GMWQ!$A$2:$NF$60,MATCH(1,(GMWQ!$NE$2:$NE$60=U$3)*(GMWQ!$ND$2:$ND$60=U$4)*(GMWQ!$NF$2:$NF$60=U$1),0),$F199-1966)</f>
        <v>2244454</v>
      </c>
      <c r="V199" s="4" cm="1">
        <f t="array" ref="V199">INDEX(GMWQ!$A$2:$NF$60,MATCH(1,(GMWQ!$NE$2:$NE$60=V$3)*(GMWQ!$ND$2:$ND$60=V$4)*(GMWQ!$NF$2:$NF$60=V$1),0),$F199-1966)</f>
        <v>34238.68</v>
      </c>
      <c r="W199" s="4" cm="1">
        <f t="array" ref="W199">INDEX(GMWQ!$A$2:$NF$60,MATCH(1,(GMWQ!$NE$2:$NE$60=W$3)*(GMWQ!$ND$2:$ND$60=W$4)*(GMWQ!$NF$2:$NF$60=W$1),0),$F199-1966)</f>
        <v>1306121</v>
      </c>
      <c r="X199" s="4" cm="1">
        <f t="array" ref="X199">INDEX(GMWQ!$A$2:$NF$60,MATCH(1,(GMWQ!$NE$2:$NE$60=X$3)*(GMWQ!$ND$2:$ND$60=X$4)*(GMWQ!$NF$2:$NF$60=X$1),0),$F199-1966)</f>
        <v>2205.4929999999999</v>
      </c>
      <c r="Y199" s="4" cm="1">
        <f t="array" ref="Y199">INDEX(GMWQ!$A$2:$NF$60,MATCH(1,(GMWQ!$NE$2:$NE$60=Y$3)*(GMWQ!$ND$2:$ND$60=Y$4)*(GMWQ!$NF$2:$NF$60=Y$1),0),$F199-1966)</f>
        <v>3633.9290000000001</v>
      </c>
      <c r="Z199" s="4" cm="1">
        <f t="array" ref="Z199">INDEX(GMWQ!$A$2:$NF$60,MATCH(1,(GMWQ!$NE$2:$NE$60=Z$3)*(GMWQ!$ND$2:$ND$60=Z$4)*(GMWQ!$NF$2:$NF$60=Z$1),0),$F199-1966)</f>
        <v>3081.9690000000001</v>
      </c>
      <c r="AA199" s="4" cm="1">
        <f t="array" ref="AA199">INDEX(GMWQ!$A$2:$NF$60,MATCH(1,(GMWQ!$NE$2:$NE$60=AA$3)*(GMWQ!$ND$2:$ND$60=AA$4)*(GMWQ!$NF$2:$NF$60=AA$1),0),$F199-1966)</f>
        <v>2757077</v>
      </c>
      <c r="AB199" s="4" cm="1">
        <f t="array" ref="AB199">INDEX(GMWQ!$A$2:$NF$60,MATCH(1,(GMWQ!$NE$2:$NE$60=AB$3)*(GMWQ!$ND$2:$ND$60=AB$4)*(GMWQ!$NF$2:$NF$60=AB$1),0),$F199-1966)</f>
        <v>545116</v>
      </c>
      <c r="AC199" s="4" cm="1">
        <f t="array" ref="AC199">INDEX(GMWQ!$A$2:$NF$60,MATCH(1,(GMWQ!$NE$2:$NE$60=AC$3)*(GMWQ!$ND$2:$ND$60=AC$4)*(GMWQ!$NF$2:$NF$60=AC$1),0),$F199-1966)</f>
        <v>5670.1750000000002</v>
      </c>
      <c r="AD199" s="4" cm="1">
        <f t="array" ref="AD199">INDEX(GMWQ!$A$2:$NF$60,MATCH(1,(GMWQ!$NE$2:$NE$60=AD$3)*(GMWQ!$ND$2:$ND$60=AD$4)*(GMWQ!$NF$2:$NF$60=AD$1),0),$F199-1966)</f>
        <v>137707.20000000001</v>
      </c>
      <c r="AE199" s="4" cm="1">
        <f t="array" ref="AE199">INDEX(GMWQ!$A$2:$NF$60,MATCH(1,(GMWQ!$NE$2:$NE$60=AE$3)*(GMWQ!$ND$2:$ND$60=AE$4)*(GMWQ!$NF$2:$NF$60=AE$1),0),$F199-1966)</f>
        <v>888.81399999999996</v>
      </c>
      <c r="AF199" s="4" cm="1">
        <f t="array" ref="AF199">INDEX(GMWQ!$A$2:$NF$60,MATCH(1,(GMWQ!$NE$2:$NE$60=AF$3)*(GMWQ!$ND$2:$ND$60=AF$4)*(GMWQ!$NF$2:$NF$60=AF$1),0),$F199-1966)</f>
        <v>606.95600000000002</v>
      </c>
      <c r="AG199" s="4" cm="1">
        <f t="array" ref="AG199">INDEX(GMWQ!$A$2:$NF$60,MATCH(1,(GMWQ!$NE$2:$NE$60=AG$3)*(GMWQ!$ND$2:$ND$60=AG$4)*(GMWQ!$NF$2:$NF$60=AG$1),0),$F199-1966)</f>
        <v>440.19</v>
      </c>
      <c r="AH199" s="4" cm="1">
        <f t="array" ref="AH199">INDEX(GMWQ!$A$2:$NF$60,MATCH(1,(GMWQ!$NE$2:$NE$60=AH$3)*(GMWQ!$ND$2:$ND$60=AH$4)*(GMWQ!$NF$2:$NF$60=AH$1),0),$F199-1966)</f>
        <v>607847</v>
      </c>
      <c r="AI199" s="4" cm="1">
        <f t="array" ref="AI199">INDEX(GMWQ!$A$2:$NF$60,MATCH(1,(GMWQ!$NE$2:$NE$60=AI$3)*(GMWQ!$ND$2:$ND$60=AI$4)*(GMWQ!$NF$2:$NF$60=AI$1),0),$F199-1966)</f>
        <v>1.557647</v>
      </c>
      <c r="AJ199" s="4" cm="1">
        <f t="array" ref="AJ199">INDEX(GMWQ!$A$2:$NF$60,MATCH(1,(GMWQ!$NE$2:$NE$60=AJ$3)*(GMWQ!$ND$2:$ND$60=AJ$4)*(GMWQ!$NF$2:$NF$60=AJ$1),0),$F199-1966)</f>
        <v>-0.50860919999999998</v>
      </c>
      <c r="AK199" s="4" cm="1">
        <f t="array" ref="AK199">INDEX(GMWQ!$A$2:$NF$60,MATCH(1,(GMWQ!$NE$2:$NE$60=AK$3)*(GMWQ!$ND$2:$ND$60=AK$4)*(GMWQ!$NF$2:$NF$60=AK$1),0),$F199-1966)</f>
        <v>-0.85598470000000004</v>
      </c>
      <c r="AL199" s="4" cm="1">
        <f t="array" ref="AL199">INDEX(GMWQ!$A$2:$NF$60,MATCH(1,(GMWQ!$NE$2:$NE$60=AL$3)*(GMWQ!$ND$2:$ND$60=AL$4)*(GMWQ!$NF$2:$NF$60=AL$1),0),$F199-1966)</f>
        <v>1.5646319999999998E-2</v>
      </c>
    </row>
    <row r="200" spans="1:38" x14ac:dyDescent="0.25">
      <c r="B200" s="4">
        <f t="shared" si="63"/>
        <v>2021</v>
      </c>
      <c r="C200" s="4">
        <f t="shared" si="63"/>
        <v>2021</v>
      </c>
      <c r="F200" s="4">
        <f t="shared" si="59"/>
        <v>2166</v>
      </c>
      <c r="G200" s="4" cm="1">
        <f t="array" ref="G200">INDEX(GMWQ!$A$2:$NF$60,MATCH(1,(GMWQ!$NE$2:$NE$60=G$3)*(GMWQ!$ND$2:$ND$60=G$4)*(GMWQ!$NF$2:$NF$60=G$1),0),$F200-1966)</f>
        <v>655443</v>
      </c>
      <c r="H200" s="4" cm="1">
        <f t="array" ref="H200">INDEX(GMWQ!$A$2:$NF$60,MATCH(1,(GMWQ!$NE$2:$NE$60=H$3)*(GMWQ!$ND$2:$ND$60=H$4)*(GMWQ!$NF$2:$NF$60=H$1),0),$F200-1966)</f>
        <v>5360.2250000000004</v>
      </c>
      <c r="I200" s="4" cm="1">
        <f t="array" ref="I200">INDEX(GMWQ!$A$2:$NF$60,MATCH(1,(GMWQ!$NE$2:$NE$60=I$3)*(GMWQ!$ND$2:$ND$60=I$4)*(GMWQ!$NF$2:$NF$60=I$1),0),$F200-1966)</f>
        <v>136067</v>
      </c>
      <c r="J200" s="4" cm="1">
        <f t="array" ref="J200">INDEX(GMWQ!$A$2:$NF$60,MATCH(1,(GMWQ!$NE$2:$NE$60=J$3)*(GMWQ!$ND$2:$ND$60=J$4)*(GMWQ!$NF$2:$NF$60=J$1),0),$F200-1966)</f>
        <v>897.79</v>
      </c>
      <c r="K200" s="4" cm="1">
        <f t="array" ref="K200">INDEX(GMWQ!$A$2:$NF$60,MATCH(1,(GMWQ!$NE$2:$NE$60=K$3)*(GMWQ!$ND$2:$ND$60=K$4)*(GMWQ!$NF$2:$NF$60=K$1),0),$F200-1966)</f>
        <v>610.51</v>
      </c>
      <c r="L200" s="4" cm="1">
        <f t="array" ref="L200">INDEX(GMWQ!$A$2:$NF$60,MATCH(1,(GMWQ!$NE$2:$NE$60=L$3)*(GMWQ!$ND$2:$ND$60=L$4)*(GMWQ!$NF$2:$NF$60=L$1),0),$F200-1966)</f>
        <v>449.61</v>
      </c>
      <c r="M200" s="4" cm="1">
        <f t="array" ref="M200">INDEX(GMWQ!$A$2:$NF$60,MATCH(1,(GMWQ!$NE$2:$NE$60=M$3)*(GMWQ!$ND$2:$ND$60=M$4)*(GMWQ!$NF$2:$NF$60=M$1),0),$F200-1966)</f>
        <v>555470.5</v>
      </c>
      <c r="N200" s="4" cm="1">
        <f t="array" ref="N200">INDEX(GMWQ!$A$2:$NF$60,MATCH(1,(GMWQ!$NE$2:$NE$60=N$3)*(GMWQ!$ND$2:$ND$60=N$4)*(GMWQ!$NF$2:$NF$60=N$1),0),$F200-1966)</f>
        <v>-59398</v>
      </c>
      <c r="O200" s="4" cm="1">
        <f t="array" ref="O200">INDEX(GMWQ!$A$2:$NF$60,MATCH(1,(GMWQ!$NE$2:$NE$60=O$3)*(GMWQ!$ND$2:$ND$60=O$4)*(GMWQ!$NF$2:$NF$60=O$1),0),$F200-1966)</f>
        <v>-683.95529999999997</v>
      </c>
      <c r="P200" s="4" cm="1">
        <f t="array" ref="P200">INDEX(GMWQ!$A$2:$NF$60,MATCH(1,(GMWQ!$NE$2:$NE$60=P$3)*(GMWQ!$ND$2:$ND$60=P$4)*(GMWQ!$NF$2:$NF$60=P$1),0),$F200-1966)</f>
        <v>-9314.75</v>
      </c>
      <c r="Q200" s="4" cm="1">
        <f t="array" ref="Q200">INDEX(GMWQ!$A$2:$NF$60,MATCH(1,(GMWQ!$NE$2:$NE$60=Q$3)*(GMWQ!$ND$2:$ND$60=Q$4)*(GMWQ!$NF$2:$NF$60=Q$1),0),$F200-1966)</f>
        <v>-44.789000000000001</v>
      </c>
      <c r="R200" s="4" cm="1">
        <f t="array" ref="R200">INDEX(GMWQ!$A$2:$NF$60,MATCH(1,(GMWQ!$NE$2:$NE$60=R$3)*(GMWQ!$ND$2:$ND$60=R$4)*(GMWQ!$NF$2:$NF$60=R$1),0),$F200-1966)</f>
        <v>-50.444000000000003</v>
      </c>
      <c r="S200" s="4" cm="1">
        <f t="array" ref="S200">INDEX(GMWQ!$A$2:$NF$60,MATCH(1,(GMWQ!$NE$2:$NE$60=S$3)*(GMWQ!$ND$2:$ND$60=S$4)*(GMWQ!$NF$2:$NF$60=S$1),0),$F200-1966)</f>
        <v>-41.02411</v>
      </c>
      <c r="T200" s="4" cm="1">
        <f t="array" ref="T200">INDEX(GMWQ!$A$2:$NF$60,MATCH(1,(GMWQ!$NE$2:$NE$60=T$3)*(GMWQ!$ND$2:$ND$60=T$4)*(GMWQ!$NF$2:$NF$60=T$1),0),$F200-1966)</f>
        <v>-33678</v>
      </c>
      <c r="U200" s="4" cm="1">
        <f t="array" ref="U200">INDEX(GMWQ!$A$2:$NF$60,MATCH(1,(GMWQ!$NE$2:$NE$60=U$3)*(GMWQ!$ND$2:$ND$60=U$4)*(GMWQ!$NF$2:$NF$60=U$1),0),$F200-1966)</f>
        <v>2316627</v>
      </c>
      <c r="V200" s="4" cm="1">
        <f t="array" ref="V200">INDEX(GMWQ!$A$2:$NF$60,MATCH(1,(GMWQ!$NE$2:$NE$60=V$3)*(GMWQ!$ND$2:$ND$60=V$4)*(GMWQ!$NF$2:$NF$60=V$1),0),$F200-1966)</f>
        <v>34208.120000000003</v>
      </c>
      <c r="W200" s="4" cm="1">
        <f t="array" ref="W200">INDEX(GMWQ!$A$2:$NF$60,MATCH(1,(GMWQ!$NE$2:$NE$60=W$3)*(GMWQ!$ND$2:$ND$60=W$4)*(GMWQ!$NF$2:$NF$60=W$1),0),$F200-1966)</f>
        <v>1314604</v>
      </c>
      <c r="X200" s="4" cm="1">
        <f t="array" ref="X200">INDEX(GMWQ!$A$2:$NF$60,MATCH(1,(GMWQ!$NE$2:$NE$60=X$3)*(GMWQ!$ND$2:$ND$60=X$4)*(GMWQ!$NF$2:$NF$60=X$1),0),$F200-1966)</f>
        <v>2251.8429999999998</v>
      </c>
      <c r="Y200" s="4" cm="1">
        <f t="array" ref="Y200">INDEX(GMWQ!$A$2:$NF$60,MATCH(1,(GMWQ!$NE$2:$NE$60=Y$3)*(GMWQ!$ND$2:$ND$60=Y$4)*(GMWQ!$NF$2:$NF$60=Y$1),0),$F200-1966)</f>
        <v>3608.123</v>
      </c>
      <c r="Z200" s="4" cm="1">
        <f t="array" ref="Z200">INDEX(GMWQ!$A$2:$NF$60,MATCH(1,(GMWQ!$NE$2:$NE$60=Z$3)*(GMWQ!$ND$2:$ND$60=Z$4)*(GMWQ!$NF$2:$NF$60=Z$1),0),$F200-1966)</f>
        <v>3100.8159999999998</v>
      </c>
      <c r="AA200" s="4" cm="1">
        <f t="array" ref="AA200">INDEX(GMWQ!$A$2:$NF$60,MATCH(1,(GMWQ!$NE$2:$NE$60=AA$3)*(GMWQ!$ND$2:$ND$60=AA$4)*(GMWQ!$NF$2:$NF$60=AA$1),0),$F200-1966)</f>
        <v>2869798</v>
      </c>
      <c r="AB200" s="4" cm="1">
        <f t="array" ref="AB200">INDEX(GMWQ!$A$2:$NF$60,MATCH(1,(GMWQ!$NE$2:$NE$60=AB$3)*(GMWQ!$ND$2:$ND$60=AB$4)*(GMWQ!$NF$2:$NF$60=AB$1),0),$F200-1966)</f>
        <v>576525</v>
      </c>
      <c r="AC200" s="4" cm="1">
        <f t="array" ref="AC200">INDEX(GMWQ!$A$2:$NF$60,MATCH(1,(GMWQ!$NE$2:$NE$60=AC$3)*(GMWQ!$ND$2:$ND$60=AC$4)*(GMWQ!$NF$2:$NF$60=AC$1),0),$F200-1966)</f>
        <v>5856.4750000000004</v>
      </c>
      <c r="AD200" s="4" cm="1">
        <f t="array" ref="AD200">INDEX(GMWQ!$A$2:$NF$60,MATCH(1,(GMWQ!$NE$2:$NE$60=AD$3)*(GMWQ!$ND$2:$ND$60=AD$4)*(GMWQ!$NF$2:$NF$60=AD$1),0),$F200-1966)</f>
        <v>138467</v>
      </c>
      <c r="AE200" s="4" cm="1">
        <f t="array" ref="AE200">INDEX(GMWQ!$A$2:$NF$60,MATCH(1,(GMWQ!$NE$2:$NE$60=AE$3)*(GMWQ!$ND$2:$ND$60=AE$4)*(GMWQ!$NF$2:$NF$60=AE$1),0),$F200-1966)</f>
        <v>909.20399999999995</v>
      </c>
      <c r="AF200" s="4" cm="1">
        <f t="array" ref="AF200">INDEX(GMWQ!$A$2:$NF$60,MATCH(1,(GMWQ!$NE$2:$NE$60=AF$3)*(GMWQ!$ND$2:$ND$60=AF$4)*(GMWQ!$NF$2:$NF$60=AF$1),0),$F200-1966)</f>
        <v>617.20899999999995</v>
      </c>
      <c r="AG200" s="4" cm="1">
        <f t="array" ref="AG200">INDEX(GMWQ!$A$2:$NF$60,MATCH(1,(GMWQ!$NE$2:$NE$60=AG$3)*(GMWQ!$ND$2:$ND$60=AG$4)*(GMWQ!$NF$2:$NF$60=AG$1),0),$F200-1966)</f>
        <v>454.137</v>
      </c>
      <c r="AH200" s="4" cm="1">
        <f t="array" ref="AH200">INDEX(GMWQ!$A$2:$NF$60,MATCH(1,(GMWQ!$NE$2:$NE$60=AH$3)*(GMWQ!$ND$2:$ND$60=AH$4)*(GMWQ!$NF$2:$NF$60=AH$1),0),$F200-1966)</f>
        <v>622004</v>
      </c>
      <c r="AI200" s="4" cm="1">
        <f t="array" ref="AI200">INDEX(GMWQ!$A$2:$NF$60,MATCH(1,(GMWQ!$NE$2:$NE$60=AI$3)*(GMWQ!$ND$2:$ND$60=AI$4)*(GMWQ!$NF$2:$NF$60=AI$1),0),$F200-1966)</f>
        <v>1.208585</v>
      </c>
      <c r="AJ200" s="4" cm="1">
        <f t="array" ref="AJ200">INDEX(GMWQ!$A$2:$NF$60,MATCH(1,(GMWQ!$NE$2:$NE$60=AJ$3)*(GMWQ!$ND$2:$ND$60=AJ$4)*(GMWQ!$NF$2:$NF$60=AJ$1),0),$F200-1966)</f>
        <v>-0.39464310000000002</v>
      </c>
      <c r="AK200" s="4" cm="1">
        <f t="array" ref="AK200">INDEX(GMWQ!$A$2:$NF$60,MATCH(1,(GMWQ!$NE$2:$NE$60=AK$3)*(GMWQ!$ND$2:$ND$60=AK$4)*(GMWQ!$NF$2:$NF$60=AK$1),0),$F200-1966)</f>
        <v>-1.171975</v>
      </c>
      <c r="AL200" s="4" cm="1">
        <f t="array" ref="AL200">INDEX(GMWQ!$A$2:$NF$60,MATCH(1,(GMWQ!$NE$2:$NE$60=AL$3)*(GMWQ!$ND$2:$ND$60=AL$4)*(GMWQ!$NF$2:$NF$60=AL$1),0),$F200-1966)</f>
        <v>8.1870319999999996E-2</v>
      </c>
    </row>
    <row r="201" spans="1:38" x14ac:dyDescent="0.25">
      <c r="B201" s="4">
        <f t="shared" si="63"/>
        <v>2021</v>
      </c>
      <c r="C201" s="4">
        <f t="shared" si="63"/>
        <v>2021</v>
      </c>
      <c r="F201" s="4">
        <f t="shared" si="59"/>
        <v>2167</v>
      </c>
      <c r="G201" s="4" cm="1">
        <f t="array" ref="G201">INDEX(GMWQ!$A$2:$NF$60,MATCH(1,(GMWQ!$NE$2:$NE$60=G$3)*(GMWQ!$ND$2:$ND$60=G$4)*(GMWQ!$NF$2:$NF$60=G$1),0),$F201-1966)</f>
        <v>666498</v>
      </c>
      <c r="H201" s="4" cm="1">
        <f t="array" ref="H201">INDEX(GMWQ!$A$2:$NF$60,MATCH(1,(GMWQ!$NE$2:$NE$60=H$3)*(GMWQ!$ND$2:$ND$60=H$4)*(GMWQ!$NF$2:$NF$60=H$1),0),$F201-1966)</f>
        <v>5404.45</v>
      </c>
      <c r="I201" s="4" cm="1">
        <f t="array" ref="I201">INDEX(GMWQ!$A$2:$NF$60,MATCH(1,(GMWQ!$NE$2:$NE$60=I$3)*(GMWQ!$ND$2:$ND$60=I$4)*(GMWQ!$NF$2:$NF$60=I$1),0),$F201-1966)</f>
        <v>135594</v>
      </c>
      <c r="J201" s="4" cm="1">
        <f t="array" ref="J201">INDEX(GMWQ!$A$2:$NF$60,MATCH(1,(GMWQ!$NE$2:$NE$60=J$3)*(GMWQ!$ND$2:$ND$60=J$4)*(GMWQ!$NF$2:$NF$60=J$1),0),$F201-1966)</f>
        <v>898.57</v>
      </c>
      <c r="K201" s="4" cm="1">
        <f t="array" ref="K201">INDEX(GMWQ!$A$2:$NF$60,MATCH(1,(GMWQ!$NE$2:$NE$60=K$3)*(GMWQ!$ND$2:$ND$60=K$4)*(GMWQ!$NF$2:$NF$60=K$1),0),$F201-1966)</f>
        <v>628.72199999999998</v>
      </c>
      <c r="L201" s="4" cm="1">
        <f t="array" ref="L201">INDEX(GMWQ!$A$2:$NF$60,MATCH(1,(GMWQ!$NE$2:$NE$60=L$3)*(GMWQ!$ND$2:$ND$60=L$4)*(GMWQ!$NF$2:$NF$60=L$1),0),$F201-1966)</f>
        <v>460.13400000000001</v>
      </c>
      <c r="M201" s="4" cm="1">
        <f t="array" ref="M201">INDEX(GMWQ!$A$2:$NF$60,MATCH(1,(GMWQ!$NE$2:$NE$60=M$3)*(GMWQ!$ND$2:$ND$60=M$4)*(GMWQ!$NF$2:$NF$60=M$1),0),$F201-1966)</f>
        <v>566660.5</v>
      </c>
      <c r="N201" s="4" cm="1">
        <f t="array" ref="N201">INDEX(GMWQ!$A$2:$NF$60,MATCH(1,(GMWQ!$NE$2:$NE$60=N$3)*(GMWQ!$ND$2:$ND$60=N$4)*(GMWQ!$NF$2:$NF$60=N$1),0),$F201-1966)</f>
        <v>-34996</v>
      </c>
      <c r="O201" s="4" cm="1">
        <f t="array" ref="O201">INDEX(GMWQ!$A$2:$NF$60,MATCH(1,(GMWQ!$NE$2:$NE$60=O$3)*(GMWQ!$ND$2:$ND$60=O$4)*(GMWQ!$NF$2:$NF$60=O$1),0),$F201-1966)</f>
        <v>-553.58950000000004</v>
      </c>
      <c r="P201" s="4" cm="1">
        <f t="array" ref="P201">INDEX(GMWQ!$A$2:$NF$60,MATCH(1,(GMWQ!$NE$2:$NE$60=P$3)*(GMWQ!$ND$2:$ND$60=P$4)*(GMWQ!$NF$2:$NF$60=P$1),0),$F201-1966)</f>
        <v>-7837.75</v>
      </c>
      <c r="Q201" s="4" cm="1">
        <f t="array" ref="Q201">INDEX(GMWQ!$A$2:$NF$60,MATCH(1,(GMWQ!$NE$2:$NE$60=Q$3)*(GMWQ!$ND$2:$ND$60=Q$4)*(GMWQ!$NF$2:$NF$60=Q$1),0),$F201-1966)</f>
        <v>-17.725999999999999</v>
      </c>
      <c r="R201" s="4" cm="1">
        <f t="array" ref="R201">INDEX(GMWQ!$A$2:$NF$60,MATCH(1,(GMWQ!$NE$2:$NE$60=R$3)*(GMWQ!$ND$2:$ND$60=R$4)*(GMWQ!$NF$2:$NF$60=R$1),0),$F201-1966)</f>
        <v>-31.497</v>
      </c>
      <c r="S201" s="4" cm="1">
        <f t="array" ref="S201">INDEX(GMWQ!$A$2:$NF$60,MATCH(1,(GMWQ!$NE$2:$NE$60=S$3)*(GMWQ!$ND$2:$ND$60=S$4)*(GMWQ!$NF$2:$NF$60=S$1),0),$F201-1966)</f>
        <v>-41.187609999999999</v>
      </c>
      <c r="T201" s="4" cm="1">
        <f t="array" ref="T201">INDEX(GMWQ!$A$2:$NF$60,MATCH(1,(GMWQ!$NE$2:$NE$60=T$3)*(GMWQ!$ND$2:$ND$60=T$4)*(GMWQ!$NF$2:$NF$60=T$1),0),$F201-1966)</f>
        <v>-11351</v>
      </c>
      <c r="U201" s="4" cm="1">
        <f t="array" ref="U201">INDEX(GMWQ!$A$2:$NF$60,MATCH(1,(GMWQ!$NE$2:$NE$60=U$3)*(GMWQ!$ND$2:$ND$60=U$4)*(GMWQ!$NF$2:$NF$60=U$1),0),$F201-1966)</f>
        <v>2353045</v>
      </c>
      <c r="V201" s="4" cm="1">
        <f t="array" ref="V201">INDEX(GMWQ!$A$2:$NF$60,MATCH(1,(GMWQ!$NE$2:$NE$60=V$3)*(GMWQ!$ND$2:$ND$60=V$4)*(GMWQ!$NF$2:$NF$60=V$1),0),$F201-1966)</f>
        <v>34455.99</v>
      </c>
      <c r="W201" s="4" cm="1">
        <f t="array" ref="W201">INDEX(GMWQ!$A$2:$NF$60,MATCH(1,(GMWQ!$NE$2:$NE$60=W$3)*(GMWQ!$ND$2:$ND$60=W$4)*(GMWQ!$NF$2:$NF$60=W$1),0),$F201-1966)</f>
        <v>1323087</v>
      </c>
      <c r="X201" s="4" cm="1">
        <f t="array" ref="X201">INDEX(GMWQ!$A$2:$NF$60,MATCH(1,(GMWQ!$NE$2:$NE$60=X$3)*(GMWQ!$ND$2:$ND$60=X$4)*(GMWQ!$NF$2:$NF$60=X$1),0),$F201-1966)</f>
        <v>2284.049</v>
      </c>
      <c r="Y201" s="4" cm="1">
        <f t="array" ref="Y201">INDEX(GMWQ!$A$2:$NF$60,MATCH(1,(GMWQ!$NE$2:$NE$60=Y$3)*(GMWQ!$ND$2:$ND$60=Y$4)*(GMWQ!$NF$2:$NF$60=Y$1),0),$F201-1966)</f>
        <v>3689.85</v>
      </c>
      <c r="Z201" s="4" cm="1">
        <f t="array" ref="Z201">INDEX(GMWQ!$A$2:$NF$60,MATCH(1,(GMWQ!$NE$2:$NE$60=Z$3)*(GMWQ!$ND$2:$ND$60=Z$4)*(GMWQ!$NF$2:$NF$60=Z$1),0),$F201-1966)</f>
        <v>3119.6640000000002</v>
      </c>
      <c r="AA201" s="4" cm="1">
        <f t="array" ref="AA201">INDEX(GMWQ!$A$2:$NF$60,MATCH(1,(GMWQ!$NE$2:$NE$60=AA$3)*(GMWQ!$ND$2:$ND$60=AA$4)*(GMWQ!$NF$2:$NF$60=AA$1),0),$F201-1966)</f>
        <v>2921900</v>
      </c>
      <c r="AB201" s="4" cm="1">
        <f t="array" ref="AB201">INDEX(GMWQ!$A$2:$NF$60,MATCH(1,(GMWQ!$NE$2:$NE$60=AB$3)*(GMWQ!$ND$2:$ND$60=AB$4)*(GMWQ!$NF$2:$NF$60=AB$1),0),$F201-1966)</f>
        <v>592707</v>
      </c>
      <c r="AC201" s="4" cm="1">
        <f t="array" ref="AC201">INDEX(GMWQ!$A$2:$NF$60,MATCH(1,(GMWQ!$NE$2:$NE$60=AC$3)*(GMWQ!$ND$2:$ND$60=AC$4)*(GMWQ!$NF$2:$NF$60=AC$1),0),$F201-1966)</f>
        <v>5995.6</v>
      </c>
      <c r="AD201" s="4" cm="1">
        <f t="array" ref="AD201">INDEX(GMWQ!$A$2:$NF$60,MATCH(1,(GMWQ!$NE$2:$NE$60=AD$3)*(GMWQ!$ND$2:$ND$60=AD$4)*(GMWQ!$NF$2:$NF$60=AD$1),0),$F201-1966)</f>
        <v>137915.29999999999</v>
      </c>
      <c r="AE201" s="4" cm="1">
        <f t="array" ref="AE201">INDEX(GMWQ!$A$2:$NF$60,MATCH(1,(GMWQ!$NE$2:$NE$60=AE$3)*(GMWQ!$ND$2:$ND$60=AE$4)*(GMWQ!$NF$2:$NF$60=AE$1),0),$F201-1966)</f>
        <v>930.35199999999998</v>
      </c>
      <c r="AF201" s="4" cm="1">
        <f t="array" ref="AF201">INDEX(GMWQ!$A$2:$NF$60,MATCH(1,(GMWQ!$NE$2:$NE$60=AF$3)*(GMWQ!$ND$2:$ND$60=AF$4)*(GMWQ!$NF$2:$NF$60=AF$1),0),$F201-1966)</f>
        <v>637.22900000000004</v>
      </c>
      <c r="AG201" s="4" cm="1">
        <f t="array" ref="AG201">INDEX(GMWQ!$A$2:$NF$60,MATCH(1,(GMWQ!$NE$2:$NE$60=AG$3)*(GMWQ!$ND$2:$ND$60=AG$4)*(GMWQ!$NF$2:$NF$60=AG$1),0),$F201-1966)</f>
        <v>468.15899999999999</v>
      </c>
      <c r="AH201" s="4" cm="1">
        <f t="array" ref="AH201">INDEX(GMWQ!$A$2:$NF$60,MATCH(1,(GMWQ!$NE$2:$NE$60=AH$3)*(GMWQ!$ND$2:$ND$60=AH$4)*(GMWQ!$NF$2:$NF$60=AH$1),0),$F201-1966)</f>
        <v>640826</v>
      </c>
      <c r="AI201" s="4" cm="1">
        <f t="array" ref="AI201">INDEX(GMWQ!$A$2:$NF$60,MATCH(1,(GMWQ!$NE$2:$NE$60=AI$3)*(GMWQ!$ND$2:$ND$60=AI$4)*(GMWQ!$NF$2:$NF$60=AI$1),0),$F201-1966)</f>
        <v>0.60390699999999997</v>
      </c>
      <c r="AJ201" s="4" cm="1">
        <f t="array" ref="AJ201">INDEX(GMWQ!$A$2:$NF$60,MATCH(1,(GMWQ!$NE$2:$NE$60=AJ$3)*(GMWQ!$ND$2:$ND$60=AJ$4)*(GMWQ!$NF$2:$NF$60=AJ$1),0),$F201-1966)</f>
        <v>-0.88532149999999998</v>
      </c>
      <c r="AK201" s="4" cm="1">
        <f t="array" ref="AK201">INDEX(GMWQ!$A$2:$NF$60,MATCH(1,(GMWQ!$NE$2:$NE$60=AK$3)*(GMWQ!$ND$2:$ND$60=AK$4)*(GMWQ!$NF$2:$NF$60=AK$1),0),$F201-1966)</f>
        <v>-1.2919210000000001</v>
      </c>
      <c r="AL201" s="4" cm="1">
        <f t="array" ref="AL201">INDEX(GMWQ!$A$2:$NF$60,MATCH(1,(GMWQ!$NE$2:$NE$60=AL$3)*(GMWQ!$ND$2:$ND$60=AL$4)*(GMWQ!$NF$2:$NF$60=AL$1),0),$F201-1966)</f>
        <v>3.3070719999999998E-2</v>
      </c>
    </row>
    <row r="202" spans="1:38" x14ac:dyDescent="0.25">
      <c r="B202" s="4">
        <f t="shared" si="63"/>
        <v>2021</v>
      </c>
      <c r="C202" s="4">
        <f t="shared" si="63"/>
        <v>2021</v>
      </c>
      <c r="E202" s="4">
        <f t="shared" ref="E202" si="67">+E198+1</f>
        <v>2021</v>
      </c>
      <c r="F202" s="4">
        <f t="shared" si="59"/>
        <v>2168</v>
      </c>
      <c r="G202" s="4" cm="1">
        <f t="array" ref="G202">INDEX(GMWQ!$A$2:$NF$60,MATCH(1,(GMWQ!$NE$2:$NE$60=G$3)*(GMWQ!$ND$2:$ND$60=G$4)*(GMWQ!$NF$2:$NF$60=G$1),0),$F202-1966)</f>
        <v>675680</v>
      </c>
      <c r="H202" s="4" cm="1">
        <f t="array" ref="H202">INDEX(GMWQ!$A$2:$NF$60,MATCH(1,(GMWQ!$NE$2:$NE$60=H$3)*(GMWQ!$ND$2:$ND$60=H$4)*(GMWQ!$NF$2:$NF$60=H$1),0),$F202-1966)</f>
        <v>5497.1750000000002</v>
      </c>
      <c r="I202" s="4" cm="1">
        <f t="array" ref="I202">INDEX(GMWQ!$A$2:$NF$60,MATCH(1,(GMWQ!$NE$2:$NE$60=I$3)*(GMWQ!$ND$2:$ND$60=I$4)*(GMWQ!$NF$2:$NF$60=I$1),0),$F202-1966)</f>
        <v>137106</v>
      </c>
      <c r="J202" s="4" cm="1">
        <f t="array" ref="J202">INDEX(GMWQ!$A$2:$NF$60,MATCH(1,(GMWQ!$NE$2:$NE$60=J$3)*(GMWQ!$ND$2:$ND$60=J$4)*(GMWQ!$NF$2:$NF$60=J$1),0),$F202-1966)</f>
        <v>903.4</v>
      </c>
      <c r="K202" s="4" cm="1">
        <f t="array" ref="K202">INDEX(GMWQ!$A$2:$NF$60,MATCH(1,(GMWQ!$NE$2:$NE$60=K$3)*(GMWQ!$ND$2:$ND$60=K$4)*(GMWQ!$NF$2:$NF$60=K$1),0),$F202-1966)</f>
        <v>632.25900000000001</v>
      </c>
      <c r="L202" s="4" cm="1">
        <f t="array" ref="L202">INDEX(GMWQ!$A$2:$NF$60,MATCH(1,(GMWQ!$NE$2:$NE$60=L$3)*(GMWQ!$ND$2:$ND$60=L$4)*(GMWQ!$NF$2:$NF$60=L$1),0),$F202-1966)</f>
        <v>467.61900000000003</v>
      </c>
      <c r="M202" s="4" cm="1">
        <f t="array" ref="M202">INDEX(GMWQ!$A$2:$NF$60,MATCH(1,(GMWQ!$NE$2:$NE$60=M$3)*(GMWQ!$ND$2:$ND$60=M$4)*(GMWQ!$NF$2:$NF$60=M$1),0),$F202-1966)</f>
        <v>576806</v>
      </c>
      <c r="N202" s="4" cm="1">
        <f t="array" ref="N202">INDEX(GMWQ!$A$2:$NF$60,MATCH(1,(GMWQ!$NE$2:$NE$60=N$3)*(GMWQ!$ND$2:$ND$60=N$4)*(GMWQ!$NF$2:$NF$60=N$1),0),$F202-1966)</f>
        <v>-25228</v>
      </c>
      <c r="O202" s="4" cm="1">
        <f t="array" ref="O202">INDEX(GMWQ!$A$2:$NF$60,MATCH(1,(GMWQ!$NE$2:$NE$60=O$3)*(GMWQ!$ND$2:$ND$60=O$4)*(GMWQ!$NF$2:$NF$60=O$1),0),$F202-1966)</f>
        <v>-383.86680000000001</v>
      </c>
      <c r="P202" s="4" cm="1">
        <f t="array" ref="P202">INDEX(GMWQ!$A$2:$NF$60,MATCH(1,(GMWQ!$NE$2:$NE$60=P$3)*(GMWQ!$ND$2:$ND$60=P$4)*(GMWQ!$NF$2:$NF$60=P$1),0),$F202-1966)</f>
        <v>-6136.5</v>
      </c>
      <c r="Q202" s="4" cm="1">
        <f t="array" ref="Q202">INDEX(GMWQ!$A$2:$NF$60,MATCH(1,(GMWQ!$NE$2:$NE$60=Q$3)*(GMWQ!$ND$2:$ND$60=Q$4)*(GMWQ!$NF$2:$NF$60=Q$1),0),$F202-1966)</f>
        <v>-15.709</v>
      </c>
      <c r="R202" s="4" cm="1">
        <f t="array" ref="R202">INDEX(GMWQ!$A$2:$NF$60,MATCH(1,(GMWQ!$NE$2:$NE$60=R$3)*(GMWQ!$ND$2:$ND$60=R$4)*(GMWQ!$NF$2:$NF$60=R$1),0),$F202-1966)</f>
        <v>-28.047999999999998</v>
      </c>
      <c r="S202" s="4" cm="1">
        <f t="array" ref="S202">INDEX(GMWQ!$A$2:$NF$60,MATCH(1,(GMWQ!$NE$2:$NE$60=S$3)*(GMWQ!$ND$2:$ND$60=S$4)*(GMWQ!$NF$2:$NF$60=S$1),0),$F202-1966)</f>
        <v>-40.906889999999997</v>
      </c>
      <c r="T202" s="4" cm="1">
        <f t="array" ref="T202">INDEX(GMWQ!$A$2:$NF$60,MATCH(1,(GMWQ!$NE$2:$NE$60=T$3)*(GMWQ!$ND$2:$ND$60=T$4)*(GMWQ!$NF$2:$NF$60=T$1),0),$F202-1966)</f>
        <v>6057</v>
      </c>
      <c r="U202" s="4" cm="1">
        <f t="array" ref="U202">INDEX(GMWQ!$A$2:$NF$60,MATCH(1,(GMWQ!$NE$2:$NE$60=U$3)*(GMWQ!$ND$2:$ND$60=U$4)*(GMWQ!$NF$2:$NF$60=U$1),0),$F202-1966)</f>
        <v>2402710</v>
      </c>
      <c r="V202" s="4" cm="1">
        <f t="array" ref="V202">INDEX(GMWQ!$A$2:$NF$60,MATCH(1,(GMWQ!$NE$2:$NE$60=V$3)*(GMWQ!$ND$2:$ND$60=V$4)*(GMWQ!$NF$2:$NF$60=V$1),0),$F202-1966)</f>
        <v>34785.68</v>
      </c>
      <c r="W202" s="4" cm="1">
        <f t="array" ref="W202">INDEX(GMWQ!$A$2:$NF$60,MATCH(1,(GMWQ!$NE$2:$NE$60=W$3)*(GMWQ!$ND$2:$ND$60=W$4)*(GMWQ!$NF$2:$NF$60=W$1),0),$F202-1966)</f>
        <v>1331569</v>
      </c>
      <c r="X202" s="4" cm="1">
        <f t="array" ref="X202">INDEX(GMWQ!$A$2:$NF$60,MATCH(1,(GMWQ!$NE$2:$NE$60=X$3)*(GMWQ!$ND$2:$ND$60=X$4)*(GMWQ!$NF$2:$NF$60=X$1),0),$F202-1966)</f>
        <v>2319.9110000000001</v>
      </c>
      <c r="Y202" s="4" cm="1">
        <f t="array" ref="Y202">INDEX(GMWQ!$A$2:$NF$60,MATCH(1,(GMWQ!$NE$2:$NE$60=Y$3)*(GMWQ!$ND$2:$ND$60=Y$4)*(GMWQ!$NF$2:$NF$60=Y$1),0),$F202-1966)</f>
        <v>3614.22</v>
      </c>
      <c r="Z202" s="4" cm="1">
        <f t="array" ref="Z202">INDEX(GMWQ!$A$2:$NF$60,MATCH(1,(GMWQ!$NE$2:$NE$60=Z$3)*(GMWQ!$ND$2:$ND$60=Z$4)*(GMWQ!$NF$2:$NF$60=Z$1),0),$F202-1966)</f>
        <v>3138.5120000000002</v>
      </c>
      <c r="AA202" s="4" cm="1">
        <f t="array" ref="AA202">INDEX(GMWQ!$A$2:$NF$60,MATCH(1,(GMWQ!$NE$2:$NE$60=AA$3)*(GMWQ!$ND$2:$ND$60=AA$4)*(GMWQ!$NF$2:$NF$60=AA$1),0),$F202-1966)</f>
        <v>2987687</v>
      </c>
      <c r="AB202" s="4" cm="1">
        <f t="array" ref="AB202">INDEX(GMWQ!$A$2:$NF$60,MATCH(1,(GMWQ!$NE$2:$NE$60=AB$3)*(GMWQ!$ND$2:$ND$60=AB$4)*(GMWQ!$NF$2:$NF$60=AB$1),0),$F202-1966)</f>
        <v>608304</v>
      </c>
      <c r="AC202" s="4" cm="1">
        <f t="array" ref="AC202">INDEX(GMWQ!$A$2:$NF$60,MATCH(1,(GMWQ!$NE$2:$NE$60=AC$3)*(GMWQ!$ND$2:$ND$60=AC$4)*(GMWQ!$NF$2:$NF$60=AC$1),0),$F202-1966)</f>
        <v>6203.4</v>
      </c>
      <c r="AD202" s="4" cm="1">
        <f t="array" ref="AD202">INDEX(GMWQ!$A$2:$NF$60,MATCH(1,(GMWQ!$NE$2:$NE$60=AD$3)*(GMWQ!$ND$2:$ND$60=AD$4)*(GMWQ!$NF$2:$NF$60=AD$1),0),$F202-1966)</f>
        <v>139199.70000000001</v>
      </c>
      <c r="AE202" s="4" cm="1">
        <f t="array" ref="AE202">INDEX(GMWQ!$A$2:$NF$60,MATCH(1,(GMWQ!$NE$2:$NE$60=AE$3)*(GMWQ!$ND$2:$ND$60=AE$4)*(GMWQ!$NF$2:$NF$60=AE$1),0),$F202-1966)</f>
        <v>944.82500000000005</v>
      </c>
      <c r="AF202" s="4" cm="1">
        <f t="array" ref="AF202">INDEX(GMWQ!$A$2:$NF$60,MATCH(1,(GMWQ!$NE$2:$NE$60=AF$3)*(GMWQ!$ND$2:$ND$60=AF$4)*(GMWQ!$NF$2:$NF$60=AF$1),0),$F202-1966)</f>
        <v>643.47900000000004</v>
      </c>
      <c r="AG202" s="4" cm="1">
        <f t="array" ref="AG202">INDEX(GMWQ!$A$2:$NF$60,MATCH(1,(GMWQ!$NE$2:$NE$60=AG$3)*(GMWQ!$ND$2:$ND$60=AG$4)*(GMWQ!$NF$2:$NF$60=AG$1),0),$F202-1966)</f>
        <v>476.714</v>
      </c>
      <c r="AH202" s="4" cm="1">
        <f t="array" ref="AH202">INDEX(GMWQ!$A$2:$NF$60,MATCH(1,(GMWQ!$NE$2:$NE$60=AH$3)*(GMWQ!$ND$2:$ND$60=AH$4)*(GMWQ!$NF$2:$NF$60=AH$1),0),$F202-1966)</f>
        <v>665141</v>
      </c>
      <c r="AI202" s="4" cm="1">
        <f t="array" ref="AI202">INDEX(GMWQ!$A$2:$NF$60,MATCH(1,(GMWQ!$NE$2:$NE$60=AI$3)*(GMWQ!$ND$2:$ND$60=AI$4)*(GMWQ!$NF$2:$NF$60=AI$1),0),$F202-1966)</f>
        <v>0.46564729999999999</v>
      </c>
      <c r="AJ202" s="4" cm="1">
        <f t="array" ref="AJ202">INDEX(GMWQ!$A$2:$NF$60,MATCH(1,(GMWQ!$NE$2:$NE$60=AJ$3)*(GMWQ!$ND$2:$ND$60=AJ$4)*(GMWQ!$NF$2:$NF$60=AJ$1),0),$F202-1966)</f>
        <v>-0.96251240000000005</v>
      </c>
      <c r="AK202" s="4" cm="1">
        <f t="array" ref="AK202">INDEX(GMWQ!$A$2:$NF$60,MATCH(1,(GMWQ!$NE$2:$NE$60=AK$3)*(GMWQ!$ND$2:$ND$60=AK$4)*(GMWQ!$NF$2:$NF$60=AK$1),0),$F202-1966)</f>
        <v>-1.156949</v>
      </c>
      <c r="AL202" s="4" cm="1">
        <f t="array" ref="AL202">INDEX(GMWQ!$A$2:$NF$60,MATCH(1,(GMWQ!$NE$2:$NE$60=AL$3)*(GMWQ!$ND$2:$ND$60=AL$4)*(GMWQ!$NF$2:$NF$60=AL$1),0),$F202-1966)</f>
        <v>3.9469259999999999E-2</v>
      </c>
    </row>
    <row r="203" spans="1:38" x14ac:dyDescent="0.25">
      <c r="A203" s="4">
        <v>2022</v>
      </c>
      <c r="B203" s="4">
        <f t="shared" si="63"/>
        <v>2022</v>
      </c>
      <c r="C203" s="4">
        <f t="shared" si="63"/>
        <v>2021</v>
      </c>
      <c r="D203" s="4">
        <f t="shared" si="63"/>
        <v>2021</v>
      </c>
      <c r="F203" s="4">
        <f t="shared" si="59"/>
        <v>2169</v>
      </c>
      <c r="G203" s="4" cm="1">
        <f t="array" ref="G203">INDEX(GMWQ!$A$2:$NF$60,MATCH(1,(GMWQ!$NE$2:$NE$60=G$3)*(GMWQ!$ND$2:$ND$60=G$4)*(GMWQ!$NF$2:$NF$60=G$1),0),$F203-1966)</f>
        <v>682527</v>
      </c>
      <c r="H203" s="4" cm="1">
        <f t="array" ref="H203">INDEX(GMWQ!$A$2:$NF$60,MATCH(1,(GMWQ!$NE$2:$NE$60=H$3)*(GMWQ!$ND$2:$ND$60=H$4)*(GMWQ!$NF$2:$NF$60=H$1),0),$F203-1966)</f>
        <v>5483.1750000000002</v>
      </c>
      <c r="I203" s="4" cm="1">
        <f t="array" ref="I203">INDEX(GMWQ!$A$2:$NF$60,MATCH(1,(GMWQ!$NE$2:$NE$60=I$3)*(GMWQ!$ND$2:$ND$60=I$4)*(GMWQ!$NF$2:$NF$60=I$1),0),$F203-1966)</f>
        <v>136469.5</v>
      </c>
      <c r="J203" s="4" cm="1">
        <f t="array" ref="J203">INDEX(GMWQ!$A$2:$NF$60,MATCH(1,(GMWQ!$NE$2:$NE$60=J$3)*(GMWQ!$ND$2:$ND$60=J$4)*(GMWQ!$NF$2:$NF$60=J$1),0),$F203-1966)</f>
        <v>909.52</v>
      </c>
      <c r="K203" s="4" cm="1">
        <f t="array" ref="K203">INDEX(GMWQ!$A$2:$NF$60,MATCH(1,(GMWQ!$NE$2:$NE$60=K$3)*(GMWQ!$ND$2:$ND$60=K$4)*(GMWQ!$NF$2:$NF$60=K$1),0),$F203-1966)</f>
        <v>631.69600000000003</v>
      </c>
      <c r="L203" s="4" cm="1">
        <f t="array" ref="L203">INDEX(GMWQ!$A$2:$NF$60,MATCH(1,(GMWQ!$NE$2:$NE$60=L$3)*(GMWQ!$ND$2:$ND$60=L$4)*(GMWQ!$NF$2:$NF$60=L$1),0),$F203-1966)</f>
        <v>470.983</v>
      </c>
      <c r="M203" s="4" cm="1">
        <f t="array" ref="M203">INDEX(GMWQ!$A$2:$NF$60,MATCH(1,(GMWQ!$NE$2:$NE$60=M$3)*(GMWQ!$ND$2:$ND$60=M$4)*(GMWQ!$NF$2:$NF$60=M$1),0),$F203-1966)</f>
        <v>581725.30000000005</v>
      </c>
      <c r="N203" s="4" cm="1">
        <f t="array" ref="N203">INDEX(GMWQ!$A$2:$NF$60,MATCH(1,(GMWQ!$NE$2:$NE$60=N$3)*(GMWQ!$ND$2:$ND$60=N$4)*(GMWQ!$NF$2:$NF$60=N$1),0),$F203-1966)</f>
        <v>-677</v>
      </c>
      <c r="O203" s="4" cm="1">
        <f t="array" ref="O203">INDEX(GMWQ!$A$2:$NF$60,MATCH(1,(GMWQ!$NE$2:$NE$60=O$3)*(GMWQ!$ND$2:$ND$60=O$4)*(GMWQ!$NF$2:$NF$60=O$1),0),$F203-1966)</f>
        <v>-214.46600000000001</v>
      </c>
      <c r="P203" s="4" cm="1">
        <f t="array" ref="P203">INDEX(GMWQ!$A$2:$NF$60,MATCH(1,(GMWQ!$NE$2:$NE$60=P$3)*(GMWQ!$ND$2:$ND$60=P$4)*(GMWQ!$NF$2:$NF$60=P$1),0),$F203-1966)</f>
        <v>-5963.25</v>
      </c>
      <c r="Q203" s="4" cm="1">
        <f t="array" ref="Q203">INDEX(GMWQ!$A$2:$NF$60,MATCH(1,(GMWQ!$NE$2:$NE$60=Q$3)*(GMWQ!$ND$2:$ND$60=Q$4)*(GMWQ!$NF$2:$NF$60=Q$1),0),$F203-1966)</f>
        <v>-2.3639999999999999</v>
      </c>
      <c r="R203" s="4" cm="1">
        <f t="array" ref="R203">INDEX(GMWQ!$A$2:$NF$60,MATCH(1,(GMWQ!$NE$2:$NE$60=R$3)*(GMWQ!$ND$2:$ND$60=R$4)*(GMWQ!$NF$2:$NF$60=R$1),0),$F203-1966)</f>
        <v>-32.000999999999998</v>
      </c>
      <c r="S203" s="4" cm="1">
        <f t="array" ref="S203">INDEX(GMWQ!$A$2:$NF$60,MATCH(1,(GMWQ!$NE$2:$NE$60=S$3)*(GMWQ!$ND$2:$ND$60=S$4)*(GMWQ!$NF$2:$NF$60=S$1),0),$F203-1966)</f>
        <v>-40.766309999999997</v>
      </c>
      <c r="T203" s="4" cm="1">
        <f t="array" ref="T203">INDEX(GMWQ!$A$2:$NF$60,MATCH(1,(GMWQ!$NE$2:$NE$60=T$3)*(GMWQ!$ND$2:$ND$60=T$4)*(GMWQ!$NF$2:$NF$60=T$1),0),$F203-1966)</f>
        <v>3817</v>
      </c>
      <c r="U203" s="4" cm="1">
        <f t="array" ref="U203">INDEX(GMWQ!$A$2:$NF$60,MATCH(1,(GMWQ!$NE$2:$NE$60=U$3)*(GMWQ!$ND$2:$ND$60=U$4)*(GMWQ!$NF$2:$NF$60=U$1),0),$F203-1966)</f>
        <v>2385352</v>
      </c>
      <c r="V203" s="4" cm="1">
        <f t="array" ref="V203">INDEX(GMWQ!$A$2:$NF$60,MATCH(1,(GMWQ!$NE$2:$NE$60=V$3)*(GMWQ!$ND$2:$ND$60=V$4)*(GMWQ!$NF$2:$NF$60=V$1),0),$F203-1966)</f>
        <v>35446.04</v>
      </c>
      <c r="W203" s="4" cm="1">
        <f t="array" ref="W203">INDEX(GMWQ!$A$2:$NF$60,MATCH(1,(GMWQ!$NE$2:$NE$60=W$3)*(GMWQ!$ND$2:$ND$60=W$4)*(GMWQ!$NF$2:$NF$60=W$1),0),$F203-1966)</f>
        <v>1335043</v>
      </c>
      <c r="X203" s="4" cm="1">
        <f t="array" ref="X203">INDEX(GMWQ!$A$2:$NF$60,MATCH(1,(GMWQ!$NE$2:$NE$60=X$3)*(GMWQ!$ND$2:$ND$60=X$4)*(GMWQ!$NF$2:$NF$60=X$1),0),$F203-1966)</f>
        <v>2319.009</v>
      </c>
      <c r="Y203" s="4" cm="1">
        <f t="array" ref="Y203">INDEX(GMWQ!$A$2:$NF$60,MATCH(1,(GMWQ!$NE$2:$NE$60=Y$3)*(GMWQ!$ND$2:$ND$60=Y$4)*(GMWQ!$NF$2:$NF$60=Y$1),0),$F203-1966)</f>
        <v>3664.596</v>
      </c>
      <c r="Z203" s="4" cm="1">
        <f t="array" ref="Z203">INDEX(GMWQ!$A$2:$NF$60,MATCH(1,(GMWQ!$NE$2:$NE$60=Z$3)*(GMWQ!$ND$2:$ND$60=Z$4)*(GMWQ!$NF$2:$NF$60=Z$1),0),$F203-1966)</f>
        <v>3078.8380000000002</v>
      </c>
      <c r="AA203" s="4" cm="1">
        <f t="array" ref="AA203">INDEX(GMWQ!$A$2:$NF$60,MATCH(1,(GMWQ!$NE$2:$NE$60=AA$3)*(GMWQ!$ND$2:$ND$60=AA$4)*(GMWQ!$NF$2:$NF$60=AA$1),0),$F203-1966)</f>
        <v>2958998</v>
      </c>
      <c r="AB203" s="4" cm="1">
        <f t="array" ref="AB203">INDEX(GMWQ!$A$2:$NF$60,MATCH(1,(GMWQ!$NE$2:$NE$60=AB$3)*(GMWQ!$ND$2:$ND$60=AB$4)*(GMWQ!$NF$2:$NF$60=AB$1),0),$F203-1966)</f>
        <v>623014</v>
      </c>
      <c r="AC203" s="4" cm="1">
        <f t="array" ref="AC203">INDEX(GMWQ!$A$2:$NF$60,MATCH(1,(GMWQ!$NE$2:$NE$60=AC$3)*(GMWQ!$ND$2:$ND$60=AC$4)*(GMWQ!$NF$2:$NF$60=AC$1),0),$F203-1966)</f>
        <v>6312.5749999999998</v>
      </c>
      <c r="AD203" s="4" cm="1">
        <f t="array" ref="AD203">INDEX(GMWQ!$A$2:$NF$60,MATCH(1,(GMWQ!$NE$2:$NE$60=AD$3)*(GMWQ!$ND$2:$ND$60=AD$4)*(GMWQ!$NF$2:$NF$60=AD$1),0),$F203-1966)</f>
        <v>139337.1</v>
      </c>
      <c r="AE203" s="4" cm="1">
        <f t="array" ref="AE203">INDEX(GMWQ!$A$2:$NF$60,MATCH(1,(GMWQ!$NE$2:$NE$60=AE$3)*(GMWQ!$ND$2:$ND$60=AE$4)*(GMWQ!$NF$2:$NF$60=AE$1),0),$F203-1966)</f>
        <v>971.76700000000005</v>
      </c>
      <c r="AF203" s="4" cm="1">
        <f t="array" ref="AF203">INDEX(GMWQ!$A$2:$NF$60,MATCH(1,(GMWQ!$NE$2:$NE$60=AF$3)*(GMWQ!$ND$2:$ND$60=AF$4)*(GMWQ!$NF$2:$NF$60=AF$1),0),$F203-1966)</f>
        <v>648.79100000000005</v>
      </c>
      <c r="AG203" s="4" cm="1">
        <f t="array" ref="AG203">INDEX(GMWQ!$A$2:$NF$60,MATCH(1,(GMWQ!$NE$2:$NE$60=AG$3)*(GMWQ!$ND$2:$ND$60=AG$4)*(GMWQ!$NF$2:$NF$60=AG$1),0),$F203-1966)</f>
        <v>485.488</v>
      </c>
      <c r="AH203" s="4" cm="1">
        <f t="array" ref="AH203">INDEX(GMWQ!$A$2:$NF$60,MATCH(1,(GMWQ!$NE$2:$NE$60=AH$3)*(GMWQ!$ND$2:$ND$60=AH$4)*(GMWQ!$NF$2:$NF$60=AH$1),0),$F203-1966)</f>
        <v>693777</v>
      </c>
      <c r="AI203" s="4" cm="1">
        <f t="array" ref="AI203">INDEX(GMWQ!$A$2:$NF$60,MATCH(1,(GMWQ!$NE$2:$NE$60=AI$3)*(GMWQ!$ND$2:$ND$60=AI$4)*(GMWQ!$NF$2:$NF$60=AI$1),0),$F203-1966)</f>
        <v>2.9044150000000001E-2</v>
      </c>
      <c r="AJ203" s="4" cm="1">
        <f t="array" ref="AJ203">INDEX(GMWQ!$A$2:$NF$60,MATCH(1,(GMWQ!$NE$2:$NE$60=AJ$3)*(GMWQ!$ND$2:$ND$60=AJ$4)*(GMWQ!$NF$2:$NF$60=AJ$1),0),$F203-1966)</f>
        <v>-1.0470330000000001</v>
      </c>
      <c r="AK203" s="4" cm="1">
        <f t="array" ref="AK203">INDEX(GMWQ!$A$2:$NF$60,MATCH(1,(GMWQ!$NE$2:$NE$60=AK$3)*(GMWQ!$ND$2:$ND$60=AK$4)*(GMWQ!$NF$2:$NF$60=AK$1),0),$F203-1966)</f>
        <v>-1.003417</v>
      </c>
      <c r="AL203" s="4" cm="1">
        <f t="array" ref="AL203">INDEX(GMWQ!$A$2:$NF$60,MATCH(1,(GMWQ!$NE$2:$NE$60=AL$3)*(GMWQ!$ND$2:$ND$60=AL$4)*(GMWQ!$NF$2:$NF$60=AL$1),0),$F203-1966)</f>
        <v>6.1931430000000003E-2</v>
      </c>
    </row>
    <row r="204" spans="1:38" x14ac:dyDescent="0.25">
      <c r="B204" s="4">
        <f t="shared" ref="B204:D219" si="68">+B200+1</f>
        <v>2022</v>
      </c>
      <c r="C204" s="4">
        <f t="shared" si="68"/>
        <v>2022</v>
      </c>
      <c r="F204" s="4">
        <f t="shared" si="59"/>
        <v>2170</v>
      </c>
      <c r="G204" s="4" cm="1">
        <f t="array" ref="G204">INDEX(GMWQ!$A$2:$NF$60,MATCH(1,(GMWQ!$NE$2:$NE$60=G$3)*(GMWQ!$ND$2:$ND$60=G$4)*(GMWQ!$NF$2:$NF$60=G$1),0),$F204-1966)</f>
        <v>686335</v>
      </c>
      <c r="H204" s="4" cm="1">
        <f t="array" ref="H204">INDEX(GMWQ!$A$2:$NF$60,MATCH(1,(GMWQ!$NE$2:$NE$60=H$3)*(GMWQ!$ND$2:$ND$60=H$4)*(GMWQ!$NF$2:$NF$60=H$1),0),$F204-1966)</f>
        <v>5491.75</v>
      </c>
      <c r="I204" s="4" cm="1">
        <f t="array" ref="I204">INDEX(GMWQ!$A$2:$NF$60,MATCH(1,(GMWQ!$NE$2:$NE$60=I$3)*(GMWQ!$ND$2:$ND$60=I$4)*(GMWQ!$NF$2:$NF$60=I$1),0),$F204-1966)</f>
        <v>137716.20000000001</v>
      </c>
      <c r="J204" s="4" cm="1">
        <f t="array" ref="J204">INDEX(GMWQ!$A$2:$NF$60,MATCH(1,(GMWQ!$NE$2:$NE$60=J$3)*(GMWQ!$ND$2:$ND$60=J$4)*(GMWQ!$NF$2:$NF$60=J$1),0),$F204-1966)</f>
        <v>910.9</v>
      </c>
      <c r="K204" s="4" cm="1">
        <f t="array" ref="K204">INDEX(GMWQ!$A$2:$NF$60,MATCH(1,(GMWQ!$NE$2:$NE$60=K$3)*(GMWQ!$ND$2:$ND$60=K$4)*(GMWQ!$NF$2:$NF$60=K$1),0),$F204-1966)</f>
        <v>634.423</v>
      </c>
      <c r="L204" s="4" cm="1">
        <f t="array" ref="L204">INDEX(GMWQ!$A$2:$NF$60,MATCH(1,(GMWQ!$NE$2:$NE$60=L$3)*(GMWQ!$ND$2:$ND$60=L$4)*(GMWQ!$NF$2:$NF$60=L$1),0),$F204-1966)</f>
        <v>478.27100000000002</v>
      </c>
      <c r="M204" s="4" cm="1">
        <f t="array" ref="M204">INDEX(GMWQ!$A$2:$NF$60,MATCH(1,(GMWQ!$NE$2:$NE$60=M$3)*(GMWQ!$ND$2:$ND$60=M$4)*(GMWQ!$NF$2:$NF$60=M$1),0),$F204-1966)</f>
        <v>587179.30000000005</v>
      </c>
      <c r="N204" s="4" cm="1">
        <f t="array" ref="N204">INDEX(GMWQ!$A$2:$NF$60,MATCH(1,(GMWQ!$NE$2:$NE$60=N$3)*(GMWQ!$ND$2:$ND$60=N$4)*(GMWQ!$NF$2:$NF$60=N$1),0),$F204-1966)</f>
        <v>-40969</v>
      </c>
      <c r="O204" s="4" cm="1">
        <f t="array" ref="O204">INDEX(GMWQ!$A$2:$NF$60,MATCH(1,(GMWQ!$NE$2:$NE$60=O$3)*(GMWQ!$ND$2:$ND$60=O$4)*(GMWQ!$NF$2:$NF$60=O$1),0),$F204-1966)</f>
        <v>-201.435</v>
      </c>
      <c r="P204" s="4" cm="1">
        <f t="array" ref="P204">INDEX(GMWQ!$A$2:$NF$60,MATCH(1,(GMWQ!$NE$2:$NE$60=P$3)*(GMWQ!$ND$2:$ND$60=P$4)*(GMWQ!$NF$2:$NF$60=P$1),0),$F204-1966)</f>
        <v>-5603.75</v>
      </c>
      <c r="Q204" s="4" cm="1">
        <f t="array" ref="Q204">INDEX(GMWQ!$A$2:$NF$60,MATCH(1,(GMWQ!$NE$2:$NE$60=Q$3)*(GMWQ!$ND$2:$ND$60=Q$4)*(GMWQ!$NF$2:$NF$60=Q$1),0),$F204-1966)</f>
        <v>-6.6139999999999999</v>
      </c>
      <c r="R204" s="4" cm="1">
        <f t="array" ref="R204">INDEX(GMWQ!$A$2:$NF$60,MATCH(1,(GMWQ!$NE$2:$NE$60=R$3)*(GMWQ!$ND$2:$ND$60=R$4)*(GMWQ!$NF$2:$NF$60=R$1),0),$F204-1966)</f>
        <v>-23.492000000000001</v>
      </c>
      <c r="S204" s="4" cm="1">
        <f t="array" ref="S204">INDEX(GMWQ!$A$2:$NF$60,MATCH(1,(GMWQ!$NE$2:$NE$60=S$3)*(GMWQ!$ND$2:$ND$60=S$4)*(GMWQ!$NF$2:$NF$60=S$1),0),$F204-1966)</f>
        <v>-40.80256</v>
      </c>
      <c r="T204" s="4" cm="1">
        <f t="array" ref="T204">INDEX(GMWQ!$A$2:$NF$60,MATCH(1,(GMWQ!$NE$2:$NE$60=T$3)*(GMWQ!$ND$2:$ND$60=T$4)*(GMWQ!$NF$2:$NF$60=T$1),0),$F204-1966)</f>
        <v>12909</v>
      </c>
      <c r="U204" s="4" cm="1">
        <f t="array" ref="U204">INDEX(GMWQ!$A$2:$NF$60,MATCH(1,(GMWQ!$NE$2:$NE$60=U$3)*(GMWQ!$ND$2:$ND$60=U$4)*(GMWQ!$NF$2:$NF$60=U$1),0),$F204-1966)</f>
        <v>2434988</v>
      </c>
      <c r="V204" s="4" cm="1">
        <f t="array" ref="V204">INDEX(GMWQ!$A$2:$NF$60,MATCH(1,(GMWQ!$NE$2:$NE$60=V$3)*(GMWQ!$ND$2:$ND$60=V$4)*(GMWQ!$NF$2:$NF$60=V$1),0),$F204-1966)</f>
        <v>35503.199999999997</v>
      </c>
      <c r="W204" s="4" cm="1">
        <f t="array" ref="W204">INDEX(GMWQ!$A$2:$NF$60,MATCH(1,(GMWQ!$NE$2:$NE$60=W$3)*(GMWQ!$ND$2:$ND$60=W$4)*(GMWQ!$NF$2:$NF$60=W$1),0),$F204-1966)</f>
        <v>1338516</v>
      </c>
      <c r="X204" s="4" cm="1">
        <f t="array" ref="X204">INDEX(GMWQ!$A$2:$NF$60,MATCH(1,(GMWQ!$NE$2:$NE$60=X$3)*(GMWQ!$ND$2:$ND$60=X$4)*(GMWQ!$NF$2:$NF$60=X$1),0),$F204-1966)</f>
        <v>2343.9650000000001</v>
      </c>
      <c r="Y204" s="4" cm="1">
        <f t="array" ref="Y204">INDEX(GMWQ!$A$2:$NF$60,MATCH(1,(GMWQ!$NE$2:$NE$60=Y$3)*(GMWQ!$ND$2:$ND$60=Y$4)*(GMWQ!$NF$2:$NF$60=Y$1),0),$F204-1966)</f>
        <v>3458.8420000000001</v>
      </c>
      <c r="Z204" s="4" cm="1">
        <f t="array" ref="Z204">INDEX(GMWQ!$A$2:$NF$60,MATCH(1,(GMWQ!$NE$2:$NE$60=Z$3)*(GMWQ!$ND$2:$ND$60=Z$4)*(GMWQ!$NF$2:$NF$60=Z$1),0),$F204-1966)</f>
        <v>3019.1640000000002</v>
      </c>
      <c r="AA204" s="4" cm="1">
        <f t="array" ref="AA204">INDEX(GMWQ!$A$2:$NF$60,MATCH(1,(GMWQ!$NE$2:$NE$60=AA$3)*(GMWQ!$ND$2:$ND$60=AA$4)*(GMWQ!$NF$2:$NF$60=AA$1),0),$F204-1966)</f>
        <v>2822795</v>
      </c>
      <c r="AB204" s="4" cm="1">
        <f t="array" ref="AB204">INDEX(GMWQ!$A$2:$NF$60,MATCH(1,(GMWQ!$NE$2:$NE$60=AB$3)*(GMWQ!$ND$2:$ND$60=AB$4)*(GMWQ!$NF$2:$NF$60=AB$1),0),$F204-1966)</f>
        <v>639293</v>
      </c>
      <c r="AC204" s="4" cm="1">
        <f t="array" ref="AC204">INDEX(GMWQ!$A$2:$NF$60,MATCH(1,(GMWQ!$NE$2:$NE$60=AC$3)*(GMWQ!$ND$2:$ND$60=AC$4)*(GMWQ!$NF$2:$NF$60=AC$1),0),$F204-1966)</f>
        <v>6465.3249999999998</v>
      </c>
      <c r="AD204" s="4" cm="1">
        <f t="array" ref="AD204">INDEX(GMWQ!$A$2:$NF$60,MATCH(1,(GMWQ!$NE$2:$NE$60=AD$3)*(GMWQ!$ND$2:$ND$60=AD$4)*(GMWQ!$NF$2:$NF$60=AD$1),0),$F204-1966)</f>
        <v>140044.70000000001</v>
      </c>
      <c r="AE204" s="4" cm="1">
        <f t="array" ref="AE204">INDEX(GMWQ!$A$2:$NF$60,MATCH(1,(GMWQ!$NE$2:$NE$60=AE$3)*(GMWQ!$ND$2:$ND$60=AE$4)*(GMWQ!$NF$2:$NF$60=AE$1),0),$F204-1966)</f>
        <v>989.27300000000002</v>
      </c>
      <c r="AF204" s="4" cm="1">
        <f t="array" ref="AF204">INDEX(GMWQ!$A$2:$NF$60,MATCH(1,(GMWQ!$NE$2:$NE$60=AF$3)*(GMWQ!$ND$2:$ND$60=AF$4)*(GMWQ!$NF$2:$NF$60=AF$1),0),$F204-1966)</f>
        <v>655.20500000000004</v>
      </c>
      <c r="AG204" s="4" cm="1">
        <f t="array" ref="AG204">INDEX(GMWQ!$A$2:$NF$60,MATCH(1,(GMWQ!$NE$2:$NE$60=AG$3)*(GMWQ!$ND$2:$ND$60=AG$4)*(GMWQ!$NF$2:$NF$60=AG$1),0),$F204-1966)</f>
        <v>499.15300000000002</v>
      </c>
      <c r="AH204" s="4" cm="1">
        <f t="array" ref="AH204">INDEX(GMWQ!$A$2:$NF$60,MATCH(1,(GMWQ!$NE$2:$NE$60=AH$3)*(GMWQ!$ND$2:$ND$60=AH$4)*(GMWQ!$NF$2:$NF$60=AH$1),0),$F204-1966)</f>
        <v>722546</v>
      </c>
      <c r="AI204" s="4" cm="1">
        <f t="array" ref="AI204">INDEX(GMWQ!$A$2:$NF$60,MATCH(1,(GMWQ!$NE$2:$NE$60=AI$3)*(GMWQ!$ND$2:$ND$60=AI$4)*(GMWQ!$NF$2:$NF$60=AI$1),0),$F204-1966)</f>
        <v>-1.077437</v>
      </c>
      <c r="AJ204" s="4" cm="1">
        <f t="array" ref="AJ204">INDEX(GMWQ!$A$2:$NF$60,MATCH(1,(GMWQ!$NE$2:$NE$60=AJ$3)*(GMWQ!$ND$2:$ND$60=AJ$4)*(GMWQ!$NF$2:$NF$60=AJ$1),0),$F204-1966)</f>
        <v>-0.956619</v>
      </c>
      <c r="AK204" s="4" cm="1">
        <f t="array" ref="AK204">INDEX(GMWQ!$A$2:$NF$60,MATCH(1,(GMWQ!$NE$2:$NE$60=AK$3)*(GMWQ!$ND$2:$ND$60=AK$4)*(GMWQ!$NF$2:$NF$60=AK$1),0),$F204-1966)</f>
        <v>-0.87160329999999997</v>
      </c>
      <c r="AL204" s="4" cm="1">
        <f t="array" ref="AL204">INDEX(GMWQ!$A$2:$NF$60,MATCH(1,(GMWQ!$NE$2:$NE$60=AL$3)*(GMWQ!$ND$2:$ND$60=AL$4)*(GMWQ!$NF$2:$NF$60=AL$1),0),$F204-1966)</f>
        <v>-7.5228719999999999E-2</v>
      </c>
    </row>
    <row r="205" spans="1:38" x14ac:dyDescent="0.25">
      <c r="B205" s="4">
        <f t="shared" si="68"/>
        <v>2022</v>
      </c>
      <c r="C205" s="4">
        <f t="shared" si="68"/>
        <v>2022</v>
      </c>
      <c r="F205" s="4">
        <f t="shared" si="59"/>
        <v>2171</v>
      </c>
      <c r="G205" s="4" cm="1">
        <f t="array" ref="G205">INDEX(GMWQ!$A$2:$NF$60,MATCH(1,(GMWQ!$NE$2:$NE$60=G$3)*(GMWQ!$ND$2:$ND$60=G$4)*(GMWQ!$NF$2:$NF$60=G$1),0),$F205-1966)</f>
        <v>687029</v>
      </c>
      <c r="H205" s="4" cm="1">
        <f t="array" ref="H205">INDEX(GMWQ!$A$2:$NF$60,MATCH(1,(GMWQ!$NE$2:$NE$60=H$3)*(GMWQ!$ND$2:$ND$60=H$4)*(GMWQ!$NF$2:$NF$60=H$1),0),$F205-1966)</f>
        <v>5531.4</v>
      </c>
      <c r="I205" s="4" cm="1">
        <f t="array" ref="I205">INDEX(GMWQ!$A$2:$NF$60,MATCH(1,(GMWQ!$NE$2:$NE$60=I$3)*(GMWQ!$ND$2:$ND$60=I$4)*(GMWQ!$NF$2:$NF$60=I$1),0),$F205-1966)</f>
        <v>137273.5</v>
      </c>
      <c r="J205" s="4" cm="1">
        <f t="array" ref="J205">INDEX(GMWQ!$A$2:$NF$60,MATCH(1,(GMWQ!$NE$2:$NE$60=J$3)*(GMWQ!$ND$2:$ND$60=J$4)*(GMWQ!$NF$2:$NF$60=J$1),0),$F205-1966)</f>
        <v>913.58</v>
      </c>
      <c r="K205" s="4" cm="1">
        <f t="array" ref="K205">INDEX(GMWQ!$A$2:$NF$60,MATCH(1,(GMWQ!$NE$2:$NE$60=K$3)*(GMWQ!$ND$2:$ND$60=K$4)*(GMWQ!$NF$2:$NF$60=K$1),0),$F205-1966)</f>
        <v>637.70000000000005</v>
      </c>
      <c r="L205" s="4" cm="1">
        <f t="array" ref="L205">INDEX(GMWQ!$A$2:$NF$60,MATCH(1,(GMWQ!$NE$2:$NE$60=L$3)*(GMWQ!$ND$2:$ND$60=L$4)*(GMWQ!$NF$2:$NF$60=L$1),0),$F205-1966)</f>
        <v>478.88400000000001</v>
      </c>
      <c r="M205" s="4" cm="1">
        <f t="array" ref="M205">INDEX(GMWQ!$A$2:$NF$60,MATCH(1,(GMWQ!$NE$2:$NE$60=M$3)*(GMWQ!$ND$2:$ND$60=M$4)*(GMWQ!$NF$2:$NF$60=M$1),0),$F205-1966)</f>
        <v>590733.30000000005</v>
      </c>
      <c r="N205" s="4" cm="1">
        <f t="array" ref="N205">INDEX(GMWQ!$A$2:$NF$60,MATCH(1,(GMWQ!$NE$2:$NE$60=N$3)*(GMWQ!$ND$2:$ND$60=N$4)*(GMWQ!$NF$2:$NF$60=N$1),0),$F205-1966)</f>
        <v>-23767</v>
      </c>
      <c r="O205" s="4" cm="1">
        <f t="array" ref="O205">INDEX(GMWQ!$A$2:$NF$60,MATCH(1,(GMWQ!$NE$2:$NE$60=O$3)*(GMWQ!$ND$2:$ND$60=O$4)*(GMWQ!$NF$2:$NF$60=O$1),0),$F205-1966)</f>
        <v>-291.4633</v>
      </c>
      <c r="P205" s="4" cm="1">
        <f t="array" ref="P205">INDEX(GMWQ!$A$2:$NF$60,MATCH(1,(GMWQ!$NE$2:$NE$60=P$3)*(GMWQ!$ND$2:$ND$60=P$4)*(GMWQ!$NF$2:$NF$60=P$1),0),$F205-1966)</f>
        <v>-6025.75</v>
      </c>
      <c r="Q205" s="4" cm="1">
        <f t="array" ref="Q205">INDEX(GMWQ!$A$2:$NF$60,MATCH(1,(GMWQ!$NE$2:$NE$60=Q$3)*(GMWQ!$ND$2:$ND$60=Q$4)*(GMWQ!$NF$2:$NF$60=Q$1),0),$F205-1966)</f>
        <v>-24.64</v>
      </c>
      <c r="R205" s="4" cm="1">
        <f t="array" ref="R205">INDEX(GMWQ!$A$2:$NF$60,MATCH(1,(GMWQ!$NE$2:$NE$60=R$3)*(GMWQ!$ND$2:$ND$60=R$4)*(GMWQ!$NF$2:$NF$60=R$1),0),$F205-1966)</f>
        <v>-32.203000000000003</v>
      </c>
      <c r="S205" s="4" cm="1">
        <f t="array" ref="S205">INDEX(GMWQ!$A$2:$NF$60,MATCH(1,(GMWQ!$NE$2:$NE$60=S$3)*(GMWQ!$ND$2:$ND$60=S$4)*(GMWQ!$NF$2:$NF$60=S$1),0),$F205-1966)</f>
        <v>-40.482880000000002</v>
      </c>
      <c r="T205" s="4" cm="1">
        <f t="array" ref="T205">INDEX(GMWQ!$A$2:$NF$60,MATCH(1,(GMWQ!$NE$2:$NE$60=T$3)*(GMWQ!$ND$2:$ND$60=T$4)*(GMWQ!$NF$2:$NF$60=T$1),0),$F205-1966)</f>
        <v>10212</v>
      </c>
      <c r="U205" s="4" cm="1">
        <f t="array" ref="U205">INDEX(GMWQ!$A$2:$NF$60,MATCH(1,(GMWQ!$NE$2:$NE$60=U$3)*(GMWQ!$ND$2:$ND$60=U$4)*(GMWQ!$NF$2:$NF$60=U$1),0),$F205-1966)</f>
        <v>2444025</v>
      </c>
      <c r="V205" s="4" cm="1">
        <f t="array" ref="V205">INDEX(GMWQ!$A$2:$NF$60,MATCH(1,(GMWQ!$NE$2:$NE$60=V$3)*(GMWQ!$ND$2:$ND$60=V$4)*(GMWQ!$NF$2:$NF$60=V$1),0),$F205-1966)</f>
        <v>35920.080000000002</v>
      </c>
      <c r="W205" s="4" cm="1">
        <f t="array" ref="W205">INDEX(GMWQ!$A$2:$NF$60,MATCH(1,(GMWQ!$NE$2:$NE$60=W$3)*(GMWQ!$ND$2:$ND$60=W$4)*(GMWQ!$NF$2:$NF$60=W$1),0),$F205-1966)</f>
        <v>1341989</v>
      </c>
      <c r="X205" s="4" cm="1">
        <f t="array" ref="X205">INDEX(GMWQ!$A$2:$NF$60,MATCH(1,(GMWQ!$NE$2:$NE$60=X$3)*(GMWQ!$ND$2:$ND$60=X$4)*(GMWQ!$NF$2:$NF$60=X$1),0),$F205-1966)</f>
        <v>2325.357</v>
      </c>
      <c r="Y205" s="4" cm="1">
        <f t="array" ref="Y205">INDEX(GMWQ!$A$2:$NF$60,MATCH(1,(GMWQ!$NE$2:$NE$60=Y$3)*(GMWQ!$ND$2:$ND$60=Y$4)*(GMWQ!$NF$2:$NF$60=Y$1),0),$F205-1966)</f>
        <v>3384.7440000000001</v>
      </c>
      <c r="Z205" s="4" cm="1">
        <f t="array" ref="Z205">INDEX(GMWQ!$A$2:$NF$60,MATCH(1,(GMWQ!$NE$2:$NE$60=Z$3)*(GMWQ!$ND$2:$ND$60=Z$4)*(GMWQ!$NF$2:$NF$60=Z$1),0),$F205-1966)</f>
        <v>2959.49</v>
      </c>
      <c r="AA205" s="4" cm="1">
        <f t="array" ref="AA205">INDEX(GMWQ!$A$2:$NF$60,MATCH(1,(GMWQ!$NE$2:$NE$60=AA$3)*(GMWQ!$ND$2:$ND$60=AA$4)*(GMWQ!$NF$2:$NF$60=AA$1),0),$F205-1966)</f>
        <v>2814180</v>
      </c>
      <c r="AB205" s="4" cm="1">
        <f t="array" ref="AB205">INDEX(GMWQ!$A$2:$NF$60,MATCH(1,(GMWQ!$NE$2:$NE$60=AB$3)*(GMWQ!$ND$2:$ND$60=AB$4)*(GMWQ!$NF$2:$NF$60=AB$1),0),$F205-1966)</f>
        <v>650233</v>
      </c>
      <c r="AC205" s="4" cm="1">
        <f t="array" ref="AC205">INDEX(GMWQ!$A$2:$NF$60,MATCH(1,(GMWQ!$NE$2:$NE$60=AC$3)*(GMWQ!$ND$2:$ND$60=AC$4)*(GMWQ!$NF$2:$NF$60=AC$1),0),$F205-1966)</f>
        <v>6584.0749999999998</v>
      </c>
      <c r="AD205" s="4" cm="1">
        <f t="array" ref="AD205">INDEX(GMWQ!$A$2:$NF$60,MATCH(1,(GMWQ!$NE$2:$NE$60=AD$3)*(GMWQ!$ND$2:$ND$60=AD$4)*(GMWQ!$NF$2:$NF$60=AD$1),0),$F205-1966)</f>
        <v>139423.20000000001</v>
      </c>
      <c r="AE205" s="4" cm="1">
        <f t="array" ref="AE205">INDEX(GMWQ!$A$2:$NF$60,MATCH(1,(GMWQ!$NE$2:$NE$60=AE$3)*(GMWQ!$ND$2:$ND$60=AE$4)*(GMWQ!$NF$2:$NF$60=AE$1),0),$F205-1966)</f>
        <v>1001.691</v>
      </c>
      <c r="AF205" s="4" cm="1">
        <f t="array" ref="AF205">INDEX(GMWQ!$A$2:$NF$60,MATCH(1,(GMWQ!$NE$2:$NE$60=AF$3)*(GMWQ!$ND$2:$ND$60=AF$4)*(GMWQ!$NF$2:$NF$60=AF$1),0),$F205-1966)</f>
        <v>668.11099999999999</v>
      </c>
      <c r="AG205" s="4" cm="1">
        <f t="array" ref="AG205">INDEX(GMWQ!$A$2:$NF$60,MATCH(1,(GMWQ!$NE$2:$NE$60=AG$3)*(GMWQ!$ND$2:$ND$60=AG$4)*(GMWQ!$NF$2:$NF$60=AG$1),0),$F205-1966)</f>
        <v>502.02699999999999</v>
      </c>
      <c r="AH205" s="4" cm="1">
        <f t="array" ref="AH205">INDEX(GMWQ!$A$2:$NF$60,MATCH(1,(GMWQ!$NE$2:$NE$60=AH$3)*(GMWQ!$ND$2:$ND$60=AH$4)*(GMWQ!$NF$2:$NF$60=AH$1),0),$F205-1966)</f>
        <v>718002</v>
      </c>
      <c r="AI205" s="4" cm="1">
        <f t="array" ref="AI205">INDEX(GMWQ!$A$2:$NF$60,MATCH(1,(GMWQ!$NE$2:$NE$60=AI$3)*(GMWQ!$ND$2:$ND$60=AI$4)*(GMWQ!$NF$2:$NF$60=AI$1),0),$F205-1966)</f>
        <v>-2.2203680000000001</v>
      </c>
      <c r="AJ205" s="4" cm="1">
        <f t="array" ref="AJ205">INDEX(GMWQ!$A$2:$NF$60,MATCH(1,(GMWQ!$NE$2:$NE$60=AJ$3)*(GMWQ!$ND$2:$ND$60=AJ$4)*(GMWQ!$NF$2:$NF$60=AJ$1),0),$F205-1966)</f>
        <v>-2.0375830000000001</v>
      </c>
      <c r="AK205" s="4" cm="1">
        <f t="array" ref="AK205">INDEX(GMWQ!$A$2:$NF$60,MATCH(1,(GMWQ!$NE$2:$NE$60=AK$3)*(GMWQ!$ND$2:$ND$60=AK$4)*(GMWQ!$NF$2:$NF$60=AK$1),0),$F205-1966)</f>
        <v>-1.227004</v>
      </c>
      <c r="AL205" s="4" cm="1">
        <f t="array" ref="AL205">INDEX(GMWQ!$A$2:$NF$60,MATCH(1,(GMWQ!$NE$2:$NE$60=AL$3)*(GMWQ!$ND$2:$ND$60=AL$4)*(GMWQ!$NF$2:$NF$60=AL$1),0),$F205-1966)</f>
        <v>-0.31867780000000001</v>
      </c>
    </row>
    <row r="206" spans="1:38" x14ac:dyDescent="0.25">
      <c r="B206" s="4">
        <f t="shared" si="68"/>
        <v>2022</v>
      </c>
      <c r="C206" s="4">
        <f t="shared" si="68"/>
        <v>2022</v>
      </c>
      <c r="E206" s="4">
        <f t="shared" ref="E206" si="69">+E202+1</f>
        <v>2022</v>
      </c>
      <c r="F206" s="4">
        <f t="shared" si="59"/>
        <v>2172</v>
      </c>
      <c r="G206" s="4" cm="1">
        <f t="array" ref="G206">INDEX(GMWQ!$A$2:$NF$60,MATCH(1,(GMWQ!$NE$2:$NE$60=G$3)*(GMWQ!$ND$2:$ND$60=G$4)*(GMWQ!$NF$2:$NF$60=G$1),0),$F206-1966)</f>
        <v>688817</v>
      </c>
      <c r="H206" s="4" cm="1">
        <f t="array" ref="H206">INDEX(GMWQ!$A$2:$NF$60,MATCH(1,(GMWQ!$NE$2:$NE$60=H$3)*(GMWQ!$ND$2:$ND$60=H$4)*(GMWQ!$NF$2:$NF$60=H$1),0),$F206-1966)</f>
        <v>5569.5749999999998</v>
      </c>
      <c r="I206" s="4" cm="1">
        <f t="array" ref="I206">INDEX(GMWQ!$A$2:$NF$60,MATCH(1,(GMWQ!$NE$2:$NE$60=I$3)*(GMWQ!$ND$2:$ND$60=I$4)*(GMWQ!$NF$2:$NF$60=I$1),0),$F206-1966)</f>
        <v>137566.70000000001</v>
      </c>
      <c r="J206" s="4" cm="1">
        <f t="array" ref="J206">INDEX(GMWQ!$A$2:$NF$60,MATCH(1,(GMWQ!$NE$2:$NE$60=J$3)*(GMWQ!$ND$2:$ND$60=J$4)*(GMWQ!$NF$2:$NF$60=J$1),0),$F206-1966)</f>
        <v>910.39</v>
      </c>
      <c r="K206" s="4" cm="1">
        <f t="array" ref="K206">INDEX(GMWQ!$A$2:$NF$60,MATCH(1,(GMWQ!$NE$2:$NE$60=K$3)*(GMWQ!$ND$2:$ND$60=K$4)*(GMWQ!$NF$2:$NF$60=K$1),0),$F206-1966)</f>
        <v>640.14700000000005</v>
      </c>
      <c r="L206" s="4" cm="1">
        <f t="array" ref="L206">INDEX(GMWQ!$A$2:$NF$60,MATCH(1,(GMWQ!$NE$2:$NE$60=L$3)*(GMWQ!$ND$2:$ND$60=L$4)*(GMWQ!$NF$2:$NF$60=L$1),0),$F206-1966)</f>
        <v>478.01400000000001</v>
      </c>
      <c r="M206" s="4" cm="1">
        <f t="array" ref="M206">INDEX(GMWQ!$A$2:$NF$60,MATCH(1,(GMWQ!$NE$2:$NE$60=M$3)*(GMWQ!$ND$2:$ND$60=M$4)*(GMWQ!$NF$2:$NF$60=M$1),0),$F206-1966)</f>
        <v>589886.80000000005</v>
      </c>
      <c r="N206" s="4" cm="1">
        <f t="array" ref="N206">INDEX(GMWQ!$A$2:$NF$60,MATCH(1,(GMWQ!$NE$2:$NE$60=N$3)*(GMWQ!$ND$2:$ND$60=N$4)*(GMWQ!$NF$2:$NF$60=N$1),0),$F206-1966)</f>
        <v>-42515</v>
      </c>
      <c r="O206" s="4" cm="1">
        <f t="array" ref="O206">INDEX(GMWQ!$A$2:$NF$60,MATCH(1,(GMWQ!$NE$2:$NE$60=O$3)*(GMWQ!$ND$2:$ND$60=O$4)*(GMWQ!$NF$2:$NF$60=O$1),0),$F206-1966)</f>
        <v>-332.517</v>
      </c>
      <c r="P206" s="4" cm="1">
        <f t="array" ref="P206">INDEX(GMWQ!$A$2:$NF$60,MATCH(1,(GMWQ!$NE$2:$NE$60=P$3)*(GMWQ!$ND$2:$ND$60=P$4)*(GMWQ!$NF$2:$NF$60=P$1),0),$F206-1966)</f>
        <v>-5994.75</v>
      </c>
      <c r="Q206" s="4" cm="1">
        <f t="array" ref="Q206">INDEX(GMWQ!$A$2:$NF$60,MATCH(1,(GMWQ!$NE$2:$NE$60=Q$3)*(GMWQ!$ND$2:$ND$60=Q$4)*(GMWQ!$NF$2:$NF$60=Q$1),0),$F206-1966)</f>
        <v>-42.521000000000001</v>
      </c>
      <c r="R206" s="4" cm="1">
        <f t="array" ref="R206">INDEX(GMWQ!$A$2:$NF$60,MATCH(1,(GMWQ!$NE$2:$NE$60=R$3)*(GMWQ!$ND$2:$ND$60=R$4)*(GMWQ!$NF$2:$NF$60=R$1),0),$F206-1966)</f>
        <v>-38.340000000000003</v>
      </c>
      <c r="S206" s="4" cm="1">
        <f t="array" ref="S206">INDEX(GMWQ!$A$2:$NF$60,MATCH(1,(GMWQ!$NE$2:$NE$60=S$3)*(GMWQ!$ND$2:$ND$60=S$4)*(GMWQ!$NF$2:$NF$60=S$1),0),$F206-1966)</f>
        <v>-39.807250000000003</v>
      </c>
      <c r="T206" s="4" cm="1">
        <f t="array" ref="T206">INDEX(GMWQ!$A$2:$NF$60,MATCH(1,(GMWQ!$NE$2:$NE$60=T$3)*(GMWQ!$ND$2:$ND$60=T$4)*(GMWQ!$NF$2:$NF$60=T$1),0),$F206-1966)</f>
        <v>-37</v>
      </c>
      <c r="U206" s="4" cm="1">
        <f t="array" ref="U206">INDEX(GMWQ!$A$2:$NF$60,MATCH(1,(GMWQ!$NE$2:$NE$60=U$3)*(GMWQ!$ND$2:$ND$60=U$4)*(GMWQ!$NF$2:$NF$60=U$1),0),$F206-1966)</f>
        <v>2516697</v>
      </c>
      <c r="V206" s="4" cm="1">
        <f t="array" ref="V206">INDEX(GMWQ!$A$2:$NF$60,MATCH(1,(GMWQ!$NE$2:$NE$60=V$3)*(GMWQ!$ND$2:$ND$60=V$4)*(GMWQ!$NF$2:$NF$60=V$1),0),$F206-1966)</f>
        <v>35737.440000000002</v>
      </c>
      <c r="W206" s="4" cm="1">
        <f t="array" ref="W206">INDEX(GMWQ!$A$2:$NF$60,MATCH(1,(GMWQ!$NE$2:$NE$60=W$3)*(GMWQ!$ND$2:$ND$60=W$4)*(GMWQ!$NF$2:$NF$60=W$1),0),$F206-1966)</f>
        <v>1345463</v>
      </c>
      <c r="X206" s="4" cm="1">
        <f t="array" ref="X206">INDEX(GMWQ!$A$2:$NF$60,MATCH(1,(GMWQ!$NE$2:$NE$60=X$3)*(GMWQ!$ND$2:$ND$60=X$4)*(GMWQ!$NF$2:$NF$60=X$1),0),$F206-1966)</f>
        <v>2367.6869999999999</v>
      </c>
      <c r="Y206" s="4" cm="1">
        <f t="array" ref="Y206">INDEX(GMWQ!$A$2:$NF$60,MATCH(1,(GMWQ!$NE$2:$NE$60=Y$3)*(GMWQ!$ND$2:$ND$60=Y$4)*(GMWQ!$NF$2:$NF$60=Y$1),0),$F206-1966)</f>
        <v>3250.3380000000002</v>
      </c>
      <c r="Z206" s="4" cm="1">
        <f t="array" ref="Z206">INDEX(GMWQ!$A$2:$NF$60,MATCH(1,(GMWQ!$NE$2:$NE$60=Z$3)*(GMWQ!$ND$2:$ND$60=Z$4)*(GMWQ!$NF$2:$NF$60=Z$1),0),$F206-1966)</f>
        <v>2899.8159999999998</v>
      </c>
      <c r="AA206" s="4" cm="1">
        <f t="array" ref="AA206">INDEX(GMWQ!$A$2:$NF$60,MATCH(1,(GMWQ!$NE$2:$NE$60=AA$3)*(GMWQ!$ND$2:$ND$60=AA$4)*(GMWQ!$NF$2:$NF$60=AA$1),0),$F206-1966)</f>
        <v>2816866</v>
      </c>
      <c r="AB206" s="4" cm="1">
        <f t="array" ref="AB206">INDEX(GMWQ!$A$2:$NF$60,MATCH(1,(GMWQ!$NE$2:$NE$60=AB$3)*(GMWQ!$ND$2:$ND$60=AB$4)*(GMWQ!$NF$2:$NF$60=AB$1),0),$F206-1966)</f>
        <v>668409</v>
      </c>
      <c r="AC206" s="4" cm="1">
        <f t="array" ref="AC206">INDEX(GMWQ!$A$2:$NF$60,MATCH(1,(GMWQ!$NE$2:$NE$60=AC$3)*(GMWQ!$ND$2:$ND$60=AC$4)*(GMWQ!$NF$2:$NF$60=AC$1),0),$F206-1966)</f>
        <v>6692.625</v>
      </c>
      <c r="AD206" s="4" cm="1">
        <f t="array" ref="AD206">INDEX(GMWQ!$A$2:$NF$60,MATCH(1,(GMWQ!$NE$2:$NE$60=AD$3)*(GMWQ!$ND$2:$ND$60=AD$4)*(GMWQ!$NF$2:$NF$60=AD$1),0),$F206-1966)</f>
        <v>141815.4</v>
      </c>
      <c r="AE206" s="4" cm="1">
        <f t="array" ref="AE206">INDEX(GMWQ!$A$2:$NF$60,MATCH(1,(GMWQ!$NE$2:$NE$60=AE$3)*(GMWQ!$ND$2:$ND$60=AE$4)*(GMWQ!$NF$2:$NF$60=AE$1),0),$F206-1966)</f>
        <v>1020.051</v>
      </c>
      <c r="AF206" s="4" cm="1">
        <f t="array" ref="AF206">INDEX(GMWQ!$A$2:$NF$60,MATCH(1,(GMWQ!$NE$2:$NE$60=AF$3)*(GMWQ!$ND$2:$ND$60=AF$4)*(GMWQ!$NF$2:$NF$60=AF$1),0),$F206-1966)</f>
        <v>680.70399999999995</v>
      </c>
      <c r="AG206" s="4" cm="1">
        <f t="array" ref="AG206">INDEX(GMWQ!$A$2:$NF$60,MATCH(1,(GMWQ!$NE$2:$NE$60=AG$3)*(GMWQ!$ND$2:$ND$60=AG$4)*(GMWQ!$NF$2:$NF$60=AG$1),0),$F206-1966)</f>
        <v>510.63200000000001</v>
      </c>
      <c r="AH206" s="4" cm="1">
        <f t="array" ref="AH206">INDEX(GMWQ!$A$2:$NF$60,MATCH(1,(GMWQ!$NE$2:$NE$60=AH$3)*(GMWQ!$ND$2:$ND$60=AH$4)*(GMWQ!$NF$2:$NF$60=AH$1),0),$F206-1966)</f>
        <v>716615</v>
      </c>
      <c r="AI206" s="4" cm="1">
        <f t="array" ref="AI206">INDEX(GMWQ!$A$2:$NF$60,MATCH(1,(GMWQ!$NE$2:$NE$60=AI$3)*(GMWQ!$ND$2:$ND$60=AI$4)*(GMWQ!$NF$2:$NF$60=AI$1),0),$F206-1966)</f>
        <v>-2.7030979999999998</v>
      </c>
      <c r="AJ206" s="4" cm="1">
        <f t="array" ref="AJ206">INDEX(GMWQ!$A$2:$NF$60,MATCH(1,(GMWQ!$NE$2:$NE$60=AJ$3)*(GMWQ!$ND$2:$ND$60=AJ$4)*(GMWQ!$NF$2:$NF$60=AJ$1),0),$F206-1966)</f>
        <v>-2.3882810000000001</v>
      </c>
      <c r="AK206" s="4" cm="1">
        <f t="array" ref="AK206">INDEX(GMWQ!$A$2:$NF$60,MATCH(1,(GMWQ!$NE$2:$NE$60=AK$3)*(GMWQ!$ND$2:$ND$60=AK$4)*(GMWQ!$NF$2:$NF$60=AK$1),0),$F206-1966)</f>
        <v>-1.5188189999999999</v>
      </c>
      <c r="AL206" s="4" cm="1">
        <f t="array" ref="AL206">INDEX(GMWQ!$A$2:$NF$60,MATCH(1,(GMWQ!$NE$2:$NE$60=AL$3)*(GMWQ!$ND$2:$ND$60=AL$4)*(GMWQ!$NF$2:$NF$60=AL$1),0),$F206-1966)</f>
        <v>-0.56775439999999999</v>
      </c>
    </row>
    <row r="207" spans="1:38" x14ac:dyDescent="0.25">
      <c r="A207" s="4">
        <v>2023</v>
      </c>
      <c r="B207" s="4">
        <f t="shared" si="68"/>
        <v>2023</v>
      </c>
      <c r="C207" s="4">
        <f t="shared" si="68"/>
        <v>2022</v>
      </c>
      <c r="D207" s="4">
        <f t="shared" si="68"/>
        <v>2022</v>
      </c>
      <c r="F207" s="4">
        <f t="shared" si="59"/>
        <v>2173</v>
      </c>
      <c r="G207" s="4" cm="1">
        <f t="array" ref="G207">INDEX(GMWQ!$A$2:$NF$60,MATCH(1,(GMWQ!$NE$2:$NE$60=G$3)*(GMWQ!$ND$2:$ND$60=G$4)*(GMWQ!$NF$2:$NF$60=G$1),0),$F207-1966)</f>
        <v>689206</v>
      </c>
      <c r="H207" s="4" cm="1">
        <f t="array" ref="H207">INDEX(GMWQ!$A$2:$NF$60,MATCH(1,(GMWQ!$NE$2:$NE$60=H$3)*(GMWQ!$ND$2:$ND$60=H$4)*(GMWQ!$NF$2:$NF$60=H$1),0),$F207-1966)</f>
        <v>5609.9</v>
      </c>
      <c r="I207" s="4" cm="1">
        <f t="array" ref="I207">INDEX(GMWQ!$A$2:$NF$60,MATCH(1,(GMWQ!$NE$2:$NE$60=I$3)*(GMWQ!$ND$2:$ND$60=I$4)*(GMWQ!$NF$2:$NF$60=I$1),0),$F207-1966)</f>
        <v>139362.5</v>
      </c>
      <c r="J207" s="4" cm="1">
        <f t="array" ref="J207">INDEX(GMWQ!$A$2:$NF$60,MATCH(1,(GMWQ!$NE$2:$NE$60=J$3)*(GMWQ!$ND$2:$ND$60=J$4)*(GMWQ!$NF$2:$NF$60=J$1),0),$F207-1966)</f>
        <v>906.09</v>
      </c>
      <c r="K207" s="4" cm="1">
        <f t="array" ref="K207">INDEX(GMWQ!$A$2:$NF$60,MATCH(1,(GMWQ!$NE$2:$NE$60=K$3)*(GMWQ!$ND$2:$ND$60=K$4)*(GMWQ!$NF$2:$NF$60=K$1),0),$F207-1966)</f>
        <v>640.54499999999996</v>
      </c>
      <c r="L207" s="4" cm="1">
        <f t="array" ref="L207">INDEX(GMWQ!$A$2:$NF$60,MATCH(1,(GMWQ!$NE$2:$NE$60=L$3)*(GMWQ!$ND$2:$ND$60=L$4)*(GMWQ!$NF$2:$NF$60=L$1),0),$F207-1966)</f>
        <v>481.37099999999998</v>
      </c>
      <c r="M207" s="4" cm="1">
        <f t="array" ref="M207">INDEX(GMWQ!$A$2:$NF$60,MATCH(1,(GMWQ!$NE$2:$NE$60=M$3)*(GMWQ!$ND$2:$ND$60=M$4)*(GMWQ!$NF$2:$NF$60=M$1),0),$F207-1966)</f>
        <v>595588.80000000005</v>
      </c>
      <c r="N207" s="4" cm="1">
        <f t="array" ref="N207">INDEX(GMWQ!$A$2:$NF$60,MATCH(1,(GMWQ!$NE$2:$NE$60=N$3)*(GMWQ!$ND$2:$ND$60=N$4)*(GMWQ!$NF$2:$NF$60=N$1),0),$F207-1966)</f>
        <v>-19850</v>
      </c>
      <c r="O207" s="4" cm="1">
        <f t="array" ref="O207">INDEX(GMWQ!$A$2:$NF$60,MATCH(1,(GMWQ!$NE$2:$NE$60=O$3)*(GMWQ!$ND$2:$ND$60=O$4)*(GMWQ!$NF$2:$NF$60=O$1),0),$F207-1966)</f>
        <v>-495.52269999999999</v>
      </c>
      <c r="P207" s="4" cm="1">
        <f t="array" ref="P207">INDEX(GMWQ!$A$2:$NF$60,MATCH(1,(GMWQ!$NE$2:$NE$60=P$3)*(GMWQ!$ND$2:$ND$60=P$4)*(GMWQ!$NF$2:$NF$60=P$1),0),$F207-1966)</f>
        <v>-5500.75</v>
      </c>
      <c r="Q207" s="4" cm="1">
        <f t="array" ref="Q207">INDEX(GMWQ!$A$2:$NF$60,MATCH(1,(GMWQ!$NE$2:$NE$60=Q$3)*(GMWQ!$ND$2:$ND$60=Q$4)*(GMWQ!$NF$2:$NF$60=Q$1),0),$F207-1966)</f>
        <v>-26.991</v>
      </c>
      <c r="R207" s="4" cm="1">
        <f t="array" ref="R207">INDEX(GMWQ!$A$2:$NF$60,MATCH(1,(GMWQ!$NE$2:$NE$60=R$3)*(GMWQ!$ND$2:$ND$60=R$4)*(GMWQ!$NF$2:$NF$60=R$1),0),$F207-1966)</f>
        <v>-35.023000000000003</v>
      </c>
      <c r="S207" s="4" cm="1">
        <f t="array" ref="S207">INDEX(GMWQ!$A$2:$NF$60,MATCH(1,(GMWQ!$NE$2:$NE$60=S$3)*(GMWQ!$ND$2:$ND$60=S$4)*(GMWQ!$NF$2:$NF$60=S$1),0),$F207-1966)</f>
        <v>-40.615279999999998</v>
      </c>
      <c r="T207" s="4" cm="1">
        <f t="array" ref="T207">INDEX(GMWQ!$A$2:$NF$60,MATCH(1,(GMWQ!$NE$2:$NE$60=T$3)*(GMWQ!$ND$2:$ND$60=T$4)*(GMWQ!$NF$2:$NF$60=T$1),0),$F207-1966)</f>
        <v>4918</v>
      </c>
      <c r="U207" s="4" cm="1">
        <f t="array" ref="U207">INDEX(GMWQ!$A$2:$NF$60,MATCH(1,(GMWQ!$NE$2:$NE$60=U$3)*(GMWQ!$ND$2:$ND$60=U$4)*(GMWQ!$NF$2:$NF$60=U$1),0),$F207-1966)</f>
        <v>2538437</v>
      </c>
      <c r="V207" s="4" cm="1">
        <f t="array" ref="V207">INDEX(GMWQ!$A$2:$NF$60,MATCH(1,(GMWQ!$NE$2:$NE$60=V$3)*(GMWQ!$ND$2:$ND$60=V$4)*(GMWQ!$NF$2:$NF$60=V$1),0),$F207-1966)</f>
        <v>36165.31</v>
      </c>
      <c r="W207" s="4" cm="1">
        <f t="array" ref="W207">INDEX(GMWQ!$A$2:$NF$60,MATCH(1,(GMWQ!$NE$2:$NE$60=W$3)*(GMWQ!$ND$2:$ND$60=W$4)*(GMWQ!$NF$2:$NF$60=W$1),0),$F207-1966)</f>
        <v>1344354</v>
      </c>
      <c r="X207" s="4" cm="1">
        <f t="array" ref="X207">INDEX(GMWQ!$A$2:$NF$60,MATCH(1,(GMWQ!$NE$2:$NE$60=X$3)*(GMWQ!$ND$2:$ND$60=X$4)*(GMWQ!$NF$2:$NF$60=X$1),0),$F207-1966)</f>
        <v>2406.6489999999999</v>
      </c>
      <c r="Y207" s="4" cm="1">
        <f t="array" ref="Y207">INDEX(GMWQ!$A$2:$NF$60,MATCH(1,(GMWQ!$NE$2:$NE$60=Y$3)*(GMWQ!$ND$2:$ND$60=Y$4)*(GMWQ!$NF$2:$NF$60=Y$1),0),$F207-1966)</f>
        <v>3371.0650000000001</v>
      </c>
      <c r="Z207" s="4" cm="1">
        <f t="array" ref="Z207">INDEX(GMWQ!$A$2:$NF$60,MATCH(1,(GMWQ!$NE$2:$NE$60=Z$3)*(GMWQ!$ND$2:$ND$60=Z$4)*(GMWQ!$NF$2:$NF$60=Z$1),0),$F207-1966)</f>
        <v>2964.97</v>
      </c>
      <c r="AA207" s="4" cm="1">
        <f t="array" ref="AA207">INDEX(GMWQ!$A$2:$NF$60,MATCH(1,(GMWQ!$NE$2:$NE$60=AA$3)*(GMWQ!$ND$2:$ND$60=AA$4)*(GMWQ!$NF$2:$NF$60=AA$1),0),$F207-1966)</f>
        <v>2900260</v>
      </c>
      <c r="AB207" s="4" cm="1">
        <f t="array" ref="AB207">INDEX(GMWQ!$A$2:$NF$60,MATCH(1,(GMWQ!$NE$2:$NE$60=AB$3)*(GMWQ!$ND$2:$ND$60=AB$4)*(GMWQ!$NF$2:$NF$60=AB$1),0),$F207-1966)</f>
        <v>679194</v>
      </c>
      <c r="AC207" s="4" cm="1">
        <f t="array" ref="AC207">INDEX(GMWQ!$A$2:$NF$60,MATCH(1,(GMWQ!$NE$2:$NE$60=AC$3)*(GMWQ!$ND$2:$ND$60=AC$4)*(GMWQ!$NF$2:$NF$60=AC$1),0),$F207-1966)</f>
        <v>6804.1</v>
      </c>
      <c r="AD207" s="4" cm="1">
        <f t="array" ref="AD207">INDEX(GMWQ!$A$2:$NF$60,MATCH(1,(GMWQ!$NE$2:$NE$60=AD$3)*(GMWQ!$ND$2:$ND$60=AD$4)*(GMWQ!$NF$2:$NF$60=AD$1),0),$F207-1966)</f>
        <v>145587.29999999999</v>
      </c>
      <c r="AE207" s="4" cm="1">
        <f t="array" ref="AE207">INDEX(GMWQ!$A$2:$NF$60,MATCH(1,(GMWQ!$NE$2:$NE$60=AE$3)*(GMWQ!$ND$2:$ND$60=AE$4)*(GMWQ!$NF$2:$NF$60=AE$1),0),$F207-1966)</f>
        <v>1038.961</v>
      </c>
      <c r="AF207" s="4" cm="1">
        <f t="array" ref="AF207">INDEX(GMWQ!$A$2:$NF$60,MATCH(1,(GMWQ!$NE$2:$NE$60=AF$3)*(GMWQ!$ND$2:$ND$60=AF$4)*(GMWQ!$NF$2:$NF$60=AF$1),0),$F207-1966)</f>
        <v>691.27499999999998</v>
      </c>
      <c r="AG207" s="4" cm="1">
        <f t="array" ref="AG207">INDEX(GMWQ!$A$2:$NF$60,MATCH(1,(GMWQ!$NE$2:$NE$60=AG$3)*(GMWQ!$ND$2:$ND$60=AG$4)*(GMWQ!$NF$2:$NF$60=AG$1),0),$F207-1966)</f>
        <v>527.60199999999998</v>
      </c>
      <c r="AH207" s="4" cm="1">
        <f t="array" ref="AH207">INDEX(GMWQ!$A$2:$NF$60,MATCH(1,(GMWQ!$NE$2:$NE$60=AH$3)*(GMWQ!$ND$2:$ND$60=AH$4)*(GMWQ!$NF$2:$NF$60=AH$1),0),$F207-1966)</f>
        <v>720784</v>
      </c>
      <c r="AI207" s="4" cm="1">
        <f t="array" ref="AI207">INDEX(GMWQ!$A$2:$NF$60,MATCH(1,(GMWQ!$NE$2:$NE$60=AI$3)*(GMWQ!$ND$2:$ND$60=AI$4)*(GMWQ!$NF$2:$NF$60=AI$1),0),$F207-1966)</f>
        <v>-4.149235</v>
      </c>
      <c r="AJ207" s="4" cm="1">
        <f t="array" ref="AJ207">INDEX(GMWQ!$A$2:$NF$60,MATCH(1,(GMWQ!$NE$2:$NE$60=AJ$3)*(GMWQ!$ND$2:$ND$60=AJ$4)*(GMWQ!$NF$2:$NF$60=AJ$1),0),$F207-1966)</f>
        <v>-3.1009530000000001</v>
      </c>
      <c r="AK207" s="4" cm="1">
        <f t="array" ref="AK207">INDEX(GMWQ!$A$2:$NF$60,MATCH(1,(GMWQ!$NE$2:$NE$60=AK$3)*(GMWQ!$ND$2:$ND$60=AK$4)*(GMWQ!$NF$2:$NF$60=AK$1),0),$F207-1966)</f>
        <v>-2.4041969999999999</v>
      </c>
      <c r="AL207" s="4" cm="1">
        <f t="array" ref="AL207">INDEX(GMWQ!$A$2:$NF$60,MATCH(1,(GMWQ!$NE$2:$NE$60=AL$3)*(GMWQ!$ND$2:$ND$60=AL$4)*(GMWQ!$NF$2:$NF$60=AL$1),0),$F207-1966)</f>
        <v>-0.61697740000000001</v>
      </c>
    </row>
    <row r="208" spans="1:38" x14ac:dyDescent="0.25">
      <c r="B208" s="4">
        <f t="shared" si="68"/>
        <v>2023</v>
      </c>
      <c r="C208" s="4">
        <f t="shared" si="68"/>
        <v>2023</v>
      </c>
      <c r="F208" s="4">
        <f t="shared" si="59"/>
        <v>2174</v>
      </c>
      <c r="G208" s="4" cm="1">
        <f t="array" ref="G208">INDEX(GMWQ!$A$2:$NF$60,MATCH(1,(GMWQ!$NE$2:$NE$60=G$3)*(GMWQ!$ND$2:$ND$60=G$4)*(GMWQ!$NF$2:$NF$60=G$1),0),$F208-1966)</f>
        <v>689491</v>
      </c>
      <c r="H208" s="4" cm="1">
        <f t="array" ref="H208">INDEX(GMWQ!$A$2:$NF$60,MATCH(1,(GMWQ!$NE$2:$NE$60=H$3)*(GMWQ!$ND$2:$ND$60=H$4)*(GMWQ!$NF$2:$NF$60=H$1),0),$F208-1966)</f>
        <v>5645.125</v>
      </c>
      <c r="I208" s="4" cm="1">
        <f t="array" ref="I208">INDEX(GMWQ!$A$2:$NF$60,MATCH(1,(GMWQ!$NE$2:$NE$60=I$3)*(GMWQ!$ND$2:$ND$60=I$4)*(GMWQ!$NF$2:$NF$60=I$1),0),$F208-1966)</f>
        <v>139639.20000000001</v>
      </c>
      <c r="J208" s="4" cm="1">
        <f t="array" ref="J208">INDEX(GMWQ!$A$2:$NF$60,MATCH(1,(GMWQ!$NE$2:$NE$60=J$3)*(GMWQ!$ND$2:$ND$60=J$4)*(GMWQ!$NF$2:$NF$60=J$1),0),$F208-1966)</f>
        <v>905.4</v>
      </c>
      <c r="K208" s="4" cm="1">
        <f t="array" ref="K208">INDEX(GMWQ!$A$2:$NF$60,MATCH(1,(GMWQ!$NE$2:$NE$60=K$3)*(GMWQ!$ND$2:$ND$60=K$4)*(GMWQ!$NF$2:$NF$60=K$1),0),$F208-1966)</f>
        <v>646.22199999999998</v>
      </c>
      <c r="L208" s="4" cm="1">
        <f t="array" ref="L208">INDEX(GMWQ!$A$2:$NF$60,MATCH(1,(GMWQ!$NE$2:$NE$60=L$3)*(GMWQ!$ND$2:$ND$60=L$4)*(GMWQ!$NF$2:$NF$60=L$1),0),$F208-1966)</f>
        <v>481.39600000000002</v>
      </c>
      <c r="M208" s="4" cm="1">
        <f t="array" ref="M208">INDEX(GMWQ!$A$2:$NF$60,MATCH(1,(GMWQ!$NE$2:$NE$60=M$3)*(GMWQ!$ND$2:$ND$60=M$4)*(GMWQ!$NF$2:$NF$60=M$1),0),$F208-1966)</f>
        <v>596820</v>
      </c>
      <c r="N208" s="4" cm="1">
        <f t="array" ref="N208">INDEX(GMWQ!$A$2:$NF$60,MATCH(1,(GMWQ!$NE$2:$NE$60=N$3)*(GMWQ!$ND$2:$ND$60=N$4)*(GMWQ!$NF$2:$NF$60=N$1),0),$F208-1966)</f>
        <v>-54323</v>
      </c>
      <c r="O208" s="4" cm="1">
        <f t="array" ref="O208">INDEX(GMWQ!$A$2:$NF$60,MATCH(1,(GMWQ!$NE$2:$NE$60=O$3)*(GMWQ!$ND$2:$ND$60=O$4)*(GMWQ!$NF$2:$NF$60=O$1),0),$F208-1966)</f>
        <v>-544.63120000000004</v>
      </c>
      <c r="P208" s="4" cm="1">
        <f t="array" ref="P208">INDEX(GMWQ!$A$2:$NF$60,MATCH(1,(GMWQ!$NE$2:$NE$60=P$3)*(GMWQ!$ND$2:$ND$60=P$4)*(GMWQ!$NF$2:$NF$60=P$1),0),$F208-1966)</f>
        <v>-3574.5</v>
      </c>
      <c r="Q208" s="4" cm="1">
        <f t="array" ref="Q208">INDEX(GMWQ!$A$2:$NF$60,MATCH(1,(GMWQ!$NE$2:$NE$60=Q$3)*(GMWQ!$ND$2:$ND$60=Q$4)*(GMWQ!$NF$2:$NF$60=Q$1),0),$F208-1966)</f>
        <v>-23.123000000000001</v>
      </c>
      <c r="R208" s="4" cm="1">
        <f t="array" ref="R208">INDEX(GMWQ!$A$2:$NF$60,MATCH(1,(GMWQ!$NE$2:$NE$60=R$3)*(GMWQ!$ND$2:$ND$60=R$4)*(GMWQ!$NF$2:$NF$60=R$1),0),$F208-1966)</f>
        <v>-35.930999999999997</v>
      </c>
      <c r="S208" s="4" cm="1">
        <f t="array" ref="S208">INDEX(GMWQ!$A$2:$NF$60,MATCH(1,(GMWQ!$NE$2:$NE$60=S$3)*(GMWQ!$ND$2:$ND$60=S$4)*(GMWQ!$NF$2:$NF$60=S$1),0),$F208-1966)</f>
        <v>-41.532339999999998</v>
      </c>
      <c r="T208" s="4" cm="1">
        <f t="array" ref="T208">INDEX(GMWQ!$A$2:$NF$60,MATCH(1,(GMWQ!$NE$2:$NE$60=T$3)*(GMWQ!$ND$2:$ND$60=T$4)*(GMWQ!$NF$2:$NF$60=T$1),0),$F208-1966)</f>
        <v>10326</v>
      </c>
      <c r="U208" s="4" cm="1">
        <f t="array" ref="U208">INDEX(GMWQ!$A$2:$NF$60,MATCH(1,(GMWQ!$NE$2:$NE$60=U$3)*(GMWQ!$ND$2:$ND$60=U$4)*(GMWQ!$NF$2:$NF$60=U$1),0),$F208-1966)</f>
        <v>2636655</v>
      </c>
      <c r="V208" s="4" cm="1">
        <f t="array" ref="V208">INDEX(GMWQ!$A$2:$NF$60,MATCH(1,(GMWQ!$NE$2:$NE$60=V$3)*(GMWQ!$ND$2:$ND$60=V$4)*(GMWQ!$NF$2:$NF$60=V$1),0),$F208-1966)</f>
        <v>36675.599999999999</v>
      </c>
      <c r="W208" s="4" cm="1">
        <f t="array" ref="W208">INDEX(GMWQ!$A$2:$NF$60,MATCH(1,(GMWQ!$NE$2:$NE$60=W$3)*(GMWQ!$ND$2:$ND$60=W$4)*(GMWQ!$NF$2:$NF$60=W$1),0),$F208-1966)</f>
        <v>1343245</v>
      </c>
      <c r="X208" s="4" cm="1">
        <f t="array" ref="X208">INDEX(GMWQ!$A$2:$NF$60,MATCH(1,(GMWQ!$NE$2:$NE$60=X$3)*(GMWQ!$ND$2:$ND$60=X$4)*(GMWQ!$NF$2:$NF$60=X$1),0),$F208-1966)</f>
        <v>2417.4929999999999</v>
      </c>
      <c r="Y208" s="4" cm="1">
        <f t="array" ref="Y208">INDEX(GMWQ!$A$2:$NF$60,MATCH(1,(GMWQ!$NE$2:$NE$60=Y$3)*(GMWQ!$ND$2:$ND$60=Y$4)*(GMWQ!$NF$2:$NF$60=Y$1),0),$F208-1966)</f>
        <v>3365.7179999999998</v>
      </c>
      <c r="Z208" s="4" cm="1">
        <f t="array" ref="Z208">INDEX(GMWQ!$A$2:$NF$60,MATCH(1,(GMWQ!$NE$2:$NE$60=Z$3)*(GMWQ!$ND$2:$ND$60=Z$4)*(GMWQ!$NF$2:$NF$60=Z$1),0),$F208-1966)</f>
        <v>3030.125</v>
      </c>
      <c r="AA208" s="4" cm="1">
        <f t="array" ref="AA208">INDEX(GMWQ!$A$2:$NF$60,MATCH(1,(GMWQ!$NE$2:$NE$60=AA$3)*(GMWQ!$ND$2:$ND$60=AA$4)*(GMWQ!$NF$2:$NF$60=AA$1),0),$F208-1966)</f>
        <v>2881860</v>
      </c>
      <c r="AB208" s="4" cm="1">
        <f t="array" ref="AB208">INDEX(GMWQ!$A$2:$NF$60,MATCH(1,(GMWQ!$NE$2:$NE$60=AB$3)*(GMWQ!$ND$2:$ND$60=AB$4)*(GMWQ!$NF$2:$NF$60=AB$1),0),$F208-1966)</f>
        <v>689618</v>
      </c>
      <c r="AC208" s="4" cm="1">
        <f t="array" ref="AC208">INDEX(GMWQ!$A$2:$NF$60,MATCH(1,(GMWQ!$NE$2:$NE$60=AC$3)*(GMWQ!$ND$2:$ND$60=AC$4)*(GMWQ!$NF$2:$NF$60=AC$1),0),$F208-1966)</f>
        <v>6882.5249999999996</v>
      </c>
      <c r="AD208" s="4" cm="1">
        <f t="array" ref="AD208">INDEX(GMWQ!$A$2:$NF$60,MATCH(1,(GMWQ!$NE$2:$NE$60=AD$3)*(GMWQ!$ND$2:$ND$60=AD$4)*(GMWQ!$NF$2:$NF$60=AD$1),0),$F208-1966)</f>
        <v>148074.5</v>
      </c>
      <c r="AE208" s="4" cm="1">
        <f t="array" ref="AE208">INDEX(GMWQ!$A$2:$NF$60,MATCH(1,(GMWQ!$NE$2:$NE$60=AE$3)*(GMWQ!$ND$2:$ND$60=AE$4)*(GMWQ!$NF$2:$NF$60=AE$1),0),$F208-1966)</f>
        <v>1050.287</v>
      </c>
      <c r="AF208" s="4" cm="1">
        <f t="array" ref="AF208">INDEX(GMWQ!$A$2:$NF$60,MATCH(1,(GMWQ!$NE$2:$NE$60=AF$3)*(GMWQ!$ND$2:$ND$60=AF$4)*(GMWQ!$NF$2:$NF$60=AF$1),0),$F208-1966)</f>
        <v>706.85599999999999</v>
      </c>
      <c r="AG208" s="4" cm="1">
        <f t="array" ref="AG208">INDEX(GMWQ!$A$2:$NF$60,MATCH(1,(GMWQ!$NE$2:$NE$60=AG$3)*(GMWQ!$ND$2:$ND$60=AG$4)*(GMWQ!$NF$2:$NF$60=AG$1),0),$F208-1966)</f>
        <v>535.81200000000001</v>
      </c>
      <c r="AH208" s="4" cm="1">
        <f t="array" ref="AH208">INDEX(GMWQ!$A$2:$NF$60,MATCH(1,(GMWQ!$NE$2:$NE$60=AH$3)*(GMWQ!$ND$2:$ND$60=AH$4)*(GMWQ!$NF$2:$NF$60=AH$1),0),$F208-1966)</f>
        <v>726105</v>
      </c>
      <c r="AI208" s="4" cm="1">
        <f t="array" ref="AI208">INDEX(GMWQ!$A$2:$NF$60,MATCH(1,(GMWQ!$NE$2:$NE$60=AI$3)*(GMWQ!$ND$2:$ND$60=AI$4)*(GMWQ!$NF$2:$NF$60=AI$1),0),$F208-1966)</f>
        <v>-3.7058239999999998</v>
      </c>
      <c r="AJ208" s="4" cm="1">
        <f t="array" ref="AJ208">INDEX(GMWQ!$A$2:$NF$60,MATCH(1,(GMWQ!$NE$2:$NE$60=AJ$3)*(GMWQ!$ND$2:$ND$60=AJ$4)*(GMWQ!$NF$2:$NF$60=AJ$1),0),$F208-1966)</f>
        <v>-3.350867</v>
      </c>
      <c r="AK208" s="4" cm="1">
        <f t="array" ref="AK208">INDEX(GMWQ!$A$2:$NF$60,MATCH(1,(GMWQ!$NE$2:$NE$60=AK$3)*(GMWQ!$ND$2:$ND$60=AK$4)*(GMWQ!$NF$2:$NF$60=AK$1),0),$F208-1966)</f>
        <v>-2.505757</v>
      </c>
      <c r="AL208" s="4" cm="1">
        <f t="array" ref="AL208">INDEX(GMWQ!$A$2:$NF$60,MATCH(1,(GMWQ!$NE$2:$NE$60=AL$3)*(GMWQ!$ND$2:$ND$60=AL$4)*(GMWQ!$NF$2:$NF$60=AL$1),0),$F208-1966)</f>
        <v>-0.83069709999999997</v>
      </c>
    </row>
    <row r="209" spans="1:38" x14ac:dyDescent="0.25">
      <c r="B209" s="4">
        <f t="shared" si="68"/>
        <v>2023</v>
      </c>
      <c r="C209" s="4">
        <f t="shared" si="68"/>
        <v>2023</v>
      </c>
      <c r="F209" s="4">
        <f t="shared" si="59"/>
        <v>2175</v>
      </c>
      <c r="G209" s="4" cm="1">
        <f t="array" ref="G209">INDEX(GMWQ!$A$2:$NF$60,MATCH(1,(GMWQ!$NE$2:$NE$60=G$3)*(GMWQ!$ND$2:$ND$60=G$4)*(GMWQ!$NF$2:$NF$60=G$1),0),$F209-1966)</f>
        <v>687839</v>
      </c>
      <c r="H209" s="4" cm="1">
        <f t="array" ref="H209">INDEX(GMWQ!$A$2:$NF$60,MATCH(1,(GMWQ!$NE$2:$NE$60=H$3)*(GMWQ!$ND$2:$ND$60=H$4)*(GMWQ!$NF$2:$NF$60=H$1),0),$F209-1966)</f>
        <v>5710.25</v>
      </c>
      <c r="I209" s="4" cm="1">
        <f t="array" ref="I209">INDEX(GMWQ!$A$2:$NF$60,MATCH(1,(GMWQ!$NE$2:$NE$60=I$3)*(GMWQ!$ND$2:$ND$60=I$4)*(GMWQ!$NF$2:$NF$60=I$1),0),$F209-1966)</f>
        <v>138508</v>
      </c>
      <c r="J209" s="4" cm="1">
        <f t="array" ref="J209">INDEX(GMWQ!$A$2:$NF$60,MATCH(1,(GMWQ!$NE$2:$NE$60=J$3)*(GMWQ!$ND$2:$ND$60=J$4)*(GMWQ!$NF$2:$NF$60=J$1),0),$F209-1966)</f>
        <v>905.4</v>
      </c>
      <c r="K209" s="4" cm="1">
        <f t="array" ref="K209">INDEX(GMWQ!$A$2:$NF$60,MATCH(1,(GMWQ!$NE$2:$NE$60=K$3)*(GMWQ!$ND$2:$ND$60=K$4)*(GMWQ!$NF$2:$NF$60=K$1),0),$F209-1966)</f>
        <v>647.78300000000002</v>
      </c>
      <c r="L209" s="4" cm="1">
        <f t="array" ref="L209">INDEX(GMWQ!$A$2:$NF$60,MATCH(1,(GMWQ!$NE$2:$NE$60=L$3)*(GMWQ!$ND$2:$ND$60=L$4)*(GMWQ!$NF$2:$NF$60=L$1),0),$F209-1966)</f>
        <v>481.33300000000003</v>
      </c>
      <c r="M209" s="4" cm="1">
        <f t="array" ref="M209">INDEX(GMWQ!$A$2:$NF$60,MATCH(1,(GMWQ!$NE$2:$NE$60=M$3)*(GMWQ!$ND$2:$ND$60=M$4)*(GMWQ!$NF$2:$NF$60=M$1),0),$F209-1966)</f>
        <v>595994.80000000005</v>
      </c>
      <c r="N209" s="4" cm="1">
        <f t="array" ref="N209">INDEX(GMWQ!$A$2:$NF$60,MATCH(1,(GMWQ!$NE$2:$NE$60=N$3)*(GMWQ!$ND$2:$ND$60=N$4)*(GMWQ!$NF$2:$NF$60=N$1),0),$F209-1966)</f>
        <v>-29506</v>
      </c>
      <c r="O209" s="4" cm="1">
        <f t="array" ref="O209">INDEX(GMWQ!$A$2:$NF$60,MATCH(1,(GMWQ!$NE$2:$NE$60=O$3)*(GMWQ!$ND$2:$ND$60=O$4)*(GMWQ!$NF$2:$NF$60=O$1),0),$F209-1966)</f>
        <v>-548.08119999999997</v>
      </c>
      <c r="P209" s="4" cm="1">
        <f t="array" ref="P209">INDEX(GMWQ!$A$2:$NF$60,MATCH(1,(GMWQ!$NE$2:$NE$60=P$3)*(GMWQ!$ND$2:$ND$60=P$4)*(GMWQ!$NF$2:$NF$60=P$1),0),$F209-1966)</f>
        <v>-2557</v>
      </c>
      <c r="Q209" s="4" cm="1">
        <f t="array" ref="Q209">INDEX(GMWQ!$A$2:$NF$60,MATCH(1,(GMWQ!$NE$2:$NE$60=Q$3)*(GMWQ!$ND$2:$ND$60=Q$4)*(GMWQ!$NF$2:$NF$60=Q$1),0),$F209-1966)</f>
        <v>-24.146000000000001</v>
      </c>
      <c r="R209" s="4" cm="1">
        <f t="array" ref="R209">INDEX(GMWQ!$A$2:$NF$60,MATCH(1,(GMWQ!$NE$2:$NE$60=R$3)*(GMWQ!$ND$2:$ND$60=R$4)*(GMWQ!$NF$2:$NF$60=R$1),0),$F209-1966)</f>
        <v>-39.802</v>
      </c>
      <c r="S209" s="4" cm="1">
        <f t="array" ref="S209">INDEX(GMWQ!$A$2:$NF$60,MATCH(1,(GMWQ!$NE$2:$NE$60=S$3)*(GMWQ!$ND$2:$ND$60=S$4)*(GMWQ!$NF$2:$NF$60=S$1),0),$F209-1966)</f>
        <v>-38.784779999999998</v>
      </c>
      <c r="T209" s="4" cm="1">
        <f t="array" ref="T209">INDEX(GMWQ!$A$2:$NF$60,MATCH(1,(GMWQ!$NE$2:$NE$60=T$3)*(GMWQ!$ND$2:$ND$60=T$4)*(GMWQ!$NF$2:$NF$60=T$1),0),$F209-1966)</f>
        <v>1888</v>
      </c>
      <c r="U209" s="4" cm="1">
        <f t="array" ref="U209">INDEX(GMWQ!$A$2:$NF$60,MATCH(1,(GMWQ!$NE$2:$NE$60=U$3)*(GMWQ!$ND$2:$ND$60=U$4)*(GMWQ!$NF$2:$NF$60=U$1),0),$F209-1966)</f>
        <v>2654376</v>
      </c>
      <c r="V209" s="4" cm="1">
        <f t="array" ref="V209">INDEX(GMWQ!$A$2:$NF$60,MATCH(1,(GMWQ!$NE$2:$NE$60=V$3)*(GMWQ!$ND$2:$ND$60=V$4)*(GMWQ!$NF$2:$NF$60=V$1),0),$F209-1966)</f>
        <v>37777.99</v>
      </c>
      <c r="W209" s="4" cm="1">
        <f t="array" ref="W209">INDEX(GMWQ!$A$2:$NF$60,MATCH(1,(GMWQ!$NE$2:$NE$60=W$3)*(GMWQ!$ND$2:$ND$60=W$4)*(GMWQ!$NF$2:$NF$60=W$1),0),$F209-1966)</f>
        <v>1342136</v>
      </c>
      <c r="X209" s="4" cm="1">
        <f t="array" ref="X209">INDEX(GMWQ!$A$2:$NF$60,MATCH(1,(GMWQ!$NE$2:$NE$60=X$3)*(GMWQ!$ND$2:$ND$60=X$4)*(GMWQ!$NF$2:$NF$60=X$1),0),$F209-1966)</f>
        <v>2453.788</v>
      </c>
      <c r="Y209" s="4" cm="1">
        <f t="array" ref="Y209">INDEX(GMWQ!$A$2:$NF$60,MATCH(1,(GMWQ!$NE$2:$NE$60=Y$3)*(GMWQ!$ND$2:$ND$60=Y$4)*(GMWQ!$NF$2:$NF$60=Y$1),0),$F209-1966)</f>
        <v>3349.4229999999998</v>
      </c>
      <c r="Z209" s="4" cm="1">
        <f t="array" ref="Z209">INDEX(GMWQ!$A$2:$NF$60,MATCH(1,(GMWQ!$NE$2:$NE$60=Z$3)*(GMWQ!$ND$2:$ND$60=Z$4)*(GMWQ!$NF$2:$NF$60=Z$1),0),$F209-1966)</f>
        <v>3095.279</v>
      </c>
      <c r="AA209" s="4" cm="1">
        <f t="array" ref="AA209">INDEX(GMWQ!$A$2:$NF$60,MATCH(1,(GMWQ!$NE$2:$NE$60=AA$3)*(GMWQ!$ND$2:$ND$60=AA$4)*(GMWQ!$NF$2:$NF$60=AA$1),0),$F209-1966)</f>
        <v>2855522</v>
      </c>
      <c r="AB209" s="4" cm="1">
        <f t="array" ref="AB209">INDEX(GMWQ!$A$2:$NF$60,MATCH(1,(GMWQ!$NE$2:$NE$60=AB$3)*(GMWQ!$ND$2:$ND$60=AB$4)*(GMWQ!$NF$2:$NF$60=AB$1),0),$F209-1966)</f>
        <v>692982</v>
      </c>
      <c r="AC209" s="4" cm="1">
        <f t="array" ref="AC209">INDEX(GMWQ!$A$2:$NF$60,MATCH(1,(GMWQ!$NE$2:$NE$60=AC$3)*(GMWQ!$ND$2:$ND$60=AC$4)*(GMWQ!$NF$2:$NF$60=AC$1),0),$F209-1966)</f>
        <v>7018.7</v>
      </c>
      <c r="AD209" s="4" cm="1">
        <f t="array" ref="AD209">INDEX(GMWQ!$A$2:$NF$60,MATCH(1,(GMWQ!$NE$2:$NE$60=AD$3)*(GMWQ!$ND$2:$ND$60=AD$4)*(GMWQ!$NF$2:$NF$60=AD$1),0),$F209-1966)</f>
        <v>148269.6</v>
      </c>
      <c r="AE209" s="4" cm="1">
        <f t="array" ref="AE209">INDEX(GMWQ!$A$2:$NF$60,MATCH(1,(GMWQ!$NE$2:$NE$60=AE$3)*(GMWQ!$ND$2:$ND$60=AE$4)*(GMWQ!$NF$2:$NF$60=AE$1),0),$F209-1966)</f>
        <v>1060.2159999999999</v>
      </c>
      <c r="AF209" s="4" cm="1">
        <f t="array" ref="AF209">INDEX(GMWQ!$A$2:$NF$60,MATCH(1,(GMWQ!$NE$2:$NE$60=AF$3)*(GMWQ!$ND$2:$ND$60=AF$4)*(GMWQ!$NF$2:$NF$60=AF$1),0),$F209-1966)</f>
        <v>711.46900000000005</v>
      </c>
      <c r="AG209" s="4" cm="1">
        <f t="array" ref="AG209">INDEX(GMWQ!$A$2:$NF$60,MATCH(1,(GMWQ!$NE$2:$NE$60=AG$3)*(GMWQ!$ND$2:$ND$60=AG$4)*(GMWQ!$NF$2:$NF$60=AG$1),0),$F209-1966)</f>
        <v>538.56799999999998</v>
      </c>
      <c r="AH209" s="4" cm="1">
        <f t="array" ref="AH209">INDEX(GMWQ!$A$2:$NF$60,MATCH(1,(GMWQ!$NE$2:$NE$60=AH$3)*(GMWQ!$ND$2:$ND$60=AH$4)*(GMWQ!$NF$2:$NF$60=AH$1),0),$F209-1966)</f>
        <v>737792</v>
      </c>
      <c r="AI209" s="4" cm="1">
        <f t="array" ref="AI209">INDEX(GMWQ!$A$2:$NF$60,MATCH(1,(GMWQ!$NE$2:$NE$60=AI$3)*(GMWQ!$ND$2:$ND$60=AI$4)*(GMWQ!$NF$2:$NF$60=AI$1),0),$F209-1966)</f>
        <v>-3.457875</v>
      </c>
      <c r="AJ209" s="4" cm="1">
        <f t="array" ref="AJ209">INDEX(GMWQ!$A$2:$NF$60,MATCH(1,(GMWQ!$NE$2:$NE$60=AJ$3)*(GMWQ!$ND$2:$ND$60=AJ$4)*(GMWQ!$NF$2:$NF$60=AJ$1),0),$F209-1966)</f>
        <v>-2.826797</v>
      </c>
      <c r="AK209" s="4" cm="1">
        <f t="array" ref="AK209">INDEX(GMWQ!$A$2:$NF$60,MATCH(1,(GMWQ!$NE$2:$NE$60=AK$3)*(GMWQ!$ND$2:$ND$60=AK$4)*(GMWQ!$NF$2:$NF$60=AK$1),0),$F209-1966)</f>
        <v>-2.697079</v>
      </c>
      <c r="AL209" s="4" cm="1">
        <f t="array" ref="AL209">INDEX(GMWQ!$A$2:$NF$60,MATCH(1,(GMWQ!$NE$2:$NE$60=AL$3)*(GMWQ!$ND$2:$ND$60=AL$4)*(GMWQ!$NF$2:$NF$60=AL$1),0),$F209-1966)</f>
        <v>-0.79693449999999999</v>
      </c>
    </row>
    <row r="210" spans="1:38" x14ac:dyDescent="0.25">
      <c r="B210" s="4">
        <f t="shared" si="68"/>
        <v>2023</v>
      </c>
      <c r="C210" s="4">
        <f t="shared" si="68"/>
        <v>2023</v>
      </c>
      <c r="E210" s="4">
        <f t="shared" ref="E210" si="70">+E206+1</f>
        <v>2023</v>
      </c>
      <c r="F210" s="4">
        <f t="shared" si="59"/>
        <v>2176</v>
      </c>
      <c r="G210" s="4" cm="1">
        <f t="array" ref="G210">INDEX(GMWQ!$A$2:$NF$60,MATCH(1,(GMWQ!$NE$2:$NE$60=G$3)*(GMWQ!$ND$2:$ND$60=G$4)*(GMWQ!$NF$2:$NF$60=G$1),0),$F210-1966)</f>
        <v>685628</v>
      </c>
      <c r="H210" s="4" cm="1">
        <f t="array" ref="H210">INDEX(GMWQ!$A$2:$NF$60,MATCH(1,(GMWQ!$NE$2:$NE$60=H$3)*(GMWQ!$ND$2:$ND$60=H$4)*(GMWQ!$NF$2:$NF$60=H$1),0),$F210-1966)</f>
        <v>5758.45</v>
      </c>
      <c r="I210" s="4" cm="1">
        <f t="array" ref="I210">INDEX(GMWQ!$A$2:$NF$60,MATCH(1,(GMWQ!$NE$2:$NE$60=I$3)*(GMWQ!$ND$2:$ND$60=I$4)*(GMWQ!$NF$2:$NF$60=I$1),0),$F210-1966)</f>
        <v>138350.9</v>
      </c>
      <c r="J210" s="4" cm="1">
        <f t="array" ref="J210">INDEX(GMWQ!$A$2:$NF$60,MATCH(1,(GMWQ!$NE$2:$NE$60=J$3)*(GMWQ!$ND$2:$ND$60=J$4)*(GMWQ!$NF$2:$NF$60=J$1),0),$F210-1966)</f>
        <v>902.9</v>
      </c>
      <c r="K210" s="4" cm="1">
        <f t="array" ref="K210">INDEX(GMWQ!$A$2:$NF$60,MATCH(1,(GMWQ!$NE$2:$NE$60=K$3)*(GMWQ!$ND$2:$ND$60=K$4)*(GMWQ!$NF$2:$NF$60=K$1),0),$F210-1966)</f>
        <v>650.61</v>
      </c>
      <c r="L210" s="4" cm="1">
        <f t="array" ref="L210">INDEX(GMWQ!$A$2:$NF$60,MATCH(1,(GMWQ!$NE$2:$NE$60=L$3)*(GMWQ!$ND$2:$ND$60=L$4)*(GMWQ!$NF$2:$NF$60=L$1),0),$F210-1966)</f>
        <v>482.524</v>
      </c>
      <c r="M210" s="4" cm="1">
        <f t="array" ref="M210">INDEX(GMWQ!$A$2:$NF$60,MATCH(1,(GMWQ!$NE$2:$NE$60=M$3)*(GMWQ!$ND$2:$ND$60=M$4)*(GMWQ!$NF$2:$NF$60=M$1),0),$F210-1966)</f>
        <v>597039.30000000005</v>
      </c>
      <c r="N210" s="4" cm="1">
        <f t="array" ref="N210">INDEX(GMWQ!$A$2:$NF$60,MATCH(1,(GMWQ!$NE$2:$NE$60=N$3)*(GMWQ!$ND$2:$ND$60=N$4)*(GMWQ!$NF$2:$NF$60=N$1),0),$F210-1966)</f>
        <v>-39464</v>
      </c>
      <c r="O210" s="4" cm="1">
        <f t="array" ref="O210">INDEX(GMWQ!$A$2:$NF$60,MATCH(1,(GMWQ!$NE$2:$NE$60=O$3)*(GMWQ!$ND$2:$ND$60=O$4)*(GMWQ!$NF$2:$NF$60=O$1),0),$F210-1966)</f>
        <v>-501.68729999999999</v>
      </c>
      <c r="P210" s="4" cm="1">
        <f t="array" ref="P210">INDEX(GMWQ!$A$2:$NF$60,MATCH(1,(GMWQ!$NE$2:$NE$60=P$3)*(GMWQ!$ND$2:$ND$60=P$4)*(GMWQ!$NF$2:$NF$60=P$1),0),$F210-1966)</f>
        <v>-1714</v>
      </c>
      <c r="Q210" s="4" cm="1">
        <f t="array" ref="Q210">INDEX(GMWQ!$A$2:$NF$60,MATCH(1,(GMWQ!$NE$2:$NE$60=Q$3)*(GMWQ!$ND$2:$ND$60=Q$4)*(GMWQ!$NF$2:$NF$60=Q$1),0),$F210-1966)</f>
        <v>-30.988</v>
      </c>
      <c r="R210" s="4" cm="1">
        <f t="array" ref="R210">INDEX(GMWQ!$A$2:$NF$60,MATCH(1,(GMWQ!$NE$2:$NE$60=R$3)*(GMWQ!$ND$2:$ND$60=R$4)*(GMWQ!$NF$2:$NF$60=R$1),0),$F210-1966)</f>
        <v>-41.04</v>
      </c>
      <c r="S210" s="4" cm="1">
        <f t="array" ref="S210">INDEX(GMWQ!$A$2:$NF$60,MATCH(1,(GMWQ!$NE$2:$NE$60=S$3)*(GMWQ!$ND$2:$ND$60=S$4)*(GMWQ!$NF$2:$NF$60=S$1),0),$F210-1966)</f>
        <v>-32.372590000000002</v>
      </c>
      <c r="T210" s="4" cm="1">
        <f t="array" ref="T210">INDEX(GMWQ!$A$2:$NF$60,MATCH(1,(GMWQ!$NE$2:$NE$60=T$3)*(GMWQ!$ND$2:$ND$60=T$4)*(GMWQ!$NF$2:$NF$60=T$1),0),$F210-1966)</f>
        <v>-3044</v>
      </c>
      <c r="U210" s="4" cm="1">
        <f t="array" ref="U210">INDEX(GMWQ!$A$2:$NF$60,MATCH(1,(GMWQ!$NE$2:$NE$60=U$3)*(GMWQ!$ND$2:$ND$60=U$4)*(GMWQ!$NF$2:$NF$60=U$1),0),$F210-1966)</f>
        <v>2721043</v>
      </c>
      <c r="V210" s="4" cm="1">
        <f t="array" ref="V210">INDEX(GMWQ!$A$2:$NF$60,MATCH(1,(GMWQ!$NE$2:$NE$60=V$3)*(GMWQ!$ND$2:$ND$60=V$4)*(GMWQ!$NF$2:$NF$60=V$1),0),$F210-1966)</f>
        <v>38279.68</v>
      </c>
      <c r="W210" s="4" cm="1">
        <f t="array" ref="W210">INDEX(GMWQ!$A$2:$NF$60,MATCH(1,(GMWQ!$NE$2:$NE$60=W$3)*(GMWQ!$ND$2:$ND$60=W$4)*(GMWQ!$NF$2:$NF$60=W$1),0),$F210-1966)</f>
        <v>1341028</v>
      </c>
      <c r="X210" s="4" cm="1">
        <f t="array" ref="X210">INDEX(GMWQ!$A$2:$NF$60,MATCH(1,(GMWQ!$NE$2:$NE$60=X$3)*(GMWQ!$ND$2:$ND$60=X$4)*(GMWQ!$NF$2:$NF$60=X$1),0),$F210-1966)</f>
        <v>2445.6909999999998</v>
      </c>
      <c r="Y210" s="4" cm="1">
        <f t="array" ref="Y210">INDEX(GMWQ!$A$2:$NF$60,MATCH(1,(GMWQ!$NE$2:$NE$60=Y$3)*(GMWQ!$ND$2:$ND$60=Y$4)*(GMWQ!$NF$2:$NF$60=Y$1),0),$F210-1966)</f>
        <v>3470.0250000000001</v>
      </c>
      <c r="Z210" s="4" cm="1">
        <f t="array" ref="Z210">INDEX(GMWQ!$A$2:$NF$60,MATCH(1,(GMWQ!$NE$2:$NE$60=Z$3)*(GMWQ!$ND$2:$ND$60=Z$4)*(GMWQ!$NF$2:$NF$60=Z$1),0),$F210-1966)</f>
        <v>3160.433</v>
      </c>
      <c r="AA210" s="4" cm="1">
        <f t="array" ref="AA210">INDEX(GMWQ!$A$2:$NF$60,MATCH(1,(GMWQ!$NE$2:$NE$60=AA$3)*(GMWQ!$ND$2:$ND$60=AA$4)*(GMWQ!$NF$2:$NF$60=AA$1),0),$F210-1966)</f>
        <v>3052045</v>
      </c>
      <c r="AB210" s="4" cm="1">
        <f t="array" ref="AB210">INDEX(GMWQ!$A$2:$NF$60,MATCH(1,(GMWQ!$NE$2:$NE$60=AB$3)*(GMWQ!$ND$2:$ND$60=AB$4)*(GMWQ!$NF$2:$NF$60=AB$1),0),$F210-1966)</f>
        <v>690370</v>
      </c>
      <c r="AC210" s="4" cm="1">
        <f t="array" ref="AC210">INDEX(GMWQ!$A$2:$NF$60,MATCH(1,(GMWQ!$NE$2:$NE$60=AC$3)*(GMWQ!$ND$2:$ND$60=AC$4)*(GMWQ!$NF$2:$NF$60=AC$1),0),$F210-1966)</f>
        <v>7106.1750000000002</v>
      </c>
      <c r="AD210" s="4" cm="1">
        <f t="array" ref="AD210">INDEX(GMWQ!$A$2:$NF$60,MATCH(1,(GMWQ!$NE$2:$NE$60=AD$3)*(GMWQ!$ND$2:$ND$60=AD$4)*(GMWQ!$NF$2:$NF$60=AD$1),0),$F210-1966)</f>
        <v>148719.5</v>
      </c>
      <c r="AE210" s="4" cm="1">
        <f t="array" ref="AE210">INDEX(GMWQ!$A$2:$NF$60,MATCH(1,(GMWQ!$NE$2:$NE$60=AE$3)*(GMWQ!$ND$2:$ND$60=AE$4)*(GMWQ!$NF$2:$NF$60=AE$1),0),$F210-1966)</f>
        <v>1071.317</v>
      </c>
      <c r="AF210" s="4" cm="1">
        <f t="array" ref="AF210">INDEX(GMWQ!$A$2:$NF$60,MATCH(1,(GMWQ!$NE$2:$NE$60=AF$3)*(GMWQ!$ND$2:$ND$60=AF$4)*(GMWQ!$NF$2:$NF$60=AF$1),0),$F210-1966)</f>
        <v>720.59900000000005</v>
      </c>
      <c r="AG210" s="4" cm="1">
        <f t="array" ref="AG210">INDEX(GMWQ!$A$2:$NF$60,MATCH(1,(GMWQ!$NE$2:$NE$60=AG$3)*(GMWQ!$ND$2:$ND$60=AG$4)*(GMWQ!$NF$2:$NF$60=AG$1),0),$F210-1966)</f>
        <v>541.86599999999999</v>
      </c>
      <c r="AH210" s="4" cm="1">
        <f t="array" ref="AH210">INDEX(GMWQ!$A$2:$NF$60,MATCH(1,(GMWQ!$NE$2:$NE$60=AH$3)*(GMWQ!$ND$2:$ND$60=AH$4)*(GMWQ!$NF$2:$NF$60=AH$1),0),$F210-1966)</f>
        <v>749129</v>
      </c>
      <c r="AI210" s="4" cm="1">
        <f t="array" ref="AI210">INDEX(GMWQ!$A$2:$NF$60,MATCH(1,(GMWQ!$NE$2:$NE$60=AI$3)*(GMWQ!$ND$2:$ND$60=AI$4)*(GMWQ!$NF$2:$NF$60=AI$1),0),$F210-1966)</f>
        <v>-3.4018730000000001</v>
      </c>
      <c r="AJ210" s="4" cm="1">
        <f t="array" ref="AJ210">INDEX(GMWQ!$A$2:$NF$60,MATCH(1,(GMWQ!$NE$2:$NE$60=AJ$3)*(GMWQ!$ND$2:$ND$60=AJ$4)*(GMWQ!$NF$2:$NF$60=AJ$1),0),$F210-1966)</f>
        <v>-2.3253720000000002</v>
      </c>
      <c r="AK210" s="4" cm="1">
        <f t="array" ref="AK210">INDEX(GMWQ!$A$2:$NF$60,MATCH(1,(GMWQ!$NE$2:$NE$60=AK$3)*(GMWQ!$ND$2:$ND$60=AK$4)*(GMWQ!$NF$2:$NF$60=AK$1),0),$F210-1966)</f>
        <v>-2.8191329999999999</v>
      </c>
      <c r="AL210" s="4" cm="1">
        <f t="array" ref="AL210">INDEX(GMWQ!$A$2:$NF$60,MATCH(1,(GMWQ!$NE$2:$NE$60=AL$3)*(GMWQ!$ND$2:$ND$60=AL$4)*(GMWQ!$NF$2:$NF$60=AL$1),0),$F210-1966)</f>
        <v>-0.69558350000000002</v>
      </c>
    </row>
    <row r="211" spans="1:38" x14ac:dyDescent="0.25">
      <c r="A211" s="4">
        <v>2024</v>
      </c>
      <c r="B211" s="4">
        <f t="shared" si="68"/>
        <v>2024</v>
      </c>
      <c r="C211" s="4">
        <f t="shared" si="68"/>
        <v>2023</v>
      </c>
      <c r="D211" s="4">
        <f t="shared" si="68"/>
        <v>2023</v>
      </c>
      <c r="F211" s="4">
        <f t="shared" si="59"/>
        <v>2177</v>
      </c>
      <c r="G211" s="4" cm="1">
        <f t="array" ref="G211">INDEX(GMWQ!$A$2:$NF$60,MATCH(1,(GMWQ!$NE$2:$NE$60=G$3)*(GMWQ!$ND$2:$ND$60=G$4)*(GMWQ!$NF$2:$NF$60=G$1),0),$F211-1966)</f>
        <v>691387</v>
      </c>
      <c r="H211" s="4" cm="1">
        <f t="array" ref="H211">INDEX(GMWQ!$A$2:$NF$60,MATCH(1,(GMWQ!$NE$2:$NE$60=H$3)*(GMWQ!$ND$2:$ND$60=H$4)*(GMWQ!$NF$2:$NF$60=H$1),0),$F211-1966)</f>
        <v>5770.5249999999996</v>
      </c>
      <c r="I211" s="4" cm="1">
        <f t="array" ref="I211">INDEX(GMWQ!$A$2:$NF$60,MATCH(1,(GMWQ!$NE$2:$NE$60=I$3)*(GMWQ!$ND$2:$ND$60=I$4)*(GMWQ!$NF$2:$NF$60=I$1),0),$F211-1966)</f>
        <v>138047.70000000001</v>
      </c>
      <c r="J211" s="4" cm="1">
        <f t="array" ref="J211">INDEX(GMWQ!$A$2:$NF$60,MATCH(1,(GMWQ!$NE$2:$NE$60=J$3)*(GMWQ!$ND$2:$ND$60=J$4)*(GMWQ!$NF$2:$NF$60=J$1),0),$F211-1966)</f>
        <v>901.93</v>
      </c>
      <c r="K211" s="4" cm="1">
        <f t="array" ref="K211">INDEX(GMWQ!$A$2:$NF$60,MATCH(1,(GMWQ!$NE$2:$NE$60=K$3)*(GMWQ!$ND$2:$ND$60=K$4)*(GMWQ!$NF$2:$NF$60=K$1),0),$F211-1966)</f>
        <v>651.40499999999997</v>
      </c>
      <c r="L211" s="4" cm="1">
        <f t="array" ref="L211">INDEX(GMWQ!$A$2:$NF$60,MATCH(1,(GMWQ!$NE$2:$NE$60=L$3)*(GMWQ!$ND$2:$ND$60=L$4)*(GMWQ!$NF$2:$NF$60=L$1),0),$F211-1966)</f>
        <v>482.98599999999999</v>
      </c>
      <c r="M211" s="4" cm="1">
        <f t="array" ref="M211">INDEX(GMWQ!$A$2:$NF$60,MATCH(1,(GMWQ!$NE$2:$NE$60=M$3)*(GMWQ!$ND$2:$ND$60=M$4)*(GMWQ!$NF$2:$NF$60=M$1),0),$F211-1966)</f>
        <v>600215.5</v>
      </c>
      <c r="N211" s="4" cm="1">
        <f t="array" ref="N211">INDEX(GMWQ!$A$2:$NF$60,MATCH(1,(GMWQ!$NE$2:$NE$60=N$3)*(GMWQ!$ND$2:$ND$60=N$4)*(GMWQ!$NF$2:$NF$60=N$1),0),$F211-1966)</f>
        <v>-11022</v>
      </c>
      <c r="O211" s="4" cm="1">
        <f t="array" ref="O211">INDEX(GMWQ!$A$2:$NF$60,MATCH(1,(GMWQ!$NE$2:$NE$60=O$3)*(GMWQ!$ND$2:$ND$60=O$4)*(GMWQ!$NF$2:$NF$60=O$1),0),$F211-1966)</f>
        <v>-517.42819999999995</v>
      </c>
      <c r="P211" s="4" cm="1">
        <f t="array" ref="P211">INDEX(GMWQ!$A$2:$NF$60,MATCH(1,(GMWQ!$NE$2:$NE$60=P$3)*(GMWQ!$ND$2:$ND$60=P$4)*(GMWQ!$NF$2:$NF$60=P$1),0),$F211-1966)</f>
        <v>-4476</v>
      </c>
      <c r="Q211" s="4" cm="1">
        <f t="array" ref="Q211">INDEX(GMWQ!$A$2:$NF$60,MATCH(1,(GMWQ!$NE$2:$NE$60=Q$3)*(GMWQ!$ND$2:$ND$60=Q$4)*(GMWQ!$NF$2:$NF$60=Q$1),0),$F211-1966)</f>
        <v>-33.360999999999997</v>
      </c>
      <c r="R211" s="4" cm="1">
        <f t="array" ref="R211">INDEX(GMWQ!$A$2:$NF$60,MATCH(1,(GMWQ!$NE$2:$NE$60=R$3)*(GMWQ!$ND$2:$ND$60=R$4)*(GMWQ!$NF$2:$NF$60=R$1),0),$F211-1966)</f>
        <v>-41.633000000000003</v>
      </c>
      <c r="S211" s="4" cm="1">
        <f t="array" ref="S211">INDEX(GMWQ!$A$2:$NF$60,MATCH(1,(GMWQ!$NE$2:$NE$60=S$3)*(GMWQ!$ND$2:$ND$60=S$4)*(GMWQ!$NF$2:$NF$60=S$1),0),$F211-1966)</f>
        <v>-25.928280000000001</v>
      </c>
      <c r="T211" s="4" cm="1">
        <f t="array" ref="T211">INDEX(GMWQ!$A$2:$NF$60,MATCH(1,(GMWQ!$NE$2:$NE$60=T$3)*(GMWQ!$ND$2:$ND$60=T$4)*(GMWQ!$NF$2:$NF$60=T$1),0),$F211-1966)</f>
        <v>-25895</v>
      </c>
      <c r="U211" s="4" cm="1">
        <f t="array" ref="U211">INDEX(GMWQ!$A$2:$NF$60,MATCH(1,(GMWQ!$NE$2:$NE$60=U$3)*(GMWQ!$ND$2:$ND$60=U$4)*(GMWQ!$NF$2:$NF$60=U$1),0),$F211-1966)</f>
        <v>2736528</v>
      </c>
      <c r="V211" s="4" cm="1">
        <f t="array" ref="V211">INDEX(GMWQ!$A$2:$NF$60,MATCH(1,(GMWQ!$NE$2:$NE$60=V$3)*(GMWQ!$ND$2:$ND$60=V$4)*(GMWQ!$NF$2:$NF$60=V$1),0),$F211-1966)</f>
        <v>38797.11</v>
      </c>
      <c r="W211" s="4" cm="1">
        <f t="array" ref="W211">INDEX(GMWQ!$A$2:$NF$60,MATCH(1,(GMWQ!$NE$2:$NE$60=W$3)*(GMWQ!$ND$2:$ND$60=W$4)*(GMWQ!$NF$2:$NF$60=W$1),0),$F211-1966)</f>
        <v>1345504</v>
      </c>
      <c r="X211" s="4" cm="1">
        <f t="array" ref="X211">INDEX(GMWQ!$A$2:$NF$60,MATCH(1,(GMWQ!$NE$2:$NE$60=X$3)*(GMWQ!$ND$2:$ND$60=X$4)*(GMWQ!$NF$2:$NF$60=X$1),0),$F211-1966)</f>
        <v>2461.471</v>
      </c>
      <c r="Y211" s="4" cm="1">
        <f t="array" ref="Y211">INDEX(GMWQ!$A$2:$NF$60,MATCH(1,(GMWQ!$NE$2:$NE$60=Y$3)*(GMWQ!$ND$2:$ND$60=Y$4)*(GMWQ!$NF$2:$NF$60=Y$1),0),$F211-1966)</f>
        <v>3542.1950000000002</v>
      </c>
      <c r="Z211" s="4" cm="1">
        <f t="array" ref="Z211">INDEX(GMWQ!$A$2:$NF$60,MATCH(1,(GMWQ!$NE$2:$NE$60=Z$3)*(GMWQ!$ND$2:$ND$60=Z$4)*(GMWQ!$NF$2:$NF$60=Z$1),0),$F211-1966)</f>
        <v>3184.1579999999999</v>
      </c>
      <c r="AA211" s="4" cm="1">
        <f t="array" ref="AA211">INDEX(GMWQ!$A$2:$NF$60,MATCH(1,(GMWQ!$NE$2:$NE$60=AA$3)*(GMWQ!$ND$2:$ND$60=AA$4)*(GMWQ!$NF$2:$NF$60=AA$1),0),$F211-1966)</f>
        <v>3086879</v>
      </c>
      <c r="AB211" s="4" cm="1">
        <f t="array" ref="AB211">INDEX(GMWQ!$A$2:$NF$60,MATCH(1,(GMWQ!$NE$2:$NE$60=AB$3)*(GMWQ!$ND$2:$ND$60=AB$4)*(GMWQ!$NF$2:$NF$60=AB$1),0),$F211-1966)</f>
        <v>706118</v>
      </c>
      <c r="AC211" s="4" cm="1">
        <f t="array" ref="AC211">INDEX(GMWQ!$A$2:$NF$60,MATCH(1,(GMWQ!$NE$2:$NE$60=AC$3)*(GMWQ!$ND$2:$ND$60=AC$4)*(GMWQ!$NF$2:$NF$60=AC$1),0),$F211-1966)</f>
        <v>7177.05</v>
      </c>
      <c r="AD211" s="4" cm="1">
        <f t="array" ref="AD211">INDEX(GMWQ!$A$2:$NF$60,MATCH(1,(GMWQ!$NE$2:$NE$60=AD$3)*(GMWQ!$ND$2:$ND$60=AD$4)*(GMWQ!$NF$2:$NF$60=AD$1),0),$F211-1966)</f>
        <v>148734.20000000001</v>
      </c>
      <c r="AE211" s="4" cm="1">
        <f t="array" ref="AE211">INDEX(GMWQ!$A$2:$NF$60,MATCH(1,(GMWQ!$NE$2:$NE$60=AE$3)*(GMWQ!$ND$2:$ND$60=AE$4)*(GMWQ!$NF$2:$NF$60=AE$1),0),$F211-1966)</f>
        <v>1074.528</v>
      </c>
      <c r="AF211" s="4" cm="1">
        <f t="array" ref="AF211">INDEX(GMWQ!$A$2:$NF$60,MATCH(1,(GMWQ!$NE$2:$NE$60=AF$3)*(GMWQ!$ND$2:$ND$60=AF$4)*(GMWQ!$NF$2:$NF$60=AF$1),0),$F211-1966)</f>
        <v>724.41200000000003</v>
      </c>
      <c r="AG211" s="4" cm="1">
        <f t="array" ref="AG211">INDEX(GMWQ!$A$2:$NF$60,MATCH(1,(GMWQ!$NE$2:$NE$60=AG$3)*(GMWQ!$ND$2:$ND$60=AG$4)*(GMWQ!$NF$2:$NF$60=AG$1),0),$F211-1966)</f>
        <v>546.25199999999995</v>
      </c>
      <c r="AH211" s="4" cm="1">
        <f t="array" ref="AH211">INDEX(GMWQ!$A$2:$NF$60,MATCH(1,(GMWQ!$NE$2:$NE$60=AH$3)*(GMWQ!$ND$2:$ND$60=AH$4)*(GMWQ!$NF$2:$NF$60=AH$1),0),$F211-1966)</f>
        <v>751172</v>
      </c>
      <c r="AI211" s="4" cm="1">
        <f t="array" ref="AI211">INDEX(GMWQ!$A$2:$NF$60,MATCH(1,(GMWQ!$NE$2:$NE$60=AI$3)*(GMWQ!$ND$2:$ND$60=AI$4)*(GMWQ!$NF$2:$NF$60=AI$1),0),$F211-1966)</f>
        <v>-3.1812559999999999</v>
      </c>
      <c r="AJ211" s="4" cm="1">
        <f t="array" ref="AJ211">INDEX(GMWQ!$A$2:$NF$60,MATCH(1,(GMWQ!$NE$2:$NE$60=AJ$3)*(GMWQ!$ND$2:$ND$60=AJ$4)*(GMWQ!$NF$2:$NF$60=AJ$1),0),$F211-1966)</f>
        <v>-2.302343</v>
      </c>
      <c r="AK211" s="4" cm="1">
        <f t="array" ref="AK211">INDEX(GMWQ!$A$2:$NF$60,MATCH(1,(GMWQ!$NE$2:$NE$60=AK$3)*(GMWQ!$ND$2:$ND$60=AK$4)*(GMWQ!$NF$2:$NF$60=AK$1),0),$F211-1966)</f>
        <v>-2.815394</v>
      </c>
      <c r="AL211" s="4" cm="1">
        <f t="array" ref="AL211">INDEX(GMWQ!$A$2:$NF$60,MATCH(1,(GMWQ!$NE$2:$NE$60=AL$3)*(GMWQ!$ND$2:$ND$60=AL$4)*(GMWQ!$NF$2:$NF$60=AL$1),0),$F211-1966)</f>
        <v>-0.87918059999999998</v>
      </c>
    </row>
    <row r="212" spans="1:38" x14ac:dyDescent="0.25">
      <c r="B212" s="4">
        <f t="shared" si="68"/>
        <v>2024</v>
      </c>
      <c r="C212" s="4">
        <f t="shared" si="68"/>
        <v>2024</v>
      </c>
      <c r="F212" s="4">
        <f t="shared" si="59"/>
        <v>2178</v>
      </c>
      <c r="G212" s="4" cm="1">
        <f t="array" ref="G212">INDEX(GMWQ!$A$2:$NF$60,MATCH(1,(GMWQ!$NE$2:$NE$60=G$3)*(GMWQ!$ND$2:$ND$60=G$4)*(GMWQ!$NF$2:$NF$60=G$1),0),$F212-1966)</f>
        <v>695793</v>
      </c>
      <c r="H212" s="4" cm="1">
        <f t="array" ref="H212">INDEX(GMWQ!$A$2:$NF$60,MATCH(1,(GMWQ!$NE$2:$NE$60=H$3)*(GMWQ!$ND$2:$ND$60=H$4)*(GMWQ!$NF$2:$NF$60=H$1),0),$F212-1966)</f>
        <v>5821.625</v>
      </c>
      <c r="I212" s="4" cm="1">
        <f t="array" ref="I212">INDEX(GMWQ!$A$2:$NF$60,MATCH(1,(GMWQ!$NE$2:$NE$60=I$3)*(GMWQ!$ND$2:$ND$60=I$4)*(GMWQ!$NF$2:$NF$60=I$1),0),$F212-1966)</f>
        <v>138709.79999999999</v>
      </c>
      <c r="J212" s="4" cm="1">
        <f t="array" ref="J212">INDEX(GMWQ!$A$2:$NF$60,MATCH(1,(GMWQ!$NE$2:$NE$60=J$3)*(GMWQ!$ND$2:$ND$60=J$4)*(GMWQ!$NF$2:$NF$60=J$1),0),$F212-1966)</f>
        <v>899.6</v>
      </c>
      <c r="K212" s="4" cm="1">
        <f t="array" ref="K212">INDEX(GMWQ!$A$2:$NF$60,MATCH(1,(GMWQ!$NE$2:$NE$60=K$3)*(GMWQ!$ND$2:$ND$60=K$4)*(GMWQ!$NF$2:$NF$60=K$1),0),$F212-1966)</f>
        <v>652.61699999999996</v>
      </c>
      <c r="L212" s="4" cm="1">
        <f t="array" ref="L212">INDEX(GMWQ!$A$2:$NF$60,MATCH(1,(GMWQ!$NE$2:$NE$60=L$3)*(GMWQ!$ND$2:$ND$60=L$4)*(GMWQ!$NF$2:$NF$60=L$1),0),$F212-1966)</f>
        <v>484.12299999999999</v>
      </c>
      <c r="M212" s="4" cm="1">
        <f t="array" ref="M212">INDEX(GMWQ!$A$2:$NF$60,MATCH(1,(GMWQ!$NE$2:$NE$60=M$3)*(GMWQ!$ND$2:$ND$60=M$4)*(GMWQ!$NF$2:$NF$60=M$1),0),$F212-1966)</f>
        <v>604005.5</v>
      </c>
      <c r="N212" s="4" cm="1">
        <f t="array" ref="N212">INDEX(GMWQ!$A$2:$NF$60,MATCH(1,(GMWQ!$NE$2:$NE$60=N$3)*(GMWQ!$ND$2:$ND$60=N$4)*(GMWQ!$NF$2:$NF$60=N$1),0),$F212-1966)</f>
        <v>-49661</v>
      </c>
      <c r="O212" s="4" cm="1">
        <f t="array" ref="O212">INDEX(GMWQ!$A$2:$NF$60,MATCH(1,(GMWQ!$NE$2:$NE$60=O$3)*(GMWQ!$ND$2:$ND$60=O$4)*(GMWQ!$NF$2:$NF$60=O$1),0),$F212-1966)</f>
        <v>-543.39779999999996</v>
      </c>
      <c r="P212" s="4" cm="1">
        <f t="array" ref="P212">INDEX(GMWQ!$A$2:$NF$60,MATCH(1,(GMWQ!$NE$2:$NE$60=P$3)*(GMWQ!$ND$2:$ND$60=P$4)*(GMWQ!$NF$2:$NF$60=P$1),0),$F212-1966)</f>
        <v>-2862</v>
      </c>
      <c r="Q212" s="4" cm="1">
        <f t="array" ref="Q212">INDEX(GMWQ!$A$2:$NF$60,MATCH(1,(GMWQ!$NE$2:$NE$60=Q$3)*(GMWQ!$ND$2:$ND$60=Q$4)*(GMWQ!$NF$2:$NF$60=Q$1),0),$F212-1966)</f>
        <v>-28.73</v>
      </c>
      <c r="R212" s="4" cm="1">
        <f t="array" ref="R212">INDEX(GMWQ!$A$2:$NF$60,MATCH(1,(GMWQ!$NE$2:$NE$60=R$3)*(GMWQ!$ND$2:$ND$60=R$4)*(GMWQ!$NF$2:$NF$60=R$1),0),$F212-1966)</f>
        <v>-40.98</v>
      </c>
      <c r="S212" s="4" cm="1">
        <f t="array" ref="S212">INDEX(GMWQ!$A$2:$NF$60,MATCH(1,(GMWQ!$NE$2:$NE$60=S$3)*(GMWQ!$ND$2:$ND$60=S$4)*(GMWQ!$NF$2:$NF$60=S$1),0),$F212-1966)</f>
        <v>-20.970980000000001</v>
      </c>
      <c r="T212" s="4" cm="1">
        <f t="array" ref="T212">INDEX(GMWQ!$A$2:$NF$60,MATCH(1,(GMWQ!$NE$2:$NE$60=T$3)*(GMWQ!$ND$2:$ND$60=T$4)*(GMWQ!$NF$2:$NF$60=T$1),0),$F212-1966)</f>
        <v>-46</v>
      </c>
      <c r="U212" s="4" cm="1">
        <f t="array" ref="U212">INDEX(GMWQ!$A$2:$NF$60,MATCH(1,(GMWQ!$NE$2:$NE$60=U$3)*(GMWQ!$ND$2:$ND$60=U$4)*(GMWQ!$NF$2:$NF$60=U$1),0),$F212-1966)</f>
        <v>2804529</v>
      </c>
      <c r="V212" s="4" cm="1">
        <f t="array" ref="V212">INDEX(GMWQ!$A$2:$NF$60,MATCH(1,(GMWQ!$NE$2:$NE$60=V$3)*(GMWQ!$ND$2:$ND$60=V$4)*(GMWQ!$NF$2:$NF$60=V$1),0),$F212-1966)</f>
        <v>39340.5</v>
      </c>
      <c r="W212" s="4" cm="1">
        <f t="array" ref="W212">INDEX(GMWQ!$A$2:$NF$60,MATCH(1,(GMWQ!$NE$2:$NE$60=W$3)*(GMWQ!$ND$2:$ND$60=W$4)*(GMWQ!$NF$2:$NF$60=W$1),0),$F212-1966)</f>
        <v>1348366</v>
      </c>
      <c r="X212" s="4" cm="1">
        <f t="array" ref="X212">INDEX(GMWQ!$A$2:$NF$60,MATCH(1,(GMWQ!$NE$2:$NE$60=X$3)*(GMWQ!$ND$2:$ND$60=X$4)*(GMWQ!$NF$2:$NF$60=X$1),0),$F212-1966)</f>
        <v>2460.0700000000002</v>
      </c>
      <c r="Y212" s="4" cm="1">
        <f t="array" ref="Y212">INDEX(GMWQ!$A$2:$NF$60,MATCH(1,(GMWQ!$NE$2:$NE$60=Y$3)*(GMWQ!$ND$2:$ND$60=Y$4)*(GMWQ!$NF$2:$NF$60=Y$1),0),$F212-1966)</f>
        <v>3563.3180000000002</v>
      </c>
      <c r="Z212" s="4" cm="1">
        <f t="array" ref="Z212">INDEX(GMWQ!$A$2:$NF$60,MATCH(1,(GMWQ!$NE$2:$NE$60=Z$3)*(GMWQ!$ND$2:$ND$60=Z$4)*(GMWQ!$NF$2:$NF$60=Z$1),0),$F212-1966)</f>
        <v>3207.884</v>
      </c>
      <c r="AA212" s="4" cm="1">
        <f t="array" ref="AA212">INDEX(GMWQ!$A$2:$NF$60,MATCH(1,(GMWQ!$NE$2:$NE$60=AA$3)*(GMWQ!$ND$2:$ND$60=AA$4)*(GMWQ!$NF$2:$NF$60=AA$1),0),$F212-1966)</f>
        <v>3133940</v>
      </c>
      <c r="AB212" s="4" cm="1">
        <f t="array" ref="AB212">INDEX(GMWQ!$A$2:$NF$60,MATCH(1,(GMWQ!$NE$2:$NE$60=AB$3)*(GMWQ!$ND$2:$ND$60=AB$4)*(GMWQ!$NF$2:$NF$60=AB$1),0),$F212-1966)</f>
        <v>714628</v>
      </c>
      <c r="AC212" s="4" cm="1">
        <f t="array" ref="AC212">INDEX(GMWQ!$A$2:$NF$60,MATCH(1,(GMWQ!$NE$2:$NE$60=AC$3)*(GMWQ!$ND$2:$ND$60=AC$4)*(GMWQ!$NF$2:$NF$60=AC$1),0),$F212-1966)</f>
        <v>7286.75</v>
      </c>
      <c r="AD212" s="4" cm="1">
        <f t="array" ref="AD212">INDEX(GMWQ!$A$2:$NF$60,MATCH(1,(GMWQ!$NE$2:$NE$60=AD$3)*(GMWQ!$ND$2:$ND$60=AD$4)*(GMWQ!$NF$2:$NF$60=AD$1),0),$F212-1966)</f>
        <v>151648.29999999999</v>
      </c>
      <c r="AE212" s="4" cm="1">
        <f t="array" ref="AE212">INDEX(GMWQ!$A$2:$NF$60,MATCH(1,(GMWQ!$NE$2:$NE$60=AE$3)*(GMWQ!$ND$2:$ND$60=AE$4)*(GMWQ!$NF$2:$NF$60=AE$1),0),$F212-1966)</f>
        <v>1078.2139999999999</v>
      </c>
      <c r="AF212" s="4" cm="1">
        <f t="array" ref="AF212">INDEX(GMWQ!$A$2:$NF$60,MATCH(1,(GMWQ!$NE$2:$NE$60=AF$3)*(GMWQ!$ND$2:$ND$60=AF$4)*(GMWQ!$NF$2:$NF$60=AF$1),0),$F212-1966)</f>
        <v>725.19799999999998</v>
      </c>
      <c r="AG212" s="4" cm="1">
        <f t="array" ref="AG212">INDEX(GMWQ!$A$2:$NF$60,MATCH(1,(GMWQ!$NE$2:$NE$60=AG$3)*(GMWQ!$ND$2:$ND$60=AG$4)*(GMWQ!$NF$2:$NF$60=AG$1),0),$F212-1966)</f>
        <v>547.41999999999996</v>
      </c>
      <c r="AH212" s="4" cm="1">
        <f t="array" ref="AH212">INDEX(GMWQ!$A$2:$NF$60,MATCH(1,(GMWQ!$NE$2:$NE$60=AH$3)*(GMWQ!$ND$2:$ND$60=AH$4)*(GMWQ!$NF$2:$NF$60=AH$1),0),$F212-1966)</f>
        <v>763813</v>
      </c>
      <c r="AI212" s="4" cm="1">
        <f t="array" ref="AI212">INDEX(GMWQ!$A$2:$NF$60,MATCH(1,(GMWQ!$NE$2:$NE$60=AI$3)*(GMWQ!$ND$2:$ND$60=AI$4)*(GMWQ!$NF$2:$NF$60=AI$1),0),$F212-1966)</f>
        <v>-2.5093960000000002</v>
      </c>
      <c r="AJ212" s="4" cm="1">
        <f t="array" ref="AJ212">INDEX(GMWQ!$A$2:$NF$60,MATCH(1,(GMWQ!$NE$2:$NE$60=AJ$3)*(GMWQ!$ND$2:$ND$60=AJ$4)*(GMWQ!$NF$2:$NF$60=AJ$1),0),$F212-1966)</f>
        <v>-1.723849</v>
      </c>
      <c r="AK212" s="4" cm="1">
        <f t="array" ref="AK212">INDEX(GMWQ!$A$2:$NF$60,MATCH(1,(GMWQ!$NE$2:$NE$60=AK$3)*(GMWQ!$ND$2:$ND$60=AK$4)*(GMWQ!$NF$2:$NF$60=AK$1),0),$F212-1966)</f>
        <v>-2.2798389999999999</v>
      </c>
      <c r="AL212" s="4" cm="1">
        <f t="array" ref="AL212">INDEX(GMWQ!$A$2:$NF$60,MATCH(1,(GMWQ!$NE$2:$NE$60=AL$3)*(GMWQ!$ND$2:$ND$60=AL$4)*(GMWQ!$NF$2:$NF$60=AL$1),0),$F212-1966)</f>
        <v>-0.73891669999999998</v>
      </c>
    </row>
    <row r="213" spans="1:38" x14ac:dyDescent="0.25">
      <c r="B213" s="4">
        <f t="shared" si="68"/>
        <v>2024</v>
      </c>
      <c r="C213" s="4">
        <f t="shared" si="68"/>
        <v>2024</v>
      </c>
      <c r="F213" s="4">
        <f t="shared" si="59"/>
        <v>2179</v>
      </c>
      <c r="G213" s="4" cm="1">
        <f t="array" ref="G213">INDEX(GMWQ!$A$2:$NF$60,MATCH(1,(GMWQ!$NE$2:$NE$60=G$3)*(GMWQ!$ND$2:$ND$60=G$4)*(GMWQ!$NF$2:$NF$60=G$1),0),$F213-1966)</f>
        <v>697153</v>
      </c>
      <c r="H213" s="4" cm="1">
        <f t="array" ref="H213">INDEX(GMWQ!$A$2:$NF$60,MATCH(1,(GMWQ!$NE$2:$NE$60=H$3)*(GMWQ!$ND$2:$ND$60=H$4)*(GMWQ!$NF$2:$NF$60=H$1),0),$F213-1966)</f>
        <v>5869.65</v>
      </c>
      <c r="I213" s="4" cm="1">
        <f t="array" ref="I213">INDEX(GMWQ!$A$2:$NF$60,MATCH(1,(GMWQ!$NE$2:$NE$60=I$3)*(GMWQ!$ND$2:$ND$60=I$4)*(GMWQ!$NF$2:$NF$60=I$1),0),$F213-1966)</f>
        <v>139501.9</v>
      </c>
      <c r="J213" s="4" cm="1">
        <f t="array" ref="J213">INDEX(GMWQ!$A$2:$NF$60,MATCH(1,(GMWQ!$NE$2:$NE$60=J$3)*(GMWQ!$ND$2:$ND$60=J$4)*(GMWQ!$NF$2:$NF$60=J$1),0),$F213-1966)</f>
        <v>899.78</v>
      </c>
      <c r="K213" s="4" cm="1">
        <f t="array" ref="K213">INDEX(GMWQ!$A$2:$NF$60,MATCH(1,(GMWQ!$NE$2:$NE$60=K$3)*(GMWQ!$ND$2:$ND$60=K$4)*(GMWQ!$NF$2:$NF$60=K$1),0),$F213-1966)</f>
        <v>655.01499999999999</v>
      </c>
      <c r="L213" s="4" cm="1">
        <f t="array" ref="L213">INDEX(GMWQ!$A$2:$NF$60,MATCH(1,(GMWQ!$NE$2:$NE$60=L$3)*(GMWQ!$ND$2:$ND$60=L$4)*(GMWQ!$NF$2:$NF$60=L$1),0),$F213-1966)</f>
        <v>483.91199999999998</v>
      </c>
      <c r="M213" s="4" cm="1">
        <f t="array" ref="M213">INDEX(GMWQ!$A$2:$NF$60,MATCH(1,(GMWQ!$NE$2:$NE$60=M$3)*(GMWQ!$ND$2:$ND$60=M$4)*(GMWQ!$NF$2:$NF$60=M$1),0),$F213-1966)</f>
        <v>607606.30000000005</v>
      </c>
      <c r="N213" s="4" cm="1">
        <f t="array" ref="N213">INDEX(GMWQ!$A$2:$NF$60,MATCH(1,(GMWQ!$NE$2:$NE$60=N$3)*(GMWQ!$ND$2:$ND$60=N$4)*(GMWQ!$NF$2:$NF$60=N$1),0),$F213-1966)</f>
        <v>-36205</v>
      </c>
      <c r="O213" s="4" cm="1">
        <f t="array" ref="O213">INDEX(GMWQ!$A$2:$NF$60,MATCH(1,(GMWQ!$NE$2:$NE$60=O$3)*(GMWQ!$ND$2:$ND$60=O$4)*(GMWQ!$NF$2:$NF$60=O$1),0),$F213-1966)</f>
        <v>-576.54380000000003</v>
      </c>
      <c r="P213" s="4" cm="1">
        <f t="array" ref="P213">INDEX(GMWQ!$A$2:$NF$60,MATCH(1,(GMWQ!$NE$2:$NE$60=P$3)*(GMWQ!$ND$2:$ND$60=P$4)*(GMWQ!$NF$2:$NF$60=P$1),0),$F213-1966)</f>
        <v>-2749.5</v>
      </c>
      <c r="Q213" s="4" cm="1">
        <f t="array" ref="Q213">INDEX(GMWQ!$A$2:$NF$60,MATCH(1,(GMWQ!$NE$2:$NE$60=Q$3)*(GMWQ!$ND$2:$ND$60=Q$4)*(GMWQ!$NF$2:$NF$60=Q$1),0),$F213-1966)</f>
        <v>-27.754999999999999</v>
      </c>
      <c r="R213" s="4" cm="1">
        <f t="array" ref="R213">INDEX(GMWQ!$A$2:$NF$60,MATCH(1,(GMWQ!$NE$2:$NE$60=R$3)*(GMWQ!$ND$2:$ND$60=R$4)*(GMWQ!$NF$2:$NF$60=R$1),0),$F213-1966)</f>
        <v>-44.045999999999999</v>
      </c>
      <c r="S213" s="4" cm="1">
        <f t="array" ref="S213">INDEX(GMWQ!$A$2:$NF$60,MATCH(1,(GMWQ!$NE$2:$NE$60=S$3)*(GMWQ!$ND$2:$ND$60=S$4)*(GMWQ!$NF$2:$NF$60=S$1),0),$F213-1966)</f>
        <v>-16.005600000000001</v>
      </c>
      <c r="T213" s="4" cm="1">
        <f t="array" ref="T213">INDEX(GMWQ!$A$2:$NF$60,MATCH(1,(GMWQ!$NE$2:$NE$60=T$3)*(GMWQ!$ND$2:$ND$60=T$4)*(GMWQ!$NF$2:$NF$60=T$1),0),$F213-1966)</f>
        <v>-6630</v>
      </c>
      <c r="U213" s="4" cm="1">
        <f t="array" ref="U213">INDEX(GMWQ!$A$2:$NF$60,MATCH(1,(GMWQ!$NE$2:$NE$60=U$3)*(GMWQ!$ND$2:$ND$60=U$4)*(GMWQ!$NF$2:$NF$60=U$1),0),$F213-1966)</f>
        <v>2844504</v>
      </c>
      <c r="V213" s="4" cm="1">
        <f t="array" ref="V213">INDEX(GMWQ!$A$2:$NF$60,MATCH(1,(GMWQ!$NE$2:$NE$60=V$3)*(GMWQ!$ND$2:$ND$60=V$4)*(GMWQ!$NF$2:$NF$60=V$1),0),$F213-1966)</f>
        <v>39917.050000000003</v>
      </c>
      <c r="W213" s="4" cm="1">
        <f t="array" ref="W213">INDEX(GMWQ!$A$2:$NF$60,MATCH(1,(GMWQ!$NE$2:$NE$60=W$3)*(GMWQ!$ND$2:$ND$60=W$4)*(GMWQ!$NF$2:$NF$60=W$1),0),$F213-1966)</f>
        <v>1351116</v>
      </c>
      <c r="X213" s="4" cm="1">
        <f t="array" ref="X213">INDEX(GMWQ!$A$2:$NF$60,MATCH(1,(GMWQ!$NE$2:$NE$60=X$3)*(GMWQ!$ND$2:$ND$60=X$4)*(GMWQ!$NF$2:$NF$60=X$1),0),$F213-1966)</f>
        <v>2488.5479999999998</v>
      </c>
      <c r="Y213" s="4" cm="1">
        <f t="array" ref="Y213">INDEX(GMWQ!$A$2:$NF$60,MATCH(1,(GMWQ!$NE$2:$NE$60=Y$3)*(GMWQ!$ND$2:$ND$60=Y$4)*(GMWQ!$NF$2:$NF$60=Y$1),0),$F213-1966)</f>
        <v>3694.75</v>
      </c>
      <c r="Z213" s="4" cm="1">
        <f t="array" ref="Z213">INDEX(GMWQ!$A$2:$NF$60,MATCH(1,(GMWQ!$NE$2:$NE$60=Z$3)*(GMWQ!$ND$2:$ND$60=Z$4)*(GMWQ!$NF$2:$NF$60=Z$1),0),$F213-1966)</f>
        <v>3231.6089999999999</v>
      </c>
      <c r="AA213" s="4" cm="1">
        <f t="array" ref="AA213">INDEX(GMWQ!$A$2:$NF$60,MATCH(1,(GMWQ!$NE$2:$NE$60=AA$3)*(GMWQ!$ND$2:$ND$60=AA$4)*(GMWQ!$NF$2:$NF$60=AA$1),0),$F213-1966)</f>
        <v>3243255</v>
      </c>
      <c r="AB213" s="4" cm="1">
        <f t="array" ref="AB213">INDEX(GMWQ!$A$2:$NF$60,MATCH(1,(GMWQ!$NE$2:$NE$60=AB$3)*(GMWQ!$ND$2:$ND$60=AB$4)*(GMWQ!$NF$2:$NF$60=AB$1),0),$F213-1966)</f>
        <v>727181</v>
      </c>
      <c r="AC213" s="4" cm="1">
        <f t="array" ref="AC213">INDEX(GMWQ!$A$2:$NF$60,MATCH(1,(GMWQ!$NE$2:$NE$60=AC$3)*(GMWQ!$ND$2:$ND$60=AC$4)*(GMWQ!$NF$2:$NF$60=AC$1),0),$F213-1966)</f>
        <v>7377.9250000000002</v>
      </c>
      <c r="AD213" s="4" cm="1">
        <f t="array" ref="AD213">INDEX(GMWQ!$A$2:$NF$60,MATCH(1,(GMWQ!$NE$2:$NE$60=AD$3)*(GMWQ!$ND$2:$ND$60=AD$4)*(GMWQ!$NF$2:$NF$60=AD$1),0),$F213-1966)</f>
        <v>153022.20000000001</v>
      </c>
      <c r="AE213" s="4" cm="1">
        <f t="array" ref="AE213">INDEX(GMWQ!$A$2:$NF$60,MATCH(1,(GMWQ!$NE$2:$NE$60=AE$3)*(GMWQ!$ND$2:$ND$60=AE$4)*(GMWQ!$NF$2:$NF$60=AE$1),0),$F213-1966)</f>
        <v>1083.8969999999999</v>
      </c>
      <c r="AF213" s="4" cm="1">
        <f t="array" ref="AF213">INDEX(GMWQ!$A$2:$NF$60,MATCH(1,(GMWQ!$NE$2:$NE$60=AF$3)*(GMWQ!$ND$2:$ND$60=AF$4)*(GMWQ!$NF$2:$NF$60=AF$1),0),$F213-1966)</f>
        <v>735.96</v>
      </c>
      <c r="AG213" s="4" cm="1">
        <f t="array" ref="AG213">INDEX(GMWQ!$A$2:$NF$60,MATCH(1,(GMWQ!$NE$2:$NE$60=AG$3)*(GMWQ!$ND$2:$ND$60=AG$4)*(GMWQ!$NF$2:$NF$60=AG$1),0),$F213-1966)</f>
        <v>549.48599999999999</v>
      </c>
      <c r="AH213" s="4" cm="1">
        <f t="array" ref="AH213">INDEX(GMWQ!$A$2:$NF$60,MATCH(1,(GMWQ!$NE$2:$NE$60=AH$3)*(GMWQ!$ND$2:$ND$60=AH$4)*(GMWQ!$NF$2:$NF$60=AH$1),0),$F213-1966)</f>
        <v>773197</v>
      </c>
      <c r="AI213" s="4" cm="1">
        <f t="array" ref="AI213">INDEX(GMWQ!$A$2:$NF$60,MATCH(1,(GMWQ!$NE$2:$NE$60=AI$3)*(GMWQ!$ND$2:$ND$60=AI$4)*(GMWQ!$NF$2:$NF$60=AI$1),0),$F213-1966)</f>
        <v>-2.2785319999999998</v>
      </c>
      <c r="AJ213" s="4" cm="1">
        <f t="array" ref="AJ213">INDEX(GMWQ!$A$2:$NF$60,MATCH(1,(GMWQ!$NE$2:$NE$60=AJ$3)*(GMWQ!$ND$2:$ND$60=AJ$4)*(GMWQ!$NF$2:$NF$60=AJ$1),0),$F213-1966)</f>
        <v>-1.775833</v>
      </c>
      <c r="AK213" s="4" cm="1">
        <f t="array" ref="AK213">INDEX(GMWQ!$A$2:$NF$60,MATCH(1,(GMWQ!$NE$2:$NE$60=AK$3)*(GMWQ!$ND$2:$ND$60=AK$4)*(GMWQ!$NF$2:$NF$60=AK$1),0),$F213-1966)</f>
        <v>-1.942126</v>
      </c>
      <c r="AL213" s="4" cm="1">
        <f t="array" ref="AL213">INDEX(GMWQ!$A$2:$NF$60,MATCH(1,(GMWQ!$NE$2:$NE$60=AL$3)*(GMWQ!$ND$2:$ND$60=AL$4)*(GMWQ!$NF$2:$NF$60=AL$1),0),$F213-1966)</f>
        <v>-0.74933709999999998</v>
      </c>
    </row>
    <row r="214" spans="1:38" x14ac:dyDescent="0.25">
      <c r="B214" s="4">
        <f t="shared" si="68"/>
        <v>2024</v>
      </c>
      <c r="C214" s="4">
        <f t="shared" si="68"/>
        <v>2024</v>
      </c>
      <c r="E214" s="4">
        <f t="shared" ref="E214" si="71">+E210+1</f>
        <v>2024</v>
      </c>
      <c r="F214" s="4">
        <f t="shared" si="59"/>
        <v>2180</v>
      </c>
      <c r="G214" s="4" cm="1">
        <f t="array" ref="G214">INDEX(GMWQ!$A$2:$NF$60,MATCH(1,(GMWQ!$NE$2:$NE$60=G$3)*(GMWQ!$ND$2:$ND$60=G$4)*(GMWQ!$NF$2:$NF$60=G$1),0),$F214-1966)</f>
        <v>698832</v>
      </c>
      <c r="H214" s="4" cm="1">
        <f t="array" ref="H214">INDEX(GMWQ!$A$2:$NF$60,MATCH(1,(GMWQ!$NE$2:$NE$60=H$3)*(GMWQ!$ND$2:$ND$60=H$4)*(GMWQ!$NF$2:$NF$60=H$1),0),$F214-1966)</f>
        <v>5896.625</v>
      </c>
      <c r="I214" s="4" cm="1">
        <f t="array" ref="I214">INDEX(GMWQ!$A$2:$NF$60,MATCH(1,(GMWQ!$NE$2:$NE$60=I$3)*(GMWQ!$ND$2:$ND$60=I$4)*(GMWQ!$NF$2:$NF$60=I$1),0),$F214-1966)</f>
        <v>140211.70000000001</v>
      </c>
      <c r="J214" s="4" cm="1">
        <f t="array" ref="J214">INDEX(GMWQ!$A$2:$NF$60,MATCH(1,(GMWQ!$NE$2:$NE$60=J$3)*(GMWQ!$ND$2:$ND$60=J$4)*(GMWQ!$NF$2:$NF$60=J$1),0),$F214-1966)</f>
        <v>901.41</v>
      </c>
      <c r="K214" s="4" cm="1">
        <f t="array" ref="K214">INDEX(GMWQ!$A$2:$NF$60,MATCH(1,(GMWQ!$NE$2:$NE$60=K$3)*(GMWQ!$ND$2:$ND$60=K$4)*(GMWQ!$NF$2:$NF$60=K$1),0),$F214-1966)</f>
        <v>654.62099999999998</v>
      </c>
      <c r="L214" s="4" cm="1">
        <f t="array" ref="L214">INDEX(GMWQ!$A$2:$NF$60,MATCH(1,(GMWQ!$NE$2:$NE$60=L$3)*(GMWQ!$ND$2:$ND$60=L$4)*(GMWQ!$NF$2:$NF$60=L$1),0),$F214-1966)</f>
        <v>485.04199999999997</v>
      </c>
      <c r="M214" s="4" cm="1">
        <f t="array" ref="M214">INDEX(GMWQ!$A$2:$NF$60,MATCH(1,(GMWQ!$NE$2:$NE$60=M$3)*(GMWQ!$ND$2:$ND$60=M$4)*(GMWQ!$NF$2:$NF$60=M$1),0),$F214-1966)</f>
        <v>610704.30000000005</v>
      </c>
      <c r="N214" s="4" cm="1">
        <f t="array" ref="N214">INDEX(GMWQ!$A$2:$NF$60,MATCH(1,(GMWQ!$NE$2:$NE$60=N$3)*(GMWQ!$ND$2:$ND$60=N$4)*(GMWQ!$NF$2:$NF$60=N$1),0),$F214-1966)</f>
        <v>-49989</v>
      </c>
      <c r="O214" s="4" cm="1">
        <f t="array" ref="O214">INDEX(GMWQ!$A$2:$NF$60,MATCH(1,(GMWQ!$NE$2:$NE$60=O$3)*(GMWQ!$ND$2:$ND$60=O$4)*(GMWQ!$NF$2:$NF$60=O$1),0),$F214-1966)</f>
        <v>-555.79139999999995</v>
      </c>
      <c r="P214" s="4" cm="1">
        <f t="array" ref="P214">INDEX(GMWQ!$A$2:$NF$60,MATCH(1,(GMWQ!$NE$2:$NE$60=P$3)*(GMWQ!$ND$2:$ND$60=P$4)*(GMWQ!$NF$2:$NF$60=P$1),0),$F214-1966)</f>
        <v>-3055.23</v>
      </c>
      <c r="Q214" s="4" cm="1">
        <f t="array" ref="Q214">INDEX(GMWQ!$A$2:$NF$60,MATCH(1,(GMWQ!$NE$2:$NE$60=Q$3)*(GMWQ!$ND$2:$ND$60=Q$4)*(GMWQ!$NF$2:$NF$60=Q$1),0),$F214-1966)</f>
        <v>-25.448</v>
      </c>
      <c r="R214" s="4" cm="1">
        <f t="array" ref="R214">INDEX(GMWQ!$A$2:$NF$60,MATCH(1,(GMWQ!$NE$2:$NE$60=R$3)*(GMWQ!$ND$2:$ND$60=R$4)*(GMWQ!$NF$2:$NF$60=R$1),0),$F214-1966)</f>
        <v>-43.039000000000001</v>
      </c>
      <c r="S214" s="4" cm="1">
        <f t="array" ref="S214">INDEX(GMWQ!$A$2:$NF$60,MATCH(1,(GMWQ!$NE$2:$NE$60=S$3)*(GMWQ!$ND$2:$ND$60=S$4)*(GMWQ!$NF$2:$NF$60=S$1),0),$F214-1966)</f>
        <v>-11.03214</v>
      </c>
      <c r="T214" s="4" cm="1">
        <f t="array" ref="T214">INDEX(GMWQ!$A$2:$NF$60,MATCH(1,(GMWQ!$NE$2:$NE$60=T$3)*(GMWQ!$ND$2:$ND$60=T$4)*(GMWQ!$NF$2:$NF$60=T$1),0),$F214-1966)</f>
        <v>-7399</v>
      </c>
      <c r="U214" s="4" cm="1">
        <f t="array" ref="U214">INDEX(GMWQ!$A$2:$NF$60,MATCH(1,(GMWQ!$NE$2:$NE$60=U$3)*(GMWQ!$ND$2:$ND$60=U$4)*(GMWQ!$NF$2:$NF$60=U$1),0),$F214-1966)</f>
        <v>2887827</v>
      </c>
      <c r="V214" s="4" cm="1">
        <f t="array" ref="V214">INDEX(GMWQ!$A$2:$NF$60,MATCH(1,(GMWQ!$NE$2:$NE$60=V$3)*(GMWQ!$ND$2:$ND$60=V$4)*(GMWQ!$NF$2:$NF$60=V$1),0),$F214-1966)</f>
        <v>40472.839999999997</v>
      </c>
      <c r="W214" s="4" cm="1">
        <f t="array" ref="W214">INDEX(GMWQ!$A$2:$NF$60,MATCH(1,(GMWQ!$NE$2:$NE$60=W$3)*(GMWQ!$ND$2:$ND$60=W$4)*(GMWQ!$NF$2:$NF$60=W$1),0),$F214-1966)</f>
        <v>1354171</v>
      </c>
      <c r="X214" s="4" cm="1">
        <f t="array" ref="X214">INDEX(GMWQ!$A$2:$NF$60,MATCH(1,(GMWQ!$NE$2:$NE$60=X$3)*(GMWQ!$ND$2:$ND$60=X$4)*(GMWQ!$NF$2:$NF$60=X$1),0),$F214-1966)</f>
        <v>2508.9850000000001</v>
      </c>
      <c r="Y214" s="4" cm="1">
        <f t="array" ref="Y214">INDEX(GMWQ!$A$2:$NF$60,MATCH(1,(GMWQ!$NE$2:$NE$60=Y$3)*(GMWQ!$ND$2:$ND$60=Y$4)*(GMWQ!$NF$2:$NF$60=Y$1),0),$F214-1966)</f>
        <v>3601.4189999999999</v>
      </c>
      <c r="Z214" s="4" cm="1">
        <f t="array" ref="Z214">INDEX(GMWQ!$A$2:$NF$60,MATCH(1,(GMWQ!$NE$2:$NE$60=Z$3)*(GMWQ!$ND$2:$ND$60=Z$4)*(GMWQ!$NF$2:$NF$60=Z$1),0),$F214-1966)</f>
        <v>3255.3339999999998</v>
      </c>
      <c r="AA214" s="4" cm="1">
        <f t="array" ref="AA214">INDEX(GMWQ!$A$2:$NF$60,MATCH(1,(GMWQ!$NE$2:$NE$60=AA$3)*(GMWQ!$ND$2:$ND$60=AA$4)*(GMWQ!$NF$2:$NF$60=AA$1),0),$F214-1966)</f>
        <v>3293439</v>
      </c>
      <c r="AB214" s="4" cm="1">
        <f t="array" ref="AB214">INDEX(GMWQ!$A$2:$NF$60,MATCH(1,(GMWQ!$NE$2:$NE$60=AB$3)*(GMWQ!$ND$2:$ND$60=AB$4)*(GMWQ!$NF$2:$NF$60=AB$1),0),$F214-1966)</f>
        <v>736079</v>
      </c>
      <c r="AC214" s="4" cm="1">
        <f t="array" ref="AC214">INDEX(GMWQ!$A$2:$NF$60,MATCH(1,(GMWQ!$NE$2:$NE$60=AC$3)*(GMWQ!$ND$2:$ND$60=AC$4)*(GMWQ!$NF$2:$NF$60=AC$1),0),$F214-1966)</f>
        <v>7456.3</v>
      </c>
      <c r="AD214" s="4" cm="1">
        <f t="array" ref="AD214">INDEX(GMWQ!$A$2:$NF$60,MATCH(1,(GMWQ!$NE$2:$NE$60=AD$3)*(GMWQ!$ND$2:$ND$60=AD$4)*(GMWQ!$NF$2:$NF$60=AD$1),0),$F214-1966)</f>
        <v>154906.5</v>
      </c>
      <c r="AE214" s="4" cm="1">
        <f t="array" ref="AE214">INDEX(GMWQ!$A$2:$NF$60,MATCH(1,(GMWQ!$NE$2:$NE$60=AE$3)*(GMWQ!$ND$2:$ND$60=AE$4)*(GMWQ!$NF$2:$NF$60=AE$1),0),$F214-1966)</f>
        <v>1094.78</v>
      </c>
      <c r="AF214" s="4" cm="1">
        <f t="array" ref="AF214">INDEX(GMWQ!$A$2:$NF$60,MATCH(1,(GMWQ!$NE$2:$NE$60=AF$3)*(GMWQ!$ND$2:$ND$60=AF$4)*(GMWQ!$NF$2:$NF$60=AF$1),0),$F214-1966)</f>
        <v>735.63699999999994</v>
      </c>
      <c r="AG214" s="4" cm="1">
        <f t="array" ref="AG214">INDEX(GMWQ!$A$2:$NF$60,MATCH(1,(GMWQ!$NE$2:$NE$60=AG$3)*(GMWQ!$ND$2:$ND$60=AG$4)*(GMWQ!$NF$2:$NF$60=AG$1),0),$F214-1966)</f>
        <v>553.38599999999997</v>
      </c>
      <c r="AH214" s="4" cm="1">
        <f t="array" ref="AH214">INDEX(GMWQ!$A$2:$NF$60,MATCH(1,(GMWQ!$NE$2:$NE$60=AH$3)*(GMWQ!$ND$2:$ND$60=AH$4)*(GMWQ!$NF$2:$NF$60=AH$1),0),$F214-1966)</f>
        <v>784164</v>
      </c>
      <c r="AI214" s="4" cm="1">
        <f t="array" ref="AI214">INDEX(GMWQ!$A$2:$NF$60,MATCH(1,(GMWQ!$NE$2:$NE$60=AI$3)*(GMWQ!$ND$2:$ND$60=AI$4)*(GMWQ!$NF$2:$NF$60=AI$1),0),$F214-1966)</f>
        <v>-1.373426</v>
      </c>
      <c r="AJ214" s="4" cm="1">
        <f t="array" ref="AJ214">INDEX(GMWQ!$A$2:$NF$60,MATCH(1,(GMWQ!$NE$2:$NE$60=AJ$3)*(GMWQ!$ND$2:$ND$60=AJ$4)*(GMWQ!$NF$2:$NF$60=AJ$1),0),$F214-1966)</f>
        <v>-0.87226300000000001</v>
      </c>
      <c r="AK214" s="4" cm="1">
        <f t="array" ref="AK214">INDEX(GMWQ!$A$2:$NF$60,MATCH(1,(GMWQ!$NE$2:$NE$60=AK$3)*(GMWQ!$ND$2:$ND$60=AK$4)*(GMWQ!$NF$2:$NF$60=AK$1),0),$F214-1966)</f>
        <v>-1.3809400000000001</v>
      </c>
      <c r="AL214" s="4" cm="1">
        <f t="array" ref="AL214">INDEX(GMWQ!$A$2:$NF$60,MATCH(1,(GMWQ!$NE$2:$NE$60=AL$3)*(GMWQ!$ND$2:$ND$60=AL$4)*(GMWQ!$NF$2:$NF$60=AL$1),0),$F214-1966)</f>
        <v>-0.64869239999999995</v>
      </c>
    </row>
    <row r="215" spans="1:38" x14ac:dyDescent="0.25">
      <c r="A215" s="4">
        <v>2025</v>
      </c>
      <c r="B215" s="4">
        <f t="shared" si="68"/>
        <v>2025</v>
      </c>
      <c r="C215" s="4">
        <f t="shared" si="68"/>
        <v>2024</v>
      </c>
      <c r="D215" s="4">
        <f t="shared" si="68"/>
        <v>2024</v>
      </c>
      <c r="F215" s="4">
        <f t="shared" si="59"/>
        <v>2181</v>
      </c>
      <c r="G215" s="4" cm="1">
        <f t="array" ref="G215">INDEX(GMWQ!$A$2:$NF$60,MATCH(1,(GMWQ!$NE$2:$NE$60=G$3)*(GMWQ!$ND$2:$ND$60=G$4)*(GMWQ!$NF$2:$NF$60=G$1),0),$F215-1966)</f>
        <v>703458</v>
      </c>
      <c r="H215" s="4" cm="1">
        <f t="array" ref="H215">INDEX(GMWQ!$A$2:$NF$60,MATCH(1,(GMWQ!$NE$2:$NE$60=H$3)*(GMWQ!$ND$2:$ND$60=H$4)*(GMWQ!$NF$2:$NF$60=H$1),0),$F215-1966)</f>
        <v>5887.05</v>
      </c>
      <c r="I215" s="4" cm="1">
        <f t="array" ref="I215">INDEX(GMWQ!$A$2:$NF$60,MATCH(1,(GMWQ!$NE$2:$NE$60=I$3)*(GMWQ!$ND$2:$ND$60=I$4)*(GMWQ!$NF$2:$NF$60=I$1),0),$F215-1966)</f>
        <v>140316.29999999999</v>
      </c>
      <c r="J215" s="4" cm="1">
        <f t="array" ref="J215">INDEX(GMWQ!$A$2:$NF$60,MATCH(1,(GMWQ!$NE$2:$NE$60=J$3)*(GMWQ!$ND$2:$ND$60=J$4)*(GMWQ!$NF$2:$NF$60=J$1),0),$F215-1966)</f>
        <v>904.18</v>
      </c>
      <c r="K215" s="4" cm="1">
        <f t="array" ref="K215">INDEX(GMWQ!$A$2:$NF$60,MATCH(1,(GMWQ!$NE$2:$NE$60=K$3)*(GMWQ!$ND$2:$ND$60=K$4)*(GMWQ!$NF$2:$NF$60=K$1),0),$F215-1966)</f>
        <v>655.37300000000005</v>
      </c>
      <c r="L215" s="4" cm="1">
        <f t="array" ref="L215">INDEX(GMWQ!$A$2:$NF$60,MATCH(1,(GMWQ!$NE$2:$NE$60=L$3)*(GMWQ!$ND$2:$ND$60=L$4)*(GMWQ!$NF$2:$NF$60=L$1),0),$F215-1966)</f>
        <v>486.46100000000001</v>
      </c>
      <c r="M215" s="4" cm="1">
        <f t="array" ref="M215">INDEX(GMWQ!$A$2:$NF$60,MATCH(1,(GMWQ!$NE$2:$NE$60=M$3)*(GMWQ!$ND$2:$ND$60=M$4)*(GMWQ!$NF$2:$NF$60=M$1),0),$F215-1966)</f>
        <v>613784.5</v>
      </c>
      <c r="N215" s="4" cm="1">
        <f t="array" ref="N215">INDEX(GMWQ!$A$2:$NF$60,MATCH(1,(GMWQ!$NE$2:$NE$60=N$3)*(GMWQ!$ND$2:$ND$60=N$4)*(GMWQ!$NF$2:$NF$60=N$1),0),$F215-1966)</f>
        <v>-10398</v>
      </c>
      <c r="O215" s="4" cm="1">
        <f t="array" ref="O215">INDEX(GMWQ!$A$2:$NF$60,MATCH(1,(GMWQ!$NE$2:$NE$60=O$3)*(GMWQ!$ND$2:$ND$60=O$4)*(GMWQ!$NF$2:$NF$60=O$1),0),$F215-1966)</f>
        <v>-544.38980000000004</v>
      </c>
      <c r="P215" s="4" cm="1">
        <f t="array" ref="P215">INDEX(GMWQ!$A$2:$NF$60,MATCH(1,(GMWQ!$NE$2:$NE$60=P$3)*(GMWQ!$ND$2:$ND$60=P$4)*(GMWQ!$NF$2:$NF$60=P$1),0),$F215-1966)</f>
        <v>-3646.9490000000001</v>
      </c>
      <c r="Q215" s="4" cm="1">
        <f t="array" ref="Q215">INDEX(GMWQ!$A$2:$NF$60,MATCH(1,(GMWQ!$NE$2:$NE$60=Q$3)*(GMWQ!$ND$2:$ND$60=Q$4)*(GMWQ!$NF$2:$NF$60=Q$1),0),$F215-1966)</f>
        <v>-20.401</v>
      </c>
      <c r="R215" s="4" cm="1">
        <f t="array" ref="R215">INDEX(GMWQ!$A$2:$NF$60,MATCH(1,(GMWQ!$NE$2:$NE$60=R$3)*(GMWQ!$ND$2:$ND$60=R$4)*(GMWQ!$NF$2:$NF$60=R$1),0),$F215-1966)</f>
        <v>-40.088999999999999</v>
      </c>
      <c r="S215" s="4" cm="1">
        <f t="array" ref="S215">INDEX(GMWQ!$A$2:$NF$60,MATCH(1,(GMWQ!$NE$2:$NE$60=S$3)*(GMWQ!$ND$2:$ND$60=S$4)*(GMWQ!$NF$2:$NF$60=S$1),0),$F215-1966)</f>
        <v>-16.45862</v>
      </c>
      <c r="T215" s="4" cm="1">
        <f t="array" ref="T215">INDEX(GMWQ!$A$2:$NF$60,MATCH(1,(GMWQ!$NE$2:$NE$60=T$3)*(GMWQ!$ND$2:$ND$60=T$4)*(GMWQ!$NF$2:$NF$60=T$1),0),$F215-1966)</f>
        <v>-4356</v>
      </c>
      <c r="U215" s="4" cm="1">
        <f t="array" ref="U215">INDEX(GMWQ!$A$2:$NF$60,MATCH(1,(GMWQ!$NE$2:$NE$60=U$3)*(GMWQ!$ND$2:$ND$60=U$4)*(GMWQ!$NF$2:$NF$60=U$1),0),$F215-1966)</f>
        <v>2925270</v>
      </c>
      <c r="V215" s="4" cm="1">
        <f t="array" ref="V215">INDEX(GMWQ!$A$2:$NF$60,MATCH(1,(GMWQ!$NE$2:$NE$60=V$3)*(GMWQ!$ND$2:$ND$60=V$4)*(GMWQ!$NF$2:$NF$60=V$1),0),$F215-1966)</f>
        <v>41017.230000000003</v>
      </c>
      <c r="W215" s="4" cm="1">
        <f t="array" ref="W215">INDEX(GMWQ!$A$2:$NF$60,MATCH(1,(GMWQ!$NE$2:$NE$60=W$3)*(GMWQ!$ND$2:$ND$60=W$4)*(GMWQ!$NF$2:$NF$60=W$1),0),$F215-1966)</f>
        <v>1357818</v>
      </c>
      <c r="X215" s="4" cm="1">
        <f t="array" ref="X215">INDEX(GMWQ!$A$2:$NF$60,MATCH(1,(GMWQ!$NE$2:$NE$60=X$3)*(GMWQ!$ND$2:$ND$60=X$4)*(GMWQ!$NF$2:$NF$60=X$1),0),$F215-1966)</f>
        <v>2523.308</v>
      </c>
      <c r="Y215" s="4" cm="1">
        <f t="array" ref="Y215">INDEX(GMWQ!$A$2:$NF$60,MATCH(1,(GMWQ!$NE$2:$NE$60=Y$3)*(GMWQ!$ND$2:$ND$60=Y$4)*(GMWQ!$NF$2:$NF$60=Y$1),0),$F215-1966)</f>
        <v>3684.5990000000002</v>
      </c>
      <c r="Z215" s="4" cm="1">
        <f t="array" ref="Z215">INDEX(GMWQ!$A$2:$NF$60,MATCH(1,(GMWQ!$NE$2:$NE$60=Z$3)*(GMWQ!$ND$2:$ND$60=Z$4)*(GMWQ!$NF$2:$NF$60=Z$1),0),$F215-1966)</f>
        <v>3283.8049999999998</v>
      </c>
      <c r="AA215" s="4" cm="1">
        <f t="array" ref="AA215">INDEX(GMWQ!$A$2:$NF$60,MATCH(1,(GMWQ!$NE$2:$NE$60=AA$3)*(GMWQ!$ND$2:$ND$60=AA$4)*(GMWQ!$NF$2:$NF$60=AA$1),0),$F215-1966)</f>
        <v>3328690</v>
      </c>
      <c r="AB215" s="4" cm="1">
        <f t="array" ref="AB215">INDEX(GMWQ!$A$2:$NF$60,MATCH(1,(GMWQ!$NE$2:$NE$60=AB$3)*(GMWQ!$ND$2:$ND$60=AB$4)*(GMWQ!$NF$2:$NF$60=AB$1),0),$F215-1966)</f>
        <v>746873</v>
      </c>
      <c r="AC215" s="4" cm="1">
        <f t="array" ref="AC215">INDEX(GMWQ!$A$2:$NF$60,MATCH(1,(GMWQ!$NE$2:$NE$60=AC$3)*(GMWQ!$ND$2:$ND$60=AC$4)*(GMWQ!$NF$2:$NF$60=AC$1),0),$F215-1966)</f>
        <v>7510.5249999999996</v>
      </c>
      <c r="AD215" s="4" cm="1">
        <f t="array" ref="AD215">INDEX(GMWQ!$A$2:$NF$60,MATCH(1,(GMWQ!$NE$2:$NE$60=AD$3)*(GMWQ!$ND$2:$ND$60=AD$4)*(GMWQ!$NF$2:$NF$60=AD$1),0),$F215-1966)</f>
        <v>156284.20000000001</v>
      </c>
      <c r="AE215" s="4" cm="1">
        <f t="array" ref="AE215">INDEX(GMWQ!$A$2:$NF$60,MATCH(1,(GMWQ!$NE$2:$NE$60=AE$3)*(GMWQ!$ND$2:$ND$60=AE$4)*(GMWQ!$NF$2:$NF$60=AE$1),0),$F215-1966)</f>
        <v>1104.3720000000001</v>
      </c>
      <c r="AF215" s="4" cm="1">
        <f t="array" ref="AF215">INDEX(GMWQ!$A$2:$NF$60,MATCH(1,(GMWQ!$NE$2:$NE$60=AF$3)*(GMWQ!$ND$2:$ND$60=AF$4)*(GMWQ!$NF$2:$NF$60=AF$1),0),$F215-1966)</f>
        <v>739.60199999999998</v>
      </c>
      <c r="AG215" s="4" cm="1">
        <f t="array" ref="AG215">INDEX(GMWQ!$A$2:$NF$60,MATCH(1,(GMWQ!$NE$2:$NE$60=AG$3)*(GMWQ!$ND$2:$ND$60=AG$4)*(GMWQ!$NF$2:$NF$60=AG$1),0),$F215-1966)</f>
        <v>557.34299999999996</v>
      </c>
      <c r="AH215" s="4" cm="1">
        <f t="array" ref="AH215">INDEX(GMWQ!$A$2:$NF$60,MATCH(1,(GMWQ!$NE$2:$NE$60=AH$3)*(GMWQ!$ND$2:$ND$60=AH$4)*(GMWQ!$NF$2:$NF$60=AH$1),0),$F215-1966)</f>
        <v>793762</v>
      </c>
      <c r="AI215" s="4" cm="1">
        <f t="array" ref="AI215">INDEX(GMWQ!$A$2:$NF$60,MATCH(1,(GMWQ!$NE$2:$NE$60=AI$3)*(GMWQ!$ND$2:$ND$60=AI$4)*(GMWQ!$NF$2:$NF$60=AI$1),0),$F215-1966)</f>
        <v>-0.56589889999999998</v>
      </c>
      <c r="AJ215" s="4" cm="1">
        <f t="array" ref="AJ215">INDEX(GMWQ!$A$2:$NF$60,MATCH(1,(GMWQ!$NE$2:$NE$60=AJ$3)*(GMWQ!$ND$2:$ND$60=AJ$4)*(GMWQ!$NF$2:$NF$60=AJ$1),0),$F215-1966)</f>
        <v>-0.41111229999999999</v>
      </c>
      <c r="AK215" s="4" cm="1">
        <f t="array" ref="AK215">INDEX(GMWQ!$A$2:$NF$60,MATCH(1,(GMWQ!$NE$2:$NE$60=AK$3)*(GMWQ!$ND$2:$ND$60=AK$4)*(GMWQ!$NF$2:$NF$60=AK$1),0),$F215-1966)</f>
        <v>-0.55608449999999998</v>
      </c>
      <c r="AL215" s="4" cm="1">
        <f t="array" ref="AL215">INDEX(GMWQ!$A$2:$NF$60,MATCH(1,(GMWQ!$NE$2:$NE$60=AL$3)*(GMWQ!$ND$2:$ND$60=AL$4)*(GMWQ!$NF$2:$NF$60=AL$1),0),$F215-1966)</f>
        <v>-0.44941900000000001</v>
      </c>
    </row>
    <row r="216" spans="1:38" x14ac:dyDescent="0.25">
      <c r="B216" s="4">
        <f t="shared" si="68"/>
        <v>2025</v>
      </c>
      <c r="C216" s="4">
        <f t="shared" si="68"/>
        <v>2025</v>
      </c>
      <c r="F216" s="4">
        <f t="shared" si="59"/>
        <v>2182</v>
      </c>
      <c r="G216" s="4" cm="1">
        <f t="array" ref="G216">INDEX(GMWQ!$A$2:$NF$60,MATCH(1,(GMWQ!$NE$2:$NE$60=G$3)*(GMWQ!$ND$2:$ND$60=G$4)*(GMWQ!$NF$2:$NF$60=G$1),0),$F216-1966)</f>
        <v>705403</v>
      </c>
      <c r="H216" s="4" cm="1">
        <f t="array" ref="H216">INDEX(GMWQ!$A$2:$NF$60,MATCH(1,(GMWQ!$NE$2:$NE$60=H$3)*(GMWQ!$ND$2:$ND$60=H$4)*(GMWQ!$NF$2:$NF$60=H$1),0),$F216-1966)</f>
        <v>5942.75</v>
      </c>
      <c r="I216" s="4" cm="1">
        <f t="array" ref="I216">INDEX(GMWQ!$A$2:$NF$60,MATCH(1,(GMWQ!$NE$2:$NE$60=I$3)*(GMWQ!$ND$2:$ND$60=I$4)*(GMWQ!$NF$2:$NF$60=I$1),0),$F216-1966)</f>
        <v>141069.70000000001</v>
      </c>
      <c r="J216" s="4" cm="1">
        <f t="array" ref="J216">INDEX(GMWQ!$A$2:$NF$60,MATCH(1,(GMWQ!$NE$2:$NE$60=J$3)*(GMWQ!$ND$2:$ND$60=J$4)*(GMWQ!$NF$2:$NF$60=J$1),0),$F216-1966)</f>
        <v>901.67</v>
      </c>
      <c r="K216" s="4" cm="1">
        <f t="array" ref="K216">INDEX(GMWQ!$A$2:$NF$60,MATCH(1,(GMWQ!$NE$2:$NE$60=K$3)*(GMWQ!$ND$2:$ND$60=K$4)*(GMWQ!$NF$2:$NF$60=K$1),0),$F216-1966)</f>
        <v>657.57</v>
      </c>
      <c r="L216" s="4" cm="1">
        <f t="array" ref="L216">INDEX(GMWQ!$A$2:$NF$60,MATCH(1,(GMWQ!$NE$2:$NE$60=L$3)*(GMWQ!$ND$2:$ND$60=L$4)*(GMWQ!$NF$2:$NF$60=L$1),0),$F216-1966)</f>
        <v>486.16500000000002</v>
      </c>
      <c r="M216" s="4" cm="1">
        <f t="array" ref="M216">INDEX(GMWQ!$A$2:$NF$60,MATCH(1,(GMWQ!$NE$2:$NE$60=M$3)*(GMWQ!$ND$2:$ND$60=M$4)*(GMWQ!$NF$2:$NF$60=M$1),0),$F216-1966)</f>
        <v>611342</v>
      </c>
      <c r="N216" s="4" cm="1">
        <f t="array" ref="N216">INDEX(GMWQ!$A$2:$NF$60,MATCH(1,(GMWQ!$NE$2:$NE$60=N$3)*(GMWQ!$ND$2:$ND$60=N$4)*(GMWQ!$NF$2:$NF$60=N$1),0),$F216-1966)</f>
        <v>-63020</v>
      </c>
      <c r="O216" s="4" cm="1">
        <f t="array" ref="O216">INDEX(GMWQ!$A$2:$NF$60,MATCH(1,(GMWQ!$NE$2:$NE$60=O$3)*(GMWQ!$ND$2:$ND$60=O$4)*(GMWQ!$NF$2:$NF$60=O$1),0),$F216-1966)</f>
        <v>-522.84699999999998</v>
      </c>
      <c r="P216" s="4" cm="1">
        <f t="array" ref="P216">INDEX(GMWQ!$A$2:$NF$60,MATCH(1,(GMWQ!$NE$2:$NE$60=P$3)*(GMWQ!$ND$2:$ND$60=P$4)*(GMWQ!$NF$2:$NF$60=P$1),0),$F216-1966)</f>
        <v>-4411.5</v>
      </c>
      <c r="Q216" s="4" cm="1">
        <f t="array" ref="Q216">INDEX(GMWQ!$A$2:$NF$60,MATCH(1,(GMWQ!$NE$2:$NE$60=Q$3)*(GMWQ!$ND$2:$ND$60=Q$4)*(GMWQ!$NF$2:$NF$60=Q$1),0),$F216-1966)</f>
        <v>-22.645</v>
      </c>
      <c r="R216" s="4" cm="1">
        <f t="array" ref="R216">INDEX(GMWQ!$A$2:$NF$60,MATCH(1,(GMWQ!$NE$2:$NE$60=R$3)*(GMWQ!$ND$2:$ND$60=R$4)*(GMWQ!$NF$2:$NF$60=R$1),0),$F216-1966)</f>
        <v>-39.82</v>
      </c>
      <c r="S216" s="4" cm="1">
        <f t="array" ref="S216">INDEX(GMWQ!$A$2:$NF$60,MATCH(1,(GMWQ!$NE$2:$NE$60=S$3)*(GMWQ!$ND$2:$ND$60=S$4)*(GMWQ!$NF$2:$NF$60=S$1),0),$F216-1966)</f>
        <v>-16.85239</v>
      </c>
      <c r="T216" s="4" cm="1">
        <f t="array" ref="T216">INDEX(GMWQ!$A$2:$NF$60,MATCH(1,(GMWQ!$NE$2:$NE$60=T$3)*(GMWQ!$ND$2:$ND$60=T$4)*(GMWQ!$NF$2:$NF$60=T$1),0),$F216-1966)</f>
        <v>-8632.0010000000002</v>
      </c>
      <c r="U216" s="4" cm="1">
        <f t="array" ref="U216">INDEX(GMWQ!$A$2:$NF$60,MATCH(1,(GMWQ!$NE$2:$NE$60=U$3)*(GMWQ!$ND$2:$ND$60=U$4)*(GMWQ!$NF$2:$NF$60=U$1),0),$F216-1966)</f>
        <v>2997518</v>
      </c>
      <c r="V216" s="4" cm="1">
        <f t="array" ref="V216">INDEX(GMWQ!$A$2:$NF$60,MATCH(1,(GMWQ!$NE$2:$NE$60=V$3)*(GMWQ!$ND$2:$ND$60=V$4)*(GMWQ!$NF$2:$NF$60=V$1),0),$F216-1966)</f>
        <v>41540.080000000002</v>
      </c>
      <c r="W216" s="4" cm="1">
        <f t="array" ref="W216">INDEX(GMWQ!$A$2:$NF$60,MATCH(1,(GMWQ!$NE$2:$NE$60=W$3)*(GMWQ!$ND$2:$ND$60=W$4)*(GMWQ!$NF$2:$NF$60=W$1),0),$F216-1966)</f>
        <v>1362229</v>
      </c>
      <c r="X216" s="4" cm="1">
        <f t="array" ref="X216">INDEX(GMWQ!$A$2:$NF$60,MATCH(1,(GMWQ!$NE$2:$NE$60=X$3)*(GMWQ!$ND$2:$ND$60=X$4)*(GMWQ!$NF$2:$NF$60=X$1),0),$F216-1966)</f>
        <v>2545.953</v>
      </c>
      <c r="Y216" s="4" cm="1">
        <f t="array" ref="Y216">INDEX(GMWQ!$A$2:$NF$60,MATCH(1,(GMWQ!$NE$2:$NE$60=Y$3)*(GMWQ!$ND$2:$ND$60=Y$4)*(GMWQ!$NF$2:$NF$60=Y$1),0),$F216-1966)</f>
        <v>3724.4189999999999</v>
      </c>
      <c r="Z216" s="4" cm="1">
        <f t="array" ref="Z216">INDEX(GMWQ!$A$2:$NF$60,MATCH(1,(GMWQ!$NE$2:$NE$60=Z$3)*(GMWQ!$ND$2:$ND$60=Z$4)*(GMWQ!$NF$2:$NF$60=Z$1),0),$F216-1966)</f>
        <v>3312.6689999999999</v>
      </c>
      <c r="AA216" s="4" cm="1">
        <f t="array" ref="AA216">INDEX(GMWQ!$A$2:$NF$60,MATCH(1,(GMWQ!$NE$2:$NE$60=AA$3)*(GMWQ!$ND$2:$ND$60=AA$4)*(GMWQ!$NF$2:$NF$60=AA$1),0),$F216-1966)</f>
        <v>3358103</v>
      </c>
      <c r="AB216" s="4" cm="1">
        <f t="array" ref="AB216">INDEX(GMWQ!$A$2:$NF$60,MATCH(1,(GMWQ!$NE$2:$NE$60=AB$3)*(GMWQ!$ND$2:$ND$60=AB$4)*(GMWQ!$NF$2:$NF$60=AB$1),0),$F216-1966)</f>
        <v>754397</v>
      </c>
      <c r="AC216" s="4" cm="1">
        <f t="array" ref="AC216">INDEX(GMWQ!$A$2:$NF$60,MATCH(1,(GMWQ!$NE$2:$NE$60=AC$3)*(GMWQ!$ND$2:$ND$60=AC$4)*(GMWQ!$NF$2:$NF$60=AC$1),0),$F216-1966)</f>
        <v>7621.4250000000002</v>
      </c>
      <c r="AD216" s="4" cm="1">
        <f t="array" ref="AD216">INDEX(GMWQ!$A$2:$NF$60,MATCH(1,(GMWQ!$NE$2:$NE$60=AD$3)*(GMWQ!$ND$2:$ND$60=AD$4)*(GMWQ!$NF$2:$NF$60=AD$1),0),$F216-1966)</f>
        <v>158784</v>
      </c>
      <c r="AE216" s="4" cm="1">
        <f t="array" ref="AE216">INDEX(GMWQ!$A$2:$NF$60,MATCH(1,(GMWQ!$NE$2:$NE$60=AE$3)*(GMWQ!$ND$2:$ND$60=AE$4)*(GMWQ!$NF$2:$NF$60=AE$1),0),$F216-1966)</f>
        <v>1110.829</v>
      </c>
      <c r="AF216" s="4" cm="1">
        <f t="array" ref="AF216">INDEX(GMWQ!$A$2:$NF$60,MATCH(1,(GMWQ!$NE$2:$NE$60=AF$3)*(GMWQ!$ND$2:$ND$60=AF$4)*(GMWQ!$NF$2:$NF$60=AF$1),0),$F216-1966)</f>
        <v>743.5</v>
      </c>
      <c r="AG216" s="4" cm="1">
        <f t="array" ref="AG216">INDEX(GMWQ!$A$2:$NF$60,MATCH(1,(GMWQ!$NE$2:$NE$60=AG$3)*(GMWQ!$ND$2:$ND$60=AG$4)*(GMWQ!$NF$2:$NF$60=AG$1),0),$F216-1966)</f>
        <v>562.12199999999996</v>
      </c>
      <c r="AH216" s="4" cm="1">
        <f t="array" ref="AH216">INDEX(GMWQ!$A$2:$NF$60,MATCH(1,(GMWQ!$NE$2:$NE$60=AH$3)*(GMWQ!$ND$2:$ND$60=AH$4)*(GMWQ!$NF$2:$NF$60=AH$1),0),$F216-1966)</f>
        <v>790655</v>
      </c>
      <c r="AI216" s="4" cm="1">
        <f t="array" ref="AI216">INDEX(GMWQ!$A$2:$NF$60,MATCH(1,(GMWQ!$NE$2:$NE$60=AI$3)*(GMWQ!$ND$2:$ND$60=AI$4)*(GMWQ!$NF$2:$NF$60=AI$1),0),$F216-1966)</f>
        <v>-0.2743466</v>
      </c>
      <c r="AJ216" s="4" cm="1">
        <f t="array" ref="AJ216">INDEX(GMWQ!$A$2:$NF$60,MATCH(1,(GMWQ!$NE$2:$NE$60=AJ$3)*(GMWQ!$ND$2:$ND$60=AJ$4)*(GMWQ!$NF$2:$NF$60=AJ$1),0),$F216-1966)</f>
        <v>-0.42731669999999999</v>
      </c>
      <c r="AK216" s="4" cm="1">
        <f t="array" ref="AK216">INDEX(GMWQ!$A$2:$NF$60,MATCH(1,(GMWQ!$NE$2:$NE$60=AK$3)*(GMWQ!$ND$2:$ND$60=AK$4)*(GMWQ!$NF$2:$NF$60=AK$1),0),$F216-1966)</f>
        <v>-0.14883389999999999</v>
      </c>
      <c r="AL216" s="4" cm="1">
        <f t="array" ref="AL216">INDEX(GMWQ!$A$2:$NF$60,MATCH(1,(GMWQ!$NE$2:$NE$60=AL$3)*(GMWQ!$ND$2:$ND$60=AL$4)*(GMWQ!$NF$2:$NF$60=AL$1),0),$F216-1966)</f>
        <v>-0.47731420000000002</v>
      </c>
    </row>
    <row r="217" spans="1:38" x14ac:dyDescent="0.25">
      <c r="B217" s="4">
        <f t="shared" si="68"/>
        <v>2025</v>
      </c>
      <c r="C217" s="4">
        <f t="shared" si="68"/>
        <v>2025</v>
      </c>
      <c r="F217" s="4">
        <f t="shared" si="59"/>
        <v>2183</v>
      </c>
      <c r="G217" s="4" cm="1">
        <f t="array" ref="G217">INDEX(GMWQ!$A$2:$NF$60,MATCH(1,(GMWQ!$NE$2:$NE$60=G$3)*(GMWQ!$ND$2:$ND$60=G$4)*(GMWQ!$NF$2:$NF$60=G$1),0),$F217-1966)</f>
        <v>706837.9</v>
      </c>
      <c r="H217" s="4" cm="1">
        <f t="array" ref="H217">INDEX(GMWQ!$A$2:$NF$60,MATCH(1,(GMWQ!$NE$2:$NE$60=H$3)*(GMWQ!$ND$2:$ND$60=H$4)*(GMWQ!$NF$2:$NF$60=H$1),0),$F217-1966)</f>
        <v>5990.375</v>
      </c>
      <c r="I217" s="4" cm="1">
        <f t="array" ref="I217">INDEX(GMWQ!$A$2:$NF$60,MATCH(1,(GMWQ!$NE$2:$NE$60=I$3)*(GMWQ!$ND$2:$ND$60=I$4)*(GMWQ!$NF$2:$NF$60=I$1),0),$F217-1966)</f>
        <v>140538.79999999999</v>
      </c>
      <c r="J217" s="4" cm="1">
        <f t="array" ref="J217">INDEX(GMWQ!$A$2:$NF$60,MATCH(1,(GMWQ!$NE$2:$NE$60=J$3)*(GMWQ!$ND$2:$ND$60=J$4)*(GMWQ!$NF$2:$NF$60=J$1),0),$F217-1966)</f>
        <v>902.08360000000005</v>
      </c>
      <c r="K217" s="4" cm="1">
        <f t="array" ref="K217">INDEX(GMWQ!$A$2:$NF$60,MATCH(1,(GMWQ!$NE$2:$NE$60=K$3)*(GMWQ!$ND$2:$ND$60=K$4)*(GMWQ!$NF$2:$NF$60=K$1),0),$F217-1966)</f>
        <v>659.06</v>
      </c>
      <c r="L217" s="4" cm="1">
        <f t="array" ref="L217">INDEX(GMWQ!$A$2:$NF$60,MATCH(1,(GMWQ!$NE$2:$NE$60=L$3)*(GMWQ!$ND$2:$ND$60=L$4)*(GMWQ!$NF$2:$NF$60=L$1),0),$F217-1966)</f>
        <v>486.7749</v>
      </c>
      <c r="M217" s="4" cm="1">
        <f t="array" ref="M217">INDEX(GMWQ!$A$2:$NF$60,MATCH(1,(GMWQ!$NE$2:$NE$60=M$3)*(GMWQ!$ND$2:$ND$60=M$4)*(GMWQ!$NF$2:$NF$60=M$1),0),$F217-1966)</f>
        <v>611998.19999999995</v>
      </c>
      <c r="N217" s="4" cm="1">
        <f t="array" ref="N217">INDEX(GMWQ!$A$2:$NF$60,MATCH(1,(GMWQ!$NE$2:$NE$60=N$3)*(GMWQ!$ND$2:$ND$60=N$4)*(GMWQ!$NF$2:$NF$60=N$1),0),$F217-1966)</f>
        <v>-23815.47</v>
      </c>
      <c r="O217" s="4" cm="1">
        <f t="array" ref="O217">INDEX(GMWQ!$A$2:$NF$60,MATCH(1,(GMWQ!$NE$2:$NE$60=O$3)*(GMWQ!$ND$2:$ND$60=O$4)*(GMWQ!$NF$2:$NF$60=O$1),0),$F217-1966)</f>
        <v>-591.62049999999999</v>
      </c>
      <c r="P217" s="4" cm="1">
        <f t="array" ref="P217">INDEX(GMWQ!$A$2:$NF$60,MATCH(1,(GMWQ!$NE$2:$NE$60=P$3)*(GMWQ!$ND$2:$ND$60=P$4)*(GMWQ!$NF$2:$NF$60=P$1),0),$F217-1966)</f>
        <v>-5100.2809999999999</v>
      </c>
      <c r="Q217" s="4" cm="1">
        <f t="array" ref="Q217">INDEX(GMWQ!$A$2:$NF$60,MATCH(1,(GMWQ!$NE$2:$NE$60=Q$3)*(GMWQ!$ND$2:$ND$60=Q$4)*(GMWQ!$NF$2:$NF$60=Q$1),0),$F217-1966)</f>
        <v>-24.158080000000002</v>
      </c>
      <c r="R217" s="4" cm="1">
        <f t="array" ref="R217">INDEX(GMWQ!$A$2:$NF$60,MATCH(1,(GMWQ!$NE$2:$NE$60=R$3)*(GMWQ!$ND$2:$ND$60=R$4)*(GMWQ!$NF$2:$NF$60=R$1),0),$F217-1966)</f>
        <v>-40.231290000000001</v>
      </c>
      <c r="S217" s="4" cm="1">
        <f t="array" ref="S217">INDEX(GMWQ!$A$2:$NF$60,MATCH(1,(GMWQ!$NE$2:$NE$60=S$3)*(GMWQ!$ND$2:$ND$60=S$4)*(GMWQ!$NF$2:$NF$60=S$1),0),$F217-1966)</f>
        <v>-17.029699999999998</v>
      </c>
      <c r="T217" s="4" cm="1">
        <f t="array" ref="T217">INDEX(GMWQ!$A$2:$NF$60,MATCH(1,(GMWQ!$NE$2:$NE$60=T$3)*(GMWQ!$ND$2:$ND$60=T$4)*(GMWQ!$NF$2:$NF$60=T$1),0),$F217-1966)</f>
        <v>-14650.16</v>
      </c>
      <c r="U217" s="4" cm="1">
        <f t="array" ref="U217">INDEX(GMWQ!$A$2:$NF$60,MATCH(1,(GMWQ!$NE$2:$NE$60=U$3)*(GMWQ!$ND$2:$ND$60=U$4)*(GMWQ!$NF$2:$NF$60=U$1),0),$F217-1966)</f>
        <v>3021334</v>
      </c>
      <c r="V217" s="4" cm="1">
        <f t="array" ref="V217">INDEX(GMWQ!$A$2:$NF$60,MATCH(1,(GMWQ!$NE$2:$NE$60=V$3)*(GMWQ!$ND$2:$ND$60=V$4)*(GMWQ!$NF$2:$NF$60=V$1),0),$F217-1966)</f>
        <v>42131.7</v>
      </c>
      <c r="W217" s="4" cm="1">
        <f t="array" ref="W217">INDEX(GMWQ!$A$2:$NF$60,MATCH(1,(GMWQ!$NE$2:$NE$60=W$3)*(GMWQ!$ND$2:$ND$60=W$4)*(GMWQ!$NF$2:$NF$60=W$1),0),$F217-1966)</f>
        <v>1367330</v>
      </c>
      <c r="X217" s="4" cm="1">
        <f t="array" ref="X217">INDEX(GMWQ!$A$2:$NF$60,MATCH(1,(GMWQ!$NE$2:$NE$60=X$3)*(GMWQ!$ND$2:$ND$60=X$4)*(GMWQ!$NF$2:$NF$60=X$1),0),$F217-1966)</f>
        <v>2570.1109999999999</v>
      </c>
      <c r="Y217" s="4" cm="1">
        <f t="array" ref="Y217">INDEX(GMWQ!$A$2:$NF$60,MATCH(1,(GMWQ!$NE$2:$NE$60=Y$3)*(GMWQ!$ND$2:$ND$60=Y$4)*(GMWQ!$NF$2:$NF$60=Y$1),0),$F217-1966)</f>
        <v>3764.65</v>
      </c>
      <c r="Z217" s="4" cm="1">
        <f t="array" ref="Z217">INDEX(GMWQ!$A$2:$NF$60,MATCH(1,(GMWQ!$NE$2:$NE$60=Z$3)*(GMWQ!$ND$2:$ND$60=Z$4)*(GMWQ!$NF$2:$NF$60=Z$1),0),$F217-1966)</f>
        <v>3341.7109999999998</v>
      </c>
      <c r="AA217" s="4" cm="1">
        <f t="array" ref="AA217">INDEX(GMWQ!$A$2:$NF$60,MATCH(1,(GMWQ!$NE$2:$NE$60=AA$3)*(GMWQ!$ND$2:$ND$60=AA$4)*(GMWQ!$NF$2:$NF$60=AA$1),0),$F217-1966)</f>
        <v>3372753</v>
      </c>
      <c r="AB217" s="4" cm="1">
        <f t="array" ref="AB217">INDEX(GMWQ!$A$2:$NF$60,MATCH(1,(GMWQ!$NE$2:$NE$60=AB$3)*(GMWQ!$ND$2:$ND$60=AB$4)*(GMWQ!$NF$2:$NF$60=AB$1),0),$F217-1966)</f>
        <v>760240.1</v>
      </c>
      <c r="AC217" s="4" cm="1">
        <f t="array" ref="AC217">INDEX(GMWQ!$A$2:$NF$60,MATCH(1,(GMWQ!$NE$2:$NE$60=AC$3)*(GMWQ!$ND$2:$ND$60=AC$4)*(GMWQ!$NF$2:$NF$60=AC$1),0),$F217-1966)</f>
        <v>7720.5129999999999</v>
      </c>
      <c r="AD217" s="4" cm="1">
        <f t="array" ref="AD217">INDEX(GMWQ!$A$2:$NF$60,MATCH(1,(GMWQ!$NE$2:$NE$60=AD$3)*(GMWQ!$ND$2:$ND$60=AD$4)*(GMWQ!$NF$2:$NF$60=AD$1),0),$F217-1966)</f>
        <v>158638</v>
      </c>
      <c r="AE217" s="4" cm="1">
        <f t="array" ref="AE217">INDEX(GMWQ!$A$2:$NF$60,MATCH(1,(GMWQ!$NE$2:$NE$60=AE$3)*(GMWQ!$ND$2:$ND$60=AE$4)*(GMWQ!$NF$2:$NF$60=AE$1),0),$F217-1966)</f>
        <v>1117.355</v>
      </c>
      <c r="AF217" s="4" cm="1">
        <f t="array" ref="AF217">INDEX(GMWQ!$A$2:$NF$60,MATCH(1,(GMWQ!$NE$2:$NE$60=AF$3)*(GMWQ!$ND$2:$ND$60=AF$4)*(GMWQ!$NF$2:$NF$60=AF$1),0),$F217-1966)</f>
        <v>750.10749999999996</v>
      </c>
      <c r="AG217" s="4" cm="1">
        <f t="array" ref="AG217">INDEX(GMWQ!$A$2:$NF$60,MATCH(1,(GMWQ!$NE$2:$NE$60=AG$3)*(GMWQ!$ND$2:$ND$60=AG$4)*(GMWQ!$NF$2:$NF$60=AG$1),0),$F217-1966)</f>
        <v>564.60770000000002</v>
      </c>
      <c r="AH217" s="4" cm="1">
        <f t="array" ref="AH217">INDEX(GMWQ!$A$2:$NF$60,MATCH(1,(GMWQ!$NE$2:$NE$60=AH$3)*(GMWQ!$ND$2:$ND$60=AH$4)*(GMWQ!$NF$2:$NF$60=AH$1),0),$F217-1966)</f>
        <v>790619.1</v>
      </c>
      <c r="AI217" s="4" cm="1">
        <f t="array" ref="AI217">INDEX(GMWQ!$A$2:$NF$60,MATCH(1,(GMWQ!$NE$2:$NE$60=AI$3)*(GMWQ!$ND$2:$ND$60=AI$4)*(GMWQ!$NF$2:$NF$60=AI$1),0),$F217-1966)</f>
        <v>2.9993059999999998E-2</v>
      </c>
      <c r="AJ217" s="4" cm="1">
        <f t="array" ref="AJ217">INDEX(GMWQ!$A$2:$NF$60,MATCH(1,(GMWQ!$NE$2:$NE$60=AJ$3)*(GMWQ!$ND$2:$ND$60=AJ$4)*(GMWQ!$NF$2:$NF$60=AJ$1),0),$F217-1966)</f>
        <v>-0.44739099999999998</v>
      </c>
      <c r="AK217" s="4" cm="1">
        <f t="array" ref="AK217">INDEX(GMWQ!$A$2:$NF$60,MATCH(1,(GMWQ!$NE$2:$NE$60=AK$3)*(GMWQ!$ND$2:$ND$60=AK$4)*(GMWQ!$NF$2:$NF$60=AK$1),0),$F217-1966)</f>
        <v>0.2001213</v>
      </c>
      <c r="AL217" s="4" cm="1">
        <f t="array" ref="AL217">INDEX(GMWQ!$A$2:$NF$60,MATCH(1,(GMWQ!$NE$2:$NE$60=AL$3)*(GMWQ!$ND$2:$ND$60=AL$4)*(GMWQ!$NF$2:$NF$60=AL$1),0),$F217-1966)</f>
        <v>-0.37516460000000001</v>
      </c>
    </row>
    <row r="218" spans="1:38" x14ac:dyDescent="0.25">
      <c r="B218" s="4">
        <f t="shared" si="68"/>
        <v>2025</v>
      </c>
      <c r="C218" s="4">
        <f t="shared" si="68"/>
        <v>2025</v>
      </c>
      <c r="E218" s="4">
        <f t="shared" ref="E218" si="72">+E214+1</f>
        <v>2025</v>
      </c>
      <c r="F218" s="4">
        <f t="shared" si="59"/>
        <v>2184</v>
      </c>
      <c r="G218" s="4" cm="1">
        <f t="array" ref="G218">INDEX(GMWQ!$A$2:$NF$60,MATCH(1,(GMWQ!$NE$2:$NE$60=G$3)*(GMWQ!$ND$2:$ND$60=G$4)*(GMWQ!$NF$2:$NF$60=G$1),0),$F218-1966)</f>
        <v>708103.9</v>
      </c>
      <c r="H218" s="4" cm="1">
        <f t="array" ref="H218">INDEX(GMWQ!$A$2:$NF$60,MATCH(1,(GMWQ!$NE$2:$NE$60=H$3)*(GMWQ!$ND$2:$ND$60=H$4)*(GMWQ!$NF$2:$NF$60=H$1),0),$F218-1966)</f>
        <v>6017.1369999999997</v>
      </c>
      <c r="I218" s="4" cm="1">
        <f t="array" ref="I218">INDEX(GMWQ!$A$2:$NF$60,MATCH(1,(GMWQ!$NE$2:$NE$60=I$3)*(GMWQ!$ND$2:$ND$60=I$4)*(GMWQ!$NF$2:$NF$60=I$1),0),$F218-1966)</f>
        <v>140478.1</v>
      </c>
      <c r="J218" s="4" cm="1">
        <f t="array" ref="J218">INDEX(GMWQ!$A$2:$NF$60,MATCH(1,(GMWQ!$NE$2:$NE$60=J$3)*(GMWQ!$ND$2:$ND$60=J$4)*(GMWQ!$NF$2:$NF$60=J$1),0),$F218-1966)</f>
        <v>903.02660000000003</v>
      </c>
      <c r="K218" s="4" cm="1">
        <f t="array" ref="K218">INDEX(GMWQ!$A$2:$NF$60,MATCH(1,(GMWQ!$NE$2:$NE$60=K$3)*(GMWQ!$ND$2:$ND$60=K$4)*(GMWQ!$NF$2:$NF$60=K$1),0),$F218-1966)</f>
        <v>660.35</v>
      </c>
      <c r="L218" s="4" cm="1">
        <f t="array" ref="L218">INDEX(GMWQ!$A$2:$NF$60,MATCH(1,(GMWQ!$NE$2:$NE$60=L$3)*(GMWQ!$ND$2:$ND$60=L$4)*(GMWQ!$NF$2:$NF$60=L$1),0),$F218-1966)</f>
        <v>487.40769999999998</v>
      </c>
      <c r="M218" s="4" cm="1">
        <f t="array" ref="M218">INDEX(GMWQ!$A$2:$NF$60,MATCH(1,(GMWQ!$NE$2:$NE$60=M$3)*(GMWQ!$ND$2:$ND$60=M$4)*(GMWQ!$NF$2:$NF$60=M$1),0),$F218-1966)</f>
        <v>612736.30000000005</v>
      </c>
      <c r="N218" s="4" cm="1">
        <f t="array" ref="N218">INDEX(GMWQ!$A$2:$NF$60,MATCH(1,(GMWQ!$NE$2:$NE$60=N$3)*(GMWQ!$ND$2:$ND$60=N$4)*(GMWQ!$NF$2:$NF$60=N$1),0),$F218-1966)</f>
        <v>-43563.839999999997</v>
      </c>
      <c r="O218" s="4" cm="1">
        <f t="array" ref="O218">INDEX(GMWQ!$A$2:$NF$60,MATCH(1,(GMWQ!$NE$2:$NE$60=O$3)*(GMWQ!$ND$2:$ND$60=O$4)*(GMWQ!$NF$2:$NF$60=O$1),0),$F218-1966)</f>
        <v>-614.11519999999996</v>
      </c>
      <c r="P218" s="4" cm="1">
        <f t="array" ref="P218">INDEX(GMWQ!$A$2:$NF$60,MATCH(1,(GMWQ!$NE$2:$NE$60=P$3)*(GMWQ!$ND$2:$ND$60=P$4)*(GMWQ!$NF$2:$NF$60=P$1),0),$F218-1966)</f>
        <v>-5490.3909999999996</v>
      </c>
      <c r="Q218" s="4" cm="1">
        <f t="array" ref="Q218">INDEX(GMWQ!$A$2:$NF$60,MATCH(1,(GMWQ!$NE$2:$NE$60=Q$3)*(GMWQ!$ND$2:$ND$60=Q$4)*(GMWQ!$NF$2:$NF$60=Q$1),0),$F218-1966)</f>
        <v>-25.386959999999998</v>
      </c>
      <c r="R218" s="4" cm="1">
        <f t="array" ref="R218">INDEX(GMWQ!$A$2:$NF$60,MATCH(1,(GMWQ!$NE$2:$NE$60=R$3)*(GMWQ!$ND$2:$ND$60=R$4)*(GMWQ!$NF$2:$NF$60=R$1),0),$F218-1966)</f>
        <v>-41.366610000000001</v>
      </c>
      <c r="S218" s="4" cm="1">
        <f t="array" ref="S218">INDEX(GMWQ!$A$2:$NF$60,MATCH(1,(GMWQ!$NE$2:$NE$60=S$3)*(GMWQ!$ND$2:$ND$60=S$4)*(GMWQ!$NF$2:$NF$60=S$1),0),$F218-1966)</f>
        <v>-17.069800000000001</v>
      </c>
      <c r="T218" s="4" cm="1">
        <f t="array" ref="T218">INDEX(GMWQ!$A$2:$NF$60,MATCH(1,(GMWQ!$NE$2:$NE$60=T$3)*(GMWQ!$ND$2:$ND$60=T$4)*(GMWQ!$NF$2:$NF$60=T$1),0),$F218-1966)</f>
        <v>-21809.279999999999</v>
      </c>
      <c r="U218" s="4" cm="1">
        <f t="array" ref="U218">INDEX(GMWQ!$A$2:$NF$60,MATCH(1,(GMWQ!$NE$2:$NE$60=U$3)*(GMWQ!$ND$2:$ND$60=U$4)*(GMWQ!$NF$2:$NF$60=U$1),0),$F218-1966)</f>
        <v>3064897</v>
      </c>
      <c r="V218" s="4" cm="1">
        <f t="array" ref="V218">INDEX(GMWQ!$A$2:$NF$60,MATCH(1,(GMWQ!$NE$2:$NE$60=V$3)*(GMWQ!$ND$2:$ND$60=V$4)*(GMWQ!$NF$2:$NF$60=V$1),0),$F218-1966)</f>
        <v>42745.81</v>
      </c>
      <c r="W218" s="4" cm="1">
        <f t="array" ref="W218">INDEX(GMWQ!$A$2:$NF$60,MATCH(1,(GMWQ!$NE$2:$NE$60=W$3)*(GMWQ!$ND$2:$ND$60=W$4)*(GMWQ!$NF$2:$NF$60=W$1),0),$F218-1966)</f>
        <v>1372820</v>
      </c>
      <c r="X218" s="4" cm="1">
        <f t="array" ref="X218">INDEX(GMWQ!$A$2:$NF$60,MATCH(1,(GMWQ!$NE$2:$NE$60=X$3)*(GMWQ!$ND$2:$ND$60=X$4)*(GMWQ!$NF$2:$NF$60=X$1),0),$F218-1966)</f>
        <v>2595.498</v>
      </c>
      <c r="Y218" s="4" cm="1">
        <f t="array" ref="Y218">INDEX(GMWQ!$A$2:$NF$60,MATCH(1,(GMWQ!$NE$2:$NE$60=Y$3)*(GMWQ!$ND$2:$ND$60=Y$4)*(GMWQ!$NF$2:$NF$60=Y$1),0),$F218-1966)</f>
        <v>3806.0169999999998</v>
      </c>
      <c r="Z218" s="4" cm="1">
        <f t="array" ref="Z218">INDEX(GMWQ!$A$2:$NF$60,MATCH(1,(GMWQ!$NE$2:$NE$60=Z$3)*(GMWQ!$ND$2:$ND$60=Z$4)*(GMWQ!$NF$2:$NF$60=Z$1),0),$F218-1966)</f>
        <v>3370.7919999999999</v>
      </c>
      <c r="AA218" s="4" cm="1">
        <f t="array" ref="AA218">INDEX(GMWQ!$A$2:$NF$60,MATCH(1,(GMWQ!$NE$2:$NE$60=AA$3)*(GMWQ!$ND$2:$ND$60=AA$4)*(GMWQ!$NF$2:$NF$60=AA$1),0),$F218-1966)</f>
        <v>3394563</v>
      </c>
      <c r="AB218" s="4" cm="1">
        <f t="array" ref="AB218">INDEX(GMWQ!$A$2:$NF$60,MATCH(1,(GMWQ!$NE$2:$NE$60=AB$3)*(GMWQ!$ND$2:$ND$60=AB$4)*(GMWQ!$NF$2:$NF$60=AB$1),0),$F218-1966)</f>
        <v>766247.6</v>
      </c>
      <c r="AC218" s="4" cm="1">
        <f t="array" ref="AC218">INDEX(GMWQ!$A$2:$NF$60,MATCH(1,(GMWQ!$NE$2:$NE$60=AC$3)*(GMWQ!$ND$2:$ND$60=AC$4)*(GMWQ!$NF$2:$NF$60=AC$1),0),$F218-1966)</f>
        <v>7793.6930000000002</v>
      </c>
      <c r="AD218" s="4" cm="1">
        <f t="array" ref="AD218">INDEX(GMWQ!$A$2:$NF$60,MATCH(1,(GMWQ!$NE$2:$NE$60=AD$3)*(GMWQ!$ND$2:$ND$60=AD$4)*(GMWQ!$NF$2:$NF$60=AD$1),0),$F218-1966)</f>
        <v>158971.20000000001</v>
      </c>
      <c r="AE218" s="4" cm="1">
        <f t="array" ref="AE218">INDEX(GMWQ!$A$2:$NF$60,MATCH(1,(GMWQ!$NE$2:$NE$60=AE$3)*(GMWQ!$ND$2:$ND$60=AE$4)*(GMWQ!$NF$2:$NF$60=AE$1),0),$F218-1966)</f>
        <v>1124.336</v>
      </c>
      <c r="AF218" s="4" cm="1">
        <f t="array" ref="AF218">INDEX(GMWQ!$A$2:$NF$60,MATCH(1,(GMWQ!$NE$2:$NE$60=AF$3)*(GMWQ!$ND$2:$ND$60=AF$4)*(GMWQ!$NF$2:$NF$60=AF$1),0),$F218-1966)</f>
        <v>753.83209999999997</v>
      </c>
      <c r="AG218" s="4" cm="1">
        <f t="array" ref="AG218">INDEX(GMWQ!$A$2:$NF$60,MATCH(1,(GMWQ!$NE$2:$NE$60=AG$3)*(GMWQ!$ND$2:$ND$60=AG$4)*(GMWQ!$NF$2:$NF$60=AG$1),0),$F218-1966)</f>
        <v>567.27279999999996</v>
      </c>
      <c r="AH218" s="4" cm="1">
        <f t="array" ref="AH218">INDEX(GMWQ!$A$2:$NF$60,MATCH(1,(GMWQ!$NE$2:$NE$60=AH$3)*(GMWQ!$ND$2:$ND$60=AH$4)*(GMWQ!$NF$2:$NF$60=AH$1),0),$F218-1966)</f>
        <v>795948.8</v>
      </c>
      <c r="AI218" s="4" cm="1">
        <f t="array" ref="AI218">INDEX(GMWQ!$A$2:$NF$60,MATCH(1,(GMWQ!$NE$2:$NE$60=AI$3)*(GMWQ!$ND$2:$ND$60=AI$4)*(GMWQ!$NF$2:$NF$60=AI$1),0),$F218-1966)</f>
        <v>0.1350141</v>
      </c>
      <c r="AJ218" s="4" cm="1">
        <f t="array" ref="AJ218">INDEX(GMWQ!$A$2:$NF$60,MATCH(1,(GMWQ!$NE$2:$NE$60=AJ$3)*(GMWQ!$ND$2:$ND$60=AJ$4)*(GMWQ!$NF$2:$NF$60=AJ$1),0),$F218-1966)</f>
        <v>-0.1088083</v>
      </c>
      <c r="AK218" s="4" cm="1">
        <f t="array" ref="AK218">INDEX(GMWQ!$A$2:$NF$60,MATCH(1,(GMWQ!$NE$2:$NE$60=AK$3)*(GMWQ!$ND$2:$ND$60=AK$4)*(GMWQ!$NF$2:$NF$60=AK$1),0),$F218-1966)</f>
        <v>0.2757599</v>
      </c>
      <c r="AL218" s="4" cm="1">
        <f t="array" ref="AL218">INDEX(GMWQ!$A$2:$NF$60,MATCH(1,(GMWQ!$NE$2:$NE$60=AL$3)*(GMWQ!$ND$2:$ND$60=AL$4)*(GMWQ!$NF$2:$NF$60=AL$1),0),$F218-1966)</f>
        <v>-0.3983024</v>
      </c>
    </row>
    <row r="219" spans="1:38" x14ac:dyDescent="0.25">
      <c r="A219" s="4">
        <v>2026</v>
      </c>
      <c r="B219" s="4">
        <f t="shared" si="68"/>
        <v>2026</v>
      </c>
      <c r="C219" s="4">
        <f t="shared" si="68"/>
        <v>2025</v>
      </c>
      <c r="D219" s="4">
        <f t="shared" si="68"/>
        <v>2025</v>
      </c>
      <c r="F219" s="4">
        <f t="shared" si="59"/>
        <v>2185</v>
      </c>
      <c r="G219" s="4" cm="1">
        <f t="array" ref="G219">INDEX(GMWQ!$A$2:$NF$60,MATCH(1,(GMWQ!$NE$2:$NE$60=G$3)*(GMWQ!$ND$2:$ND$60=G$4)*(GMWQ!$NF$2:$NF$60=G$1),0),$F219-1966)</f>
        <v>709814.8</v>
      </c>
      <c r="H219" s="4" cm="1">
        <f t="array" ref="H219">INDEX(GMWQ!$A$2:$NF$60,MATCH(1,(GMWQ!$NE$2:$NE$60=H$3)*(GMWQ!$ND$2:$ND$60=H$4)*(GMWQ!$NF$2:$NF$60=H$1),0),$F219-1966)</f>
        <v>6046.7449999999999</v>
      </c>
      <c r="I219" s="4" cm="1">
        <f t="array" ref="I219">INDEX(GMWQ!$A$2:$NF$60,MATCH(1,(GMWQ!$NE$2:$NE$60=I$3)*(GMWQ!$ND$2:$ND$60=I$4)*(GMWQ!$NF$2:$NF$60=I$1),0),$F219-1966)</f>
        <v>140941.9</v>
      </c>
      <c r="J219" s="4" cm="1">
        <f t="array" ref="J219">INDEX(GMWQ!$A$2:$NF$60,MATCH(1,(GMWQ!$NE$2:$NE$60=J$3)*(GMWQ!$ND$2:$ND$60=J$4)*(GMWQ!$NF$2:$NF$60=J$1),0),$F219-1966)</f>
        <v>904.69230000000005</v>
      </c>
      <c r="K219" s="4" cm="1">
        <f t="array" ref="K219">INDEX(GMWQ!$A$2:$NF$60,MATCH(1,(GMWQ!$NE$2:$NE$60=K$3)*(GMWQ!$ND$2:$ND$60=K$4)*(GMWQ!$NF$2:$NF$60=K$1),0),$F219-1966)</f>
        <v>660.45</v>
      </c>
      <c r="L219" s="4" cm="1">
        <f t="array" ref="L219">INDEX(GMWQ!$A$2:$NF$60,MATCH(1,(GMWQ!$NE$2:$NE$60=L$3)*(GMWQ!$ND$2:$ND$60=L$4)*(GMWQ!$NF$2:$NF$60=L$1),0),$F219-1966)</f>
        <v>488.13889999999998</v>
      </c>
      <c r="M219" s="4" cm="1">
        <f t="array" ref="M219">INDEX(GMWQ!$A$2:$NF$60,MATCH(1,(GMWQ!$NE$2:$NE$60=M$3)*(GMWQ!$ND$2:$ND$60=M$4)*(GMWQ!$NF$2:$NF$60=M$1),0),$F219-1966)</f>
        <v>613845.9</v>
      </c>
      <c r="N219" s="4" cm="1">
        <f t="array" ref="N219">INDEX(GMWQ!$A$2:$NF$60,MATCH(1,(GMWQ!$NE$2:$NE$60=N$3)*(GMWQ!$ND$2:$ND$60=N$4)*(GMWQ!$NF$2:$NF$60=N$1),0),$F219-1966)</f>
        <v>-4455.8130000000001</v>
      </c>
      <c r="O219" s="4" cm="1">
        <f t="array" ref="O219">INDEX(GMWQ!$A$2:$NF$60,MATCH(1,(GMWQ!$NE$2:$NE$60=O$3)*(GMWQ!$ND$2:$ND$60=O$4)*(GMWQ!$NF$2:$NF$60=O$1),0),$F219-1966)</f>
        <v>-633.68960000000004</v>
      </c>
      <c r="P219" s="4" cm="1">
        <f t="array" ref="P219">INDEX(GMWQ!$A$2:$NF$60,MATCH(1,(GMWQ!$NE$2:$NE$60=P$3)*(GMWQ!$ND$2:$ND$60=P$4)*(GMWQ!$NF$2:$NF$60=P$1),0),$F219-1966)</f>
        <v>-5623.5309999999999</v>
      </c>
      <c r="Q219" s="4" cm="1">
        <f t="array" ref="Q219">INDEX(GMWQ!$A$2:$NF$60,MATCH(1,(GMWQ!$NE$2:$NE$60=Q$3)*(GMWQ!$ND$2:$ND$60=Q$4)*(GMWQ!$NF$2:$NF$60=Q$1),0),$F219-1966)</f>
        <v>-27.284120000000001</v>
      </c>
      <c r="R219" s="4" cm="1">
        <f t="array" ref="R219">INDEX(GMWQ!$A$2:$NF$60,MATCH(1,(GMWQ!$NE$2:$NE$60=R$3)*(GMWQ!$ND$2:$ND$60=R$4)*(GMWQ!$NF$2:$NF$60=R$1),0),$F219-1966)</f>
        <v>-42.591709999999999</v>
      </c>
      <c r="S219" s="4" cm="1">
        <f t="array" ref="S219">INDEX(GMWQ!$A$2:$NF$60,MATCH(1,(GMWQ!$NE$2:$NE$60=S$3)*(GMWQ!$ND$2:$ND$60=S$4)*(GMWQ!$NF$2:$NF$60=S$1),0),$F219-1966)</f>
        <v>-16.005400000000002</v>
      </c>
      <c r="T219" s="4" cm="1">
        <f t="array" ref="T219">INDEX(GMWQ!$A$2:$NF$60,MATCH(1,(GMWQ!$NE$2:$NE$60=T$3)*(GMWQ!$ND$2:$ND$60=T$4)*(GMWQ!$NF$2:$NF$60=T$1),0),$F219-1966)</f>
        <v>-26008.66</v>
      </c>
      <c r="U219" s="4" cm="1">
        <f t="array" ref="U219">INDEX(GMWQ!$A$2:$NF$60,MATCH(1,(GMWQ!$NE$2:$NE$60=U$3)*(GMWQ!$ND$2:$ND$60=U$4)*(GMWQ!$NF$2:$NF$60=U$1),0),$F219-1966)</f>
        <v>3069353</v>
      </c>
      <c r="V219" s="4" cm="1">
        <f t="array" ref="V219">INDEX(GMWQ!$A$2:$NF$60,MATCH(1,(GMWQ!$NE$2:$NE$60=V$3)*(GMWQ!$ND$2:$ND$60=V$4)*(GMWQ!$NF$2:$NF$60=V$1),0),$F219-1966)</f>
        <v>43379.5</v>
      </c>
      <c r="W219" s="4" cm="1">
        <f t="array" ref="W219">INDEX(GMWQ!$A$2:$NF$60,MATCH(1,(GMWQ!$NE$2:$NE$60=W$3)*(GMWQ!$ND$2:$ND$60=W$4)*(GMWQ!$NF$2:$NF$60=W$1),0),$F219-1966)</f>
        <v>1378443</v>
      </c>
      <c r="X219" s="4" cm="1">
        <f t="array" ref="X219">INDEX(GMWQ!$A$2:$NF$60,MATCH(1,(GMWQ!$NE$2:$NE$60=X$3)*(GMWQ!$ND$2:$ND$60=X$4)*(GMWQ!$NF$2:$NF$60=X$1),0),$F219-1966)</f>
        <v>2622.7820000000002</v>
      </c>
      <c r="Y219" s="4" cm="1">
        <f t="array" ref="Y219">INDEX(GMWQ!$A$2:$NF$60,MATCH(1,(GMWQ!$NE$2:$NE$60=Y$3)*(GMWQ!$ND$2:$ND$60=Y$4)*(GMWQ!$NF$2:$NF$60=Y$1),0),$F219-1966)</f>
        <v>3848.6089999999999</v>
      </c>
      <c r="Z219" s="4" cm="1">
        <f t="array" ref="Z219">INDEX(GMWQ!$A$2:$NF$60,MATCH(1,(GMWQ!$NE$2:$NE$60=Z$3)*(GMWQ!$ND$2:$ND$60=Z$4)*(GMWQ!$NF$2:$NF$60=Z$1),0),$F219-1966)</f>
        <v>3399.1460000000002</v>
      </c>
      <c r="AA219" s="4" cm="1">
        <f t="array" ref="AA219">INDEX(GMWQ!$A$2:$NF$60,MATCH(1,(GMWQ!$NE$2:$NE$60=AA$3)*(GMWQ!$ND$2:$ND$60=AA$4)*(GMWQ!$NF$2:$NF$60=AA$1),0),$F219-1966)</f>
        <v>3420571</v>
      </c>
      <c r="AB219" s="4" cm="1">
        <f t="array" ref="AB219">INDEX(GMWQ!$A$2:$NF$60,MATCH(1,(GMWQ!$NE$2:$NE$60=AB$3)*(GMWQ!$ND$2:$ND$60=AB$4)*(GMWQ!$NF$2:$NF$60=AB$1),0),$F219-1966)</f>
        <v>772861.1</v>
      </c>
      <c r="AC219" s="4" cm="1">
        <f t="array" ref="AC219">INDEX(GMWQ!$A$2:$NF$60,MATCH(1,(GMWQ!$NE$2:$NE$60=AC$3)*(GMWQ!$ND$2:$ND$60=AC$4)*(GMWQ!$NF$2:$NF$60=AC$1),0),$F219-1966)</f>
        <v>7872.1239999999998</v>
      </c>
      <c r="AD219" s="4" cm="1">
        <f t="array" ref="AD219">INDEX(GMWQ!$A$2:$NF$60,MATCH(1,(GMWQ!$NE$2:$NE$60=AD$3)*(GMWQ!$ND$2:$ND$60=AD$4)*(GMWQ!$NF$2:$NF$60=AD$1),0),$F219-1966)</f>
        <v>159872.79999999999</v>
      </c>
      <c r="AE219" s="4" cm="1">
        <f t="array" ref="AE219">INDEX(GMWQ!$A$2:$NF$60,MATCH(1,(GMWQ!$NE$2:$NE$60=AE$3)*(GMWQ!$ND$2:$ND$60=AE$4)*(GMWQ!$NF$2:$NF$60=AE$1),0),$F219-1966)</f>
        <v>1133.145</v>
      </c>
      <c r="AF219" s="4" cm="1">
        <f t="array" ref="AF219">INDEX(GMWQ!$A$2:$NF$60,MATCH(1,(GMWQ!$NE$2:$NE$60=AF$3)*(GMWQ!$ND$2:$ND$60=AF$4)*(GMWQ!$NF$2:$NF$60=AF$1),0),$F219-1966)</f>
        <v>757.06830000000002</v>
      </c>
      <c r="AG219" s="4" cm="1">
        <f t="array" ref="AG219">INDEX(GMWQ!$A$2:$NF$60,MATCH(1,(GMWQ!$NE$2:$NE$60=AG$3)*(GMWQ!$ND$2:$ND$60=AG$4)*(GMWQ!$NF$2:$NF$60=AG$1),0),$F219-1966)</f>
        <v>569.32569999999998</v>
      </c>
      <c r="AH219" s="4" cm="1">
        <f t="array" ref="AH219">INDEX(GMWQ!$A$2:$NF$60,MATCH(1,(GMWQ!$NE$2:$NE$60=AH$3)*(GMWQ!$ND$2:$ND$60=AH$4)*(GMWQ!$NF$2:$NF$60=AH$1),0),$F219-1966)</f>
        <v>800535.4</v>
      </c>
      <c r="AI219" s="4" cm="1">
        <f t="array" ref="AI219">INDEX(GMWQ!$A$2:$NF$60,MATCH(1,(GMWQ!$NE$2:$NE$60=AI$3)*(GMWQ!$ND$2:$ND$60=AI$4)*(GMWQ!$NF$2:$NF$60=AI$1),0),$F219-1966)</f>
        <v>0.19934679999999999</v>
      </c>
      <c r="AJ219" s="4" cm="1">
        <f t="array" ref="AJ219">INDEX(GMWQ!$A$2:$NF$60,MATCH(1,(GMWQ!$NE$2:$NE$60=AJ$3)*(GMWQ!$ND$2:$ND$60=AJ$4)*(GMWQ!$NF$2:$NF$60=AJ$1),0),$F219-1966)</f>
        <v>-3.4200429999999997E-2</v>
      </c>
      <c r="AK219" s="4" cm="1">
        <f t="array" ref="AK219">INDEX(GMWQ!$A$2:$NF$60,MATCH(1,(GMWQ!$NE$2:$NE$60=AK$3)*(GMWQ!$ND$2:$ND$60=AK$4)*(GMWQ!$NF$2:$NF$60=AK$1),0),$F219-1966)</f>
        <v>0.35927150000000002</v>
      </c>
      <c r="AL219" s="4" cm="1">
        <f t="array" ref="AL219">INDEX(GMWQ!$A$2:$NF$60,MATCH(1,(GMWQ!$NE$2:$NE$60=AL$3)*(GMWQ!$ND$2:$ND$60=AL$4)*(GMWQ!$NF$2:$NF$60=AL$1),0),$F219-1966)</f>
        <v>-0.314413</v>
      </c>
    </row>
    <row r="220" spans="1:38" x14ac:dyDescent="0.25">
      <c r="B220" s="4">
        <f t="shared" ref="B220:D235" si="73">+B216+1</f>
        <v>2026</v>
      </c>
      <c r="C220" s="4">
        <f t="shared" si="73"/>
        <v>2026</v>
      </c>
      <c r="F220" s="4">
        <f t="shared" si="59"/>
        <v>2186</v>
      </c>
      <c r="G220" s="4" cm="1">
        <f t="array" ref="G220">INDEX(GMWQ!$A$2:$NF$60,MATCH(1,(GMWQ!$NE$2:$NE$60=G$3)*(GMWQ!$ND$2:$ND$60=G$4)*(GMWQ!$NF$2:$NF$60=G$1),0),$F220-1966)</f>
        <v>711479.9</v>
      </c>
      <c r="H220" s="4" cm="1">
        <f t="array" ref="H220">INDEX(GMWQ!$A$2:$NF$60,MATCH(1,(GMWQ!$NE$2:$NE$60=H$3)*(GMWQ!$ND$2:$ND$60=H$4)*(GMWQ!$NF$2:$NF$60=H$1),0),$F220-1966)</f>
        <v>6079.7539999999999</v>
      </c>
      <c r="I220" s="4" cm="1">
        <f t="array" ref="I220">INDEX(GMWQ!$A$2:$NF$60,MATCH(1,(GMWQ!$NE$2:$NE$60=I$3)*(GMWQ!$ND$2:$ND$60=I$4)*(GMWQ!$NF$2:$NF$60=I$1),0),$F220-1966)</f>
        <v>141263.4</v>
      </c>
      <c r="J220" s="4" cm="1">
        <f t="array" ref="J220">INDEX(GMWQ!$A$2:$NF$60,MATCH(1,(GMWQ!$NE$2:$NE$60=J$3)*(GMWQ!$ND$2:$ND$60=J$4)*(GMWQ!$NF$2:$NF$60=J$1),0),$F220-1966)</f>
        <v>907.77449999999999</v>
      </c>
      <c r="K220" s="4" cm="1">
        <f t="array" ref="K220">INDEX(GMWQ!$A$2:$NF$60,MATCH(1,(GMWQ!$NE$2:$NE$60=K$3)*(GMWQ!$ND$2:$ND$60=K$4)*(GMWQ!$NF$2:$NF$60=K$1),0),$F220-1966)</f>
        <v>661.95</v>
      </c>
      <c r="L220" s="4" cm="1">
        <f t="array" ref="L220">INDEX(GMWQ!$A$2:$NF$60,MATCH(1,(GMWQ!$NE$2:$NE$60=L$3)*(GMWQ!$ND$2:$ND$60=L$4)*(GMWQ!$NF$2:$NF$60=L$1),0),$F220-1966)</f>
        <v>488.8467</v>
      </c>
      <c r="M220" s="4" cm="1">
        <f t="array" ref="M220">INDEX(GMWQ!$A$2:$NF$60,MATCH(1,(GMWQ!$NE$2:$NE$60=M$3)*(GMWQ!$ND$2:$ND$60=M$4)*(GMWQ!$NF$2:$NF$60=M$1),0),$F220-1966)</f>
        <v>615652.69999999995</v>
      </c>
      <c r="N220" s="4" cm="1">
        <f t="array" ref="N220">INDEX(GMWQ!$A$2:$NF$60,MATCH(1,(GMWQ!$NE$2:$NE$60=N$3)*(GMWQ!$ND$2:$ND$60=N$4)*(GMWQ!$NF$2:$NF$60=N$1),0),$F220-1966)</f>
        <v>-45200.63</v>
      </c>
      <c r="O220" s="4" cm="1">
        <f t="array" ref="O220">INDEX(GMWQ!$A$2:$NF$60,MATCH(1,(GMWQ!$NE$2:$NE$60=O$3)*(GMWQ!$ND$2:$ND$60=O$4)*(GMWQ!$NF$2:$NF$60=O$1),0),$F220-1966)</f>
        <v>-651.30219999999997</v>
      </c>
      <c r="P220" s="4" cm="1">
        <f t="array" ref="P220">INDEX(GMWQ!$A$2:$NF$60,MATCH(1,(GMWQ!$NE$2:$NE$60=P$3)*(GMWQ!$ND$2:$ND$60=P$4)*(GMWQ!$NF$2:$NF$60=P$1),0),$F220-1966)</f>
        <v>-5648.098</v>
      </c>
      <c r="Q220" s="4" cm="1">
        <f t="array" ref="Q220">INDEX(GMWQ!$A$2:$NF$60,MATCH(1,(GMWQ!$NE$2:$NE$60=Q$3)*(GMWQ!$ND$2:$ND$60=Q$4)*(GMWQ!$NF$2:$NF$60=Q$1),0),$F220-1966)</f>
        <v>-29.24231</v>
      </c>
      <c r="R220" s="4" cm="1">
        <f t="array" ref="R220">INDEX(GMWQ!$A$2:$NF$60,MATCH(1,(GMWQ!$NE$2:$NE$60=R$3)*(GMWQ!$ND$2:$ND$60=R$4)*(GMWQ!$NF$2:$NF$60=R$1),0),$F220-1966)</f>
        <v>-43.236600000000003</v>
      </c>
      <c r="S220" s="4" cm="1">
        <f t="array" ref="S220">INDEX(GMWQ!$A$2:$NF$60,MATCH(1,(GMWQ!$NE$2:$NE$60=S$3)*(GMWQ!$ND$2:$ND$60=S$4)*(GMWQ!$NF$2:$NF$60=S$1),0),$F220-1966)</f>
        <v>-15.966100000000001</v>
      </c>
      <c r="T220" s="4" cm="1">
        <f t="array" ref="T220">INDEX(GMWQ!$A$2:$NF$60,MATCH(1,(GMWQ!$NE$2:$NE$60=T$3)*(GMWQ!$ND$2:$ND$60=T$4)*(GMWQ!$NF$2:$NF$60=T$1),0),$F220-1966)</f>
        <v>-28186.06</v>
      </c>
      <c r="U220" s="4" cm="1">
        <f t="array" ref="U220">INDEX(GMWQ!$A$2:$NF$60,MATCH(1,(GMWQ!$NE$2:$NE$60=U$3)*(GMWQ!$ND$2:$ND$60=U$4)*(GMWQ!$NF$2:$NF$60=U$1),0),$F220-1966)</f>
        <v>3114554</v>
      </c>
      <c r="V220" s="4" cm="1">
        <f t="array" ref="V220">INDEX(GMWQ!$A$2:$NF$60,MATCH(1,(GMWQ!$NE$2:$NE$60=V$3)*(GMWQ!$ND$2:$ND$60=V$4)*(GMWQ!$NF$2:$NF$60=V$1),0),$F220-1966)</f>
        <v>44030.8</v>
      </c>
      <c r="W220" s="4" cm="1">
        <f t="array" ref="W220">INDEX(GMWQ!$A$2:$NF$60,MATCH(1,(GMWQ!$NE$2:$NE$60=W$3)*(GMWQ!$ND$2:$ND$60=W$4)*(GMWQ!$NF$2:$NF$60=W$1),0),$F220-1966)</f>
        <v>1384092</v>
      </c>
      <c r="X220" s="4" cm="1">
        <f t="array" ref="X220">INDEX(GMWQ!$A$2:$NF$60,MATCH(1,(GMWQ!$NE$2:$NE$60=X$3)*(GMWQ!$ND$2:$ND$60=X$4)*(GMWQ!$NF$2:$NF$60=X$1),0),$F220-1966)</f>
        <v>2652.0250000000001</v>
      </c>
      <c r="Y220" s="4" cm="1">
        <f t="array" ref="Y220">INDEX(GMWQ!$A$2:$NF$60,MATCH(1,(GMWQ!$NE$2:$NE$60=Y$3)*(GMWQ!$ND$2:$ND$60=Y$4)*(GMWQ!$NF$2:$NF$60=Y$1),0),$F220-1966)</f>
        <v>3891.8449999999998</v>
      </c>
      <c r="Z220" s="4" cm="1">
        <f t="array" ref="Z220">INDEX(GMWQ!$A$2:$NF$60,MATCH(1,(GMWQ!$NE$2:$NE$60=Z$3)*(GMWQ!$ND$2:$ND$60=Z$4)*(GMWQ!$NF$2:$NF$60=Z$1),0),$F220-1966)</f>
        <v>3427.4609999999998</v>
      </c>
      <c r="AA220" s="4" cm="1">
        <f t="array" ref="AA220">INDEX(GMWQ!$A$2:$NF$60,MATCH(1,(GMWQ!$NE$2:$NE$60=AA$3)*(GMWQ!$ND$2:$ND$60=AA$4)*(GMWQ!$NF$2:$NF$60=AA$1),0),$F220-1966)</f>
        <v>3448757</v>
      </c>
      <c r="AB220" s="4" cm="1">
        <f t="array" ref="AB220">INDEX(GMWQ!$A$2:$NF$60,MATCH(1,(GMWQ!$NE$2:$NE$60=AB$3)*(GMWQ!$ND$2:$ND$60=AB$4)*(GMWQ!$NF$2:$NF$60=AB$1),0),$F220-1966)</f>
        <v>779089.9</v>
      </c>
      <c r="AC220" s="4" cm="1">
        <f t="array" ref="AC220">INDEX(GMWQ!$A$2:$NF$60,MATCH(1,(GMWQ!$NE$2:$NE$60=AC$3)*(GMWQ!$ND$2:$ND$60=AC$4)*(GMWQ!$NF$2:$NF$60=AC$1),0),$F220-1966)</f>
        <v>7955.3959999999997</v>
      </c>
      <c r="AD220" s="4" cm="1">
        <f t="array" ref="AD220">INDEX(GMWQ!$A$2:$NF$60,MATCH(1,(GMWQ!$NE$2:$NE$60=AD$3)*(GMWQ!$ND$2:$ND$60=AD$4)*(GMWQ!$NF$2:$NF$60=AD$1),0),$F220-1966)</f>
        <v>160572.29999999999</v>
      </c>
      <c r="AE220" s="4" cm="1">
        <f t="array" ref="AE220">INDEX(GMWQ!$A$2:$NF$60,MATCH(1,(GMWQ!$NE$2:$NE$60=AE$3)*(GMWQ!$ND$2:$ND$60=AE$4)*(GMWQ!$NF$2:$NF$60=AE$1),0),$F220-1966)</f>
        <v>1143.6690000000001</v>
      </c>
      <c r="AF220" s="4" cm="1">
        <f t="array" ref="AF220">INDEX(GMWQ!$A$2:$NF$60,MATCH(1,(GMWQ!$NE$2:$NE$60=AF$3)*(GMWQ!$ND$2:$ND$60=AF$4)*(GMWQ!$NF$2:$NF$60=AF$1),0),$F220-1966)</f>
        <v>761.86609999999996</v>
      </c>
      <c r="AG220" s="4" cm="1">
        <f t="array" ref="AG220">INDEX(GMWQ!$A$2:$NF$60,MATCH(1,(GMWQ!$NE$2:$NE$60=AG$3)*(GMWQ!$ND$2:$ND$60=AG$4)*(GMWQ!$NF$2:$NF$60=AG$1),0),$F220-1966)</f>
        <v>571.48630000000003</v>
      </c>
      <c r="AH220" s="4" cm="1">
        <f t="array" ref="AH220">INDEX(GMWQ!$A$2:$NF$60,MATCH(1,(GMWQ!$NE$2:$NE$60=AH$3)*(GMWQ!$ND$2:$ND$60=AH$4)*(GMWQ!$NF$2:$NF$60=AH$1),0),$F220-1966)</f>
        <v>806632.4</v>
      </c>
      <c r="AI220" s="4" cm="1">
        <f t="array" ref="AI220">INDEX(GMWQ!$A$2:$NF$60,MATCH(1,(GMWQ!$NE$2:$NE$60=AI$3)*(GMWQ!$ND$2:$ND$60=AI$4)*(GMWQ!$NF$2:$NF$60=AI$1),0),$F220-1966)</f>
        <v>0.2167492</v>
      </c>
      <c r="AJ220" s="4" cm="1">
        <f t="array" ref="AJ220">INDEX(GMWQ!$A$2:$NF$60,MATCH(1,(GMWQ!$NE$2:$NE$60=AJ$3)*(GMWQ!$ND$2:$ND$60=AJ$4)*(GMWQ!$NF$2:$NF$60=AJ$1),0),$F220-1966)</f>
        <v>3.9206270000000001E-2</v>
      </c>
      <c r="AK220" s="4" cm="1">
        <f t="array" ref="AK220">INDEX(GMWQ!$A$2:$NF$60,MATCH(1,(GMWQ!$NE$2:$NE$60=AK$3)*(GMWQ!$ND$2:$ND$60=AK$4)*(GMWQ!$NF$2:$NF$60=AK$1),0),$F220-1966)</f>
        <v>0.46235409999999999</v>
      </c>
      <c r="AL220" s="4" cm="1">
        <f t="array" ref="AL220">INDEX(GMWQ!$A$2:$NF$60,MATCH(1,(GMWQ!$NE$2:$NE$60=AL$3)*(GMWQ!$ND$2:$ND$60=AL$4)*(GMWQ!$NF$2:$NF$60=AL$1),0),$F220-1966)</f>
        <v>-0.36873820000000002</v>
      </c>
    </row>
    <row r="221" spans="1:38" x14ac:dyDescent="0.25">
      <c r="B221" s="4">
        <f t="shared" si="73"/>
        <v>2026</v>
      </c>
      <c r="C221" s="4">
        <f t="shared" si="73"/>
        <v>2026</v>
      </c>
      <c r="F221" s="4">
        <f t="shared" si="59"/>
        <v>2187</v>
      </c>
      <c r="G221" s="4" cm="1">
        <f t="array" ref="G221">INDEX(GMWQ!$A$2:$NF$60,MATCH(1,(GMWQ!$NE$2:$NE$60=G$3)*(GMWQ!$ND$2:$ND$60=G$4)*(GMWQ!$NF$2:$NF$60=G$1),0),$F221-1966)</f>
        <v>713281.1</v>
      </c>
      <c r="H221" s="4" cm="1">
        <f t="array" ref="H221">INDEX(GMWQ!$A$2:$NF$60,MATCH(1,(GMWQ!$NE$2:$NE$60=H$3)*(GMWQ!$ND$2:$ND$60=H$4)*(GMWQ!$NF$2:$NF$60=H$1),0),$F221-1966)</f>
        <v>6115.2470000000003</v>
      </c>
      <c r="I221" s="4" cm="1">
        <f t="array" ref="I221">INDEX(GMWQ!$A$2:$NF$60,MATCH(1,(GMWQ!$NE$2:$NE$60=I$3)*(GMWQ!$ND$2:$ND$60=I$4)*(GMWQ!$NF$2:$NF$60=I$1),0),$F221-1966)</f>
        <v>141494.29999999999</v>
      </c>
      <c r="J221" s="4" cm="1">
        <f t="array" ref="J221">INDEX(GMWQ!$A$2:$NF$60,MATCH(1,(GMWQ!$NE$2:$NE$60=J$3)*(GMWQ!$ND$2:$ND$60=J$4)*(GMWQ!$NF$2:$NF$60=J$1),0),$F221-1966)</f>
        <v>911.4203</v>
      </c>
      <c r="K221" s="4" cm="1">
        <f t="array" ref="K221">INDEX(GMWQ!$A$2:$NF$60,MATCH(1,(GMWQ!$NE$2:$NE$60=K$3)*(GMWQ!$ND$2:$ND$60=K$4)*(GMWQ!$NF$2:$NF$60=K$1),0),$F221-1966)</f>
        <v>663.66</v>
      </c>
      <c r="L221" s="4" cm="1">
        <f t="array" ref="L221">INDEX(GMWQ!$A$2:$NF$60,MATCH(1,(GMWQ!$NE$2:$NE$60=L$3)*(GMWQ!$ND$2:$ND$60=L$4)*(GMWQ!$NF$2:$NF$60=L$1),0),$F221-1966)</f>
        <v>489.78519999999997</v>
      </c>
      <c r="M221" s="4" cm="1">
        <f t="array" ref="M221">INDEX(GMWQ!$A$2:$NF$60,MATCH(1,(GMWQ!$NE$2:$NE$60=M$3)*(GMWQ!$ND$2:$ND$60=M$4)*(GMWQ!$NF$2:$NF$60=M$1),0),$F221-1966)</f>
        <v>618767.80000000005</v>
      </c>
      <c r="N221" s="4" cm="1">
        <f t="array" ref="N221">INDEX(GMWQ!$A$2:$NF$60,MATCH(1,(GMWQ!$NE$2:$NE$60=N$3)*(GMWQ!$ND$2:$ND$60=N$4)*(GMWQ!$NF$2:$NF$60=N$1),0),$F221-1966)</f>
        <v>-23113</v>
      </c>
      <c r="O221" s="4" cm="1">
        <f t="array" ref="O221">INDEX(GMWQ!$A$2:$NF$60,MATCH(1,(GMWQ!$NE$2:$NE$60=O$3)*(GMWQ!$ND$2:$ND$60=O$4)*(GMWQ!$NF$2:$NF$60=O$1),0),$F221-1966)</f>
        <v>-665.88549999999998</v>
      </c>
      <c r="P221" s="4" cm="1">
        <f t="array" ref="P221">INDEX(GMWQ!$A$2:$NF$60,MATCH(1,(GMWQ!$NE$2:$NE$60=P$3)*(GMWQ!$ND$2:$ND$60=P$4)*(GMWQ!$NF$2:$NF$60=P$1),0),$F221-1966)</f>
        <v>-5654.27</v>
      </c>
      <c r="Q221" s="4" cm="1">
        <f t="array" ref="Q221">INDEX(GMWQ!$A$2:$NF$60,MATCH(1,(GMWQ!$NE$2:$NE$60=Q$3)*(GMWQ!$ND$2:$ND$60=Q$4)*(GMWQ!$NF$2:$NF$60=Q$1),0),$F221-1966)</f>
        <v>-30.569030000000001</v>
      </c>
      <c r="R221" s="4" cm="1">
        <f t="array" ref="R221">INDEX(GMWQ!$A$2:$NF$60,MATCH(1,(GMWQ!$NE$2:$NE$60=R$3)*(GMWQ!$ND$2:$ND$60=R$4)*(GMWQ!$NF$2:$NF$60=R$1),0),$F221-1966)</f>
        <v>-43.607599999999998</v>
      </c>
      <c r="S221" s="4" cm="1">
        <f t="array" ref="S221">INDEX(GMWQ!$A$2:$NF$60,MATCH(1,(GMWQ!$NE$2:$NE$60=S$3)*(GMWQ!$ND$2:$ND$60=S$4)*(GMWQ!$NF$2:$NF$60=S$1),0),$F221-1966)</f>
        <v>-15.99982</v>
      </c>
      <c r="T221" s="4" cm="1">
        <f t="array" ref="T221">INDEX(GMWQ!$A$2:$NF$60,MATCH(1,(GMWQ!$NE$2:$NE$60=T$3)*(GMWQ!$ND$2:$ND$60=T$4)*(GMWQ!$NF$2:$NF$60=T$1),0),$F221-1966)</f>
        <v>-31252.94</v>
      </c>
      <c r="U221" s="4" cm="1">
        <f t="array" ref="U221">INDEX(GMWQ!$A$2:$NF$60,MATCH(1,(GMWQ!$NE$2:$NE$60=U$3)*(GMWQ!$ND$2:$ND$60=U$4)*(GMWQ!$NF$2:$NF$60=U$1),0),$F221-1966)</f>
        <v>3137667</v>
      </c>
      <c r="V221" s="4" cm="1">
        <f t="array" ref="V221">INDEX(GMWQ!$A$2:$NF$60,MATCH(1,(GMWQ!$NE$2:$NE$60=V$3)*(GMWQ!$ND$2:$ND$60=V$4)*(GMWQ!$NF$2:$NF$60=V$1),0),$F221-1966)</f>
        <v>44696.69</v>
      </c>
      <c r="W221" s="4" cm="1">
        <f t="array" ref="W221">INDEX(GMWQ!$A$2:$NF$60,MATCH(1,(GMWQ!$NE$2:$NE$60=W$3)*(GMWQ!$ND$2:$ND$60=W$4)*(GMWQ!$NF$2:$NF$60=W$1),0),$F221-1966)</f>
        <v>1389746</v>
      </c>
      <c r="X221" s="4" cm="1">
        <f t="array" ref="X221">INDEX(GMWQ!$A$2:$NF$60,MATCH(1,(GMWQ!$NE$2:$NE$60=X$3)*(GMWQ!$ND$2:$ND$60=X$4)*(GMWQ!$NF$2:$NF$60=X$1),0),$F221-1966)</f>
        <v>2682.5940000000001</v>
      </c>
      <c r="Y221" s="4" cm="1">
        <f t="array" ref="Y221">INDEX(GMWQ!$A$2:$NF$60,MATCH(1,(GMWQ!$NE$2:$NE$60=Y$3)*(GMWQ!$ND$2:$ND$60=Y$4)*(GMWQ!$NF$2:$NF$60=Y$1),0),$F221-1966)</f>
        <v>3935.453</v>
      </c>
      <c r="Z221" s="4" cm="1">
        <f t="array" ref="Z221">INDEX(GMWQ!$A$2:$NF$60,MATCH(1,(GMWQ!$NE$2:$NE$60=Z$3)*(GMWQ!$ND$2:$ND$60=Z$4)*(GMWQ!$NF$2:$NF$60=Z$1),0),$F221-1966)</f>
        <v>3455.8090000000002</v>
      </c>
      <c r="AA221" s="4" cm="1">
        <f t="array" ref="AA221">INDEX(GMWQ!$A$2:$NF$60,MATCH(1,(GMWQ!$NE$2:$NE$60=AA$3)*(GMWQ!$ND$2:$ND$60=AA$4)*(GMWQ!$NF$2:$NF$60=AA$1),0),$F221-1966)</f>
        <v>3480010</v>
      </c>
      <c r="AB221" s="4" cm="1">
        <f t="array" ref="AB221">INDEX(GMWQ!$A$2:$NF$60,MATCH(1,(GMWQ!$NE$2:$NE$60=AB$3)*(GMWQ!$ND$2:$ND$60=AB$4)*(GMWQ!$NF$2:$NF$60=AB$1),0),$F221-1966)</f>
        <v>785357.9</v>
      </c>
      <c r="AC221" s="4" cm="1">
        <f t="array" ref="AC221">INDEX(GMWQ!$A$2:$NF$60,MATCH(1,(GMWQ!$NE$2:$NE$60=AC$3)*(GMWQ!$ND$2:$ND$60=AC$4)*(GMWQ!$NF$2:$NF$60=AC$1),0),$F221-1966)</f>
        <v>8042.1670000000004</v>
      </c>
      <c r="AD221" s="4" cm="1">
        <f t="array" ref="AD221">INDEX(GMWQ!$A$2:$NF$60,MATCH(1,(GMWQ!$NE$2:$NE$60=AD$3)*(GMWQ!$ND$2:$ND$60=AD$4)*(GMWQ!$NF$2:$NF$60=AD$1),0),$F221-1966)</f>
        <v>161070.29999999999</v>
      </c>
      <c r="AE221" s="4" cm="1">
        <f t="array" ref="AE221">INDEX(GMWQ!$A$2:$NF$60,MATCH(1,(GMWQ!$NE$2:$NE$60=AE$3)*(GMWQ!$ND$2:$ND$60=AE$4)*(GMWQ!$NF$2:$NF$60=AE$1),0),$F221-1966)</f>
        <v>1155.6010000000001</v>
      </c>
      <c r="AF221" s="4" cm="1">
        <f t="array" ref="AF221">INDEX(GMWQ!$A$2:$NF$60,MATCH(1,(GMWQ!$NE$2:$NE$60=AF$3)*(GMWQ!$ND$2:$ND$60=AF$4)*(GMWQ!$NF$2:$NF$60=AF$1),0),$F221-1966)</f>
        <v>767.05970000000002</v>
      </c>
      <c r="AG221" s="4" cm="1">
        <f t="array" ref="AG221">INDEX(GMWQ!$A$2:$NF$60,MATCH(1,(GMWQ!$NE$2:$NE$60=AG$3)*(GMWQ!$ND$2:$ND$60=AG$4)*(GMWQ!$NF$2:$NF$60=AG$1),0),$F221-1966)</f>
        <v>573.99210000000005</v>
      </c>
      <c r="AH221" s="4" cm="1">
        <f t="array" ref="AH221">INDEX(GMWQ!$A$2:$NF$60,MATCH(1,(GMWQ!$NE$2:$NE$60=AH$3)*(GMWQ!$ND$2:$ND$60=AH$4)*(GMWQ!$NF$2:$NF$60=AH$1),0),$F221-1966)</f>
        <v>814854.6</v>
      </c>
      <c r="AI221" s="4" cm="1">
        <f t="array" ref="AI221">INDEX(GMWQ!$A$2:$NF$60,MATCH(1,(GMWQ!$NE$2:$NE$60=AI$3)*(GMWQ!$ND$2:$ND$60=AI$4)*(GMWQ!$NF$2:$NF$60=AI$1),0),$F221-1966)</f>
        <v>0.23138980000000001</v>
      </c>
      <c r="AJ221" s="4" cm="1">
        <f t="array" ref="AJ221">INDEX(GMWQ!$A$2:$NF$60,MATCH(1,(GMWQ!$NE$2:$NE$60=AJ$3)*(GMWQ!$ND$2:$ND$60=AJ$4)*(GMWQ!$NF$2:$NF$60=AJ$1),0),$F221-1966)</f>
        <v>0.10568669999999999</v>
      </c>
      <c r="AK221" s="4" cm="1">
        <f t="array" ref="AK221">INDEX(GMWQ!$A$2:$NF$60,MATCH(1,(GMWQ!$NE$2:$NE$60=AK$3)*(GMWQ!$ND$2:$ND$60=AK$4)*(GMWQ!$NF$2:$NF$60=AK$1),0),$F221-1966)</f>
        <v>0.50722149999999999</v>
      </c>
      <c r="AL221" s="4" cm="1">
        <f t="array" ref="AL221">INDEX(GMWQ!$A$2:$NF$60,MATCH(1,(GMWQ!$NE$2:$NE$60=AL$3)*(GMWQ!$ND$2:$ND$60=AL$4)*(GMWQ!$NF$2:$NF$60=AL$1),0),$F221-1966)</f>
        <v>-0.43566189999999999</v>
      </c>
    </row>
    <row r="222" spans="1:38" x14ac:dyDescent="0.25">
      <c r="B222" s="4">
        <f t="shared" si="73"/>
        <v>2026</v>
      </c>
      <c r="C222" s="4">
        <f t="shared" si="73"/>
        <v>2026</v>
      </c>
      <c r="E222" s="4">
        <f t="shared" ref="E222" si="74">+E218+1</f>
        <v>2026</v>
      </c>
      <c r="F222" s="4">
        <f t="shared" si="59"/>
        <v>2188</v>
      </c>
      <c r="G222" s="4" cm="1">
        <f t="array" ref="G222">INDEX(GMWQ!$A$2:$NF$60,MATCH(1,(GMWQ!$NE$2:$NE$60=G$3)*(GMWQ!$ND$2:$ND$60=G$4)*(GMWQ!$NF$2:$NF$60=G$1),0),$F222-1966)</f>
        <v>715249.2</v>
      </c>
      <c r="H222" s="4" cm="1">
        <f t="array" ref="H222">INDEX(GMWQ!$A$2:$NF$60,MATCH(1,(GMWQ!$NE$2:$NE$60=H$3)*(GMWQ!$ND$2:$ND$60=H$4)*(GMWQ!$NF$2:$NF$60=H$1),0),$F222-1966)</f>
        <v>6151.9480000000003</v>
      </c>
      <c r="I222" s="4" cm="1">
        <f t="array" ref="I222">INDEX(GMWQ!$A$2:$NF$60,MATCH(1,(GMWQ!$NE$2:$NE$60=I$3)*(GMWQ!$ND$2:$ND$60=I$4)*(GMWQ!$NF$2:$NF$60=I$1),0),$F222-1966)</f>
        <v>141672.1</v>
      </c>
      <c r="J222" s="4" cm="1">
        <f t="array" ref="J222">INDEX(GMWQ!$A$2:$NF$60,MATCH(1,(GMWQ!$NE$2:$NE$60=J$3)*(GMWQ!$ND$2:$ND$60=J$4)*(GMWQ!$NF$2:$NF$60=J$1),0),$F222-1966)</f>
        <v>915.80409999999995</v>
      </c>
      <c r="K222" s="4" cm="1">
        <f t="array" ref="K222">INDEX(GMWQ!$A$2:$NF$60,MATCH(1,(GMWQ!$NE$2:$NE$60=K$3)*(GMWQ!$ND$2:$ND$60=K$4)*(GMWQ!$NF$2:$NF$60=K$1),0),$F222-1966)</f>
        <v>665.74</v>
      </c>
      <c r="L222" s="4" cm="1">
        <f t="array" ref="L222">INDEX(GMWQ!$A$2:$NF$60,MATCH(1,(GMWQ!$NE$2:$NE$60=L$3)*(GMWQ!$ND$2:$ND$60=L$4)*(GMWQ!$NF$2:$NF$60=L$1),0),$F222-1966)</f>
        <v>490.70580000000001</v>
      </c>
      <c r="M222" s="4" cm="1">
        <f t="array" ref="M222">INDEX(GMWQ!$A$2:$NF$60,MATCH(1,(GMWQ!$NE$2:$NE$60=M$3)*(GMWQ!$ND$2:$ND$60=M$4)*(GMWQ!$NF$2:$NF$60=M$1),0),$F222-1966)</f>
        <v>622890.6</v>
      </c>
      <c r="N222" s="4" cm="1">
        <f t="array" ref="N222">INDEX(GMWQ!$A$2:$NF$60,MATCH(1,(GMWQ!$NE$2:$NE$60=N$3)*(GMWQ!$ND$2:$ND$60=N$4)*(GMWQ!$NF$2:$NF$60=N$1),0),$F222-1966)</f>
        <v>-43538.75</v>
      </c>
      <c r="O222" s="4" cm="1">
        <f t="array" ref="O222">INDEX(GMWQ!$A$2:$NF$60,MATCH(1,(GMWQ!$NE$2:$NE$60=O$3)*(GMWQ!$ND$2:$ND$60=O$4)*(GMWQ!$NF$2:$NF$60=O$1),0),$F222-1966)</f>
        <v>-666.16160000000002</v>
      </c>
      <c r="P222" s="4" cm="1">
        <f t="array" ref="P222">INDEX(GMWQ!$A$2:$NF$60,MATCH(1,(GMWQ!$NE$2:$NE$60=P$3)*(GMWQ!$ND$2:$ND$60=P$4)*(GMWQ!$NF$2:$NF$60=P$1),0),$F222-1966)</f>
        <v>-5612.6090000000004</v>
      </c>
      <c r="Q222" s="4" cm="1">
        <f t="array" ref="Q222">INDEX(GMWQ!$A$2:$NF$60,MATCH(1,(GMWQ!$NE$2:$NE$60=Q$3)*(GMWQ!$ND$2:$ND$60=Q$4)*(GMWQ!$NF$2:$NF$60=Q$1),0),$F222-1966)</f>
        <v>-32.026670000000003</v>
      </c>
      <c r="R222" s="4" cm="1">
        <f t="array" ref="R222">INDEX(GMWQ!$A$2:$NF$60,MATCH(1,(GMWQ!$NE$2:$NE$60=R$3)*(GMWQ!$ND$2:$ND$60=R$4)*(GMWQ!$NF$2:$NF$60=R$1),0),$F222-1966)</f>
        <v>-43.97681</v>
      </c>
      <c r="S222" s="4" cm="1">
        <f t="array" ref="S222">INDEX(GMWQ!$A$2:$NF$60,MATCH(1,(GMWQ!$NE$2:$NE$60=S$3)*(GMWQ!$ND$2:$ND$60=S$4)*(GMWQ!$NF$2:$NF$60=S$1),0),$F222-1966)</f>
        <v>-16.270299999999999</v>
      </c>
      <c r="T222" s="4" cm="1">
        <f t="array" ref="T222">INDEX(GMWQ!$A$2:$NF$60,MATCH(1,(GMWQ!$NE$2:$NE$60=T$3)*(GMWQ!$ND$2:$ND$60=T$4)*(GMWQ!$NF$2:$NF$60=T$1),0),$F222-1966)</f>
        <v>-31210.97</v>
      </c>
      <c r="U222" s="4" cm="1">
        <f t="array" ref="U222">INDEX(GMWQ!$A$2:$NF$60,MATCH(1,(GMWQ!$NE$2:$NE$60=U$3)*(GMWQ!$ND$2:$ND$60=U$4)*(GMWQ!$NF$2:$NF$60=U$1),0),$F222-1966)</f>
        <v>3181205</v>
      </c>
      <c r="V222" s="4" cm="1">
        <f t="array" ref="V222">INDEX(GMWQ!$A$2:$NF$60,MATCH(1,(GMWQ!$NE$2:$NE$60=V$3)*(GMWQ!$ND$2:$ND$60=V$4)*(GMWQ!$NF$2:$NF$60=V$1),0),$F222-1966)</f>
        <v>45362.85</v>
      </c>
      <c r="W222" s="4" cm="1">
        <f t="array" ref="W222">INDEX(GMWQ!$A$2:$NF$60,MATCH(1,(GMWQ!$NE$2:$NE$60=W$3)*(GMWQ!$ND$2:$ND$60=W$4)*(GMWQ!$NF$2:$NF$60=W$1),0),$F222-1966)</f>
        <v>1395358</v>
      </c>
      <c r="X222" s="4" cm="1">
        <f t="array" ref="X222">INDEX(GMWQ!$A$2:$NF$60,MATCH(1,(GMWQ!$NE$2:$NE$60=X$3)*(GMWQ!$ND$2:$ND$60=X$4)*(GMWQ!$NF$2:$NF$60=X$1),0),$F222-1966)</f>
        <v>2714.6210000000001</v>
      </c>
      <c r="Y222" s="4" cm="1">
        <f t="array" ref="Y222">INDEX(GMWQ!$A$2:$NF$60,MATCH(1,(GMWQ!$NE$2:$NE$60=Y$3)*(GMWQ!$ND$2:$ND$60=Y$4)*(GMWQ!$NF$2:$NF$60=Y$1),0),$F222-1966)</f>
        <v>3979.43</v>
      </c>
      <c r="Z222" s="4" cm="1">
        <f t="array" ref="Z222">INDEX(GMWQ!$A$2:$NF$60,MATCH(1,(GMWQ!$NE$2:$NE$60=Z$3)*(GMWQ!$ND$2:$ND$60=Z$4)*(GMWQ!$NF$2:$NF$60=Z$1),0),$F222-1966)</f>
        <v>3484.4270000000001</v>
      </c>
      <c r="AA222" s="4" cm="1">
        <f t="array" ref="AA222">INDEX(GMWQ!$A$2:$NF$60,MATCH(1,(GMWQ!$NE$2:$NE$60=AA$3)*(GMWQ!$ND$2:$ND$60=AA$4)*(GMWQ!$NF$2:$NF$60=AA$1),0),$F222-1966)</f>
        <v>3511221</v>
      </c>
      <c r="AB222" s="4" cm="1">
        <f t="array" ref="AB222">INDEX(GMWQ!$A$2:$NF$60,MATCH(1,(GMWQ!$NE$2:$NE$60=AB$3)*(GMWQ!$ND$2:$ND$60=AB$4)*(GMWQ!$NF$2:$NF$60=AB$1),0),$F222-1966)</f>
        <v>792092.4</v>
      </c>
      <c r="AC222" s="4" cm="1">
        <f t="array" ref="AC222">INDEX(GMWQ!$A$2:$NF$60,MATCH(1,(GMWQ!$NE$2:$NE$60=AC$3)*(GMWQ!$ND$2:$ND$60=AC$4)*(GMWQ!$NF$2:$NF$60=AC$1),0),$F222-1966)</f>
        <v>8130.884</v>
      </c>
      <c r="AD222" s="4" cm="1">
        <f t="array" ref="AD222">INDEX(GMWQ!$A$2:$NF$60,MATCH(1,(GMWQ!$NE$2:$NE$60=AD$3)*(GMWQ!$ND$2:$ND$60=AD$4)*(GMWQ!$NF$2:$NF$60=AD$1),0),$F222-1966)</f>
        <v>161425.29999999999</v>
      </c>
      <c r="AE222" s="4" cm="1">
        <f t="array" ref="AE222">INDEX(GMWQ!$A$2:$NF$60,MATCH(1,(GMWQ!$NE$2:$NE$60=AE$3)*(GMWQ!$ND$2:$ND$60=AE$4)*(GMWQ!$NF$2:$NF$60=AE$1),0),$F222-1966)</f>
        <v>1168.011</v>
      </c>
      <c r="AF222" s="4" cm="1">
        <f t="array" ref="AF222">INDEX(GMWQ!$A$2:$NF$60,MATCH(1,(GMWQ!$NE$2:$NE$60=AF$3)*(GMWQ!$ND$2:$ND$60=AF$4)*(GMWQ!$NF$2:$NF$60=AF$1),0),$F222-1966)</f>
        <v>772.61749999999995</v>
      </c>
      <c r="AG222" s="4" cm="1">
        <f t="array" ref="AG222">INDEX(GMWQ!$A$2:$NF$60,MATCH(1,(GMWQ!$NE$2:$NE$60=AG$3)*(GMWQ!$ND$2:$ND$60=AG$4)*(GMWQ!$NF$2:$NF$60=AG$1),0),$F222-1966)</f>
        <v>577.22749999999996</v>
      </c>
      <c r="AH222" s="4" cm="1">
        <f t="array" ref="AH222">INDEX(GMWQ!$A$2:$NF$60,MATCH(1,(GMWQ!$NE$2:$NE$60=AH$3)*(GMWQ!$ND$2:$ND$60=AH$4)*(GMWQ!$NF$2:$NF$60=AH$1),0),$F222-1966)</f>
        <v>824362.4</v>
      </c>
      <c r="AI222" s="4" cm="1">
        <f t="array" ref="AI222">INDEX(GMWQ!$A$2:$NF$60,MATCH(1,(GMWQ!$NE$2:$NE$60=AI$3)*(GMWQ!$ND$2:$ND$60=AI$4)*(GMWQ!$NF$2:$NF$60=AI$1),0),$F222-1966)</f>
        <v>0.21101929999999999</v>
      </c>
      <c r="AJ222" s="4" cm="1">
        <f t="array" ref="AJ222">INDEX(GMWQ!$A$2:$NF$60,MATCH(1,(GMWQ!$NE$2:$NE$60=AJ$3)*(GMWQ!$ND$2:$ND$60=AJ$4)*(GMWQ!$NF$2:$NF$60=AJ$1),0),$F222-1966)</f>
        <v>9.7773310000000002E-2</v>
      </c>
      <c r="AK222" s="4" cm="1">
        <f t="array" ref="AK222">INDEX(GMWQ!$A$2:$NF$60,MATCH(1,(GMWQ!$NE$2:$NE$60=AK$3)*(GMWQ!$ND$2:$ND$60=AK$4)*(GMWQ!$NF$2:$NF$60=AK$1),0),$F222-1966)</f>
        <v>0.58245829999999998</v>
      </c>
      <c r="AL222" s="4" cm="1">
        <f t="array" ref="AL222">INDEX(GMWQ!$A$2:$NF$60,MATCH(1,(GMWQ!$NE$2:$NE$60=AL$3)*(GMWQ!$ND$2:$ND$60=AL$4)*(GMWQ!$NF$2:$NF$60=AL$1),0),$F222-1966)</f>
        <v>-0.4064642</v>
      </c>
    </row>
    <row r="223" spans="1:38" x14ac:dyDescent="0.25">
      <c r="A223" s="4">
        <v>2027</v>
      </c>
      <c r="B223" s="4">
        <f t="shared" si="73"/>
        <v>2027</v>
      </c>
      <c r="C223" s="4">
        <f t="shared" si="73"/>
        <v>2026</v>
      </c>
      <c r="D223" s="4">
        <f t="shared" si="73"/>
        <v>2026</v>
      </c>
      <c r="F223" s="4">
        <f t="shared" si="59"/>
        <v>2189</v>
      </c>
      <c r="G223" s="4" cm="1">
        <f t="array" ref="G223">INDEX(GMWQ!$A$2:$NF$60,MATCH(1,(GMWQ!$NE$2:$NE$60=G$3)*(GMWQ!$ND$2:$ND$60=G$4)*(GMWQ!$NF$2:$NF$60=G$1),0),$F223-1966)</f>
        <v>717466.4</v>
      </c>
      <c r="H223" s="4" cm="1">
        <f t="array" ref="H223">INDEX(GMWQ!$A$2:$NF$60,MATCH(1,(GMWQ!$NE$2:$NE$60=H$3)*(GMWQ!$ND$2:$ND$60=H$4)*(GMWQ!$NF$2:$NF$60=H$1),0),$F223-1966)</f>
        <v>6189.1</v>
      </c>
      <c r="I223" s="4" cm="1">
        <f t="array" ref="I223">INDEX(GMWQ!$A$2:$NF$60,MATCH(1,(GMWQ!$NE$2:$NE$60=I$3)*(GMWQ!$ND$2:$ND$60=I$4)*(GMWQ!$NF$2:$NF$60=I$1),0),$F223-1966)</f>
        <v>141801.29999999999</v>
      </c>
      <c r="J223" s="4" cm="1">
        <f t="array" ref="J223">INDEX(GMWQ!$A$2:$NF$60,MATCH(1,(GMWQ!$NE$2:$NE$60=J$3)*(GMWQ!$ND$2:$ND$60=J$4)*(GMWQ!$NF$2:$NF$60=J$1),0),$F223-1966)</f>
        <v>920.70389999999998</v>
      </c>
      <c r="K223" s="4" cm="1">
        <f t="array" ref="K223">INDEX(GMWQ!$A$2:$NF$60,MATCH(1,(GMWQ!$NE$2:$NE$60=K$3)*(GMWQ!$ND$2:$ND$60=K$4)*(GMWQ!$NF$2:$NF$60=K$1),0),$F223-1966)</f>
        <v>667.94</v>
      </c>
      <c r="L223" s="4" cm="1">
        <f t="array" ref="L223">INDEX(GMWQ!$A$2:$NF$60,MATCH(1,(GMWQ!$NE$2:$NE$60=L$3)*(GMWQ!$ND$2:$ND$60=L$4)*(GMWQ!$NF$2:$NF$60=L$1),0),$F223-1966)</f>
        <v>491.62639999999999</v>
      </c>
      <c r="M223" s="4" cm="1">
        <f t="array" ref="M223">INDEX(GMWQ!$A$2:$NF$60,MATCH(1,(GMWQ!$NE$2:$NE$60=M$3)*(GMWQ!$ND$2:$ND$60=M$4)*(GMWQ!$NF$2:$NF$60=M$1),0),$F223-1966)</f>
        <v>627101.6</v>
      </c>
      <c r="N223" s="4" cm="1">
        <f t="array" ref="N223">INDEX(GMWQ!$A$2:$NF$60,MATCH(1,(GMWQ!$NE$2:$NE$60=N$3)*(GMWQ!$ND$2:$ND$60=N$4)*(GMWQ!$NF$2:$NF$60=N$1),0),$F223-1966)</f>
        <v>-2103.9059999999999</v>
      </c>
      <c r="O223" s="4" cm="1">
        <f t="array" ref="O223">INDEX(GMWQ!$A$2:$NF$60,MATCH(1,(GMWQ!$NE$2:$NE$60=O$3)*(GMWQ!$ND$2:$ND$60=O$4)*(GMWQ!$NF$2:$NF$60=O$1),0),$F223-1966)</f>
        <v>-659.21910000000003</v>
      </c>
      <c r="P223" s="4" cm="1">
        <f t="array" ref="P223">INDEX(GMWQ!$A$2:$NF$60,MATCH(1,(GMWQ!$NE$2:$NE$60=P$3)*(GMWQ!$ND$2:$ND$60=P$4)*(GMWQ!$NF$2:$NF$60=P$1),0),$F223-1966)</f>
        <v>-5570.9380000000001</v>
      </c>
      <c r="Q223" s="4" cm="1">
        <f t="array" ref="Q223">INDEX(GMWQ!$A$2:$NF$60,MATCH(1,(GMWQ!$NE$2:$NE$60=Q$3)*(GMWQ!$ND$2:$ND$60=Q$4)*(GMWQ!$NF$2:$NF$60=Q$1),0),$F223-1966)</f>
        <v>-33.417299999999997</v>
      </c>
      <c r="R223" s="4" cm="1">
        <f t="array" ref="R223">INDEX(GMWQ!$A$2:$NF$60,MATCH(1,(GMWQ!$NE$2:$NE$60=R$3)*(GMWQ!$ND$2:$ND$60=R$4)*(GMWQ!$NF$2:$NF$60=R$1),0),$F223-1966)</f>
        <v>-43.342100000000002</v>
      </c>
      <c r="S223" s="4" cm="1">
        <f t="array" ref="S223">INDEX(GMWQ!$A$2:$NF$60,MATCH(1,(GMWQ!$NE$2:$NE$60=S$3)*(GMWQ!$ND$2:$ND$60=S$4)*(GMWQ!$NF$2:$NF$60=S$1),0),$F223-1966)</f>
        <v>-16.193210000000001</v>
      </c>
      <c r="T223" s="4" cm="1">
        <f t="array" ref="T223">INDEX(GMWQ!$A$2:$NF$60,MATCH(1,(GMWQ!$NE$2:$NE$60=T$3)*(GMWQ!$ND$2:$ND$60=T$4)*(GMWQ!$NF$2:$NF$60=T$1),0),$F223-1966)</f>
        <v>-31120.880000000001</v>
      </c>
      <c r="U223" s="4" cm="1">
        <f t="array" ref="U223">INDEX(GMWQ!$A$2:$NF$60,MATCH(1,(GMWQ!$NE$2:$NE$60=U$3)*(GMWQ!$ND$2:$ND$60=U$4)*(GMWQ!$NF$2:$NF$60=U$1),0),$F223-1966)</f>
        <v>3183309</v>
      </c>
      <c r="V223" s="4" cm="1">
        <f t="array" ref="V223">INDEX(GMWQ!$A$2:$NF$60,MATCH(1,(GMWQ!$NE$2:$NE$60=V$3)*(GMWQ!$ND$2:$ND$60=V$4)*(GMWQ!$NF$2:$NF$60=V$1),0),$F223-1966)</f>
        <v>46022.07</v>
      </c>
      <c r="W223" s="4" cm="1">
        <f t="array" ref="W223">INDEX(GMWQ!$A$2:$NF$60,MATCH(1,(GMWQ!$NE$2:$NE$60=W$3)*(GMWQ!$ND$2:$ND$60=W$4)*(GMWQ!$NF$2:$NF$60=W$1),0),$F223-1966)</f>
        <v>1400929</v>
      </c>
      <c r="X223" s="4" cm="1">
        <f t="array" ref="X223">INDEX(GMWQ!$A$2:$NF$60,MATCH(1,(GMWQ!$NE$2:$NE$60=X$3)*(GMWQ!$ND$2:$ND$60=X$4)*(GMWQ!$NF$2:$NF$60=X$1),0),$F223-1966)</f>
        <v>2748.038</v>
      </c>
      <c r="Y223" s="4" cm="1">
        <f t="array" ref="Y223">INDEX(GMWQ!$A$2:$NF$60,MATCH(1,(GMWQ!$NE$2:$NE$60=Y$3)*(GMWQ!$ND$2:$ND$60=Y$4)*(GMWQ!$NF$2:$NF$60=Y$1),0),$F223-1966)</f>
        <v>4022.7719999999999</v>
      </c>
      <c r="Z223" s="4" cm="1">
        <f t="array" ref="Z223">INDEX(GMWQ!$A$2:$NF$60,MATCH(1,(GMWQ!$NE$2:$NE$60=Z$3)*(GMWQ!$ND$2:$ND$60=Z$4)*(GMWQ!$NF$2:$NF$60=Z$1),0),$F223-1966)</f>
        <v>3504.0740000000001</v>
      </c>
      <c r="AA223" s="4" cm="1">
        <f t="array" ref="AA223">INDEX(GMWQ!$A$2:$NF$60,MATCH(1,(GMWQ!$NE$2:$NE$60=AA$3)*(GMWQ!$ND$2:$ND$60=AA$4)*(GMWQ!$NF$2:$NF$60=AA$1),0),$F223-1966)</f>
        <v>3542342</v>
      </c>
      <c r="AB223" s="4" cm="1">
        <f t="array" ref="AB223">INDEX(GMWQ!$A$2:$NF$60,MATCH(1,(GMWQ!$NE$2:$NE$60=AB$3)*(GMWQ!$ND$2:$ND$60=AB$4)*(GMWQ!$NF$2:$NF$60=AB$1),0),$F223-1966)</f>
        <v>799474.1</v>
      </c>
      <c r="AC223" s="4" cm="1">
        <f t="array" ref="AC223">INDEX(GMWQ!$A$2:$NF$60,MATCH(1,(GMWQ!$NE$2:$NE$60=AC$3)*(GMWQ!$ND$2:$ND$60=AC$4)*(GMWQ!$NF$2:$NF$60=AC$1),0),$F223-1966)</f>
        <v>8221.6440000000002</v>
      </c>
      <c r="AD223" s="4" cm="1">
        <f t="array" ref="AD223">INDEX(GMWQ!$A$2:$NF$60,MATCH(1,(GMWQ!$NE$2:$NE$60=AD$3)*(GMWQ!$ND$2:$ND$60=AD$4)*(GMWQ!$NF$2:$NF$60=AD$1),0),$F223-1966)</f>
        <v>161710</v>
      </c>
      <c r="AE223" s="4" cm="1">
        <f t="array" ref="AE223">INDEX(GMWQ!$A$2:$NF$60,MATCH(1,(GMWQ!$NE$2:$NE$60=AE$3)*(GMWQ!$ND$2:$ND$60=AE$4)*(GMWQ!$NF$2:$NF$60=AE$1),0),$F223-1966)</f>
        <v>1181.5350000000001</v>
      </c>
      <c r="AF223" s="4" cm="1">
        <f t="array" ref="AF223">INDEX(GMWQ!$A$2:$NF$60,MATCH(1,(GMWQ!$NE$2:$NE$60=AF$3)*(GMWQ!$ND$2:$ND$60=AF$4)*(GMWQ!$NF$2:$NF$60=AF$1),0),$F223-1966)</f>
        <v>778.72159999999997</v>
      </c>
      <c r="AG223" s="4" cm="1">
        <f t="array" ref="AG223">INDEX(GMWQ!$A$2:$NF$60,MATCH(1,(GMWQ!$NE$2:$NE$60=AG$3)*(GMWQ!$ND$2:$ND$60=AG$4)*(GMWQ!$NF$2:$NF$60=AG$1),0),$F223-1966)</f>
        <v>580.29930000000002</v>
      </c>
      <c r="AH223" s="4" cm="1">
        <f t="array" ref="AH223">INDEX(GMWQ!$A$2:$NF$60,MATCH(1,(GMWQ!$NE$2:$NE$60=AH$3)*(GMWQ!$ND$2:$ND$60=AH$4)*(GMWQ!$NF$2:$NF$60=AH$1),0),$F223-1966)</f>
        <v>833792.3</v>
      </c>
      <c r="AI223" s="4" cm="1">
        <f t="array" ref="AI223">INDEX(GMWQ!$A$2:$NF$60,MATCH(1,(GMWQ!$NE$2:$NE$60=AI$3)*(GMWQ!$ND$2:$ND$60=AI$4)*(GMWQ!$NF$2:$NF$60=AI$1),0),$F223-1966)</f>
        <v>0.17874619999999999</v>
      </c>
      <c r="AJ223" s="4" cm="1">
        <f t="array" ref="AJ223">INDEX(GMWQ!$A$2:$NF$60,MATCH(1,(GMWQ!$NE$2:$NE$60=AJ$3)*(GMWQ!$ND$2:$ND$60=AJ$4)*(GMWQ!$NF$2:$NF$60=AJ$1),0),$F223-1966)</f>
        <v>6.8179370000000003E-2</v>
      </c>
      <c r="AK223" s="4" cm="1">
        <f t="array" ref="AK223">INDEX(GMWQ!$A$2:$NF$60,MATCH(1,(GMWQ!$NE$2:$NE$60=AK$3)*(GMWQ!$ND$2:$ND$60=AK$4)*(GMWQ!$NF$2:$NF$60=AK$1),0),$F223-1966)</f>
        <v>0.60412529999999998</v>
      </c>
      <c r="AL223" s="4" cm="1">
        <f t="array" ref="AL223">INDEX(GMWQ!$A$2:$NF$60,MATCH(1,(GMWQ!$NE$2:$NE$60=AL$3)*(GMWQ!$ND$2:$ND$60=AL$4)*(GMWQ!$NF$2:$NF$60=AL$1),0),$F223-1966)</f>
        <v>-0.29321730000000001</v>
      </c>
    </row>
    <row r="224" spans="1:38" x14ac:dyDescent="0.25">
      <c r="B224" s="4">
        <f t="shared" si="73"/>
        <v>2027</v>
      </c>
      <c r="C224" s="4">
        <f t="shared" si="73"/>
        <v>2027</v>
      </c>
      <c r="F224" s="4">
        <f t="shared" si="59"/>
        <v>2190</v>
      </c>
      <c r="G224" s="4" cm="1">
        <f t="array" ref="G224">INDEX(GMWQ!$A$2:$NF$60,MATCH(1,(GMWQ!$NE$2:$NE$60=G$3)*(GMWQ!$ND$2:$ND$60=G$4)*(GMWQ!$NF$2:$NF$60=G$1),0),$F224-1966)</f>
        <v>719996.1</v>
      </c>
      <c r="H224" s="4" cm="1">
        <f t="array" ref="H224">INDEX(GMWQ!$A$2:$NF$60,MATCH(1,(GMWQ!$NE$2:$NE$60=H$3)*(GMWQ!$ND$2:$ND$60=H$4)*(GMWQ!$NF$2:$NF$60=H$1),0),$F224-1966)</f>
        <v>6225.982</v>
      </c>
      <c r="I224" s="4" cm="1">
        <f t="array" ref="I224">INDEX(GMWQ!$A$2:$NF$60,MATCH(1,(GMWQ!$NE$2:$NE$60=I$3)*(GMWQ!$ND$2:$ND$60=I$4)*(GMWQ!$NF$2:$NF$60=I$1),0),$F224-1966)</f>
        <v>141932.4</v>
      </c>
      <c r="J224" s="4" cm="1">
        <f t="array" ref="J224">INDEX(GMWQ!$A$2:$NF$60,MATCH(1,(GMWQ!$NE$2:$NE$60=J$3)*(GMWQ!$ND$2:$ND$60=J$4)*(GMWQ!$NF$2:$NF$60=J$1),0),$F224-1966)</f>
        <v>926.13049999999998</v>
      </c>
      <c r="K224" s="4" cm="1">
        <f t="array" ref="K224">INDEX(GMWQ!$A$2:$NF$60,MATCH(1,(GMWQ!$NE$2:$NE$60=K$3)*(GMWQ!$ND$2:$ND$60=K$4)*(GMWQ!$NF$2:$NF$60=K$1),0),$F224-1966)</f>
        <v>670.32</v>
      </c>
      <c r="L224" s="4" cm="1">
        <f t="array" ref="L224">INDEX(GMWQ!$A$2:$NF$60,MATCH(1,(GMWQ!$NE$2:$NE$60=L$3)*(GMWQ!$ND$2:$ND$60=L$4)*(GMWQ!$NF$2:$NF$60=L$1),0),$F224-1966)</f>
        <v>492.54689999999999</v>
      </c>
      <c r="M224" s="4" cm="1">
        <f t="array" ref="M224">INDEX(GMWQ!$A$2:$NF$60,MATCH(1,(GMWQ!$NE$2:$NE$60=M$3)*(GMWQ!$ND$2:$ND$60=M$4)*(GMWQ!$NF$2:$NF$60=M$1),0),$F224-1966)</f>
        <v>631209.19999999995</v>
      </c>
      <c r="N224" s="4" cm="1">
        <f t="array" ref="N224">INDEX(GMWQ!$A$2:$NF$60,MATCH(1,(GMWQ!$NE$2:$NE$60=N$3)*(GMWQ!$ND$2:$ND$60=N$4)*(GMWQ!$NF$2:$NF$60=N$1),0),$F224-1966)</f>
        <v>-41189.06</v>
      </c>
      <c r="O224" s="4" cm="1">
        <f t="array" ref="O224">INDEX(GMWQ!$A$2:$NF$60,MATCH(1,(GMWQ!$NE$2:$NE$60=O$3)*(GMWQ!$ND$2:$ND$60=O$4)*(GMWQ!$NF$2:$NF$60=O$1),0),$F224-1966)</f>
        <v>-657.47050000000002</v>
      </c>
      <c r="P224" s="4" cm="1">
        <f t="array" ref="P224">INDEX(GMWQ!$A$2:$NF$60,MATCH(1,(GMWQ!$NE$2:$NE$60=P$3)*(GMWQ!$ND$2:$ND$60=P$4)*(GMWQ!$NF$2:$NF$60=P$1),0),$F224-1966)</f>
        <v>-5529.27</v>
      </c>
      <c r="Q224" s="4" cm="1">
        <f t="array" ref="Q224">INDEX(GMWQ!$A$2:$NF$60,MATCH(1,(GMWQ!$NE$2:$NE$60=Q$3)*(GMWQ!$ND$2:$ND$60=Q$4)*(GMWQ!$NF$2:$NF$60=Q$1),0),$F224-1966)</f>
        <v>-34.644350000000003</v>
      </c>
      <c r="R224" s="4" cm="1">
        <f t="array" ref="R224">INDEX(GMWQ!$A$2:$NF$60,MATCH(1,(GMWQ!$NE$2:$NE$60=R$3)*(GMWQ!$ND$2:$ND$60=R$4)*(GMWQ!$NF$2:$NF$60=R$1),0),$F224-1966)</f>
        <v>-43.19641</v>
      </c>
      <c r="S224" s="4" cm="1">
        <f t="array" ref="S224">INDEX(GMWQ!$A$2:$NF$60,MATCH(1,(GMWQ!$NE$2:$NE$60=S$3)*(GMWQ!$ND$2:$ND$60=S$4)*(GMWQ!$NF$2:$NF$60=S$1),0),$F224-1966)</f>
        <v>-16.255710000000001</v>
      </c>
      <c r="T224" s="4" cm="1">
        <f t="array" ref="T224">INDEX(GMWQ!$A$2:$NF$60,MATCH(1,(GMWQ!$NE$2:$NE$60=T$3)*(GMWQ!$ND$2:$ND$60=T$4)*(GMWQ!$NF$2:$NF$60=T$1),0),$F224-1966)</f>
        <v>-31377</v>
      </c>
      <c r="U224" s="4" cm="1">
        <f t="array" ref="U224">INDEX(GMWQ!$A$2:$NF$60,MATCH(1,(GMWQ!$NE$2:$NE$60=U$3)*(GMWQ!$ND$2:$ND$60=U$4)*(GMWQ!$NF$2:$NF$60=U$1),0),$F224-1966)</f>
        <v>3224498</v>
      </c>
      <c r="V224" s="4" cm="1">
        <f t="array" ref="V224">INDEX(GMWQ!$A$2:$NF$60,MATCH(1,(GMWQ!$NE$2:$NE$60=V$3)*(GMWQ!$ND$2:$ND$60=V$4)*(GMWQ!$NF$2:$NF$60=V$1),0),$F224-1966)</f>
        <v>46679.54</v>
      </c>
      <c r="W224" s="4" cm="1">
        <f t="array" ref="W224">INDEX(GMWQ!$A$2:$NF$60,MATCH(1,(GMWQ!$NE$2:$NE$60=W$3)*(GMWQ!$ND$2:$ND$60=W$4)*(GMWQ!$NF$2:$NF$60=W$1),0),$F224-1966)</f>
        <v>1406459</v>
      </c>
      <c r="X224" s="4" cm="1">
        <f t="array" ref="X224">INDEX(GMWQ!$A$2:$NF$60,MATCH(1,(GMWQ!$NE$2:$NE$60=X$3)*(GMWQ!$ND$2:$ND$60=X$4)*(GMWQ!$NF$2:$NF$60=X$1),0),$F224-1966)</f>
        <v>2782.6819999999998</v>
      </c>
      <c r="Y224" s="4" cm="1">
        <f t="array" ref="Y224">INDEX(GMWQ!$A$2:$NF$60,MATCH(1,(GMWQ!$NE$2:$NE$60=Y$3)*(GMWQ!$ND$2:$ND$60=Y$4)*(GMWQ!$NF$2:$NF$60=Y$1),0),$F224-1966)</f>
        <v>4065.9679999999998</v>
      </c>
      <c r="Z224" s="4" cm="1">
        <f t="array" ref="Z224">INDEX(GMWQ!$A$2:$NF$60,MATCH(1,(GMWQ!$NE$2:$NE$60=Z$3)*(GMWQ!$ND$2:$ND$60=Z$4)*(GMWQ!$NF$2:$NF$60=Z$1),0),$F224-1966)</f>
        <v>3523.7840000000001</v>
      </c>
      <c r="AA224" s="4" cm="1">
        <f t="array" ref="AA224">INDEX(GMWQ!$A$2:$NF$60,MATCH(1,(GMWQ!$NE$2:$NE$60=AA$3)*(GMWQ!$ND$2:$ND$60=AA$4)*(GMWQ!$NF$2:$NF$60=AA$1),0),$F224-1966)</f>
        <v>3573719</v>
      </c>
      <c r="AB224" s="4" cm="1">
        <f t="array" ref="AB224">INDEX(GMWQ!$A$2:$NF$60,MATCH(1,(GMWQ!$NE$2:$NE$60=AB$3)*(GMWQ!$ND$2:$ND$60=AB$4)*(GMWQ!$NF$2:$NF$60=AB$1),0),$F224-1966)</f>
        <v>807187</v>
      </c>
      <c r="AC224" s="4" cm="1">
        <f t="array" ref="AC224">INDEX(GMWQ!$A$2:$NF$60,MATCH(1,(GMWQ!$NE$2:$NE$60=AC$3)*(GMWQ!$ND$2:$ND$60=AC$4)*(GMWQ!$NF$2:$NF$60=AC$1),0),$F224-1966)</f>
        <v>8310.9509999999991</v>
      </c>
      <c r="AD224" s="4" cm="1">
        <f t="array" ref="AD224">INDEX(GMWQ!$A$2:$NF$60,MATCH(1,(GMWQ!$NE$2:$NE$60=AD$3)*(GMWQ!$ND$2:$ND$60=AD$4)*(GMWQ!$NF$2:$NF$60=AD$1),0),$F224-1966)</f>
        <v>162046.5</v>
      </c>
      <c r="AE224" s="4" cm="1">
        <f t="array" ref="AE224">INDEX(GMWQ!$A$2:$NF$60,MATCH(1,(GMWQ!$NE$2:$NE$60=AE$3)*(GMWQ!$ND$2:$ND$60=AE$4)*(GMWQ!$NF$2:$NF$60=AE$1),0),$F224-1966)</f>
        <v>1196.0940000000001</v>
      </c>
      <c r="AF224" s="4" cm="1">
        <f t="array" ref="AF224">INDEX(GMWQ!$A$2:$NF$60,MATCH(1,(GMWQ!$NE$2:$NE$60=AF$3)*(GMWQ!$ND$2:$ND$60=AF$4)*(GMWQ!$NF$2:$NF$60=AF$1),0),$F224-1966)</f>
        <v>785.351</v>
      </c>
      <c r="AG224" s="4" cm="1">
        <f t="array" ref="AG224">INDEX(GMWQ!$A$2:$NF$60,MATCH(1,(GMWQ!$NE$2:$NE$60=AG$3)*(GMWQ!$ND$2:$ND$60=AG$4)*(GMWQ!$NF$2:$NF$60=AG$1),0),$F224-1966)</f>
        <v>583.76589999999999</v>
      </c>
      <c r="AH224" s="4" cm="1">
        <f t="array" ref="AH224">INDEX(GMWQ!$A$2:$NF$60,MATCH(1,(GMWQ!$NE$2:$NE$60=AH$3)*(GMWQ!$ND$2:$ND$60=AH$4)*(GMWQ!$NF$2:$NF$60=AH$1),0),$F224-1966)</f>
        <v>843390.4</v>
      </c>
      <c r="AI224" s="4" cm="1">
        <f t="array" ref="AI224">INDEX(GMWQ!$A$2:$NF$60,MATCH(1,(GMWQ!$NE$2:$NE$60=AI$3)*(GMWQ!$ND$2:$ND$60=AI$4)*(GMWQ!$NF$2:$NF$60=AI$1),0),$F224-1966)</f>
        <v>0.23442080000000001</v>
      </c>
      <c r="AJ224" s="4" cm="1">
        <f t="array" ref="AJ224">INDEX(GMWQ!$A$2:$NF$60,MATCH(1,(GMWQ!$NE$2:$NE$60=AJ$3)*(GMWQ!$ND$2:$ND$60=AJ$4)*(GMWQ!$NF$2:$NF$60=AJ$1),0),$F224-1966)</f>
        <v>3.4116029999999999E-2</v>
      </c>
      <c r="AK224" s="4" cm="1">
        <f t="array" ref="AK224">INDEX(GMWQ!$A$2:$NF$60,MATCH(1,(GMWQ!$NE$2:$NE$60=AK$3)*(GMWQ!$ND$2:$ND$60=AK$4)*(GMWQ!$NF$2:$NF$60=AK$1),0),$F224-1966)</f>
        <v>0.57991649999999995</v>
      </c>
      <c r="AL224" s="4" cm="1">
        <f t="array" ref="AL224">INDEX(GMWQ!$A$2:$NF$60,MATCH(1,(GMWQ!$NE$2:$NE$60=AL$3)*(GMWQ!$ND$2:$ND$60=AL$4)*(GMWQ!$NF$2:$NF$60=AL$1),0),$F224-1966)</f>
        <v>-0.1708788</v>
      </c>
    </row>
    <row r="225" spans="1:38" x14ac:dyDescent="0.25">
      <c r="B225" s="4">
        <f t="shared" si="73"/>
        <v>2027</v>
      </c>
      <c r="C225" s="4">
        <f t="shared" si="73"/>
        <v>2027</v>
      </c>
      <c r="F225" s="4">
        <f t="shared" si="59"/>
        <v>2191</v>
      </c>
      <c r="G225" s="4" cm="1">
        <f t="array" ref="G225">INDEX(GMWQ!$A$2:$NF$60,MATCH(1,(GMWQ!$NE$2:$NE$60=G$3)*(GMWQ!$ND$2:$ND$60=G$4)*(GMWQ!$NF$2:$NF$60=G$1),0),$F225-1966)</f>
        <v>722983.9</v>
      </c>
      <c r="H225" s="4" cm="1">
        <f t="array" ref="H225">INDEX(GMWQ!$A$2:$NF$60,MATCH(1,(GMWQ!$NE$2:$NE$60=H$3)*(GMWQ!$ND$2:$ND$60=H$4)*(GMWQ!$NF$2:$NF$60=H$1),0),$F225-1966)</f>
        <v>6262.6360000000004</v>
      </c>
      <c r="I225" s="4" cm="1">
        <f t="array" ref="I225">INDEX(GMWQ!$A$2:$NF$60,MATCH(1,(GMWQ!$NE$2:$NE$60=I$3)*(GMWQ!$ND$2:$ND$60=I$4)*(GMWQ!$NF$2:$NF$60=I$1),0),$F225-1966)</f>
        <v>142038.39999999999</v>
      </c>
      <c r="J225" s="4" cm="1">
        <f t="array" ref="J225">INDEX(GMWQ!$A$2:$NF$60,MATCH(1,(GMWQ!$NE$2:$NE$60=J$3)*(GMWQ!$ND$2:$ND$60=J$4)*(GMWQ!$NF$2:$NF$60=J$1),0),$F225-1966)</f>
        <v>931.85410000000002</v>
      </c>
      <c r="K225" s="4" cm="1">
        <f t="array" ref="K225">INDEX(GMWQ!$A$2:$NF$60,MATCH(1,(GMWQ!$NE$2:$NE$60=K$3)*(GMWQ!$ND$2:$ND$60=K$4)*(GMWQ!$NF$2:$NF$60=K$1),0),$F225-1966)</f>
        <v>672.87</v>
      </c>
      <c r="L225" s="4" cm="1">
        <f t="array" ref="L225">INDEX(GMWQ!$A$2:$NF$60,MATCH(1,(GMWQ!$NE$2:$NE$60=L$3)*(GMWQ!$ND$2:$ND$60=L$4)*(GMWQ!$NF$2:$NF$60=L$1),0),$F225-1966)</f>
        <v>493.4674</v>
      </c>
      <c r="M225" s="4" cm="1">
        <f t="array" ref="M225">INDEX(GMWQ!$A$2:$NF$60,MATCH(1,(GMWQ!$NE$2:$NE$60=M$3)*(GMWQ!$ND$2:$ND$60=M$4)*(GMWQ!$NF$2:$NF$60=M$1),0),$F225-1966)</f>
        <v>635234.6</v>
      </c>
      <c r="N225" s="4" cm="1">
        <f t="array" ref="N225">INDEX(GMWQ!$A$2:$NF$60,MATCH(1,(GMWQ!$NE$2:$NE$60=N$3)*(GMWQ!$ND$2:$ND$60=N$4)*(GMWQ!$NF$2:$NF$60=N$1),0),$F225-1966)</f>
        <v>-18141.66</v>
      </c>
      <c r="O225" s="4" cm="1">
        <f t="array" ref="O225">INDEX(GMWQ!$A$2:$NF$60,MATCH(1,(GMWQ!$NE$2:$NE$60=O$3)*(GMWQ!$ND$2:$ND$60=O$4)*(GMWQ!$NF$2:$NF$60=O$1),0),$F225-1966)</f>
        <v>-657.83309999999994</v>
      </c>
      <c r="P225" s="4" cm="1">
        <f t="array" ref="P225">INDEX(GMWQ!$A$2:$NF$60,MATCH(1,(GMWQ!$NE$2:$NE$60=P$3)*(GMWQ!$ND$2:$ND$60=P$4)*(GMWQ!$NF$2:$NF$60=P$1),0),$F225-1966)</f>
        <v>-5487.6090000000004</v>
      </c>
      <c r="Q225" s="4" cm="1">
        <f t="array" ref="Q225">INDEX(GMWQ!$A$2:$NF$60,MATCH(1,(GMWQ!$NE$2:$NE$60=Q$3)*(GMWQ!$ND$2:$ND$60=Q$4)*(GMWQ!$NF$2:$NF$60=Q$1),0),$F225-1966)</f>
        <v>-35.768979999999999</v>
      </c>
      <c r="R225" s="4" cm="1">
        <f t="array" ref="R225">INDEX(GMWQ!$A$2:$NF$60,MATCH(1,(GMWQ!$NE$2:$NE$60=R$3)*(GMWQ!$ND$2:$ND$60=R$4)*(GMWQ!$NF$2:$NF$60=R$1),0),$F225-1966)</f>
        <v>-43.195399999999999</v>
      </c>
      <c r="S225" s="4" cm="1">
        <f t="array" ref="S225">INDEX(GMWQ!$A$2:$NF$60,MATCH(1,(GMWQ!$NE$2:$NE$60=S$3)*(GMWQ!$ND$2:$ND$60=S$4)*(GMWQ!$NF$2:$NF$60=S$1),0),$F225-1966)</f>
        <v>-15.930300000000001</v>
      </c>
      <c r="T225" s="4" cm="1">
        <f t="array" ref="T225">INDEX(GMWQ!$A$2:$NF$60,MATCH(1,(GMWQ!$NE$2:$NE$60=T$3)*(GMWQ!$ND$2:$ND$60=T$4)*(GMWQ!$NF$2:$NF$60=T$1),0),$F225-1966)</f>
        <v>-31743.16</v>
      </c>
      <c r="U225" s="4" cm="1">
        <f t="array" ref="U225">INDEX(GMWQ!$A$2:$NF$60,MATCH(1,(GMWQ!$NE$2:$NE$60=U$3)*(GMWQ!$ND$2:$ND$60=U$4)*(GMWQ!$NF$2:$NF$60=U$1),0),$F225-1966)</f>
        <v>3242640</v>
      </c>
      <c r="V225" s="4" cm="1">
        <f t="array" ref="V225">INDEX(GMWQ!$A$2:$NF$60,MATCH(1,(GMWQ!$NE$2:$NE$60=V$3)*(GMWQ!$ND$2:$ND$60=V$4)*(GMWQ!$NF$2:$NF$60=V$1),0),$F225-1966)</f>
        <v>47337.37</v>
      </c>
      <c r="W225" s="4" cm="1">
        <f t="array" ref="W225">INDEX(GMWQ!$A$2:$NF$60,MATCH(1,(GMWQ!$NE$2:$NE$60=W$3)*(GMWQ!$ND$2:$ND$60=W$4)*(GMWQ!$NF$2:$NF$60=W$1),0),$F225-1966)</f>
        <v>1411946</v>
      </c>
      <c r="X225" s="4" cm="1">
        <f t="array" ref="X225">INDEX(GMWQ!$A$2:$NF$60,MATCH(1,(GMWQ!$NE$2:$NE$60=X$3)*(GMWQ!$ND$2:$ND$60=X$4)*(GMWQ!$NF$2:$NF$60=X$1),0),$F225-1966)</f>
        <v>2818.451</v>
      </c>
      <c r="Y225" s="4" cm="1">
        <f t="array" ref="Y225">INDEX(GMWQ!$A$2:$NF$60,MATCH(1,(GMWQ!$NE$2:$NE$60=Y$3)*(GMWQ!$ND$2:$ND$60=Y$4)*(GMWQ!$NF$2:$NF$60=Y$1),0),$F225-1966)</f>
        <v>4109.1639999999998</v>
      </c>
      <c r="Z225" s="4" cm="1">
        <f t="array" ref="Z225">INDEX(GMWQ!$A$2:$NF$60,MATCH(1,(GMWQ!$NE$2:$NE$60=Z$3)*(GMWQ!$ND$2:$ND$60=Z$4)*(GMWQ!$NF$2:$NF$60=Z$1),0),$F225-1966)</f>
        <v>3543.1680000000001</v>
      </c>
      <c r="AA225" s="4" cm="1">
        <f t="array" ref="AA225">INDEX(GMWQ!$A$2:$NF$60,MATCH(1,(GMWQ!$NE$2:$NE$60=AA$3)*(GMWQ!$ND$2:$ND$60=AA$4)*(GMWQ!$NF$2:$NF$60=AA$1),0),$F225-1966)</f>
        <v>3605462</v>
      </c>
      <c r="AB225" s="4" cm="1">
        <f t="array" ref="AB225">INDEX(GMWQ!$A$2:$NF$60,MATCH(1,(GMWQ!$NE$2:$NE$60=AB$3)*(GMWQ!$ND$2:$ND$60=AB$4)*(GMWQ!$NF$2:$NF$60=AB$1),0),$F225-1966)</f>
        <v>815237.7</v>
      </c>
      <c r="AC225" s="4" cm="1">
        <f t="array" ref="AC225">INDEX(GMWQ!$A$2:$NF$60,MATCH(1,(GMWQ!$NE$2:$NE$60=AC$3)*(GMWQ!$ND$2:$ND$60=AC$4)*(GMWQ!$NF$2:$NF$60=AC$1),0),$F225-1966)</f>
        <v>8400.759</v>
      </c>
      <c r="AD225" s="4" cm="1">
        <f t="array" ref="AD225">INDEX(GMWQ!$A$2:$NF$60,MATCH(1,(GMWQ!$NE$2:$NE$60=AD$3)*(GMWQ!$ND$2:$ND$60=AD$4)*(GMWQ!$NF$2:$NF$60=AD$1),0),$F225-1966)</f>
        <v>162404.70000000001</v>
      </c>
      <c r="AE225" s="4" cm="1">
        <f t="array" ref="AE225">INDEX(GMWQ!$A$2:$NF$60,MATCH(1,(GMWQ!$NE$2:$NE$60=AE$3)*(GMWQ!$ND$2:$ND$60=AE$4)*(GMWQ!$NF$2:$NF$60=AE$1),0),$F225-1966)</f>
        <v>1211.4269999999999</v>
      </c>
      <c r="AF225" s="4" cm="1">
        <f t="array" ref="AF225">INDEX(GMWQ!$A$2:$NF$60,MATCH(1,(GMWQ!$NE$2:$NE$60=AF$3)*(GMWQ!$ND$2:$ND$60=AF$4)*(GMWQ!$NF$2:$NF$60=AF$1),0),$F225-1966)</f>
        <v>792.15719999999999</v>
      </c>
      <c r="AG225" s="4" cm="1">
        <f t="array" ref="AG225">INDEX(GMWQ!$A$2:$NF$60,MATCH(1,(GMWQ!$NE$2:$NE$60=AG$3)*(GMWQ!$ND$2:$ND$60=AG$4)*(GMWQ!$NF$2:$NF$60=AG$1),0),$F225-1966)</f>
        <v>586.93870000000004</v>
      </c>
      <c r="AH225" s="4" cm="1">
        <f t="array" ref="AH225">INDEX(GMWQ!$A$2:$NF$60,MATCH(1,(GMWQ!$NE$2:$NE$60=AH$3)*(GMWQ!$ND$2:$ND$60=AH$4)*(GMWQ!$NF$2:$NF$60=AH$1),0),$F225-1966)</f>
        <v>853104.6</v>
      </c>
      <c r="AI225" s="4" cm="1">
        <f t="array" ref="AI225">INDEX(GMWQ!$A$2:$NF$60,MATCH(1,(GMWQ!$NE$2:$NE$60=AI$3)*(GMWQ!$ND$2:$ND$60=AI$4)*(GMWQ!$NF$2:$NF$60=AI$1),0),$F225-1966)</f>
        <v>0.2896357</v>
      </c>
      <c r="AJ225" s="4" cm="1">
        <f t="array" ref="AJ225">INDEX(GMWQ!$A$2:$NF$60,MATCH(1,(GMWQ!$NE$2:$NE$60=AJ$3)*(GMWQ!$ND$2:$ND$60=AJ$4)*(GMWQ!$NF$2:$NF$60=AJ$1),0),$F225-1966)</f>
        <v>3.8789509999999999E-2</v>
      </c>
      <c r="AK225" s="4" cm="1">
        <f t="array" ref="AK225">INDEX(GMWQ!$A$2:$NF$60,MATCH(1,(GMWQ!$NE$2:$NE$60=AK$3)*(GMWQ!$ND$2:$ND$60=AK$4)*(GMWQ!$NF$2:$NF$60=AK$1),0),$F225-1966)</f>
        <v>0.56430849999999999</v>
      </c>
      <c r="AL225" s="4" cm="1">
        <f t="array" ref="AL225">INDEX(GMWQ!$A$2:$NF$60,MATCH(1,(GMWQ!$NE$2:$NE$60=AL$3)*(GMWQ!$ND$2:$ND$60=AL$4)*(GMWQ!$NF$2:$NF$60=AL$1),0),$F225-1966)</f>
        <v>-5.3883430000000003E-2</v>
      </c>
    </row>
    <row r="226" spans="1:38" x14ac:dyDescent="0.25">
      <c r="B226" s="4">
        <f t="shared" si="73"/>
        <v>2027</v>
      </c>
      <c r="C226" s="4">
        <f t="shared" si="73"/>
        <v>2027</v>
      </c>
      <c r="E226" s="4">
        <f t="shared" ref="E226" si="75">+E222+1</f>
        <v>2027</v>
      </c>
      <c r="F226" s="4">
        <f t="shared" si="59"/>
        <v>2192</v>
      </c>
      <c r="G226" s="4" cm="1">
        <f t="array" ref="G226">INDEX(GMWQ!$A$2:$NF$60,MATCH(1,(GMWQ!$NE$2:$NE$60=G$3)*(GMWQ!$ND$2:$ND$60=G$4)*(GMWQ!$NF$2:$NF$60=G$1),0),$F226-1966)</f>
        <v>726164.8</v>
      </c>
      <c r="H226" s="4" cm="1">
        <f t="array" ref="H226">INDEX(GMWQ!$A$2:$NF$60,MATCH(1,(GMWQ!$NE$2:$NE$60=H$3)*(GMWQ!$ND$2:$ND$60=H$4)*(GMWQ!$NF$2:$NF$60=H$1),0),$F226-1966)</f>
        <v>6298.6760000000004</v>
      </c>
      <c r="I226" s="4" cm="1">
        <f t="array" ref="I226">INDEX(GMWQ!$A$2:$NF$60,MATCH(1,(GMWQ!$NE$2:$NE$60=I$3)*(GMWQ!$ND$2:$ND$60=I$4)*(GMWQ!$NF$2:$NF$60=I$1),0),$F226-1966)</f>
        <v>142144.1</v>
      </c>
      <c r="J226" s="4" cm="1">
        <f t="array" ref="J226">INDEX(GMWQ!$A$2:$NF$60,MATCH(1,(GMWQ!$NE$2:$NE$60=J$3)*(GMWQ!$ND$2:$ND$60=J$4)*(GMWQ!$NF$2:$NF$60=J$1),0),$F226-1966)</f>
        <v>937.57240000000002</v>
      </c>
      <c r="K226" s="4" cm="1">
        <f t="array" ref="K226">INDEX(GMWQ!$A$2:$NF$60,MATCH(1,(GMWQ!$NE$2:$NE$60=K$3)*(GMWQ!$ND$2:$ND$60=K$4)*(GMWQ!$NF$2:$NF$60=K$1),0),$F226-1966)</f>
        <v>675.3</v>
      </c>
      <c r="L226" s="4" cm="1">
        <f t="array" ref="L226">INDEX(GMWQ!$A$2:$NF$60,MATCH(1,(GMWQ!$NE$2:$NE$60=L$3)*(GMWQ!$ND$2:$ND$60=L$4)*(GMWQ!$NF$2:$NF$60=L$1),0),$F226-1966)</f>
        <v>494.38799999999998</v>
      </c>
      <c r="M226" s="4" cm="1">
        <f t="array" ref="M226">INDEX(GMWQ!$A$2:$NF$60,MATCH(1,(GMWQ!$NE$2:$NE$60=M$3)*(GMWQ!$ND$2:$ND$60=M$4)*(GMWQ!$NF$2:$NF$60=M$1),0),$F226-1966)</f>
        <v>639042.9</v>
      </c>
      <c r="N226" s="4" cm="1">
        <f t="array" ref="N226">INDEX(GMWQ!$A$2:$NF$60,MATCH(1,(GMWQ!$NE$2:$NE$60=N$3)*(GMWQ!$ND$2:$ND$60=N$4)*(GMWQ!$NF$2:$NF$60=N$1),0),$F226-1966)</f>
        <v>-39195.19</v>
      </c>
      <c r="O226" s="4" cm="1">
        <f t="array" ref="O226">INDEX(GMWQ!$A$2:$NF$60,MATCH(1,(GMWQ!$NE$2:$NE$60=O$3)*(GMWQ!$ND$2:$ND$60=O$4)*(GMWQ!$NF$2:$NF$60=O$1),0),$F226-1966)</f>
        <v>-665.48159999999996</v>
      </c>
      <c r="P226" s="4" cm="1">
        <f t="array" ref="P226">INDEX(GMWQ!$A$2:$NF$60,MATCH(1,(GMWQ!$NE$2:$NE$60=P$3)*(GMWQ!$ND$2:$ND$60=P$4)*(GMWQ!$NF$2:$NF$60=P$1),0),$F226-1966)</f>
        <v>-5445.9610000000002</v>
      </c>
      <c r="Q226" s="4" cm="1">
        <f t="array" ref="Q226">INDEX(GMWQ!$A$2:$NF$60,MATCH(1,(GMWQ!$NE$2:$NE$60=Q$3)*(GMWQ!$ND$2:$ND$60=Q$4)*(GMWQ!$NF$2:$NF$60=Q$1),0),$F226-1966)</f>
        <v>-36.853209999999997</v>
      </c>
      <c r="R226" s="4" cm="1">
        <f t="array" ref="R226">INDEX(GMWQ!$A$2:$NF$60,MATCH(1,(GMWQ!$NE$2:$NE$60=R$3)*(GMWQ!$ND$2:$ND$60=R$4)*(GMWQ!$NF$2:$NF$60=R$1),0),$F226-1966)</f>
        <v>-43.233400000000003</v>
      </c>
      <c r="S226" s="4" cm="1">
        <f t="array" ref="S226">INDEX(GMWQ!$A$2:$NF$60,MATCH(1,(GMWQ!$NE$2:$NE$60=S$3)*(GMWQ!$ND$2:$ND$60=S$4)*(GMWQ!$NF$2:$NF$60=S$1),0),$F226-1966)</f>
        <v>-15.562900000000001</v>
      </c>
      <c r="T226" s="4" cm="1">
        <f t="array" ref="T226">INDEX(GMWQ!$A$2:$NF$60,MATCH(1,(GMWQ!$NE$2:$NE$60=T$3)*(GMWQ!$ND$2:$ND$60=T$4)*(GMWQ!$NF$2:$NF$60=T$1),0),$F226-1966)</f>
        <v>-31894.97</v>
      </c>
      <c r="U226" s="4" cm="1">
        <f t="array" ref="U226">INDEX(GMWQ!$A$2:$NF$60,MATCH(1,(GMWQ!$NE$2:$NE$60=U$3)*(GMWQ!$ND$2:$ND$60=U$4)*(GMWQ!$NF$2:$NF$60=U$1),0),$F226-1966)</f>
        <v>3281835</v>
      </c>
      <c r="V226" s="4" cm="1">
        <f t="array" ref="V226">INDEX(GMWQ!$A$2:$NF$60,MATCH(1,(GMWQ!$NE$2:$NE$60=V$3)*(GMWQ!$ND$2:$ND$60=V$4)*(GMWQ!$NF$2:$NF$60=V$1),0),$F226-1966)</f>
        <v>48002.85</v>
      </c>
      <c r="W226" s="4" cm="1">
        <f t="array" ref="W226">INDEX(GMWQ!$A$2:$NF$60,MATCH(1,(GMWQ!$NE$2:$NE$60=W$3)*(GMWQ!$ND$2:$ND$60=W$4)*(GMWQ!$NF$2:$NF$60=W$1),0),$F226-1966)</f>
        <v>1417392</v>
      </c>
      <c r="X226" s="4" cm="1">
        <f t="array" ref="X226">INDEX(GMWQ!$A$2:$NF$60,MATCH(1,(GMWQ!$NE$2:$NE$60=X$3)*(GMWQ!$ND$2:$ND$60=X$4)*(GMWQ!$NF$2:$NF$60=X$1),0),$F226-1966)</f>
        <v>2855.3040000000001</v>
      </c>
      <c r="Y226" s="4" cm="1">
        <f t="array" ref="Y226">INDEX(GMWQ!$A$2:$NF$60,MATCH(1,(GMWQ!$NE$2:$NE$60=Y$3)*(GMWQ!$ND$2:$ND$60=Y$4)*(GMWQ!$NF$2:$NF$60=Y$1),0),$F226-1966)</f>
        <v>4152.3969999999999</v>
      </c>
      <c r="Z226" s="4" cm="1">
        <f t="array" ref="Z226">INDEX(GMWQ!$A$2:$NF$60,MATCH(1,(GMWQ!$NE$2:$NE$60=Z$3)*(GMWQ!$ND$2:$ND$60=Z$4)*(GMWQ!$NF$2:$NF$60=Z$1),0),$F226-1966)</f>
        <v>3562.1849999999999</v>
      </c>
      <c r="AA226" s="4" cm="1">
        <f t="array" ref="AA226">INDEX(GMWQ!$A$2:$NF$60,MATCH(1,(GMWQ!$NE$2:$NE$60=AA$3)*(GMWQ!$ND$2:$ND$60=AA$4)*(GMWQ!$NF$2:$NF$60=AA$1),0),$F226-1966)</f>
        <v>3637357</v>
      </c>
      <c r="AB226" s="4" cm="1">
        <f t="array" ref="AB226">INDEX(GMWQ!$A$2:$NF$60,MATCH(1,(GMWQ!$NE$2:$NE$60=AB$3)*(GMWQ!$ND$2:$ND$60=AB$4)*(GMWQ!$NF$2:$NF$60=AB$1),0),$F226-1966)</f>
        <v>823491.6</v>
      </c>
      <c r="AC226" s="4" cm="1">
        <f t="array" ref="AC226">INDEX(GMWQ!$A$2:$NF$60,MATCH(1,(GMWQ!$NE$2:$NE$60=AC$3)*(GMWQ!$ND$2:$ND$60=AC$4)*(GMWQ!$NF$2:$NF$60=AC$1),0),$F226-1966)</f>
        <v>8489.4709999999995</v>
      </c>
      <c r="AD226" s="4" cm="1">
        <f t="array" ref="AD226">INDEX(GMWQ!$A$2:$NF$60,MATCH(1,(GMWQ!$NE$2:$NE$60=AD$3)*(GMWQ!$ND$2:$ND$60=AD$4)*(GMWQ!$NF$2:$NF$60=AD$1),0),$F226-1966)</f>
        <v>162796.5</v>
      </c>
      <c r="AE226" s="4" cm="1">
        <f t="array" ref="AE226">INDEX(GMWQ!$A$2:$NF$60,MATCH(1,(GMWQ!$NE$2:$NE$60=AE$3)*(GMWQ!$ND$2:$ND$60=AE$4)*(GMWQ!$NF$2:$NF$60=AE$1),0),$F226-1966)</f>
        <v>1227.1479999999999</v>
      </c>
      <c r="AF226" s="4" cm="1">
        <f t="array" ref="AF226">INDEX(GMWQ!$A$2:$NF$60,MATCH(1,(GMWQ!$NE$2:$NE$60=AF$3)*(GMWQ!$ND$2:$ND$60=AF$4)*(GMWQ!$NF$2:$NF$60=AF$1),0),$F226-1966)</f>
        <v>798.95650000000001</v>
      </c>
      <c r="AG226" s="4" cm="1">
        <f t="array" ref="AG226">INDEX(GMWQ!$A$2:$NF$60,MATCH(1,(GMWQ!$NE$2:$NE$60=AG$3)*(GMWQ!$ND$2:$ND$60=AG$4)*(GMWQ!$NF$2:$NF$60=AG$1),0),$F226-1966)</f>
        <v>590.8202</v>
      </c>
      <c r="AH226" s="4" cm="1">
        <f t="array" ref="AH226">INDEX(GMWQ!$A$2:$NF$60,MATCH(1,(GMWQ!$NE$2:$NE$60=AH$3)*(GMWQ!$ND$2:$ND$60=AH$4)*(GMWQ!$NF$2:$NF$60=AH$1),0),$F226-1966)</f>
        <v>862728.7</v>
      </c>
      <c r="AI226" s="4" cm="1">
        <f t="array" ref="AI226">INDEX(GMWQ!$A$2:$NF$60,MATCH(1,(GMWQ!$NE$2:$NE$60=AI$3)*(GMWQ!$ND$2:$ND$60=AI$4)*(GMWQ!$NF$2:$NF$60=AI$1),0),$F226-1966)</f>
        <v>0.35003879999999998</v>
      </c>
      <c r="AJ226" s="4" cm="1">
        <f t="array" ref="AJ226">INDEX(GMWQ!$A$2:$NF$60,MATCH(1,(GMWQ!$NE$2:$NE$60=AJ$3)*(GMWQ!$ND$2:$ND$60=AJ$4)*(GMWQ!$NF$2:$NF$60=AJ$1),0),$F226-1966)</f>
        <v>6.2827830000000001E-2</v>
      </c>
      <c r="AK226" s="4" cm="1">
        <f t="array" ref="AK226">INDEX(GMWQ!$A$2:$NF$60,MATCH(1,(GMWQ!$NE$2:$NE$60=AK$3)*(GMWQ!$ND$2:$ND$60=AK$4)*(GMWQ!$NF$2:$NF$60=AK$1),0),$F226-1966)</f>
        <v>0.5030327</v>
      </c>
      <c r="AL226" s="4" cm="1">
        <f t="array" ref="AL226">INDEX(GMWQ!$A$2:$NF$60,MATCH(1,(GMWQ!$NE$2:$NE$60=AL$3)*(GMWQ!$ND$2:$ND$60=AL$4)*(GMWQ!$NF$2:$NF$60=AL$1),0),$F226-1966)</f>
        <v>3.3345819999999998E-2</v>
      </c>
    </row>
    <row r="227" spans="1:38" x14ac:dyDescent="0.25">
      <c r="A227" s="4">
        <v>2028</v>
      </c>
      <c r="B227" s="4">
        <f t="shared" si="73"/>
        <v>2028</v>
      </c>
      <c r="C227" s="4">
        <f t="shared" si="73"/>
        <v>2027</v>
      </c>
      <c r="D227" s="4">
        <f t="shared" si="73"/>
        <v>2027</v>
      </c>
      <c r="F227" s="4">
        <f t="shared" si="59"/>
        <v>2193</v>
      </c>
      <c r="G227" s="4" cm="1">
        <f t="array" ref="G227">INDEX(GMWQ!$A$2:$NF$60,MATCH(1,(GMWQ!$NE$2:$NE$60=G$3)*(GMWQ!$ND$2:$ND$60=G$4)*(GMWQ!$NF$2:$NF$60=G$1),0),$F227-1966)</f>
        <v>729360.1</v>
      </c>
      <c r="H227" s="4" cm="1">
        <f t="array" ref="H227">INDEX(GMWQ!$A$2:$NF$60,MATCH(1,(GMWQ!$NE$2:$NE$60=H$3)*(GMWQ!$ND$2:$ND$60=H$4)*(GMWQ!$NF$2:$NF$60=H$1),0),$F227-1966)</f>
        <v>6334.2920000000004</v>
      </c>
      <c r="I227" s="4" cm="1">
        <f t="array" ref="I227">INDEX(GMWQ!$A$2:$NF$60,MATCH(1,(GMWQ!$NE$2:$NE$60=I$3)*(GMWQ!$ND$2:$ND$60=I$4)*(GMWQ!$NF$2:$NF$60=I$1),0),$F227-1966)</f>
        <v>142235.70000000001</v>
      </c>
      <c r="J227" s="4" cm="1">
        <f t="array" ref="J227">INDEX(GMWQ!$A$2:$NF$60,MATCH(1,(GMWQ!$NE$2:$NE$60=J$3)*(GMWQ!$ND$2:$ND$60=J$4)*(GMWQ!$NF$2:$NF$60=J$1),0),$F227-1966)</f>
        <v>943.19060000000002</v>
      </c>
      <c r="K227" s="4" cm="1">
        <f t="array" ref="K227">INDEX(GMWQ!$A$2:$NF$60,MATCH(1,(GMWQ!$NE$2:$NE$60=K$3)*(GMWQ!$ND$2:$ND$60=K$4)*(GMWQ!$NF$2:$NF$60=K$1),0),$F227-1966)</f>
        <v>677.85</v>
      </c>
      <c r="L227" s="4" cm="1">
        <f t="array" ref="L227">INDEX(GMWQ!$A$2:$NF$60,MATCH(1,(GMWQ!$NE$2:$NE$60=L$3)*(GMWQ!$ND$2:$ND$60=L$4)*(GMWQ!$NF$2:$NF$60=L$1),0),$F227-1966)</f>
        <v>495.37740000000002</v>
      </c>
      <c r="M227" s="4" cm="1">
        <f t="array" ref="M227">INDEX(GMWQ!$A$2:$NF$60,MATCH(1,(GMWQ!$NE$2:$NE$60=M$3)*(GMWQ!$ND$2:$ND$60=M$4)*(GMWQ!$NF$2:$NF$60=M$1),0),$F227-1966)</f>
        <v>642448.19999999995</v>
      </c>
      <c r="N227" s="4" cm="1">
        <f t="array" ref="N227">INDEX(GMWQ!$A$2:$NF$60,MATCH(1,(GMWQ!$NE$2:$NE$60=N$3)*(GMWQ!$ND$2:$ND$60=N$4)*(GMWQ!$NF$2:$NF$60=N$1),0),$F227-1966)</f>
        <v>4445.625</v>
      </c>
      <c r="O227" s="4" cm="1">
        <f t="array" ref="O227">INDEX(GMWQ!$A$2:$NF$60,MATCH(1,(GMWQ!$NE$2:$NE$60=O$3)*(GMWQ!$ND$2:$ND$60=O$4)*(GMWQ!$NF$2:$NF$60=O$1),0),$F227-1966)</f>
        <v>-667.68299999999999</v>
      </c>
      <c r="P227" s="4" cm="1">
        <f t="array" ref="P227">INDEX(GMWQ!$A$2:$NF$60,MATCH(1,(GMWQ!$NE$2:$NE$60=P$3)*(GMWQ!$ND$2:$ND$60=P$4)*(GMWQ!$NF$2:$NF$60=P$1),0),$F227-1966)</f>
        <v>-5404.2849999999999</v>
      </c>
      <c r="Q227" s="4" cm="1">
        <f t="array" ref="Q227">INDEX(GMWQ!$A$2:$NF$60,MATCH(1,(GMWQ!$NE$2:$NE$60=Q$3)*(GMWQ!$ND$2:$ND$60=Q$4)*(GMWQ!$NF$2:$NF$60=Q$1),0),$F227-1966)</f>
        <v>-38.227110000000003</v>
      </c>
      <c r="R227" s="4" cm="1">
        <f t="array" ref="R227">INDEX(GMWQ!$A$2:$NF$60,MATCH(1,(GMWQ!$NE$2:$NE$60=R$3)*(GMWQ!$ND$2:$ND$60=R$4)*(GMWQ!$NF$2:$NF$60=R$1),0),$F227-1966)</f>
        <v>-43.252780000000001</v>
      </c>
      <c r="S227" s="4" cm="1">
        <f t="array" ref="S227">INDEX(GMWQ!$A$2:$NF$60,MATCH(1,(GMWQ!$NE$2:$NE$60=S$3)*(GMWQ!$ND$2:$ND$60=S$4)*(GMWQ!$NF$2:$NF$60=S$1),0),$F227-1966)</f>
        <v>-15.87088</v>
      </c>
      <c r="T227" s="4" cm="1">
        <f t="array" ref="T227">INDEX(GMWQ!$A$2:$NF$60,MATCH(1,(GMWQ!$NE$2:$NE$60=T$3)*(GMWQ!$ND$2:$ND$60=T$4)*(GMWQ!$NF$2:$NF$60=T$1),0),$F227-1966)</f>
        <v>-31815.72</v>
      </c>
      <c r="U227" s="4" cm="1">
        <f t="array" ref="U227">INDEX(GMWQ!$A$2:$NF$60,MATCH(1,(GMWQ!$NE$2:$NE$60=U$3)*(GMWQ!$ND$2:$ND$60=U$4)*(GMWQ!$NF$2:$NF$60=U$1),0),$F227-1966)</f>
        <v>3277390</v>
      </c>
      <c r="V227" s="4" cm="1">
        <f t="array" ref="V227">INDEX(GMWQ!$A$2:$NF$60,MATCH(1,(GMWQ!$NE$2:$NE$60=V$3)*(GMWQ!$ND$2:$ND$60=V$4)*(GMWQ!$NF$2:$NF$60=V$1),0),$F227-1966)</f>
        <v>48670.54</v>
      </c>
      <c r="W227" s="4" cm="1">
        <f t="array" ref="W227">INDEX(GMWQ!$A$2:$NF$60,MATCH(1,(GMWQ!$NE$2:$NE$60=W$3)*(GMWQ!$ND$2:$ND$60=W$4)*(GMWQ!$NF$2:$NF$60=W$1),0),$F227-1966)</f>
        <v>1422796</v>
      </c>
      <c r="X227" s="4" cm="1">
        <f t="array" ref="X227">INDEX(GMWQ!$A$2:$NF$60,MATCH(1,(GMWQ!$NE$2:$NE$60=X$3)*(GMWQ!$ND$2:$ND$60=X$4)*(GMWQ!$NF$2:$NF$60=X$1),0),$F227-1966)</f>
        <v>2893.5309999999999</v>
      </c>
      <c r="Y227" s="4" cm="1">
        <f t="array" ref="Y227">INDEX(GMWQ!$A$2:$NF$60,MATCH(1,(GMWQ!$NE$2:$NE$60=Y$3)*(GMWQ!$ND$2:$ND$60=Y$4)*(GMWQ!$NF$2:$NF$60=Y$1),0),$F227-1966)</f>
        <v>4195.6499999999996</v>
      </c>
      <c r="Z227" s="4" cm="1">
        <f t="array" ref="Z227">INDEX(GMWQ!$A$2:$NF$60,MATCH(1,(GMWQ!$NE$2:$NE$60=Z$3)*(GMWQ!$ND$2:$ND$60=Z$4)*(GMWQ!$NF$2:$NF$60=Z$1),0),$F227-1966)</f>
        <v>3580.4119999999998</v>
      </c>
      <c r="AA227" s="4" cm="1">
        <f t="array" ref="AA227">INDEX(GMWQ!$A$2:$NF$60,MATCH(1,(GMWQ!$NE$2:$NE$60=AA$3)*(GMWQ!$ND$2:$ND$60=AA$4)*(GMWQ!$NF$2:$NF$60=AA$1),0),$F227-1966)</f>
        <v>3669173</v>
      </c>
      <c r="AB227" s="4" cm="1">
        <f t="array" ref="AB227">INDEX(GMWQ!$A$2:$NF$60,MATCH(1,(GMWQ!$NE$2:$NE$60=AB$3)*(GMWQ!$ND$2:$ND$60=AB$4)*(GMWQ!$NF$2:$NF$60=AB$1),0),$F227-1966)</f>
        <v>831581.8</v>
      </c>
      <c r="AC227" s="4" cm="1">
        <f t="array" ref="AC227">INDEX(GMWQ!$A$2:$NF$60,MATCH(1,(GMWQ!$NE$2:$NE$60=AC$3)*(GMWQ!$ND$2:$ND$60=AC$4)*(GMWQ!$NF$2:$NF$60=AC$1),0),$F227-1966)</f>
        <v>8579.1440000000002</v>
      </c>
      <c r="AD227" s="4" cm="1">
        <f t="array" ref="AD227">INDEX(GMWQ!$A$2:$NF$60,MATCH(1,(GMWQ!$NE$2:$NE$60=AD$3)*(GMWQ!$ND$2:$ND$60=AD$4)*(GMWQ!$NF$2:$NF$60=AD$1),0),$F227-1966)</f>
        <v>163199.70000000001</v>
      </c>
      <c r="AE227" s="4" cm="1">
        <f t="array" ref="AE227">INDEX(GMWQ!$A$2:$NF$60,MATCH(1,(GMWQ!$NE$2:$NE$60=AE$3)*(GMWQ!$ND$2:$ND$60=AE$4)*(GMWQ!$NF$2:$NF$60=AE$1),0),$F227-1966)</f>
        <v>1242.6500000000001</v>
      </c>
      <c r="AF227" s="4" cm="1">
        <f t="array" ref="AF227">INDEX(GMWQ!$A$2:$NF$60,MATCH(1,(GMWQ!$NE$2:$NE$60=AF$3)*(GMWQ!$ND$2:$ND$60=AF$4)*(GMWQ!$NF$2:$NF$60=AF$1),0),$F227-1966)</f>
        <v>806.05190000000005</v>
      </c>
      <c r="AG227" s="4" cm="1">
        <f t="array" ref="AG227">INDEX(GMWQ!$A$2:$NF$60,MATCH(1,(GMWQ!$NE$2:$NE$60=AG$3)*(GMWQ!$ND$2:$ND$60=AG$4)*(GMWQ!$NF$2:$NF$60=AG$1),0),$F227-1966)</f>
        <v>594.34370000000001</v>
      </c>
      <c r="AH227" s="4" cm="1">
        <f t="array" ref="AH227">INDEX(GMWQ!$A$2:$NF$60,MATCH(1,(GMWQ!$NE$2:$NE$60=AH$3)*(GMWQ!$ND$2:$ND$60=AH$4)*(GMWQ!$NF$2:$NF$60=AH$1),0),$F227-1966)</f>
        <v>871804.9</v>
      </c>
      <c r="AI227" s="4" cm="1">
        <f t="array" ref="AI227">INDEX(GMWQ!$A$2:$NF$60,MATCH(1,(GMWQ!$NE$2:$NE$60=AI$3)*(GMWQ!$ND$2:$ND$60=AI$4)*(GMWQ!$NF$2:$NF$60=AI$1),0),$F227-1966)</f>
        <v>0.37881419999999999</v>
      </c>
      <c r="AJ227" s="4" cm="1">
        <f t="array" ref="AJ227">INDEX(GMWQ!$A$2:$NF$60,MATCH(1,(GMWQ!$NE$2:$NE$60=AJ$3)*(GMWQ!$ND$2:$ND$60=AJ$4)*(GMWQ!$NF$2:$NF$60=AJ$1),0),$F227-1966)</f>
        <v>0.1012115</v>
      </c>
      <c r="AK227" s="4" cm="1">
        <f t="array" ref="AK227">INDEX(GMWQ!$A$2:$NF$60,MATCH(1,(GMWQ!$NE$2:$NE$60=AK$3)*(GMWQ!$ND$2:$ND$60=AK$4)*(GMWQ!$NF$2:$NF$60=AK$1),0),$F227-1966)</f>
        <v>0.41024830000000001</v>
      </c>
      <c r="AL227" s="4" cm="1">
        <f t="array" ref="AL227">INDEX(GMWQ!$A$2:$NF$60,MATCH(1,(GMWQ!$NE$2:$NE$60=AL$3)*(GMWQ!$ND$2:$ND$60=AL$4)*(GMWQ!$NF$2:$NF$60=AL$1),0),$F227-1966)</f>
        <v>8.2942719999999998E-2</v>
      </c>
    </row>
    <row r="228" spans="1:38" x14ac:dyDescent="0.25">
      <c r="B228" s="4">
        <f t="shared" si="73"/>
        <v>2028</v>
      </c>
      <c r="C228" s="4">
        <f t="shared" si="73"/>
        <v>2028</v>
      </c>
      <c r="F228" s="4">
        <f t="shared" si="59"/>
        <v>2194</v>
      </c>
      <c r="G228" s="4" cm="1">
        <f t="array" ref="G228">INDEX(GMWQ!$A$2:$NF$60,MATCH(1,(GMWQ!$NE$2:$NE$60=G$3)*(GMWQ!$ND$2:$ND$60=G$4)*(GMWQ!$NF$2:$NF$60=G$1),0),$F228-1966)</f>
        <v>732496.1</v>
      </c>
      <c r="H228" s="4" cm="1">
        <f t="array" ref="H228">INDEX(GMWQ!$A$2:$NF$60,MATCH(1,(GMWQ!$NE$2:$NE$60=H$3)*(GMWQ!$ND$2:$ND$60=H$4)*(GMWQ!$NF$2:$NF$60=H$1),0),$F228-1966)</f>
        <v>6369.5</v>
      </c>
      <c r="I228" s="4" cm="1">
        <f t="array" ref="I228">INDEX(GMWQ!$A$2:$NF$60,MATCH(1,(GMWQ!$NE$2:$NE$60=I$3)*(GMWQ!$ND$2:$ND$60=I$4)*(GMWQ!$NF$2:$NF$60=I$1),0),$F228-1966)</f>
        <v>142309.5</v>
      </c>
      <c r="J228" s="4" cm="1">
        <f t="array" ref="J228">INDEX(GMWQ!$A$2:$NF$60,MATCH(1,(GMWQ!$NE$2:$NE$60=J$3)*(GMWQ!$ND$2:$ND$60=J$4)*(GMWQ!$NF$2:$NF$60=J$1),0),$F228-1966)</f>
        <v>948.42960000000005</v>
      </c>
      <c r="K228" s="4" cm="1">
        <f t="array" ref="K228">INDEX(GMWQ!$A$2:$NF$60,MATCH(1,(GMWQ!$NE$2:$NE$60=K$3)*(GMWQ!$ND$2:$ND$60=K$4)*(GMWQ!$NF$2:$NF$60=K$1),0),$F228-1966)</f>
        <v>680.36</v>
      </c>
      <c r="L228" s="4" cm="1">
        <f t="array" ref="L228">INDEX(GMWQ!$A$2:$NF$60,MATCH(1,(GMWQ!$NE$2:$NE$60=L$3)*(GMWQ!$ND$2:$ND$60=L$4)*(GMWQ!$NF$2:$NF$60=L$1),0),$F228-1966)</f>
        <v>496.36849999999998</v>
      </c>
      <c r="M228" s="4" cm="1">
        <f t="array" ref="M228">INDEX(GMWQ!$A$2:$NF$60,MATCH(1,(GMWQ!$NE$2:$NE$60=M$3)*(GMWQ!$ND$2:$ND$60=M$4)*(GMWQ!$NF$2:$NF$60=M$1),0),$F228-1966)</f>
        <v>645106.30000000005</v>
      </c>
      <c r="N228" s="4" cm="1">
        <f t="array" ref="N228">INDEX(GMWQ!$A$2:$NF$60,MATCH(1,(GMWQ!$NE$2:$NE$60=N$3)*(GMWQ!$ND$2:$ND$60=N$4)*(GMWQ!$NF$2:$NF$60=N$1),0),$F228-1966)</f>
        <v>-41192.629999999997</v>
      </c>
      <c r="O228" s="4" cm="1">
        <f t="array" ref="O228">INDEX(GMWQ!$A$2:$NF$60,MATCH(1,(GMWQ!$NE$2:$NE$60=O$3)*(GMWQ!$ND$2:$ND$60=O$4)*(GMWQ!$NF$2:$NF$60=O$1),0),$F228-1966)</f>
        <v>-673.52589999999998</v>
      </c>
      <c r="P228" s="4" cm="1">
        <f t="array" ref="P228">INDEX(GMWQ!$A$2:$NF$60,MATCH(1,(GMWQ!$NE$2:$NE$60=P$3)*(GMWQ!$ND$2:$ND$60=P$4)*(GMWQ!$NF$2:$NF$60=P$1),0),$F228-1966)</f>
        <v>-5362.6210000000001</v>
      </c>
      <c r="Q228" s="4" cm="1">
        <f t="array" ref="Q228">INDEX(GMWQ!$A$2:$NF$60,MATCH(1,(GMWQ!$NE$2:$NE$60=Q$3)*(GMWQ!$ND$2:$ND$60=Q$4)*(GMWQ!$NF$2:$NF$60=Q$1),0),$F228-1966)</f>
        <v>-40.13776</v>
      </c>
      <c r="R228" s="4" cm="1">
        <f t="array" ref="R228">INDEX(GMWQ!$A$2:$NF$60,MATCH(1,(GMWQ!$NE$2:$NE$60=R$3)*(GMWQ!$ND$2:$ND$60=R$4)*(GMWQ!$NF$2:$NF$60=R$1),0),$F228-1966)</f>
        <v>-43.127899999999997</v>
      </c>
      <c r="S228" s="4" cm="1">
        <f t="array" ref="S228">INDEX(GMWQ!$A$2:$NF$60,MATCH(1,(GMWQ!$NE$2:$NE$60=S$3)*(GMWQ!$ND$2:$ND$60=S$4)*(GMWQ!$NF$2:$NF$60=S$1),0),$F228-1966)</f>
        <v>-16.000800000000002</v>
      </c>
      <c r="T228" s="4" cm="1">
        <f t="array" ref="T228">INDEX(GMWQ!$A$2:$NF$60,MATCH(1,(GMWQ!$NE$2:$NE$60=T$3)*(GMWQ!$ND$2:$ND$60=T$4)*(GMWQ!$NF$2:$NF$60=T$1),0),$F228-1966)</f>
        <v>-31562.44</v>
      </c>
      <c r="U228" s="4" cm="1">
        <f t="array" ref="U228">INDEX(GMWQ!$A$2:$NF$60,MATCH(1,(GMWQ!$NE$2:$NE$60=U$3)*(GMWQ!$ND$2:$ND$60=U$4)*(GMWQ!$NF$2:$NF$60=U$1),0),$F228-1966)</f>
        <v>3318582</v>
      </c>
      <c r="V228" s="4" cm="1">
        <f t="array" ref="V228">INDEX(GMWQ!$A$2:$NF$60,MATCH(1,(GMWQ!$NE$2:$NE$60=V$3)*(GMWQ!$ND$2:$ND$60=V$4)*(GMWQ!$NF$2:$NF$60=V$1),0),$F228-1966)</f>
        <v>49344.06</v>
      </c>
      <c r="W228" s="4" cm="1">
        <f t="array" ref="W228">INDEX(GMWQ!$A$2:$NF$60,MATCH(1,(GMWQ!$NE$2:$NE$60=W$3)*(GMWQ!$ND$2:$ND$60=W$4)*(GMWQ!$NF$2:$NF$60=W$1),0),$F228-1966)</f>
        <v>1428159</v>
      </c>
      <c r="X228" s="4" cm="1">
        <f t="array" ref="X228">INDEX(GMWQ!$A$2:$NF$60,MATCH(1,(GMWQ!$NE$2:$NE$60=X$3)*(GMWQ!$ND$2:$ND$60=X$4)*(GMWQ!$NF$2:$NF$60=X$1),0),$F228-1966)</f>
        <v>2933.6689999999999</v>
      </c>
      <c r="Y228" s="4" cm="1">
        <f t="array" ref="Y228">INDEX(GMWQ!$A$2:$NF$60,MATCH(1,(GMWQ!$NE$2:$NE$60=Y$3)*(GMWQ!$ND$2:$ND$60=Y$4)*(GMWQ!$NF$2:$NF$60=Y$1),0),$F228-1966)</f>
        <v>4238.7780000000002</v>
      </c>
      <c r="Z228" s="4" cm="1">
        <f t="array" ref="Z228">INDEX(GMWQ!$A$2:$NF$60,MATCH(1,(GMWQ!$NE$2:$NE$60=Z$3)*(GMWQ!$ND$2:$ND$60=Z$4)*(GMWQ!$NF$2:$NF$60=Z$1),0),$F228-1966)</f>
        <v>3598.7689999999998</v>
      </c>
      <c r="AA228" s="4" cm="1">
        <f t="array" ref="AA228">INDEX(GMWQ!$A$2:$NF$60,MATCH(1,(GMWQ!$NE$2:$NE$60=AA$3)*(GMWQ!$ND$2:$ND$60=AA$4)*(GMWQ!$NF$2:$NF$60=AA$1),0),$F228-1966)</f>
        <v>3700736</v>
      </c>
      <c r="AB228" s="4" cm="1">
        <f t="array" ref="AB228">INDEX(GMWQ!$A$2:$NF$60,MATCH(1,(GMWQ!$NE$2:$NE$60=AB$3)*(GMWQ!$ND$2:$ND$60=AB$4)*(GMWQ!$NF$2:$NF$60=AB$1),0),$F228-1966)</f>
        <v>839667.1</v>
      </c>
      <c r="AC228" s="4" cm="1">
        <f t="array" ref="AC228">INDEX(GMWQ!$A$2:$NF$60,MATCH(1,(GMWQ!$NE$2:$NE$60=AC$3)*(GMWQ!$ND$2:$ND$60=AC$4)*(GMWQ!$NF$2:$NF$60=AC$1),0),$F228-1966)</f>
        <v>8668.1170000000002</v>
      </c>
      <c r="AD228" s="4" cm="1">
        <f t="array" ref="AD228">INDEX(GMWQ!$A$2:$NF$60,MATCH(1,(GMWQ!$NE$2:$NE$60=AD$3)*(GMWQ!$ND$2:$ND$60=AD$4)*(GMWQ!$NF$2:$NF$60=AD$1),0),$F228-1966)</f>
        <v>163664</v>
      </c>
      <c r="AE228" s="4" cm="1">
        <f t="array" ref="AE228">INDEX(GMWQ!$A$2:$NF$60,MATCH(1,(GMWQ!$NE$2:$NE$60=AE$3)*(GMWQ!$ND$2:$ND$60=AE$4)*(GMWQ!$NF$2:$NF$60=AE$1),0),$F228-1966)</f>
        <v>1257.6769999999999</v>
      </c>
      <c r="AF228" s="4" cm="1">
        <f t="array" ref="AF228">INDEX(GMWQ!$A$2:$NF$60,MATCH(1,(GMWQ!$NE$2:$NE$60=AF$3)*(GMWQ!$ND$2:$ND$60=AF$4)*(GMWQ!$NF$2:$NF$60=AF$1),0),$F228-1966)</f>
        <v>813.16380000000004</v>
      </c>
      <c r="AG228" s="4" cm="1">
        <f t="array" ref="AG228">INDEX(GMWQ!$A$2:$NF$60,MATCH(1,(GMWQ!$NE$2:$NE$60=AG$3)*(GMWQ!$ND$2:$ND$60=AG$4)*(GMWQ!$NF$2:$NF$60=AG$1),0),$F228-1966)</f>
        <v>598.2722</v>
      </c>
      <c r="AH228" s="4" cm="1">
        <f t="array" ref="AH228">INDEX(GMWQ!$A$2:$NF$60,MATCH(1,(GMWQ!$NE$2:$NE$60=AH$3)*(GMWQ!$ND$2:$ND$60=AH$4)*(GMWQ!$NF$2:$NF$60=AH$1),0),$F228-1966)</f>
        <v>879975.6</v>
      </c>
      <c r="AI228" s="4" cm="1">
        <f t="array" ref="AI228">INDEX(GMWQ!$A$2:$NF$60,MATCH(1,(GMWQ!$NE$2:$NE$60=AI$3)*(GMWQ!$ND$2:$ND$60=AI$4)*(GMWQ!$NF$2:$NF$60=AI$1),0),$F228-1966)</f>
        <v>0.3381634</v>
      </c>
      <c r="AJ228" s="4" cm="1">
        <f t="array" ref="AJ228">INDEX(GMWQ!$A$2:$NF$60,MATCH(1,(GMWQ!$NE$2:$NE$60=AJ$3)*(GMWQ!$ND$2:$ND$60=AJ$4)*(GMWQ!$NF$2:$NF$60=AJ$1),0),$F228-1966)</f>
        <v>0.1642265</v>
      </c>
      <c r="AK228" s="4" cm="1">
        <f t="array" ref="AK228">INDEX(GMWQ!$A$2:$NF$60,MATCH(1,(GMWQ!$NE$2:$NE$60=AK$3)*(GMWQ!$ND$2:$ND$60=AK$4)*(GMWQ!$NF$2:$NF$60=AK$1),0),$F228-1966)</f>
        <v>0.3162432</v>
      </c>
      <c r="AL228" s="4" cm="1">
        <f t="array" ref="AL228">INDEX(GMWQ!$A$2:$NF$60,MATCH(1,(GMWQ!$NE$2:$NE$60=AL$3)*(GMWQ!$ND$2:$ND$60=AL$4)*(GMWQ!$NF$2:$NF$60=AL$1),0),$F228-1966)</f>
        <v>0.12627940000000001</v>
      </c>
    </row>
    <row r="229" spans="1:38" x14ac:dyDescent="0.25">
      <c r="B229" s="4">
        <f t="shared" si="73"/>
        <v>2028</v>
      </c>
      <c r="C229" s="4">
        <f t="shared" si="73"/>
        <v>2028</v>
      </c>
      <c r="F229" s="4">
        <f t="shared" si="59"/>
        <v>2195</v>
      </c>
      <c r="G229" s="4" cm="1">
        <f t="array" ref="G229">INDEX(GMWQ!$A$2:$NF$60,MATCH(1,(GMWQ!$NE$2:$NE$60=G$3)*(GMWQ!$ND$2:$ND$60=G$4)*(GMWQ!$NF$2:$NF$60=G$1),0),$F229-1966)</f>
        <v>735755.6</v>
      </c>
      <c r="H229" s="4" cm="1">
        <f t="array" ref="H229">INDEX(GMWQ!$A$2:$NF$60,MATCH(1,(GMWQ!$NE$2:$NE$60=H$3)*(GMWQ!$ND$2:$ND$60=H$4)*(GMWQ!$NF$2:$NF$60=H$1),0),$F229-1966)</f>
        <v>6404.2929999999997</v>
      </c>
      <c r="I229" s="4" cm="1">
        <f t="array" ref="I229">INDEX(GMWQ!$A$2:$NF$60,MATCH(1,(GMWQ!$NE$2:$NE$60=I$3)*(GMWQ!$ND$2:$ND$60=I$4)*(GMWQ!$NF$2:$NF$60=I$1),0),$F229-1966)</f>
        <v>142376</v>
      </c>
      <c r="J229" s="4" cm="1">
        <f t="array" ref="J229">INDEX(GMWQ!$A$2:$NF$60,MATCH(1,(GMWQ!$NE$2:$NE$60=J$3)*(GMWQ!$ND$2:$ND$60=J$4)*(GMWQ!$NF$2:$NF$60=J$1),0),$F229-1966)</f>
        <v>953.09910000000002</v>
      </c>
      <c r="K229" s="4" cm="1">
        <f t="array" ref="K229">INDEX(GMWQ!$A$2:$NF$60,MATCH(1,(GMWQ!$NE$2:$NE$60=K$3)*(GMWQ!$ND$2:$ND$60=K$4)*(GMWQ!$NF$2:$NF$60=K$1),0),$F229-1966)</f>
        <v>682.84</v>
      </c>
      <c r="L229" s="4" cm="1">
        <f t="array" ref="L229">INDEX(GMWQ!$A$2:$NF$60,MATCH(1,(GMWQ!$NE$2:$NE$60=L$3)*(GMWQ!$ND$2:$ND$60=L$4)*(GMWQ!$NF$2:$NF$60=L$1),0),$F229-1966)</f>
        <v>497.34339999999997</v>
      </c>
      <c r="M229" s="4" cm="1">
        <f t="array" ref="M229">INDEX(GMWQ!$A$2:$NF$60,MATCH(1,(GMWQ!$NE$2:$NE$60=M$3)*(GMWQ!$ND$2:$ND$60=M$4)*(GMWQ!$NF$2:$NF$60=M$1),0),$F229-1966)</f>
        <v>647923.80000000005</v>
      </c>
      <c r="N229" s="4" cm="1">
        <f t="array" ref="N229">INDEX(GMWQ!$A$2:$NF$60,MATCH(1,(GMWQ!$NE$2:$NE$60=N$3)*(GMWQ!$ND$2:$ND$60=N$4)*(GMWQ!$NF$2:$NF$60=N$1),0),$F229-1966)</f>
        <v>-17114.25</v>
      </c>
      <c r="O229" s="4" cm="1">
        <f t="array" ref="O229">INDEX(GMWQ!$A$2:$NF$60,MATCH(1,(GMWQ!$NE$2:$NE$60=O$3)*(GMWQ!$ND$2:$ND$60=O$4)*(GMWQ!$NF$2:$NF$60=O$1),0),$F229-1966)</f>
        <v>-679.2758</v>
      </c>
      <c r="P229" s="4" cm="1">
        <f t="array" ref="P229">INDEX(GMWQ!$A$2:$NF$60,MATCH(1,(GMWQ!$NE$2:$NE$60=P$3)*(GMWQ!$ND$2:$ND$60=P$4)*(GMWQ!$NF$2:$NF$60=P$1),0),$F229-1966)</f>
        <v>-5320.9449999999997</v>
      </c>
      <c r="Q229" s="4" cm="1">
        <f t="array" ref="Q229">INDEX(GMWQ!$A$2:$NF$60,MATCH(1,(GMWQ!$NE$2:$NE$60=Q$3)*(GMWQ!$ND$2:$ND$60=Q$4)*(GMWQ!$NF$2:$NF$60=Q$1),0),$F229-1966)</f>
        <v>-42.14349</v>
      </c>
      <c r="R229" s="4" cm="1">
        <f t="array" ref="R229">INDEX(GMWQ!$A$2:$NF$60,MATCH(1,(GMWQ!$NE$2:$NE$60=R$3)*(GMWQ!$ND$2:$ND$60=R$4)*(GMWQ!$NF$2:$NF$60=R$1),0),$F229-1966)</f>
        <v>-42.7395</v>
      </c>
      <c r="S229" s="4" cm="1">
        <f t="array" ref="S229">INDEX(GMWQ!$A$2:$NF$60,MATCH(1,(GMWQ!$NE$2:$NE$60=S$3)*(GMWQ!$ND$2:$ND$60=S$4)*(GMWQ!$NF$2:$NF$60=S$1),0),$F229-1966)</f>
        <v>-16.130710000000001</v>
      </c>
      <c r="T229" s="4" cm="1">
        <f t="array" ref="T229">INDEX(GMWQ!$A$2:$NF$60,MATCH(1,(GMWQ!$NE$2:$NE$60=T$3)*(GMWQ!$ND$2:$ND$60=T$4)*(GMWQ!$NF$2:$NF$60=T$1),0),$F229-1966)</f>
        <v>-31016.03</v>
      </c>
      <c r="U229" s="4" cm="1">
        <f t="array" ref="U229">INDEX(GMWQ!$A$2:$NF$60,MATCH(1,(GMWQ!$NE$2:$NE$60=U$3)*(GMWQ!$ND$2:$ND$60=U$4)*(GMWQ!$NF$2:$NF$60=U$1),0),$F229-1966)</f>
        <v>3335696</v>
      </c>
      <c r="V229" s="4" cm="1">
        <f t="array" ref="V229">INDEX(GMWQ!$A$2:$NF$60,MATCH(1,(GMWQ!$NE$2:$NE$60=V$3)*(GMWQ!$ND$2:$ND$60=V$4)*(GMWQ!$NF$2:$NF$60=V$1),0),$F229-1966)</f>
        <v>50023.34</v>
      </c>
      <c r="W229" s="4" cm="1">
        <f t="array" ref="W229">INDEX(GMWQ!$A$2:$NF$60,MATCH(1,(GMWQ!$NE$2:$NE$60=W$3)*(GMWQ!$ND$2:$ND$60=W$4)*(GMWQ!$NF$2:$NF$60=W$1),0),$F229-1966)</f>
        <v>1433480</v>
      </c>
      <c r="X229" s="4" cm="1">
        <f t="array" ref="X229">INDEX(GMWQ!$A$2:$NF$60,MATCH(1,(GMWQ!$NE$2:$NE$60=X$3)*(GMWQ!$ND$2:$ND$60=X$4)*(GMWQ!$NF$2:$NF$60=X$1),0),$F229-1966)</f>
        <v>2975.8130000000001</v>
      </c>
      <c r="Y229" s="4" cm="1">
        <f t="array" ref="Y229">INDEX(GMWQ!$A$2:$NF$60,MATCH(1,(GMWQ!$NE$2:$NE$60=Y$3)*(GMWQ!$ND$2:$ND$60=Y$4)*(GMWQ!$NF$2:$NF$60=Y$1),0),$F229-1966)</f>
        <v>4281.518</v>
      </c>
      <c r="Z229" s="4" cm="1">
        <f t="array" ref="Z229">INDEX(GMWQ!$A$2:$NF$60,MATCH(1,(GMWQ!$NE$2:$NE$60=Z$3)*(GMWQ!$ND$2:$ND$60=Z$4)*(GMWQ!$NF$2:$NF$60=Z$1),0),$F229-1966)</f>
        <v>3617.2550000000001</v>
      </c>
      <c r="AA229" s="4" cm="1">
        <f t="array" ref="AA229">INDEX(GMWQ!$A$2:$NF$60,MATCH(1,(GMWQ!$NE$2:$NE$60=AA$3)*(GMWQ!$ND$2:$ND$60=AA$4)*(GMWQ!$NF$2:$NF$60=AA$1),0),$F229-1966)</f>
        <v>3731752</v>
      </c>
      <c r="AB229" s="4" cm="1">
        <f t="array" ref="AB229">INDEX(GMWQ!$A$2:$NF$60,MATCH(1,(GMWQ!$NE$2:$NE$60=AB$3)*(GMWQ!$ND$2:$ND$60=AB$4)*(GMWQ!$NF$2:$NF$60=AB$1),0),$F229-1966)</f>
        <v>847789.1</v>
      </c>
      <c r="AC229" s="4" cm="1">
        <f t="array" ref="AC229">INDEX(GMWQ!$A$2:$NF$60,MATCH(1,(GMWQ!$NE$2:$NE$60=AC$3)*(GMWQ!$ND$2:$ND$60=AC$4)*(GMWQ!$NF$2:$NF$60=AC$1),0),$F229-1966)</f>
        <v>8756.902</v>
      </c>
      <c r="AD229" s="4" cm="1">
        <f t="array" ref="AD229">INDEX(GMWQ!$A$2:$NF$60,MATCH(1,(GMWQ!$NE$2:$NE$60=AD$3)*(GMWQ!$ND$2:$ND$60=AD$4)*(GMWQ!$NF$2:$NF$60=AD$1),0),$F229-1966)</f>
        <v>164163.9</v>
      </c>
      <c r="AE229" s="4" cm="1">
        <f t="array" ref="AE229">INDEX(GMWQ!$A$2:$NF$60,MATCH(1,(GMWQ!$NE$2:$NE$60=AE$3)*(GMWQ!$ND$2:$ND$60=AE$4)*(GMWQ!$NF$2:$NF$60=AE$1),0),$F229-1966)</f>
        <v>1272.087</v>
      </c>
      <c r="AF229" s="4" cm="1">
        <f t="array" ref="AF229">INDEX(GMWQ!$A$2:$NF$60,MATCH(1,(GMWQ!$NE$2:$NE$60=AF$3)*(GMWQ!$ND$2:$ND$60=AF$4)*(GMWQ!$NF$2:$NF$60=AF$1),0),$F229-1966)</f>
        <v>820.31539999999995</v>
      </c>
      <c r="AG229" s="4" cm="1">
        <f t="array" ref="AG229">INDEX(GMWQ!$A$2:$NF$60,MATCH(1,(GMWQ!$NE$2:$NE$60=AG$3)*(GMWQ!$ND$2:$ND$60=AG$4)*(GMWQ!$NF$2:$NF$60=AG$1),0),$F229-1966)</f>
        <v>601.75450000000001</v>
      </c>
      <c r="AH229" s="4" cm="1">
        <f t="array" ref="AH229">INDEX(GMWQ!$A$2:$NF$60,MATCH(1,(GMWQ!$NE$2:$NE$60=AH$3)*(GMWQ!$ND$2:$ND$60=AH$4)*(GMWQ!$NF$2:$NF$60=AH$1),0),$F229-1966)</f>
        <v>888354.3</v>
      </c>
      <c r="AI229" s="4" cm="1">
        <f t="array" ref="AI229">INDEX(GMWQ!$A$2:$NF$60,MATCH(1,(GMWQ!$NE$2:$NE$60=AI$3)*(GMWQ!$ND$2:$ND$60=AI$4)*(GMWQ!$NF$2:$NF$60=AI$1),0),$F229-1966)</f>
        <v>0.3453233</v>
      </c>
      <c r="AJ229" s="4" cm="1">
        <f t="array" ref="AJ229">INDEX(GMWQ!$A$2:$NF$60,MATCH(1,(GMWQ!$NE$2:$NE$60=AJ$3)*(GMWQ!$ND$2:$ND$60=AJ$4)*(GMWQ!$NF$2:$NF$60=AJ$1),0),$F229-1966)</f>
        <v>0.21708230000000001</v>
      </c>
      <c r="AK229" s="4" cm="1">
        <f t="array" ref="AK229">INDEX(GMWQ!$A$2:$NF$60,MATCH(1,(GMWQ!$NE$2:$NE$60=AK$3)*(GMWQ!$ND$2:$ND$60=AK$4)*(GMWQ!$NF$2:$NF$60=AK$1),0),$F229-1966)</f>
        <v>0.21373320000000001</v>
      </c>
      <c r="AL229" s="4" cm="1">
        <f t="array" ref="AL229">INDEX(GMWQ!$A$2:$NF$60,MATCH(1,(GMWQ!$NE$2:$NE$60=AL$3)*(GMWQ!$ND$2:$ND$60=AL$4)*(GMWQ!$NF$2:$NF$60=AL$1),0),$F229-1966)</f>
        <v>0.1683482</v>
      </c>
    </row>
    <row r="230" spans="1:38" x14ac:dyDescent="0.25">
      <c r="B230" s="4">
        <f t="shared" si="73"/>
        <v>2028</v>
      </c>
      <c r="C230" s="4">
        <f t="shared" si="73"/>
        <v>2028</v>
      </c>
      <c r="E230" s="4">
        <f t="shared" ref="E230" si="76">+E226+1</f>
        <v>2028</v>
      </c>
      <c r="F230" s="4">
        <f t="shared" si="59"/>
        <v>2196</v>
      </c>
      <c r="G230" s="4" cm="1">
        <f t="array" ref="G230">INDEX(GMWQ!$A$2:$NF$60,MATCH(1,(GMWQ!$NE$2:$NE$60=G$3)*(GMWQ!$ND$2:$ND$60=G$4)*(GMWQ!$NF$2:$NF$60=G$1),0),$F230-1966)</f>
        <v>738919.6</v>
      </c>
      <c r="H230" s="4" cm="1">
        <f t="array" ref="H230">INDEX(GMWQ!$A$2:$NF$60,MATCH(1,(GMWQ!$NE$2:$NE$60=H$3)*(GMWQ!$ND$2:$ND$60=H$4)*(GMWQ!$NF$2:$NF$60=H$1),0),$F230-1966)</f>
        <v>6438.69</v>
      </c>
      <c r="I230" s="4" cm="1">
        <f t="array" ref="I230">INDEX(GMWQ!$A$2:$NF$60,MATCH(1,(GMWQ!$NE$2:$NE$60=I$3)*(GMWQ!$ND$2:$ND$60=I$4)*(GMWQ!$NF$2:$NF$60=I$1),0),$F230-1966)</f>
        <v>142442.1</v>
      </c>
      <c r="J230" s="4" cm="1">
        <f t="array" ref="J230">INDEX(GMWQ!$A$2:$NF$60,MATCH(1,(GMWQ!$NE$2:$NE$60=J$3)*(GMWQ!$ND$2:$ND$60=J$4)*(GMWQ!$NF$2:$NF$60=J$1),0),$F230-1966)</f>
        <v>957.30460000000005</v>
      </c>
      <c r="K230" s="4" cm="1">
        <f t="array" ref="K230">INDEX(GMWQ!$A$2:$NF$60,MATCH(1,(GMWQ!$NE$2:$NE$60=K$3)*(GMWQ!$ND$2:$ND$60=K$4)*(GMWQ!$NF$2:$NF$60=K$1),0),$F230-1966)</f>
        <v>685.3</v>
      </c>
      <c r="L230" s="4" cm="1">
        <f t="array" ref="L230">INDEX(GMWQ!$A$2:$NF$60,MATCH(1,(GMWQ!$NE$2:$NE$60=L$3)*(GMWQ!$ND$2:$ND$60=L$4)*(GMWQ!$NF$2:$NF$60=L$1),0),$F230-1966)</f>
        <v>498.25139999999999</v>
      </c>
      <c r="M230" s="4" cm="1">
        <f t="array" ref="M230">INDEX(GMWQ!$A$2:$NF$60,MATCH(1,(GMWQ!$NE$2:$NE$60=M$3)*(GMWQ!$ND$2:$ND$60=M$4)*(GMWQ!$NF$2:$NF$60=M$1),0),$F230-1966)</f>
        <v>650767</v>
      </c>
      <c r="N230" s="4" cm="1">
        <f t="array" ref="N230">INDEX(GMWQ!$A$2:$NF$60,MATCH(1,(GMWQ!$NE$2:$NE$60=N$3)*(GMWQ!$ND$2:$ND$60=N$4)*(GMWQ!$NF$2:$NF$60=N$1),0),$F230-1966)</f>
        <v>-38859.72</v>
      </c>
      <c r="O230" s="4" cm="1">
        <f t="array" ref="O230">INDEX(GMWQ!$A$2:$NF$60,MATCH(1,(GMWQ!$NE$2:$NE$60=O$3)*(GMWQ!$ND$2:$ND$60=O$4)*(GMWQ!$NF$2:$NF$60=O$1),0),$F230-1966)</f>
        <v>-677.79079999999999</v>
      </c>
      <c r="P230" s="4" cm="1">
        <f t="array" ref="P230">INDEX(GMWQ!$A$2:$NF$60,MATCH(1,(GMWQ!$NE$2:$NE$60=P$3)*(GMWQ!$ND$2:$ND$60=P$4)*(GMWQ!$NF$2:$NF$60=P$1),0),$F230-1966)</f>
        <v>-5279.2889999999998</v>
      </c>
      <c r="Q230" s="4" cm="1">
        <f t="array" ref="Q230">INDEX(GMWQ!$A$2:$NF$60,MATCH(1,(GMWQ!$NE$2:$NE$60=Q$3)*(GMWQ!$ND$2:$ND$60=Q$4)*(GMWQ!$NF$2:$NF$60=Q$1),0),$F230-1966)</f>
        <v>-43.802669999999999</v>
      </c>
      <c r="R230" s="4" cm="1">
        <f t="array" ref="R230">INDEX(GMWQ!$A$2:$NF$60,MATCH(1,(GMWQ!$NE$2:$NE$60=R$3)*(GMWQ!$ND$2:$ND$60=R$4)*(GMWQ!$NF$2:$NF$60=R$1),0),$F230-1966)</f>
        <v>-42.199620000000003</v>
      </c>
      <c r="S230" s="4" cm="1">
        <f t="array" ref="S230">INDEX(GMWQ!$A$2:$NF$60,MATCH(1,(GMWQ!$NE$2:$NE$60=S$3)*(GMWQ!$ND$2:$ND$60=S$4)*(GMWQ!$NF$2:$NF$60=S$1),0),$F230-1966)</f>
        <v>-16.2605</v>
      </c>
      <c r="T230" s="4" cm="1">
        <f t="array" ref="T230">INDEX(GMWQ!$A$2:$NF$60,MATCH(1,(GMWQ!$NE$2:$NE$60=T$3)*(GMWQ!$ND$2:$ND$60=T$4)*(GMWQ!$NF$2:$NF$60=T$1),0),$F230-1966)</f>
        <v>-30270.81</v>
      </c>
      <c r="U230" s="4" cm="1">
        <f t="array" ref="U230">INDEX(GMWQ!$A$2:$NF$60,MATCH(1,(GMWQ!$NE$2:$NE$60=U$3)*(GMWQ!$ND$2:$ND$60=U$4)*(GMWQ!$NF$2:$NF$60=U$1),0),$F230-1966)</f>
        <v>3374556</v>
      </c>
      <c r="V230" s="4" cm="1">
        <f t="array" ref="V230">INDEX(GMWQ!$A$2:$NF$60,MATCH(1,(GMWQ!$NE$2:$NE$60=V$3)*(GMWQ!$ND$2:$ND$60=V$4)*(GMWQ!$NF$2:$NF$60=V$1),0),$F230-1966)</f>
        <v>50701.13</v>
      </c>
      <c r="W230" s="4" cm="1">
        <f t="array" ref="W230">INDEX(GMWQ!$A$2:$NF$60,MATCH(1,(GMWQ!$NE$2:$NE$60=W$3)*(GMWQ!$ND$2:$ND$60=W$4)*(GMWQ!$NF$2:$NF$60=W$1),0),$F230-1966)</f>
        <v>1438759</v>
      </c>
      <c r="X230" s="4" cm="1">
        <f t="array" ref="X230">INDEX(GMWQ!$A$2:$NF$60,MATCH(1,(GMWQ!$NE$2:$NE$60=X$3)*(GMWQ!$ND$2:$ND$60=X$4)*(GMWQ!$NF$2:$NF$60=X$1),0),$F230-1966)</f>
        <v>3019.6149999999998</v>
      </c>
      <c r="Y230" s="4" cm="1">
        <f t="array" ref="Y230">INDEX(GMWQ!$A$2:$NF$60,MATCH(1,(GMWQ!$NE$2:$NE$60=Y$3)*(GMWQ!$ND$2:$ND$60=Y$4)*(GMWQ!$NF$2:$NF$60=Y$1),0),$F230-1966)</f>
        <v>4323.7169999999996</v>
      </c>
      <c r="Z230" s="4" cm="1">
        <f t="array" ref="Z230">INDEX(GMWQ!$A$2:$NF$60,MATCH(1,(GMWQ!$NE$2:$NE$60=Z$3)*(GMWQ!$ND$2:$ND$60=Z$4)*(GMWQ!$NF$2:$NF$60=Z$1),0),$F230-1966)</f>
        <v>3635.8719999999998</v>
      </c>
      <c r="AA230" s="4" cm="1">
        <f t="array" ref="AA230">INDEX(GMWQ!$A$2:$NF$60,MATCH(1,(GMWQ!$NE$2:$NE$60=AA$3)*(GMWQ!$ND$2:$ND$60=AA$4)*(GMWQ!$NF$2:$NF$60=AA$1),0),$F230-1966)</f>
        <v>3762022</v>
      </c>
      <c r="AB230" s="4" cm="1">
        <f t="array" ref="AB230">INDEX(GMWQ!$A$2:$NF$60,MATCH(1,(GMWQ!$NE$2:$NE$60=AB$3)*(GMWQ!$ND$2:$ND$60=AB$4)*(GMWQ!$NF$2:$NF$60=AB$1),0),$F230-1966)</f>
        <v>855947.5</v>
      </c>
      <c r="AC230" s="4" cm="1">
        <f t="array" ref="AC230">INDEX(GMWQ!$A$2:$NF$60,MATCH(1,(GMWQ!$NE$2:$NE$60=AC$3)*(GMWQ!$ND$2:$ND$60=AC$4)*(GMWQ!$NF$2:$NF$60=AC$1),0),$F230-1966)</f>
        <v>8845.2099999999991</v>
      </c>
      <c r="AD230" s="4" cm="1">
        <f t="array" ref="AD230">INDEX(GMWQ!$A$2:$NF$60,MATCH(1,(GMWQ!$NE$2:$NE$60=AD$3)*(GMWQ!$ND$2:$ND$60=AD$4)*(GMWQ!$NF$2:$NF$60=AD$1),0),$F230-1966)</f>
        <v>164682.6</v>
      </c>
      <c r="AE230" s="4" cm="1">
        <f t="array" ref="AE230">INDEX(GMWQ!$A$2:$NF$60,MATCH(1,(GMWQ!$NE$2:$NE$60=AE$3)*(GMWQ!$ND$2:$ND$60=AE$4)*(GMWQ!$NF$2:$NF$60=AE$1),0),$F230-1966)</f>
        <v>1286.008</v>
      </c>
      <c r="AF230" s="4" cm="1">
        <f t="array" ref="AF230">INDEX(GMWQ!$A$2:$NF$60,MATCH(1,(GMWQ!$NE$2:$NE$60=AF$3)*(GMWQ!$ND$2:$ND$60=AF$4)*(GMWQ!$NF$2:$NF$60=AF$1),0),$F230-1966)</f>
        <v>827.47370000000001</v>
      </c>
      <c r="AG230" s="4" cm="1">
        <f t="array" ref="AG230">INDEX(GMWQ!$A$2:$NF$60,MATCH(1,(GMWQ!$NE$2:$NE$60=AG$3)*(GMWQ!$ND$2:$ND$60=AG$4)*(GMWQ!$NF$2:$NF$60=AG$1),0),$F230-1966)</f>
        <v>605.83889999999997</v>
      </c>
      <c r="AH230" s="4" cm="1">
        <f t="array" ref="AH230">INDEX(GMWQ!$A$2:$NF$60,MATCH(1,(GMWQ!$NE$2:$NE$60=AH$3)*(GMWQ!$ND$2:$ND$60=AH$4)*(GMWQ!$NF$2:$NF$60=AH$1),0),$F230-1966)</f>
        <v>896729.1</v>
      </c>
      <c r="AI230" s="4" cm="1">
        <f t="array" ref="AI230">INDEX(GMWQ!$A$2:$NF$60,MATCH(1,(GMWQ!$NE$2:$NE$60=AI$3)*(GMWQ!$ND$2:$ND$60=AI$4)*(GMWQ!$NF$2:$NF$60=AI$1),0),$F230-1966)</f>
        <v>0.3361924</v>
      </c>
      <c r="AJ230" s="4" cm="1">
        <f t="array" ref="AJ230">INDEX(GMWQ!$A$2:$NF$60,MATCH(1,(GMWQ!$NE$2:$NE$60=AJ$3)*(GMWQ!$ND$2:$ND$60=AJ$4)*(GMWQ!$NF$2:$NF$60=AJ$1),0),$F230-1966)</f>
        <v>0.24995519999999999</v>
      </c>
      <c r="AK230" s="4" cm="1">
        <f t="array" ref="AK230">INDEX(GMWQ!$A$2:$NF$60,MATCH(1,(GMWQ!$NE$2:$NE$60=AK$3)*(GMWQ!$ND$2:$ND$60=AK$4)*(GMWQ!$NF$2:$NF$60=AK$1),0),$F230-1966)</f>
        <v>0.123945</v>
      </c>
      <c r="AL230" s="4" cm="1">
        <f t="array" ref="AL230">INDEX(GMWQ!$A$2:$NF$60,MATCH(1,(GMWQ!$NE$2:$NE$60=AL$3)*(GMWQ!$ND$2:$ND$60=AL$4)*(GMWQ!$NF$2:$NF$60=AL$1),0),$F230-1966)</f>
        <v>0.1956098</v>
      </c>
    </row>
    <row r="231" spans="1:38" x14ac:dyDescent="0.25">
      <c r="A231" s="4">
        <v>2029</v>
      </c>
      <c r="B231" s="4">
        <f t="shared" si="73"/>
        <v>2029</v>
      </c>
      <c r="C231" s="4">
        <f t="shared" si="73"/>
        <v>2028</v>
      </c>
      <c r="D231" s="4">
        <f t="shared" si="73"/>
        <v>2028</v>
      </c>
      <c r="F231" s="4">
        <f t="shared" si="59"/>
        <v>2197</v>
      </c>
      <c r="G231" s="4" cm="1">
        <f t="array" ref="G231">INDEX(GMWQ!$A$2:$NF$60,MATCH(1,(GMWQ!$NE$2:$NE$60=G$3)*(GMWQ!$ND$2:$ND$60=G$4)*(GMWQ!$NF$2:$NF$60=G$1),0),$F231-1966)</f>
        <v>741949.1</v>
      </c>
      <c r="H231" s="4" cm="1">
        <f t="array" ref="H231">INDEX(GMWQ!$A$2:$NF$60,MATCH(1,(GMWQ!$NE$2:$NE$60=H$3)*(GMWQ!$ND$2:$ND$60=H$4)*(GMWQ!$NF$2:$NF$60=H$1),0),$F231-1966)</f>
        <v>6472.6509999999998</v>
      </c>
      <c r="I231" s="4" cm="1">
        <f t="array" ref="I231">INDEX(GMWQ!$A$2:$NF$60,MATCH(1,(GMWQ!$NE$2:$NE$60=I$3)*(GMWQ!$ND$2:$ND$60=I$4)*(GMWQ!$NF$2:$NF$60=I$1),0),$F231-1966)</f>
        <v>142475.1</v>
      </c>
      <c r="J231" s="4" cm="1">
        <f t="array" ref="J231">INDEX(GMWQ!$A$2:$NF$60,MATCH(1,(GMWQ!$NE$2:$NE$60=J$3)*(GMWQ!$ND$2:$ND$60=J$4)*(GMWQ!$NF$2:$NF$60=J$1),0),$F231-1966)</f>
        <v>961.20039999999995</v>
      </c>
      <c r="K231" s="4" cm="1">
        <f t="array" ref="K231">INDEX(GMWQ!$A$2:$NF$60,MATCH(1,(GMWQ!$NE$2:$NE$60=K$3)*(GMWQ!$ND$2:$ND$60=K$4)*(GMWQ!$NF$2:$NF$60=K$1),0),$F231-1966)</f>
        <v>687.74</v>
      </c>
      <c r="L231" s="4" cm="1">
        <f t="array" ref="L231">INDEX(GMWQ!$A$2:$NF$60,MATCH(1,(GMWQ!$NE$2:$NE$60=L$3)*(GMWQ!$ND$2:$ND$60=L$4)*(GMWQ!$NF$2:$NF$60=L$1),0),$F231-1966)</f>
        <v>499.11070000000001</v>
      </c>
      <c r="M231" s="4" cm="1">
        <f t="array" ref="M231">INDEX(GMWQ!$A$2:$NF$60,MATCH(1,(GMWQ!$NE$2:$NE$60=M$3)*(GMWQ!$ND$2:$ND$60=M$4)*(GMWQ!$NF$2:$NF$60=M$1),0),$F231-1966)</f>
        <v>653380.80000000005</v>
      </c>
      <c r="N231" s="4" cm="1">
        <f t="array" ref="N231">INDEX(GMWQ!$A$2:$NF$60,MATCH(1,(GMWQ!$NE$2:$NE$60=N$3)*(GMWQ!$ND$2:$ND$60=N$4)*(GMWQ!$NF$2:$NF$60=N$1),0),$F231-1966)</f>
        <v>7414.5309999999999</v>
      </c>
      <c r="O231" s="4" cm="1">
        <f t="array" ref="O231">INDEX(GMWQ!$A$2:$NF$60,MATCH(1,(GMWQ!$NE$2:$NE$60=O$3)*(GMWQ!$ND$2:$ND$60=O$4)*(GMWQ!$NF$2:$NF$60=O$1),0),$F231-1966)</f>
        <v>-677.43579999999997</v>
      </c>
      <c r="P231" s="4" cm="1">
        <f t="array" ref="P231">INDEX(GMWQ!$A$2:$NF$60,MATCH(1,(GMWQ!$NE$2:$NE$60=P$3)*(GMWQ!$ND$2:$ND$60=P$4)*(GMWQ!$NF$2:$NF$60=P$1),0),$F231-1966)</f>
        <v>-5237.625</v>
      </c>
      <c r="Q231" s="4" cm="1">
        <f t="array" ref="Q231">INDEX(GMWQ!$A$2:$NF$60,MATCH(1,(GMWQ!$NE$2:$NE$60=Q$3)*(GMWQ!$ND$2:$ND$60=Q$4)*(GMWQ!$NF$2:$NF$60=Q$1),0),$F231-1966)</f>
        <v>-45.22101</v>
      </c>
      <c r="R231" s="4" cm="1">
        <f t="array" ref="R231">INDEX(GMWQ!$A$2:$NF$60,MATCH(1,(GMWQ!$NE$2:$NE$60=R$3)*(GMWQ!$ND$2:$ND$60=R$4)*(GMWQ!$NF$2:$NF$60=R$1),0),$F231-1966)</f>
        <v>-41.6492</v>
      </c>
      <c r="S231" s="4" cm="1">
        <f t="array" ref="S231">INDEX(GMWQ!$A$2:$NF$60,MATCH(1,(GMWQ!$NE$2:$NE$60=S$3)*(GMWQ!$ND$2:$ND$60=S$4)*(GMWQ!$NF$2:$NF$60=S$1),0),$F231-1966)</f>
        <v>-16.390409999999999</v>
      </c>
      <c r="T231" s="4" cm="1">
        <f t="array" ref="T231">INDEX(GMWQ!$A$2:$NF$60,MATCH(1,(GMWQ!$NE$2:$NE$60=T$3)*(GMWQ!$ND$2:$ND$60=T$4)*(GMWQ!$NF$2:$NF$60=T$1),0),$F231-1966)</f>
        <v>-29542.13</v>
      </c>
      <c r="U231" s="4" cm="1">
        <f t="array" ref="U231">INDEX(GMWQ!$A$2:$NF$60,MATCH(1,(GMWQ!$NE$2:$NE$60=U$3)*(GMWQ!$ND$2:$ND$60=U$4)*(GMWQ!$NF$2:$NF$60=U$1),0),$F231-1966)</f>
        <v>3367142</v>
      </c>
      <c r="V231" s="4" cm="1">
        <f t="array" ref="V231">INDEX(GMWQ!$A$2:$NF$60,MATCH(1,(GMWQ!$NE$2:$NE$60=V$3)*(GMWQ!$ND$2:$ND$60=V$4)*(GMWQ!$NF$2:$NF$60=V$1),0),$F231-1966)</f>
        <v>51378.57</v>
      </c>
      <c r="W231" s="4" cm="1">
        <f t="array" ref="W231">INDEX(GMWQ!$A$2:$NF$60,MATCH(1,(GMWQ!$NE$2:$NE$60=W$3)*(GMWQ!$ND$2:$ND$60=W$4)*(GMWQ!$NF$2:$NF$60=W$1),0),$F231-1966)</f>
        <v>1443997</v>
      </c>
      <c r="X231" s="4" cm="1">
        <f t="array" ref="X231">INDEX(GMWQ!$A$2:$NF$60,MATCH(1,(GMWQ!$NE$2:$NE$60=X$3)*(GMWQ!$ND$2:$ND$60=X$4)*(GMWQ!$NF$2:$NF$60=X$1),0),$F231-1966)</f>
        <v>3064.8359999999998</v>
      </c>
      <c r="Y231" s="4" cm="1">
        <f t="array" ref="Y231">INDEX(GMWQ!$A$2:$NF$60,MATCH(1,(GMWQ!$NE$2:$NE$60=Y$3)*(GMWQ!$ND$2:$ND$60=Y$4)*(GMWQ!$NF$2:$NF$60=Y$1),0),$F231-1966)</f>
        <v>4365.3670000000002</v>
      </c>
      <c r="Z231" s="4" cm="1">
        <f t="array" ref="Z231">INDEX(GMWQ!$A$2:$NF$60,MATCH(1,(GMWQ!$NE$2:$NE$60=Z$3)*(GMWQ!$ND$2:$ND$60=Z$4)*(GMWQ!$NF$2:$NF$60=Z$1),0),$F231-1966)</f>
        <v>3653.4659999999999</v>
      </c>
      <c r="AA231" s="4" cm="1">
        <f t="array" ref="AA231">INDEX(GMWQ!$A$2:$NF$60,MATCH(1,(GMWQ!$NE$2:$NE$60=AA$3)*(GMWQ!$ND$2:$ND$60=AA$4)*(GMWQ!$NF$2:$NF$60=AA$1),0),$F231-1966)</f>
        <v>3791565</v>
      </c>
      <c r="AB231" s="4" cm="1">
        <f t="array" ref="AB231">INDEX(GMWQ!$A$2:$NF$60,MATCH(1,(GMWQ!$NE$2:$NE$60=AB$3)*(GMWQ!$ND$2:$ND$60=AB$4)*(GMWQ!$NF$2:$NF$60=AB$1),0),$F231-1966)</f>
        <v>863925.8</v>
      </c>
      <c r="AC231" s="4" cm="1">
        <f t="array" ref="AC231">INDEX(GMWQ!$A$2:$NF$60,MATCH(1,(GMWQ!$NE$2:$NE$60=AC$3)*(GMWQ!$ND$2:$ND$60=AC$4)*(GMWQ!$NF$2:$NF$60=AC$1),0),$F231-1966)</f>
        <v>8933.6170000000002</v>
      </c>
      <c r="AD231" s="4" cm="1">
        <f t="array" ref="AD231">INDEX(GMWQ!$A$2:$NF$60,MATCH(1,(GMWQ!$NE$2:$NE$60=AD$3)*(GMWQ!$ND$2:$ND$60=AD$4)*(GMWQ!$NF$2:$NF$60=AD$1),0),$F231-1966)</f>
        <v>165165.6</v>
      </c>
      <c r="AE231" s="4" cm="1">
        <f t="array" ref="AE231">INDEX(GMWQ!$A$2:$NF$60,MATCH(1,(GMWQ!$NE$2:$NE$60=AE$3)*(GMWQ!$ND$2:$ND$60=AE$4)*(GMWQ!$NF$2:$NF$60=AE$1),0),$F231-1966)</f>
        <v>1299.6369999999999</v>
      </c>
      <c r="AF231" s="4" cm="1">
        <f t="array" ref="AF231">INDEX(GMWQ!$A$2:$NF$60,MATCH(1,(GMWQ!$NE$2:$NE$60=AF$3)*(GMWQ!$ND$2:$ND$60=AF$4)*(GMWQ!$NF$2:$NF$60=AF$1),0),$F231-1966)</f>
        <v>834.70630000000006</v>
      </c>
      <c r="AG231" s="4" cm="1">
        <f t="array" ref="AG231">INDEX(GMWQ!$A$2:$NF$60,MATCH(1,(GMWQ!$NE$2:$NE$60=AG$3)*(GMWQ!$ND$2:$ND$60=AG$4)*(GMWQ!$NF$2:$NF$60=AG$1),0),$F231-1966)</f>
        <v>609.57140000000004</v>
      </c>
      <c r="AH231" s="4" cm="1">
        <f t="array" ref="AH231">INDEX(GMWQ!$A$2:$NF$60,MATCH(1,(GMWQ!$NE$2:$NE$60=AH$3)*(GMWQ!$ND$2:$ND$60=AH$4)*(GMWQ!$NF$2:$NF$60=AH$1),0),$F231-1966)</f>
        <v>904649.4</v>
      </c>
      <c r="AI231" s="4" cm="1">
        <f t="array" ref="AI231">INDEX(GMWQ!$A$2:$NF$60,MATCH(1,(GMWQ!$NE$2:$NE$60=AI$3)*(GMWQ!$ND$2:$ND$60=AI$4)*(GMWQ!$NF$2:$NF$60=AI$1),0),$F231-1966)</f>
        <v>0.33450829999999998</v>
      </c>
      <c r="AJ231" s="4" cm="1">
        <f t="array" ref="AJ231">INDEX(GMWQ!$A$2:$NF$60,MATCH(1,(GMWQ!$NE$2:$NE$60=AJ$3)*(GMWQ!$ND$2:$ND$60=AJ$4)*(GMWQ!$NF$2:$NF$60=AJ$1),0),$F231-1966)</f>
        <v>0.2778447</v>
      </c>
      <c r="AK231" s="4" cm="1">
        <f t="array" ref="AK231">INDEX(GMWQ!$A$2:$NF$60,MATCH(1,(GMWQ!$NE$2:$NE$60=AK$3)*(GMWQ!$ND$2:$ND$60=AK$4)*(GMWQ!$NF$2:$NF$60=AK$1),0),$F231-1966)</f>
        <v>7.2665099999999996E-2</v>
      </c>
      <c r="AL231" s="4" cm="1">
        <f t="array" ref="AL231">INDEX(GMWQ!$A$2:$NF$60,MATCH(1,(GMWQ!$NE$2:$NE$60=AL$3)*(GMWQ!$ND$2:$ND$60=AL$4)*(GMWQ!$NF$2:$NF$60=AL$1),0),$F231-1966)</f>
        <v>0.2176236</v>
      </c>
    </row>
    <row r="232" spans="1:38" x14ac:dyDescent="0.25">
      <c r="B232" s="4">
        <f t="shared" si="73"/>
        <v>2029</v>
      </c>
      <c r="C232" s="4">
        <f t="shared" si="73"/>
        <v>2029</v>
      </c>
      <c r="F232" s="4">
        <f t="shared" si="59"/>
        <v>2198</v>
      </c>
      <c r="G232" s="4" cm="1">
        <f t="array" ref="G232">INDEX(GMWQ!$A$2:$NF$60,MATCH(1,(GMWQ!$NE$2:$NE$60=G$3)*(GMWQ!$ND$2:$ND$60=G$4)*(GMWQ!$NF$2:$NF$60=G$1),0),$F232-1966)</f>
        <v>744879.7</v>
      </c>
      <c r="H232" s="4" cm="1">
        <f t="array" ref="H232">INDEX(GMWQ!$A$2:$NF$60,MATCH(1,(GMWQ!$NE$2:$NE$60=H$3)*(GMWQ!$ND$2:$ND$60=H$4)*(GMWQ!$NF$2:$NF$60=H$1),0),$F232-1966)</f>
        <v>6506.1989999999996</v>
      </c>
      <c r="I232" s="4" cm="1">
        <f t="array" ref="I232">INDEX(GMWQ!$A$2:$NF$60,MATCH(1,(GMWQ!$NE$2:$NE$60=I$3)*(GMWQ!$ND$2:$ND$60=I$4)*(GMWQ!$NF$2:$NF$60=I$1),0),$F232-1966)</f>
        <v>142512.5</v>
      </c>
      <c r="J232" s="4" cm="1">
        <f t="array" ref="J232">INDEX(GMWQ!$A$2:$NF$60,MATCH(1,(GMWQ!$NE$2:$NE$60=J$3)*(GMWQ!$ND$2:$ND$60=J$4)*(GMWQ!$NF$2:$NF$60=J$1),0),$F232-1966)</f>
        <v>964.88369999999998</v>
      </c>
      <c r="K232" s="4" cm="1">
        <f t="array" ref="K232">INDEX(GMWQ!$A$2:$NF$60,MATCH(1,(GMWQ!$NE$2:$NE$60=K$3)*(GMWQ!$ND$2:$ND$60=K$4)*(GMWQ!$NF$2:$NF$60=K$1),0),$F232-1966)</f>
        <v>690.3</v>
      </c>
      <c r="L232" s="4" cm="1">
        <f t="array" ref="L232">INDEX(GMWQ!$A$2:$NF$60,MATCH(1,(GMWQ!$NE$2:$NE$60=L$3)*(GMWQ!$ND$2:$ND$60=L$4)*(GMWQ!$NF$2:$NF$60=L$1),0),$F232-1966)</f>
        <v>499.94420000000002</v>
      </c>
      <c r="M232" s="4" cm="1">
        <f t="array" ref="M232">INDEX(GMWQ!$A$2:$NF$60,MATCH(1,(GMWQ!$NE$2:$NE$60=M$3)*(GMWQ!$ND$2:$ND$60=M$4)*(GMWQ!$NF$2:$NF$60=M$1),0),$F232-1966)</f>
        <v>656283.6</v>
      </c>
      <c r="N232" s="4" cm="1">
        <f t="array" ref="N232">INDEX(GMWQ!$A$2:$NF$60,MATCH(1,(GMWQ!$NE$2:$NE$60=N$3)*(GMWQ!$ND$2:$ND$60=N$4)*(GMWQ!$NF$2:$NF$60=N$1),0),$F232-1966)</f>
        <v>-41352.22</v>
      </c>
      <c r="O232" s="4" cm="1">
        <f t="array" ref="O232">INDEX(GMWQ!$A$2:$NF$60,MATCH(1,(GMWQ!$NE$2:$NE$60=O$3)*(GMWQ!$ND$2:$ND$60=O$4)*(GMWQ!$NF$2:$NF$60=O$1),0),$F232-1966)</f>
        <v>-678.03930000000003</v>
      </c>
      <c r="P232" s="4" cm="1">
        <f t="array" ref="P232">INDEX(GMWQ!$A$2:$NF$60,MATCH(1,(GMWQ!$NE$2:$NE$60=P$3)*(GMWQ!$ND$2:$ND$60=P$4)*(GMWQ!$NF$2:$NF$60=P$1),0),$F232-1966)</f>
        <v>-5195.9570000000003</v>
      </c>
      <c r="Q232" s="4" cm="1">
        <f t="array" ref="Q232">INDEX(GMWQ!$A$2:$NF$60,MATCH(1,(GMWQ!$NE$2:$NE$60=Q$3)*(GMWQ!$ND$2:$ND$60=Q$4)*(GMWQ!$NF$2:$NF$60=Q$1),0),$F232-1966)</f>
        <v>-46.20599</v>
      </c>
      <c r="R232" s="4" cm="1">
        <f t="array" ref="R232">INDEX(GMWQ!$A$2:$NF$60,MATCH(1,(GMWQ!$NE$2:$NE$60=R$3)*(GMWQ!$ND$2:$ND$60=R$4)*(GMWQ!$NF$2:$NF$60=R$1),0),$F232-1966)</f>
        <v>-40.982909999999997</v>
      </c>
      <c r="S232" s="4" cm="1">
        <f t="array" ref="S232">INDEX(GMWQ!$A$2:$NF$60,MATCH(1,(GMWQ!$NE$2:$NE$60=S$3)*(GMWQ!$ND$2:$ND$60=S$4)*(GMWQ!$NF$2:$NF$60=S$1),0),$F232-1966)</f>
        <v>-16.520199999999999</v>
      </c>
      <c r="T232" s="4" cm="1">
        <f t="array" ref="T232">INDEX(GMWQ!$A$2:$NF$60,MATCH(1,(GMWQ!$NE$2:$NE$60=T$3)*(GMWQ!$ND$2:$ND$60=T$4)*(GMWQ!$NF$2:$NF$60=T$1),0),$F232-1966)</f>
        <v>-28756.13</v>
      </c>
      <c r="U232" s="4" cm="1">
        <f t="array" ref="U232">INDEX(GMWQ!$A$2:$NF$60,MATCH(1,(GMWQ!$NE$2:$NE$60=U$3)*(GMWQ!$ND$2:$ND$60=U$4)*(GMWQ!$NF$2:$NF$60=U$1),0),$F232-1966)</f>
        <v>3408494</v>
      </c>
      <c r="V232" s="4" cm="1">
        <f t="array" ref="V232">INDEX(GMWQ!$A$2:$NF$60,MATCH(1,(GMWQ!$NE$2:$NE$60=V$3)*(GMWQ!$ND$2:$ND$60=V$4)*(GMWQ!$NF$2:$NF$60=V$1),0),$F232-1966)</f>
        <v>52056.61</v>
      </c>
      <c r="W232" s="4" cm="1">
        <f t="array" ref="W232">INDEX(GMWQ!$A$2:$NF$60,MATCH(1,(GMWQ!$NE$2:$NE$60=W$3)*(GMWQ!$ND$2:$ND$60=W$4)*(GMWQ!$NF$2:$NF$60=W$1),0),$F232-1966)</f>
        <v>1449193</v>
      </c>
      <c r="X232" s="4" cm="1">
        <f t="array" ref="X232">INDEX(GMWQ!$A$2:$NF$60,MATCH(1,(GMWQ!$NE$2:$NE$60=X$3)*(GMWQ!$ND$2:$ND$60=X$4)*(GMWQ!$NF$2:$NF$60=X$1),0),$F232-1966)</f>
        <v>3111.0419999999999</v>
      </c>
      <c r="Y232" s="4" cm="1">
        <f t="array" ref="Y232">INDEX(GMWQ!$A$2:$NF$60,MATCH(1,(GMWQ!$NE$2:$NE$60=Y$3)*(GMWQ!$ND$2:$ND$60=Y$4)*(GMWQ!$NF$2:$NF$60=Y$1),0),$F232-1966)</f>
        <v>4406.3500000000004</v>
      </c>
      <c r="Z232" s="4" cm="1">
        <f t="array" ref="Z232">INDEX(GMWQ!$A$2:$NF$60,MATCH(1,(GMWQ!$NE$2:$NE$60=Z$3)*(GMWQ!$ND$2:$ND$60=Z$4)*(GMWQ!$NF$2:$NF$60=Z$1),0),$F232-1966)</f>
        <v>3671.1909999999998</v>
      </c>
      <c r="AA232" s="4" cm="1">
        <f t="array" ref="AA232">INDEX(GMWQ!$A$2:$NF$60,MATCH(1,(GMWQ!$NE$2:$NE$60=AA$3)*(GMWQ!$ND$2:$ND$60=AA$4)*(GMWQ!$NF$2:$NF$60=AA$1),0),$F232-1966)</f>
        <v>3820321</v>
      </c>
      <c r="AB232" s="4" cm="1">
        <f t="array" ref="AB232">INDEX(GMWQ!$A$2:$NF$60,MATCH(1,(GMWQ!$NE$2:$NE$60=AB$3)*(GMWQ!$ND$2:$ND$60=AB$4)*(GMWQ!$NF$2:$NF$60=AB$1),0),$F232-1966)</f>
        <v>871761.6</v>
      </c>
      <c r="AC232" s="4" cm="1">
        <f t="array" ref="AC232">INDEX(GMWQ!$A$2:$NF$60,MATCH(1,(GMWQ!$NE$2:$NE$60=AC$3)*(GMWQ!$ND$2:$ND$60=AC$4)*(GMWQ!$NF$2:$NF$60=AC$1),0),$F232-1966)</f>
        <v>9021.8989999999994</v>
      </c>
      <c r="AD232" s="4" cm="1">
        <f t="array" ref="AD232">INDEX(GMWQ!$A$2:$NF$60,MATCH(1,(GMWQ!$NE$2:$NE$60=AD$3)*(GMWQ!$ND$2:$ND$60=AD$4)*(GMWQ!$NF$2:$NF$60=AD$1),0),$F232-1966)</f>
        <v>165669.5</v>
      </c>
      <c r="AE232" s="4" cm="1">
        <f t="array" ref="AE232">INDEX(GMWQ!$A$2:$NF$60,MATCH(1,(GMWQ!$NE$2:$NE$60=AE$3)*(GMWQ!$ND$2:$ND$60=AE$4)*(GMWQ!$NF$2:$NF$60=AE$1),0),$F232-1966)</f>
        <v>1312.7059999999999</v>
      </c>
      <c r="AF232" s="4" cm="1">
        <f t="array" ref="AF232">INDEX(GMWQ!$A$2:$NF$60,MATCH(1,(GMWQ!$NE$2:$NE$60=AF$3)*(GMWQ!$ND$2:$ND$60=AF$4)*(GMWQ!$NF$2:$NF$60=AF$1),0),$F232-1966)</f>
        <v>842.13400000000001</v>
      </c>
      <c r="AG232" s="4" cm="1">
        <f t="array" ref="AG232">INDEX(GMWQ!$A$2:$NF$60,MATCH(1,(GMWQ!$NE$2:$NE$60=AG$3)*(GMWQ!$ND$2:$ND$60=AG$4)*(GMWQ!$NF$2:$NF$60=AG$1),0),$F232-1966)</f>
        <v>613.28830000000005</v>
      </c>
      <c r="AH232" s="4" cm="1">
        <f t="array" ref="AH232">INDEX(GMWQ!$A$2:$NF$60,MATCH(1,(GMWQ!$NE$2:$NE$60=AH$3)*(GMWQ!$ND$2:$ND$60=AH$4)*(GMWQ!$NF$2:$NF$60=AH$1),0),$F232-1966)</f>
        <v>912938.5</v>
      </c>
      <c r="AI232" s="4" cm="1">
        <f t="array" ref="AI232">INDEX(GMWQ!$A$2:$NF$60,MATCH(1,(GMWQ!$NE$2:$NE$60=AI$3)*(GMWQ!$ND$2:$ND$60=AI$4)*(GMWQ!$NF$2:$NF$60=AI$1),0),$F232-1966)</f>
        <v>0.34724690000000002</v>
      </c>
      <c r="AJ232" s="4" cm="1">
        <f t="array" ref="AJ232">INDEX(GMWQ!$A$2:$NF$60,MATCH(1,(GMWQ!$NE$2:$NE$60=AJ$3)*(GMWQ!$ND$2:$ND$60=AJ$4)*(GMWQ!$NF$2:$NF$60=AJ$1),0),$F232-1966)</f>
        <v>0.29952839999999997</v>
      </c>
      <c r="AK232" s="4" cm="1">
        <f t="array" ref="AK232">INDEX(GMWQ!$A$2:$NF$60,MATCH(1,(GMWQ!$NE$2:$NE$60=AK$3)*(GMWQ!$ND$2:$ND$60=AK$4)*(GMWQ!$NF$2:$NF$60=AK$1),0),$F232-1966)</f>
        <v>3.6940689999999998E-2</v>
      </c>
      <c r="AL232" s="4" cm="1">
        <f t="array" ref="AL232">INDEX(GMWQ!$A$2:$NF$60,MATCH(1,(GMWQ!$NE$2:$NE$60=AL$3)*(GMWQ!$ND$2:$ND$60=AL$4)*(GMWQ!$NF$2:$NF$60=AL$1),0),$F232-1966)</f>
        <v>0.23415059999999999</v>
      </c>
    </row>
    <row r="233" spans="1:38" x14ac:dyDescent="0.25">
      <c r="B233" s="4">
        <f t="shared" si="73"/>
        <v>2029</v>
      </c>
      <c r="C233" s="4">
        <f t="shared" si="73"/>
        <v>2029</v>
      </c>
      <c r="F233" s="4">
        <f t="shared" si="59"/>
        <v>2199</v>
      </c>
      <c r="G233" s="4" cm="1">
        <f t="array" ref="G233">INDEX(GMWQ!$A$2:$NF$60,MATCH(1,(GMWQ!$NE$2:$NE$60=G$3)*(GMWQ!$ND$2:$ND$60=G$4)*(GMWQ!$NF$2:$NF$60=G$1),0),$F233-1966)</f>
        <v>747859.3</v>
      </c>
      <c r="H233" s="4" cm="1">
        <f t="array" ref="H233">INDEX(GMWQ!$A$2:$NF$60,MATCH(1,(GMWQ!$NE$2:$NE$60=H$3)*(GMWQ!$ND$2:$ND$60=H$4)*(GMWQ!$NF$2:$NF$60=H$1),0),$F233-1966)</f>
        <v>6539.2690000000002</v>
      </c>
      <c r="I233" s="4" cm="1">
        <f t="array" ref="I233">INDEX(GMWQ!$A$2:$NF$60,MATCH(1,(GMWQ!$NE$2:$NE$60=I$3)*(GMWQ!$ND$2:$ND$60=I$4)*(GMWQ!$NF$2:$NF$60=I$1),0),$F233-1966)</f>
        <v>142552.9</v>
      </c>
      <c r="J233" s="4" cm="1">
        <f t="array" ref="J233">INDEX(GMWQ!$A$2:$NF$60,MATCH(1,(GMWQ!$NE$2:$NE$60=J$3)*(GMWQ!$ND$2:$ND$60=J$4)*(GMWQ!$NF$2:$NF$60=J$1),0),$F233-1966)</f>
        <v>968.46159999999998</v>
      </c>
      <c r="K233" s="4" cm="1">
        <f t="array" ref="K233">INDEX(GMWQ!$A$2:$NF$60,MATCH(1,(GMWQ!$NE$2:$NE$60=K$3)*(GMWQ!$ND$2:$ND$60=K$4)*(GMWQ!$NF$2:$NF$60=K$1),0),$F233-1966)</f>
        <v>692.87</v>
      </c>
      <c r="L233" s="4" cm="1">
        <f t="array" ref="L233">INDEX(GMWQ!$A$2:$NF$60,MATCH(1,(GMWQ!$NE$2:$NE$60=L$3)*(GMWQ!$ND$2:$ND$60=L$4)*(GMWQ!$NF$2:$NF$60=L$1),0),$F233-1966)</f>
        <v>500.79750000000001</v>
      </c>
      <c r="M233" s="4" cm="1">
        <f t="array" ref="M233">INDEX(GMWQ!$A$2:$NF$60,MATCH(1,(GMWQ!$NE$2:$NE$60=M$3)*(GMWQ!$ND$2:$ND$60=M$4)*(GMWQ!$NF$2:$NF$60=M$1),0),$F233-1966)</f>
        <v>659255.4</v>
      </c>
      <c r="N233" s="4" cm="1">
        <f t="array" ref="N233">INDEX(GMWQ!$A$2:$NF$60,MATCH(1,(GMWQ!$NE$2:$NE$60=N$3)*(GMWQ!$ND$2:$ND$60=N$4)*(GMWQ!$NF$2:$NF$60=N$1),0),$F233-1966)</f>
        <v>-16178.41</v>
      </c>
      <c r="O233" s="4" cm="1">
        <f t="array" ref="O233">INDEX(GMWQ!$A$2:$NF$60,MATCH(1,(GMWQ!$NE$2:$NE$60=O$3)*(GMWQ!$ND$2:$ND$60=O$4)*(GMWQ!$NF$2:$NF$60=O$1),0),$F233-1966)</f>
        <v>-678.37509999999997</v>
      </c>
      <c r="P233" s="4" cm="1">
        <f t="array" ref="P233">INDEX(GMWQ!$A$2:$NF$60,MATCH(1,(GMWQ!$NE$2:$NE$60=P$3)*(GMWQ!$ND$2:$ND$60=P$4)*(GMWQ!$NF$2:$NF$60=P$1),0),$F233-1966)</f>
        <v>-5154.3010000000004</v>
      </c>
      <c r="Q233" s="4" cm="1">
        <f t="array" ref="Q233">INDEX(GMWQ!$A$2:$NF$60,MATCH(1,(GMWQ!$NE$2:$NE$60=Q$3)*(GMWQ!$ND$2:$ND$60=Q$4)*(GMWQ!$NF$2:$NF$60=Q$1),0),$F233-1966)</f>
        <v>-46.625610000000002</v>
      </c>
      <c r="R233" s="4" cm="1">
        <f t="array" ref="R233">INDEX(GMWQ!$A$2:$NF$60,MATCH(1,(GMWQ!$NE$2:$NE$60=R$3)*(GMWQ!$ND$2:$ND$60=R$4)*(GMWQ!$NF$2:$NF$60=R$1),0),$F233-1966)</f>
        <v>-40.47983</v>
      </c>
      <c r="S233" s="4" cm="1">
        <f t="array" ref="S233">INDEX(GMWQ!$A$2:$NF$60,MATCH(1,(GMWQ!$NE$2:$NE$60=S$3)*(GMWQ!$ND$2:$ND$60=S$4)*(GMWQ!$NF$2:$NF$60=S$1),0),$F233-1966)</f>
        <v>-16.650120000000001</v>
      </c>
      <c r="T233" s="4" cm="1">
        <f t="array" ref="T233">INDEX(GMWQ!$A$2:$NF$60,MATCH(1,(GMWQ!$NE$2:$NE$60=T$3)*(GMWQ!$ND$2:$ND$60=T$4)*(GMWQ!$NF$2:$NF$60=T$1),0),$F233-1966)</f>
        <v>-28031.06</v>
      </c>
      <c r="U233" s="4" cm="1">
        <f t="array" ref="U233">INDEX(GMWQ!$A$2:$NF$60,MATCH(1,(GMWQ!$NE$2:$NE$60=U$3)*(GMWQ!$ND$2:$ND$60=U$4)*(GMWQ!$NF$2:$NF$60=U$1),0),$F233-1966)</f>
        <v>3424672</v>
      </c>
      <c r="V233" s="4" cm="1">
        <f t="array" ref="V233">INDEX(GMWQ!$A$2:$NF$60,MATCH(1,(GMWQ!$NE$2:$NE$60=V$3)*(GMWQ!$ND$2:$ND$60=V$4)*(GMWQ!$NF$2:$NF$60=V$1),0),$F233-1966)</f>
        <v>52734.98</v>
      </c>
      <c r="W233" s="4" cm="1">
        <f t="array" ref="W233">INDEX(GMWQ!$A$2:$NF$60,MATCH(1,(GMWQ!$NE$2:$NE$60=W$3)*(GMWQ!$ND$2:$ND$60=W$4)*(GMWQ!$NF$2:$NF$60=W$1),0),$F233-1966)</f>
        <v>1454347</v>
      </c>
      <c r="X233" s="4" cm="1">
        <f t="array" ref="X233">INDEX(GMWQ!$A$2:$NF$60,MATCH(1,(GMWQ!$NE$2:$NE$60=X$3)*(GMWQ!$ND$2:$ND$60=X$4)*(GMWQ!$NF$2:$NF$60=X$1),0),$F233-1966)</f>
        <v>3157.6680000000001</v>
      </c>
      <c r="Y233" s="4" cm="1">
        <f t="array" ref="Y233">INDEX(GMWQ!$A$2:$NF$60,MATCH(1,(GMWQ!$NE$2:$NE$60=Y$3)*(GMWQ!$ND$2:$ND$60=Y$4)*(GMWQ!$NF$2:$NF$60=Y$1),0),$F233-1966)</f>
        <v>4446.83</v>
      </c>
      <c r="Z233" s="4" cm="1">
        <f t="array" ref="Z233">INDEX(GMWQ!$A$2:$NF$60,MATCH(1,(GMWQ!$NE$2:$NE$60=Z$3)*(GMWQ!$ND$2:$ND$60=Z$4)*(GMWQ!$NF$2:$NF$60=Z$1),0),$F233-1966)</f>
        <v>3689.0450000000001</v>
      </c>
      <c r="AA233" s="4" cm="1">
        <f t="array" ref="AA233">INDEX(GMWQ!$A$2:$NF$60,MATCH(1,(GMWQ!$NE$2:$NE$60=AA$3)*(GMWQ!$ND$2:$ND$60=AA$4)*(GMWQ!$NF$2:$NF$60=AA$1),0),$F233-1966)</f>
        <v>3848352</v>
      </c>
      <c r="AB233" s="4" cm="1">
        <f t="array" ref="AB233">INDEX(GMWQ!$A$2:$NF$60,MATCH(1,(GMWQ!$NE$2:$NE$60=AB$3)*(GMWQ!$ND$2:$ND$60=AB$4)*(GMWQ!$NF$2:$NF$60=AB$1),0),$F233-1966)</f>
        <v>879800.6</v>
      </c>
      <c r="AC233" s="4" cm="1">
        <f t="array" ref="AC233">INDEX(GMWQ!$A$2:$NF$60,MATCH(1,(GMWQ!$NE$2:$NE$60=AC$3)*(GMWQ!$ND$2:$ND$60=AC$4)*(GMWQ!$NF$2:$NF$60=AC$1),0),$F233-1966)</f>
        <v>9110.1190000000006</v>
      </c>
      <c r="AD233" s="4" cm="1">
        <f t="array" ref="AD233">INDEX(GMWQ!$A$2:$NF$60,MATCH(1,(GMWQ!$NE$2:$NE$60=AD$3)*(GMWQ!$ND$2:$ND$60=AD$4)*(GMWQ!$NF$2:$NF$60=AD$1),0),$F233-1966)</f>
        <v>166183</v>
      </c>
      <c r="AE233" s="4" cm="1">
        <f t="array" ref="AE233">INDEX(GMWQ!$A$2:$NF$60,MATCH(1,(GMWQ!$NE$2:$NE$60=AE$3)*(GMWQ!$ND$2:$ND$60=AE$4)*(GMWQ!$NF$2:$NF$60=AE$1),0),$F233-1966)</f>
        <v>1325.7460000000001</v>
      </c>
      <c r="AF233" s="4" cm="1">
        <f t="array" ref="AF233">INDEX(GMWQ!$A$2:$NF$60,MATCH(1,(GMWQ!$NE$2:$NE$60=AF$3)*(GMWQ!$ND$2:$ND$60=AF$4)*(GMWQ!$NF$2:$NF$60=AF$1),0),$F233-1966)</f>
        <v>849.77409999999998</v>
      </c>
      <c r="AG233" s="4" cm="1">
        <f t="array" ref="AG233">INDEX(GMWQ!$A$2:$NF$60,MATCH(1,(GMWQ!$NE$2:$NE$60=AG$3)*(GMWQ!$ND$2:$ND$60=AG$4)*(GMWQ!$NF$2:$NF$60=AG$1),0),$F233-1966)</f>
        <v>616.67169999999999</v>
      </c>
      <c r="AH233" s="4" cm="1">
        <f t="array" ref="AH233">INDEX(GMWQ!$A$2:$NF$60,MATCH(1,(GMWQ!$NE$2:$NE$60=AH$3)*(GMWQ!$ND$2:$ND$60=AH$4)*(GMWQ!$NF$2:$NF$60=AH$1),0),$F233-1966)</f>
        <v>921336.2</v>
      </c>
      <c r="AI233" s="4" cm="1">
        <f t="array" ref="AI233">INDEX(GMWQ!$A$2:$NF$60,MATCH(1,(GMWQ!$NE$2:$NE$60=AI$3)*(GMWQ!$ND$2:$ND$60=AI$4)*(GMWQ!$NF$2:$NF$60=AI$1),0),$F233-1966)</f>
        <v>0.37995509999999999</v>
      </c>
      <c r="AJ233" s="4" cm="1">
        <f t="array" ref="AJ233">INDEX(GMWQ!$A$2:$NF$60,MATCH(1,(GMWQ!$NE$2:$NE$60=AJ$3)*(GMWQ!$ND$2:$ND$60=AJ$4)*(GMWQ!$NF$2:$NF$60=AJ$1),0),$F233-1966)</f>
        <v>0.31903169999999997</v>
      </c>
      <c r="AK233" s="4" cm="1">
        <f t="array" ref="AK233">INDEX(GMWQ!$A$2:$NF$60,MATCH(1,(GMWQ!$NE$2:$NE$60=AK$3)*(GMWQ!$ND$2:$ND$60=AK$4)*(GMWQ!$NF$2:$NF$60=AK$1),0),$F233-1966)</f>
        <v>1.552045E-2</v>
      </c>
      <c r="AL233" s="4" cm="1">
        <f t="array" ref="AL233">INDEX(GMWQ!$A$2:$NF$60,MATCH(1,(GMWQ!$NE$2:$NE$60=AL$3)*(GMWQ!$ND$2:$ND$60=AL$4)*(GMWQ!$NF$2:$NF$60=AL$1),0),$F233-1966)</f>
        <v>0.24684449999999999</v>
      </c>
    </row>
    <row r="234" spans="1:38" x14ac:dyDescent="0.25">
      <c r="B234" s="4">
        <f t="shared" si="73"/>
        <v>2029</v>
      </c>
      <c r="C234" s="4">
        <f t="shared" si="73"/>
        <v>2029</v>
      </c>
      <c r="E234" s="4">
        <f t="shared" ref="E234" si="77">+E230+1</f>
        <v>2029</v>
      </c>
      <c r="F234" s="4">
        <f t="shared" si="59"/>
        <v>2200</v>
      </c>
      <c r="G234" s="4" cm="1">
        <f t="array" ref="G234">INDEX(GMWQ!$A$2:$NF$60,MATCH(1,(GMWQ!$NE$2:$NE$60=G$3)*(GMWQ!$ND$2:$ND$60=G$4)*(GMWQ!$NF$2:$NF$60=G$1),0),$F234-1966)</f>
        <v>750850.8</v>
      </c>
      <c r="H234" s="4" cm="1">
        <f t="array" ref="H234">INDEX(GMWQ!$A$2:$NF$60,MATCH(1,(GMWQ!$NE$2:$NE$60=H$3)*(GMWQ!$ND$2:$ND$60=H$4)*(GMWQ!$NF$2:$NF$60=H$1),0),$F234-1966)</f>
        <v>6571.848</v>
      </c>
      <c r="I234" s="4" cm="1">
        <f t="array" ref="I234">INDEX(GMWQ!$A$2:$NF$60,MATCH(1,(GMWQ!$NE$2:$NE$60=I$3)*(GMWQ!$ND$2:$ND$60=I$4)*(GMWQ!$NF$2:$NF$60=I$1),0),$F234-1966)</f>
        <v>142588</v>
      </c>
      <c r="J234" s="4" cm="1">
        <f t="array" ref="J234">INDEX(GMWQ!$A$2:$NF$60,MATCH(1,(GMWQ!$NE$2:$NE$60=J$3)*(GMWQ!$ND$2:$ND$60=J$4)*(GMWQ!$NF$2:$NF$60=J$1),0),$F234-1966)</f>
        <v>971.80520000000001</v>
      </c>
      <c r="K234" s="4" cm="1">
        <f t="array" ref="K234">INDEX(GMWQ!$A$2:$NF$60,MATCH(1,(GMWQ!$NE$2:$NE$60=K$3)*(GMWQ!$ND$2:$ND$60=K$4)*(GMWQ!$NF$2:$NF$60=K$1),0),$F234-1966)</f>
        <v>695.24</v>
      </c>
      <c r="L234" s="4" cm="1">
        <f t="array" ref="L234">INDEX(GMWQ!$A$2:$NF$60,MATCH(1,(GMWQ!$NE$2:$NE$60=L$3)*(GMWQ!$ND$2:$ND$60=L$4)*(GMWQ!$NF$2:$NF$60=L$1),0),$F234-1966)</f>
        <v>501.5204</v>
      </c>
      <c r="M234" s="4" cm="1">
        <f t="array" ref="M234">INDEX(GMWQ!$A$2:$NF$60,MATCH(1,(GMWQ!$NE$2:$NE$60=M$3)*(GMWQ!$ND$2:$ND$60=M$4)*(GMWQ!$NF$2:$NF$60=M$1),0),$F234-1966)</f>
        <v>662385.30000000005</v>
      </c>
      <c r="N234" s="4" cm="1">
        <f t="array" ref="N234">INDEX(GMWQ!$A$2:$NF$60,MATCH(1,(GMWQ!$NE$2:$NE$60=N$3)*(GMWQ!$ND$2:$ND$60=N$4)*(GMWQ!$NF$2:$NF$60=N$1),0),$F234-1966)</f>
        <v>-38708.97</v>
      </c>
      <c r="O234" s="4" cm="1">
        <f t="array" ref="O234">INDEX(GMWQ!$A$2:$NF$60,MATCH(1,(GMWQ!$NE$2:$NE$60=O$3)*(GMWQ!$ND$2:$ND$60=O$4)*(GMWQ!$NF$2:$NF$60=O$1),0),$F234-1966)</f>
        <v>-690.64290000000005</v>
      </c>
      <c r="P234" s="4" cm="1">
        <f t="array" ref="P234">INDEX(GMWQ!$A$2:$NF$60,MATCH(1,(GMWQ!$NE$2:$NE$60=P$3)*(GMWQ!$ND$2:$ND$60=P$4)*(GMWQ!$NF$2:$NF$60=P$1),0),$F234-1966)</f>
        <v>-5112.6369999999997</v>
      </c>
      <c r="Q234" s="4" cm="1">
        <f t="array" ref="Q234">INDEX(GMWQ!$A$2:$NF$60,MATCH(1,(GMWQ!$NE$2:$NE$60=Q$3)*(GMWQ!$ND$2:$ND$60=Q$4)*(GMWQ!$NF$2:$NF$60=Q$1),0),$F234-1966)</f>
        <v>-46.149349999999998</v>
      </c>
      <c r="R234" s="4" cm="1">
        <f t="array" ref="R234">INDEX(GMWQ!$A$2:$NF$60,MATCH(1,(GMWQ!$NE$2:$NE$60=R$3)*(GMWQ!$ND$2:$ND$60=R$4)*(GMWQ!$NF$2:$NF$60=R$1),0),$F234-1966)</f>
        <v>-39.869509999999998</v>
      </c>
      <c r="S234" s="4" cm="1">
        <f t="array" ref="S234">INDEX(GMWQ!$A$2:$NF$60,MATCH(1,(GMWQ!$NE$2:$NE$60=S$3)*(GMWQ!$ND$2:$ND$60=S$4)*(GMWQ!$NF$2:$NF$60=S$1),0),$F234-1966)</f>
        <v>-16.78</v>
      </c>
      <c r="T234" s="4" cm="1">
        <f t="array" ref="T234">INDEX(GMWQ!$A$2:$NF$60,MATCH(1,(GMWQ!$NE$2:$NE$60=T$3)*(GMWQ!$ND$2:$ND$60=T$4)*(GMWQ!$NF$2:$NF$60=T$1),0),$F234-1966)</f>
        <v>-27544.59</v>
      </c>
      <c r="U234" s="4" cm="1">
        <f t="array" ref="U234">INDEX(GMWQ!$A$2:$NF$60,MATCH(1,(GMWQ!$NE$2:$NE$60=U$3)*(GMWQ!$ND$2:$ND$60=U$4)*(GMWQ!$NF$2:$NF$60=U$1),0),$F234-1966)</f>
        <v>3463381</v>
      </c>
      <c r="V234" s="4" cm="1">
        <f t="array" ref="V234">INDEX(GMWQ!$A$2:$NF$60,MATCH(1,(GMWQ!$NE$2:$NE$60=V$3)*(GMWQ!$ND$2:$ND$60=V$4)*(GMWQ!$NF$2:$NF$60=V$1),0),$F234-1966)</f>
        <v>53425.63</v>
      </c>
      <c r="W234" s="4" cm="1">
        <f t="array" ref="W234">INDEX(GMWQ!$A$2:$NF$60,MATCH(1,(GMWQ!$NE$2:$NE$60=W$3)*(GMWQ!$ND$2:$ND$60=W$4)*(GMWQ!$NF$2:$NF$60=W$1),0),$F234-1966)</f>
        <v>1459460</v>
      </c>
      <c r="X234" s="4" cm="1">
        <f t="array" ref="X234">INDEX(GMWQ!$A$2:$NF$60,MATCH(1,(GMWQ!$NE$2:$NE$60=X$3)*(GMWQ!$ND$2:$ND$60=X$4)*(GMWQ!$NF$2:$NF$60=X$1),0),$F234-1966)</f>
        <v>3203.817</v>
      </c>
      <c r="Y234" s="4" cm="1">
        <f t="array" ref="Y234">INDEX(GMWQ!$A$2:$NF$60,MATCH(1,(GMWQ!$NE$2:$NE$60=Y$3)*(GMWQ!$ND$2:$ND$60=Y$4)*(GMWQ!$NF$2:$NF$60=Y$1),0),$F234-1966)</f>
        <v>4486.6989999999996</v>
      </c>
      <c r="Z234" s="4" cm="1">
        <f t="array" ref="Z234">INDEX(GMWQ!$A$2:$NF$60,MATCH(1,(GMWQ!$NE$2:$NE$60=Z$3)*(GMWQ!$ND$2:$ND$60=Z$4)*(GMWQ!$NF$2:$NF$60=Z$1),0),$F234-1966)</f>
        <v>3707.03</v>
      </c>
      <c r="AA234" s="4" cm="1">
        <f t="array" ref="AA234">INDEX(GMWQ!$A$2:$NF$60,MATCH(1,(GMWQ!$NE$2:$NE$60=AA$3)*(GMWQ!$ND$2:$ND$60=AA$4)*(GMWQ!$NF$2:$NF$60=AA$1),0),$F234-1966)</f>
        <v>3875896</v>
      </c>
      <c r="AB234" s="4" cm="1">
        <f t="array" ref="AB234">INDEX(GMWQ!$A$2:$NF$60,MATCH(1,(GMWQ!$NE$2:$NE$60=AB$3)*(GMWQ!$ND$2:$ND$60=AB$4)*(GMWQ!$NF$2:$NF$60=AB$1),0),$F234-1966)</f>
        <v>887824.4</v>
      </c>
      <c r="AC234" s="4" cm="1">
        <f t="array" ref="AC234">INDEX(GMWQ!$A$2:$NF$60,MATCH(1,(GMWQ!$NE$2:$NE$60=AC$3)*(GMWQ!$ND$2:$ND$60=AC$4)*(GMWQ!$NF$2:$NF$60=AC$1),0),$F234-1966)</f>
        <v>9198.16</v>
      </c>
      <c r="AD234" s="4" cm="1">
        <f t="array" ref="AD234">INDEX(GMWQ!$A$2:$NF$60,MATCH(1,(GMWQ!$NE$2:$NE$60=AD$3)*(GMWQ!$ND$2:$ND$60=AD$4)*(GMWQ!$NF$2:$NF$60=AD$1),0),$F234-1966)</f>
        <v>166713.70000000001</v>
      </c>
      <c r="AE234" s="4" cm="1">
        <f t="array" ref="AE234">INDEX(GMWQ!$A$2:$NF$60,MATCH(1,(GMWQ!$NE$2:$NE$60=AE$3)*(GMWQ!$ND$2:$ND$60=AE$4)*(GMWQ!$NF$2:$NF$60=AE$1),0),$F234-1966)</f>
        <v>1338.443</v>
      </c>
      <c r="AF234" s="4" cm="1">
        <f t="array" ref="AF234">INDEX(GMWQ!$A$2:$NF$60,MATCH(1,(GMWQ!$NE$2:$NE$60=AF$3)*(GMWQ!$ND$2:$ND$60=AF$4)*(GMWQ!$NF$2:$NF$60=AF$1),0),$F234-1966)</f>
        <v>857.08510000000001</v>
      </c>
      <c r="AG234" s="4" cm="1">
        <f t="array" ref="AG234">INDEX(GMWQ!$A$2:$NF$60,MATCH(1,(GMWQ!$NE$2:$NE$60=AG$3)*(GMWQ!$ND$2:$ND$60=AG$4)*(GMWQ!$NF$2:$NF$60=AG$1),0),$F234-1966)</f>
        <v>620.75699999999995</v>
      </c>
      <c r="AH234" s="4" cm="1">
        <f t="array" ref="AH234">INDEX(GMWQ!$A$2:$NF$60,MATCH(1,(GMWQ!$NE$2:$NE$60=AH$3)*(GMWQ!$ND$2:$ND$60=AH$4)*(GMWQ!$NF$2:$NF$60=AH$1),0),$F234-1966)</f>
        <v>929910.2</v>
      </c>
      <c r="AI234" s="4" cm="1">
        <f t="array" ref="AI234">INDEX(GMWQ!$A$2:$NF$60,MATCH(1,(GMWQ!$NE$2:$NE$60=AI$3)*(GMWQ!$ND$2:$ND$60=AI$4)*(GMWQ!$NF$2:$NF$60=AI$1),0),$F234-1966)</f>
        <v>0.3785404</v>
      </c>
      <c r="AJ234" s="4" cm="1">
        <f t="array" ref="AJ234">INDEX(GMWQ!$A$2:$NF$60,MATCH(1,(GMWQ!$NE$2:$NE$60=AJ$3)*(GMWQ!$ND$2:$ND$60=AJ$4)*(GMWQ!$NF$2:$NF$60=AJ$1),0),$F234-1966)</f>
        <v>0.33987709999999999</v>
      </c>
      <c r="AK234" s="4" cm="1">
        <f t="array" ref="AK234">INDEX(GMWQ!$A$2:$NF$60,MATCH(1,(GMWQ!$NE$2:$NE$60=AK$3)*(GMWQ!$ND$2:$ND$60=AK$4)*(GMWQ!$NF$2:$NF$60=AK$1),0),$F234-1966)</f>
        <v>8.3324909999999992E-3</v>
      </c>
      <c r="AL234" s="4" cm="1">
        <f t="array" ref="AL234">INDEX(GMWQ!$A$2:$NF$60,MATCH(1,(GMWQ!$NE$2:$NE$60=AL$3)*(GMWQ!$ND$2:$ND$60=AL$4)*(GMWQ!$NF$2:$NF$60=AL$1),0),$F234-1966)</f>
        <v>0.25745390000000001</v>
      </c>
    </row>
    <row r="235" spans="1:38" x14ac:dyDescent="0.25">
      <c r="A235" s="4">
        <v>2030</v>
      </c>
      <c r="B235" s="4">
        <f t="shared" si="73"/>
        <v>2030</v>
      </c>
      <c r="C235" s="4">
        <f t="shared" si="73"/>
        <v>2029</v>
      </c>
      <c r="D235" s="4">
        <f t="shared" si="73"/>
        <v>2029</v>
      </c>
      <c r="F235" s="4">
        <f t="shared" si="59"/>
        <v>2201</v>
      </c>
      <c r="G235" s="4" cm="1">
        <f t="array" ref="G235">INDEX(GMWQ!$A$2:$NF$60,MATCH(1,(GMWQ!$NE$2:$NE$60=G$3)*(GMWQ!$ND$2:$ND$60=G$4)*(GMWQ!$NF$2:$NF$60=G$1),0),$F235-1966)</f>
        <v>753779.1</v>
      </c>
      <c r="H235" s="4" cm="1">
        <f t="array" ref="H235">INDEX(GMWQ!$A$2:$NF$60,MATCH(1,(GMWQ!$NE$2:$NE$60=H$3)*(GMWQ!$ND$2:$ND$60=H$4)*(GMWQ!$NF$2:$NF$60=H$1),0),$F235-1966)</f>
        <v>6603.93</v>
      </c>
      <c r="I235" s="4" cm="1">
        <f t="array" ref="I235">INDEX(GMWQ!$A$2:$NF$60,MATCH(1,(GMWQ!$NE$2:$NE$60=I$3)*(GMWQ!$ND$2:$ND$60=I$4)*(GMWQ!$NF$2:$NF$60=I$1),0),$F235-1966)</f>
        <v>142614.70000000001</v>
      </c>
      <c r="J235" s="4" cm="1">
        <f t="array" ref="J235">INDEX(GMWQ!$A$2:$NF$60,MATCH(1,(GMWQ!$NE$2:$NE$60=J$3)*(GMWQ!$ND$2:$ND$60=J$4)*(GMWQ!$NF$2:$NF$60=J$1),0),$F235-1966)</f>
        <v>974.88710000000003</v>
      </c>
      <c r="K235" s="4" cm="1">
        <f t="array" ref="K235">INDEX(GMWQ!$A$2:$NF$60,MATCH(1,(GMWQ!$NE$2:$NE$60=K$3)*(GMWQ!$ND$2:$ND$60=K$4)*(GMWQ!$NF$2:$NF$60=K$1),0),$F235-1966)</f>
        <v>697.55</v>
      </c>
      <c r="L235" s="4" cm="1">
        <f t="array" ref="L235">INDEX(GMWQ!$A$2:$NF$60,MATCH(1,(GMWQ!$NE$2:$NE$60=L$3)*(GMWQ!$ND$2:$ND$60=L$4)*(GMWQ!$NF$2:$NF$60=L$1),0),$F235-1966)</f>
        <v>502.24340000000001</v>
      </c>
      <c r="M235" s="4" cm="1">
        <f t="array" ref="M235">INDEX(GMWQ!$A$2:$NF$60,MATCH(1,(GMWQ!$NE$2:$NE$60=M$3)*(GMWQ!$ND$2:$ND$60=M$4)*(GMWQ!$NF$2:$NF$60=M$1),0),$F235-1966)</f>
        <v>665705.4</v>
      </c>
      <c r="N235" s="4" cm="1">
        <f t="array" ref="N235">INDEX(GMWQ!$A$2:$NF$60,MATCH(1,(GMWQ!$NE$2:$NE$60=N$3)*(GMWQ!$ND$2:$ND$60=N$4)*(GMWQ!$NF$2:$NF$60=N$1),0),$F235-1966)</f>
        <v>10223.75</v>
      </c>
      <c r="O235" s="4" cm="1">
        <f t="array" ref="O235">INDEX(GMWQ!$A$2:$NF$60,MATCH(1,(GMWQ!$NE$2:$NE$60=O$3)*(GMWQ!$ND$2:$ND$60=O$4)*(GMWQ!$NF$2:$NF$60=O$1),0),$F235-1966)</f>
        <v>-700.17960000000005</v>
      </c>
      <c r="P235" s="4" cm="1">
        <f t="array" ref="P235">INDEX(GMWQ!$A$2:$NF$60,MATCH(1,(GMWQ!$NE$2:$NE$60=P$3)*(GMWQ!$ND$2:$ND$60=P$4)*(GMWQ!$NF$2:$NF$60=P$1),0),$F235-1966)</f>
        <v>-5035.1989999999996</v>
      </c>
      <c r="Q235" s="4" cm="1">
        <f t="array" ref="Q235">INDEX(GMWQ!$A$2:$NF$60,MATCH(1,(GMWQ!$NE$2:$NE$60=Q$3)*(GMWQ!$ND$2:$ND$60=Q$4)*(GMWQ!$NF$2:$NF$60=Q$1),0),$F235-1966)</f>
        <v>-45.80939</v>
      </c>
      <c r="R235" s="4" cm="1">
        <f t="array" ref="R235">INDEX(GMWQ!$A$2:$NF$60,MATCH(1,(GMWQ!$NE$2:$NE$60=R$3)*(GMWQ!$ND$2:$ND$60=R$4)*(GMWQ!$NF$2:$NF$60=R$1),0),$F235-1966)</f>
        <v>-39.244689999999999</v>
      </c>
      <c r="S235" s="4" cm="1">
        <f t="array" ref="S235">INDEX(GMWQ!$A$2:$NF$60,MATCH(1,(GMWQ!$NE$2:$NE$60=S$3)*(GMWQ!$ND$2:$ND$60=S$4)*(GMWQ!$NF$2:$NF$60=S$1),0),$F235-1966)</f>
        <v>-16.90982</v>
      </c>
      <c r="T235" s="4" cm="1">
        <f t="array" ref="T235">INDEX(GMWQ!$A$2:$NF$60,MATCH(1,(GMWQ!$NE$2:$NE$60=T$3)*(GMWQ!$ND$2:$ND$60=T$4)*(GMWQ!$NF$2:$NF$60=T$1),0),$F235-1966)</f>
        <v>-27262.59</v>
      </c>
      <c r="U235" s="4" cm="1">
        <f t="array" ref="U235">INDEX(GMWQ!$A$2:$NF$60,MATCH(1,(GMWQ!$NE$2:$NE$60=U$3)*(GMWQ!$ND$2:$ND$60=U$4)*(GMWQ!$NF$2:$NF$60=U$1),0),$F235-1966)</f>
        <v>3453158</v>
      </c>
      <c r="V235" s="4" cm="1">
        <f t="array" ref="V235">INDEX(GMWQ!$A$2:$NF$60,MATCH(1,(GMWQ!$NE$2:$NE$60=V$3)*(GMWQ!$ND$2:$ND$60=V$4)*(GMWQ!$NF$2:$NF$60=V$1),0),$F235-1966)</f>
        <v>54125.8</v>
      </c>
      <c r="W235" s="4" cm="1">
        <f t="array" ref="W235">INDEX(GMWQ!$A$2:$NF$60,MATCH(1,(GMWQ!$NE$2:$NE$60=W$3)*(GMWQ!$ND$2:$ND$60=W$4)*(GMWQ!$NF$2:$NF$60=W$1),0),$F235-1966)</f>
        <v>1464495</v>
      </c>
      <c r="X235" s="4" cm="1">
        <f t="array" ref="X235">INDEX(GMWQ!$A$2:$NF$60,MATCH(1,(GMWQ!$NE$2:$NE$60=X$3)*(GMWQ!$ND$2:$ND$60=X$4)*(GMWQ!$NF$2:$NF$60=X$1),0),$F235-1966)</f>
        <v>3249.627</v>
      </c>
      <c r="Y235" s="4" cm="1">
        <f t="array" ref="Y235">INDEX(GMWQ!$A$2:$NF$60,MATCH(1,(GMWQ!$NE$2:$NE$60=Y$3)*(GMWQ!$ND$2:$ND$60=Y$4)*(GMWQ!$NF$2:$NF$60=Y$1),0),$F235-1966)</f>
        <v>4525.9440000000004</v>
      </c>
      <c r="Z235" s="4" cm="1">
        <f t="array" ref="Z235">INDEX(GMWQ!$A$2:$NF$60,MATCH(1,(GMWQ!$NE$2:$NE$60=Z$3)*(GMWQ!$ND$2:$ND$60=Z$4)*(GMWQ!$NF$2:$NF$60=Z$1),0),$F235-1966)</f>
        <v>3724.9749999999999</v>
      </c>
      <c r="AA235" s="4" cm="1">
        <f t="array" ref="AA235">INDEX(GMWQ!$A$2:$NF$60,MATCH(1,(GMWQ!$NE$2:$NE$60=AA$3)*(GMWQ!$ND$2:$ND$60=AA$4)*(GMWQ!$NF$2:$NF$60=AA$1),0),$F235-1966)</f>
        <v>3903159</v>
      </c>
      <c r="AB235" s="4" cm="1">
        <f t="array" ref="AB235">INDEX(GMWQ!$A$2:$NF$60,MATCH(1,(GMWQ!$NE$2:$NE$60=AB$3)*(GMWQ!$ND$2:$ND$60=AB$4)*(GMWQ!$NF$2:$NF$60=AB$1),0),$F235-1966)</f>
        <v>895654.3</v>
      </c>
      <c r="AC235" s="4" cm="1">
        <f t="array" ref="AC235">INDEX(GMWQ!$A$2:$NF$60,MATCH(1,(GMWQ!$NE$2:$NE$60=AC$3)*(GMWQ!$ND$2:$ND$60=AC$4)*(GMWQ!$NF$2:$NF$60=AC$1),0),$F235-1966)</f>
        <v>9286.1579999999994</v>
      </c>
      <c r="AD235" s="4" cm="1">
        <f t="array" ref="AD235">INDEX(GMWQ!$A$2:$NF$60,MATCH(1,(GMWQ!$NE$2:$NE$60=AD$3)*(GMWQ!$ND$2:$ND$60=AD$4)*(GMWQ!$NF$2:$NF$60=AD$1),0),$F235-1966)</f>
        <v>167275.4</v>
      </c>
      <c r="AE235" s="4" cm="1">
        <f t="array" ref="AE235">INDEX(GMWQ!$A$2:$NF$60,MATCH(1,(GMWQ!$NE$2:$NE$60=AE$3)*(GMWQ!$ND$2:$ND$60=AE$4)*(GMWQ!$NF$2:$NF$60=AE$1),0),$F235-1966)</f>
        <v>1350.8810000000001</v>
      </c>
      <c r="AF235" s="4" cm="1">
        <f t="array" ref="AF235">INDEX(GMWQ!$A$2:$NF$60,MATCH(1,(GMWQ!$NE$2:$NE$60=AF$3)*(GMWQ!$ND$2:$ND$60=AF$4)*(GMWQ!$NF$2:$NF$60=AF$1),0),$F235-1966)</f>
        <v>864.42449999999997</v>
      </c>
      <c r="AG235" s="4" cm="1">
        <f t="array" ref="AG235">INDEX(GMWQ!$A$2:$NF$60,MATCH(1,(GMWQ!$NE$2:$NE$60=AG$3)*(GMWQ!$ND$2:$ND$60=AG$4)*(GMWQ!$NF$2:$NF$60=AG$1),0),$F235-1966)</f>
        <v>624.55290000000002</v>
      </c>
      <c r="AH235" s="4" cm="1">
        <f t="array" ref="AH235">INDEX(GMWQ!$A$2:$NF$60,MATCH(1,(GMWQ!$NE$2:$NE$60=AH$3)*(GMWQ!$ND$2:$ND$60=AH$4)*(GMWQ!$NF$2:$NF$60=AH$1),0),$F235-1966)</f>
        <v>938862.2</v>
      </c>
      <c r="AI235" s="4" cm="1">
        <f t="array" ref="AI235">INDEX(GMWQ!$A$2:$NF$60,MATCH(1,(GMWQ!$NE$2:$NE$60=AI$3)*(GMWQ!$ND$2:$ND$60=AI$4)*(GMWQ!$NF$2:$NF$60=AI$1),0),$F235-1966)</f>
        <v>0.36947920000000001</v>
      </c>
      <c r="AJ235" s="4" cm="1">
        <f t="array" ref="AJ235">INDEX(GMWQ!$A$2:$NF$60,MATCH(1,(GMWQ!$NE$2:$NE$60=AJ$3)*(GMWQ!$ND$2:$ND$60=AJ$4)*(GMWQ!$NF$2:$NF$60=AJ$1),0),$F235-1966)</f>
        <v>0.36275859999999999</v>
      </c>
      <c r="AK235" s="4" cm="1">
        <f t="array" ref="AK235">INDEX(GMWQ!$A$2:$NF$60,MATCH(1,(GMWQ!$NE$2:$NE$60=AK$3)*(GMWQ!$ND$2:$ND$60=AK$4)*(GMWQ!$NF$2:$NF$60=AK$1),0),$F235-1966)</f>
        <v>5.5052039999999997E-3</v>
      </c>
      <c r="AL235" s="4" cm="1">
        <f t="array" ref="AL235">INDEX(GMWQ!$A$2:$NF$60,MATCH(1,(GMWQ!$NE$2:$NE$60=AL$3)*(GMWQ!$ND$2:$ND$60=AL$4)*(GMWQ!$NF$2:$NF$60=AL$1),0),$F235-1966)</f>
        <v>0.26631369999999999</v>
      </c>
    </row>
    <row r="236" spans="1:38" x14ac:dyDescent="0.25">
      <c r="B236" s="4">
        <f t="shared" ref="B236:D251" si="78">+B232+1</f>
        <v>2030</v>
      </c>
      <c r="C236" s="4">
        <f t="shared" si="78"/>
        <v>2030</v>
      </c>
      <c r="F236" s="4">
        <f t="shared" si="59"/>
        <v>2202</v>
      </c>
      <c r="G236" s="4" cm="1">
        <f t="array" ref="G236">INDEX(GMWQ!$A$2:$NF$60,MATCH(1,(GMWQ!$NE$2:$NE$60=G$3)*(GMWQ!$ND$2:$ND$60=G$4)*(GMWQ!$NF$2:$NF$60=G$1),0),$F236-1966)</f>
        <v>756718.9</v>
      </c>
      <c r="H236" s="4" cm="1">
        <f t="array" ref="H236">INDEX(GMWQ!$A$2:$NF$60,MATCH(1,(GMWQ!$NE$2:$NE$60=H$3)*(GMWQ!$ND$2:$ND$60=H$4)*(GMWQ!$NF$2:$NF$60=H$1),0),$F236-1966)</f>
        <v>6635.6040000000003</v>
      </c>
      <c r="I236" s="4" cm="1">
        <f t="array" ref="I236">INDEX(GMWQ!$A$2:$NF$60,MATCH(1,(GMWQ!$NE$2:$NE$60=I$3)*(GMWQ!$ND$2:$ND$60=I$4)*(GMWQ!$NF$2:$NF$60=I$1),0),$F236-1966)</f>
        <v>142640.20000000001</v>
      </c>
      <c r="J236" s="4" cm="1">
        <f t="array" ref="J236">INDEX(GMWQ!$A$2:$NF$60,MATCH(1,(GMWQ!$NE$2:$NE$60=J$3)*(GMWQ!$ND$2:$ND$60=J$4)*(GMWQ!$NF$2:$NF$60=J$1),0),$F236-1966)</f>
        <v>977.72550000000001</v>
      </c>
      <c r="K236" s="4" cm="1">
        <f t="array" ref="K236">INDEX(GMWQ!$A$2:$NF$60,MATCH(1,(GMWQ!$NE$2:$NE$60=K$3)*(GMWQ!$ND$2:$ND$60=K$4)*(GMWQ!$NF$2:$NF$60=K$1),0),$F236-1966)</f>
        <v>699.61</v>
      </c>
      <c r="L236" s="4" cm="1">
        <f t="array" ref="L236">INDEX(GMWQ!$A$2:$NF$60,MATCH(1,(GMWQ!$NE$2:$NE$60=L$3)*(GMWQ!$ND$2:$ND$60=L$4)*(GMWQ!$NF$2:$NF$60=L$1),0),$F236-1966)</f>
        <v>502.93029999999999</v>
      </c>
      <c r="M236" s="4" cm="1">
        <f t="array" ref="M236">INDEX(GMWQ!$A$2:$NF$60,MATCH(1,(GMWQ!$NE$2:$NE$60=M$3)*(GMWQ!$ND$2:$ND$60=M$4)*(GMWQ!$NF$2:$NF$60=M$1),0),$F236-1966)</f>
        <v>669168.80000000005</v>
      </c>
      <c r="N236" s="4" cm="1">
        <f t="array" ref="N236">INDEX(GMWQ!$A$2:$NF$60,MATCH(1,(GMWQ!$NE$2:$NE$60=N$3)*(GMWQ!$ND$2:$ND$60=N$4)*(GMWQ!$NF$2:$NF$60=N$1),0),$F236-1966)</f>
        <v>-45638.16</v>
      </c>
      <c r="O236" s="4" cm="1">
        <f t="array" ref="O236">INDEX(GMWQ!$A$2:$NF$60,MATCH(1,(GMWQ!$NE$2:$NE$60=O$3)*(GMWQ!$ND$2:$ND$60=O$4)*(GMWQ!$NF$2:$NF$60=O$1),0),$F236-1966)</f>
        <v>-717.29280000000006</v>
      </c>
      <c r="P236" s="4" cm="1">
        <f t="array" ref="P236">INDEX(GMWQ!$A$2:$NF$60,MATCH(1,(GMWQ!$NE$2:$NE$60=P$3)*(GMWQ!$ND$2:$ND$60=P$4)*(GMWQ!$NF$2:$NF$60=P$1),0),$F236-1966)</f>
        <v>-4962.7849999999999</v>
      </c>
      <c r="Q236" s="4" cm="1">
        <f t="array" ref="Q236">INDEX(GMWQ!$A$2:$NF$60,MATCH(1,(GMWQ!$NE$2:$NE$60=Q$3)*(GMWQ!$ND$2:$ND$60=Q$4)*(GMWQ!$NF$2:$NF$60=Q$1),0),$F236-1966)</f>
        <v>-45.04974</v>
      </c>
      <c r="R236" s="4" cm="1">
        <f t="array" ref="R236">INDEX(GMWQ!$A$2:$NF$60,MATCH(1,(GMWQ!$NE$2:$NE$60=R$3)*(GMWQ!$ND$2:$ND$60=R$4)*(GMWQ!$NF$2:$NF$60=R$1),0),$F236-1966)</f>
        <v>-38.844090000000001</v>
      </c>
      <c r="S236" s="4" cm="1">
        <f t="array" ref="S236">INDEX(GMWQ!$A$2:$NF$60,MATCH(1,(GMWQ!$NE$2:$NE$60=S$3)*(GMWQ!$ND$2:$ND$60=S$4)*(GMWQ!$NF$2:$NF$60=S$1),0),$F236-1966)</f>
        <v>-16.709289999999999</v>
      </c>
      <c r="T236" s="4" cm="1">
        <f t="array" ref="T236">INDEX(GMWQ!$A$2:$NF$60,MATCH(1,(GMWQ!$NE$2:$NE$60=T$3)*(GMWQ!$ND$2:$ND$60=T$4)*(GMWQ!$NF$2:$NF$60=T$1),0),$F236-1966)</f>
        <v>-27066.53</v>
      </c>
      <c r="U236" s="4" cm="1">
        <f t="array" ref="U236">INDEX(GMWQ!$A$2:$NF$60,MATCH(1,(GMWQ!$NE$2:$NE$60=U$3)*(GMWQ!$ND$2:$ND$60=U$4)*(GMWQ!$NF$2:$NF$60=U$1),0),$F236-1966)</f>
        <v>3498796</v>
      </c>
      <c r="V236" s="4" cm="1">
        <f t="array" ref="V236">INDEX(GMWQ!$A$2:$NF$60,MATCH(1,(GMWQ!$NE$2:$NE$60=V$3)*(GMWQ!$ND$2:$ND$60=V$4)*(GMWQ!$NF$2:$NF$60=V$1),0),$F236-1966)</f>
        <v>54843.1</v>
      </c>
      <c r="W236" s="4" cm="1">
        <f t="array" ref="W236">INDEX(GMWQ!$A$2:$NF$60,MATCH(1,(GMWQ!$NE$2:$NE$60=W$3)*(GMWQ!$ND$2:$ND$60=W$4)*(GMWQ!$NF$2:$NF$60=W$1),0),$F236-1966)</f>
        <v>1469458</v>
      </c>
      <c r="X236" s="4" cm="1">
        <f t="array" ref="X236">INDEX(GMWQ!$A$2:$NF$60,MATCH(1,(GMWQ!$NE$2:$NE$60=X$3)*(GMWQ!$ND$2:$ND$60=X$4)*(GMWQ!$NF$2:$NF$60=X$1),0),$F236-1966)</f>
        <v>3294.6770000000001</v>
      </c>
      <c r="Y236" s="4" cm="1">
        <f t="array" ref="Y236">INDEX(GMWQ!$A$2:$NF$60,MATCH(1,(GMWQ!$NE$2:$NE$60=Y$3)*(GMWQ!$ND$2:$ND$60=Y$4)*(GMWQ!$NF$2:$NF$60=Y$1),0),$F236-1966)</f>
        <v>4564.7879999999996</v>
      </c>
      <c r="Z236" s="4" cm="1">
        <f t="array" ref="Z236">INDEX(GMWQ!$A$2:$NF$60,MATCH(1,(GMWQ!$NE$2:$NE$60=Z$3)*(GMWQ!$ND$2:$ND$60=Z$4)*(GMWQ!$NF$2:$NF$60=Z$1),0),$F236-1966)</f>
        <v>3742.7190000000001</v>
      </c>
      <c r="AA236" s="4" cm="1">
        <f t="array" ref="AA236">INDEX(GMWQ!$A$2:$NF$60,MATCH(1,(GMWQ!$NE$2:$NE$60=AA$3)*(GMWQ!$ND$2:$ND$60=AA$4)*(GMWQ!$NF$2:$NF$60=AA$1),0),$F236-1966)</f>
        <v>3930225</v>
      </c>
      <c r="AB236" s="4" cm="1">
        <f t="array" ref="AB236">INDEX(GMWQ!$A$2:$NF$60,MATCH(1,(GMWQ!$NE$2:$NE$60=AB$3)*(GMWQ!$ND$2:$ND$60=AB$4)*(GMWQ!$NF$2:$NF$60=AB$1),0),$F236-1966)</f>
        <v>903643.5</v>
      </c>
      <c r="AC236" s="4" cm="1">
        <f t="array" ref="AC236">INDEX(GMWQ!$A$2:$NF$60,MATCH(1,(GMWQ!$NE$2:$NE$60=AC$3)*(GMWQ!$ND$2:$ND$60=AC$4)*(GMWQ!$NF$2:$NF$60=AC$1),0),$F236-1966)</f>
        <v>9373.723</v>
      </c>
      <c r="AD236" s="4" cm="1">
        <f t="array" ref="AD236">INDEX(GMWQ!$A$2:$NF$60,MATCH(1,(GMWQ!$NE$2:$NE$60=AD$3)*(GMWQ!$ND$2:$ND$60=AD$4)*(GMWQ!$NF$2:$NF$60=AD$1),0),$F236-1966)</f>
        <v>167882.7</v>
      </c>
      <c r="AE236" s="4" cm="1">
        <f t="array" ref="AE236">INDEX(GMWQ!$A$2:$NF$60,MATCH(1,(GMWQ!$NE$2:$NE$60=AE$3)*(GMWQ!$ND$2:$ND$60=AE$4)*(GMWQ!$NF$2:$NF$60=AE$1),0),$F236-1966)</f>
        <v>1362.403</v>
      </c>
      <c r="AF236" s="4" cm="1">
        <f t="array" ref="AF236">INDEX(GMWQ!$A$2:$NF$60,MATCH(1,(GMWQ!$NE$2:$NE$60=AF$3)*(GMWQ!$ND$2:$ND$60=AF$4)*(GMWQ!$NF$2:$NF$60=AF$1),0),$F236-1966)</f>
        <v>871.51649999999995</v>
      </c>
      <c r="AG236" s="4" cm="1">
        <f t="array" ref="AG236">INDEX(GMWQ!$A$2:$NF$60,MATCH(1,(GMWQ!$NE$2:$NE$60=AG$3)*(GMWQ!$ND$2:$ND$60=AG$4)*(GMWQ!$NF$2:$NF$60=AG$1),0),$F236-1966)</f>
        <v>628.30290000000002</v>
      </c>
      <c r="AH236" s="4" cm="1">
        <f t="array" ref="AH236">INDEX(GMWQ!$A$2:$NF$60,MATCH(1,(GMWQ!$NE$2:$NE$60=AH$3)*(GMWQ!$ND$2:$ND$60=AH$4)*(GMWQ!$NF$2:$NF$60=AH$1),0),$F236-1966)</f>
        <v>948000.1</v>
      </c>
      <c r="AI236" s="4" cm="1">
        <f t="array" ref="AI236">INDEX(GMWQ!$A$2:$NF$60,MATCH(1,(GMWQ!$NE$2:$NE$60=AI$3)*(GMWQ!$ND$2:$ND$60=AI$4)*(GMWQ!$NF$2:$NF$60=AI$1),0),$F236-1966)</f>
        <v>0.37046020000000002</v>
      </c>
      <c r="AJ236" s="4" cm="1">
        <f t="array" ref="AJ236">INDEX(GMWQ!$A$2:$NF$60,MATCH(1,(GMWQ!$NE$2:$NE$60=AJ$3)*(GMWQ!$ND$2:$ND$60=AJ$4)*(GMWQ!$NF$2:$NF$60=AJ$1),0),$F236-1966)</f>
        <v>0.3868625</v>
      </c>
      <c r="AK236" s="4" cm="1">
        <f t="array" ref="AK236">INDEX(GMWQ!$A$2:$NF$60,MATCH(1,(GMWQ!$NE$2:$NE$60=AK$3)*(GMWQ!$ND$2:$ND$60=AK$4)*(GMWQ!$NF$2:$NF$60=AK$1),0),$F236-1966)</f>
        <v>1.1639119999999999E-2</v>
      </c>
      <c r="AL236" s="4" cm="1">
        <f t="array" ref="AL236">INDEX(GMWQ!$A$2:$NF$60,MATCH(1,(GMWQ!$NE$2:$NE$60=AL$3)*(GMWQ!$ND$2:$ND$60=AL$4)*(GMWQ!$NF$2:$NF$60=AL$1),0),$F236-1966)</f>
        <v>0.27618939999999997</v>
      </c>
    </row>
    <row r="237" spans="1:38" x14ac:dyDescent="0.25">
      <c r="B237" s="4">
        <f t="shared" si="78"/>
        <v>2030</v>
      </c>
      <c r="C237" s="4">
        <f t="shared" si="78"/>
        <v>2030</v>
      </c>
      <c r="F237" s="4">
        <f t="shared" si="59"/>
        <v>2203</v>
      </c>
      <c r="G237" s="4" cm="1">
        <f t="array" ref="G237">INDEX(GMWQ!$A$2:$NF$60,MATCH(1,(GMWQ!$NE$2:$NE$60=G$3)*(GMWQ!$ND$2:$ND$60=G$4)*(GMWQ!$NF$2:$NF$60=G$1),0),$F237-1966)</f>
        <v>759670.1</v>
      </c>
      <c r="H237" s="4" cm="1">
        <f t="array" ref="H237">INDEX(GMWQ!$A$2:$NF$60,MATCH(1,(GMWQ!$NE$2:$NE$60=H$3)*(GMWQ!$ND$2:$ND$60=H$4)*(GMWQ!$NF$2:$NF$60=H$1),0),$F237-1966)</f>
        <v>6666.8630000000003</v>
      </c>
      <c r="I237" s="4" cm="1">
        <f t="array" ref="I237">INDEX(GMWQ!$A$2:$NF$60,MATCH(1,(GMWQ!$NE$2:$NE$60=I$3)*(GMWQ!$ND$2:$ND$60=I$4)*(GMWQ!$NF$2:$NF$60=I$1),0),$F237-1966)</f>
        <v>142656.9</v>
      </c>
      <c r="J237" s="4" cm="1">
        <f t="array" ref="J237">INDEX(GMWQ!$A$2:$NF$60,MATCH(1,(GMWQ!$NE$2:$NE$60=J$3)*(GMWQ!$ND$2:$ND$60=J$4)*(GMWQ!$NF$2:$NF$60=J$1),0),$F237-1966)</f>
        <v>980.35889999999995</v>
      </c>
      <c r="K237" s="4" cm="1">
        <f t="array" ref="K237">INDEX(GMWQ!$A$2:$NF$60,MATCH(1,(GMWQ!$NE$2:$NE$60=K$3)*(GMWQ!$ND$2:$ND$60=K$4)*(GMWQ!$NF$2:$NF$60=K$1),0),$F237-1966)</f>
        <v>701.64</v>
      </c>
      <c r="L237" s="4" cm="1">
        <f t="array" ref="L237">INDEX(GMWQ!$A$2:$NF$60,MATCH(1,(GMWQ!$NE$2:$NE$60=L$3)*(GMWQ!$ND$2:$ND$60=L$4)*(GMWQ!$NF$2:$NF$60=L$1),0),$F237-1966)</f>
        <v>503.61559999999997</v>
      </c>
      <c r="M237" s="4" cm="1">
        <f t="array" ref="M237">INDEX(GMWQ!$A$2:$NF$60,MATCH(1,(GMWQ!$NE$2:$NE$60=M$3)*(GMWQ!$ND$2:$ND$60=M$4)*(GMWQ!$NF$2:$NF$60=M$1),0),$F237-1966)</f>
        <v>672668.7</v>
      </c>
      <c r="N237" s="4" cm="1">
        <f t="array" ref="N237">INDEX(GMWQ!$A$2:$NF$60,MATCH(1,(GMWQ!$NE$2:$NE$60=N$3)*(GMWQ!$ND$2:$ND$60=N$4)*(GMWQ!$NF$2:$NF$60=N$1),0),$F237-1966)</f>
        <v>-19572.28</v>
      </c>
      <c r="O237" s="4" cm="1">
        <f t="array" ref="O237">INDEX(GMWQ!$A$2:$NF$60,MATCH(1,(GMWQ!$NE$2:$NE$60=O$3)*(GMWQ!$ND$2:$ND$60=O$4)*(GMWQ!$NF$2:$NF$60=O$1),0),$F237-1966)</f>
        <v>-730.51840000000004</v>
      </c>
      <c r="P237" s="4" cm="1">
        <f t="array" ref="P237">INDEX(GMWQ!$A$2:$NF$60,MATCH(1,(GMWQ!$NE$2:$NE$60=P$3)*(GMWQ!$ND$2:$ND$60=P$4)*(GMWQ!$NF$2:$NF$60=P$1),0),$F237-1966)</f>
        <v>-4832.6130000000003</v>
      </c>
      <c r="Q237" s="4" cm="1">
        <f t="array" ref="Q237">INDEX(GMWQ!$A$2:$NF$60,MATCH(1,(GMWQ!$NE$2:$NE$60=Q$3)*(GMWQ!$ND$2:$ND$60=Q$4)*(GMWQ!$NF$2:$NF$60=Q$1),0),$F237-1966)</f>
        <v>-44.022709999999996</v>
      </c>
      <c r="R237" s="4" cm="1">
        <f t="array" ref="R237">INDEX(GMWQ!$A$2:$NF$60,MATCH(1,(GMWQ!$NE$2:$NE$60=R$3)*(GMWQ!$ND$2:$ND$60=R$4)*(GMWQ!$NF$2:$NF$60=R$1),0),$F237-1966)</f>
        <v>-38.490110000000001</v>
      </c>
      <c r="S237" s="4" cm="1">
        <f t="array" ref="S237">INDEX(GMWQ!$A$2:$NF$60,MATCH(1,(GMWQ!$NE$2:$NE$60=S$3)*(GMWQ!$ND$2:$ND$60=S$4)*(GMWQ!$NF$2:$NF$60=S$1),0),$F237-1966)</f>
        <v>-16.67249</v>
      </c>
      <c r="T237" s="4" cm="1">
        <f t="array" ref="T237">INDEX(GMWQ!$A$2:$NF$60,MATCH(1,(GMWQ!$NE$2:$NE$60=T$3)*(GMWQ!$ND$2:$ND$60=T$4)*(GMWQ!$NF$2:$NF$60=T$1),0),$F237-1966)</f>
        <v>-27022.03</v>
      </c>
      <c r="U237" s="4" cm="1">
        <f t="array" ref="U237">INDEX(GMWQ!$A$2:$NF$60,MATCH(1,(GMWQ!$NE$2:$NE$60=U$3)*(GMWQ!$ND$2:$ND$60=U$4)*(GMWQ!$NF$2:$NF$60=U$1),0),$F237-1966)</f>
        <v>3518368</v>
      </c>
      <c r="V237" s="4" cm="1">
        <f t="array" ref="V237">INDEX(GMWQ!$A$2:$NF$60,MATCH(1,(GMWQ!$NE$2:$NE$60=V$3)*(GMWQ!$ND$2:$ND$60=V$4)*(GMWQ!$NF$2:$NF$60=V$1),0),$F237-1966)</f>
        <v>55573.62</v>
      </c>
      <c r="W237" s="4" cm="1">
        <f t="array" ref="W237">INDEX(GMWQ!$A$2:$NF$60,MATCH(1,(GMWQ!$NE$2:$NE$60=W$3)*(GMWQ!$ND$2:$ND$60=W$4)*(GMWQ!$NF$2:$NF$60=W$1),0),$F237-1966)</f>
        <v>1474290</v>
      </c>
      <c r="X237" s="4" cm="1">
        <f t="array" ref="X237">INDEX(GMWQ!$A$2:$NF$60,MATCH(1,(GMWQ!$NE$2:$NE$60=X$3)*(GMWQ!$ND$2:$ND$60=X$4)*(GMWQ!$NF$2:$NF$60=X$1),0),$F237-1966)</f>
        <v>3338.6990000000001</v>
      </c>
      <c r="Y237" s="4" cm="1">
        <f t="array" ref="Y237">INDEX(GMWQ!$A$2:$NF$60,MATCH(1,(GMWQ!$NE$2:$NE$60=Y$3)*(GMWQ!$ND$2:$ND$60=Y$4)*(GMWQ!$NF$2:$NF$60=Y$1),0),$F237-1966)</f>
        <v>4603.2780000000002</v>
      </c>
      <c r="Z237" s="4" cm="1">
        <f t="array" ref="Z237">INDEX(GMWQ!$A$2:$NF$60,MATCH(1,(GMWQ!$NE$2:$NE$60=Z$3)*(GMWQ!$ND$2:$ND$60=Z$4)*(GMWQ!$NF$2:$NF$60=Z$1),0),$F237-1966)</f>
        <v>3760.4270000000001</v>
      </c>
      <c r="AA237" s="4" cm="1">
        <f t="array" ref="AA237">INDEX(GMWQ!$A$2:$NF$60,MATCH(1,(GMWQ!$NE$2:$NE$60=AA$3)*(GMWQ!$ND$2:$ND$60=AA$4)*(GMWQ!$NF$2:$NF$60=AA$1),0),$F237-1966)</f>
        <v>3957247</v>
      </c>
      <c r="AB237" s="4" cm="1">
        <f t="array" ref="AB237">INDEX(GMWQ!$A$2:$NF$60,MATCH(1,(GMWQ!$NE$2:$NE$60=AB$3)*(GMWQ!$ND$2:$ND$60=AB$4)*(GMWQ!$NF$2:$NF$60=AB$1),0),$F237-1966)</f>
        <v>911839.2</v>
      </c>
      <c r="AC237" s="4" cm="1">
        <f t="array" ref="AC237">INDEX(GMWQ!$A$2:$NF$60,MATCH(1,(GMWQ!$NE$2:$NE$60=AC$3)*(GMWQ!$ND$2:$ND$60=AC$4)*(GMWQ!$NF$2:$NF$60=AC$1),0),$F237-1966)</f>
        <v>9461.3150000000005</v>
      </c>
      <c r="AD237" s="4" cm="1">
        <f t="array" ref="AD237">INDEX(GMWQ!$A$2:$NF$60,MATCH(1,(GMWQ!$NE$2:$NE$60=AD$3)*(GMWQ!$ND$2:$ND$60=AD$4)*(GMWQ!$NF$2:$NF$60=AD$1),0),$F237-1966)</f>
        <v>168510</v>
      </c>
      <c r="AE237" s="4" cm="1">
        <f t="array" ref="AE237">INDEX(GMWQ!$A$2:$NF$60,MATCH(1,(GMWQ!$NE$2:$NE$60=AE$3)*(GMWQ!$ND$2:$ND$60=AE$4)*(GMWQ!$NF$2:$NF$60=AE$1),0),$F237-1966)</f>
        <v>1373.998</v>
      </c>
      <c r="AF237" s="4" cm="1">
        <f t="array" ref="AF237">INDEX(GMWQ!$A$2:$NF$60,MATCH(1,(GMWQ!$NE$2:$NE$60=AF$3)*(GMWQ!$ND$2:$ND$60=AF$4)*(GMWQ!$NF$2:$NF$60=AF$1),0),$F237-1966)</f>
        <v>878.66089999999997</v>
      </c>
      <c r="AG237" s="4" cm="1">
        <f t="array" ref="AG237">INDEX(GMWQ!$A$2:$NF$60,MATCH(1,(GMWQ!$NE$2:$NE$60=AG$3)*(GMWQ!$ND$2:$ND$60=AG$4)*(GMWQ!$NF$2:$NF$60=AG$1),0),$F237-1966)</f>
        <v>631.68119999999999</v>
      </c>
      <c r="AH237" s="4" cm="1">
        <f t="array" ref="AH237">INDEX(GMWQ!$A$2:$NF$60,MATCH(1,(GMWQ!$NE$2:$NE$60=AH$3)*(GMWQ!$ND$2:$ND$60=AH$4)*(GMWQ!$NF$2:$NF$60=AH$1),0),$F237-1966)</f>
        <v>957241.6</v>
      </c>
      <c r="AI237" s="4" cm="1">
        <f t="array" ref="AI237">INDEX(GMWQ!$A$2:$NF$60,MATCH(1,(GMWQ!$NE$2:$NE$60=AI$3)*(GMWQ!$ND$2:$ND$60=AI$4)*(GMWQ!$NF$2:$NF$60=AI$1),0),$F237-1966)</f>
        <v>0.37417400000000001</v>
      </c>
      <c r="AJ237" s="4" cm="1">
        <f t="array" ref="AJ237">INDEX(GMWQ!$A$2:$NF$60,MATCH(1,(GMWQ!$NE$2:$NE$60=AJ$3)*(GMWQ!$ND$2:$ND$60=AJ$4)*(GMWQ!$NF$2:$NF$60=AJ$1),0),$F237-1966)</f>
        <v>0.4117808</v>
      </c>
      <c r="AK237" s="4" cm="1">
        <f t="array" ref="AK237">INDEX(GMWQ!$A$2:$NF$60,MATCH(1,(GMWQ!$NE$2:$NE$60=AK$3)*(GMWQ!$ND$2:$ND$60=AK$4)*(GMWQ!$NF$2:$NF$60=AK$1),0),$F237-1966)</f>
        <v>2.5487900000000001E-2</v>
      </c>
      <c r="AL237" s="4" cm="1">
        <f t="array" ref="AL237">INDEX(GMWQ!$A$2:$NF$60,MATCH(1,(GMWQ!$NE$2:$NE$60=AL$3)*(GMWQ!$ND$2:$ND$60=AL$4)*(GMWQ!$NF$2:$NF$60=AL$1),0),$F237-1966)</f>
        <v>0.28606429999999999</v>
      </c>
    </row>
    <row r="238" spans="1:38" x14ac:dyDescent="0.25">
      <c r="B238" s="4">
        <f t="shared" si="78"/>
        <v>2030</v>
      </c>
      <c r="C238" s="4">
        <f t="shared" si="78"/>
        <v>2030</v>
      </c>
      <c r="E238" s="4">
        <f t="shared" ref="E238" si="79">+E234+1</f>
        <v>2030</v>
      </c>
      <c r="F238" s="4">
        <f t="shared" si="59"/>
        <v>2204</v>
      </c>
      <c r="G238" s="4" cm="1">
        <f t="array" ref="G238">INDEX(GMWQ!$A$2:$NF$60,MATCH(1,(GMWQ!$NE$2:$NE$60=G$3)*(GMWQ!$ND$2:$ND$60=G$4)*(GMWQ!$NF$2:$NF$60=G$1),0),$F238-1966)</f>
        <v>762670.8</v>
      </c>
      <c r="H238" s="4" cm="1">
        <f t="array" ref="H238">INDEX(GMWQ!$A$2:$NF$60,MATCH(1,(GMWQ!$NE$2:$NE$60=H$3)*(GMWQ!$ND$2:$ND$60=H$4)*(GMWQ!$NF$2:$NF$60=H$1),0),$F238-1966)</f>
        <v>6697.6750000000002</v>
      </c>
      <c r="I238" s="4" cm="1">
        <f t="array" ref="I238">INDEX(GMWQ!$A$2:$NF$60,MATCH(1,(GMWQ!$NE$2:$NE$60=I$3)*(GMWQ!$ND$2:$ND$60=I$4)*(GMWQ!$NF$2:$NF$60=I$1),0),$F238-1966)</f>
        <v>142669.70000000001</v>
      </c>
      <c r="J238" s="4" cm="1">
        <f t="array" ref="J238">INDEX(GMWQ!$A$2:$NF$60,MATCH(1,(GMWQ!$NE$2:$NE$60=J$3)*(GMWQ!$ND$2:$ND$60=J$4)*(GMWQ!$NF$2:$NF$60=J$1),0),$F238-1966)</f>
        <v>982.74480000000005</v>
      </c>
      <c r="K238" s="4" cm="1">
        <f t="array" ref="K238">INDEX(GMWQ!$A$2:$NF$60,MATCH(1,(GMWQ!$NE$2:$NE$60=K$3)*(GMWQ!$ND$2:$ND$60=K$4)*(GMWQ!$NF$2:$NF$60=K$1),0),$F238-1966)</f>
        <v>703.73</v>
      </c>
      <c r="L238" s="4" cm="1">
        <f t="array" ref="L238">INDEX(GMWQ!$A$2:$NF$60,MATCH(1,(GMWQ!$NE$2:$NE$60=L$3)*(GMWQ!$ND$2:$ND$60=L$4)*(GMWQ!$NF$2:$NF$60=L$1),0),$F238-1966)</f>
        <v>504.30040000000002</v>
      </c>
      <c r="M238" s="4" cm="1">
        <f t="array" ref="M238">INDEX(GMWQ!$A$2:$NF$60,MATCH(1,(GMWQ!$NE$2:$NE$60=M$3)*(GMWQ!$ND$2:$ND$60=M$4)*(GMWQ!$NF$2:$NF$60=M$1),0),$F238-1966)</f>
        <v>676236.7</v>
      </c>
      <c r="N238" s="4" cm="1">
        <f t="array" ref="N238">INDEX(GMWQ!$A$2:$NF$60,MATCH(1,(GMWQ!$NE$2:$NE$60=N$3)*(GMWQ!$ND$2:$ND$60=N$4)*(GMWQ!$NF$2:$NF$60=N$1),0),$F238-1966)</f>
        <v>-42899.75</v>
      </c>
      <c r="O238" s="4" cm="1">
        <f t="array" ref="O238">INDEX(GMWQ!$A$2:$NF$60,MATCH(1,(GMWQ!$NE$2:$NE$60=O$3)*(GMWQ!$ND$2:$ND$60=O$4)*(GMWQ!$NF$2:$NF$60=O$1),0),$F238-1966)</f>
        <v>-736.14279999999997</v>
      </c>
      <c r="P238" s="4" cm="1">
        <f t="array" ref="P238">INDEX(GMWQ!$A$2:$NF$60,MATCH(1,(GMWQ!$NE$2:$NE$60=P$3)*(GMWQ!$ND$2:$ND$60=P$4)*(GMWQ!$NF$2:$NF$60=P$1),0),$F238-1966)</f>
        <v>-4701.9139999999998</v>
      </c>
      <c r="Q238" s="4" cm="1">
        <f t="array" ref="Q238">INDEX(GMWQ!$A$2:$NF$60,MATCH(1,(GMWQ!$NE$2:$NE$60=Q$3)*(GMWQ!$ND$2:$ND$60=Q$4)*(GMWQ!$NF$2:$NF$60=Q$1),0),$F238-1966)</f>
        <v>-42.943480000000001</v>
      </c>
      <c r="R238" s="4" cm="1">
        <f t="array" ref="R238">INDEX(GMWQ!$A$2:$NF$60,MATCH(1,(GMWQ!$NE$2:$NE$60=R$3)*(GMWQ!$ND$2:$ND$60=R$4)*(GMWQ!$NF$2:$NF$60=R$1),0),$F238-1966)</f>
        <v>-38.38409</v>
      </c>
      <c r="S238" s="4" cm="1">
        <f t="array" ref="S238">INDEX(GMWQ!$A$2:$NF$60,MATCH(1,(GMWQ!$NE$2:$NE$60=S$3)*(GMWQ!$ND$2:$ND$60=S$4)*(GMWQ!$NF$2:$NF$60=S$1),0),$F238-1966)</f>
        <v>-16.638310000000001</v>
      </c>
      <c r="T238" s="4" cm="1">
        <f t="array" ref="T238">INDEX(GMWQ!$A$2:$NF$60,MATCH(1,(GMWQ!$NE$2:$NE$60=T$3)*(GMWQ!$ND$2:$ND$60=T$4)*(GMWQ!$NF$2:$NF$60=T$1),0),$F238-1966)</f>
        <v>-27192.5</v>
      </c>
      <c r="U238" s="4" cm="1">
        <f t="array" ref="U238">INDEX(GMWQ!$A$2:$NF$60,MATCH(1,(GMWQ!$NE$2:$NE$60=U$3)*(GMWQ!$ND$2:$ND$60=U$4)*(GMWQ!$NF$2:$NF$60=U$1),0),$F238-1966)</f>
        <v>3561268</v>
      </c>
      <c r="V238" s="4" cm="1">
        <f t="array" ref="V238">INDEX(GMWQ!$A$2:$NF$60,MATCH(1,(GMWQ!$NE$2:$NE$60=V$3)*(GMWQ!$ND$2:$ND$60=V$4)*(GMWQ!$NF$2:$NF$60=V$1),0),$F238-1966)</f>
        <v>56309.760000000002</v>
      </c>
      <c r="W238" s="4" cm="1">
        <f t="array" ref="W238">INDEX(GMWQ!$A$2:$NF$60,MATCH(1,(GMWQ!$NE$2:$NE$60=W$3)*(GMWQ!$ND$2:$ND$60=W$4)*(GMWQ!$NF$2:$NF$60=W$1),0),$F238-1966)</f>
        <v>1478992</v>
      </c>
      <c r="X238" s="4" cm="1">
        <f t="array" ref="X238">INDEX(GMWQ!$A$2:$NF$60,MATCH(1,(GMWQ!$NE$2:$NE$60=X$3)*(GMWQ!$ND$2:$ND$60=X$4)*(GMWQ!$NF$2:$NF$60=X$1),0),$F238-1966)</f>
        <v>3381.643</v>
      </c>
      <c r="Y238" s="4" cm="1">
        <f t="array" ref="Y238">INDEX(GMWQ!$A$2:$NF$60,MATCH(1,(GMWQ!$NE$2:$NE$60=Y$3)*(GMWQ!$ND$2:$ND$60=Y$4)*(GMWQ!$NF$2:$NF$60=Y$1),0),$F238-1966)</f>
        <v>4641.6629999999996</v>
      </c>
      <c r="Z238" s="4" cm="1">
        <f t="array" ref="Z238">INDEX(GMWQ!$A$2:$NF$60,MATCH(1,(GMWQ!$NE$2:$NE$60=Z$3)*(GMWQ!$ND$2:$ND$60=Z$4)*(GMWQ!$NF$2:$NF$60=Z$1),0),$F238-1966)</f>
        <v>3778.1010000000001</v>
      </c>
      <c r="AA238" s="4" cm="1">
        <f t="array" ref="AA238">INDEX(GMWQ!$A$2:$NF$60,MATCH(1,(GMWQ!$NE$2:$NE$60=AA$3)*(GMWQ!$ND$2:$ND$60=AA$4)*(GMWQ!$NF$2:$NF$60=AA$1),0),$F238-1966)</f>
        <v>3984440</v>
      </c>
      <c r="AB238" s="4" cm="1">
        <f t="array" ref="AB238">INDEX(GMWQ!$A$2:$NF$60,MATCH(1,(GMWQ!$NE$2:$NE$60=AB$3)*(GMWQ!$ND$2:$ND$60=AB$4)*(GMWQ!$NF$2:$NF$60=AB$1),0),$F238-1966)</f>
        <v>920292.6</v>
      </c>
      <c r="AC238" s="4" cm="1">
        <f t="array" ref="AC238">INDEX(GMWQ!$A$2:$NF$60,MATCH(1,(GMWQ!$NE$2:$NE$60=AC$3)*(GMWQ!$ND$2:$ND$60=AC$4)*(GMWQ!$NF$2:$NF$60=AC$1),0),$F238-1966)</f>
        <v>9549.0069999999996</v>
      </c>
      <c r="AD238" s="4" cm="1">
        <f t="array" ref="AD238">INDEX(GMWQ!$A$2:$NF$60,MATCH(1,(GMWQ!$NE$2:$NE$60=AD$3)*(GMWQ!$ND$2:$ND$60=AD$4)*(GMWQ!$NF$2:$NF$60=AD$1),0),$F238-1966)</f>
        <v>169138.5</v>
      </c>
      <c r="AE238" s="4" cm="1">
        <f t="array" ref="AE238">INDEX(GMWQ!$A$2:$NF$60,MATCH(1,(GMWQ!$NE$2:$NE$60=AE$3)*(GMWQ!$ND$2:$ND$60=AE$4)*(GMWQ!$NF$2:$NF$60=AE$1),0),$F238-1966)</f>
        <v>1384.78</v>
      </c>
      <c r="AF238" s="4" cm="1">
        <f t="array" ref="AF238">INDEX(GMWQ!$A$2:$NF$60,MATCH(1,(GMWQ!$NE$2:$NE$60=AF$3)*(GMWQ!$ND$2:$ND$60=AF$4)*(GMWQ!$NF$2:$NF$60=AF$1),0),$F238-1966)</f>
        <v>885.89610000000005</v>
      </c>
      <c r="AG238" s="4" cm="1">
        <f t="array" ref="AG238">INDEX(GMWQ!$A$2:$NF$60,MATCH(1,(GMWQ!$NE$2:$NE$60=AG$3)*(GMWQ!$ND$2:$ND$60=AG$4)*(GMWQ!$NF$2:$NF$60=AG$1),0),$F238-1966)</f>
        <v>635.81979999999999</v>
      </c>
      <c r="AH238" s="4" cm="1">
        <f t="array" ref="AH238">INDEX(GMWQ!$A$2:$NF$60,MATCH(1,(GMWQ!$NE$2:$NE$60=AH$3)*(GMWQ!$ND$2:$ND$60=AH$4)*(GMWQ!$NF$2:$NF$60=AH$1),0),$F238-1966)</f>
        <v>966643.9</v>
      </c>
      <c r="AI238" s="4" cm="1">
        <f t="array" ref="AI238">INDEX(GMWQ!$A$2:$NF$60,MATCH(1,(GMWQ!$NE$2:$NE$60=AI$3)*(GMWQ!$ND$2:$ND$60=AI$4)*(GMWQ!$NF$2:$NF$60=AI$1),0),$F238-1966)</f>
        <v>0.37594699999999998</v>
      </c>
      <c r="AJ238" s="4" cm="1">
        <f t="array" ref="AJ238">INDEX(GMWQ!$A$2:$NF$60,MATCH(1,(GMWQ!$NE$2:$NE$60=AJ$3)*(GMWQ!$ND$2:$ND$60=AJ$4)*(GMWQ!$NF$2:$NF$60=AJ$1),0),$F238-1966)</f>
        <v>0.43741799999999997</v>
      </c>
      <c r="AK238" s="4" cm="1">
        <f t="array" ref="AK238">INDEX(GMWQ!$A$2:$NF$60,MATCH(1,(GMWQ!$NE$2:$NE$60=AK$3)*(GMWQ!$ND$2:$ND$60=AK$4)*(GMWQ!$NF$2:$NF$60=AK$1),0),$F238-1966)</f>
        <v>4.6093339999999997E-2</v>
      </c>
      <c r="AL238" s="4" cm="1">
        <f t="array" ref="AL238">INDEX(GMWQ!$A$2:$NF$60,MATCH(1,(GMWQ!$NE$2:$NE$60=AL$3)*(GMWQ!$ND$2:$ND$60=AL$4)*(GMWQ!$NF$2:$NF$60=AL$1),0),$F238-1966)</f>
        <v>0.29660370000000003</v>
      </c>
    </row>
    <row r="239" spans="1:38" x14ac:dyDescent="0.25">
      <c r="A239" s="4">
        <v>2031</v>
      </c>
      <c r="B239" s="4">
        <f t="shared" si="78"/>
        <v>2031</v>
      </c>
      <c r="C239" s="4">
        <f t="shared" si="78"/>
        <v>2030</v>
      </c>
      <c r="D239" s="4">
        <f t="shared" si="78"/>
        <v>2030</v>
      </c>
      <c r="F239" s="4">
        <f t="shared" si="59"/>
        <v>2205</v>
      </c>
      <c r="G239" s="4" cm="1">
        <f t="array" ref="G239">INDEX(GMWQ!$A$2:$NF$60,MATCH(1,(GMWQ!$NE$2:$NE$60=G$3)*(GMWQ!$ND$2:$ND$60=G$4)*(GMWQ!$NF$2:$NF$60=G$1),0),$F239-1966)</f>
        <v>765721.4</v>
      </c>
      <c r="H239" s="4" cm="1">
        <f t="array" ref="H239">INDEX(GMWQ!$A$2:$NF$60,MATCH(1,(GMWQ!$NE$2:$NE$60=H$3)*(GMWQ!$ND$2:$ND$60=H$4)*(GMWQ!$NF$2:$NF$60=H$1),0),$F239-1966)</f>
        <v>6728.2389999999996</v>
      </c>
      <c r="I239" s="4" cm="1">
        <f t="array" ref="I239">INDEX(GMWQ!$A$2:$NF$60,MATCH(1,(GMWQ!$NE$2:$NE$60=I$3)*(GMWQ!$ND$2:$ND$60=I$4)*(GMWQ!$NF$2:$NF$60=I$1),0),$F239-1966)</f>
        <v>142673.4</v>
      </c>
      <c r="J239" s="4" cm="1">
        <f t="array" ref="J239">INDEX(GMWQ!$A$2:$NF$60,MATCH(1,(GMWQ!$NE$2:$NE$60=J$3)*(GMWQ!$ND$2:$ND$60=J$4)*(GMWQ!$NF$2:$NF$60=J$1),0),$F239-1966)</f>
        <v>984.87879999999996</v>
      </c>
      <c r="K239" s="4" cm="1">
        <f t="array" ref="K239">INDEX(GMWQ!$A$2:$NF$60,MATCH(1,(GMWQ!$NE$2:$NE$60=K$3)*(GMWQ!$ND$2:$ND$60=K$4)*(GMWQ!$NF$2:$NF$60=K$1),0),$F239-1966)</f>
        <v>705.74</v>
      </c>
      <c r="L239" s="4" cm="1">
        <f t="array" ref="L239">INDEX(GMWQ!$A$2:$NF$60,MATCH(1,(GMWQ!$NE$2:$NE$60=L$3)*(GMWQ!$ND$2:$ND$60=L$4)*(GMWQ!$NF$2:$NF$60=L$1),0),$F239-1966)</f>
        <v>504.8109</v>
      </c>
      <c r="M239" s="4" cm="1">
        <f t="array" ref="M239">INDEX(GMWQ!$A$2:$NF$60,MATCH(1,(GMWQ!$NE$2:$NE$60=M$3)*(GMWQ!$ND$2:$ND$60=M$4)*(GMWQ!$NF$2:$NF$60=M$1),0),$F239-1966)</f>
        <v>679688.1</v>
      </c>
      <c r="N239" s="4" cm="1">
        <f t="array" ref="N239">INDEX(GMWQ!$A$2:$NF$60,MATCH(1,(GMWQ!$NE$2:$NE$60=N$3)*(GMWQ!$ND$2:$ND$60=N$4)*(GMWQ!$NF$2:$NF$60=N$1),0),$F239-1966)</f>
        <v>7770.8440000000001</v>
      </c>
      <c r="O239" s="4" cm="1">
        <f t="array" ref="O239">INDEX(GMWQ!$A$2:$NF$60,MATCH(1,(GMWQ!$NE$2:$NE$60=O$3)*(GMWQ!$ND$2:$ND$60=O$4)*(GMWQ!$NF$2:$NF$60=O$1),0),$F239-1966)</f>
        <v>-742.12819999999999</v>
      </c>
      <c r="P239" s="4" cm="1">
        <f t="array" ref="P239">INDEX(GMWQ!$A$2:$NF$60,MATCH(1,(GMWQ!$NE$2:$NE$60=P$3)*(GMWQ!$ND$2:$ND$60=P$4)*(GMWQ!$NF$2:$NF$60=P$1),0),$F239-1966)</f>
        <v>-4570.7700000000004</v>
      </c>
      <c r="Q239" s="4" cm="1">
        <f t="array" ref="Q239">INDEX(GMWQ!$A$2:$NF$60,MATCH(1,(GMWQ!$NE$2:$NE$60=Q$3)*(GMWQ!$ND$2:$ND$60=Q$4)*(GMWQ!$NF$2:$NF$60=Q$1),0),$F239-1966)</f>
        <v>-41.864620000000002</v>
      </c>
      <c r="R239" s="4" cm="1">
        <f t="array" ref="R239">INDEX(GMWQ!$A$2:$NF$60,MATCH(1,(GMWQ!$NE$2:$NE$60=R$3)*(GMWQ!$ND$2:$ND$60=R$4)*(GMWQ!$NF$2:$NF$60=R$1),0),$F239-1966)</f>
        <v>-38.319490000000002</v>
      </c>
      <c r="S239" s="4" cm="1">
        <f t="array" ref="S239">INDEX(GMWQ!$A$2:$NF$60,MATCH(1,(GMWQ!$NE$2:$NE$60=S$3)*(GMWQ!$ND$2:$ND$60=S$4)*(GMWQ!$NF$2:$NF$60=S$1),0),$F239-1966)</f>
        <v>-16.353179999999998</v>
      </c>
      <c r="T239" s="4" cm="1">
        <f t="array" ref="T239">INDEX(GMWQ!$A$2:$NF$60,MATCH(1,(GMWQ!$NE$2:$NE$60=T$3)*(GMWQ!$ND$2:$ND$60=T$4)*(GMWQ!$NF$2:$NF$60=T$1),0),$F239-1966)</f>
        <v>-27313.16</v>
      </c>
      <c r="U239" s="4" cm="1">
        <f t="array" ref="U239">INDEX(GMWQ!$A$2:$NF$60,MATCH(1,(GMWQ!$NE$2:$NE$60=U$3)*(GMWQ!$ND$2:$ND$60=U$4)*(GMWQ!$NF$2:$NF$60=U$1),0),$F239-1966)</f>
        <v>3553497</v>
      </c>
      <c r="V239" s="4" cm="1">
        <f t="array" ref="V239">INDEX(GMWQ!$A$2:$NF$60,MATCH(1,(GMWQ!$NE$2:$NE$60=V$3)*(GMWQ!$ND$2:$ND$60=V$4)*(GMWQ!$NF$2:$NF$60=V$1),0),$F239-1966)</f>
        <v>57051.89</v>
      </c>
      <c r="W239" s="4" cm="1">
        <f t="array" ref="W239">INDEX(GMWQ!$A$2:$NF$60,MATCH(1,(GMWQ!$NE$2:$NE$60=W$3)*(GMWQ!$ND$2:$ND$60=W$4)*(GMWQ!$NF$2:$NF$60=W$1),0),$F239-1966)</f>
        <v>1483563</v>
      </c>
      <c r="X239" s="4" cm="1">
        <f t="array" ref="X239">INDEX(GMWQ!$A$2:$NF$60,MATCH(1,(GMWQ!$NE$2:$NE$60=X$3)*(GMWQ!$ND$2:$ND$60=X$4)*(GMWQ!$NF$2:$NF$60=X$1),0),$F239-1966)</f>
        <v>3423.5070000000001</v>
      </c>
      <c r="Y239" s="4" cm="1">
        <f t="array" ref="Y239">INDEX(GMWQ!$A$2:$NF$60,MATCH(1,(GMWQ!$NE$2:$NE$60=Y$3)*(GMWQ!$ND$2:$ND$60=Y$4)*(GMWQ!$NF$2:$NF$60=Y$1),0),$F239-1966)</f>
        <v>4679.982</v>
      </c>
      <c r="Z239" s="4" cm="1">
        <f t="array" ref="Z239">INDEX(GMWQ!$A$2:$NF$60,MATCH(1,(GMWQ!$NE$2:$NE$60=Z$3)*(GMWQ!$ND$2:$ND$60=Z$4)*(GMWQ!$NF$2:$NF$60=Z$1),0),$F239-1966)</f>
        <v>3795.2139999999999</v>
      </c>
      <c r="AA239" s="4" cm="1">
        <f t="array" ref="AA239">INDEX(GMWQ!$A$2:$NF$60,MATCH(1,(GMWQ!$NE$2:$NE$60=AA$3)*(GMWQ!$ND$2:$ND$60=AA$4)*(GMWQ!$NF$2:$NF$60=AA$1),0),$F239-1966)</f>
        <v>4011753</v>
      </c>
      <c r="AB239" s="4" cm="1">
        <f t="array" ref="AB239">INDEX(GMWQ!$A$2:$NF$60,MATCH(1,(GMWQ!$NE$2:$NE$60=AB$3)*(GMWQ!$ND$2:$ND$60=AB$4)*(GMWQ!$NF$2:$NF$60=AB$1),0),$F239-1966)</f>
        <v>928945.3</v>
      </c>
      <c r="AC239" s="4" cm="1">
        <f t="array" ref="AC239">INDEX(GMWQ!$A$2:$NF$60,MATCH(1,(GMWQ!$NE$2:$NE$60=AC$3)*(GMWQ!$ND$2:$ND$60=AC$4)*(GMWQ!$NF$2:$NF$60=AC$1),0),$F239-1966)</f>
        <v>9636.9140000000007</v>
      </c>
      <c r="AD239" s="4" cm="1">
        <f t="array" ref="AD239">INDEX(GMWQ!$A$2:$NF$60,MATCH(1,(GMWQ!$NE$2:$NE$60=AD$3)*(GMWQ!$ND$2:$ND$60=AD$4)*(GMWQ!$NF$2:$NF$60=AD$1),0),$F239-1966)</f>
        <v>169762.2</v>
      </c>
      <c r="AE239" s="4" cm="1">
        <f t="array" ref="AE239">INDEX(GMWQ!$A$2:$NF$60,MATCH(1,(GMWQ!$NE$2:$NE$60=AE$3)*(GMWQ!$ND$2:$ND$60=AE$4)*(GMWQ!$NF$2:$NF$60=AE$1),0),$F239-1966)</f>
        <v>1395.0029999999999</v>
      </c>
      <c r="AF239" s="4" cm="1">
        <f t="array" ref="AF239">INDEX(GMWQ!$A$2:$NF$60,MATCH(1,(GMWQ!$NE$2:$NE$60=AF$3)*(GMWQ!$ND$2:$ND$60=AF$4)*(GMWQ!$NF$2:$NF$60=AF$1),0),$F239-1966)</f>
        <v>893.15800000000002</v>
      </c>
      <c r="AG239" s="4" cm="1">
        <f t="array" ref="AG239">INDEX(GMWQ!$A$2:$NF$60,MATCH(1,(GMWQ!$NE$2:$NE$60=AG$3)*(GMWQ!$ND$2:$ND$60=AG$4)*(GMWQ!$NF$2:$NF$60=AG$1),0),$F239-1966)</f>
        <v>639.59</v>
      </c>
      <c r="AH239" s="4" cm="1">
        <f t="array" ref="AH239">INDEX(GMWQ!$A$2:$NF$60,MATCH(1,(GMWQ!$NE$2:$NE$60=AH$3)*(GMWQ!$ND$2:$ND$60=AH$4)*(GMWQ!$NF$2:$NF$60=AH$1),0),$F239-1966)</f>
        <v>976002.8</v>
      </c>
      <c r="AI239" s="4" cm="1">
        <f t="array" ref="AI239">INDEX(GMWQ!$A$2:$NF$60,MATCH(1,(GMWQ!$NE$2:$NE$60=AI$3)*(GMWQ!$ND$2:$ND$60=AI$4)*(GMWQ!$NF$2:$NF$60=AI$1),0),$F239-1966)</f>
        <v>0.38054739999999998</v>
      </c>
      <c r="AJ239" s="4" cm="1">
        <f t="array" ref="AJ239">INDEX(GMWQ!$A$2:$NF$60,MATCH(1,(GMWQ!$NE$2:$NE$60=AJ$3)*(GMWQ!$ND$2:$ND$60=AJ$4)*(GMWQ!$NF$2:$NF$60=AJ$1),0),$F239-1966)</f>
        <v>0.4623604</v>
      </c>
      <c r="AK239" s="4" cm="1">
        <f t="array" ref="AK239">INDEX(GMWQ!$A$2:$NF$60,MATCH(1,(GMWQ!$NE$2:$NE$60=AK$3)*(GMWQ!$ND$2:$ND$60=AK$4)*(GMWQ!$NF$2:$NF$60=AK$1),0),$F239-1966)</f>
        <v>6.8927290000000002E-2</v>
      </c>
      <c r="AL239" s="4" cm="1">
        <f t="array" ref="AL239">INDEX(GMWQ!$A$2:$NF$60,MATCH(1,(GMWQ!$NE$2:$NE$60=AL$3)*(GMWQ!$ND$2:$ND$60=AL$4)*(GMWQ!$NF$2:$NF$60=AL$1),0),$F239-1966)</f>
        <v>0.3060678</v>
      </c>
    </row>
    <row r="240" spans="1:38" x14ac:dyDescent="0.25">
      <c r="B240" s="4">
        <f t="shared" si="78"/>
        <v>2031</v>
      </c>
      <c r="C240" s="4">
        <f t="shared" si="78"/>
        <v>2031</v>
      </c>
      <c r="F240" s="4">
        <f t="shared" si="59"/>
        <v>2206</v>
      </c>
      <c r="G240" s="4" cm="1">
        <f t="array" ref="G240">INDEX(GMWQ!$A$2:$NF$60,MATCH(1,(GMWQ!$NE$2:$NE$60=G$3)*(GMWQ!$ND$2:$ND$60=G$4)*(GMWQ!$NF$2:$NF$60=G$1),0),$F240-1966)</f>
        <v>768784.3</v>
      </c>
      <c r="H240" s="4" cm="1">
        <f t="array" ref="H240">INDEX(GMWQ!$A$2:$NF$60,MATCH(1,(GMWQ!$NE$2:$NE$60=H$3)*(GMWQ!$ND$2:$ND$60=H$4)*(GMWQ!$NF$2:$NF$60=H$1),0),$F240-1966)</f>
        <v>6758.7619999999997</v>
      </c>
      <c r="I240" s="4" cm="1">
        <f t="array" ref="I240">INDEX(GMWQ!$A$2:$NF$60,MATCH(1,(GMWQ!$NE$2:$NE$60=I$3)*(GMWQ!$ND$2:$ND$60=I$4)*(GMWQ!$NF$2:$NF$60=I$1),0),$F240-1966)</f>
        <v>142676.70000000001</v>
      </c>
      <c r="J240" s="4" cm="1">
        <f t="array" ref="J240">INDEX(GMWQ!$A$2:$NF$60,MATCH(1,(GMWQ!$NE$2:$NE$60=J$3)*(GMWQ!$ND$2:$ND$60=J$4)*(GMWQ!$NF$2:$NF$60=J$1),0),$F240-1966)</f>
        <v>986.86770000000001</v>
      </c>
      <c r="K240" s="4" cm="1">
        <f t="array" ref="K240">INDEX(GMWQ!$A$2:$NF$60,MATCH(1,(GMWQ!$NE$2:$NE$60=K$3)*(GMWQ!$ND$2:$ND$60=K$4)*(GMWQ!$NF$2:$NF$60=K$1),0),$F240-1966)</f>
        <v>707.68</v>
      </c>
      <c r="L240" s="4" cm="1">
        <f t="array" ref="L240">INDEX(GMWQ!$A$2:$NF$60,MATCH(1,(GMWQ!$NE$2:$NE$60=L$3)*(GMWQ!$ND$2:$ND$60=L$4)*(GMWQ!$NF$2:$NF$60=L$1),0),$F240-1966)</f>
        <v>505.29759999999999</v>
      </c>
      <c r="M240" s="4" cm="1">
        <f t="array" ref="M240">INDEX(GMWQ!$A$2:$NF$60,MATCH(1,(GMWQ!$NE$2:$NE$60=M$3)*(GMWQ!$ND$2:$ND$60=M$4)*(GMWQ!$NF$2:$NF$60=M$1),0),$F240-1966)</f>
        <v>683067.6</v>
      </c>
      <c r="N240" s="4" cm="1">
        <f t="array" ref="N240">INDEX(GMWQ!$A$2:$NF$60,MATCH(1,(GMWQ!$NE$2:$NE$60=N$3)*(GMWQ!$ND$2:$ND$60=N$4)*(GMWQ!$NF$2:$NF$60=N$1),0),$F240-1966)</f>
        <v>-49986.19</v>
      </c>
      <c r="O240" s="4" cm="1">
        <f t="array" ref="O240">INDEX(GMWQ!$A$2:$NF$60,MATCH(1,(GMWQ!$NE$2:$NE$60=O$3)*(GMWQ!$ND$2:$ND$60=O$4)*(GMWQ!$NF$2:$NF$60=O$1),0),$F240-1966)</f>
        <v>-752.68539999999996</v>
      </c>
      <c r="P240" s="4" cm="1">
        <f t="array" ref="P240">INDEX(GMWQ!$A$2:$NF$60,MATCH(1,(GMWQ!$NE$2:$NE$60=P$3)*(GMWQ!$ND$2:$ND$60=P$4)*(GMWQ!$NF$2:$NF$60=P$1),0),$F240-1966)</f>
        <v>-4439.2889999999998</v>
      </c>
      <c r="Q240" s="4" cm="1">
        <f t="array" ref="Q240">INDEX(GMWQ!$A$2:$NF$60,MATCH(1,(GMWQ!$NE$2:$NE$60=Q$3)*(GMWQ!$ND$2:$ND$60=Q$4)*(GMWQ!$NF$2:$NF$60=Q$1),0),$F240-1966)</f>
        <v>-40.569699999999997</v>
      </c>
      <c r="R240" s="4" cm="1">
        <f t="array" ref="R240">INDEX(GMWQ!$A$2:$NF$60,MATCH(1,(GMWQ!$NE$2:$NE$60=R$3)*(GMWQ!$ND$2:$ND$60=R$4)*(GMWQ!$NF$2:$NF$60=R$1),0),$F240-1966)</f>
        <v>-38.12341</v>
      </c>
      <c r="S240" s="4" cm="1">
        <f t="array" ref="S240">INDEX(GMWQ!$A$2:$NF$60,MATCH(1,(GMWQ!$NE$2:$NE$60=S$3)*(GMWQ!$ND$2:$ND$60=S$4)*(GMWQ!$NF$2:$NF$60=S$1),0),$F240-1966)</f>
        <v>-16.061620000000001</v>
      </c>
      <c r="T240" s="4" cm="1">
        <f t="array" ref="T240">INDEX(GMWQ!$A$2:$NF$60,MATCH(1,(GMWQ!$NE$2:$NE$60=T$3)*(GMWQ!$ND$2:$ND$60=T$4)*(GMWQ!$NF$2:$NF$60=T$1),0),$F240-1966)</f>
        <v>-27206</v>
      </c>
      <c r="U240" s="4" cm="1">
        <f t="array" ref="U240">INDEX(GMWQ!$A$2:$NF$60,MATCH(1,(GMWQ!$NE$2:$NE$60=U$3)*(GMWQ!$ND$2:$ND$60=U$4)*(GMWQ!$NF$2:$NF$60=U$1),0),$F240-1966)</f>
        <v>3603483</v>
      </c>
      <c r="V240" s="4" cm="1">
        <f t="array" ref="V240">INDEX(GMWQ!$A$2:$NF$60,MATCH(1,(GMWQ!$NE$2:$NE$60=V$3)*(GMWQ!$ND$2:$ND$60=V$4)*(GMWQ!$NF$2:$NF$60=V$1),0),$F240-1966)</f>
        <v>57804.57</v>
      </c>
      <c r="W240" s="4" cm="1">
        <f t="array" ref="W240">INDEX(GMWQ!$A$2:$NF$60,MATCH(1,(GMWQ!$NE$2:$NE$60=W$3)*(GMWQ!$ND$2:$ND$60=W$4)*(GMWQ!$NF$2:$NF$60=W$1),0),$F240-1966)</f>
        <v>1488002</v>
      </c>
      <c r="X240" s="4" cm="1">
        <f t="array" ref="X240">INDEX(GMWQ!$A$2:$NF$60,MATCH(1,(GMWQ!$NE$2:$NE$60=X$3)*(GMWQ!$ND$2:$ND$60=X$4)*(GMWQ!$NF$2:$NF$60=X$1),0),$F240-1966)</f>
        <v>3464.0770000000002</v>
      </c>
      <c r="Y240" s="4" cm="1">
        <f t="array" ref="Y240">INDEX(GMWQ!$A$2:$NF$60,MATCH(1,(GMWQ!$NE$2:$NE$60=Y$3)*(GMWQ!$ND$2:$ND$60=Y$4)*(GMWQ!$NF$2:$NF$60=Y$1),0),$F240-1966)</f>
        <v>4718.1049999999996</v>
      </c>
      <c r="Z240" s="4" cm="1">
        <f t="array" ref="Z240">INDEX(GMWQ!$A$2:$NF$60,MATCH(1,(GMWQ!$NE$2:$NE$60=Z$3)*(GMWQ!$ND$2:$ND$60=Z$4)*(GMWQ!$NF$2:$NF$60=Z$1),0),$F240-1966)</f>
        <v>3812.0360000000001</v>
      </c>
      <c r="AA240" s="4" cm="1">
        <f t="array" ref="AA240">INDEX(GMWQ!$A$2:$NF$60,MATCH(1,(GMWQ!$NE$2:$NE$60=AA$3)*(GMWQ!$ND$2:$ND$60=AA$4)*(GMWQ!$NF$2:$NF$60=AA$1),0),$F240-1966)</f>
        <v>4038959</v>
      </c>
      <c r="AB240" s="4" cm="1">
        <f t="array" ref="AB240">INDEX(GMWQ!$A$2:$NF$60,MATCH(1,(GMWQ!$NE$2:$NE$60=AB$3)*(GMWQ!$ND$2:$ND$60=AB$4)*(GMWQ!$NF$2:$NF$60=AB$1),0),$F240-1966)</f>
        <v>937678.1</v>
      </c>
      <c r="AC240" s="4" cm="1">
        <f t="array" ref="AC240">INDEX(GMWQ!$A$2:$NF$60,MATCH(1,(GMWQ!$NE$2:$NE$60=AC$3)*(GMWQ!$ND$2:$ND$60=AC$4)*(GMWQ!$NF$2:$NF$60=AC$1),0),$F240-1966)</f>
        <v>9725.3860000000004</v>
      </c>
      <c r="AD240" s="4" cm="1">
        <f t="array" ref="AD240">INDEX(GMWQ!$A$2:$NF$60,MATCH(1,(GMWQ!$NE$2:$NE$60=AD$3)*(GMWQ!$ND$2:$ND$60=AD$4)*(GMWQ!$NF$2:$NF$60=AD$1),0),$F240-1966)</f>
        <v>170372.1</v>
      </c>
      <c r="AE240" s="4" cm="1">
        <f t="array" ref="AE240">INDEX(GMWQ!$A$2:$NF$60,MATCH(1,(GMWQ!$NE$2:$NE$60=AE$3)*(GMWQ!$ND$2:$ND$60=AE$4)*(GMWQ!$NF$2:$NF$60=AE$1),0),$F240-1966)</f>
        <v>1405.088</v>
      </c>
      <c r="AF240" s="4" cm="1">
        <f t="array" ref="AF240">INDEX(GMWQ!$A$2:$NF$60,MATCH(1,(GMWQ!$NE$2:$NE$60=AF$3)*(GMWQ!$ND$2:$ND$60=AF$4)*(GMWQ!$NF$2:$NF$60=AF$1),0),$F240-1966)</f>
        <v>900.51639999999998</v>
      </c>
      <c r="AG240" s="4" cm="1">
        <f t="array" ref="AG240">INDEX(GMWQ!$A$2:$NF$60,MATCH(1,(GMWQ!$NE$2:$NE$60=AG$3)*(GMWQ!$ND$2:$ND$60=AG$4)*(GMWQ!$NF$2:$NF$60=AG$1),0),$F240-1966)</f>
        <v>643.34109999999998</v>
      </c>
      <c r="AH240" s="4" cm="1">
        <f t="array" ref="AH240">INDEX(GMWQ!$A$2:$NF$60,MATCH(1,(GMWQ!$NE$2:$NE$60=AH$3)*(GMWQ!$ND$2:$ND$60=AH$4)*(GMWQ!$NF$2:$NF$60=AH$1),0),$F240-1966)</f>
        <v>985344.7</v>
      </c>
      <c r="AI240" s="4" cm="1">
        <f t="array" ref="AI240">INDEX(GMWQ!$A$2:$NF$60,MATCH(1,(GMWQ!$NE$2:$NE$60=AI$3)*(GMWQ!$ND$2:$ND$60=AI$4)*(GMWQ!$NF$2:$NF$60=AI$1),0),$F240-1966)</f>
        <v>0.38332680000000002</v>
      </c>
      <c r="AJ240" s="4" cm="1">
        <f t="array" ref="AJ240">INDEX(GMWQ!$A$2:$NF$60,MATCH(1,(GMWQ!$NE$2:$NE$60=AJ$3)*(GMWQ!$ND$2:$ND$60=AJ$4)*(GMWQ!$NF$2:$NF$60=AJ$1),0),$F240-1966)</f>
        <v>0.48605660000000001</v>
      </c>
      <c r="AK240" s="4" cm="1">
        <f t="array" ref="AK240">INDEX(GMWQ!$A$2:$NF$60,MATCH(1,(GMWQ!$NE$2:$NE$60=AK$3)*(GMWQ!$ND$2:$ND$60=AK$4)*(GMWQ!$NF$2:$NF$60=AK$1),0),$F240-1966)</f>
        <v>9.2288259999999997E-2</v>
      </c>
      <c r="AL240" s="4" cm="1">
        <f t="array" ref="AL240">INDEX(GMWQ!$A$2:$NF$60,MATCH(1,(GMWQ!$NE$2:$NE$60=AL$3)*(GMWQ!$ND$2:$ND$60=AL$4)*(GMWQ!$NF$2:$NF$60=AL$1),0),$F240-1966)</f>
        <v>0.3144113</v>
      </c>
    </row>
    <row r="241" spans="1:38" x14ac:dyDescent="0.25">
      <c r="B241" s="4">
        <f t="shared" si="78"/>
        <v>2031</v>
      </c>
      <c r="C241" s="4">
        <f t="shared" si="78"/>
        <v>2031</v>
      </c>
      <c r="F241" s="4">
        <f t="shared" ref="F241:F304" si="80">+F240+1</f>
        <v>2207</v>
      </c>
      <c r="G241" s="4" cm="1">
        <f t="array" ref="G241">INDEX(GMWQ!$A$2:$NF$60,MATCH(1,(GMWQ!$NE$2:$NE$60=G$3)*(GMWQ!$ND$2:$ND$60=G$4)*(GMWQ!$NF$2:$NF$60=G$1),0),$F241-1966)</f>
        <v>771782.6</v>
      </c>
      <c r="H241" s="4" cm="1">
        <f t="array" ref="H241">INDEX(GMWQ!$A$2:$NF$60,MATCH(1,(GMWQ!$NE$2:$NE$60=H$3)*(GMWQ!$ND$2:$ND$60=H$4)*(GMWQ!$NF$2:$NF$60=H$1),0),$F241-1966)</f>
        <v>6789.1880000000001</v>
      </c>
      <c r="I241" s="4" cm="1">
        <f t="array" ref="I241">INDEX(GMWQ!$A$2:$NF$60,MATCH(1,(GMWQ!$NE$2:$NE$60=I$3)*(GMWQ!$ND$2:$ND$60=I$4)*(GMWQ!$NF$2:$NF$60=I$1),0),$F241-1966)</f>
        <v>142668.1</v>
      </c>
      <c r="J241" s="4" cm="1">
        <f t="array" ref="J241">INDEX(GMWQ!$A$2:$NF$60,MATCH(1,(GMWQ!$NE$2:$NE$60=J$3)*(GMWQ!$ND$2:$ND$60=J$4)*(GMWQ!$NF$2:$NF$60=J$1),0),$F241-1966)</f>
        <v>988.66989999999998</v>
      </c>
      <c r="K241" s="4" cm="1">
        <f t="array" ref="K241">INDEX(GMWQ!$A$2:$NF$60,MATCH(1,(GMWQ!$NE$2:$NE$60=K$3)*(GMWQ!$ND$2:$ND$60=K$4)*(GMWQ!$NF$2:$NF$60=K$1),0),$F241-1966)</f>
        <v>709.51</v>
      </c>
      <c r="L241" s="4" cm="1">
        <f t="array" ref="L241">INDEX(GMWQ!$A$2:$NF$60,MATCH(1,(GMWQ!$NE$2:$NE$60=L$3)*(GMWQ!$ND$2:$ND$60=L$4)*(GMWQ!$NF$2:$NF$60=L$1),0),$F241-1966)</f>
        <v>505.78160000000003</v>
      </c>
      <c r="M241" s="4" cm="1">
        <f t="array" ref="M241">INDEX(GMWQ!$A$2:$NF$60,MATCH(1,(GMWQ!$NE$2:$NE$60=M$3)*(GMWQ!$ND$2:$ND$60=M$4)*(GMWQ!$NF$2:$NF$60=M$1),0),$F241-1966)</f>
        <v>686485</v>
      </c>
      <c r="N241" s="4" cm="1">
        <f t="array" ref="N241">INDEX(GMWQ!$A$2:$NF$60,MATCH(1,(GMWQ!$NE$2:$NE$60=N$3)*(GMWQ!$ND$2:$ND$60=N$4)*(GMWQ!$NF$2:$NF$60=N$1),0),$F241-1966)</f>
        <v>-23076.16</v>
      </c>
      <c r="O241" s="4" cm="1">
        <f t="array" ref="O241">INDEX(GMWQ!$A$2:$NF$60,MATCH(1,(GMWQ!$NE$2:$NE$60=O$3)*(GMWQ!$ND$2:$ND$60=O$4)*(GMWQ!$NF$2:$NF$60=O$1),0),$F241-1966)</f>
        <v>-758.52800000000002</v>
      </c>
      <c r="P241" s="4" cm="1">
        <f t="array" ref="P241">INDEX(GMWQ!$A$2:$NF$60,MATCH(1,(GMWQ!$NE$2:$NE$60=P$3)*(GMWQ!$ND$2:$ND$60=P$4)*(GMWQ!$NF$2:$NF$60=P$1),0),$F241-1966)</f>
        <v>-4274.1949999999997</v>
      </c>
      <c r="Q241" s="4" cm="1">
        <f t="array" ref="Q241">INDEX(GMWQ!$A$2:$NF$60,MATCH(1,(GMWQ!$NE$2:$NE$60=Q$3)*(GMWQ!$ND$2:$ND$60=Q$4)*(GMWQ!$NF$2:$NF$60=Q$1),0),$F241-1966)</f>
        <v>-39.200499999999998</v>
      </c>
      <c r="R241" s="4" cm="1">
        <f t="array" ref="R241">INDEX(GMWQ!$A$2:$NF$60,MATCH(1,(GMWQ!$NE$2:$NE$60=R$3)*(GMWQ!$ND$2:$ND$60=R$4)*(GMWQ!$NF$2:$NF$60=R$1),0),$F241-1966)</f>
        <v>-38.067320000000002</v>
      </c>
      <c r="S241" s="4" cm="1">
        <f t="array" ref="S241">INDEX(GMWQ!$A$2:$NF$60,MATCH(1,(GMWQ!$NE$2:$NE$60=S$3)*(GMWQ!$ND$2:$ND$60=S$4)*(GMWQ!$NF$2:$NF$60=S$1),0),$F241-1966)</f>
        <v>-15.80939</v>
      </c>
      <c r="T241" s="4" cm="1">
        <f t="array" ref="T241">INDEX(GMWQ!$A$2:$NF$60,MATCH(1,(GMWQ!$NE$2:$NE$60=T$3)*(GMWQ!$ND$2:$ND$60=T$4)*(GMWQ!$NF$2:$NF$60=T$1),0),$F241-1966)</f>
        <v>-27093.41</v>
      </c>
      <c r="U241" s="4" cm="1">
        <f t="array" ref="U241">INDEX(GMWQ!$A$2:$NF$60,MATCH(1,(GMWQ!$NE$2:$NE$60=U$3)*(GMWQ!$ND$2:$ND$60=U$4)*(GMWQ!$NF$2:$NF$60=U$1),0),$F241-1966)</f>
        <v>3626560</v>
      </c>
      <c r="V241" s="4" cm="1">
        <f t="array" ref="V241">INDEX(GMWQ!$A$2:$NF$60,MATCH(1,(GMWQ!$NE$2:$NE$60=V$3)*(GMWQ!$ND$2:$ND$60=V$4)*(GMWQ!$NF$2:$NF$60=V$1),0),$F241-1966)</f>
        <v>58563.1</v>
      </c>
      <c r="W241" s="4" cm="1">
        <f t="array" ref="W241">INDEX(GMWQ!$A$2:$NF$60,MATCH(1,(GMWQ!$NE$2:$NE$60=W$3)*(GMWQ!$ND$2:$ND$60=W$4)*(GMWQ!$NF$2:$NF$60=W$1),0),$F241-1966)</f>
        <v>1492277</v>
      </c>
      <c r="X241" s="4" cm="1">
        <f t="array" ref="X241">INDEX(GMWQ!$A$2:$NF$60,MATCH(1,(GMWQ!$NE$2:$NE$60=X$3)*(GMWQ!$ND$2:$ND$60=X$4)*(GMWQ!$NF$2:$NF$60=X$1),0),$F241-1966)</f>
        <v>3503.2779999999998</v>
      </c>
      <c r="Y241" s="4" cm="1">
        <f t="array" ref="Y241">INDEX(GMWQ!$A$2:$NF$60,MATCH(1,(GMWQ!$NE$2:$NE$60=Y$3)*(GMWQ!$ND$2:$ND$60=Y$4)*(GMWQ!$NF$2:$NF$60=Y$1),0),$F241-1966)</f>
        <v>4756.1729999999998</v>
      </c>
      <c r="Z241" s="4" cm="1">
        <f t="array" ref="Z241">INDEX(GMWQ!$A$2:$NF$60,MATCH(1,(GMWQ!$NE$2:$NE$60=Z$3)*(GMWQ!$ND$2:$ND$60=Z$4)*(GMWQ!$NF$2:$NF$60=Z$1),0),$F241-1966)</f>
        <v>3828.6060000000002</v>
      </c>
      <c r="AA241" s="4" cm="1">
        <f t="array" ref="AA241">INDEX(GMWQ!$A$2:$NF$60,MATCH(1,(GMWQ!$NE$2:$NE$60=AA$3)*(GMWQ!$ND$2:$ND$60=AA$4)*(GMWQ!$NF$2:$NF$60=AA$1),0),$F241-1966)</f>
        <v>4066052</v>
      </c>
      <c r="AB241" s="4" cm="1">
        <f t="array" ref="AB241">INDEX(GMWQ!$A$2:$NF$60,MATCH(1,(GMWQ!$NE$2:$NE$60=AB$3)*(GMWQ!$ND$2:$ND$60=AB$4)*(GMWQ!$NF$2:$NF$60=AB$1),0),$F241-1966)</f>
        <v>946399.9</v>
      </c>
      <c r="AC241" s="4" cm="1">
        <f t="array" ref="AC241">INDEX(GMWQ!$A$2:$NF$60,MATCH(1,(GMWQ!$NE$2:$NE$60=AC$3)*(GMWQ!$ND$2:$ND$60=AC$4)*(GMWQ!$NF$2:$NF$60=AC$1),0),$F241-1966)</f>
        <v>9814.3240000000005</v>
      </c>
      <c r="AD241" s="4" cm="1">
        <f t="array" ref="AD241">INDEX(GMWQ!$A$2:$NF$60,MATCH(1,(GMWQ!$NE$2:$NE$60=AD$3)*(GMWQ!$ND$2:$ND$60=AD$4)*(GMWQ!$NF$2:$NF$60=AD$1),0),$F241-1966)</f>
        <v>170951</v>
      </c>
      <c r="AE241" s="4" cm="1">
        <f t="array" ref="AE241">INDEX(GMWQ!$A$2:$NF$60,MATCH(1,(GMWQ!$NE$2:$NE$60=AE$3)*(GMWQ!$ND$2:$ND$60=AE$4)*(GMWQ!$NF$2:$NF$60=AE$1),0),$F241-1966)</f>
        <v>1414.972</v>
      </c>
      <c r="AF241" s="4" cm="1">
        <f t="array" ref="AF241">INDEX(GMWQ!$A$2:$NF$60,MATCH(1,(GMWQ!$NE$2:$NE$60=AF$3)*(GMWQ!$ND$2:$ND$60=AF$4)*(GMWQ!$NF$2:$NF$60=AF$1),0),$F241-1966)</f>
        <v>907.74099999999999</v>
      </c>
      <c r="AG241" s="4" cm="1">
        <f t="array" ref="AG241">INDEX(GMWQ!$A$2:$NF$60,MATCH(1,(GMWQ!$NE$2:$NE$60=AG$3)*(GMWQ!$ND$2:$ND$60=AG$4)*(GMWQ!$NF$2:$NF$60=AG$1),0),$F241-1966)</f>
        <v>646.71590000000003</v>
      </c>
      <c r="AH241" s="4" cm="1">
        <f t="array" ref="AH241">INDEX(GMWQ!$A$2:$NF$60,MATCH(1,(GMWQ!$NE$2:$NE$60=AH$3)*(GMWQ!$ND$2:$ND$60=AH$4)*(GMWQ!$NF$2:$NF$60=AH$1),0),$F241-1966)</f>
        <v>994802.3</v>
      </c>
      <c r="AI241" s="4" cm="1">
        <f t="array" ref="AI241">INDEX(GMWQ!$A$2:$NF$60,MATCH(1,(GMWQ!$NE$2:$NE$60=AI$3)*(GMWQ!$ND$2:$ND$60=AI$4)*(GMWQ!$NF$2:$NF$60=AI$1),0),$F241-1966)</f>
        <v>0.38483630000000002</v>
      </c>
      <c r="AJ241" s="4" cm="1">
        <f t="array" ref="AJ241">INDEX(GMWQ!$A$2:$NF$60,MATCH(1,(GMWQ!$NE$2:$NE$60=AJ$3)*(GMWQ!$ND$2:$ND$60=AJ$4)*(GMWQ!$NF$2:$NF$60=AJ$1),0),$F241-1966)</f>
        <v>0.50872280000000003</v>
      </c>
      <c r="AK241" s="4" cm="1">
        <f t="array" ref="AK241">INDEX(GMWQ!$A$2:$NF$60,MATCH(1,(GMWQ!$NE$2:$NE$60=AK$3)*(GMWQ!$ND$2:$ND$60=AK$4)*(GMWQ!$NF$2:$NF$60=AK$1),0),$F241-1966)</f>
        <v>0.11402</v>
      </c>
      <c r="AL241" s="4" cm="1">
        <f t="array" ref="AL241">INDEX(GMWQ!$A$2:$NF$60,MATCH(1,(GMWQ!$NE$2:$NE$60=AL$3)*(GMWQ!$ND$2:$ND$60=AL$4)*(GMWQ!$NF$2:$NF$60=AL$1),0),$F241-1966)</f>
        <v>0.32113399999999998</v>
      </c>
    </row>
    <row r="242" spans="1:38" x14ac:dyDescent="0.25">
      <c r="B242" s="4">
        <f t="shared" si="78"/>
        <v>2031</v>
      </c>
      <c r="C242" s="4">
        <f t="shared" si="78"/>
        <v>2031</v>
      </c>
      <c r="E242" s="4">
        <f t="shared" ref="E242" si="81">+E238+1</f>
        <v>2031</v>
      </c>
      <c r="F242" s="4">
        <f t="shared" si="80"/>
        <v>2208</v>
      </c>
      <c r="G242" s="4" cm="1">
        <f t="array" ref="G242">INDEX(GMWQ!$A$2:$NF$60,MATCH(1,(GMWQ!$NE$2:$NE$60=G$3)*(GMWQ!$ND$2:$ND$60=G$4)*(GMWQ!$NF$2:$NF$60=G$1),0),$F242-1966)</f>
        <v>774792.6</v>
      </c>
      <c r="H242" s="4" cm="1">
        <f t="array" ref="H242">INDEX(GMWQ!$A$2:$NF$60,MATCH(1,(GMWQ!$NE$2:$NE$60=H$3)*(GMWQ!$ND$2:$ND$60=H$4)*(GMWQ!$NF$2:$NF$60=H$1),0),$F242-1966)</f>
        <v>6819.5630000000001</v>
      </c>
      <c r="I242" s="4" cm="1">
        <f t="array" ref="I242">INDEX(GMWQ!$A$2:$NF$60,MATCH(1,(GMWQ!$NE$2:$NE$60=I$3)*(GMWQ!$ND$2:$ND$60=I$4)*(GMWQ!$NF$2:$NF$60=I$1),0),$F242-1966)</f>
        <v>142650.5</v>
      </c>
      <c r="J242" s="4" cm="1">
        <f t="array" ref="J242">INDEX(GMWQ!$A$2:$NF$60,MATCH(1,(GMWQ!$NE$2:$NE$60=J$3)*(GMWQ!$ND$2:$ND$60=J$4)*(GMWQ!$NF$2:$NF$60=J$1),0),$F242-1966)</f>
        <v>990.3492</v>
      </c>
      <c r="K242" s="4" cm="1">
        <f t="array" ref="K242">INDEX(GMWQ!$A$2:$NF$60,MATCH(1,(GMWQ!$NE$2:$NE$60=K$3)*(GMWQ!$ND$2:$ND$60=K$4)*(GMWQ!$NF$2:$NF$60=K$1),0),$F242-1966)</f>
        <v>711.03</v>
      </c>
      <c r="L242" s="4" cm="1">
        <f t="array" ref="L242">INDEX(GMWQ!$A$2:$NF$60,MATCH(1,(GMWQ!$NE$2:$NE$60=L$3)*(GMWQ!$ND$2:$ND$60=L$4)*(GMWQ!$NF$2:$NF$60=L$1),0),$F242-1966)</f>
        <v>506.26260000000002</v>
      </c>
      <c r="M242" s="4" cm="1">
        <f t="array" ref="M242">INDEX(GMWQ!$A$2:$NF$60,MATCH(1,(GMWQ!$NE$2:$NE$60=M$3)*(GMWQ!$ND$2:$ND$60=M$4)*(GMWQ!$NF$2:$NF$60=M$1),0),$F242-1966)</f>
        <v>689895.3</v>
      </c>
      <c r="N242" s="4" cm="1">
        <f t="array" ref="N242">INDEX(GMWQ!$A$2:$NF$60,MATCH(1,(GMWQ!$NE$2:$NE$60=N$3)*(GMWQ!$ND$2:$ND$60=N$4)*(GMWQ!$NF$2:$NF$60=N$1),0),$F242-1966)</f>
        <v>-47461.22</v>
      </c>
      <c r="O242" s="4" cm="1">
        <f t="array" ref="O242">INDEX(GMWQ!$A$2:$NF$60,MATCH(1,(GMWQ!$NE$2:$NE$60=O$3)*(GMWQ!$ND$2:$ND$60=O$4)*(GMWQ!$NF$2:$NF$60=O$1),0),$F242-1966)</f>
        <v>-770.89260000000002</v>
      </c>
      <c r="P242" s="4" cm="1">
        <f t="array" ref="P242">INDEX(GMWQ!$A$2:$NF$60,MATCH(1,(GMWQ!$NE$2:$NE$60=P$3)*(GMWQ!$ND$2:$ND$60=P$4)*(GMWQ!$NF$2:$NF$60=P$1),0),$F242-1966)</f>
        <v>-4115.2269999999999</v>
      </c>
      <c r="Q242" s="4" cm="1">
        <f t="array" ref="Q242">INDEX(GMWQ!$A$2:$NF$60,MATCH(1,(GMWQ!$NE$2:$NE$60=Q$3)*(GMWQ!$ND$2:$ND$60=Q$4)*(GMWQ!$NF$2:$NF$60=Q$1),0),$F242-1966)</f>
        <v>-38.018009999999997</v>
      </c>
      <c r="R242" s="4" cm="1">
        <f t="array" ref="R242">INDEX(GMWQ!$A$2:$NF$60,MATCH(1,(GMWQ!$NE$2:$NE$60=R$3)*(GMWQ!$ND$2:$ND$60=R$4)*(GMWQ!$NF$2:$NF$60=R$1),0),$F242-1966)</f>
        <v>-38.113100000000003</v>
      </c>
      <c r="S242" s="4" cm="1">
        <f t="array" ref="S242">INDEX(GMWQ!$A$2:$NF$60,MATCH(1,(GMWQ!$NE$2:$NE$60=S$3)*(GMWQ!$ND$2:$ND$60=S$4)*(GMWQ!$NF$2:$NF$60=S$1),0),$F242-1966)</f>
        <v>-15.590299999999999</v>
      </c>
      <c r="T242" s="4" cm="1">
        <f t="array" ref="T242">INDEX(GMWQ!$A$2:$NF$60,MATCH(1,(GMWQ!$NE$2:$NE$60=T$3)*(GMWQ!$ND$2:$ND$60=T$4)*(GMWQ!$NF$2:$NF$60=T$1),0),$F242-1966)</f>
        <v>-27049.94</v>
      </c>
      <c r="U242" s="4" cm="1">
        <f t="array" ref="U242">INDEX(GMWQ!$A$2:$NF$60,MATCH(1,(GMWQ!$NE$2:$NE$60=U$3)*(GMWQ!$ND$2:$ND$60=U$4)*(GMWQ!$NF$2:$NF$60=U$1),0),$F242-1966)</f>
        <v>3674021</v>
      </c>
      <c r="V242" s="4" cm="1">
        <f t="array" ref="V242">INDEX(GMWQ!$A$2:$NF$60,MATCH(1,(GMWQ!$NE$2:$NE$60=V$3)*(GMWQ!$ND$2:$ND$60=V$4)*(GMWQ!$NF$2:$NF$60=V$1),0),$F242-1966)</f>
        <v>59333.99</v>
      </c>
      <c r="W242" s="4" cm="1">
        <f t="array" ref="W242">INDEX(GMWQ!$A$2:$NF$60,MATCH(1,(GMWQ!$NE$2:$NE$60=W$3)*(GMWQ!$ND$2:$ND$60=W$4)*(GMWQ!$NF$2:$NF$60=W$1),0),$F242-1966)</f>
        <v>1496392</v>
      </c>
      <c r="X242" s="4" cm="1">
        <f t="array" ref="X242">INDEX(GMWQ!$A$2:$NF$60,MATCH(1,(GMWQ!$NE$2:$NE$60=X$3)*(GMWQ!$ND$2:$ND$60=X$4)*(GMWQ!$NF$2:$NF$60=X$1),0),$F242-1966)</f>
        <v>3541.2959999999998</v>
      </c>
      <c r="Y242" s="4" cm="1">
        <f t="array" ref="Y242">INDEX(GMWQ!$A$2:$NF$60,MATCH(1,(GMWQ!$NE$2:$NE$60=Y$3)*(GMWQ!$ND$2:$ND$60=Y$4)*(GMWQ!$NF$2:$NF$60=Y$1),0),$F242-1966)</f>
        <v>4794.2860000000001</v>
      </c>
      <c r="Z242" s="4" cm="1">
        <f t="array" ref="Z242">INDEX(GMWQ!$A$2:$NF$60,MATCH(1,(GMWQ!$NE$2:$NE$60=Z$3)*(GMWQ!$ND$2:$ND$60=Z$4)*(GMWQ!$NF$2:$NF$60=Z$1),0),$F242-1966)</f>
        <v>3844.9569999999999</v>
      </c>
      <c r="AA242" s="4" cm="1">
        <f t="array" ref="AA242">INDEX(GMWQ!$A$2:$NF$60,MATCH(1,(GMWQ!$NE$2:$NE$60=AA$3)*(GMWQ!$ND$2:$ND$60=AA$4)*(GMWQ!$NF$2:$NF$60=AA$1),0),$F242-1966)</f>
        <v>4093102</v>
      </c>
      <c r="AB242" s="4" cm="1">
        <f t="array" ref="AB242">INDEX(GMWQ!$A$2:$NF$60,MATCH(1,(GMWQ!$NE$2:$NE$60=AB$3)*(GMWQ!$ND$2:$ND$60=AB$4)*(GMWQ!$NF$2:$NF$60=AB$1),0),$F242-1966)</f>
        <v>955202.3</v>
      </c>
      <c r="AC242" s="4" cm="1">
        <f t="array" ref="AC242">INDEX(GMWQ!$A$2:$NF$60,MATCH(1,(GMWQ!$NE$2:$NE$60=AC$3)*(GMWQ!$ND$2:$ND$60=AC$4)*(GMWQ!$NF$2:$NF$60=AC$1),0),$F242-1966)</f>
        <v>9903.7579999999998</v>
      </c>
      <c r="AD242" s="4" cm="1">
        <f t="array" ref="AD242">INDEX(GMWQ!$A$2:$NF$60,MATCH(1,(GMWQ!$NE$2:$NE$60=AD$3)*(GMWQ!$ND$2:$ND$60=AD$4)*(GMWQ!$NF$2:$NF$60=AD$1),0),$F242-1966)</f>
        <v>171523.5</v>
      </c>
      <c r="AE242" s="4" cm="1">
        <f t="array" ref="AE242">INDEX(GMWQ!$A$2:$NF$60,MATCH(1,(GMWQ!$NE$2:$NE$60=AE$3)*(GMWQ!$ND$2:$ND$60=AE$4)*(GMWQ!$NF$2:$NF$60=AE$1),0),$F242-1966)</f>
        <v>1424.7429999999999</v>
      </c>
      <c r="AF242" s="4" cm="1">
        <f t="array" ref="AF242">INDEX(GMWQ!$A$2:$NF$60,MATCH(1,(GMWQ!$NE$2:$NE$60=AF$3)*(GMWQ!$ND$2:$ND$60=AF$4)*(GMWQ!$NF$2:$NF$60=AF$1),0),$F242-1966)</f>
        <v>914.60029999999995</v>
      </c>
      <c r="AG242" s="4" cm="1">
        <f t="array" ref="AG242">INDEX(GMWQ!$A$2:$NF$60,MATCH(1,(GMWQ!$NE$2:$NE$60=AG$3)*(GMWQ!$ND$2:$ND$60=AG$4)*(GMWQ!$NF$2:$NF$60=AG$1),0),$F242-1966)</f>
        <v>650.86609999999996</v>
      </c>
      <c r="AH242" s="4" cm="1">
        <f t="array" ref="AH242">INDEX(GMWQ!$A$2:$NF$60,MATCH(1,(GMWQ!$NE$2:$NE$60=AH$3)*(GMWQ!$ND$2:$ND$60=AH$4)*(GMWQ!$NF$2:$NF$60=AH$1),0),$F242-1966)</f>
        <v>1004319</v>
      </c>
      <c r="AI242" s="4" cm="1">
        <f t="array" ref="AI242">INDEX(GMWQ!$A$2:$NF$60,MATCH(1,(GMWQ!$NE$2:$NE$60=AI$3)*(GMWQ!$ND$2:$ND$60=AI$4)*(GMWQ!$NF$2:$NF$60=AI$1),0),$F242-1966)</f>
        <v>0.38459660000000001</v>
      </c>
      <c r="AJ242" s="4" cm="1">
        <f t="array" ref="AJ242">INDEX(GMWQ!$A$2:$NF$60,MATCH(1,(GMWQ!$NE$2:$NE$60=AJ$3)*(GMWQ!$ND$2:$ND$60=AJ$4)*(GMWQ!$NF$2:$NF$60=AJ$1),0),$F242-1966)</f>
        <v>0.53033470000000005</v>
      </c>
      <c r="AK242" s="4" cm="1">
        <f t="array" ref="AK242">INDEX(GMWQ!$A$2:$NF$60,MATCH(1,(GMWQ!$NE$2:$NE$60=AK$3)*(GMWQ!$ND$2:$ND$60=AK$4)*(GMWQ!$NF$2:$NF$60=AK$1),0),$F242-1966)</f>
        <v>0.13124720000000001</v>
      </c>
      <c r="AL242" s="4" cm="1">
        <f t="array" ref="AL242">INDEX(GMWQ!$A$2:$NF$60,MATCH(1,(GMWQ!$NE$2:$NE$60=AL$3)*(GMWQ!$ND$2:$ND$60=AL$4)*(GMWQ!$NF$2:$NF$60=AL$1),0),$F242-1966)</f>
        <v>0.32695590000000002</v>
      </c>
    </row>
    <row r="243" spans="1:38" x14ac:dyDescent="0.25">
      <c r="A243" s="4">
        <v>2032</v>
      </c>
      <c r="B243" s="4">
        <f t="shared" si="78"/>
        <v>2032</v>
      </c>
      <c r="C243" s="4">
        <f t="shared" si="78"/>
        <v>2031</v>
      </c>
      <c r="D243" s="4">
        <f t="shared" si="78"/>
        <v>2031</v>
      </c>
      <c r="F243" s="4">
        <f t="shared" si="80"/>
        <v>2209</v>
      </c>
      <c r="G243" s="4" cm="1">
        <f t="array" ref="G243">INDEX(GMWQ!$A$2:$NF$60,MATCH(1,(GMWQ!$NE$2:$NE$60=G$3)*(GMWQ!$ND$2:$ND$60=G$4)*(GMWQ!$NF$2:$NF$60=G$1),0),$F243-1966)</f>
        <v>777814.3</v>
      </c>
      <c r="H243" s="4" cm="1">
        <f t="array" ref="H243">INDEX(GMWQ!$A$2:$NF$60,MATCH(1,(GMWQ!$NE$2:$NE$60=H$3)*(GMWQ!$ND$2:$ND$60=H$4)*(GMWQ!$NF$2:$NF$60=H$1),0),$F243-1966)</f>
        <v>6850.01</v>
      </c>
      <c r="I243" s="4" cm="1">
        <f t="array" ref="I243">INDEX(GMWQ!$A$2:$NF$60,MATCH(1,(GMWQ!$NE$2:$NE$60=I$3)*(GMWQ!$ND$2:$ND$60=I$4)*(GMWQ!$NF$2:$NF$60=I$1),0),$F243-1966)</f>
        <v>142628</v>
      </c>
      <c r="J243" s="4" cm="1">
        <f t="array" ref="J243">INDEX(GMWQ!$A$2:$NF$60,MATCH(1,(GMWQ!$NE$2:$NE$60=J$3)*(GMWQ!$ND$2:$ND$60=J$4)*(GMWQ!$NF$2:$NF$60=J$1),0),$F243-1966)</f>
        <v>991.83759999999995</v>
      </c>
      <c r="K243" s="4" cm="1">
        <f t="array" ref="K243">INDEX(GMWQ!$A$2:$NF$60,MATCH(1,(GMWQ!$NE$2:$NE$60=K$3)*(GMWQ!$ND$2:$ND$60=K$4)*(GMWQ!$NF$2:$NF$60=K$1),0),$F243-1966)</f>
        <v>712.8</v>
      </c>
      <c r="L243" s="4" cm="1">
        <f t="array" ref="L243">INDEX(GMWQ!$A$2:$NF$60,MATCH(1,(GMWQ!$NE$2:$NE$60=L$3)*(GMWQ!$ND$2:$ND$60=L$4)*(GMWQ!$NF$2:$NF$60=L$1),0),$F243-1966)</f>
        <v>506.67689999999999</v>
      </c>
      <c r="M243" s="4" cm="1">
        <f t="array" ref="M243">INDEX(GMWQ!$A$2:$NF$60,MATCH(1,(GMWQ!$NE$2:$NE$60=M$3)*(GMWQ!$ND$2:$ND$60=M$4)*(GMWQ!$NF$2:$NF$60=M$1),0),$F243-1966)</f>
        <v>693275.6</v>
      </c>
      <c r="N243" s="4" cm="1">
        <f t="array" ref="N243">INDEX(GMWQ!$A$2:$NF$60,MATCH(1,(GMWQ!$NE$2:$NE$60=N$3)*(GMWQ!$ND$2:$ND$60=N$4)*(GMWQ!$NF$2:$NF$60=N$1),0),$F243-1966)</f>
        <v>6530.4059999999999</v>
      </c>
      <c r="O243" s="4" cm="1">
        <f t="array" ref="O243">INDEX(GMWQ!$A$2:$NF$60,MATCH(1,(GMWQ!$NE$2:$NE$60=O$3)*(GMWQ!$ND$2:$ND$60=O$4)*(GMWQ!$NF$2:$NF$60=O$1),0),$F243-1966)</f>
        <v>-786.9067</v>
      </c>
      <c r="P243" s="4" cm="1">
        <f t="array" ref="P243">INDEX(GMWQ!$A$2:$NF$60,MATCH(1,(GMWQ!$NE$2:$NE$60=P$3)*(GMWQ!$ND$2:$ND$60=P$4)*(GMWQ!$NF$2:$NF$60=P$1),0),$F243-1966)</f>
        <v>-3923.4769999999999</v>
      </c>
      <c r="Q243" s="4" cm="1">
        <f t="array" ref="Q243">INDEX(GMWQ!$A$2:$NF$60,MATCH(1,(GMWQ!$NE$2:$NE$60=Q$3)*(GMWQ!$ND$2:$ND$60=Q$4)*(GMWQ!$NF$2:$NF$60=Q$1),0),$F243-1966)</f>
        <v>-36.907170000000001</v>
      </c>
      <c r="R243" s="4" cm="1">
        <f t="array" ref="R243">INDEX(GMWQ!$A$2:$NF$60,MATCH(1,(GMWQ!$NE$2:$NE$60=R$3)*(GMWQ!$ND$2:$ND$60=R$4)*(GMWQ!$NF$2:$NF$60=R$1),0),$F243-1966)</f>
        <v>-38.086669999999998</v>
      </c>
      <c r="S243" s="4" cm="1">
        <f t="array" ref="S243">INDEX(GMWQ!$A$2:$NF$60,MATCH(1,(GMWQ!$NE$2:$NE$60=S$3)*(GMWQ!$ND$2:$ND$60=S$4)*(GMWQ!$NF$2:$NF$60=S$1),0),$F243-1966)</f>
        <v>-15.35501</v>
      </c>
      <c r="T243" s="4" cm="1">
        <f t="array" ref="T243">INDEX(GMWQ!$A$2:$NF$60,MATCH(1,(GMWQ!$NE$2:$NE$60=T$3)*(GMWQ!$ND$2:$ND$60=T$4)*(GMWQ!$NF$2:$NF$60=T$1),0),$F243-1966)</f>
        <v>-27091.94</v>
      </c>
      <c r="U243" s="4" cm="1">
        <f t="array" ref="U243">INDEX(GMWQ!$A$2:$NF$60,MATCH(1,(GMWQ!$NE$2:$NE$60=U$3)*(GMWQ!$ND$2:$ND$60=U$4)*(GMWQ!$NF$2:$NF$60=U$1),0),$F243-1966)</f>
        <v>3667490</v>
      </c>
      <c r="V243" s="4" cm="1">
        <f t="array" ref="V243">INDEX(GMWQ!$A$2:$NF$60,MATCH(1,(GMWQ!$NE$2:$NE$60=V$3)*(GMWQ!$ND$2:$ND$60=V$4)*(GMWQ!$NF$2:$NF$60=V$1),0),$F243-1966)</f>
        <v>60120.9</v>
      </c>
      <c r="W243" s="4" cm="1">
        <f t="array" ref="W243">INDEX(GMWQ!$A$2:$NF$60,MATCH(1,(GMWQ!$NE$2:$NE$60=W$3)*(GMWQ!$ND$2:$ND$60=W$4)*(GMWQ!$NF$2:$NF$60=W$1),0),$F243-1966)</f>
        <v>1500315</v>
      </c>
      <c r="X243" s="4" cm="1">
        <f t="array" ref="X243">INDEX(GMWQ!$A$2:$NF$60,MATCH(1,(GMWQ!$NE$2:$NE$60=X$3)*(GMWQ!$ND$2:$ND$60=X$4)*(GMWQ!$NF$2:$NF$60=X$1),0),$F243-1966)</f>
        <v>3578.203</v>
      </c>
      <c r="Y243" s="4" cm="1">
        <f t="array" ref="Y243">INDEX(GMWQ!$A$2:$NF$60,MATCH(1,(GMWQ!$NE$2:$NE$60=Y$3)*(GMWQ!$ND$2:$ND$60=Y$4)*(GMWQ!$NF$2:$NF$60=Y$1),0),$F243-1966)</f>
        <v>4832.3729999999996</v>
      </c>
      <c r="Z243" s="4" cm="1">
        <f t="array" ref="Z243">INDEX(GMWQ!$A$2:$NF$60,MATCH(1,(GMWQ!$NE$2:$NE$60=Z$3)*(GMWQ!$ND$2:$ND$60=Z$4)*(GMWQ!$NF$2:$NF$60=Z$1),0),$F243-1966)</f>
        <v>3860.5569999999998</v>
      </c>
      <c r="AA243" s="4" cm="1">
        <f t="array" ref="AA243">INDEX(GMWQ!$A$2:$NF$60,MATCH(1,(GMWQ!$NE$2:$NE$60=AA$3)*(GMWQ!$ND$2:$ND$60=AA$4)*(GMWQ!$NF$2:$NF$60=AA$1),0),$F243-1966)</f>
        <v>4120194</v>
      </c>
      <c r="AB243" s="4" cm="1">
        <f t="array" ref="AB243">INDEX(GMWQ!$A$2:$NF$60,MATCH(1,(GMWQ!$NE$2:$NE$60=AB$3)*(GMWQ!$ND$2:$ND$60=AB$4)*(GMWQ!$NF$2:$NF$60=AB$1),0),$F243-1966)</f>
        <v>964086.9</v>
      </c>
      <c r="AC243" s="4" cm="1">
        <f t="array" ref="AC243">INDEX(GMWQ!$A$2:$NF$60,MATCH(1,(GMWQ!$NE$2:$NE$60=AC$3)*(GMWQ!$ND$2:$ND$60=AC$4)*(GMWQ!$NF$2:$NF$60=AC$1),0),$F243-1966)</f>
        <v>9993.9110000000001</v>
      </c>
      <c r="AD243" s="4" cm="1">
        <f t="array" ref="AD243">INDEX(GMWQ!$A$2:$NF$60,MATCH(1,(GMWQ!$NE$2:$NE$60=AD$3)*(GMWQ!$ND$2:$ND$60=AD$4)*(GMWQ!$NF$2:$NF$60=AD$1),0),$F243-1966)</f>
        <v>172103.6</v>
      </c>
      <c r="AE243" s="4" cm="1">
        <f t="array" ref="AE243">INDEX(GMWQ!$A$2:$NF$60,MATCH(1,(GMWQ!$NE$2:$NE$60=AE$3)*(GMWQ!$ND$2:$ND$60=AE$4)*(GMWQ!$NF$2:$NF$60=AE$1),0),$F243-1966)</f>
        <v>1434.018</v>
      </c>
      <c r="AF243" s="4" cm="1">
        <f t="array" ref="AF243">INDEX(GMWQ!$A$2:$NF$60,MATCH(1,(GMWQ!$NE$2:$NE$60=AF$3)*(GMWQ!$ND$2:$ND$60=AF$4)*(GMWQ!$NF$2:$NF$60=AF$1),0),$F243-1966)</f>
        <v>921.85749999999996</v>
      </c>
      <c r="AG243" s="4" cm="1">
        <f t="array" ref="AG243">INDEX(GMWQ!$A$2:$NF$60,MATCH(1,(GMWQ!$NE$2:$NE$60=AG$3)*(GMWQ!$ND$2:$ND$60=AG$4)*(GMWQ!$NF$2:$NF$60=AG$1),0),$F243-1966)</f>
        <v>654.61770000000001</v>
      </c>
      <c r="AH243" s="4" cm="1">
        <f t="array" ref="AH243">INDEX(GMWQ!$A$2:$NF$60,MATCH(1,(GMWQ!$NE$2:$NE$60=AH$3)*(GMWQ!$ND$2:$ND$60=AH$4)*(GMWQ!$NF$2:$NF$60=AH$1),0),$F243-1966)</f>
        <v>1013875</v>
      </c>
      <c r="AI243" s="4" cm="1">
        <f t="array" ref="AI243">INDEX(GMWQ!$A$2:$NF$60,MATCH(1,(GMWQ!$NE$2:$NE$60=AI$3)*(GMWQ!$ND$2:$ND$60=AI$4)*(GMWQ!$NF$2:$NF$60=AI$1),0),$F243-1966)</f>
        <v>0.38275179999999998</v>
      </c>
      <c r="AJ243" s="4" cm="1">
        <f t="array" ref="AJ243">INDEX(GMWQ!$A$2:$NF$60,MATCH(1,(GMWQ!$NE$2:$NE$60=AJ$3)*(GMWQ!$ND$2:$ND$60=AJ$4)*(GMWQ!$NF$2:$NF$60=AJ$1),0),$F243-1966)</f>
        <v>0.54981420000000003</v>
      </c>
      <c r="AK243" s="4" cm="1">
        <f t="array" ref="AK243">INDEX(GMWQ!$A$2:$NF$60,MATCH(1,(GMWQ!$NE$2:$NE$60=AK$3)*(GMWQ!$ND$2:$ND$60=AK$4)*(GMWQ!$NF$2:$NF$60=AK$1),0),$F243-1966)</f>
        <v>0.14629400000000001</v>
      </c>
      <c r="AL243" s="4" cm="1">
        <f t="array" ref="AL243">INDEX(GMWQ!$A$2:$NF$60,MATCH(1,(GMWQ!$NE$2:$NE$60=AL$3)*(GMWQ!$ND$2:$ND$60=AL$4)*(GMWQ!$NF$2:$NF$60=AL$1),0),$F243-1966)</f>
        <v>0.33293</v>
      </c>
    </row>
    <row r="244" spans="1:38" x14ac:dyDescent="0.25">
      <c r="B244" s="4">
        <f t="shared" si="78"/>
        <v>2032</v>
      </c>
      <c r="C244" s="4">
        <f t="shared" si="78"/>
        <v>2032</v>
      </c>
      <c r="F244" s="4">
        <f t="shared" si="80"/>
        <v>2210</v>
      </c>
      <c r="G244" s="4" cm="1">
        <f t="array" ref="G244">INDEX(GMWQ!$A$2:$NF$60,MATCH(1,(GMWQ!$NE$2:$NE$60=G$3)*(GMWQ!$ND$2:$ND$60=G$4)*(GMWQ!$NF$2:$NF$60=G$1),0),$F244-1966)</f>
        <v>780808.8</v>
      </c>
      <c r="H244" s="4" cm="1">
        <f t="array" ref="H244">INDEX(GMWQ!$A$2:$NF$60,MATCH(1,(GMWQ!$NE$2:$NE$60=H$3)*(GMWQ!$ND$2:$ND$60=H$4)*(GMWQ!$NF$2:$NF$60=H$1),0),$F244-1966)</f>
        <v>6880.5910000000003</v>
      </c>
      <c r="I244" s="4" cm="1">
        <f t="array" ref="I244">INDEX(GMWQ!$A$2:$NF$60,MATCH(1,(GMWQ!$NE$2:$NE$60=I$3)*(GMWQ!$ND$2:$ND$60=I$4)*(GMWQ!$NF$2:$NF$60=I$1),0),$F244-1966)</f>
        <v>142605</v>
      </c>
      <c r="J244" s="4" cm="1">
        <f t="array" ref="J244">INDEX(GMWQ!$A$2:$NF$60,MATCH(1,(GMWQ!$NE$2:$NE$60=J$3)*(GMWQ!$ND$2:$ND$60=J$4)*(GMWQ!$NF$2:$NF$60=J$1),0),$F244-1966)</f>
        <v>993.24379999999996</v>
      </c>
      <c r="K244" s="4" cm="1">
        <f t="array" ref="K244">INDEX(GMWQ!$A$2:$NF$60,MATCH(1,(GMWQ!$NE$2:$NE$60=K$3)*(GMWQ!$ND$2:$ND$60=K$4)*(GMWQ!$NF$2:$NF$60=K$1),0),$F244-1966)</f>
        <v>714.43</v>
      </c>
      <c r="L244" s="4" cm="1">
        <f t="array" ref="L244">INDEX(GMWQ!$A$2:$NF$60,MATCH(1,(GMWQ!$NE$2:$NE$60=L$3)*(GMWQ!$ND$2:$ND$60=L$4)*(GMWQ!$NF$2:$NF$60=L$1),0),$F244-1966)</f>
        <v>507.08199999999999</v>
      </c>
      <c r="M244" s="4" cm="1">
        <f t="array" ref="M244">INDEX(GMWQ!$A$2:$NF$60,MATCH(1,(GMWQ!$NE$2:$NE$60=M$3)*(GMWQ!$ND$2:$ND$60=M$4)*(GMWQ!$NF$2:$NF$60=M$1),0),$F244-1966)</f>
        <v>696660.4</v>
      </c>
      <c r="N244" s="4" cm="1">
        <f t="array" ref="N244">INDEX(GMWQ!$A$2:$NF$60,MATCH(1,(GMWQ!$NE$2:$NE$60=N$3)*(GMWQ!$ND$2:$ND$60=N$4)*(GMWQ!$NF$2:$NF$60=N$1),0),$F244-1966)</f>
        <v>-53247.75</v>
      </c>
      <c r="O244" s="4" cm="1">
        <f t="array" ref="O244">INDEX(GMWQ!$A$2:$NF$60,MATCH(1,(GMWQ!$NE$2:$NE$60=O$3)*(GMWQ!$ND$2:$ND$60=O$4)*(GMWQ!$NF$2:$NF$60=O$1),0),$F244-1966)</f>
        <v>-806.19569999999999</v>
      </c>
      <c r="P244" s="4" cm="1">
        <f t="array" ref="P244">INDEX(GMWQ!$A$2:$NF$60,MATCH(1,(GMWQ!$NE$2:$NE$60=P$3)*(GMWQ!$ND$2:$ND$60=P$4)*(GMWQ!$NF$2:$NF$60=P$1),0),$F244-1966)</f>
        <v>-3760.1210000000001</v>
      </c>
      <c r="Q244" s="4" cm="1">
        <f t="array" ref="Q244">INDEX(GMWQ!$A$2:$NF$60,MATCH(1,(GMWQ!$NE$2:$NE$60=Q$3)*(GMWQ!$ND$2:$ND$60=Q$4)*(GMWQ!$NF$2:$NF$60=Q$1),0),$F244-1966)</f>
        <v>-35.839599999999997</v>
      </c>
      <c r="R244" s="4" cm="1">
        <f t="array" ref="R244">INDEX(GMWQ!$A$2:$NF$60,MATCH(1,(GMWQ!$NE$2:$NE$60=R$3)*(GMWQ!$ND$2:$ND$60=R$4)*(GMWQ!$NF$2:$NF$60=R$1),0),$F244-1966)</f>
        <v>-38.111080000000001</v>
      </c>
      <c r="S244" s="4" cm="1">
        <f t="array" ref="S244">INDEX(GMWQ!$A$2:$NF$60,MATCH(1,(GMWQ!$NE$2:$NE$60=S$3)*(GMWQ!$ND$2:$ND$60=S$4)*(GMWQ!$NF$2:$NF$60=S$1),0),$F244-1966)</f>
        <v>-15.172090000000001</v>
      </c>
      <c r="T244" s="4" cm="1">
        <f t="array" ref="T244">INDEX(GMWQ!$A$2:$NF$60,MATCH(1,(GMWQ!$NE$2:$NE$60=T$3)*(GMWQ!$ND$2:$ND$60=T$4)*(GMWQ!$NF$2:$NF$60=T$1),0),$F244-1966)</f>
        <v>-27148.97</v>
      </c>
      <c r="U244" s="4" cm="1">
        <f t="array" ref="U244">INDEX(GMWQ!$A$2:$NF$60,MATCH(1,(GMWQ!$NE$2:$NE$60=U$3)*(GMWQ!$ND$2:$ND$60=U$4)*(GMWQ!$NF$2:$NF$60=U$1),0),$F244-1966)</f>
        <v>3720738</v>
      </c>
      <c r="V244" s="4" cm="1">
        <f t="array" ref="V244">INDEX(GMWQ!$A$2:$NF$60,MATCH(1,(GMWQ!$NE$2:$NE$60=V$3)*(GMWQ!$ND$2:$ND$60=V$4)*(GMWQ!$NF$2:$NF$60=V$1),0),$F244-1966)</f>
        <v>60927.09</v>
      </c>
      <c r="W244" s="4" cm="1">
        <f t="array" ref="W244">INDEX(GMWQ!$A$2:$NF$60,MATCH(1,(GMWQ!$NE$2:$NE$60=W$3)*(GMWQ!$ND$2:$ND$60=W$4)*(GMWQ!$NF$2:$NF$60=W$1),0),$F244-1966)</f>
        <v>1504075</v>
      </c>
      <c r="X244" s="4" cm="1">
        <f t="array" ref="X244">INDEX(GMWQ!$A$2:$NF$60,MATCH(1,(GMWQ!$NE$2:$NE$60=X$3)*(GMWQ!$ND$2:$ND$60=X$4)*(GMWQ!$NF$2:$NF$60=X$1),0),$F244-1966)</f>
        <v>3614.0419999999999</v>
      </c>
      <c r="Y244" s="4" cm="1">
        <f t="array" ref="Y244">INDEX(GMWQ!$A$2:$NF$60,MATCH(1,(GMWQ!$NE$2:$NE$60=Y$3)*(GMWQ!$ND$2:$ND$60=Y$4)*(GMWQ!$NF$2:$NF$60=Y$1),0),$F244-1966)</f>
        <v>4870.4840000000004</v>
      </c>
      <c r="Z244" s="4" cm="1">
        <f t="array" ref="Z244">INDEX(GMWQ!$A$2:$NF$60,MATCH(1,(GMWQ!$NE$2:$NE$60=Z$3)*(GMWQ!$ND$2:$ND$60=Z$4)*(GMWQ!$NF$2:$NF$60=Z$1),0),$F244-1966)</f>
        <v>3875.9740000000002</v>
      </c>
      <c r="AA244" s="4" cm="1">
        <f t="array" ref="AA244">INDEX(GMWQ!$A$2:$NF$60,MATCH(1,(GMWQ!$NE$2:$NE$60=AA$3)*(GMWQ!$ND$2:$ND$60=AA$4)*(GMWQ!$NF$2:$NF$60=AA$1),0),$F244-1966)</f>
        <v>4147343</v>
      </c>
      <c r="AB244" s="4" cm="1">
        <f t="array" ref="AB244">INDEX(GMWQ!$A$2:$NF$60,MATCH(1,(GMWQ!$NE$2:$NE$60=AB$3)*(GMWQ!$ND$2:$ND$60=AB$4)*(GMWQ!$NF$2:$NF$60=AB$1),0),$F244-1966)</f>
        <v>973005.1</v>
      </c>
      <c r="AC244" s="4" cm="1">
        <f t="array" ref="AC244">INDEX(GMWQ!$A$2:$NF$60,MATCH(1,(GMWQ!$NE$2:$NE$60=AC$3)*(GMWQ!$ND$2:$ND$60=AC$4)*(GMWQ!$NF$2:$NF$60=AC$1),0),$F244-1966)</f>
        <v>10084.91</v>
      </c>
      <c r="AD244" s="4" cm="1">
        <f t="array" ref="AD244">INDEX(GMWQ!$A$2:$NF$60,MATCH(1,(GMWQ!$NE$2:$NE$60=AD$3)*(GMWQ!$ND$2:$ND$60=AD$4)*(GMWQ!$NF$2:$NF$60=AD$1),0),$F244-1966)</f>
        <v>172684.1</v>
      </c>
      <c r="AE244" s="4" cm="1">
        <f t="array" ref="AE244">INDEX(GMWQ!$A$2:$NF$60,MATCH(1,(GMWQ!$NE$2:$NE$60=AE$3)*(GMWQ!$ND$2:$ND$60=AE$4)*(GMWQ!$NF$2:$NF$60=AE$1),0),$F244-1966)</f>
        <v>1443.232</v>
      </c>
      <c r="AF244" s="4" cm="1">
        <f t="array" ref="AF244">INDEX(GMWQ!$A$2:$NF$60,MATCH(1,(GMWQ!$NE$2:$NE$60=AF$3)*(GMWQ!$ND$2:$ND$60=AF$4)*(GMWQ!$NF$2:$NF$60=AF$1),0),$F244-1966)</f>
        <v>928.95979999999997</v>
      </c>
      <c r="AG244" s="4" cm="1">
        <f t="array" ref="AG244">INDEX(GMWQ!$A$2:$NF$60,MATCH(1,(GMWQ!$NE$2:$NE$60=AG$3)*(GMWQ!$ND$2:$ND$60=AG$4)*(GMWQ!$NF$2:$NF$60=AG$1),0),$F244-1966)</f>
        <v>658.34979999999996</v>
      </c>
      <c r="AH244" s="4" cm="1">
        <f t="array" ref="AH244">INDEX(GMWQ!$A$2:$NF$60,MATCH(1,(GMWQ!$NE$2:$NE$60=AH$3)*(GMWQ!$ND$2:$ND$60=AH$4)*(GMWQ!$NF$2:$NF$60=AH$1),0),$F244-1966)</f>
        <v>1023510</v>
      </c>
      <c r="AI244" s="4" cm="1">
        <f t="array" ref="AI244">INDEX(GMWQ!$A$2:$NF$60,MATCH(1,(GMWQ!$NE$2:$NE$60=AI$3)*(GMWQ!$ND$2:$ND$60=AI$4)*(GMWQ!$NF$2:$NF$60=AI$1),0),$F244-1966)</f>
        <v>0.37891809999999998</v>
      </c>
      <c r="AJ244" s="4" cm="1">
        <f t="array" ref="AJ244">INDEX(GMWQ!$A$2:$NF$60,MATCH(1,(GMWQ!$NE$2:$NE$60=AJ$3)*(GMWQ!$ND$2:$ND$60=AJ$4)*(GMWQ!$NF$2:$NF$60=AJ$1),0),$F244-1966)</f>
        <v>0.56725689999999995</v>
      </c>
      <c r="AK244" s="4" cm="1">
        <f t="array" ref="AK244">INDEX(GMWQ!$A$2:$NF$60,MATCH(1,(GMWQ!$NE$2:$NE$60=AK$3)*(GMWQ!$ND$2:$ND$60=AK$4)*(GMWQ!$NF$2:$NF$60=AK$1),0),$F244-1966)</f>
        <v>0.15918450000000001</v>
      </c>
      <c r="AL244" s="4" cm="1">
        <f t="array" ref="AL244">INDEX(GMWQ!$A$2:$NF$60,MATCH(1,(GMWQ!$NE$2:$NE$60=AL$3)*(GMWQ!$ND$2:$ND$60=AL$4)*(GMWQ!$NF$2:$NF$60=AL$1),0),$F244-1966)</f>
        <v>0.33840100000000001</v>
      </c>
    </row>
    <row r="245" spans="1:38" x14ac:dyDescent="0.25">
      <c r="B245" s="4">
        <f t="shared" si="78"/>
        <v>2032</v>
      </c>
      <c r="C245" s="4">
        <f t="shared" si="78"/>
        <v>2032</v>
      </c>
      <c r="F245" s="4">
        <f t="shared" si="80"/>
        <v>2211</v>
      </c>
      <c r="G245" s="4" cm="1">
        <f t="array" ref="G245">INDEX(GMWQ!$A$2:$NF$60,MATCH(1,(GMWQ!$NE$2:$NE$60=G$3)*(GMWQ!$ND$2:$ND$60=G$4)*(GMWQ!$NF$2:$NF$60=G$1),0),$F245-1966)</f>
        <v>783853.9</v>
      </c>
      <c r="H245" s="4" cm="1">
        <f t="array" ref="H245">INDEX(GMWQ!$A$2:$NF$60,MATCH(1,(GMWQ!$NE$2:$NE$60=H$3)*(GMWQ!$ND$2:$ND$60=H$4)*(GMWQ!$NF$2:$NF$60=H$1),0),$F245-1966)</f>
        <v>6911.3069999999998</v>
      </c>
      <c r="I245" s="4" cm="1">
        <f t="array" ref="I245">INDEX(GMWQ!$A$2:$NF$60,MATCH(1,(GMWQ!$NE$2:$NE$60=I$3)*(GMWQ!$ND$2:$ND$60=I$4)*(GMWQ!$NF$2:$NF$60=I$1),0),$F245-1966)</f>
        <v>142579.29999999999</v>
      </c>
      <c r="J245" s="4" cm="1">
        <f t="array" ref="J245">INDEX(GMWQ!$A$2:$NF$60,MATCH(1,(GMWQ!$NE$2:$NE$60=J$3)*(GMWQ!$ND$2:$ND$60=J$4)*(GMWQ!$NF$2:$NF$60=J$1),0),$F245-1966)</f>
        <v>994.5933</v>
      </c>
      <c r="K245" s="4" cm="1">
        <f t="array" ref="K245">INDEX(GMWQ!$A$2:$NF$60,MATCH(1,(GMWQ!$NE$2:$NE$60=K$3)*(GMWQ!$ND$2:$ND$60=K$4)*(GMWQ!$NF$2:$NF$60=K$1),0),$F245-1966)</f>
        <v>715.95</v>
      </c>
      <c r="L245" s="4" cm="1">
        <f t="array" ref="L245">INDEX(GMWQ!$A$2:$NF$60,MATCH(1,(GMWQ!$NE$2:$NE$60=L$3)*(GMWQ!$ND$2:$ND$60=L$4)*(GMWQ!$NF$2:$NF$60=L$1),0),$F245-1966)</f>
        <v>507.48520000000002</v>
      </c>
      <c r="M245" s="4" cm="1">
        <f t="array" ref="M245">INDEX(GMWQ!$A$2:$NF$60,MATCH(1,(GMWQ!$NE$2:$NE$60=M$3)*(GMWQ!$ND$2:$ND$60=M$4)*(GMWQ!$NF$2:$NF$60=M$1),0),$F245-1966)</f>
        <v>700050.3</v>
      </c>
      <c r="N245" s="4" cm="1">
        <f t="array" ref="N245">INDEX(GMWQ!$A$2:$NF$60,MATCH(1,(GMWQ!$NE$2:$NE$60=N$3)*(GMWQ!$ND$2:$ND$60=N$4)*(GMWQ!$NF$2:$NF$60=N$1),0),$F245-1966)</f>
        <v>-25335</v>
      </c>
      <c r="O245" s="4" cm="1">
        <f t="array" ref="O245">INDEX(GMWQ!$A$2:$NF$60,MATCH(1,(GMWQ!$NE$2:$NE$60=O$3)*(GMWQ!$ND$2:$ND$60=O$4)*(GMWQ!$NF$2:$NF$60=O$1),0),$F245-1966)</f>
        <v>-820.22519999999997</v>
      </c>
      <c r="P245" s="4" cm="1">
        <f t="array" ref="P245">INDEX(GMWQ!$A$2:$NF$60,MATCH(1,(GMWQ!$NE$2:$NE$60=P$3)*(GMWQ!$ND$2:$ND$60=P$4)*(GMWQ!$NF$2:$NF$60=P$1),0),$F245-1966)</f>
        <v>-3596.75</v>
      </c>
      <c r="Q245" s="4" cm="1">
        <f t="array" ref="Q245">INDEX(GMWQ!$A$2:$NF$60,MATCH(1,(GMWQ!$NE$2:$NE$60=Q$3)*(GMWQ!$ND$2:$ND$60=Q$4)*(GMWQ!$NF$2:$NF$60=Q$1),0),$F245-1966)</f>
        <v>-34.965879999999999</v>
      </c>
      <c r="R245" s="4" cm="1">
        <f t="array" ref="R245">INDEX(GMWQ!$A$2:$NF$60,MATCH(1,(GMWQ!$NE$2:$NE$60=R$3)*(GMWQ!$ND$2:$ND$60=R$4)*(GMWQ!$NF$2:$NF$60=R$1),0),$F245-1966)</f>
        <v>-38.055689999999998</v>
      </c>
      <c r="S245" s="4" cm="1">
        <f t="array" ref="S245">INDEX(GMWQ!$A$2:$NF$60,MATCH(1,(GMWQ!$NE$2:$NE$60=S$3)*(GMWQ!$ND$2:$ND$60=S$4)*(GMWQ!$NF$2:$NF$60=S$1),0),$F245-1966)</f>
        <v>-14.9747</v>
      </c>
      <c r="T245" s="4" cm="1">
        <f t="array" ref="T245">INDEX(GMWQ!$A$2:$NF$60,MATCH(1,(GMWQ!$NE$2:$NE$60=T$3)*(GMWQ!$ND$2:$ND$60=T$4)*(GMWQ!$NF$2:$NF$60=T$1),0),$F245-1966)</f>
        <v>-27174.19</v>
      </c>
      <c r="U245" s="4" cm="1">
        <f t="array" ref="U245">INDEX(GMWQ!$A$2:$NF$60,MATCH(1,(GMWQ!$NE$2:$NE$60=U$3)*(GMWQ!$ND$2:$ND$60=U$4)*(GMWQ!$NF$2:$NF$60=U$1),0),$F245-1966)</f>
        <v>3746073</v>
      </c>
      <c r="V245" s="4" cm="1">
        <f t="array" ref="V245">INDEX(GMWQ!$A$2:$NF$60,MATCH(1,(GMWQ!$NE$2:$NE$60=V$3)*(GMWQ!$ND$2:$ND$60=V$4)*(GMWQ!$NF$2:$NF$60=V$1),0),$F245-1966)</f>
        <v>61747.32</v>
      </c>
      <c r="W245" s="4" cm="1">
        <f t="array" ref="W245">INDEX(GMWQ!$A$2:$NF$60,MATCH(1,(GMWQ!$NE$2:$NE$60=W$3)*(GMWQ!$ND$2:$ND$60=W$4)*(GMWQ!$NF$2:$NF$60=W$1),0),$F245-1966)</f>
        <v>1507672</v>
      </c>
      <c r="X245" s="4" cm="1">
        <f t="array" ref="X245">INDEX(GMWQ!$A$2:$NF$60,MATCH(1,(GMWQ!$NE$2:$NE$60=X$3)*(GMWQ!$ND$2:$ND$60=X$4)*(GMWQ!$NF$2:$NF$60=X$1),0),$F245-1966)</f>
        <v>3649.0079999999998</v>
      </c>
      <c r="Y245" s="4" cm="1">
        <f t="array" ref="Y245">INDEX(GMWQ!$A$2:$NF$60,MATCH(1,(GMWQ!$NE$2:$NE$60=Y$3)*(GMWQ!$ND$2:$ND$60=Y$4)*(GMWQ!$NF$2:$NF$60=Y$1),0),$F245-1966)</f>
        <v>4908.54</v>
      </c>
      <c r="Z245" s="4" cm="1">
        <f t="array" ref="Z245">INDEX(GMWQ!$A$2:$NF$60,MATCH(1,(GMWQ!$NE$2:$NE$60=Z$3)*(GMWQ!$ND$2:$ND$60=Z$4)*(GMWQ!$NF$2:$NF$60=Z$1),0),$F245-1966)</f>
        <v>3891.194</v>
      </c>
      <c r="AA245" s="4" cm="1">
        <f t="array" ref="AA245">INDEX(GMWQ!$A$2:$NF$60,MATCH(1,(GMWQ!$NE$2:$NE$60=AA$3)*(GMWQ!$ND$2:$ND$60=AA$4)*(GMWQ!$NF$2:$NF$60=AA$1),0),$F245-1966)</f>
        <v>4174518</v>
      </c>
      <c r="AB245" s="4" cm="1">
        <f t="array" ref="AB245">INDEX(GMWQ!$A$2:$NF$60,MATCH(1,(GMWQ!$NE$2:$NE$60=AB$3)*(GMWQ!$ND$2:$ND$60=AB$4)*(GMWQ!$NF$2:$NF$60=AB$1),0),$F245-1966)</f>
        <v>982054.8</v>
      </c>
      <c r="AC245" s="4" cm="1">
        <f t="array" ref="AC245">INDEX(GMWQ!$A$2:$NF$60,MATCH(1,(GMWQ!$NE$2:$NE$60=AC$3)*(GMWQ!$ND$2:$ND$60=AC$4)*(GMWQ!$NF$2:$NF$60=AC$1),0),$F245-1966)</f>
        <v>10176.709999999999</v>
      </c>
      <c r="AD245" s="4" cm="1">
        <f t="array" ref="AD245">INDEX(GMWQ!$A$2:$NF$60,MATCH(1,(GMWQ!$NE$2:$NE$60=AD$3)*(GMWQ!$ND$2:$ND$60=AD$4)*(GMWQ!$NF$2:$NF$60=AD$1),0),$F245-1966)</f>
        <v>173246.4</v>
      </c>
      <c r="AE245" s="4" cm="1">
        <f t="array" ref="AE245">INDEX(GMWQ!$A$2:$NF$60,MATCH(1,(GMWQ!$NE$2:$NE$60=AE$3)*(GMWQ!$ND$2:$ND$60=AE$4)*(GMWQ!$NF$2:$NF$60=AE$1),0),$F245-1966)</f>
        <v>1452.4179999999999</v>
      </c>
      <c r="AF245" s="4" cm="1">
        <f t="array" ref="AF245">INDEX(GMWQ!$A$2:$NF$60,MATCH(1,(GMWQ!$NE$2:$NE$60=AF$3)*(GMWQ!$ND$2:$ND$60=AF$4)*(GMWQ!$NF$2:$NF$60=AF$1),0),$F245-1966)</f>
        <v>935.95439999999996</v>
      </c>
      <c r="AG245" s="4" cm="1">
        <f t="array" ref="AG245">INDEX(GMWQ!$A$2:$NF$60,MATCH(1,(GMWQ!$NE$2:$NE$60=AG$3)*(GMWQ!$ND$2:$ND$60=AG$4)*(GMWQ!$NF$2:$NF$60=AG$1),0),$F245-1966)</f>
        <v>661.70500000000004</v>
      </c>
      <c r="AH245" s="4" cm="1">
        <f t="array" ref="AH245">INDEX(GMWQ!$A$2:$NF$60,MATCH(1,(GMWQ!$NE$2:$NE$60=AH$3)*(GMWQ!$ND$2:$ND$60=AH$4)*(GMWQ!$NF$2:$NF$60=AH$1),0),$F245-1966)</f>
        <v>1033210</v>
      </c>
      <c r="AI245" s="4" cm="1">
        <f t="array" ref="AI245">INDEX(GMWQ!$A$2:$NF$60,MATCH(1,(GMWQ!$NE$2:$NE$60=AI$3)*(GMWQ!$ND$2:$ND$60=AI$4)*(GMWQ!$NF$2:$NF$60=AI$1),0),$F245-1966)</f>
        <v>0.37249680000000002</v>
      </c>
      <c r="AJ245" s="4" cm="1">
        <f t="array" ref="AJ245">INDEX(GMWQ!$A$2:$NF$60,MATCH(1,(GMWQ!$NE$2:$NE$60=AJ$3)*(GMWQ!$ND$2:$ND$60=AJ$4)*(GMWQ!$NF$2:$NF$60=AJ$1),0),$F245-1966)</f>
        <v>0.58295079999999999</v>
      </c>
      <c r="AK245" s="4" cm="1">
        <f t="array" ref="AK245">INDEX(GMWQ!$A$2:$NF$60,MATCH(1,(GMWQ!$NE$2:$NE$60=AK$3)*(GMWQ!$ND$2:$ND$60=AK$4)*(GMWQ!$NF$2:$NF$60=AK$1),0),$F245-1966)</f>
        <v>0.170877</v>
      </c>
      <c r="AL245" s="4" cm="1">
        <f t="array" ref="AL245">INDEX(GMWQ!$A$2:$NF$60,MATCH(1,(GMWQ!$NE$2:$NE$60=AL$3)*(GMWQ!$ND$2:$ND$60=AL$4)*(GMWQ!$NF$2:$NF$60=AL$1),0),$F245-1966)</f>
        <v>0.3428176</v>
      </c>
    </row>
    <row r="246" spans="1:38" x14ac:dyDescent="0.25">
      <c r="B246" s="4">
        <f t="shared" si="78"/>
        <v>2032</v>
      </c>
      <c r="C246" s="4">
        <f t="shared" si="78"/>
        <v>2032</v>
      </c>
      <c r="E246" s="4">
        <f t="shared" ref="E246" si="82">+E242+1</f>
        <v>2032</v>
      </c>
      <c r="F246" s="4">
        <f t="shared" si="80"/>
        <v>2212</v>
      </c>
      <c r="G246" s="4" cm="1">
        <f t="array" ref="G246">INDEX(GMWQ!$A$2:$NF$60,MATCH(1,(GMWQ!$NE$2:$NE$60=G$3)*(GMWQ!$ND$2:$ND$60=G$4)*(GMWQ!$NF$2:$NF$60=G$1),0),$F246-1966)</f>
        <v>786950.2</v>
      </c>
      <c r="H246" s="4" cm="1">
        <f t="array" ref="H246">INDEX(GMWQ!$A$2:$NF$60,MATCH(1,(GMWQ!$NE$2:$NE$60=H$3)*(GMWQ!$ND$2:$ND$60=H$4)*(GMWQ!$NF$2:$NF$60=H$1),0),$F246-1966)</f>
        <v>6942.1570000000002</v>
      </c>
      <c r="I246" s="4" cm="1">
        <f t="array" ref="I246">INDEX(GMWQ!$A$2:$NF$60,MATCH(1,(GMWQ!$NE$2:$NE$60=I$3)*(GMWQ!$ND$2:$ND$60=I$4)*(GMWQ!$NF$2:$NF$60=I$1),0),$F246-1966)</f>
        <v>142550.5</v>
      </c>
      <c r="J246" s="4" cm="1">
        <f t="array" ref="J246">INDEX(GMWQ!$A$2:$NF$60,MATCH(1,(GMWQ!$NE$2:$NE$60=J$3)*(GMWQ!$ND$2:$ND$60=J$4)*(GMWQ!$NF$2:$NF$60=J$1),0),$F246-1966)</f>
        <v>995.81899999999996</v>
      </c>
      <c r="K246" s="4" cm="1">
        <f t="array" ref="K246">INDEX(GMWQ!$A$2:$NF$60,MATCH(1,(GMWQ!$NE$2:$NE$60=K$3)*(GMWQ!$ND$2:$ND$60=K$4)*(GMWQ!$NF$2:$NF$60=K$1),0),$F246-1966)</f>
        <v>717.43</v>
      </c>
      <c r="L246" s="4" cm="1">
        <f t="array" ref="L246">INDEX(GMWQ!$A$2:$NF$60,MATCH(1,(GMWQ!$NE$2:$NE$60=L$3)*(GMWQ!$ND$2:$ND$60=L$4)*(GMWQ!$NF$2:$NF$60=L$1),0),$F246-1966)</f>
        <v>507.90170000000001</v>
      </c>
      <c r="M246" s="4" cm="1">
        <f t="array" ref="M246">INDEX(GMWQ!$A$2:$NF$60,MATCH(1,(GMWQ!$NE$2:$NE$60=M$3)*(GMWQ!$ND$2:$ND$60=M$4)*(GMWQ!$NF$2:$NF$60=M$1),0),$F246-1966)</f>
        <v>703423.4</v>
      </c>
      <c r="N246" s="4" cm="1">
        <f t="array" ref="N246">INDEX(GMWQ!$A$2:$NF$60,MATCH(1,(GMWQ!$NE$2:$NE$60=N$3)*(GMWQ!$ND$2:$ND$60=N$4)*(GMWQ!$NF$2:$NF$60=N$1),0),$F246-1966)</f>
        <v>-50690.59</v>
      </c>
      <c r="O246" s="4" cm="1">
        <f t="array" ref="O246">INDEX(GMWQ!$A$2:$NF$60,MATCH(1,(GMWQ!$NE$2:$NE$60=O$3)*(GMWQ!$ND$2:$ND$60=O$4)*(GMWQ!$NF$2:$NF$60=O$1),0),$F246-1966)</f>
        <v>-839.05340000000001</v>
      </c>
      <c r="P246" s="4" cm="1">
        <f t="array" ref="P246">INDEX(GMWQ!$A$2:$NF$60,MATCH(1,(GMWQ!$NE$2:$NE$60=P$3)*(GMWQ!$ND$2:$ND$60=P$4)*(GMWQ!$NF$2:$NF$60=P$1),0),$F246-1966)</f>
        <v>-3433.3910000000001</v>
      </c>
      <c r="Q246" s="4" cm="1">
        <f t="array" ref="Q246">INDEX(GMWQ!$A$2:$NF$60,MATCH(1,(GMWQ!$NE$2:$NE$60=Q$3)*(GMWQ!$ND$2:$ND$60=Q$4)*(GMWQ!$NF$2:$NF$60=Q$1),0),$F246-1966)</f>
        <v>-34.08276</v>
      </c>
      <c r="R246" s="4" cm="1">
        <f t="array" ref="R246">INDEX(GMWQ!$A$2:$NF$60,MATCH(1,(GMWQ!$NE$2:$NE$60=R$3)*(GMWQ!$ND$2:$ND$60=R$4)*(GMWQ!$NF$2:$NF$60=R$1),0),$F246-1966)</f>
        <v>-37.793520000000001</v>
      </c>
      <c r="S246" s="4" cm="1">
        <f t="array" ref="S246">INDEX(GMWQ!$A$2:$NF$60,MATCH(1,(GMWQ!$NE$2:$NE$60=S$3)*(GMWQ!$ND$2:$ND$60=S$4)*(GMWQ!$NF$2:$NF$60=S$1),0),$F246-1966)</f>
        <v>-14.74741</v>
      </c>
      <c r="T246" s="4" cm="1">
        <f t="array" ref="T246">INDEX(GMWQ!$A$2:$NF$60,MATCH(1,(GMWQ!$NE$2:$NE$60=T$3)*(GMWQ!$ND$2:$ND$60=T$4)*(GMWQ!$NF$2:$NF$60=T$1),0),$F246-1966)</f>
        <v>-27264.25</v>
      </c>
      <c r="U246" s="4" cm="1">
        <f t="array" ref="U246">INDEX(GMWQ!$A$2:$NF$60,MATCH(1,(GMWQ!$NE$2:$NE$60=U$3)*(GMWQ!$ND$2:$ND$60=U$4)*(GMWQ!$NF$2:$NF$60=U$1),0),$F246-1966)</f>
        <v>3796764</v>
      </c>
      <c r="V246" s="4" cm="1">
        <f t="array" ref="V246">INDEX(GMWQ!$A$2:$NF$60,MATCH(1,(GMWQ!$NE$2:$NE$60=V$3)*(GMWQ!$ND$2:$ND$60=V$4)*(GMWQ!$NF$2:$NF$60=V$1),0),$F246-1966)</f>
        <v>62586.38</v>
      </c>
      <c r="W246" s="4" cm="1">
        <f t="array" ref="W246">INDEX(GMWQ!$A$2:$NF$60,MATCH(1,(GMWQ!$NE$2:$NE$60=W$3)*(GMWQ!$ND$2:$ND$60=W$4)*(GMWQ!$NF$2:$NF$60=W$1),0),$F246-1966)</f>
        <v>1511106</v>
      </c>
      <c r="X246" s="4" cm="1">
        <f t="array" ref="X246">INDEX(GMWQ!$A$2:$NF$60,MATCH(1,(GMWQ!$NE$2:$NE$60=X$3)*(GMWQ!$ND$2:$ND$60=X$4)*(GMWQ!$NF$2:$NF$60=X$1),0),$F246-1966)</f>
        <v>3683.0909999999999</v>
      </c>
      <c r="Y246" s="4" cm="1">
        <f t="array" ref="Y246">INDEX(GMWQ!$A$2:$NF$60,MATCH(1,(GMWQ!$NE$2:$NE$60=Y$3)*(GMWQ!$ND$2:$ND$60=Y$4)*(GMWQ!$NF$2:$NF$60=Y$1),0),$F246-1966)</f>
        <v>4946.3329999999996</v>
      </c>
      <c r="Z246" s="4" cm="1">
        <f t="array" ref="Z246">INDEX(GMWQ!$A$2:$NF$60,MATCH(1,(GMWQ!$NE$2:$NE$60=Z$3)*(GMWQ!$ND$2:$ND$60=Z$4)*(GMWQ!$NF$2:$NF$60=Z$1),0),$F246-1966)</f>
        <v>3906.1869999999999</v>
      </c>
      <c r="AA246" s="4" cm="1">
        <f t="array" ref="AA246">INDEX(GMWQ!$A$2:$NF$60,MATCH(1,(GMWQ!$NE$2:$NE$60=AA$3)*(GMWQ!$ND$2:$ND$60=AA$4)*(GMWQ!$NF$2:$NF$60=AA$1),0),$F246-1966)</f>
        <v>4201782</v>
      </c>
      <c r="AB246" s="4" cm="1">
        <f t="array" ref="AB246">INDEX(GMWQ!$A$2:$NF$60,MATCH(1,(GMWQ!$NE$2:$NE$60=AB$3)*(GMWQ!$ND$2:$ND$60=AB$4)*(GMWQ!$NF$2:$NF$60=AB$1),0),$F246-1966)</f>
        <v>991238.3</v>
      </c>
      <c r="AC246" s="4" cm="1">
        <f t="array" ref="AC246">INDEX(GMWQ!$A$2:$NF$60,MATCH(1,(GMWQ!$NE$2:$NE$60=AC$3)*(GMWQ!$ND$2:$ND$60=AC$4)*(GMWQ!$NF$2:$NF$60=AC$1),0),$F246-1966)</f>
        <v>10269.39</v>
      </c>
      <c r="AD246" s="4" cm="1">
        <f t="array" ref="AD246">INDEX(GMWQ!$A$2:$NF$60,MATCH(1,(GMWQ!$NE$2:$NE$60=AD$3)*(GMWQ!$ND$2:$ND$60=AD$4)*(GMWQ!$NF$2:$NF$60=AD$1),0),$F246-1966)</f>
        <v>173810.1</v>
      </c>
      <c r="AE246" s="4" cm="1">
        <f t="array" ref="AE246">INDEX(GMWQ!$A$2:$NF$60,MATCH(1,(GMWQ!$NE$2:$NE$60=AE$3)*(GMWQ!$ND$2:$ND$60=AE$4)*(GMWQ!$NF$2:$NF$60=AE$1),0),$F246-1966)</f>
        <v>1461.4780000000001</v>
      </c>
      <c r="AF246" s="4" cm="1">
        <f t="array" ref="AF246">INDEX(GMWQ!$A$2:$NF$60,MATCH(1,(GMWQ!$NE$2:$NE$60=AF$3)*(GMWQ!$ND$2:$ND$60=AF$4)*(GMWQ!$NF$2:$NF$60=AF$1),0),$F246-1966)</f>
        <v>942.89499999999998</v>
      </c>
      <c r="AG246" s="4" cm="1">
        <f t="array" ref="AG246">INDEX(GMWQ!$A$2:$NF$60,MATCH(1,(GMWQ!$NE$2:$NE$60=AG$3)*(GMWQ!$ND$2:$ND$60=AG$4)*(GMWQ!$NF$2:$NF$60=AG$1),0),$F246-1966)</f>
        <v>665.87369999999999</v>
      </c>
      <c r="AH246" s="4" cm="1">
        <f t="array" ref="AH246">INDEX(GMWQ!$A$2:$NF$60,MATCH(1,(GMWQ!$NE$2:$NE$60=AH$3)*(GMWQ!$ND$2:$ND$60=AH$4)*(GMWQ!$NF$2:$NF$60=AH$1),0),$F246-1966)</f>
        <v>1042956</v>
      </c>
      <c r="AI246" s="4" cm="1">
        <f t="array" ref="AI246">INDEX(GMWQ!$A$2:$NF$60,MATCH(1,(GMWQ!$NE$2:$NE$60=AI$3)*(GMWQ!$ND$2:$ND$60=AI$4)*(GMWQ!$NF$2:$NF$60=AI$1),0),$F246-1966)</f>
        <v>0.36612339999999999</v>
      </c>
      <c r="AJ246" s="4" cm="1">
        <f t="array" ref="AJ246">INDEX(GMWQ!$A$2:$NF$60,MATCH(1,(GMWQ!$NE$2:$NE$60=AJ$3)*(GMWQ!$ND$2:$ND$60=AJ$4)*(GMWQ!$NF$2:$NF$60=AJ$1),0),$F246-1966)</f>
        <v>0.59574530000000003</v>
      </c>
      <c r="AK246" s="4" cm="1">
        <f t="array" ref="AK246">INDEX(GMWQ!$A$2:$NF$60,MATCH(1,(GMWQ!$NE$2:$NE$60=AK$3)*(GMWQ!$ND$2:$ND$60=AK$4)*(GMWQ!$NF$2:$NF$60=AK$1),0),$F246-1966)</f>
        <v>0.1818506</v>
      </c>
      <c r="AL246" s="4" cm="1">
        <f t="array" ref="AL246">INDEX(GMWQ!$A$2:$NF$60,MATCH(1,(GMWQ!$NE$2:$NE$60=AL$3)*(GMWQ!$ND$2:$ND$60=AL$4)*(GMWQ!$NF$2:$NF$60=AL$1),0),$F246-1966)</f>
        <v>0.34601229999999999</v>
      </c>
    </row>
    <row r="247" spans="1:38" x14ac:dyDescent="0.25">
      <c r="A247" s="4">
        <v>2033</v>
      </c>
      <c r="B247" s="4">
        <f t="shared" si="78"/>
        <v>2033</v>
      </c>
      <c r="C247" s="4">
        <f t="shared" si="78"/>
        <v>2032</v>
      </c>
      <c r="D247" s="4">
        <f t="shared" si="78"/>
        <v>2032</v>
      </c>
      <c r="F247" s="4">
        <f t="shared" si="80"/>
        <v>2213</v>
      </c>
      <c r="G247" s="4" cm="1">
        <f t="array" ref="G247">INDEX(GMWQ!$A$2:$NF$60,MATCH(1,(GMWQ!$NE$2:$NE$60=G$3)*(GMWQ!$ND$2:$ND$60=G$4)*(GMWQ!$NF$2:$NF$60=G$1),0),$F247-1966)</f>
        <v>789941.7</v>
      </c>
      <c r="H247" s="4" cm="1">
        <f t="array" ref="H247">INDEX(GMWQ!$A$2:$NF$60,MATCH(1,(GMWQ!$NE$2:$NE$60=H$3)*(GMWQ!$ND$2:$ND$60=H$4)*(GMWQ!$NF$2:$NF$60=H$1),0),$F247-1966)</f>
        <v>6973.1450000000004</v>
      </c>
      <c r="I247" s="4" cm="1">
        <f t="array" ref="I247">INDEX(GMWQ!$A$2:$NF$60,MATCH(1,(GMWQ!$NE$2:$NE$60=I$3)*(GMWQ!$ND$2:$ND$60=I$4)*(GMWQ!$NF$2:$NF$60=I$1),0),$F247-1966)</f>
        <v>142510.1</v>
      </c>
      <c r="J247" s="4" cm="1">
        <f t="array" ref="J247">INDEX(GMWQ!$A$2:$NF$60,MATCH(1,(GMWQ!$NE$2:$NE$60=J$3)*(GMWQ!$ND$2:$ND$60=J$4)*(GMWQ!$NF$2:$NF$60=J$1),0),$F247-1966)</f>
        <v>997.03110000000004</v>
      </c>
      <c r="K247" s="4" cm="1">
        <f t="array" ref="K247">INDEX(GMWQ!$A$2:$NF$60,MATCH(1,(GMWQ!$NE$2:$NE$60=K$3)*(GMWQ!$ND$2:$ND$60=K$4)*(GMWQ!$NF$2:$NF$60=K$1),0),$F247-1966)</f>
        <v>718.65</v>
      </c>
      <c r="L247" s="4" cm="1">
        <f t="array" ref="L247">INDEX(GMWQ!$A$2:$NF$60,MATCH(1,(GMWQ!$NE$2:$NE$60=L$3)*(GMWQ!$ND$2:$ND$60=L$4)*(GMWQ!$NF$2:$NF$60=L$1),0),$F247-1966)</f>
        <v>508.30439999999999</v>
      </c>
      <c r="M247" s="4" cm="1">
        <f t="array" ref="M247">INDEX(GMWQ!$A$2:$NF$60,MATCH(1,(GMWQ!$NE$2:$NE$60=M$3)*(GMWQ!$ND$2:$ND$60=M$4)*(GMWQ!$NF$2:$NF$60=M$1),0),$F247-1966)</f>
        <v>706845.8</v>
      </c>
      <c r="N247" s="4" cm="1">
        <f t="array" ref="N247">INDEX(GMWQ!$A$2:$NF$60,MATCH(1,(GMWQ!$NE$2:$NE$60=N$3)*(GMWQ!$ND$2:$ND$60=N$4)*(GMWQ!$NF$2:$NF$60=N$1),0),$F247-1966)</f>
        <v>5226.625</v>
      </c>
      <c r="O247" s="4" cm="1">
        <f t="array" ref="O247">INDEX(GMWQ!$A$2:$NF$60,MATCH(1,(GMWQ!$NE$2:$NE$60=O$3)*(GMWQ!$ND$2:$ND$60=O$4)*(GMWQ!$NF$2:$NF$60=O$1),0),$F247-1966)</f>
        <v>-860.21360000000004</v>
      </c>
      <c r="P247" s="4" cm="1">
        <f t="array" ref="P247">INDEX(GMWQ!$A$2:$NF$60,MATCH(1,(GMWQ!$NE$2:$NE$60=P$3)*(GMWQ!$ND$2:$ND$60=P$4)*(GMWQ!$NF$2:$NF$60=P$1),0),$F247-1966)</f>
        <v>-3270.0230000000001</v>
      </c>
      <c r="Q247" s="4" cm="1">
        <f t="array" ref="Q247">INDEX(GMWQ!$A$2:$NF$60,MATCH(1,(GMWQ!$NE$2:$NE$60=Q$3)*(GMWQ!$ND$2:$ND$60=Q$4)*(GMWQ!$NF$2:$NF$60=Q$1),0),$F247-1966)</f>
        <v>-33.110959999999999</v>
      </c>
      <c r="R247" s="4" cm="1">
        <f t="array" ref="R247">INDEX(GMWQ!$A$2:$NF$60,MATCH(1,(GMWQ!$NE$2:$NE$60=R$3)*(GMWQ!$ND$2:$ND$60=R$4)*(GMWQ!$NF$2:$NF$60=R$1),0),$F247-1966)</f>
        <v>-37.594389999999997</v>
      </c>
      <c r="S247" s="4" cm="1">
        <f t="array" ref="S247">INDEX(GMWQ!$A$2:$NF$60,MATCH(1,(GMWQ!$NE$2:$NE$60=S$3)*(GMWQ!$ND$2:$ND$60=S$4)*(GMWQ!$NF$2:$NF$60=S$1),0),$F247-1966)</f>
        <v>-14.50498</v>
      </c>
      <c r="T247" s="4" cm="1">
        <f t="array" ref="T247">INDEX(GMWQ!$A$2:$NF$60,MATCH(1,(GMWQ!$NE$2:$NE$60=T$3)*(GMWQ!$ND$2:$ND$60=T$4)*(GMWQ!$NF$2:$NF$60=T$1),0),$F247-1966)</f>
        <v>-27437.56</v>
      </c>
      <c r="U247" s="4" cm="1">
        <f t="array" ref="U247">INDEX(GMWQ!$A$2:$NF$60,MATCH(1,(GMWQ!$NE$2:$NE$60=U$3)*(GMWQ!$ND$2:$ND$60=U$4)*(GMWQ!$NF$2:$NF$60=U$1),0),$F247-1966)</f>
        <v>3791537</v>
      </c>
      <c r="V247" s="4" cm="1">
        <f t="array" ref="V247">INDEX(GMWQ!$A$2:$NF$60,MATCH(1,(GMWQ!$NE$2:$NE$60=V$3)*(GMWQ!$ND$2:$ND$60=V$4)*(GMWQ!$NF$2:$NF$60=V$1),0),$F247-1966)</f>
        <v>63446.59</v>
      </c>
      <c r="W247" s="4" cm="1">
        <f t="array" ref="W247">INDEX(GMWQ!$A$2:$NF$60,MATCH(1,(GMWQ!$NE$2:$NE$60=W$3)*(GMWQ!$ND$2:$ND$60=W$4)*(GMWQ!$NF$2:$NF$60=W$1),0),$F247-1966)</f>
        <v>1514376</v>
      </c>
      <c r="X247" s="4" cm="1">
        <f t="array" ref="X247">INDEX(GMWQ!$A$2:$NF$60,MATCH(1,(GMWQ!$NE$2:$NE$60=X$3)*(GMWQ!$ND$2:$ND$60=X$4)*(GMWQ!$NF$2:$NF$60=X$1),0),$F247-1966)</f>
        <v>3716.2020000000002</v>
      </c>
      <c r="Y247" s="4" cm="1">
        <f t="array" ref="Y247">INDEX(GMWQ!$A$2:$NF$60,MATCH(1,(GMWQ!$NE$2:$NE$60=Y$3)*(GMWQ!$ND$2:$ND$60=Y$4)*(GMWQ!$NF$2:$NF$60=Y$1),0),$F247-1966)</f>
        <v>4983.9279999999999</v>
      </c>
      <c r="Z247" s="4" cm="1">
        <f t="array" ref="Z247">INDEX(GMWQ!$A$2:$NF$60,MATCH(1,(GMWQ!$NE$2:$NE$60=Z$3)*(GMWQ!$ND$2:$ND$60=Z$4)*(GMWQ!$NF$2:$NF$60=Z$1),0),$F247-1966)</f>
        <v>3920.835</v>
      </c>
      <c r="AA247" s="4" cm="1">
        <f t="array" ref="AA247">INDEX(GMWQ!$A$2:$NF$60,MATCH(1,(GMWQ!$NE$2:$NE$60=AA$3)*(GMWQ!$ND$2:$ND$60=AA$4)*(GMWQ!$NF$2:$NF$60=AA$1),0),$F247-1966)</f>
        <v>4229220</v>
      </c>
      <c r="AB247" s="4" cm="1">
        <f t="array" ref="AB247">INDEX(GMWQ!$A$2:$NF$60,MATCH(1,(GMWQ!$NE$2:$NE$60=AB$3)*(GMWQ!$ND$2:$ND$60=AB$4)*(GMWQ!$NF$2:$NF$60=AB$1),0),$F247-1966)</f>
        <v>1000350</v>
      </c>
      <c r="AC247" s="4" cm="1">
        <f t="array" ref="AC247">INDEX(GMWQ!$A$2:$NF$60,MATCH(1,(GMWQ!$NE$2:$NE$60=AC$3)*(GMWQ!$ND$2:$ND$60=AC$4)*(GMWQ!$NF$2:$NF$60=AC$1),0),$F247-1966)</f>
        <v>10362.9</v>
      </c>
      <c r="AD247" s="4" cm="1">
        <f t="array" ref="AD247">INDEX(GMWQ!$A$2:$NF$60,MATCH(1,(GMWQ!$NE$2:$NE$60=AD$3)*(GMWQ!$ND$2:$ND$60=AD$4)*(GMWQ!$NF$2:$NF$60=AD$1),0),$F247-1966)</f>
        <v>174350.8</v>
      </c>
      <c r="AE247" s="4" cm="1">
        <f t="array" ref="AE247">INDEX(GMWQ!$A$2:$NF$60,MATCH(1,(GMWQ!$NE$2:$NE$60=AE$3)*(GMWQ!$ND$2:$ND$60=AE$4)*(GMWQ!$NF$2:$NF$60=AE$1),0),$F247-1966)</f>
        <v>1470.519</v>
      </c>
      <c r="AF247" s="4" cm="1">
        <f t="array" ref="AF247">INDEX(GMWQ!$A$2:$NF$60,MATCH(1,(GMWQ!$NE$2:$NE$60=AF$3)*(GMWQ!$ND$2:$ND$60=AF$4)*(GMWQ!$NF$2:$NF$60=AF$1),0),$F247-1966)</f>
        <v>949.43320000000006</v>
      </c>
      <c r="AG247" s="4" cm="1">
        <f t="array" ref="AG247">INDEX(GMWQ!$A$2:$NF$60,MATCH(1,(GMWQ!$NE$2:$NE$60=AG$3)*(GMWQ!$ND$2:$ND$60=AG$4)*(GMWQ!$NF$2:$NF$60=AG$1),0),$F247-1966)</f>
        <v>669.7056</v>
      </c>
      <c r="AH247" s="4" cm="1">
        <f t="array" ref="AH247">INDEX(GMWQ!$A$2:$NF$60,MATCH(1,(GMWQ!$NE$2:$NE$60=AH$3)*(GMWQ!$ND$2:$ND$60=AH$4)*(GMWQ!$NF$2:$NF$60=AH$1),0),$F247-1966)</f>
        <v>1052855</v>
      </c>
      <c r="AI247" s="4" cm="1">
        <f t="array" ref="AI247">INDEX(GMWQ!$A$2:$NF$60,MATCH(1,(GMWQ!$NE$2:$NE$60=AI$3)*(GMWQ!$ND$2:$ND$60=AI$4)*(GMWQ!$NF$2:$NF$60=AI$1),0),$F247-1966)</f>
        <v>0.35965429999999998</v>
      </c>
      <c r="AJ247" s="4" cm="1">
        <f t="array" ref="AJ247">INDEX(GMWQ!$A$2:$NF$60,MATCH(1,(GMWQ!$NE$2:$NE$60=AJ$3)*(GMWQ!$ND$2:$ND$60=AJ$4)*(GMWQ!$NF$2:$NF$60=AJ$1),0),$F247-1966)</f>
        <v>0.60566500000000001</v>
      </c>
      <c r="AK247" s="4" cm="1">
        <f t="array" ref="AK247">INDEX(GMWQ!$A$2:$NF$60,MATCH(1,(GMWQ!$NE$2:$NE$60=AK$3)*(GMWQ!$ND$2:$ND$60=AK$4)*(GMWQ!$NF$2:$NF$60=AK$1),0),$F247-1966)</f>
        <v>0.1955317</v>
      </c>
      <c r="AL247" s="4" cm="1">
        <f t="array" ref="AL247">INDEX(GMWQ!$A$2:$NF$60,MATCH(1,(GMWQ!$NE$2:$NE$60=AL$3)*(GMWQ!$ND$2:$ND$60=AL$4)*(GMWQ!$NF$2:$NF$60=AL$1),0),$F247-1966)</f>
        <v>0.34889559999999997</v>
      </c>
    </row>
    <row r="248" spans="1:38" x14ac:dyDescent="0.25">
      <c r="B248" s="4">
        <f t="shared" si="78"/>
        <v>2033</v>
      </c>
      <c r="C248" s="4">
        <f t="shared" si="78"/>
        <v>2033</v>
      </c>
      <c r="F248" s="4">
        <f t="shared" si="80"/>
        <v>2214</v>
      </c>
      <c r="G248" s="4" cm="1">
        <f t="array" ref="G248">INDEX(GMWQ!$A$2:$NF$60,MATCH(1,(GMWQ!$NE$2:$NE$60=G$3)*(GMWQ!$ND$2:$ND$60=G$4)*(GMWQ!$NF$2:$NF$60=G$1),0),$F248-1966)</f>
        <v>792949.9</v>
      </c>
      <c r="H248" s="4" cm="1">
        <f t="array" ref="H248">INDEX(GMWQ!$A$2:$NF$60,MATCH(1,(GMWQ!$NE$2:$NE$60=H$3)*(GMWQ!$ND$2:$ND$60=H$4)*(GMWQ!$NF$2:$NF$60=H$1),0),$F248-1966)</f>
        <v>7004.27</v>
      </c>
      <c r="I248" s="4" cm="1">
        <f t="array" ref="I248">INDEX(GMWQ!$A$2:$NF$60,MATCH(1,(GMWQ!$NE$2:$NE$60=I$3)*(GMWQ!$ND$2:$ND$60=I$4)*(GMWQ!$NF$2:$NF$60=I$1),0),$F248-1966)</f>
        <v>142472.70000000001</v>
      </c>
      <c r="J248" s="4" cm="1">
        <f t="array" ref="J248">INDEX(GMWQ!$A$2:$NF$60,MATCH(1,(GMWQ!$NE$2:$NE$60=J$3)*(GMWQ!$ND$2:$ND$60=J$4)*(GMWQ!$NF$2:$NF$60=J$1),0),$F248-1966)</f>
        <v>998.25099999999998</v>
      </c>
      <c r="K248" s="4" cm="1">
        <f t="array" ref="K248">INDEX(GMWQ!$A$2:$NF$60,MATCH(1,(GMWQ!$NE$2:$NE$60=K$3)*(GMWQ!$ND$2:$ND$60=K$4)*(GMWQ!$NF$2:$NF$60=K$1),0),$F248-1966)</f>
        <v>719.94</v>
      </c>
      <c r="L248" s="4" cm="1">
        <f t="array" ref="L248">INDEX(GMWQ!$A$2:$NF$60,MATCH(1,(GMWQ!$NE$2:$NE$60=L$3)*(GMWQ!$ND$2:$ND$60=L$4)*(GMWQ!$NF$2:$NF$60=L$1),0),$F248-1966)</f>
        <v>508.7054</v>
      </c>
      <c r="M248" s="4" cm="1">
        <f t="array" ref="M248">INDEX(GMWQ!$A$2:$NF$60,MATCH(1,(GMWQ!$NE$2:$NE$60=M$3)*(GMWQ!$ND$2:$ND$60=M$4)*(GMWQ!$NF$2:$NF$60=M$1),0),$F248-1966)</f>
        <v>710276.3</v>
      </c>
      <c r="N248" s="4" cm="1">
        <f t="array" ref="N248">INDEX(GMWQ!$A$2:$NF$60,MATCH(1,(GMWQ!$NE$2:$NE$60=N$3)*(GMWQ!$ND$2:$ND$60=N$4)*(GMWQ!$NF$2:$NF$60=N$1),0),$F248-1966)</f>
        <v>-56680.13</v>
      </c>
      <c r="O248" s="4" cm="1">
        <f t="array" ref="O248">INDEX(GMWQ!$A$2:$NF$60,MATCH(1,(GMWQ!$NE$2:$NE$60=O$3)*(GMWQ!$ND$2:$ND$60=O$4)*(GMWQ!$NF$2:$NF$60=O$1),0),$F248-1966)</f>
        <v>-885.64170000000001</v>
      </c>
      <c r="P248" s="4" cm="1">
        <f t="array" ref="P248">INDEX(GMWQ!$A$2:$NF$60,MATCH(1,(GMWQ!$NE$2:$NE$60=P$3)*(GMWQ!$ND$2:$ND$60=P$4)*(GMWQ!$NF$2:$NF$60=P$1),0),$F248-1966)</f>
        <v>-3106.672</v>
      </c>
      <c r="Q248" s="4" cm="1">
        <f t="array" ref="Q248">INDEX(GMWQ!$A$2:$NF$60,MATCH(1,(GMWQ!$NE$2:$NE$60=Q$3)*(GMWQ!$ND$2:$ND$60=Q$4)*(GMWQ!$NF$2:$NF$60=Q$1),0),$F248-1966)</f>
        <v>-32.050289999999997</v>
      </c>
      <c r="R248" s="4" cm="1">
        <f t="array" ref="R248">INDEX(GMWQ!$A$2:$NF$60,MATCH(1,(GMWQ!$NE$2:$NE$60=R$3)*(GMWQ!$ND$2:$ND$60=R$4)*(GMWQ!$NF$2:$NF$60=R$1),0),$F248-1966)</f>
        <v>-37.33081</v>
      </c>
      <c r="S248" s="4" cm="1">
        <f t="array" ref="S248">INDEX(GMWQ!$A$2:$NF$60,MATCH(1,(GMWQ!$NE$2:$NE$60=S$3)*(GMWQ!$ND$2:$ND$60=S$4)*(GMWQ!$NF$2:$NF$60=S$1),0),$F248-1966)</f>
        <v>-14.284000000000001</v>
      </c>
      <c r="T248" s="4" cm="1">
        <f t="array" ref="T248">INDEX(GMWQ!$A$2:$NF$60,MATCH(1,(GMWQ!$NE$2:$NE$60=T$3)*(GMWQ!$ND$2:$ND$60=T$4)*(GMWQ!$NF$2:$NF$60=T$1),0),$F248-1966)</f>
        <v>-27571.41</v>
      </c>
      <c r="U248" s="4" cm="1">
        <f t="array" ref="U248">INDEX(GMWQ!$A$2:$NF$60,MATCH(1,(GMWQ!$NE$2:$NE$60=U$3)*(GMWQ!$ND$2:$ND$60=U$4)*(GMWQ!$NF$2:$NF$60=U$1),0),$F248-1966)</f>
        <v>3848217</v>
      </c>
      <c r="V248" s="4" cm="1">
        <f t="array" ref="V248">INDEX(GMWQ!$A$2:$NF$60,MATCH(1,(GMWQ!$NE$2:$NE$60=V$3)*(GMWQ!$ND$2:$ND$60=V$4)*(GMWQ!$NF$2:$NF$60=V$1),0),$F248-1966)</f>
        <v>64332.23</v>
      </c>
      <c r="W248" s="4" cm="1">
        <f t="array" ref="W248">INDEX(GMWQ!$A$2:$NF$60,MATCH(1,(GMWQ!$NE$2:$NE$60=W$3)*(GMWQ!$ND$2:$ND$60=W$4)*(GMWQ!$NF$2:$NF$60=W$1),0),$F248-1966)</f>
        <v>1517482</v>
      </c>
      <c r="X248" s="4" cm="1">
        <f t="array" ref="X248">INDEX(GMWQ!$A$2:$NF$60,MATCH(1,(GMWQ!$NE$2:$NE$60=X$3)*(GMWQ!$ND$2:$ND$60=X$4)*(GMWQ!$NF$2:$NF$60=X$1),0),$F248-1966)</f>
        <v>3748.252</v>
      </c>
      <c r="Y248" s="4" cm="1">
        <f t="array" ref="Y248">INDEX(GMWQ!$A$2:$NF$60,MATCH(1,(GMWQ!$NE$2:$NE$60=Y$3)*(GMWQ!$ND$2:$ND$60=Y$4)*(GMWQ!$NF$2:$NF$60=Y$1),0),$F248-1966)</f>
        <v>5021.259</v>
      </c>
      <c r="Z248" s="4" cm="1">
        <f t="array" ref="Z248">INDEX(GMWQ!$A$2:$NF$60,MATCH(1,(GMWQ!$NE$2:$NE$60=Z$3)*(GMWQ!$ND$2:$ND$60=Z$4)*(GMWQ!$NF$2:$NF$60=Z$1),0),$F248-1966)</f>
        <v>3935.2620000000002</v>
      </c>
      <c r="AA248" s="4" cm="1">
        <f t="array" ref="AA248">INDEX(GMWQ!$A$2:$NF$60,MATCH(1,(GMWQ!$NE$2:$NE$60=AA$3)*(GMWQ!$ND$2:$ND$60=AA$4)*(GMWQ!$NF$2:$NF$60=AA$1),0),$F248-1966)</f>
        <v>4256791</v>
      </c>
      <c r="AB248" s="4" cm="1">
        <f t="array" ref="AB248">INDEX(GMWQ!$A$2:$NF$60,MATCH(1,(GMWQ!$NE$2:$NE$60=AB$3)*(GMWQ!$ND$2:$ND$60=AB$4)*(GMWQ!$NF$2:$NF$60=AB$1),0),$F248-1966)</f>
        <v>1009551</v>
      </c>
      <c r="AC248" s="4" cm="1">
        <f t="array" ref="AC248">INDEX(GMWQ!$A$2:$NF$60,MATCH(1,(GMWQ!$NE$2:$NE$60=AC$3)*(GMWQ!$ND$2:$ND$60=AC$4)*(GMWQ!$NF$2:$NF$60=AC$1),0),$F248-1966)</f>
        <v>10457.27</v>
      </c>
      <c r="AD248" s="4" cm="1">
        <f t="array" ref="AD248">INDEX(GMWQ!$A$2:$NF$60,MATCH(1,(GMWQ!$NE$2:$NE$60=AD$3)*(GMWQ!$ND$2:$ND$60=AD$4)*(GMWQ!$NF$2:$NF$60=AD$1),0),$F248-1966)</f>
        <v>174923.1</v>
      </c>
      <c r="AE248" s="4" cm="1">
        <f t="array" ref="AE248">INDEX(GMWQ!$A$2:$NF$60,MATCH(1,(GMWQ!$NE$2:$NE$60=AE$3)*(GMWQ!$ND$2:$ND$60=AE$4)*(GMWQ!$NF$2:$NF$60=AE$1),0),$F248-1966)</f>
        <v>1479.624</v>
      </c>
      <c r="AF248" s="4" cm="1">
        <f t="array" ref="AF248">INDEX(GMWQ!$A$2:$NF$60,MATCH(1,(GMWQ!$NE$2:$NE$60=AF$3)*(GMWQ!$ND$2:$ND$60=AF$4)*(GMWQ!$NF$2:$NF$60=AF$1),0),$F248-1966)</f>
        <v>956.1481</v>
      </c>
      <c r="AG248" s="4" cm="1">
        <f t="array" ref="AG248">INDEX(GMWQ!$A$2:$NF$60,MATCH(1,(GMWQ!$NE$2:$NE$60=AG$3)*(GMWQ!$ND$2:$ND$60=AG$4)*(GMWQ!$NF$2:$NF$60=AG$1),0),$F248-1966)</f>
        <v>673.54679999999996</v>
      </c>
      <c r="AH248" s="4" cm="1">
        <f t="array" ref="AH248">INDEX(GMWQ!$A$2:$NF$60,MATCH(1,(GMWQ!$NE$2:$NE$60=AH$3)*(GMWQ!$ND$2:$ND$60=AH$4)*(GMWQ!$NF$2:$NF$60=AH$1),0),$F248-1966)</f>
        <v>1062791</v>
      </c>
      <c r="AI248" s="4" cm="1">
        <f t="array" ref="AI248">INDEX(GMWQ!$A$2:$NF$60,MATCH(1,(GMWQ!$NE$2:$NE$60=AI$3)*(GMWQ!$ND$2:$ND$60=AI$4)*(GMWQ!$NF$2:$NF$60=AI$1),0),$F248-1966)</f>
        <v>0.35426340000000001</v>
      </c>
      <c r="AJ248" s="4" cm="1">
        <f t="array" ref="AJ248">INDEX(GMWQ!$A$2:$NF$60,MATCH(1,(GMWQ!$NE$2:$NE$60=AJ$3)*(GMWQ!$ND$2:$ND$60=AJ$4)*(GMWQ!$NF$2:$NF$60=AJ$1),0),$F248-1966)</f>
        <v>0.61373949999999999</v>
      </c>
      <c r="AK248" s="4" cm="1">
        <f t="array" ref="AK248">INDEX(GMWQ!$A$2:$NF$60,MATCH(1,(GMWQ!$NE$2:$NE$60=AK$3)*(GMWQ!$ND$2:$ND$60=AK$4)*(GMWQ!$NF$2:$NF$60=AK$1),0),$F248-1966)</f>
        <v>0.21239959999999999</v>
      </c>
      <c r="AL248" s="4" cm="1">
        <f t="array" ref="AL248">INDEX(GMWQ!$A$2:$NF$60,MATCH(1,(GMWQ!$NE$2:$NE$60=AL$3)*(GMWQ!$ND$2:$ND$60=AL$4)*(GMWQ!$NF$2:$NF$60=AL$1),0),$F248-1966)</f>
        <v>0.35180319999999998</v>
      </c>
    </row>
    <row r="249" spans="1:38" x14ac:dyDescent="0.25">
      <c r="B249" s="4">
        <f t="shared" si="78"/>
        <v>2033</v>
      </c>
      <c r="C249" s="4">
        <f t="shared" si="78"/>
        <v>2033</v>
      </c>
      <c r="F249" s="4">
        <f t="shared" si="80"/>
        <v>2215</v>
      </c>
      <c r="G249" s="4" cm="1">
        <f t="array" ref="G249">INDEX(GMWQ!$A$2:$NF$60,MATCH(1,(GMWQ!$NE$2:$NE$60=G$3)*(GMWQ!$ND$2:$ND$60=G$4)*(GMWQ!$NF$2:$NF$60=G$1),0),$F249-1966)</f>
        <v>796004.4</v>
      </c>
      <c r="H249" s="4" cm="1">
        <f t="array" ref="H249">INDEX(GMWQ!$A$2:$NF$60,MATCH(1,(GMWQ!$NE$2:$NE$60=H$3)*(GMWQ!$ND$2:$ND$60=H$4)*(GMWQ!$NF$2:$NF$60=H$1),0),$F249-1966)</f>
        <v>7035.5309999999999</v>
      </c>
      <c r="I249" s="4" cm="1">
        <f t="array" ref="I249">INDEX(GMWQ!$A$2:$NF$60,MATCH(1,(GMWQ!$NE$2:$NE$60=I$3)*(GMWQ!$ND$2:$ND$60=I$4)*(GMWQ!$NF$2:$NF$60=I$1),0),$F249-1966)</f>
        <v>142445.1</v>
      </c>
      <c r="J249" s="4" cm="1">
        <f t="array" ref="J249">INDEX(GMWQ!$A$2:$NF$60,MATCH(1,(GMWQ!$NE$2:$NE$60=J$3)*(GMWQ!$ND$2:$ND$60=J$4)*(GMWQ!$NF$2:$NF$60=J$1),0),$F249-1966)</f>
        <v>999.47829999999999</v>
      </c>
      <c r="K249" s="4" cm="1">
        <f t="array" ref="K249">INDEX(GMWQ!$A$2:$NF$60,MATCH(1,(GMWQ!$NE$2:$NE$60=K$3)*(GMWQ!$ND$2:$ND$60=K$4)*(GMWQ!$NF$2:$NF$60=K$1),0),$F249-1966)</f>
        <v>721.07</v>
      </c>
      <c r="L249" s="4" cm="1">
        <f t="array" ref="L249">INDEX(GMWQ!$A$2:$NF$60,MATCH(1,(GMWQ!$NE$2:$NE$60=L$3)*(GMWQ!$ND$2:$ND$60=L$4)*(GMWQ!$NF$2:$NF$60=L$1),0),$F249-1966)</f>
        <v>509.10489999999999</v>
      </c>
      <c r="M249" s="4" cm="1">
        <f t="array" ref="M249">INDEX(GMWQ!$A$2:$NF$60,MATCH(1,(GMWQ!$NE$2:$NE$60=M$3)*(GMWQ!$ND$2:$ND$60=M$4)*(GMWQ!$NF$2:$NF$60=M$1),0),$F249-1966)</f>
        <v>713731.2</v>
      </c>
      <c r="N249" s="4" cm="1">
        <f t="array" ref="N249">INDEX(GMWQ!$A$2:$NF$60,MATCH(1,(GMWQ!$NE$2:$NE$60=N$3)*(GMWQ!$ND$2:$ND$60=N$4)*(GMWQ!$NF$2:$NF$60=N$1),0),$F249-1966)</f>
        <v>-27729.16</v>
      </c>
      <c r="O249" s="4" cm="1">
        <f t="array" ref="O249">INDEX(GMWQ!$A$2:$NF$60,MATCH(1,(GMWQ!$NE$2:$NE$60=O$3)*(GMWQ!$ND$2:$ND$60=O$4)*(GMWQ!$NF$2:$NF$60=O$1),0),$F249-1966)</f>
        <v>-906.2432</v>
      </c>
      <c r="P249" s="4" cm="1">
        <f t="array" ref="P249">INDEX(GMWQ!$A$2:$NF$60,MATCH(1,(GMWQ!$NE$2:$NE$60=P$3)*(GMWQ!$ND$2:$ND$60=P$4)*(GMWQ!$NF$2:$NF$60=P$1),0),$F249-1966)</f>
        <v>-2943.2890000000002</v>
      </c>
      <c r="Q249" s="4" cm="1">
        <f t="array" ref="Q249">INDEX(GMWQ!$A$2:$NF$60,MATCH(1,(GMWQ!$NE$2:$NE$60=Q$3)*(GMWQ!$ND$2:$ND$60=Q$4)*(GMWQ!$NF$2:$NF$60=Q$1),0),$F249-1966)</f>
        <v>-30.825990000000001</v>
      </c>
      <c r="R249" s="4" cm="1">
        <f t="array" ref="R249">INDEX(GMWQ!$A$2:$NF$60,MATCH(1,(GMWQ!$NE$2:$NE$60=R$3)*(GMWQ!$ND$2:$ND$60=R$4)*(GMWQ!$NF$2:$NF$60=R$1),0),$F249-1966)</f>
        <v>-37.195099999999996</v>
      </c>
      <c r="S249" s="4" cm="1">
        <f t="array" ref="S249">INDEX(GMWQ!$A$2:$NF$60,MATCH(1,(GMWQ!$NE$2:$NE$60=S$3)*(GMWQ!$ND$2:$ND$60=S$4)*(GMWQ!$NF$2:$NF$60=S$1),0),$F249-1966)</f>
        <v>-14.04691</v>
      </c>
      <c r="T249" s="4" cm="1">
        <f t="array" ref="T249">INDEX(GMWQ!$A$2:$NF$60,MATCH(1,(GMWQ!$NE$2:$NE$60=T$3)*(GMWQ!$ND$2:$ND$60=T$4)*(GMWQ!$NF$2:$NF$60=T$1),0),$F249-1966)</f>
        <v>-27612</v>
      </c>
      <c r="U249" s="4" cm="1">
        <f t="array" ref="U249">INDEX(GMWQ!$A$2:$NF$60,MATCH(1,(GMWQ!$NE$2:$NE$60=U$3)*(GMWQ!$ND$2:$ND$60=U$4)*(GMWQ!$NF$2:$NF$60=U$1),0),$F249-1966)</f>
        <v>3875946</v>
      </c>
      <c r="V249" s="4" cm="1">
        <f t="array" ref="V249">INDEX(GMWQ!$A$2:$NF$60,MATCH(1,(GMWQ!$NE$2:$NE$60=V$3)*(GMWQ!$ND$2:$ND$60=V$4)*(GMWQ!$NF$2:$NF$60=V$1),0),$F249-1966)</f>
        <v>65238.47</v>
      </c>
      <c r="W249" s="4" cm="1">
        <f t="array" ref="W249">INDEX(GMWQ!$A$2:$NF$60,MATCH(1,(GMWQ!$NE$2:$NE$60=W$3)*(GMWQ!$ND$2:$ND$60=W$4)*(GMWQ!$NF$2:$NF$60=W$1),0),$F249-1966)</f>
        <v>1520425</v>
      </c>
      <c r="X249" s="4" cm="1">
        <f t="array" ref="X249">INDEX(GMWQ!$A$2:$NF$60,MATCH(1,(GMWQ!$NE$2:$NE$60=X$3)*(GMWQ!$ND$2:$ND$60=X$4)*(GMWQ!$NF$2:$NF$60=X$1),0),$F249-1966)</f>
        <v>3779.078</v>
      </c>
      <c r="Y249" s="4" cm="1">
        <f t="array" ref="Y249">INDEX(GMWQ!$A$2:$NF$60,MATCH(1,(GMWQ!$NE$2:$NE$60=Y$3)*(GMWQ!$ND$2:$ND$60=Y$4)*(GMWQ!$NF$2:$NF$60=Y$1),0),$F249-1966)</f>
        <v>5058.4539999999997</v>
      </c>
      <c r="Z249" s="4" cm="1">
        <f t="array" ref="Z249">INDEX(GMWQ!$A$2:$NF$60,MATCH(1,(GMWQ!$NE$2:$NE$60=Z$3)*(GMWQ!$ND$2:$ND$60=Z$4)*(GMWQ!$NF$2:$NF$60=Z$1),0),$F249-1966)</f>
        <v>3949.453</v>
      </c>
      <c r="AA249" s="4" cm="1">
        <f t="array" ref="AA249">INDEX(GMWQ!$A$2:$NF$60,MATCH(1,(GMWQ!$NE$2:$NE$60=AA$3)*(GMWQ!$ND$2:$ND$60=AA$4)*(GMWQ!$NF$2:$NF$60=AA$1),0),$F249-1966)</f>
        <v>4284403</v>
      </c>
      <c r="AB249" s="4" cm="1">
        <f t="array" ref="AB249">INDEX(GMWQ!$A$2:$NF$60,MATCH(1,(GMWQ!$NE$2:$NE$60=AB$3)*(GMWQ!$ND$2:$ND$60=AB$4)*(GMWQ!$NF$2:$NF$60=AB$1),0),$F249-1966)</f>
        <v>1018882</v>
      </c>
      <c r="AC249" s="4" cm="1">
        <f t="array" ref="AC249">INDEX(GMWQ!$A$2:$NF$60,MATCH(1,(GMWQ!$NE$2:$NE$60=AC$3)*(GMWQ!$ND$2:$ND$60=AC$4)*(GMWQ!$NF$2:$NF$60=AC$1),0),$F249-1966)</f>
        <v>10552.48</v>
      </c>
      <c r="AD249" s="4" cm="1">
        <f t="array" ref="AD249">INDEX(GMWQ!$A$2:$NF$60,MATCH(1,(GMWQ!$NE$2:$NE$60=AD$3)*(GMWQ!$ND$2:$ND$60=AD$4)*(GMWQ!$NF$2:$NF$60=AD$1),0),$F249-1966)</f>
        <v>175511.5</v>
      </c>
      <c r="AE249" s="4" cm="1">
        <f t="array" ref="AE249">INDEX(GMWQ!$A$2:$NF$60,MATCH(1,(GMWQ!$NE$2:$NE$60=AE$3)*(GMWQ!$ND$2:$ND$60=AE$4)*(GMWQ!$NF$2:$NF$60=AE$1),0),$F249-1966)</f>
        <v>1488.7940000000001</v>
      </c>
      <c r="AF249" s="4" cm="1">
        <f t="array" ref="AF249">INDEX(GMWQ!$A$2:$NF$60,MATCH(1,(GMWQ!$NE$2:$NE$60=AF$3)*(GMWQ!$ND$2:$ND$60=AF$4)*(GMWQ!$NF$2:$NF$60=AF$1),0),$F249-1966)</f>
        <v>962.69569999999999</v>
      </c>
      <c r="AG249" s="4" cm="1">
        <f t="array" ref="AG249">INDEX(GMWQ!$A$2:$NF$60,MATCH(1,(GMWQ!$NE$2:$NE$60=AG$3)*(GMWQ!$ND$2:$ND$60=AG$4)*(GMWQ!$NF$2:$NF$60=AG$1),0),$F249-1966)</f>
        <v>676.98860000000002</v>
      </c>
      <c r="AH249" s="4" cm="1">
        <f t="array" ref="AH249">INDEX(GMWQ!$A$2:$NF$60,MATCH(1,(GMWQ!$NE$2:$NE$60=AH$3)*(GMWQ!$ND$2:$ND$60=AH$4)*(GMWQ!$NF$2:$NF$60=AH$1),0),$F249-1966)</f>
        <v>1072872</v>
      </c>
      <c r="AI249" s="4" cm="1">
        <f t="array" ref="AI249">INDEX(GMWQ!$A$2:$NF$60,MATCH(1,(GMWQ!$NE$2:$NE$60=AI$3)*(GMWQ!$ND$2:$ND$60=AI$4)*(GMWQ!$NF$2:$NF$60=AI$1),0),$F249-1966)</f>
        <v>0.34942329999999999</v>
      </c>
      <c r="AJ249" s="4" cm="1">
        <f t="array" ref="AJ249">INDEX(GMWQ!$A$2:$NF$60,MATCH(1,(GMWQ!$NE$2:$NE$60=AJ$3)*(GMWQ!$ND$2:$ND$60=AJ$4)*(GMWQ!$NF$2:$NF$60=AJ$1),0),$F249-1966)</f>
        <v>0.62052010000000002</v>
      </c>
      <c r="AK249" s="4" cm="1">
        <f t="array" ref="AK249">INDEX(GMWQ!$A$2:$NF$60,MATCH(1,(GMWQ!$NE$2:$NE$60=AK$3)*(GMWQ!$ND$2:$ND$60=AK$4)*(GMWQ!$NF$2:$NF$60=AK$1),0),$F249-1966)</f>
        <v>0.2330052</v>
      </c>
      <c r="AL249" s="4" cm="1">
        <f t="array" ref="AL249">INDEX(GMWQ!$A$2:$NF$60,MATCH(1,(GMWQ!$NE$2:$NE$60=AL$3)*(GMWQ!$ND$2:$ND$60=AL$4)*(GMWQ!$NF$2:$NF$60=AL$1),0),$F249-1966)</f>
        <v>0.35396810000000001</v>
      </c>
    </row>
    <row r="250" spans="1:38" x14ac:dyDescent="0.25">
      <c r="B250" s="4">
        <f t="shared" si="78"/>
        <v>2033</v>
      </c>
      <c r="C250" s="4">
        <f t="shared" si="78"/>
        <v>2033</v>
      </c>
      <c r="E250" s="4">
        <f t="shared" ref="E250" si="83">+E246+1</f>
        <v>2033</v>
      </c>
      <c r="F250" s="4">
        <f t="shared" si="80"/>
        <v>2216</v>
      </c>
      <c r="G250" s="4" cm="1">
        <f t="array" ref="G250">INDEX(GMWQ!$A$2:$NF$60,MATCH(1,(GMWQ!$NE$2:$NE$60=G$3)*(GMWQ!$ND$2:$ND$60=G$4)*(GMWQ!$NF$2:$NF$60=G$1),0),$F250-1966)</f>
        <v>799006.4</v>
      </c>
      <c r="H250" s="4" cm="1">
        <f t="array" ref="H250">INDEX(GMWQ!$A$2:$NF$60,MATCH(1,(GMWQ!$NE$2:$NE$60=H$3)*(GMWQ!$ND$2:$ND$60=H$4)*(GMWQ!$NF$2:$NF$60=H$1),0),$F250-1966)</f>
        <v>7066.9290000000001</v>
      </c>
      <c r="I250" s="4" cm="1">
        <f t="array" ref="I250">INDEX(GMWQ!$A$2:$NF$60,MATCH(1,(GMWQ!$NE$2:$NE$60=I$3)*(GMWQ!$ND$2:$ND$60=I$4)*(GMWQ!$NF$2:$NF$60=I$1),0),$F250-1966)</f>
        <v>142402</v>
      </c>
      <c r="J250" s="4" cm="1">
        <f t="array" ref="J250">INDEX(GMWQ!$A$2:$NF$60,MATCH(1,(GMWQ!$NE$2:$NE$60=J$3)*(GMWQ!$ND$2:$ND$60=J$4)*(GMWQ!$NF$2:$NF$60=J$1),0),$F250-1966)</f>
        <v>1000.659</v>
      </c>
      <c r="K250" s="4" cm="1">
        <f t="array" ref="K250">INDEX(GMWQ!$A$2:$NF$60,MATCH(1,(GMWQ!$NE$2:$NE$60=K$3)*(GMWQ!$ND$2:$ND$60=K$4)*(GMWQ!$NF$2:$NF$60=K$1),0),$F250-1966)</f>
        <v>722.44</v>
      </c>
      <c r="L250" s="4" cm="1">
        <f t="array" ref="L250">INDEX(GMWQ!$A$2:$NF$60,MATCH(1,(GMWQ!$NE$2:$NE$60=L$3)*(GMWQ!$ND$2:$ND$60=L$4)*(GMWQ!$NF$2:$NF$60=L$1),0),$F250-1966)</f>
        <v>509.4434</v>
      </c>
      <c r="M250" s="4" cm="1">
        <f t="array" ref="M250">INDEX(GMWQ!$A$2:$NF$60,MATCH(1,(GMWQ!$NE$2:$NE$60=M$3)*(GMWQ!$ND$2:$ND$60=M$4)*(GMWQ!$NF$2:$NF$60=M$1),0),$F250-1966)</f>
        <v>717218.7</v>
      </c>
      <c r="N250" s="4" cm="1">
        <f t="array" ref="N250">INDEX(GMWQ!$A$2:$NF$60,MATCH(1,(GMWQ!$NE$2:$NE$60=N$3)*(GMWQ!$ND$2:$ND$60=N$4)*(GMWQ!$NF$2:$NF$60=N$1),0),$F250-1966)</f>
        <v>-54077.09</v>
      </c>
      <c r="O250" s="4" cm="1">
        <f t="array" ref="O250">INDEX(GMWQ!$A$2:$NF$60,MATCH(1,(GMWQ!$NE$2:$NE$60=O$3)*(GMWQ!$ND$2:$ND$60=O$4)*(GMWQ!$NF$2:$NF$60=O$1),0),$F250-1966)</f>
        <v>-912.47379999999998</v>
      </c>
      <c r="P250" s="4" cm="1">
        <f t="array" ref="P250">INDEX(GMWQ!$A$2:$NF$60,MATCH(1,(GMWQ!$NE$2:$NE$60=P$3)*(GMWQ!$ND$2:$ND$60=P$4)*(GMWQ!$NF$2:$NF$60=P$1),0),$F250-1966)</f>
        <v>-2779.93</v>
      </c>
      <c r="Q250" s="4" cm="1">
        <f t="array" ref="Q250">INDEX(GMWQ!$A$2:$NF$60,MATCH(1,(GMWQ!$NE$2:$NE$60=Q$3)*(GMWQ!$ND$2:$ND$60=Q$4)*(GMWQ!$NF$2:$NF$60=Q$1),0),$F250-1966)</f>
        <v>-29.52094</v>
      </c>
      <c r="R250" s="4" cm="1">
        <f t="array" ref="R250">INDEX(GMWQ!$A$2:$NF$60,MATCH(1,(GMWQ!$NE$2:$NE$60=R$3)*(GMWQ!$ND$2:$ND$60=R$4)*(GMWQ!$NF$2:$NF$60=R$1),0),$F250-1966)</f>
        <v>-36.937100000000001</v>
      </c>
      <c r="S250" s="4" cm="1">
        <f t="array" ref="S250">INDEX(GMWQ!$A$2:$NF$60,MATCH(1,(GMWQ!$NE$2:$NE$60=S$3)*(GMWQ!$ND$2:$ND$60=S$4)*(GMWQ!$NF$2:$NF$60=S$1),0),$F250-1966)</f>
        <v>-13.852819999999999</v>
      </c>
      <c r="T250" s="4" cm="1">
        <f t="array" ref="T250">INDEX(GMWQ!$A$2:$NF$60,MATCH(1,(GMWQ!$NE$2:$NE$60=T$3)*(GMWQ!$ND$2:$ND$60=T$4)*(GMWQ!$NF$2:$NF$60=T$1),0),$F250-1966)</f>
        <v>-27653.75</v>
      </c>
      <c r="U250" s="4" cm="1">
        <f t="array" ref="U250">INDEX(GMWQ!$A$2:$NF$60,MATCH(1,(GMWQ!$NE$2:$NE$60=U$3)*(GMWQ!$ND$2:$ND$60=U$4)*(GMWQ!$NF$2:$NF$60=U$1),0),$F250-1966)</f>
        <v>3930023</v>
      </c>
      <c r="V250" s="4" cm="1">
        <f t="array" ref="V250">INDEX(GMWQ!$A$2:$NF$60,MATCH(1,(GMWQ!$NE$2:$NE$60=V$3)*(GMWQ!$ND$2:$ND$60=V$4)*(GMWQ!$NF$2:$NF$60=V$1),0),$F250-1966)</f>
        <v>66150.95</v>
      </c>
      <c r="W250" s="4" cm="1">
        <f t="array" ref="W250">INDEX(GMWQ!$A$2:$NF$60,MATCH(1,(GMWQ!$NE$2:$NE$60=W$3)*(GMWQ!$ND$2:$ND$60=W$4)*(GMWQ!$NF$2:$NF$60=W$1),0),$F250-1966)</f>
        <v>1523205</v>
      </c>
      <c r="X250" s="4" cm="1">
        <f t="array" ref="X250">INDEX(GMWQ!$A$2:$NF$60,MATCH(1,(GMWQ!$NE$2:$NE$60=X$3)*(GMWQ!$ND$2:$ND$60=X$4)*(GMWQ!$NF$2:$NF$60=X$1),0),$F250-1966)</f>
        <v>3808.5990000000002</v>
      </c>
      <c r="Y250" s="4" cm="1">
        <f t="array" ref="Y250">INDEX(GMWQ!$A$2:$NF$60,MATCH(1,(GMWQ!$NE$2:$NE$60=Y$3)*(GMWQ!$ND$2:$ND$60=Y$4)*(GMWQ!$NF$2:$NF$60=Y$1),0),$F250-1966)</f>
        <v>5095.3909999999996</v>
      </c>
      <c r="Z250" s="4" cm="1">
        <f t="array" ref="Z250">INDEX(GMWQ!$A$2:$NF$60,MATCH(1,(GMWQ!$NE$2:$NE$60=Z$3)*(GMWQ!$ND$2:$ND$60=Z$4)*(GMWQ!$NF$2:$NF$60=Z$1),0),$F250-1966)</f>
        <v>3963.4490000000001</v>
      </c>
      <c r="AA250" s="4" cm="1">
        <f t="array" ref="AA250">INDEX(GMWQ!$A$2:$NF$60,MATCH(1,(GMWQ!$NE$2:$NE$60=AA$3)*(GMWQ!$ND$2:$ND$60=AA$4)*(GMWQ!$NF$2:$NF$60=AA$1),0),$F250-1966)</f>
        <v>4312057</v>
      </c>
      <c r="AB250" s="4" cm="1">
        <f t="array" ref="AB250">INDEX(GMWQ!$A$2:$NF$60,MATCH(1,(GMWQ!$NE$2:$NE$60=AB$3)*(GMWQ!$ND$2:$ND$60=AB$4)*(GMWQ!$NF$2:$NF$60=AB$1),0),$F250-1966)</f>
        <v>1028218</v>
      </c>
      <c r="AC250" s="4" cm="1">
        <f t="array" ref="AC250">INDEX(GMWQ!$A$2:$NF$60,MATCH(1,(GMWQ!$NE$2:$NE$60=AC$3)*(GMWQ!$ND$2:$ND$60=AC$4)*(GMWQ!$NF$2:$NF$60=AC$1),0),$F250-1966)</f>
        <v>10648.54</v>
      </c>
      <c r="AD250" s="4" cm="1">
        <f t="array" ref="AD250">INDEX(GMWQ!$A$2:$NF$60,MATCH(1,(GMWQ!$NE$2:$NE$60=AD$3)*(GMWQ!$ND$2:$ND$60=AD$4)*(GMWQ!$NF$2:$NF$60=AD$1),0),$F250-1966)</f>
        <v>176084.2</v>
      </c>
      <c r="AE250" s="4" cm="1">
        <f t="array" ref="AE250">INDEX(GMWQ!$A$2:$NF$60,MATCH(1,(GMWQ!$NE$2:$NE$60=AE$3)*(GMWQ!$ND$2:$ND$60=AE$4)*(GMWQ!$NF$2:$NF$60=AE$1),0),$F250-1966)</f>
        <v>1497.9469999999999</v>
      </c>
      <c r="AF250" s="4" cm="1">
        <f t="array" ref="AF250">INDEX(GMWQ!$A$2:$NF$60,MATCH(1,(GMWQ!$NE$2:$NE$60=AF$3)*(GMWQ!$ND$2:$ND$60=AF$4)*(GMWQ!$NF$2:$NF$60=AF$1),0),$F250-1966)</f>
        <v>969.60400000000004</v>
      </c>
      <c r="AG250" s="4" cm="1">
        <f t="array" ref="AG250">INDEX(GMWQ!$A$2:$NF$60,MATCH(1,(GMWQ!$NE$2:$NE$60=AG$3)*(GMWQ!$ND$2:$ND$60=AG$4)*(GMWQ!$NF$2:$NF$60=AG$1),0),$F250-1966)</f>
        <v>681.17</v>
      </c>
      <c r="AH250" s="4" cm="1">
        <f t="array" ref="AH250">INDEX(GMWQ!$A$2:$NF$60,MATCH(1,(GMWQ!$NE$2:$NE$60=AH$3)*(GMWQ!$ND$2:$ND$60=AH$4)*(GMWQ!$NF$2:$NF$60=AH$1),0),$F250-1966)</f>
        <v>1083110</v>
      </c>
      <c r="AI250" s="4" cm="1">
        <f t="array" ref="AI250">INDEX(GMWQ!$A$2:$NF$60,MATCH(1,(GMWQ!$NE$2:$NE$60=AI$3)*(GMWQ!$ND$2:$ND$60=AI$4)*(GMWQ!$NF$2:$NF$60=AI$1),0),$F250-1966)</f>
        <v>0.34645239999999999</v>
      </c>
      <c r="AJ250" s="4" cm="1">
        <f t="array" ref="AJ250">INDEX(GMWQ!$A$2:$NF$60,MATCH(1,(GMWQ!$NE$2:$NE$60=AJ$3)*(GMWQ!$ND$2:$ND$60=AJ$4)*(GMWQ!$NF$2:$NF$60=AJ$1),0),$F250-1966)</f>
        <v>0.62634230000000002</v>
      </c>
      <c r="AK250" s="4" cm="1">
        <f t="array" ref="AK250">INDEX(GMWQ!$A$2:$NF$60,MATCH(1,(GMWQ!$NE$2:$NE$60=AK$3)*(GMWQ!$ND$2:$ND$60=AK$4)*(GMWQ!$NF$2:$NF$60=AK$1),0),$F250-1966)</f>
        <v>0.2582351</v>
      </c>
      <c r="AL250" s="4" cm="1">
        <f t="array" ref="AL250">INDEX(GMWQ!$A$2:$NF$60,MATCH(1,(GMWQ!$NE$2:$NE$60=AL$3)*(GMWQ!$ND$2:$ND$60=AL$4)*(GMWQ!$NF$2:$NF$60=AL$1),0),$F250-1966)</f>
        <v>0.3559889</v>
      </c>
    </row>
    <row r="251" spans="1:38" x14ac:dyDescent="0.25">
      <c r="A251" s="4">
        <v>2034</v>
      </c>
      <c r="B251" s="4">
        <f t="shared" si="78"/>
        <v>2034</v>
      </c>
      <c r="C251" s="4">
        <f t="shared" si="78"/>
        <v>2033</v>
      </c>
      <c r="D251" s="4">
        <f t="shared" si="78"/>
        <v>2033</v>
      </c>
      <c r="F251" s="4">
        <f t="shared" si="80"/>
        <v>2217</v>
      </c>
      <c r="G251" s="4" cm="1">
        <f t="array" ref="G251">INDEX(GMWQ!$A$2:$NF$60,MATCH(1,(GMWQ!$NE$2:$NE$60=G$3)*(GMWQ!$ND$2:$ND$60=G$4)*(GMWQ!$NF$2:$NF$60=G$1),0),$F251-1966)</f>
        <v>802088.9</v>
      </c>
      <c r="H251" s="4" cm="1">
        <f t="array" ref="H251">INDEX(GMWQ!$A$2:$NF$60,MATCH(1,(GMWQ!$NE$2:$NE$60=H$3)*(GMWQ!$ND$2:$ND$60=H$4)*(GMWQ!$NF$2:$NF$60=H$1),0),$F251-1966)</f>
        <v>7098.4669999999996</v>
      </c>
      <c r="I251" s="4" cm="1">
        <f t="array" ref="I251">INDEX(GMWQ!$A$2:$NF$60,MATCH(1,(GMWQ!$NE$2:$NE$60=I$3)*(GMWQ!$ND$2:$ND$60=I$4)*(GMWQ!$NF$2:$NF$60=I$1),0),$F251-1966)</f>
        <v>142363</v>
      </c>
      <c r="J251" s="4" cm="1">
        <f t="array" ref="J251">INDEX(GMWQ!$A$2:$NF$60,MATCH(1,(GMWQ!$NE$2:$NE$60=J$3)*(GMWQ!$ND$2:$ND$60=J$4)*(GMWQ!$NF$2:$NF$60=J$1),0),$F251-1966)</f>
        <v>1001.867</v>
      </c>
      <c r="K251" s="4" cm="1">
        <f t="array" ref="K251">INDEX(GMWQ!$A$2:$NF$60,MATCH(1,(GMWQ!$NE$2:$NE$60=K$3)*(GMWQ!$ND$2:$ND$60=K$4)*(GMWQ!$NF$2:$NF$60=K$1),0),$F251-1966)</f>
        <v>723.83</v>
      </c>
      <c r="L251" s="4" cm="1">
        <f t="array" ref="L251">INDEX(GMWQ!$A$2:$NF$60,MATCH(1,(GMWQ!$NE$2:$NE$60=L$3)*(GMWQ!$ND$2:$ND$60=L$4)*(GMWQ!$NF$2:$NF$60=L$1),0),$F251-1966)</f>
        <v>509.76850000000002</v>
      </c>
      <c r="M251" s="4" cm="1">
        <f t="array" ref="M251">INDEX(GMWQ!$A$2:$NF$60,MATCH(1,(GMWQ!$NE$2:$NE$60=M$3)*(GMWQ!$ND$2:$ND$60=M$4)*(GMWQ!$NF$2:$NF$60=M$1),0),$F251-1966)</f>
        <v>720774.2</v>
      </c>
      <c r="N251" s="4" cm="1">
        <f t="array" ref="N251">INDEX(GMWQ!$A$2:$NF$60,MATCH(1,(GMWQ!$NE$2:$NE$60=N$3)*(GMWQ!$ND$2:$ND$60=N$4)*(GMWQ!$NF$2:$NF$60=N$1),0),$F251-1966)</f>
        <v>3811.375</v>
      </c>
      <c r="O251" s="4" cm="1">
        <f t="array" ref="O251">INDEX(GMWQ!$A$2:$NF$60,MATCH(1,(GMWQ!$NE$2:$NE$60=O$3)*(GMWQ!$ND$2:$ND$60=O$4)*(GMWQ!$NF$2:$NF$60=O$1),0),$F251-1966)</f>
        <v>-916.26930000000004</v>
      </c>
      <c r="P251" s="4" cm="1">
        <f t="array" ref="P251">INDEX(GMWQ!$A$2:$NF$60,MATCH(1,(GMWQ!$NE$2:$NE$60=P$3)*(GMWQ!$ND$2:$ND$60=P$4)*(GMWQ!$NF$2:$NF$60=P$1),0),$F251-1966)</f>
        <v>-2582.5940000000001</v>
      </c>
      <c r="Q251" s="4" cm="1">
        <f t="array" ref="Q251">INDEX(GMWQ!$A$2:$NF$60,MATCH(1,(GMWQ!$NE$2:$NE$60=Q$3)*(GMWQ!$ND$2:$ND$60=Q$4)*(GMWQ!$NF$2:$NF$60=Q$1),0),$F251-1966)</f>
        <v>-28.198429999999998</v>
      </c>
      <c r="R251" s="4" cm="1">
        <f t="array" ref="R251">INDEX(GMWQ!$A$2:$NF$60,MATCH(1,(GMWQ!$NE$2:$NE$60=R$3)*(GMWQ!$ND$2:$ND$60=R$4)*(GMWQ!$NF$2:$NF$60=R$1),0),$F251-1966)</f>
        <v>-36.701810000000002</v>
      </c>
      <c r="S251" s="4" cm="1">
        <f t="array" ref="S251">INDEX(GMWQ!$A$2:$NF$60,MATCH(1,(GMWQ!$NE$2:$NE$60=S$3)*(GMWQ!$ND$2:$ND$60=S$4)*(GMWQ!$NF$2:$NF$60=S$1),0),$F251-1966)</f>
        <v>-13.648199999999999</v>
      </c>
      <c r="T251" s="4" cm="1">
        <f t="array" ref="T251">INDEX(GMWQ!$A$2:$NF$60,MATCH(1,(GMWQ!$NE$2:$NE$60=T$3)*(GMWQ!$ND$2:$ND$60=T$4)*(GMWQ!$NF$2:$NF$60=T$1),0),$F251-1966)</f>
        <v>-27762.81</v>
      </c>
      <c r="U251" s="4" cm="1">
        <f t="array" ref="U251">INDEX(GMWQ!$A$2:$NF$60,MATCH(1,(GMWQ!$NE$2:$NE$60=U$3)*(GMWQ!$ND$2:$ND$60=U$4)*(GMWQ!$NF$2:$NF$60=U$1),0),$F251-1966)</f>
        <v>3926212</v>
      </c>
      <c r="V251" s="4" cm="1">
        <f t="array" ref="V251">INDEX(GMWQ!$A$2:$NF$60,MATCH(1,(GMWQ!$NE$2:$NE$60=V$3)*(GMWQ!$ND$2:$ND$60=V$4)*(GMWQ!$NF$2:$NF$60=V$1),0),$F251-1966)</f>
        <v>67067.210000000006</v>
      </c>
      <c r="W251" s="4" cm="1">
        <f t="array" ref="W251">INDEX(GMWQ!$A$2:$NF$60,MATCH(1,(GMWQ!$NE$2:$NE$60=W$3)*(GMWQ!$ND$2:$ND$60=W$4)*(GMWQ!$NF$2:$NF$60=W$1),0),$F251-1966)</f>
        <v>1525788</v>
      </c>
      <c r="X251" s="4" cm="1">
        <f t="array" ref="X251">INDEX(GMWQ!$A$2:$NF$60,MATCH(1,(GMWQ!$NE$2:$NE$60=X$3)*(GMWQ!$ND$2:$ND$60=X$4)*(GMWQ!$NF$2:$NF$60=X$1),0),$F251-1966)</f>
        <v>3836.7979999999998</v>
      </c>
      <c r="Y251" s="4" cm="1">
        <f t="array" ref="Y251">INDEX(GMWQ!$A$2:$NF$60,MATCH(1,(GMWQ!$NE$2:$NE$60=Y$3)*(GMWQ!$ND$2:$ND$60=Y$4)*(GMWQ!$NF$2:$NF$60=Y$1),0),$F251-1966)</f>
        <v>5132.0929999999998</v>
      </c>
      <c r="Z251" s="4" cm="1">
        <f t="array" ref="Z251">INDEX(GMWQ!$A$2:$NF$60,MATCH(1,(GMWQ!$NE$2:$NE$60=Z$3)*(GMWQ!$ND$2:$ND$60=Z$4)*(GMWQ!$NF$2:$NF$60=Z$1),0),$F251-1966)</f>
        <v>3977.123</v>
      </c>
      <c r="AA251" s="4" cm="1">
        <f t="array" ref="AA251">INDEX(GMWQ!$A$2:$NF$60,MATCH(1,(GMWQ!$NE$2:$NE$60=AA$3)*(GMWQ!$ND$2:$ND$60=AA$4)*(GMWQ!$NF$2:$NF$60=AA$1),0),$F251-1966)</f>
        <v>4339820</v>
      </c>
      <c r="AB251" s="4" cm="1">
        <f t="array" ref="AB251">INDEX(GMWQ!$A$2:$NF$60,MATCH(1,(GMWQ!$NE$2:$NE$60=AB$3)*(GMWQ!$ND$2:$ND$60=AB$4)*(GMWQ!$NF$2:$NF$60=AB$1),0),$F251-1966)</f>
        <v>1037707</v>
      </c>
      <c r="AC251" s="4" cm="1">
        <f t="array" ref="AC251">INDEX(GMWQ!$A$2:$NF$60,MATCH(1,(GMWQ!$NE$2:$NE$60=AC$3)*(GMWQ!$ND$2:$ND$60=AC$4)*(GMWQ!$NF$2:$NF$60=AC$1),0),$F251-1966)</f>
        <v>10745.43</v>
      </c>
      <c r="AD251" s="4" cm="1">
        <f t="array" ref="AD251">INDEX(GMWQ!$A$2:$NF$60,MATCH(1,(GMWQ!$NE$2:$NE$60=AD$3)*(GMWQ!$ND$2:$ND$60=AD$4)*(GMWQ!$NF$2:$NF$60=AD$1),0),$F251-1966)</f>
        <v>176680.2</v>
      </c>
      <c r="AE251" s="4" cm="1">
        <f t="array" ref="AE251">INDEX(GMWQ!$A$2:$NF$60,MATCH(1,(GMWQ!$NE$2:$NE$60=AE$3)*(GMWQ!$ND$2:$ND$60=AE$4)*(GMWQ!$NF$2:$NF$60=AE$1),0),$F251-1966)</f>
        <v>1507.1969999999999</v>
      </c>
      <c r="AF251" s="4" cm="1">
        <f t="array" ref="AF251">INDEX(GMWQ!$A$2:$NF$60,MATCH(1,(GMWQ!$NE$2:$NE$60=AF$3)*(GMWQ!$ND$2:$ND$60=AF$4)*(GMWQ!$NF$2:$NF$60=AF$1),0),$F251-1966)</f>
        <v>976.57650000000001</v>
      </c>
      <c r="AG251" s="4" cm="1">
        <f t="array" ref="AG251">INDEX(GMWQ!$A$2:$NF$60,MATCH(1,(GMWQ!$NE$2:$NE$60=AG$3)*(GMWQ!$ND$2:$ND$60=AG$4)*(GMWQ!$NF$2:$NF$60=AG$1),0),$F251-1966)</f>
        <v>685.01340000000005</v>
      </c>
      <c r="AH251" s="4" cm="1">
        <f t="array" ref="AH251">INDEX(GMWQ!$A$2:$NF$60,MATCH(1,(GMWQ!$NE$2:$NE$60=AH$3)*(GMWQ!$ND$2:$ND$60=AH$4)*(GMWQ!$NF$2:$NF$60=AH$1),0),$F251-1966)</f>
        <v>1093514</v>
      </c>
      <c r="AI251" s="4" cm="1">
        <f t="array" ref="AI251">INDEX(GMWQ!$A$2:$NF$60,MATCH(1,(GMWQ!$NE$2:$NE$60=AI$3)*(GMWQ!$ND$2:$ND$60=AI$4)*(GMWQ!$NF$2:$NF$60=AI$1),0),$F251-1966)</f>
        <v>0.34427200000000002</v>
      </c>
      <c r="AJ251" s="4" cm="1">
        <f t="array" ref="AJ251">INDEX(GMWQ!$A$2:$NF$60,MATCH(1,(GMWQ!$NE$2:$NE$60=AJ$3)*(GMWQ!$ND$2:$ND$60=AJ$4)*(GMWQ!$NF$2:$NF$60=AJ$1),0),$F251-1966)</f>
        <v>0.63163760000000002</v>
      </c>
      <c r="AK251" s="4" cm="1">
        <f t="array" ref="AK251">INDEX(GMWQ!$A$2:$NF$60,MATCH(1,(GMWQ!$NE$2:$NE$60=AK$3)*(GMWQ!$ND$2:$ND$60=AK$4)*(GMWQ!$NF$2:$NF$60=AK$1),0),$F251-1966)</f>
        <v>0.28523789999999999</v>
      </c>
      <c r="AL251" s="4" cm="1">
        <f t="array" ref="AL251">INDEX(GMWQ!$A$2:$NF$60,MATCH(1,(GMWQ!$NE$2:$NE$60=AL$3)*(GMWQ!$ND$2:$ND$60=AL$4)*(GMWQ!$NF$2:$NF$60=AL$1),0),$F251-1966)</f>
        <v>0.35717090000000001</v>
      </c>
    </row>
    <row r="252" spans="1:38" x14ac:dyDescent="0.25">
      <c r="B252" s="4">
        <f t="shared" ref="B252:D267" si="84">+B248+1</f>
        <v>2034</v>
      </c>
      <c r="C252" s="4">
        <f t="shared" si="84"/>
        <v>2034</v>
      </c>
      <c r="F252" s="4">
        <f t="shared" si="80"/>
        <v>2218</v>
      </c>
      <c r="G252" s="4" cm="1">
        <f t="array" ref="G252">INDEX(GMWQ!$A$2:$NF$60,MATCH(1,(GMWQ!$NE$2:$NE$60=G$3)*(GMWQ!$ND$2:$ND$60=G$4)*(GMWQ!$NF$2:$NF$60=G$1),0),$F252-1966)</f>
        <v>805110.8</v>
      </c>
      <c r="H252" s="4" cm="1">
        <f t="array" ref="H252">INDEX(GMWQ!$A$2:$NF$60,MATCH(1,(GMWQ!$NE$2:$NE$60=H$3)*(GMWQ!$ND$2:$ND$60=H$4)*(GMWQ!$NF$2:$NF$60=H$1),0),$F252-1966)</f>
        <v>7130.1440000000002</v>
      </c>
      <c r="I252" s="4" cm="1">
        <f t="array" ref="I252">INDEX(GMWQ!$A$2:$NF$60,MATCH(1,(GMWQ!$NE$2:$NE$60=I$3)*(GMWQ!$ND$2:$ND$60=I$4)*(GMWQ!$NF$2:$NF$60=I$1),0),$F252-1966)</f>
        <v>142327.20000000001</v>
      </c>
      <c r="J252" s="4" cm="1">
        <f t="array" ref="J252">INDEX(GMWQ!$A$2:$NF$60,MATCH(1,(GMWQ!$NE$2:$NE$60=J$3)*(GMWQ!$ND$2:$ND$60=J$4)*(GMWQ!$NF$2:$NF$60=J$1),0),$F252-1966)</f>
        <v>1003.0650000000001</v>
      </c>
      <c r="K252" s="4" cm="1">
        <f t="array" ref="K252">INDEX(GMWQ!$A$2:$NF$60,MATCH(1,(GMWQ!$NE$2:$NE$60=K$3)*(GMWQ!$ND$2:$ND$60=K$4)*(GMWQ!$NF$2:$NF$60=K$1),0),$F252-1966)</f>
        <v>725.34</v>
      </c>
      <c r="L252" s="4" cm="1">
        <f t="array" ref="L252">INDEX(GMWQ!$A$2:$NF$60,MATCH(1,(GMWQ!$NE$2:$NE$60=L$3)*(GMWQ!$ND$2:$ND$60=L$4)*(GMWQ!$NF$2:$NF$60=L$1),0),$F252-1966)</f>
        <v>510.0926</v>
      </c>
      <c r="M252" s="4" cm="1">
        <f t="array" ref="M252">INDEX(GMWQ!$A$2:$NF$60,MATCH(1,(GMWQ!$NE$2:$NE$60=M$3)*(GMWQ!$ND$2:$ND$60=M$4)*(GMWQ!$NF$2:$NF$60=M$1),0),$F252-1966)</f>
        <v>724336.9</v>
      </c>
      <c r="N252" s="4" cm="1">
        <f t="array" ref="N252">INDEX(GMWQ!$A$2:$NF$60,MATCH(1,(GMWQ!$NE$2:$NE$60=N$3)*(GMWQ!$ND$2:$ND$60=N$4)*(GMWQ!$NF$2:$NF$60=N$1),0),$F252-1966)</f>
        <v>-60276.41</v>
      </c>
      <c r="O252" s="4" cm="1">
        <f t="array" ref="O252">INDEX(GMWQ!$A$2:$NF$60,MATCH(1,(GMWQ!$NE$2:$NE$60=O$3)*(GMWQ!$ND$2:$ND$60=O$4)*(GMWQ!$NF$2:$NF$60=O$1),0),$F252-1966)</f>
        <v>-923.15329999999994</v>
      </c>
      <c r="P252" s="4" cm="1">
        <f t="array" ref="P252">INDEX(GMWQ!$A$2:$NF$60,MATCH(1,(GMWQ!$NE$2:$NE$60=P$3)*(GMWQ!$ND$2:$ND$60=P$4)*(GMWQ!$NF$2:$NF$60=P$1),0),$F252-1966)</f>
        <v>-2385.2730000000001</v>
      </c>
      <c r="Q252" s="4" cm="1">
        <f t="array" ref="Q252">INDEX(GMWQ!$A$2:$NF$60,MATCH(1,(GMWQ!$NE$2:$NE$60=Q$3)*(GMWQ!$ND$2:$ND$60=Q$4)*(GMWQ!$NF$2:$NF$60=Q$1),0),$F252-1966)</f>
        <v>-26.933720000000001</v>
      </c>
      <c r="R252" s="4" cm="1">
        <f t="array" ref="R252">INDEX(GMWQ!$A$2:$NF$60,MATCH(1,(GMWQ!$NE$2:$NE$60=R$3)*(GMWQ!$ND$2:$ND$60=R$4)*(GMWQ!$NF$2:$NF$60=R$1),0),$F252-1966)</f>
        <v>-36.364870000000003</v>
      </c>
      <c r="S252" s="4" cm="1">
        <f t="array" ref="S252">INDEX(GMWQ!$A$2:$NF$60,MATCH(1,(GMWQ!$NE$2:$NE$60=S$3)*(GMWQ!$ND$2:$ND$60=S$4)*(GMWQ!$NF$2:$NF$60=S$1),0),$F252-1966)</f>
        <v>-13.45218</v>
      </c>
      <c r="T252" s="4" cm="1">
        <f t="array" ref="T252">INDEX(GMWQ!$A$2:$NF$60,MATCH(1,(GMWQ!$NE$2:$NE$60=T$3)*(GMWQ!$ND$2:$ND$60=T$4)*(GMWQ!$NF$2:$NF$60=T$1),0),$F252-1966)</f>
        <v>-27748.560000000001</v>
      </c>
      <c r="U252" s="4" cm="1">
        <f t="array" ref="U252">INDEX(GMWQ!$A$2:$NF$60,MATCH(1,(GMWQ!$NE$2:$NE$60=U$3)*(GMWQ!$ND$2:$ND$60=U$4)*(GMWQ!$NF$2:$NF$60=U$1),0),$F252-1966)</f>
        <v>3986489</v>
      </c>
      <c r="V252" s="4" cm="1">
        <f t="array" ref="V252">INDEX(GMWQ!$A$2:$NF$60,MATCH(1,(GMWQ!$NE$2:$NE$60=V$3)*(GMWQ!$ND$2:$ND$60=V$4)*(GMWQ!$NF$2:$NF$60=V$1),0),$F252-1966)</f>
        <v>67990.37</v>
      </c>
      <c r="W252" s="4" cm="1">
        <f t="array" ref="W252">INDEX(GMWQ!$A$2:$NF$60,MATCH(1,(GMWQ!$NE$2:$NE$60=W$3)*(GMWQ!$ND$2:$ND$60=W$4)*(GMWQ!$NF$2:$NF$60=W$1),0),$F252-1966)</f>
        <v>1528173</v>
      </c>
      <c r="X252" s="4" cm="1">
        <f t="array" ref="X252">INDEX(GMWQ!$A$2:$NF$60,MATCH(1,(GMWQ!$NE$2:$NE$60=X$3)*(GMWQ!$ND$2:$ND$60=X$4)*(GMWQ!$NF$2:$NF$60=X$1),0),$F252-1966)</f>
        <v>3863.7310000000002</v>
      </c>
      <c r="Y252" s="4" cm="1">
        <f t="array" ref="Y252">INDEX(GMWQ!$A$2:$NF$60,MATCH(1,(GMWQ!$NE$2:$NE$60=Y$3)*(GMWQ!$ND$2:$ND$60=Y$4)*(GMWQ!$NF$2:$NF$60=Y$1),0),$F252-1966)</f>
        <v>5168.4579999999996</v>
      </c>
      <c r="Z252" s="4" cm="1">
        <f t="array" ref="Z252">INDEX(GMWQ!$A$2:$NF$60,MATCH(1,(GMWQ!$NE$2:$NE$60=Z$3)*(GMWQ!$ND$2:$ND$60=Z$4)*(GMWQ!$NF$2:$NF$60=Z$1),0),$F252-1966)</f>
        <v>3990.6</v>
      </c>
      <c r="AA252" s="4" cm="1">
        <f t="array" ref="AA252">INDEX(GMWQ!$A$2:$NF$60,MATCH(1,(GMWQ!$NE$2:$NE$60=AA$3)*(GMWQ!$ND$2:$ND$60=AA$4)*(GMWQ!$NF$2:$NF$60=AA$1),0),$F252-1966)</f>
        <v>4367569</v>
      </c>
      <c r="AB252" s="4" cm="1">
        <f t="array" ref="AB252">INDEX(GMWQ!$A$2:$NF$60,MATCH(1,(GMWQ!$NE$2:$NE$60=AB$3)*(GMWQ!$ND$2:$ND$60=AB$4)*(GMWQ!$NF$2:$NF$60=AB$1),0),$F252-1966)</f>
        <v>1047202</v>
      </c>
      <c r="AC252" s="4" cm="1">
        <f t="array" ref="AC252">INDEX(GMWQ!$A$2:$NF$60,MATCH(1,(GMWQ!$NE$2:$NE$60=AC$3)*(GMWQ!$ND$2:$ND$60=AC$4)*(GMWQ!$NF$2:$NF$60=AC$1),0),$F252-1966)</f>
        <v>10843.16</v>
      </c>
      <c r="AD252" s="4" cm="1">
        <f t="array" ref="AD252">INDEX(GMWQ!$A$2:$NF$60,MATCH(1,(GMWQ!$NE$2:$NE$60=AD$3)*(GMWQ!$ND$2:$ND$60=AD$4)*(GMWQ!$NF$2:$NF$60=AD$1),0),$F252-1966)</f>
        <v>177275.9</v>
      </c>
      <c r="AE252" s="4" cm="1">
        <f t="array" ref="AE252">INDEX(GMWQ!$A$2:$NF$60,MATCH(1,(GMWQ!$NE$2:$NE$60=AE$3)*(GMWQ!$ND$2:$ND$60=AE$4)*(GMWQ!$NF$2:$NF$60=AE$1),0),$F252-1966)</f>
        <v>1516.4849999999999</v>
      </c>
      <c r="AF252" s="4" cm="1">
        <f t="array" ref="AF252">INDEX(GMWQ!$A$2:$NF$60,MATCH(1,(GMWQ!$NE$2:$NE$60=AF$3)*(GMWQ!$ND$2:$ND$60=AF$4)*(GMWQ!$NF$2:$NF$60=AF$1),0),$F252-1966)</f>
        <v>983.79079999999999</v>
      </c>
      <c r="AG252" s="4" cm="1">
        <f t="array" ref="AG252">INDEX(GMWQ!$A$2:$NF$60,MATCH(1,(GMWQ!$NE$2:$NE$60=AG$3)*(GMWQ!$ND$2:$ND$60=AG$4)*(GMWQ!$NF$2:$NF$60=AG$1),0),$F252-1966)</f>
        <v>688.84910000000002</v>
      </c>
      <c r="AH252" s="4" cm="1">
        <f t="array" ref="AH252">INDEX(GMWQ!$A$2:$NF$60,MATCH(1,(GMWQ!$NE$2:$NE$60=AH$3)*(GMWQ!$ND$2:$ND$60=AH$4)*(GMWQ!$NF$2:$NF$60=AH$1),0),$F252-1966)</f>
        <v>1104025</v>
      </c>
      <c r="AI252" s="4" cm="1">
        <f t="array" ref="AI252">INDEX(GMWQ!$A$2:$NF$60,MATCH(1,(GMWQ!$NE$2:$NE$60=AI$3)*(GMWQ!$ND$2:$ND$60=AI$4)*(GMWQ!$NF$2:$NF$60=AI$1),0),$F252-1966)</f>
        <v>0.34283439999999998</v>
      </c>
      <c r="AJ252" s="4" cm="1">
        <f t="array" ref="AJ252">INDEX(GMWQ!$A$2:$NF$60,MATCH(1,(GMWQ!$NE$2:$NE$60=AJ$3)*(GMWQ!$ND$2:$ND$60=AJ$4)*(GMWQ!$NF$2:$NF$60=AJ$1),0),$F252-1966)</f>
        <v>0.63669299999999995</v>
      </c>
      <c r="AK252" s="4" cm="1">
        <f t="array" ref="AK252">INDEX(GMWQ!$A$2:$NF$60,MATCH(1,(GMWQ!$NE$2:$NE$60=AK$3)*(GMWQ!$ND$2:$ND$60=AK$4)*(GMWQ!$NF$2:$NF$60=AK$1),0),$F252-1966)</f>
        <v>0.3135346</v>
      </c>
      <c r="AL252" s="4" cm="1">
        <f t="array" ref="AL252">INDEX(GMWQ!$A$2:$NF$60,MATCH(1,(GMWQ!$NE$2:$NE$60=AL$3)*(GMWQ!$ND$2:$ND$60=AL$4)*(GMWQ!$NF$2:$NF$60=AL$1),0),$F252-1966)</f>
        <v>0.3574425</v>
      </c>
    </row>
    <row r="253" spans="1:38" x14ac:dyDescent="0.25">
      <c r="B253" s="4">
        <f t="shared" si="84"/>
        <v>2034</v>
      </c>
      <c r="C253" s="4">
        <f t="shared" si="84"/>
        <v>2034</v>
      </c>
      <c r="F253" s="4">
        <f t="shared" si="80"/>
        <v>2219</v>
      </c>
      <c r="G253" s="4" cm="1">
        <f t="array" ref="G253">INDEX(GMWQ!$A$2:$NF$60,MATCH(1,(GMWQ!$NE$2:$NE$60=G$3)*(GMWQ!$ND$2:$ND$60=G$4)*(GMWQ!$NF$2:$NF$60=G$1),0),$F253-1966)</f>
        <v>808108.4</v>
      </c>
      <c r="H253" s="4" cm="1">
        <f t="array" ref="H253">INDEX(GMWQ!$A$2:$NF$60,MATCH(1,(GMWQ!$NE$2:$NE$60=H$3)*(GMWQ!$ND$2:$ND$60=H$4)*(GMWQ!$NF$2:$NF$60=H$1),0),$F253-1966)</f>
        <v>7161.9589999999998</v>
      </c>
      <c r="I253" s="4" cm="1">
        <f t="array" ref="I253">INDEX(GMWQ!$A$2:$NF$60,MATCH(1,(GMWQ!$NE$2:$NE$60=I$3)*(GMWQ!$ND$2:$ND$60=I$4)*(GMWQ!$NF$2:$NF$60=I$1),0),$F253-1966)</f>
        <v>142275.29999999999</v>
      </c>
      <c r="J253" s="4" cm="1">
        <f t="array" ref="J253">INDEX(GMWQ!$A$2:$NF$60,MATCH(1,(GMWQ!$NE$2:$NE$60=J$3)*(GMWQ!$ND$2:$ND$60=J$4)*(GMWQ!$NF$2:$NF$60=J$1),0),$F253-1966)</f>
        <v>1004.236</v>
      </c>
      <c r="K253" s="4" cm="1">
        <f t="array" ref="K253">INDEX(GMWQ!$A$2:$NF$60,MATCH(1,(GMWQ!$NE$2:$NE$60=K$3)*(GMWQ!$ND$2:$ND$60=K$4)*(GMWQ!$NF$2:$NF$60=K$1),0),$F253-1966)</f>
        <v>726.66</v>
      </c>
      <c r="L253" s="4" cm="1">
        <f t="array" ref="L253">INDEX(GMWQ!$A$2:$NF$60,MATCH(1,(GMWQ!$NE$2:$NE$60=L$3)*(GMWQ!$ND$2:$ND$60=L$4)*(GMWQ!$NF$2:$NF$60=L$1),0),$F253-1966)</f>
        <v>510.41860000000003</v>
      </c>
      <c r="M253" s="4" cm="1">
        <f t="array" ref="M253">INDEX(GMWQ!$A$2:$NF$60,MATCH(1,(GMWQ!$NE$2:$NE$60=M$3)*(GMWQ!$ND$2:$ND$60=M$4)*(GMWQ!$NF$2:$NF$60=M$1),0),$F253-1966)</f>
        <v>727914.2</v>
      </c>
      <c r="N253" s="4" cm="1">
        <f t="array" ref="N253">INDEX(GMWQ!$A$2:$NF$60,MATCH(1,(GMWQ!$NE$2:$NE$60=N$3)*(GMWQ!$ND$2:$ND$60=N$4)*(GMWQ!$NF$2:$NF$60=N$1),0),$F253-1966)</f>
        <v>-30256.94</v>
      </c>
      <c r="O253" s="4" cm="1">
        <f t="array" ref="O253">INDEX(GMWQ!$A$2:$NF$60,MATCH(1,(GMWQ!$NE$2:$NE$60=O$3)*(GMWQ!$ND$2:$ND$60=O$4)*(GMWQ!$NF$2:$NF$60=O$1),0),$F253-1966)</f>
        <v>-928.85080000000005</v>
      </c>
      <c r="P253" s="4" cm="1">
        <f t="array" ref="P253">INDEX(GMWQ!$A$2:$NF$60,MATCH(1,(GMWQ!$NE$2:$NE$60=P$3)*(GMWQ!$ND$2:$ND$60=P$4)*(GMWQ!$NF$2:$NF$60=P$1),0),$F253-1966)</f>
        <v>-2204.9450000000002</v>
      </c>
      <c r="Q253" s="4" cm="1">
        <f t="array" ref="Q253">INDEX(GMWQ!$A$2:$NF$60,MATCH(1,(GMWQ!$NE$2:$NE$60=Q$3)*(GMWQ!$ND$2:$ND$60=Q$4)*(GMWQ!$NF$2:$NF$60=Q$1),0),$F253-1966)</f>
        <v>-25.691469999999999</v>
      </c>
      <c r="R253" s="4" cm="1">
        <f t="array" ref="R253">INDEX(GMWQ!$A$2:$NF$60,MATCH(1,(GMWQ!$NE$2:$NE$60=R$3)*(GMWQ!$ND$2:$ND$60=R$4)*(GMWQ!$NF$2:$NF$60=R$1),0),$F253-1966)</f>
        <v>-36.147829999999999</v>
      </c>
      <c r="S253" s="4" cm="1">
        <f t="array" ref="S253">INDEX(GMWQ!$A$2:$NF$60,MATCH(1,(GMWQ!$NE$2:$NE$60=S$3)*(GMWQ!$ND$2:$ND$60=S$4)*(GMWQ!$NF$2:$NF$60=S$1),0),$F253-1966)</f>
        <v>-13.259</v>
      </c>
      <c r="T253" s="4" cm="1">
        <f t="array" ref="T253">INDEX(GMWQ!$A$2:$NF$60,MATCH(1,(GMWQ!$NE$2:$NE$60=T$3)*(GMWQ!$ND$2:$ND$60=T$4)*(GMWQ!$NF$2:$NF$60=T$1),0),$F253-1966)</f>
        <v>-27686.94</v>
      </c>
      <c r="U253" s="4" cm="1">
        <f t="array" ref="U253">INDEX(GMWQ!$A$2:$NF$60,MATCH(1,(GMWQ!$NE$2:$NE$60=U$3)*(GMWQ!$ND$2:$ND$60=U$4)*(GMWQ!$NF$2:$NF$60=U$1),0),$F253-1966)</f>
        <v>4016746</v>
      </c>
      <c r="V253" s="4" cm="1">
        <f t="array" ref="V253">INDEX(GMWQ!$A$2:$NF$60,MATCH(1,(GMWQ!$NE$2:$NE$60=V$3)*(GMWQ!$ND$2:$ND$60=V$4)*(GMWQ!$NF$2:$NF$60=V$1),0),$F253-1966)</f>
        <v>68919.22</v>
      </c>
      <c r="W253" s="4" cm="1">
        <f t="array" ref="W253">INDEX(GMWQ!$A$2:$NF$60,MATCH(1,(GMWQ!$NE$2:$NE$60=W$3)*(GMWQ!$ND$2:$ND$60=W$4)*(GMWQ!$NF$2:$NF$60=W$1),0),$F253-1966)</f>
        <v>1530378</v>
      </c>
      <c r="X253" s="4" cm="1">
        <f t="array" ref="X253">INDEX(GMWQ!$A$2:$NF$60,MATCH(1,(GMWQ!$NE$2:$NE$60=X$3)*(GMWQ!$ND$2:$ND$60=X$4)*(GMWQ!$NF$2:$NF$60=X$1),0),$F253-1966)</f>
        <v>3889.4229999999998</v>
      </c>
      <c r="Y253" s="4" cm="1">
        <f t="array" ref="Y253">INDEX(GMWQ!$A$2:$NF$60,MATCH(1,(GMWQ!$NE$2:$NE$60=Y$3)*(GMWQ!$ND$2:$ND$60=Y$4)*(GMWQ!$NF$2:$NF$60=Y$1),0),$F253-1966)</f>
        <v>5204.6049999999996</v>
      </c>
      <c r="Z253" s="4" cm="1">
        <f t="array" ref="Z253">INDEX(GMWQ!$A$2:$NF$60,MATCH(1,(GMWQ!$NE$2:$NE$60=Z$3)*(GMWQ!$ND$2:$ND$60=Z$4)*(GMWQ!$NF$2:$NF$60=Z$1),0),$F253-1966)</f>
        <v>4003.8850000000002</v>
      </c>
      <c r="AA253" s="4" cm="1">
        <f t="array" ref="AA253">INDEX(GMWQ!$A$2:$NF$60,MATCH(1,(GMWQ!$NE$2:$NE$60=AA$3)*(GMWQ!$ND$2:$ND$60=AA$4)*(GMWQ!$NF$2:$NF$60=AA$1),0),$F253-1966)</f>
        <v>4395256</v>
      </c>
      <c r="AB253" s="4" cm="1">
        <f t="array" ref="AB253">INDEX(GMWQ!$A$2:$NF$60,MATCH(1,(GMWQ!$NE$2:$NE$60=AB$3)*(GMWQ!$ND$2:$ND$60=AB$4)*(GMWQ!$NF$2:$NF$60=AB$1),0),$F253-1966)</f>
        <v>1056745</v>
      </c>
      <c r="AC253" s="4" cm="1">
        <f t="array" ref="AC253">INDEX(GMWQ!$A$2:$NF$60,MATCH(1,(GMWQ!$NE$2:$NE$60=AC$3)*(GMWQ!$ND$2:$ND$60=AC$4)*(GMWQ!$NF$2:$NF$60=AC$1),0),$F253-1966)</f>
        <v>10941.74</v>
      </c>
      <c r="AD253" s="4" cm="1">
        <f t="array" ref="AD253">INDEX(GMWQ!$A$2:$NF$60,MATCH(1,(GMWQ!$NE$2:$NE$60=AD$3)*(GMWQ!$ND$2:$ND$60=AD$4)*(GMWQ!$NF$2:$NF$60=AD$1),0),$F253-1966)</f>
        <v>177852.4</v>
      </c>
      <c r="AE253" s="4" cm="1">
        <f t="array" ref="AE253">INDEX(GMWQ!$A$2:$NF$60,MATCH(1,(GMWQ!$NE$2:$NE$60=AE$3)*(GMWQ!$ND$2:$ND$60=AE$4)*(GMWQ!$NF$2:$NF$60=AE$1),0),$F253-1966)</f>
        <v>1525.787</v>
      </c>
      <c r="AF253" s="4" cm="1">
        <f t="array" ref="AF253">INDEX(GMWQ!$A$2:$NF$60,MATCH(1,(GMWQ!$NE$2:$NE$60=AF$3)*(GMWQ!$ND$2:$ND$60=AF$4)*(GMWQ!$NF$2:$NF$60=AF$1),0),$F253-1966)</f>
        <v>990.80460000000005</v>
      </c>
      <c r="AG253" s="4" cm="1">
        <f t="array" ref="AG253">INDEX(GMWQ!$A$2:$NF$60,MATCH(1,(GMWQ!$NE$2:$NE$60=AG$3)*(GMWQ!$ND$2:$ND$60=AG$4)*(GMWQ!$NF$2:$NF$60=AG$1),0),$F253-1966)</f>
        <v>692.28679999999997</v>
      </c>
      <c r="AH253" s="4" cm="1">
        <f t="array" ref="AH253">INDEX(GMWQ!$A$2:$NF$60,MATCH(1,(GMWQ!$NE$2:$NE$60=AH$3)*(GMWQ!$ND$2:$ND$60=AH$4)*(GMWQ!$NF$2:$NF$60=AH$1),0),$F253-1966)</f>
        <v>1114623</v>
      </c>
      <c r="AI253" s="4" cm="1">
        <f t="array" ref="AI253">INDEX(GMWQ!$A$2:$NF$60,MATCH(1,(GMWQ!$NE$2:$NE$60=AI$3)*(GMWQ!$ND$2:$ND$60=AI$4)*(GMWQ!$NF$2:$NF$60=AI$1),0),$F253-1966)</f>
        <v>0.34288229999999997</v>
      </c>
      <c r="AJ253" s="4" cm="1">
        <f t="array" ref="AJ253">INDEX(GMWQ!$A$2:$NF$60,MATCH(1,(GMWQ!$NE$2:$NE$60=AJ$3)*(GMWQ!$ND$2:$ND$60=AJ$4)*(GMWQ!$NF$2:$NF$60=AJ$1),0),$F253-1966)</f>
        <v>0.640934</v>
      </c>
      <c r="AK253" s="4" cm="1">
        <f t="array" ref="AK253">INDEX(GMWQ!$A$2:$NF$60,MATCH(1,(GMWQ!$NE$2:$NE$60=AK$3)*(GMWQ!$ND$2:$ND$60=AK$4)*(GMWQ!$NF$2:$NF$60=AK$1),0),$F253-1966)</f>
        <v>0.34298129999999999</v>
      </c>
      <c r="AL253" s="4" cm="1">
        <f t="array" ref="AL253">INDEX(GMWQ!$A$2:$NF$60,MATCH(1,(GMWQ!$NE$2:$NE$60=AL$3)*(GMWQ!$ND$2:$ND$60=AL$4)*(GMWQ!$NF$2:$NF$60=AL$1),0),$F253-1966)</f>
        <v>0.3583131</v>
      </c>
    </row>
    <row r="254" spans="1:38" x14ac:dyDescent="0.25">
      <c r="B254" s="4">
        <f t="shared" si="84"/>
        <v>2034</v>
      </c>
      <c r="C254" s="4">
        <f t="shared" si="84"/>
        <v>2034</v>
      </c>
      <c r="E254" s="4">
        <f t="shared" ref="E254" si="85">+E250+1</f>
        <v>2034</v>
      </c>
      <c r="F254" s="4">
        <f t="shared" si="80"/>
        <v>2220</v>
      </c>
      <c r="G254" s="4" cm="1">
        <f t="array" ref="G254">INDEX(GMWQ!$A$2:$NF$60,MATCH(1,(GMWQ!$NE$2:$NE$60=G$3)*(GMWQ!$ND$2:$ND$60=G$4)*(GMWQ!$NF$2:$NF$60=G$1),0),$F254-1966)</f>
        <v>811117.6</v>
      </c>
      <c r="H254" s="4" cm="1">
        <f t="array" ref="H254">INDEX(GMWQ!$A$2:$NF$60,MATCH(1,(GMWQ!$NE$2:$NE$60=H$3)*(GMWQ!$ND$2:$ND$60=H$4)*(GMWQ!$NF$2:$NF$60=H$1),0),$F254-1966)</f>
        <v>7193.915</v>
      </c>
      <c r="I254" s="4" cm="1">
        <f t="array" ref="I254">INDEX(GMWQ!$A$2:$NF$60,MATCH(1,(GMWQ!$NE$2:$NE$60=I$3)*(GMWQ!$ND$2:$ND$60=I$4)*(GMWQ!$NF$2:$NF$60=I$1),0),$F254-1966)</f>
        <v>142206.9</v>
      </c>
      <c r="J254" s="4" cm="1">
        <f t="array" ref="J254">INDEX(GMWQ!$A$2:$NF$60,MATCH(1,(GMWQ!$NE$2:$NE$60=J$3)*(GMWQ!$ND$2:$ND$60=J$4)*(GMWQ!$NF$2:$NF$60=J$1),0),$F254-1966)</f>
        <v>1005.4349999999999</v>
      </c>
      <c r="K254" s="4" cm="1">
        <f t="array" ref="K254">INDEX(GMWQ!$A$2:$NF$60,MATCH(1,(GMWQ!$NE$2:$NE$60=K$3)*(GMWQ!$ND$2:$ND$60=K$4)*(GMWQ!$NF$2:$NF$60=K$1),0),$F254-1966)</f>
        <v>727.91</v>
      </c>
      <c r="L254" s="4" cm="1">
        <f t="array" ref="L254">INDEX(GMWQ!$A$2:$NF$60,MATCH(1,(GMWQ!$NE$2:$NE$60=L$3)*(GMWQ!$ND$2:$ND$60=L$4)*(GMWQ!$NF$2:$NF$60=L$1),0),$F254-1966)</f>
        <v>510.7441</v>
      </c>
      <c r="M254" s="4" cm="1">
        <f t="array" ref="M254">INDEX(GMWQ!$A$2:$NF$60,MATCH(1,(GMWQ!$NE$2:$NE$60=M$3)*(GMWQ!$ND$2:$ND$60=M$4)*(GMWQ!$NF$2:$NF$60=M$1),0),$F254-1966)</f>
        <v>731493.7</v>
      </c>
      <c r="N254" s="4" cm="1">
        <f t="array" ref="N254">INDEX(GMWQ!$A$2:$NF$60,MATCH(1,(GMWQ!$NE$2:$NE$60=N$3)*(GMWQ!$ND$2:$ND$60=N$4)*(GMWQ!$NF$2:$NF$60=N$1),0),$F254-1966)</f>
        <v>-57629.72</v>
      </c>
      <c r="O254" s="4" cm="1">
        <f t="array" ref="O254">INDEX(GMWQ!$A$2:$NF$60,MATCH(1,(GMWQ!$NE$2:$NE$60=O$3)*(GMWQ!$ND$2:$ND$60=O$4)*(GMWQ!$NF$2:$NF$60=O$1),0),$F254-1966)</f>
        <v>-933.4896</v>
      </c>
      <c r="P254" s="4" cm="1">
        <f t="array" ref="P254">INDEX(GMWQ!$A$2:$NF$60,MATCH(1,(GMWQ!$NE$2:$NE$60=P$3)*(GMWQ!$ND$2:$ND$60=P$4)*(GMWQ!$NF$2:$NF$60=P$1),0),$F254-1966)</f>
        <v>-2050.047</v>
      </c>
      <c r="Q254" s="4" cm="1">
        <f t="array" ref="Q254">INDEX(GMWQ!$A$2:$NF$60,MATCH(1,(GMWQ!$NE$2:$NE$60=Q$3)*(GMWQ!$ND$2:$ND$60=Q$4)*(GMWQ!$NF$2:$NF$60=Q$1),0),$F254-1966)</f>
        <v>-24.6601</v>
      </c>
      <c r="R254" s="4" cm="1">
        <f t="array" ref="R254">INDEX(GMWQ!$A$2:$NF$60,MATCH(1,(GMWQ!$NE$2:$NE$60=R$3)*(GMWQ!$ND$2:$ND$60=R$4)*(GMWQ!$NF$2:$NF$60=R$1),0),$F254-1966)</f>
        <v>-35.962890000000002</v>
      </c>
      <c r="S254" s="4" cm="1">
        <f t="array" ref="S254">INDEX(GMWQ!$A$2:$NF$60,MATCH(1,(GMWQ!$NE$2:$NE$60=S$3)*(GMWQ!$ND$2:$ND$60=S$4)*(GMWQ!$NF$2:$NF$60=S$1),0),$F254-1966)</f>
        <v>-13.09183</v>
      </c>
      <c r="T254" s="4" cm="1">
        <f t="array" ref="T254">INDEX(GMWQ!$A$2:$NF$60,MATCH(1,(GMWQ!$NE$2:$NE$60=T$3)*(GMWQ!$ND$2:$ND$60=T$4)*(GMWQ!$NF$2:$NF$60=T$1),0),$F254-1966)</f>
        <v>-27666.53</v>
      </c>
      <c r="U254" s="4" cm="1">
        <f t="array" ref="U254">INDEX(GMWQ!$A$2:$NF$60,MATCH(1,(GMWQ!$NE$2:$NE$60=U$3)*(GMWQ!$ND$2:$ND$60=U$4)*(GMWQ!$NF$2:$NF$60=U$1),0),$F254-1966)</f>
        <v>4074375</v>
      </c>
      <c r="V254" s="4" cm="1">
        <f t="array" ref="V254">INDEX(GMWQ!$A$2:$NF$60,MATCH(1,(GMWQ!$NE$2:$NE$60=V$3)*(GMWQ!$ND$2:$ND$60=V$4)*(GMWQ!$NF$2:$NF$60=V$1),0),$F254-1966)</f>
        <v>69852.710000000006</v>
      </c>
      <c r="W254" s="4" cm="1">
        <f t="array" ref="W254">INDEX(GMWQ!$A$2:$NF$60,MATCH(1,(GMWQ!$NE$2:$NE$60=W$3)*(GMWQ!$ND$2:$ND$60=W$4)*(GMWQ!$NF$2:$NF$60=W$1),0),$F254-1966)</f>
        <v>1532428</v>
      </c>
      <c r="X254" s="4" cm="1">
        <f t="array" ref="X254">INDEX(GMWQ!$A$2:$NF$60,MATCH(1,(GMWQ!$NE$2:$NE$60=X$3)*(GMWQ!$ND$2:$ND$60=X$4)*(GMWQ!$NF$2:$NF$60=X$1),0),$F254-1966)</f>
        <v>3914.0830000000001</v>
      </c>
      <c r="Y254" s="4" cm="1">
        <f t="array" ref="Y254">INDEX(GMWQ!$A$2:$NF$60,MATCH(1,(GMWQ!$NE$2:$NE$60=Y$3)*(GMWQ!$ND$2:$ND$60=Y$4)*(GMWQ!$NF$2:$NF$60=Y$1),0),$F254-1966)</f>
        <v>5240.5680000000002</v>
      </c>
      <c r="Z254" s="4" cm="1">
        <f t="array" ref="Z254">INDEX(GMWQ!$A$2:$NF$60,MATCH(1,(GMWQ!$NE$2:$NE$60=Z$3)*(GMWQ!$ND$2:$ND$60=Z$4)*(GMWQ!$NF$2:$NF$60=Z$1),0),$F254-1966)</f>
        <v>4017.002</v>
      </c>
      <c r="AA254" s="4" cm="1">
        <f t="array" ref="AA254">INDEX(GMWQ!$A$2:$NF$60,MATCH(1,(GMWQ!$NE$2:$NE$60=AA$3)*(GMWQ!$ND$2:$ND$60=AA$4)*(GMWQ!$NF$2:$NF$60=AA$1),0),$F254-1966)</f>
        <v>4422922</v>
      </c>
      <c r="AB254" s="4" cm="1">
        <f t="array" ref="AB254">INDEX(GMWQ!$A$2:$NF$60,MATCH(1,(GMWQ!$NE$2:$NE$60=AB$3)*(GMWQ!$ND$2:$ND$60=AB$4)*(GMWQ!$NF$2:$NF$60=AB$1),0),$F254-1966)</f>
        <v>1066343</v>
      </c>
      <c r="AC254" s="4" cm="1">
        <f t="array" ref="AC254">INDEX(GMWQ!$A$2:$NF$60,MATCH(1,(GMWQ!$NE$2:$NE$60=AC$3)*(GMWQ!$ND$2:$ND$60=AC$4)*(GMWQ!$NF$2:$NF$60=AC$1),0),$F254-1966)</f>
        <v>11041.17</v>
      </c>
      <c r="AD254" s="4" cm="1">
        <f t="array" ref="AD254">INDEX(GMWQ!$A$2:$NF$60,MATCH(1,(GMWQ!$NE$2:$NE$60=AD$3)*(GMWQ!$ND$2:$ND$60=AD$4)*(GMWQ!$NF$2:$NF$60=AD$1),0),$F254-1966)</f>
        <v>178407.6</v>
      </c>
      <c r="AE254" s="4" cm="1">
        <f t="array" ref="AE254">INDEX(GMWQ!$A$2:$NF$60,MATCH(1,(GMWQ!$NE$2:$NE$60=AE$3)*(GMWQ!$ND$2:$ND$60=AE$4)*(GMWQ!$NF$2:$NF$60=AE$1),0),$F254-1966)</f>
        <v>1535.1869999999999</v>
      </c>
      <c r="AF254" s="4" cm="1">
        <f t="array" ref="AF254">INDEX(GMWQ!$A$2:$NF$60,MATCH(1,(GMWQ!$NE$2:$NE$60=AF$3)*(GMWQ!$ND$2:$ND$60=AF$4)*(GMWQ!$NF$2:$NF$60=AF$1),0),$F254-1966)</f>
        <v>997.75459999999998</v>
      </c>
      <c r="AG254" s="4" cm="1">
        <f t="array" ref="AG254">INDEX(GMWQ!$A$2:$NF$60,MATCH(1,(GMWQ!$NE$2:$NE$60=AG$3)*(GMWQ!$ND$2:$ND$60=AG$4)*(GMWQ!$NF$2:$NF$60=AG$1),0),$F254-1966)</f>
        <v>696.56380000000001</v>
      </c>
      <c r="AH254" s="4" cm="1">
        <f t="array" ref="AH254">INDEX(GMWQ!$A$2:$NF$60,MATCH(1,(GMWQ!$NE$2:$NE$60=AH$3)*(GMWQ!$ND$2:$ND$60=AH$4)*(GMWQ!$NF$2:$NF$60=AH$1),0),$F254-1966)</f>
        <v>1125313</v>
      </c>
      <c r="AI254" s="4" cm="1">
        <f t="array" ref="AI254">INDEX(GMWQ!$A$2:$NF$60,MATCH(1,(GMWQ!$NE$2:$NE$60=AI$3)*(GMWQ!$ND$2:$ND$60=AI$4)*(GMWQ!$NF$2:$NF$60=AI$1),0),$F254-1966)</f>
        <v>0.34429599999999999</v>
      </c>
      <c r="AJ254" s="4" cm="1">
        <f t="array" ref="AJ254">INDEX(GMWQ!$A$2:$NF$60,MATCH(1,(GMWQ!$NE$2:$NE$60=AJ$3)*(GMWQ!$ND$2:$ND$60=AJ$4)*(GMWQ!$NF$2:$NF$60=AJ$1),0),$F254-1966)</f>
        <v>0.64517500000000005</v>
      </c>
      <c r="AK254" s="4" cm="1">
        <f t="array" ref="AK254">INDEX(GMWQ!$A$2:$NF$60,MATCH(1,(GMWQ!$NE$2:$NE$60=AK$3)*(GMWQ!$ND$2:$ND$60=AK$4)*(GMWQ!$NF$2:$NF$60=AK$1),0),$F254-1966)</f>
        <v>0.37101460000000003</v>
      </c>
      <c r="AL254" s="4" cm="1">
        <f t="array" ref="AL254">INDEX(GMWQ!$A$2:$NF$60,MATCH(1,(GMWQ!$NE$2:$NE$60=AL$3)*(GMWQ!$ND$2:$ND$60=AL$4)*(GMWQ!$NF$2:$NF$60=AL$1),0),$F254-1966)</f>
        <v>0.35968739999999999</v>
      </c>
    </row>
    <row r="255" spans="1:38" x14ac:dyDescent="0.25">
      <c r="A255" s="4">
        <v>2035</v>
      </c>
      <c r="B255" s="4">
        <f t="shared" si="84"/>
        <v>2035</v>
      </c>
      <c r="C255" s="4">
        <f t="shared" si="84"/>
        <v>2034</v>
      </c>
      <c r="D255" s="4">
        <f t="shared" si="84"/>
        <v>2034</v>
      </c>
      <c r="F255" s="4">
        <f t="shared" si="80"/>
        <v>2221</v>
      </c>
      <c r="G255" s="4" cm="1">
        <f t="array" ref="G255">INDEX(GMWQ!$A$2:$NF$60,MATCH(1,(GMWQ!$NE$2:$NE$60=G$3)*(GMWQ!$ND$2:$ND$60=G$4)*(GMWQ!$NF$2:$NF$60=G$1),0),$F255-1966)</f>
        <v>814182.3</v>
      </c>
      <c r="H255" s="4" cm="1">
        <f t="array" ref="H255">INDEX(GMWQ!$A$2:$NF$60,MATCH(1,(GMWQ!$NE$2:$NE$60=H$3)*(GMWQ!$ND$2:$ND$60=H$4)*(GMWQ!$NF$2:$NF$60=H$1),0),$F255-1966)</f>
        <v>7226.0129999999999</v>
      </c>
      <c r="I255" s="4" cm="1">
        <f t="array" ref="I255">INDEX(GMWQ!$A$2:$NF$60,MATCH(1,(GMWQ!$NE$2:$NE$60=I$3)*(GMWQ!$ND$2:$ND$60=I$4)*(GMWQ!$NF$2:$NF$60=I$1),0),$F255-1966)</f>
        <v>142142.79999999999</v>
      </c>
      <c r="J255" s="4" cm="1">
        <f t="array" ref="J255">INDEX(GMWQ!$A$2:$NF$60,MATCH(1,(GMWQ!$NE$2:$NE$60=J$3)*(GMWQ!$ND$2:$ND$60=J$4)*(GMWQ!$NF$2:$NF$60=J$1),0),$F255-1966)</f>
        <v>1006.616</v>
      </c>
      <c r="K255" s="4" cm="1">
        <f t="array" ref="K255">INDEX(GMWQ!$A$2:$NF$60,MATCH(1,(GMWQ!$NE$2:$NE$60=K$3)*(GMWQ!$ND$2:$ND$60=K$4)*(GMWQ!$NF$2:$NF$60=K$1),0),$F255-1966)</f>
        <v>729.26</v>
      </c>
      <c r="L255" s="4" cm="1">
        <f t="array" ref="L255">INDEX(GMWQ!$A$2:$NF$60,MATCH(1,(GMWQ!$NE$2:$NE$60=L$3)*(GMWQ!$ND$2:$ND$60=L$4)*(GMWQ!$NF$2:$NF$60=L$1),0),$F255-1966)</f>
        <v>511.0598</v>
      </c>
      <c r="M255" s="4" cm="1">
        <f t="array" ref="M255">INDEX(GMWQ!$A$2:$NF$60,MATCH(1,(GMWQ!$NE$2:$NE$60=M$3)*(GMWQ!$ND$2:$ND$60=M$4)*(GMWQ!$NF$2:$NF$60=M$1),0),$F255-1966)</f>
        <v>734914.4</v>
      </c>
      <c r="N255" s="4" cm="1">
        <f t="array" ref="N255">INDEX(GMWQ!$A$2:$NF$60,MATCH(1,(GMWQ!$NE$2:$NE$60=N$3)*(GMWQ!$ND$2:$ND$60=N$4)*(GMWQ!$NF$2:$NF$60=N$1),0),$F255-1966)</f>
        <v>2279.7190000000001</v>
      </c>
      <c r="O255" s="4" cm="1">
        <f t="array" ref="O255">INDEX(GMWQ!$A$2:$NF$60,MATCH(1,(GMWQ!$NE$2:$NE$60=O$3)*(GMWQ!$ND$2:$ND$60=O$4)*(GMWQ!$NF$2:$NF$60=O$1),0),$F255-1966)</f>
        <v>-939.07960000000003</v>
      </c>
      <c r="P255" s="4" cm="1">
        <f t="array" ref="P255">INDEX(GMWQ!$A$2:$NF$60,MATCH(1,(GMWQ!$NE$2:$NE$60=P$3)*(GMWQ!$ND$2:$ND$60=P$4)*(GMWQ!$NF$2:$NF$60=P$1),0),$F255-1966)</f>
        <v>-1924.9059999999999</v>
      </c>
      <c r="Q255" s="4" cm="1">
        <f t="array" ref="Q255">INDEX(GMWQ!$A$2:$NF$60,MATCH(1,(GMWQ!$NE$2:$NE$60=Q$3)*(GMWQ!$ND$2:$ND$60=Q$4)*(GMWQ!$NF$2:$NF$60=Q$1),0),$F255-1966)</f>
        <v>-23.94379</v>
      </c>
      <c r="R255" s="4" cm="1">
        <f t="array" ref="R255">INDEX(GMWQ!$A$2:$NF$60,MATCH(1,(GMWQ!$NE$2:$NE$60=R$3)*(GMWQ!$ND$2:$ND$60=R$4)*(GMWQ!$NF$2:$NF$60=R$1),0),$F255-1966)</f>
        <v>-35.843989999999998</v>
      </c>
      <c r="S255" s="4" cm="1">
        <f t="array" ref="S255">INDEX(GMWQ!$A$2:$NF$60,MATCH(1,(GMWQ!$NE$2:$NE$60=S$3)*(GMWQ!$ND$2:$ND$60=S$4)*(GMWQ!$NF$2:$NF$60=S$1),0),$F255-1966)</f>
        <v>-12.909000000000001</v>
      </c>
      <c r="T255" s="4" cm="1">
        <f t="array" ref="T255">INDEX(GMWQ!$A$2:$NF$60,MATCH(1,(GMWQ!$NE$2:$NE$60=T$3)*(GMWQ!$ND$2:$ND$60=T$4)*(GMWQ!$NF$2:$NF$60=T$1),0),$F255-1966)</f>
        <v>-27822.22</v>
      </c>
      <c r="U255" s="4" cm="1">
        <f t="array" ref="U255">INDEX(GMWQ!$A$2:$NF$60,MATCH(1,(GMWQ!$NE$2:$NE$60=U$3)*(GMWQ!$ND$2:$ND$60=U$4)*(GMWQ!$NF$2:$NF$60=U$1),0),$F255-1966)</f>
        <v>4072096</v>
      </c>
      <c r="V255" s="4" cm="1">
        <f t="array" ref="V255">INDEX(GMWQ!$A$2:$NF$60,MATCH(1,(GMWQ!$NE$2:$NE$60=V$3)*(GMWQ!$ND$2:$ND$60=V$4)*(GMWQ!$NF$2:$NF$60=V$1),0),$F255-1966)</f>
        <v>70791.789999999994</v>
      </c>
      <c r="W255" s="4" cm="1">
        <f t="array" ref="W255">INDEX(GMWQ!$A$2:$NF$60,MATCH(1,(GMWQ!$NE$2:$NE$60=W$3)*(GMWQ!$ND$2:$ND$60=W$4)*(GMWQ!$NF$2:$NF$60=W$1),0),$F255-1966)</f>
        <v>1534353</v>
      </c>
      <c r="X255" s="4" cm="1">
        <f t="array" ref="X255">INDEX(GMWQ!$A$2:$NF$60,MATCH(1,(GMWQ!$NE$2:$NE$60=X$3)*(GMWQ!$ND$2:$ND$60=X$4)*(GMWQ!$NF$2:$NF$60=X$1),0),$F255-1966)</f>
        <v>3938.027</v>
      </c>
      <c r="Y255" s="4" cm="1">
        <f t="array" ref="Y255">INDEX(GMWQ!$A$2:$NF$60,MATCH(1,(GMWQ!$NE$2:$NE$60=Y$3)*(GMWQ!$ND$2:$ND$60=Y$4)*(GMWQ!$NF$2:$NF$60=Y$1),0),$F255-1966)</f>
        <v>5276.4120000000003</v>
      </c>
      <c r="Z255" s="4" cm="1">
        <f t="array" ref="Z255">INDEX(GMWQ!$A$2:$NF$60,MATCH(1,(GMWQ!$NE$2:$NE$60=Z$3)*(GMWQ!$ND$2:$ND$60=Z$4)*(GMWQ!$NF$2:$NF$60=Z$1),0),$F255-1966)</f>
        <v>4029.9110000000001</v>
      </c>
      <c r="AA255" s="4" cm="1">
        <f t="array" ref="AA255">INDEX(GMWQ!$A$2:$NF$60,MATCH(1,(GMWQ!$NE$2:$NE$60=AA$3)*(GMWQ!$ND$2:$ND$60=AA$4)*(GMWQ!$NF$2:$NF$60=AA$1),0),$F255-1966)</f>
        <v>4450744</v>
      </c>
      <c r="AB255" s="4" cm="1">
        <f t="array" ref="AB255">INDEX(GMWQ!$A$2:$NF$60,MATCH(1,(GMWQ!$NE$2:$NE$60=AB$3)*(GMWQ!$ND$2:$ND$60=AB$4)*(GMWQ!$NF$2:$NF$60=AB$1),0),$F255-1966)</f>
        <v>1076088</v>
      </c>
      <c r="AC255" s="4" cm="1">
        <f t="array" ref="AC255">INDEX(GMWQ!$A$2:$NF$60,MATCH(1,(GMWQ!$NE$2:$NE$60=AC$3)*(GMWQ!$ND$2:$ND$60=AC$4)*(GMWQ!$NF$2:$NF$60=AC$1),0),$F255-1966)</f>
        <v>11141.47</v>
      </c>
      <c r="AD255" s="4" cm="1">
        <f t="array" ref="AD255">INDEX(GMWQ!$A$2:$NF$60,MATCH(1,(GMWQ!$NE$2:$NE$60=AD$3)*(GMWQ!$ND$2:$ND$60=AD$4)*(GMWQ!$NF$2:$NF$60=AD$1),0),$F255-1966)</f>
        <v>178982</v>
      </c>
      <c r="AE255" s="4" cm="1">
        <f t="array" ref="AE255">INDEX(GMWQ!$A$2:$NF$60,MATCH(1,(GMWQ!$NE$2:$NE$60=AE$3)*(GMWQ!$ND$2:$ND$60=AE$4)*(GMWQ!$NF$2:$NF$60=AE$1),0),$F255-1966)</f>
        <v>1544.616</v>
      </c>
      <c r="AF255" s="4" cm="1">
        <f t="array" ref="AF255">INDEX(GMWQ!$A$2:$NF$60,MATCH(1,(GMWQ!$NE$2:$NE$60=AF$3)*(GMWQ!$ND$2:$ND$60=AF$4)*(GMWQ!$NF$2:$NF$60=AF$1),0),$F255-1966)</f>
        <v>1004.86</v>
      </c>
      <c r="AG255" s="4" cm="1">
        <f t="array" ref="AG255">INDEX(GMWQ!$A$2:$NF$60,MATCH(1,(GMWQ!$NE$2:$NE$60=AG$3)*(GMWQ!$ND$2:$ND$60=AG$4)*(GMWQ!$NF$2:$NF$60=AG$1),0),$F255-1966)</f>
        <v>700.49130000000002</v>
      </c>
      <c r="AH255" s="4" cm="1">
        <f t="array" ref="AH255">INDEX(GMWQ!$A$2:$NF$60,MATCH(1,(GMWQ!$NE$2:$NE$60=AH$3)*(GMWQ!$ND$2:$ND$60=AH$4)*(GMWQ!$NF$2:$NF$60=AH$1),0),$F255-1966)</f>
        <v>1135852</v>
      </c>
      <c r="AI255" s="4" cm="1">
        <f t="array" ref="AI255">INDEX(GMWQ!$A$2:$NF$60,MATCH(1,(GMWQ!$NE$2:$NE$60=AI$3)*(GMWQ!$ND$2:$ND$60=AI$4)*(GMWQ!$NF$2:$NF$60=AI$1),0),$F255-1966)</f>
        <v>0.34695549999999997</v>
      </c>
      <c r="AJ255" s="4" cm="1">
        <f t="array" ref="AJ255">INDEX(GMWQ!$A$2:$NF$60,MATCH(1,(GMWQ!$NE$2:$NE$60=AJ$3)*(GMWQ!$ND$2:$ND$60=AJ$4)*(GMWQ!$NF$2:$NF$60=AJ$1),0),$F255-1966)</f>
        <v>0.64908049999999995</v>
      </c>
      <c r="AK255" s="4" cm="1">
        <f t="array" ref="AK255">INDEX(GMWQ!$A$2:$NF$60,MATCH(1,(GMWQ!$NE$2:$NE$60=AK$3)*(GMWQ!$ND$2:$ND$60=AK$4)*(GMWQ!$NF$2:$NF$60=AK$1),0),$F255-1966)</f>
        <v>0.39495059999999999</v>
      </c>
      <c r="AL255" s="4" cm="1">
        <f t="array" ref="AL255">INDEX(GMWQ!$A$2:$NF$60,MATCH(1,(GMWQ!$NE$2:$NE$60=AL$3)*(GMWQ!$ND$2:$ND$60=AL$4)*(GMWQ!$NF$2:$NF$60=AL$1),0),$F255-1966)</f>
        <v>0.36115740000000002</v>
      </c>
    </row>
    <row r="256" spans="1:38" x14ac:dyDescent="0.25">
      <c r="B256" s="4">
        <f t="shared" si="84"/>
        <v>2035</v>
      </c>
      <c r="C256" s="4">
        <f t="shared" si="84"/>
        <v>2035</v>
      </c>
      <c r="F256" s="4">
        <f t="shared" si="80"/>
        <v>2222</v>
      </c>
      <c r="G256" s="4" cm="1">
        <f t="array" ref="G256">INDEX(GMWQ!$A$2:$NF$60,MATCH(1,(GMWQ!$NE$2:$NE$60=G$3)*(GMWQ!$ND$2:$ND$60=G$4)*(GMWQ!$NF$2:$NF$60=G$1),0),$F256-1966)</f>
        <v>817260.3</v>
      </c>
      <c r="H256" s="4" cm="1">
        <f t="array" ref="H256">INDEX(GMWQ!$A$2:$NF$60,MATCH(1,(GMWQ!$NE$2:$NE$60=H$3)*(GMWQ!$ND$2:$ND$60=H$4)*(GMWQ!$NF$2:$NF$60=H$1),0),$F256-1966)</f>
        <v>7258.2510000000002</v>
      </c>
      <c r="I256" s="4" cm="1">
        <f t="array" ref="I256">INDEX(GMWQ!$A$2:$NF$60,MATCH(1,(GMWQ!$NE$2:$NE$60=I$3)*(GMWQ!$ND$2:$ND$60=I$4)*(GMWQ!$NF$2:$NF$60=I$1),0),$F256-1966)</f>
        <v>142083.6</v>
      </c>
      <c r="J256" s="4" cm="1">
        <f t="array" ref="J256">INDEX(GMWQ!$A$2:$NF$60,MATCH(1,(GMWQ!$NE$2:$NE$60=J$3)*(GMWQ!$ND$2:$ND$60=J$4)*(GMWQ!$NF$2:$NF$60=J$1),0),$F256-1966)</f>
        <v>1008.067</v>
      </c>
      <c r="K256" s="4" cm="1">
        <f t="array" ref="K256">INDEX(GMWQ!$A$2:$NF$60,MATCH(1,(GMWQ!$NE$2:$NE$60=K$3)*(GMWQ!$ND$2:$ND$60=K$4)*(GMWQ!$NF$2:$NF$60=K$1),0),$F256-1966)</f>
        <v>730.68</v>
      </c>
      <c r="L256" s="4" cm="1">
        <f t="array" ref="L256">INDEX(GMWQ!$A$2:$NF$60,MATCH(1,(GMWQ!$NE$2:$NE$60=L$3)*(GMWQ!$ND$2:$ND$60=L$4)*(GMWQ!$NF$2:$NF$60=L$1),0),$F256-1966)</f>
        <v>511.4101</v>
      </c>
      <c r="M256" s="4" cm="1">
        <f t="array" ref="M256">INDEX(GMWQ!$A$2:$NF$60,MATCH(1,(GMWQ!$NE$2:$NE$60=M$3)*(GMWQ!$ND$2:$ND$60=M$4)*(GMWQ!$NF$2:$NF$60=M$1),0),$F256-1966)</f>
        <v>738322.8</v>
      </c>
      <c r="N256" s="4" cm="1">
        <f t="array" ref="N256">INDEX(GMWQ!$A$2:$NF$60,MATCH(1,(GMWQ!$NE$2:$NE$60=N$3)*(GMWQ!$ND$2:$ND$60=N$4)*(GMWQ!$NF$2:$NF$60=N$1),0),$F256-1966)</f>
        <v>-64050.879999999997</v>
      </c>
      <c r="O256" s="4" cm="1">
        <f t="array" ref="O256">INDEX(GMWQ!$A$2:$NF$60,MATCH(1,(GMWQ!$NE$2:$NE$60=O$3)*(GMWQ!$ND$2:$ND$60=O$4)*(GMWQ!$NF$2:$NF$60=O$1),0),$F256-1966)</f>
        <v>-944.29970000000003</v>
      </c>
      <c r="P256" s="4" cm="1">
        <f t="array" ref="P256">INDEX(GMWQ!$A$2:$NF$60,MATCH(1,(GMWQ!$NE$2:$NE$60=P$3)*(GMWQ!$ND$2:$ND$60=P$4)*(GMWQ!$NF$2:$NF$60=P$1),0),$F256-1966)</f>
        <v>-1829.4690000000001</v>
      </c>
      <c r="Q256" s="4" cm="1">
        <f t="array" ref="Q256">INDEX(GMWQ!$A$2:$NF$60,MATCH(1,(GMWQ!$NE$2:$NE$60=Q$3)*(GMWQ!$ND$2:$ND$60=Q$4)*(GMWQ!$NF$2:$NF$60=Q$1),0),$F256-1966)</f>
        <v>-23.417110000000001</v>
      </c>
      <c r="R256" s="4" cm="1">
        <f t="array" ref="R256">INDEX(GMWQ!$A$2:$NF$60,MATCH(1,(GMWQ!$NE$2:$NE$60=R$3)*(GMWQ!$ND$2:$ND$60=R$4)*(GMWQ!$NF$2:$NF$60=R$1),0),$F256-1966)</f>
        <v>-35.675170000000001</v>
      </c>
      <c r="S256" s="4" cm="1">
        <f t="array" ref="S256">INDEX(GMWQ!$A$2:$NF$60,MATCH(1,(GMWQ!$NE$2:$NE$60=S$3)*(GMWQ!$ND$2:$ND$60=S$4)*(GMWQ!$NF$2:$NF$60=S$1),0),$F256-1966)</f>
        <v>-12.7302</v>
      </c>
      <c r="T256" s="4" cm="1">
        <f t="array" ref="T256">INDEX(GMWQ!$A$2:$NF$60,MATCH(1,(GMWQ!$NE$2:$NE$60=T$3)*(GMWQ!$ND$2:$ND$60=T$4)*(GMWQ!$NF$2:$NF$60=T$1),0),$F256-1966)</f>
        <v>-27798.97</v>
      </c>
      <c r="U256" s="4" cm="1">
        <f t="array" ref="U256">INDEX(GMWQ!$A$2:$NF$60,MATCH(1,(GMWQ!$NE$2:$NE$60=U$3)*(GMWQ!$ND$2:$ND$60=U$4)*(GMWQ!$NF$2:$NF$60=U$1),0),$F256-1966)</f>
        <v>4136147</v>
      </c>
      <c r="V256" s="4" cm="1">
        <f t="array" ref="V256">INDEX(GMWQ!$A$2:$NF$60,MATCH(1,(GMWQ!$NE$2:$NE$60=V$3)*(GMWQ!$ND$2:$ND$60=V$4)*(GMWQ!$NF$2:$NF$60=V$1),0),$F256-1966)</f>
        <v>71736.09</v>
      </c>
      <c r="W256" s="4" cm="1">
        <f t="array" ref="W256">INDEX(GMWQ!$A$2:$NF$60,MATCH(1,(GMWQ!$NE$2:$NE$60=W$3)*(GMWQ!$ND$2:$ND$60=W$4)*(GMWQ!$NF$2:$NF$60=W$1),0),$F256-1966)</f>
        <v>1536183</v>
      </c>
      <c r="X256" s="4" cm="1">
        <f t="array" ref="X256">INDEX(GMWQ!$A$2:$NF$60,MATCH(1,(GMWQ!$NE$2:$NE$60=X$3)*(GMWQ!$ND$2:$ND$60=X$4)*(GMWQ!$NF$2:$NF$60=X$1),0),$F256-1966)</f>
        <v>3961.444</v>
      </c>
      <c r="Y256" s="4" cm="1">
        <f t="array" ref="Y256">INDEX(GMWQ!$A$2:$NF$60,MATCH(1,(GMWQ!$NE$2:$NE$60=Y$3)*(GMWQ!$ND$2:$ND$60=Y$4)*(GMWQ!$NF$2:$NF$60=Y$1),0),$F256-1966)</f>
        <v>5312.0870000000004</v>
      </c>
      <c r="Z256" s="4" cm="1">
        <f t="array" ref="Z256">INDEX(GMWQ!$A$2:$NF$60,MATCH(1,(GMWQ!$NE$2:$NE$60=Z$3)*(GMWQ!$ND$2:$ND$60=Z$4)*(GMWQ!$NF$2:$NF$60=Z$1),0),$F256-1966)</f>
        <v>4042.6410000000001</v>
      </c>
      <c r="AA256" s="4" cm="1">
        <f t="array" ref="AA256">INDEX(GMWQ!$A$2:$NF$60,MATCH(1,(GMWQ!$NE$2:$NE$60=AA$3)*(GMWQ!$ND$2:$ND$60=AA$4)*(GMWQ!$NF$2:$NF$60=AA$1),0),$F256-1966)</f>
        <v>4478543</v>
      </c>
      <c r="AB256" s="4" cm="1">
        <f t="array" ref="AB256">INDEX(GMWQ!$A$2:$NF$60,MATCH(1,(GMWQ!$NE$2:$NE$60=AB$3)*(GMWQ!$ND$2:$ND$60=AB$4)*(GMWQ!$NF$2:$NF$60=AB$1),0),$F256-1966)</f>
        <v>1085924</v>
      </c>
      <c r="AC256" s="4" cm="1">
        <f t="array" ref="AC256">INDEX(GMWQ!$A$2:$NF$60,MATCH(1,(GMWQ!$NE$2:$NE$60=AC$3)*(GMWQ!$ND$2:$ND$60=AC$4)*(GMWQ!$NF$2:$NF$60=AC$1),0),$F256-1966)</f>
        <v>11242.66</v>
      </c>
      <c r="AD256" s="4" cm="1">
        <f t="array" ref="AD256">INDEX(GMWQ!$A$2:$NF$60,MATCH(1,(GMWQ!$NE$2:$NE$60=AD$3)*(GMWQ!$ND$2:$ND$60=AD$4)*(GMWQ!$NF$2:$NF$60=AD$1),0),$F256-1966)</f>
        <v>179558</v>
      </c>
      <c r="AE256" s="4" cm="1">
        <f t="array" ref="AE256">INDEX(GMWQ!$A$2:$NF$60,MATCH(1,(GMWQ!$NE$2:$NE$60=AE$3)*(GMWQ!$ND$2:$ND$60=AE$4)*(GMWQ!$NF$2:$NF$60=AE$1),0),$F256-1966)</f>
        <v>1554.5160000000001</v>
      </c>
      <c r="AF256" s="4" cm="1">
        <f t="array" ref="AF256">INDEX(GMWQ!$A$2:$NF$60,MATCH(1,(GMWQ!$NE$2:$NE$60=AF$3)*(GMWQ!$ND$2:$ND$60=AF$4)*(GMWQ!$NF$2:$NF$60=AF$1),0),$F256-1966)</f>
        <v>1011.991</v>
      </c>
      <c r="AG256" s="4" cm="1">
        <f t="array" ref="AG256">INDEX(GMWQ!$A$2:$NF$60,MATCH(1,(GMWQ!$NE$2:$NE$60=AG$3)*(GMWQ!$ND$2:$ND$60=AG$4)*(GMWQ!$NF$2:$NF$60=AG$1),0),$F256-1966)</f>
        <v>704.46159999999998</v>
      </c>
      <c r="AH256" s="4" cm="1">
        <f t="array" ref="AH256">INDEX(GMWQ!$A$2:$NF$60,MATCH(1,(GMWQ!$NE$2:$NE$60=AH$3)*(GMWQ!$ND$2:$ND$60=AH$4)*(GMWQ!$NF$2:$NF$60=AH$1),0),$F256-1966)</f>
        <v>1146464</v>
      </c>
      <c r="AI256" s="4" cm="1">
        <f t="array" ref="AI256">INDEX(GMWQ!$A$2:$NF$60,MATCH(1,(GMWQ!$NE$2:$NE$60=AI$3)*(GMWQ!$ND$2:$ND$60=AI$4)*(GMWQ!$NF$2:$NF$60=AI$1),0),$F256-1966)</f>
        <v>0.34911189999999998</v>
      </c>
      <c r="AJ256" s="4" cm="1">
        <f t="array" ref="AJ256">INDEX(GMWQ!$A$2:$NF$60,MATCH(1,(GMWQ!$NE$2:$NE$60=AJ$3)*(GMWQ!$ND$2:$ND$60=AJ$4)*(GMWQ!$NF$2:$NF$60=AJ$1),0),$F256-1966)</f>
        <v>0.65260240000000003</v>
      </c>
      <c r="AK256" s="4" cm="1">
        <f t="array" ref="AK256">INDEX(GMWQ!$A$2:$NF$60,MATCH(1,(GMWQ!$NE$2:$NE$60=AK$3)*(GMWQ!$ND$2:$ND$60=AK$4)*(GMWQ!$NF$2:$NF$60=AK$1),0),$F256-1966)</f>
        <v>0.4144061</v>
      </c>
      <c r="AL256" s="4" cm="1">
        <f t="array" ref="AL256">INDEX(GMWQ!$A$2:$NF$60,MATCH(1,(GMWQ!$NE$2:$NE$60=AL$3)*(GMWQ!$ND$2:$ND$60=AL$4)*(GMWQ!$NF$2:$NF$60=AL$1),0),$F256-1966)</f>
        <v>0.3626511</v>
      </c>
    </row>
    <row r="257" spans="1:38" x14ac:dyDescent="0.25">
      <c r="B257" s="4">
        <f t="shared" si="84"/>
        <v>2035</v>
      </c>
      <c r="C257" s="4">
        <f t="shared" si="84"/>
        <v>2035</v>
      </c>
      <c r="F257" s="4">
        <f t="shared" si="80"/>
        <v>2223</v>
      </c>
      <c r="G257" s="4" cm="1">
        <f t="array" ref="G257">INDEX(GMWQ!$A$2:$NF$60,MATCH(1,(GMWQ!$NE$2:$NE$60=G$3)*(GMWQ!$ND$2:$ND$60=G$4)*(GMWQ!$NF$2:$NF$60=G$1),0),$F257-1966)</f>
        <v>820351.3</v>
      </c>
      <c r="H257" s="4" cm="1">
        <f t="array" ref="H257">INDEX(GMWQ!$A$2:$NF$60,MATCH(1,(GMWQ!$NE$2:$NE$60=H$3)*(GMWQ!$ND$2:$ND$60=H$4)*(GMWQ!$NF$2:$NF$60=H$1),0),$F257-1966)</f>
        <v>7290.6329999999998</v>
      </c>
      <c r="I257" s="4" cm="1">
        <f t="array" ref="I257">INDEX(GMWQ!$A$2:$NF$60,MATCH(1,(GMWQ!$NE$2:$NE$60=I$3)*(GMWQ!$ND$2:$ND$60=I$4)*(GMWQ!$NF$2:$NF$60=I$1),0),$F257-1966)</f>
        <v>142011.79999999999</v>
      </c>
      <c r="J257" s="4" cm="1">
        <f t="array" ref="J257">INDEX(GMWQ!$A$2:$NF$60,MATCH(1,(GMWQ!$NE$2:$NE$60=J$3)*(GMWQ!$ND$2:$ND$60=J$4)*(GMWQ!$NF$2:$NF$60=J$1),0),$F257-1966)</f>
        <v>1009.726</v>
      </c>
      <c r="K257" s="4" cm="1">
        <f t="array" ref="K257">INDEX(GMWQ!$A$2:$NF$60,MATCH(1,(GMWQ!$NE$2:$NE$60=K$3)*(GMWQ!$ND$2:$ND$60=K$4)*(GMWQ!$NF$2:$NF$60=K$1),0),$F257-1966)</f>
        <v>731.84</v>
      </c>
      <c r="L257" s="4" cm="1">
        <f t="array" ref="L257">INDEX(GMWQ!$A$2:$NF$60,MATCH(1,(GMWQ!$NE$2:$NE$60=L$3)*(GMWQ!$ND$2:$ND$60=L$4)*(GMWQ!$NF$2:$NF$60=L$1),0),$F257-1966)</f>
        <v>511.73770000000002</v>
      </c>
      <c r="M257" s="4" cm="1">
        <f t="array" ref="M257">INDEX(GMWQ!$A$2:$NF$60,MATCH(1,(GMWQ!$NE$2:$NE$60=M$3)*(GMWQ!$ND$2:$ND$60=M$4)*(GMWQ!$NF$2:$NF$60=M$1),0),$F257-1966)</f>
        <v>741775.9</v>
      </c>
      <c r="N257" s="4" cm="1">
        <f t="array" ref="N257">INDEX(GMWQ!$A$2:$NF$60,MATCH(1,(GMWQ!$NE$2:$NE$60=N$3)*(GMWQ!$ND$2:$ND$60=N$4)*(GMWQ!$NF$2:$NF$60=N$1),0),$F257-1966)</f>
        <v>-32934.129999999997</v>
      </c>
      <c r="O257" s="4" cm="1">
        <f t="array" ref="O257">INDEX(GMWQ!$A$2:$NF$60,MATCH(1,(GMWQ!$NE$2:$NE$60=O$3)*(GMWQ!$ND$2:$ND$60=O$4)*(GMWQ!$NF$2:$NF$60=O$1),0),$F257-1966)</f>
        <v>-949.45719999999994</v>
      </c>
      <c r="P257" s="4" cm="1">
        <f t="array" ref="P257">INDEX(GMWQ!$A$2:$NF$60,MATCH(1,(GMWQ!$NE$2:$NE$60=P$3)*(GMWQ!$ND$2:$ND$60=P$4)*(GMWQ!$NF$2:$NF$60=P$1),0),$F257-1966)</f>
        <v>-1755.25</v>
      </c>
      <c r="Q257" s="4" cm="1">
        <f t="array" ref="Q257">INDEX(GMWQ!$A$2:$NF$60,MATCH(1,(GMWQ!$NE$2:$NE$60=Q$3)*(GMWQ!$ND$2:$ND$60=Q$4)*(GMWQ!$NF$2:$NF$60=Q$1),0),$F257-1966)</f>
        <v>-23.079529999999998</v>
      </c>
      <c r="R257" s="4" cm="1">
        <f t="array" ref="R257">INDEX(GMWQ!$A$2:$NF$60,MATCH(1,(GMWQ!$NE$2:$NE$60=R$3)*(GMWQ!$ND$2:$ND$60=R$4)*(GMWQ!$NF$2:$NF$60=R$1),0),$F257-1966)</f>
        <v>-35.57544</v>
      </c>
      <c r="S257" s="4" cm="1">
        <f t="array" ref="S257">INDEX(GMWQ!$A$2:$NF$60,MATCH(1,(GMWQ!$NE$2:$NE$60=S$3)*(GMWQ!$ND$2:$ND$60=S$4)*(GMWQ!$NF$2:$NF$60=S$1),0),$F257-1966)</f>
        <v>-12.641999999999999</v>
      </c>
      <c r="T257" s="4" cm="1">
        <f t="array" ref="T257">INDEX(GMWQ!$A$2:$NF$60,MATCH(1,(GMWQ!$NE$2:$NE$60=T$3)*(GMWQ!$ND$2:$ND$60=T$4)*(GMWQ!$NF$2:$NF$60=T$1),0),$F257-1966)</f>
        <v>-27759.69</v>
      </c>
      <c r="U257" s="4" cm="1">
        <f t="array" ref="U257">INDEX(GMWQ!$A$2:$NF$60,MATCH(1,(GMWQ!$NE$2:$NE$60=U$3)*(GMWQ!$ND$2:$ND$60=U$4)*(GMWQ!$NF$2:$NF$60=U$1),0),$F257-1966)</f>
        <v>4169081</v>
      </c>
      <c r="V257" s="4" cm="1">
        <f t="array" ref="V257">INDEX(GMWQ!$A$2:$NF$60,MATCH(1,(GMWQ!$NE$2:$NE$60=V$3)*(GMWQ!$ND$2:$ND$60=V$4)*(GMWQ!$NF$2:$NF$60=V$1),0),$F257-1966)</f>
        <v>72685.55</v>
      </c>
      <c r="W257" s="4" cm="1">
        <f t="array" ref="W257">INDEX(GMWQ!$A$2:$NF$60,MATCH(1,(GMWQ!$NE$2:$NE$60=W$3)*(GMWQ!$ND$2:$ND$60=W$4)*(GMWQ!$NF$2:$NF$60=W$1),0),$F257-1966)</f>
        <v>1537938</v>
      </c>
      <c r="X257" s="4" cm="1">
        <f t="array" ref="X257">INDEX(GMWQ!$A$2:$NF$60,MATCH(1,(GMWQ!$NE$2:$NE$60=X$3)*(GMWQ!$ND$2:$ND$60=X$4)*(GMWQ!$NF$2:$NF$60=X$1),0),$F257-1966)</f>
        <v>3984.5230000000001</v>
      </c>
      <c r="Y257" s="4" cm="1">
        <f t="array" ref="Y257">INDEX(GMWQ!$A$2:$NF$60,MATCH(1,(GMWQ!$NE$2:$NE$60=Y$3)*(GMWQ!$ND$2:$ND$60=Y$4)*(GMWQ!$NF$2:$NF$60=Y$1),0),$F257-1966)</f>
        <v>5347.6629999999996</v>
      </c>
      <c r="Z257" s="4" cm="1">
        <f t="array" ref="Z257">INDEX(GMWQ!$A$2:$NF$60,MATCH(1,(GMWQ!$NE$2:$NE$60=Z$3)*(GMWQ!$ND$2:$ND$60=Z$4)*(GMWQ!$NF$2:$NF$60=Z$1),0),$F257-1966)</f>
        <v>4055.2829999999999</v>
      </c>
      <c r="AA257" s="4" cm="1">
        <f t="array" ref="AA257">INDEX(GMWQ!$A$2:$NF$60,MATCH(1,(GMWQ!$NE$2:$NE$60=AA$3)*(GMWQ!$ND$2:$ND$60=AA$4)*(GMWQ!$NF$2:$NF$60=AA$1),0),$F257-1966)</f>
        <v>4506303</v>
      </c>
      <c r="AB257" s="4" cm="1">
        <f t="array" ref="AB257">INDEX(GMWQ!$A$2:$NF$60,MATCH(1,(GMWQ!$NE$2:$NE$60=AB$3)*(GMWQ!$ND$2:$ND$60=AB$4)*(GMWQ!$NF$2:$NF$60=AB$1),0),$F257-1966)</f>
        <v>1095830</v>
      </c>
      <c r="AC257" s="4" cm="1">
        <f t="array" ref="AC257">INDEX(GMWQ!$A$2:$NF$60,MATCH(1,(GMWQ!$NE$2:$NE$60=AC$3)*(GMWQ!$ND$2:$ND$60=AC$4)*(GMWQ!$NF$2:$NF$60=AC$1),0),$F257-1966)</f>
        <v>11344.74</v>
      </c>
      <c r="AD257" s="4" cm="1">
        <f t="array" ref="AD257">INDEX(GMWQ!$A$2:$NF$60,MATCH(1,(GMWQ!$NE$2:$NE$60=AD$3)*(GMWQ!$ND$2:$ND$60=AD$4)*(GMWQ!$NF$2:$NF$60=AD$1),0),$F257-1966)</f>
        <v>180116.9</v>
      </c>
      <c r="AE257" s="4" cm="1">
        <f t="array" ref="AE257">INDEX(GMWQ!$A$2:$NF$60,MATCH(1,(GMWQ!$NE$2:$NE$60=AE$3)*(GMWQ!$ND$2:$ND$60=AE$4)*(GMWQ!$NF$2:$NF$60=AE$1),0),$F257-1966)</f>
        <v>1564.799</v>
      </c>
      <c r="AF257" s="4" cm="1">
        <f t="array" ref="AF257">INDEX(GMWQ!$A$2:$NF$60,MATCH(1,(GMWQ!$NE$2:$NE$60=AF$3)*(GMWQ!$ND$2:$ND$60=AF$4)*(GMWQ!$NF$2:$NF$60=AF$1),0),$F257-1966)</f>
        <v>1018.838</v>
      </c>
      <c r="AG257" s="4" cm="1">
        <f t="array" ref="AG257">INDEX(GMWQ!$A$2:$NF$60,MATCH(1,(GMWQ!$NE$2:$NE$60=AG$3)*(GMWQ!$ND$2:$ND$60=AG$4)*(GMWQ!$NF$2:$NF$60=AG$1),0),$F257-1966)</f>
        <v>707.9828</v>
      </c>
      <c r="AH257" s="4" cm="1">
        <f t="array" ref="AH257">INDEX(GMWQ!$A$2:$NF$60,MATCH(1,(GMWQ!$NE$2:$NE$60=AH$3)*(GMWQ!$ND$2:$ND$60=AH$4)*(GMWQ!$NF$2:$NF$60=AH$1),0),$F257-1966)</f>
        <v>1157245</v>
      </c>
      <c r="AI257" s="4" cm="1">
        <f t="array" ref="AI257">INDEX(GMWQ!$A$2:$NF$60,MATCH(1,(GMWQ!$NE$2:$NE$60=AI$3)*(GMWQ!$ND$2:$ND$60=AI$4)*(GMWQ!$NF$2:$NF$60=AI$1),0),$F257-1966)</f>
        <v>0.35050150000000002</v>
      </c>
      <c r="AJ257" s="4" cm="1">
        <f t="array" ref="AJ257">INDEX(GMWQ!$A$2:$NF$60,MATCH(1,(GMWQ!$NE$2:$NE$60=AJ$3)*(GMWQ!$ND$2:$ND$60=AJ$4)*(GMWQ!$NF$2:$NF$60=AJ$1),0),$F257-1966)</f>
        <v>0.6562924</v>
      </c>
      <c r="AK257" s="4" cm="1">
        <f t="array" ref="AK257">INDEX(GMWQ!$A$2:$NF$60,MATCH(1,(GMWQ!$NE$2:$NE$60=AK$3)*(GMWQ!$ND$2:$ND$60=AK$4)*(GMWQ!$NF$2:$NF$60=AK$1),0),$F257-1966)</f>
        <v>0.42815910000000001</v>
      </c>
      <c r="AL257" s="4" cm="1">
        <f t="array" ref="AL257">INDEX(GMWQ!$A$2:$NF$60,MATCH(1,(GMWQ!$NE$2:$NE$60=AL$3)*(GMWQ!$ND$2:$ND$60=AL$4)*(GMWQ!$NF$2:$NF$60=AL$1),0),$F257-1966)</f>
        <v>0.36464770000000002</v>
      </c>
    </row>
    <row r="258" spans="1:38" x14ac:dyDescent="0.25">
      <c r="B258" s="4">
        <f t="shared" si="84"/>
        <v>2035</v>
      </c>
      <c r="C258" s="4">
        <f t="shared" si="84"/>
        <v>2035</v>
      </c>
      <c r="E258" s="4">
        <f t="shared" ref="E258" si="86">+E254+1</f>
        <v>2035</v>
      </c>
      <c r="F258" s="4">
        <f t="shared" si="80"/>
        <v>2224</v>
      </c>
      <c r="G258" s="4" cm="1">
        <f t="array" ref="G258">INDEX(GMWQ!$A$2:$NF$60,MATCH(1,(GMWQ!$NE$2:$NE$60=G$3)*(GMWQ!$ND$2:$ND$60=G$4)*(GMWQ!$NF$2:$NF$60=G$1),0),$F258-1966)</f>
        <v>823455.3</v>
      </c>
      <c r="H258" s="4" cm="1">
        <f t="array" ref="H258">INDEX(GMWQ!$A$2:$NF$60,MATCH(1,(GMWQ!$NE$2:$NE$60=H$3)*(GMWQ!$ND$2:$ND$60=H$4)*(GMWQ!$NF$2:$NF$60=H$1),0),$F258-1966)</f>
        <v>7323.1570000000002</v>
      </c>
      <c r="I258" s="4" cm="1">
        <f t="array" ref="I258">INDEX(GMWQ!$A$2:$NF$60,MATCH(1,(GMWQ!$NE$2:$NE$60=I$3)*(GMWQ!$ND$2:$ND$60=I$4)*(GMWQ!$NF$2:$NF$60=I$1),0),$F258-1966)</f>
        <v>141926.6</v>
      </c>
      <c r="J258" s="4" cm="1">
        <f t="array" ref="J258">INDEX(GMWQ!$A$2:$NF$60,MATCH(1,(GMWQ!$NE$2:$NE$60=J$3)*(GMWQ!$ND$2:$ND$60=J$4)*(GMWQ!$NF$2:$NF$60=J$1),0),$F258-1966)</f>
        <v>1011.553</v>
      </c>
      <c r="K258" s="4" cm="1">
        <f t="array" ref="K258">INDEX(GMWQ!$A$2:$NF$60,MATCH(1,(GMWQ!$NE$2:$NE$60=K$3)*(GMWQ!$ND$2:$ND$60=K$4)*(GMWQ!$NF$2:$NF$60=K$1),0),$F258-1966)</f>
        <v>733.03800000000001</v>
      </c>
      <c r="L258" s="4" cm="1">
        <f t="array" ref="L258">INDEX(GMWQ!$A$2:$NF$60,MATCH(1,(GMWQ!$NE$2:$NE$60=L$3)*(GMWQ!$ND$2:$ND$60=L$4)*(GMWQ!$NF$2:$NF$60=L$1),0),$F258-1966)</f>
        <v>512.06449999999995</v>
      </c>
      <c r="M258" s="4" cm="1">
        <f t="array" ref="M258">INDEX(GMWQ!$A$2:$NF$60,MATCH(1,(GMWQ!$NE$2:$NE$60=M$3)*(GMWQ!$ND$2:$ND$60=M$4)*(GMWQ!$NF$2:$NF$60=M$1),0),$F258-1966)</f>
        <v>745293</v>
      </c>
      <c r="N258" s="4" cm="1">
        <f t="array" ref="N258">INDEX(GMWQ!$A$2:$NF$60,MATCH(1,(GMWQ!$NE$2:$NE$60=N$3)*(GMWQ!$ND$2:$ND$60=N$4)*(GMWQ!$NF$2:$NF$60=N$1),0),$F258-1966)</f>
        <v>-61376.69</v>
      </c>
      <c r="O258" s="4" cm="1">
        <f t="array" ref="O258">INDEX(GMWQ!$A$2:$NF$60,MATCH(1,(GMWQ!$NE$2:$NE$60=O$3)*(GMWQ!$ND$2:$ND$60=O$4)*(GMWQ!$NF$2:$NF$60=O$1),0),$F258-1966)</f>
        <v>-954.57579999999996</v>
      </c>
      <c r="P258" s="4" cm="1">
        <f t="array" ref="P258">INDEX(GMWQ!$A$2:$NF$60,MATCH(1,(GMWQ!$NE$2:$NE$60=P$3)*(GMWQ!$ND$2:$ND$60=P$4)*(GMWQ!$NF$2:$NF$60=P$1),0),$F258-1966)</f>
        <v>-1688.2339999999999</v>
      </c>
      <c r="Q258" s="4" cm="1">
        <f t="array" ref="Q258">INDEX(GMWQ!$A$2:$NF$60,MATCH(1,(GMWQ!$NE$2:$NE$60=Q$3)*(GMWQ!$ND$2:$ND$60=Q$4)*(GMWQ!$NF$2:$NF$60=Q$1),0),$F258-1966)</f>
        <v>-22.963809999999999</v>
      </c>
      <c r="R258" s="4" cm="1">
        <f t="array" ref="R258">INDEX(GMWQ!$A$2:$NF$60,MATCH(1,(GMWQ!$NE$2:$NE$60=R$3)*(GMWQ!$ND$2:$ND$60=R$4)*(GMWQ!$NF$2:$NF$60=R$1),0),$F258-1966)</f>
        <v>-35.584719999999997</v>
      </c>
      <c r="S258" s="4" cm="1">
        <f t="array" ref="S258">INDEX(GMWQ!$A$2:$NF$60,MATCH(1,(GMWQ!$NE$2:$NE$60=S$3)*(GMWQ!$ND$2:$ND$60=S$4)*(GMWQ!$NF$2:$NF$60=S$1),0),$F258-1966)</f>
        <v>-12.62271</v>
      </c>
      <c r="T258" s="4" cm="1">
        <f t="array" ref="T258">INDEX(GMWQ!$A$2:$NF$60,MATCH(1,(GMWQ!$NE$2:$NE$60=T$3)*(GMWQ!$ND$2:$ND$60=T$4)*(GMWQ!$NF$2:$NF$60=T$1),0),$F258-1966)</f>
        <v>-27856.94</v>
      </c>
      <c r="U258" s="4" cm="1">
        <f t="array" ref="U258">INDEX(GMWQ!$A$2:$NF$60,MATCH(1,(GMWQ!$NE$2:$NE$60=U$3)*(GMWQ!$ND$2:$ND$60=U$4)*(GMWQ!$NF$2:$NF$60=U$1),0),$F258-1966)</f>
        <v>4230457</v>
      </c>
      <c r="V258" s="4" cm="1">
        <f t="array" ref="V258">INDEX(GMWQ!$A$2:$NF$60,MATCH(1,(GMWQ!$NE$2:$NE$60=V$3)*(GMWQ!$ND$2:$ND$60=V$4)*(GMWQ!$NF$2:$NF$60=V$1),0),$F258-1966)</f>
        <v>73640.13</v>
      </c>
      <c r="W258" s="4" cm="1">
        <f t="array" ref="W258">INDEX(GMWQ!$A$2:$NF$60,MATCH(1,(GMWQ!$NE$2:$NE$60=W$3)*(GMWQ!$ND$2:$ND$60=W$4)*(GMWQ!$NF$2:$NF$60=W$1),0),$F258-1966)</f>
        <v>1539626</v>
      </c>
      <c r="X258" s="4" cm="1">
        <f t="array" ref="X258">INDEX(GMWQ!$A$2:$NF$60,MATCH(1,(GMWQ!$NE$2:$NE$60=X$3)*(GMWQ!$ND$2:$ND$60=X$4)*(GMWQ!$NF$2:$NF$60=X$1),0),$F258-1966)</f>
        <v>4007.4870000000001</v>
      </c>
      <c r="Y258" s="4" cm="1">
        <f t="array" ref="Y258">INDEX(GMWQ!$A$2:$NF$60,MATCH(1,(GMWQ!$NE$2:$NE$60=Y$3)*(GMWQ!$ND$2:$ND$60=Y$4)*(GMWQ!$NF$2:$NF$60=Y$1),0),$F258-1966)</f>
        <v>5383.2479999999996</v>
      </c>
      <c r="Z258" s="4" cm="1">
        <f t="array" ref="Z258">INDEX(GMWQ!$A$2:$NF$60,MATCH(1,(GMWQ!$NE$2:$NE$60=Z$3)*(GMWQ!$ND$2:$ND$60=Z$4)*(GMWQ!$NF$2:$NF$60=Z$1),0),$F258-1966)</f>
        <v>4067.9059999999999</v>
      </c>
      <c r="AA258" s="4" cm="1">
        <f t="array" ref="AA258">INDEX(GMWQ!$A$2:$NF$60,MATCH(1,(GMWQ!$NE$2:$NE$60=AA$3)*(GMWQ!$ND$2:$ND$60=AA$4)*(GMWQ!$NF$2:$NF$60=AA$1),0),$F258-1966)</f>
        <v>4534160</v>
      </c>
      <c r="AB258" s="4" cm="1">
        <f t="array" ref="AB258">INDEX(GMWQ!$A$2:$NF$60,MATCH(1,(GMWQ!$NE$2:$NE$60=AB$3)*(GMWQ!$ND$2:$ND$60=AB$4)*(GMWQ!$NF$2:$NF$60=AB$1),0),$F258-1966)</f>
        <v>1105827</v>
      </c>
      <c r="AC258" s="4" cm="1">
        <f t="array" ref="AC258">INDEX(GMWQ!$A$2:$NF$60,MATCH(1,(GMWQ!$NE$2:$NE$60=AC$3)*(GMWQ!$ND$2:$ND$60=AC$4)*(GMWQ!$NF$2:$NF$60=AC$1),0),$F258-1966)</f>
        <v>11447.71</v>
      </c>
      <c r="AD258" s="4" cm="1">
        <f t="array" ref="AD258">INDEX(GMWQ!$A$2:$NF$60,MATCH(1,(GMWQ!$NE$2:$NE$60=AD$3)*(GMWQ!$ND$2:$ND$60=AD$4)*(GMWQ!$NF$2:$NF$60=AD$1),0),$F258-1966)</f>
        <v>180657.4</v>
      </c>
      <c r="AE258" s="4" cm="1">
        <f t="array" ref="AE258">INDEX(GMWQ!$A$2:$NF$60,MATCH(1,(GMWQ!$NE$2:$NE$60=AE$3)*(GMWQ!$ND$2:$ND$60=AE$4)*(GMWQ!$NF$2:$NF$60=AE$1),0),$F258-1966)</f>
        <v>1575.4090000000001</v>
      </c>
      <c r="AF258" s="4" cm="1">
        <f t="array" ref="AF258">INDEX(GMWQ!$A$2:$NF$60,MATCH(1,(GMWQ!$NE$2:$NE$60=AF$3)*(GMWQ!$ND$2:$ND$60=AF$4)*(GMWQ!$NF$2:$NF$60=AF$1),0),$F258-1966)</f>
        <v>1025.5309999999999</v>
      </c>
      <c r="AG258" s="4" cm="1">
        <f t="array" ref="AG258">INDEX(GMWQ!$A$2:$NF$60,MATCH(1,(GMWQ!$NE$2:$NE$60=AG$3)*(GMWQ!$ND$2:$ND$60=AG$4)*(GMWQ!$NF$2:$NF$60=AG$1),0),$F258-1966)</f>
        <v>712.36440000000005</v>
      </c>
      <c r="AH258" s="4" cm="1">
        <f t="array" ref="AH258">INDEX(GMWQ!$A$2:$NF$60,MATCH(1,(GMWQ!$NE$2:$NE$60=AH$3)*(GMWQ!$ND$2:$ND$60=AH$4)*(GMWQ!$NF$2:$NF$60=AH$1),0),$F258-1966)</f>
        <v>1168237</v>
      </c>
      <c r="AI258" s="4" cm="1">
        <f t="array" ref="AI258">INDEX(GMWQ!$A$2:$NF$60,MATCH(1,(GMWQ!$NE$2:$NE$60=AI$3)*(GMWQ!$ND$2:$ND$60=AI$4)*(GMWQ!$NF$2:$NF$60=AI$1),0),$F258-1966)</f>
        <v>0.35148390000000002</v>
      </c>
      <c r="AJ258" s="4" cm="1">
        <f t="array" ref="AJ258">INDEX(GMWQ!$A$2:$NF$60,MATCH(1,(GMWQ!$NE$2:$NE$60=AJ$3)*(GMWQ!$ND$2:$ND$60=AJ$4)*(GMWQ!$NF$2:$NF$60=AJ$1),0),$F258-1966)</f>
        <v>0.65950299999999995</v>
      </c>
      <c r="AK258" s="4" cm="1">
        <f t="array" ref="AK258">INDEX(GMWQ!$A$2:$NF$60,MATCH(1,(GMWQ!$NE$2:$NE$60=AK$3)*(GMWQ!$ND$2:$ND$60=AK$4)*(GMWQ!$NF$2:$NF$60=AK$1),0),$F258-1966)</f>
        <v>0.43604199999999999</v>
      </c>
      <c r="AL258" s="4" cm="1">
        <f t="array" ref="AL258">INDEX(GMWQ!$A$2:$NF$60,MATCH(1,(GMWQ!$NE$2:$NE$60=AL$3)*(GMWQ!$ND$2:$ND$60=AL$4)*(GMWQ!$NF$2:$NF$60=AL$1),0),$F258-1966)</f>
        <v>0.36728139999999998</v>
      </c>
    </row>
    <row r="259" spans="1:38" x14ac:dyDescent="0.25">
      <c r="A259" s="4">
        <v>2036</v>
      </c>
      <c r="B259" s="4">
        <f t="shared" si="84"/>
        <v>2036</v>
      </c>
      <c r="C259" s="4">
        <f t="shared" si="84"/>
        <v>2035</v>
      </c>
      <c r="D259" s="4">
        <f t="shared" si="84"/>
        <v>2035</v>
      </c>
      <c r="F259" s="4">
        <f t="shared" si="80"/>
        <v>2225</v>
      </c>
      <c r="G259" s="4" cm="1">
        <f t="array" ref="G259">INDEX(GMWQ!$A$2:$NF$60,MATCH(1,(GMWQ!$NE$2:$NE$60=G$3)*(GMWQ!$ND$2:$ND$60=G$4)*(GMWQ!$NF$2:$NF$60=G$1),0),$F259-1966)</f>
        <v>826641</v>
      </c>
      <c r="H259" s="4" cm="1">
        <f t="array" ref="H259">INDEX(GMWQ!$A$2:$NF$60,MATCH(1,(GMWQ!$NE$2:$NE$60=H$3)*(GMWQ!$ND$2:$ND$60=H$4)*(GMWQ!$NF$2:$NF$60=H$1),0),$F259-1966)</f>
        <v>7355.7659999999996</v>
      </c>
      <c r="I259" s="4" cm="1">
        <f t="array" ref="I259">INDEX(GMWQ!$A$2:$NF$60,MATCH(1,(GMWQ!$NE$2:$NE$60=I$3)*(GMWQ!$ND$2:$ND$60=I$4)*(GMWQ!$NF$2:$NF$60=I$1),0),$F259-1966)</f>
        <v>141840.5</v>
      </c>
      <c r="J259" s="4" cm="1">
        <f t="array" ref="J259">INDEX(GMWQ!$A$2:$NF$60,MATCH(1,(GMWQ!$NE$2:$NE$60=J$3)*(GMWQ!$ND$2:$ND$60=J$4)*(GMWQ!$NF$2:$NF$60=J$1),0),$F259-1966)</f>
        <v>1013.518</v>
      </c>
      <c r="K259" s="4" cm="1">
        <f t="array" ref="K259">INDEX(GMWQ!$A$2:$NF$60,MATCH(1,(GMWQ!$NE$2:$NE$60=K$3)*(GMWQ!$ND$2:$ND$60=K$4)*(GMWQ!$NF$2:$NF$60=K$1),0),$F259-1966)</f>
        <v>734.38229999999999</v>
      </c>
      <c r="L259" s="4" cm="1">
        <f t="array" ref="L259">INDEX(GMWQ!$A$2:$NF$60,MATCH(1,(GMWQ!$NE$2:$NE$60=L$3)*(GMWQ!$ND$2:$ND$60=L$4)*(GMWQ!$NF$2:$NF$60=L$1),0),$F259-1966)</f>
        <v>512.36739999999998</v>
      </c>
      <c r="M259" s="4" cm="1">
        <f t="array" ref="M259">INDEX(GMWQ!$A$2:$NF$60,MATCH(1,(GMWQ!$NE$2:$NE$60=M$3)*(GMWQ!$ND$2:$ND$60=M$4)*(GMWQ!$NF$2:$NF$60=M$1),0),$F259-1966)</f>
        <v>748973.7</v>
      </c>
      <c r="N259" s="4" cm="1">
        <f t="array" ref="N259">INDEX(GMWQ!$A$2:$NF$60,MATCH(1,(GMWQ!$NE$2:$NE$60=N$3)*(GMWQ!$ND$2:$ND$60=N$4)*(GMWQ!$NF$2:$NF$60=N$1),0),$F259-1966)</f>
        <v>1125.3440000000001</v>
      </c>
      <c r="O259" s="4" cm="1">
        <f t="array" ref="O259">INDEX(GMWQ!$A$2:$NF$60,MATCH(1,(GMWQ!$NE$2:$NE$60=O$3)*(GMWQ!$ND$2:$ND$60=O$4)*(GMWQ!$NF$2:$NF$60=O$1),0),$F259-1966)</f>
        <v>-959.71960000000001</v>
      </c>
      <c r="P259" s="4" cm="1">
        <f t="array" ref="P259">INDEX(GMWQ!$A$2:$NF$60,MATCH(1,(GMWQ!$NE$2:$NE$60=P$3)*(GMWQ!$ND$2:$ND$60=P$4)*(GMWQ!$NF$2:$NF$60=P$1),0),$F259-1966)</f>
        <v>-1693.297</v>
      </c>
      <c r="Q259" s="4" cm="1">
        <f t="array" ref="Q259">INDEX(GMWQ!$A$2:$NF$60,MATCH(1,(GMWQ!$NE$2:$NE$60=Q$3)*(GMWQ!$ND$2:$ND$60=Q$4)*(GMWQ!$NF$2:$NF$60=Q$1),0),$F259-1966)</f>
        <v>-23.134830000000001</v>
      </c>
      <c r="R259" s="4" cm="1">
        <f t="array" ref="R259">INDEX(GMWQ!$A$2:$NF$60,MATCH(1,(GMWQ!$NE$2:$NE$60=R$3)*(GMWQ!$ND$2:$ND$60=R$4)*(GMWQ!$NF$2:$NF$60=R$1),0),$F259-1966)</f>
        <v>-35.765560000000001</v>
      </c>
      <c r="S259" s="4" cm="1">
        <f t="array" ref="S259">INDEX(GMWQ!$A$2:$NF$60,MATCH(1,(GMWQ!$NE$2:$NE$60=S$3)*(GMWQ!$ND$2:$ND$60=S$4)*(GMWQ!$NF$2:$NF$60=S$1),0),$F259-1966)</f>
        <v>-12.700839999999999</v>
      </c>
      <c r="T259" s="4" cm="1">
        <f t="array" ref="T259">INDEX(GMWQ!$A$2:$NF$60,MATCH(1,(GMWQ!$NE$2:$NE$60=T$3)*(GMWQ!$ND$2:$ND$60=T$4)*(GMWQ!$NF$2:$NF$60=T$1),0),$F259-1966)</f>
        <v>-28050.94</v>
      </c>
      <c r="U259" s="4" cm="1">
        <f t="array" ref="U259">INDEX(GMWQ!$A$2:$NF$60,MATCH(1,(GMWQ!$NE$2:$NE$60=U$3)*(GMWQ!$ND$2:$ND$60=U$4)*(GMWQ!$NF$2:$NF$60=U$1),0),$F259-1966)</f>
        <v>4229332</v>
      </c>
      <c r="V259" s="4" cm="1">
        <f t="array" ref="V259">INDEX(GMWQ!$A$2:$NF$60,MATCH(1,(GMWQ!$NE$2:$NE$60=V$3)*(GMWQ!$ND$2:$ND$60=V$4)*(GMWQ!$NF$2:$NF$60=V$1),0),$F259-1966)</f>
        <v>74599.839999999997</v>
      </c>
      <c r="W259" s="4" cm="1">
        <f t="array" ref="W259">INDEX(GMWQ!$A$2:$NF$60,MATCH(1,(GMWQ!$NE$2:$NE$60=W$3)*(GMWQ!$ND$2:$ND$60=W$4)*(GMWQ!$NF$2:$NF$60=W$1),0),$F259-1966)</f>
        <v>1541319</v>
      </c>
      <c r="X259" s="4" cm="1">
        <f t="array" ref="X259">INDEX(GMWQ!$A$2:$NF$60,MATCH(1,(GMWQ!$NE$2:$NE$60=X$3)*(GMWQ!$ND$2:$ND$60=X$4)*(GMWQ!$NF$2:$NF$60=X$1),0),$F259-1966)</f>
        <v>4030.6219999999998</v>
      </c>
      <c r="Y259" s="4" cm="1">
        <f t="array" ref="Y259">INDEX(GMWQ!$A$2:$NF$60,MATCH(1,(GMWQ!$NE$2:$NE$60=Y$3)*(GMWQ!$ND$2:$ND$60=Y$4)*(GMWQ!$NF$2:$NF$60=Y$1),0),$F259-1966)</f>
        <v>5419.0140000000001</v>
      </c>
      <c r="Z259" s="4" cm="1">
        <f t="array" ref="Z259">INDEX(GMWQ!$A$2:$NF$60,MATCH(1,(GMWQ!$NE$2:$NE$60=Z$3)*(GMWQ!$ND$2:$ND$60=Z$4)*(GMWQ!$NF$2:$NF$60=Z$1),0),$F259-1966)</f>
        <v>4080.607</v>
      </c>
      <c r="AA259" s="4" cm="1">
        <f t="array" ref="AA259">INDEX(GMWQ!$A$2:$NF$60,MATCH(1,(GMWQ!$NE$2:$NE$60=AA$3)*(GMWQ!$ND$2:$ND$60=AA$4)*(GMWQ!$NF$2:$NF$60=AA$1),0),$F259-1966)</f>
        <v>4562211</v>
      </c>
      <c r="AB259" s="4" cm="1">
        <f t="array" ref="AB259">INDEX(GMWQ!$A$2:$NF$60,MATCH(1,(GMWQ!$NE$2:$NE$60=AB$3)*(GMWQ!$ND$2:$ND$60=AB$4)*(GMWQ!$NF$2:$NF$60=AB$1),0),$F259-1966)</f>
        <v>1115989</v>
      </c>
      <c r="AC259" s="4" cm="1">
        <f t="array" ref="AC259">INDEX(GMWQ!$A$2:$NF$60,MATCH(1,(GMWQ!$NE$2:$NE$60=AC$3)*(GMWQ!$ND$2:$ND$60=AC$4)*(GMWQ!$NF$2:$NF$60=AC$1),0),$F259-1966)</f>
        <v>11551.27</v>
      </c>
      <c r="AD259" s="4" cm="1">
        <f t="array" ref="AD259">INDEX(GMWQ!$A$2:$NF$60,MATCH(1,(GMWQ!$NE$2:$NE$60=AD$3)*(GMWQ!$ND$2:$ND$60=AD$4)*(GMWQ!$NF$2:$NF$60=AD$1),0),$F259-1966)</f>
        <v>181210.9</v>
      </c>
      <c r="AE259" s="4" cm="1">
        <f t="array" ref="AE259">INDEX(GMWQ!$A$2:$NF$60,MATCH(1,(GMWQ!$NE$2:$NE$60=AE$3)*(GMWQ!$ND$2:$ND$60=AE$4)*(GMWQ!$NF$2:$NF$60=AE$1),0),$F259-1966)</f>
        <v>1586.299</v>
      </c>
      <c r="AF259" s="4" cm="1">
        <f t="array" ref="AF259">INDEX(GMWQ!$A$2:$NF$60,MATCH(1,(GMWQ!$NE$2:$NE$60=AF$3)*(GMWQ!$ND$2:$ND$60=AF$4)*(GMWQ!$NF$2:$NF$60=AF$1),0),$F259-1966)</f>
        <v>1032.3920000000001</v>
      </c>
      <c r="AG259" s="4" cm="1">
        <f t="array" ref="AG259">INDEX(GMWQ!$A$2:$NF$60,MATCH(1,(GMWQ!$NE$2:$NE$60=AG$3)*(GMWQ!$ND$2:$ND$60=AG$4)*(GMWQ!$NF$2:$NF$60=AG$1),0),$F259-1966)</f>
        <v>716.37019999999995</v>
      </c>
      <c r="AH259" s="4" cm="1">
        <f t="array" ref="AH259">INDEX(GMWQ!$A$2:$NF$60,MATCH(1,(GMWQ!$NE$2:$NE$60=AH$3)*(GMWQ!$ND$2:$ND$60=AH$4)*(GMWQ!$NF$2:$NF$60=AH$1),0),$F259-1966)</f>
        <v>1179583</v>
      </c>
      <c r="AI259" s="4" cm="1">
        <f t="array" ref="AI259">INDEX(GMWQ!$A$2:$NF$60,MATCH(1,(GMWQ!$NE$2:$NE$60=AI$3)*(GMWQ!$ND$2:$ND$60=AI$4)*(GMWQ!$NF$2:$NF$60=AI$1),0),$F259-1966)</f>
        <v>0.3510528</v>
      </c>
      <c r="AJ259" s="4" cm="1">
        <f t="array" ref="AJ259">INDEX(GMWQ!$A$2:$NF$60,MATCH(1,(GMWQ!$NE$2:$NE$60=AJ$3)*(GMWQ!$ND$2:$ND$60=AJ$4)*(GMWQ!$NF$2:$NF$60=AJ$1),0),$F259-1966)</f>
        <v>0.66259380000000001</v>
      </c>
      <c r="AK259" s="4" cm="1">
        <f t="array" ref="AK259">INDEX(GMWQ!$A$2:$NF$60,MATCH(1,(GMWQ!$NE$2:$NE$60=AK$3)*(GMWQ!$ND$2:$ND$60=AK$4)*(GMWQ!$NF$2:$NF$60=AK$1),0),$F259-1966)</f>
        <v>0.44035469999999999</v>
      </c>
      <c r="AL259" s="4" cm="1">
        <f t="array" ref="AL259">INDEX(GMWQ!$A$2:$NF$60,MATCH(1,(GMWQ!$NE$2:$NE$60=AL$3)*(GMWQ!$ND$2:$ND$60=AL$4)*(GMWQ!$NF$2:$NF$60=AL$1),0),$F259-1966)</f>
        <v>0.37178050000000001</v>
      </c>
    </row>
    <row r="260" spans="1:38" x14ac:dyDescent="0.25">
      <c r="B260" s="4">
        <f t="shared" si="84"/>
        <v>2036</v>
      </c>
      <c r="C260" s="4">
        <f t="shared" si="84"/>
        <v>2036</v>
      </c>
      <c r="F260" s="4">
        <f t="shared" si="80"/>
        <v>2226</v>
      </c>
      <c r="G260" s="4" cm="1">
        <f t="array" ref="G260">INDEX(GMWQ!$A$2:$NF$60,MATCH(1,(GMWQ!$NE$2:$NE$60=G$3)*(GMWQ!$ND$2:$ND$60=G$4)*(GMWQ!$NF$2:$NF$60=G$1),0),$F260-1966)</f>
        <v>829843.4</v>
      </c>
      <c r="H260" s="4" cm="1">
        <f t="array" ref="H260">INDEX(GMWQ!$A$2:$NF$60,MATCH(1,(GMWQ!$NE$2:$NE$60=H$3)*(GMWQ!$ND$2:$ND$60=H$4)*(GMWQ!$NF$2:$NF$60=H$1),0),$F260-1966)</f>
        <v>7388.6360000000004</v>
      </c>
      <c r="I260" s="4" cm="1">
        <f t="array" ref="I260">INDEX(GMWQ!$A$2:$NF$60,MATCH(1,(GMWQ!$NE$2:$NE$60=I$3)*(GMWQ!$ND$2:$ND$60=I$4)*(GMWQ!$NF$2:$NF$60=I$1),0),$F260-1966)</f>
        <v>141758.20000000001</v>
      </c>
      <c r="J260" s="4" cm="1">
        <f t="array" ref="J260">INDEX(GMWQ!$A$2:$NF$60,MATCH(1,(GMWQ!$NE$2:$NE$60=J$3)*(GMWQ!$ND$2:$ND$60=J$4)*(GMWQ!$NF$2:$NF$60=J$1),0),$F260-1966)</f>
        <v>1015.482</v>
      </c>
      <c r="K260" s="4" cm="1">
        <f t="array" ref="K260">INDEX(GMWQ!$A$2:$NF$60,MATCH(1,(GMWQ!$NE$2:$NE$60=K$3)*(GMWQ!$ND$2:$ND$60=K$4)*(GMWQ!$NF$2:$NF$60=K$1),0),$F260-1966)</f>
        <v>735.68489999999997</v>
      </c>
      <c r="L260" s="4" cm="1">
        <f t="array" ref="L260">INDEX(GMWQ!$A$2:$NF$60,MATCH(1,(GMWQ!$NE$2:$NE$60=L$3)*(GMWQ!$ND$2:$ND$60=L$4)*(GMWQ!$NF$2:$NF$60=L$1),0),$F260-1966)</f>
        <v>512.66250000000002</v>
      </c>
      <c r="M260" s="4" cm="1">
        <f t="array" ref="M260">INDEX(GMWQ!$A$2:$NF$60,MATCH(1,(GMWQ!$NE$2:$NE$60=M$3)*(GMWQ!$ND$2:$ND$60=M$4)*(GMWQ!$NF$2:$NF$60=M$1),0),$F260-1966)</f>
        <v>752682.2</v>
      </c>
      <c r="N260" s="4" cm="1">
        <f t="array" ref="N260">INDEX(GMWQ!$A$2:$NF$60,MATCH(1,(GMWQ!$NE$2:$NE$60=N$3)*(GMWQ!$ND$2:$ND$60=N$4)*(GMWQ!$NF$2:$NF$60=N$1),0),$F260-1966)</f>
        <v>-67622</v>
      </c>
      <c r="O260" s="4" cm="1">
        <f t="array" ref="O260">INDEX(GMWQ!$A$2:$NF$60,MATCH(1,(GMWQ!$NE$2:$NE$60=O$3)*(GMWQ!$ND$2:$ND$60=O$4)*(GMWQ!$NF$2:$NF$60=O$1),0),$F260-1966)</f>
        <v>-964.81700000000001</v>
      </c>
      <c r="P260" s="4" cm="1">
        <f t="array" ref="P260">INDEX(GMWQ!$A$2:$NF$60,MATCH(1,(GMWQ!$NE$2:$NE$60=P$3)*(GMWQ!$ND$2:$ND$60=P$4)*(GMWQ!$NF$2:$NF$60=P$1),0),$F260-1966)</f>
        <v>-1698.4839999999999</v>
      </c>
      <c r="Q260" s="4" cm="1">
        <f t="array" ref="Q260">INDEX(GMWQ!$A$2:$NF$60,MATCH(1,(GMWQ!$NE$2:$NE$60=Q$3)*(GMWQ!$ND$2:$ND$60=Q$4)*(GMWQ!$NF$2:$NF$60=Q$1),0),$F260-1966)</f>
        <v>-23.3064</v>
      </c>
      <c r="R260" s="4" cm="1">
        <f t="array" ref="R260">INDEX(GMWQ!$A$2:$NF$60,MATCH(1,(GMWQ!$NE$2:$NE$60=R$3)*(GMWQ!$ND$2:$ND$60=R$4)*(GMWQ!$NF$2:$NF$60=R$1),0),$F260-1966)</f>
        <v>-35.996830000000003</v>
      </c>
      <c r="S260" s="4" cm="1">
        <f t="array" ref="S260">INDEX(GMWQ!$A$2:$NF$60,MATCH(1,(GMWQ!$NE$2:$NE$60=S$3)*(GMWQ!$ND$2:$ND$60=S$4)*(GMWQ!$NF$2:$NF$60=S$1),0),$F260-1966)</f>
        <v>-12.77228</v>
      </c>
      <c r="T260" s="4" cm="1">
        <f t="array" ref="T260">INDEX(GMWQ!$A$2:$NF$60,MATCH(1,(GMWQ!$NE$2:$NE$60=T$3)*(GMWQ!$ND$2:$ND$60=T$4)*(GMWQ!$NF$2:$NF$60=T$1),0),$F260-1966)</f>
        <v>-28257.16</v>
      </c>
      <c r="U260" s="4" cm="1">
        <f t="array" ref="U260">INDEX(GMWQ!$A$2:$NF$60,MATCH(1,(GMWQ!$NE$2:$NE$60=U$3)*(GMWQ!$ND$2:$ND$60=U$4)*(GMWQ!$NF$2:$NF$60=U$1),0),$F260-1966)</f>
        <v>4296954</v>
      </c>
      <c r="V260" s="4" cm="1">
        <f t="array" ref="V260">INDEX(GMWQ!$A$2:$NF$60,MATCH(1,(GMWQ!$NE$2:$NE$60=V$3)*(GMWQ!$ND$2:$ND$60=V$4)*(GMWQ!$NF$2:$NF$60=V$1),0),$F260-1966)</f>
        <v>75564.66</v>
      </c>
      <c r="W260" s="4" cm="1">
        <f t="array" ref="W260">INDEX(GMWQ!$A$2:$NF$60,MATCH(1,(GMWQ!$NE$2:$NE$60=W$3)*(GMWQ!$ND$2:$ND$60=W$4)*(GMWQ!$NF$2:$NF$60=W$1),0),$F260-1966)</f>
        <v>1543018</v>
      </c>
      <c r="X260" s="4" cm="1">
        <f t="array" ref="X260">INDEX(GMWQ!$A$2:$NF$60,MATCH(1,(GMWQ!$NE$2:$NE$60=X$3)*(GMWQ!$ND$2:$ND$60=X$4)*(GMWQ!$NF$2:$NF$60=X$1),0),$F260-1966)</f>
        <v>4053.9279999999999</v>
      </c>
      <c r="Y260" s="4" cm="1">
        <f t="array" ref="Y260">INDEX(GMWQ!$A$2:$NF$60,MATCH(1,(GMWQ!$NE$2:$NE$60=Y$3)*(GMWQ!$ND$2:$ND$60=Y$4)*(GMWQ!$NF$2:$NF$60=Y$1),0),$F260-1966)</f>
        <v>5455.0110000000004</v>
      </c>
      <c r="Z260" s="4" cm="1">
        <f t="array" ref="Z260">INDEX(GMWQ!$A$2:$NF$60,MATCH(1,(GMWQ!$NE$2:$NE$60=Z$3)*(GMWQ!$ND$2:$ND$60=Z$4)*(GMWQ!$NF$2:$NF$60=Z$1),0),$F260-1966)</f>
        <v>4093.3789999999999</v>
      </c>
      <c r="AA260" s="4" cm="1">
        <f t="array" ref="AA260">INDEX(GMWQ!$A$2:$NF$60,MATCH(1,(GMWQ!$NE$2:$NE$60=AA$3)*(GMWQ!$ND$2:$ND$60=AA$4)*(GMWQ!$NF$2:$NF$60=AA$1),0),$F260-1966)</f>
        <v>4590468</v>
      </c>
      <c r="AB260" s="4" cm="1">
        <f t="array" ref="AB260">INDEX(GMWQ!$A$2:$NF$60,MATCH(1,(GMWQ!$NE$2:$NE$60=AB$3)*(GMWQ!$ND$2:$ND$60=AB$4)*(GMWQ!$NF$2:$NF$60=AB$1),0),$F260-1966)</f>
        <v>1126250</v>
      </c>
      <c r="AC260" s="4" cm="1">
        <f t="array" ref="AC260">INDEX(GMWQ!$A$2:$NF$60,MATCH(1,(GMWQ!$NE$2:$NE$60=AC$3)*(GMWQ!$ND$2:$ND$60=AC$4)*(GMWQ!$NF$2:$NF$60=AC$1),0),$F260-1966)</f>
        <v>11655.96</v>
      </c>
      <c r="AD260" s="4" cm="1">
        <f t="array" ref="AD260">INDEX(GMWQ!$A$2:$NF$60,MATCH(1,(GMWQ!$NE$2:$NE$60=AD$3)*(GMWQ!$ND$2:$ND$60=AD$4)*(GMWQ!$NF$2:$NF$60=AD$1),0),$F260-1966)</f>
        <v>181764</v>
      </c>
      <c r="AE260" s="4" cm="1">
        <f t="array" ref="AE260">INDEX(GMWQ!$A$2:$NF$60,MATCH(1,(GMWQ!$NE$2:$NE$60=AE$3)*(GMWQ!$ND$2:$ND$60=AE$4)*(GMWQ!$NF$2:$NF$60=AE$1),0),$F260-1966)</f>
        <v>1597.2570000000001</v>
      </c>
      <c r="AF260" s="4" cm="1">
        <f t="array" ref="AF260">INDEX(GMWQ!$A$2:$NF$60,MATCH(1,(GMWQ!$NE$2:$NE$60=AF$3)*(GMWQ!$ND$2:$ND$60=AF$4)*(GMWQ!$NF$2:$NF$60=AF$1),0),$F260-1966)</f>
        <v>1039.2650000000001</v>
      </c>
      <c r="AG260" s="4" cm="1">
        <f t="array" ref="AG260">INDEX(GMWQ!$A$2:$NF$60,MATCH(1,(GMWQ!$NE$2:$NE$60=AG$3)*(GMWQ!$ND$2:$ND$60=AG$4)*(GMWQ!$NF$2:$NF$60=AG$1),0),$F260-1966)</f>
        <v>720.35469999999998</v>
      </c>
      <c r="AH260" s="4" cm="1">
        <f t="array" ref="AH260">INDEX(GMWQ!$A$2:$NF$60,MATCH(1,(GMWQ!$NE$2:$NE$60=AH$3)*(GMWQ!$ND$2:$ND$60=AH$4)*(GMWQ!$NF$2:$NF$60=AH$1),0),$F260-1966)</f>
        <v>1191088</v>
      </c>
      <c r="AI260" s="4" cm="1">
        <f t="array" ref="AI260">INDEX(GMWQ!$A$2:$NF$60,MATCH(1,(GMWQ!$NE$2:$NE$60=AI$3)*(GMWQ!$ND$2:$ND$60=AI$4)*(GMWQ!$NF$2:$NF$60=AI$1),0),$F260-1966)</f>
        <v>0.35071730000000001</v>
      </c>
      <c r="AJ260" s="4" cm="1">
        <f t="array" ref="AJ260">INDEX(GMWQ!$A$2:$NF$60,MATCH(1,(GMWQ!$NE$2:$NE$60=AJ$3)*(GMWQ!$ND$2:$ND$60=AJ$4)*(GMWQ!$NF$2:$NF$60=AJ$1),0),$F260-1966)</f>
        <v>0.665493</v>
      </c>
      <c r="AK260" s="4" cm="1">
        <f t="array" ref="AK260">INDEX(GMWQ!$A$2:$NF$60,MATCH(1,(GMWQ!$NE$2:$NE$60=AK$3)*(GMWQ!$ND$2:$ND$60=AK$4)*(GMWQ!$NF$2:$NF$60=AK$1),0),$F260-1966)</f>
        <v>0.44155280000000002</v>
      </c>
      <c r="AL260" s="4" cm="1">
        <f t="array" ref="AL260">INDEX(GMWQ!$A$2:$NF$60,MATCH(1,(GMWQ!$NE$2:$NE$60=AL$3)*(GMWQ!$ND$2:$ND$60=AL$4)*(GMWQ!$NF$2:$NF$60=AL$1),0),$F260-1966)</f>
        <v>0.37723509999999999</v>
      </c>
    </row>
    <row r="261" spans="1:38" x14ac:dyDescent="0.25">
      <c r="B261" s="4">
        <f t="shared" si="84"/>
        <v>2036</v>
      </c>
      <c r="C261" s="4">
        <f t="shared" si="84"/>
        <v>2036</v>
      </c>
      <c r="F261" s="4">
        <f t="shared" si="80"/>
        <v>2227</v>
      </c>
      <c r="G261" s="4" cm="1">
        <f t="array" ref="G261">INDEX(GMWQ!$A$2:$NF$60,MATCH(1,(GMWQ!$NE$2:$NE$60=G$3)*(GMWQ!$ND$2:$ND$60=G$4)*(GMWQ!$NF$2:$NF$60=G$1),0),$F261-1966)</f>
        <v>833062.2</v>
      </c>
      <c r="H261" s="4" cm="1">
        <f t="array" ref="H261">INDEX(GMWQ!$A$2:$NF$60,MATCH(1,(GMWQ!$NE$2:$NE$60=H$3)*(GMWQ!$ND$2:$ND$60=H$4)*(GMWQ!$NF$2:$NF$60=H$1),0),$F261-1966)</f>
        <v>7421.3980000000001</v>
      </c>
      <c r="I261" s="4" cm="1">
        <f t="array" ref="I261">INDEX(GMWQ!$A$2:$NF$60,MATCH(1,(GMWQ!$NE$2:$NE$60=I$3)*(GMWQ!$ND$2:$ND$60=I$4)*(GMWQ!$NF$2:$NF$60=I$1),0),$F261-1966)</f>
        <v>141672.6</v>
      </c>
      <c r="J261" s="4" cm="1">
        <f t="array" ref="J261">INDEX(GMWQ!$A$2:$NF$60,MATCH(1,(GMWQ!$NE$2:$NE$60=J$3)*(GMWQ!$ND$2:$ND$60=J$4)*(GMWQ!$NF$2:$NF$60=J$1),0),$F261-1966)</f>
        <v>1017.444</v>
      </c>
      <c r="K261" s="4" cm="1">
        <f t="array" ref="K261">INDEX(GMWQ!$A$2:$NF$60,MATCH(1,(GMWQ!$NE$2:$NE$60=K$3)*(GMWQ!$ND$2:$ND$60=K$4)*(GMWQ!$NF$2:$NF$60=K$1),0),$F261-1966)</f>
        <v>737.06129999999996</v>
      </c>
      <c r="L261" s="4" cm="1">
        <f t="array" ref="L261">INDEX(GMWQ!$A$2:$NF$60,MATCH(1,(GMWQ!$NE$2:$NE$60=L$3)*(GMWQ!$ND$2:$ND$60=L$4)*(GMWQ!$NF$2:$NF$60=L$1),0),$F261-1966)</f>
        <v>512.95640000000003</v>
      </c>
      <c r="M261" s="4" cm="1">
        <f t="array" ref="M261">INDEX(GMWQ!$A$2:$NF$60,MATCH(1,(GMWQ!$NE$2:$NE$60=M$3)*(GMWQ!$ND$2:$ND$60=M$4)*(GMWQ!$NF$2:$NF$60=M$1),0),$F261-1966)</f>
        <v>756414.9</v>
      </c>
      <c r="N261" s="4" cm="1">
        <f t="array" ref="N261">INDEX(GMWQ!$A$2:$NF$60,MATCH(1,(GMWQ!$NE$2:$NE$60=N$3)*(GMWQ!$ND$2:$ND$60=N$4)*(GMWQ!$NF$2:$NF$60=N$1),0),$F261-1966)</f>
        <v>-35339.03</v>
      </c>
      <c r="O261" s="4" cm="1">
        <f t="array" ref="O261">INDEX(GMWQ!$A$2:$NF$60,MATCH(1,(GMWQ!$NE$2:$NE$60=O$3)*(GMWQ!$ND$2:$ND$60=O$4)*(GMWQ!$NF$2:$NF$60=O$1),0),$F261-1966)</f>
        <v>-969.85569999999996</v>
      </c>
      <c r="P261" s="4" cm="1">
        <f t="array" ref="P261">INDEX(GMWQ!$A$2:$NF$60,MATCH(1,(GMWQ!$NE$2:$NE$60=P$3)*(GMWQ!$ND$2:$ND$60=P$4)*(GMWQ!$NF$2:$NF$60=P$1),0),$F261-1966)</f>
        <v>-1703.672</v>
      </c>
      <c r="Q261" s="4" cm="1">
        <f t="array" ref="Q261">INDEX(GMWQ!$A$2:$NF$60,MATCH(1,(GMWQ!$NE$2:$NE$60=Q$3)*(GMWQ!$ND$2:$ND$60=Q$4)*(GMWQ!$NF$2:$NF$60=Q$1),0),$F261-1966)</f>
        <v>-23.47888</v>
      </c>
      <c r="R261" s="4" cm="1">
        <f t="array" ref="R261">INDEX(GMWQ!$A$2:$NF$60,MATCH(1,(GMWQ!$NE$2:$NE$60=R$3)*(GMWQ!$ND$2:$ND$60=R$4)*(GMWQ!$NF$2:$NF$60=R$1),0),$F261-1966)</f>
        <v>-36.232300000000002</v>
      </c>
      <c r="S261" s="4" cm="1">
        <f t="array" ref="S261">INDEX(GMWQ!$A$2:$NF$60,MATCH(1,(GMWQ!$NE$2:$NE$60=S$3)*(GMWQ!$ND$2:$ND$60=S$4)*(GMWQ!$NF$2:$NF$60=S$1),0),$F261-1966)</f>
        <v>-12.84332</v>
      </c>
      <c r="T261" s="4" cm="1">
        <f t="array" ref="T261">INDEX(GMWQ!$A$2:$NF$60,MATCH(1,(GMWQ!$NE$2:$NE$60=T$3)*(GMWQ!$ND$2:$ND$60=T$4)*(GMWQ!$NF$2:$NF$60=T$1),0),$F261-1966)</f>
        <v>-28379</v>
      </c>
      <c r="U261" s="4" cm="1">
        <f t="array" ref="U261">INDEX(GMWQ!$A$2:$NF$60,MATCH(1,(GMWQ!$NE$2:$NE$60=U$3)*(GMWQ!$ND$2:$ND$60=U$4)*(GMWQ!$NF$2:$NF$60=U$1),0),$F261-1966)</f>
        <v>4332293</v>
      </c>
      <c r="V261" s="4" cm="1">
        <f t="array" ref="V261">INDEX(GMWQ!$A$2:$NF$60,MATCH(1,(GMWQ!$NE$2:$NE$60=V$3)*(GMWQ!$ND$2:$ND$60=V$4)*(GMWQ!$NF$2:$NF$60=V$1),0),$F261-1966)</f>
        <v>76534.52</v>
      </c>
      <c r="W261" s="4" cm="1">
        <f t="array" ref="W261">INDEX(GMWQ!$A$2:$NF$60,MATCH(1,(GMWQ!$NE$2:$NE$60=W$3)*(GMWQ!$ND$2:$ND$60=W$4)*(GMWQ!$NF$2:$NF$60=W$1),0),$F261-1966)</f>
        <v>1544721</v>
      </c>
      <c r="X261" s="4" cm="1">
        <f t="array" ref="X261">INDEX(GMWQ!$A$2:$NF$60,MATCH(1,(GMWQ!$NE$2:$NE$60=X$3)*(GMWQ!$ND$2:$ND$60=X$4)*(GMWQ!$NF$2:$NF$60=X$1),0),$F261-1966)</f>
        <v>4077.4070000000002</v>
      </c>
      <c r="Y261" s="4" cm="1">
        <f t="array" ref="Y261">INDEX(GMWQ!$A$2:$NF$60,MATCH(1,(GMWQ!$NE$2:$NE$60=Y$3)*(GMWQ!$ND$2:$ND$60=Y$4)*(GMWQ!$NF$2:$NF$60=Y$1),0),$F261-1966)</f>
        <v>5491.2430000000004</v>
      </c>
      <c r="Z261" s="4" cm="1">
        <f t="array" ref="Z261">INDEX(GMWQ!$A$2:$NF$60,MATCH(1,(GMWQ!$NE$2:$NE$60=Z$3)*(GMWQ!$ND$2:$ND$60=Z$4)*(GMWQ!$NF$2:$NF$60=Z$1),0),$F261-1966)</f>
        <v>4106.223</v>
      </c>
      <c r="AA261" s="4" cm="1">
        <f t="array" ref="AA261">INDEX(GMWQ!$A$2:$NF$60,MATCH(1,(GMWQ!$NE$2:$NE$60=AA$3)*(GMWQ!$ND$2:$ND$60=AA$4)*(GMWQ!$NF$2:$NF$60=AA$1),0),$F261-1966)</f>
        <v>4618847</v>
      </c>
      <c r="AB261" s="4" cm="1">
        <f t="array" ref="AB261">INDEX(GMWQ!$A$2:$NF$60,MATCH(1,(GMWQ!$NE$2:$NE$60=AB$3)*(GMWQ!$ND$2:$ND$60=AB$4)*(GMWQ!$NF$2:$NF$60=AB$1),0),$F261-1966)</f>
        <v>1136610</v>
      </c>
      <c r="AC261" s="4" cm="1">
        <f t="array" ref="AC261">INDEX(GMWQ!$A$2:$NF$60,MATCH(1,(GMWQ!$NE$2:$NE$60=AC$3)*(GMWQ!$ND$2:$ND$60=AC$4)*(GMWQ!$NF$2:$NF$60=AC$1),0),$F261-1966)</f>
        <v>11761.26</v>
      </c>
      <c r="AD261" s="4" cm="1">
        <f t="array" ref="AD261">INDEX(GMWQ!$A$2:$NF$60,MATCH(1,(GMWQ!$NE$2:$NE$60=AD$3)*(GMWQ!$ND$2:$ND$60=AD$4)*(GMWQ!$NF$2:$NF$60=AD$1),0),$F261-1966)</f>
        <v>182311.2</v>
      </c>
      <c r="AE261" s="4" cm="1">
        <f t="array" ref="AE261">INDEX(GMWQ!$A$2:$NF$60,MATCH(1,(GMWQ!$NE$2:$NE$60=AE$3)*(GMWQ!$ND$2:$ND$60=AE$4)*(GMWQ!$NF$2:$NF$60=AE$1),0),$F261-1966)</f>
        <v>1608.2840000000001</v>
      </c>
      <c r="AF261" s="4" cm="1">
        <f t="array" ref="AF261">INDEX(GMWQ!$A$2:$NF$60,MATCH(1,(GMWQ!$NE$2:$NE$60=AF$3)*(GMWQ!$ND$2:$ND$60=AF$4)*(GMWQ!$NF$2:$NF$60=AF$1),0),$F261-1966)</f>
        <v>1046.268</v>
      </c>
      <c r="AG261" s="4" cm="1">
        <f t="array" ref="AG261">INDEX(GMWQ!$A$2:$NF$60,MATCH(1,(GMWQ!$NE$2:$NE$60=AG$3)*(GMWQ!$ND$2:$ND$60=AG$4)*(GMWQ!$NF$2:$NF$60=AG$1),0),$F261-1966)</f>
        <v>723.92290000000003</v>
      </c>
      <c r="AH261" s="4" cm="1">
        <f t="array" ref="AH261">INDEX(GMWQ!$A$2:$NF$60,MATCH(1,(GMWQ!$NE$2:$NE$60=AH$3)*(GMWQ!$ND$2:$ND$60=AH$4)*(GMWQ!$NF$2:$NF$60=AH$1),0),$F261-1966)</f>
        <v>1202731</v>
      </c>
      <c r="AI261" s="4" cm="1">
        <f t="array" ref="AI261">INDEX(GMWQ!$A$2:$NF$60,MATCH(1,(GMWQ!$NE$2:$NE$60=AI$3)*(GMWQ!$ND$2:$ND$60=AI$4)*(GMWQ!$NF$2:$NF$60=AI$1),0),$F261-1966)</f>
        <v>0.35078920000000002</v>
      </c>
      <c r="AJ261" s="4" cm="1">
        <f t="array" ref="AJ261">INDEX(GMWQ!$A$2:$NF$60,MATCH(1,(GMWQ!$NE$2:$NE$60=AJ$3)*(GMWQ!$ND$2:$ND$60=AJ$4)*(GMWQ!$NF$2:$NF$60=AJ$1),0),$F261-1966)</f>
        <v>0.66810460000000005</v>
      </c>
      <c r="AK261" s="4" cm="1">
        <f t="array" ref="AK261">INDEX(GMWQ!$A$2:$NF$60,MATCH(1,(GMWQ!$NE$2:$NE$60=AK$3)*(GMWQ!$ND$2:$ND$60=AK$4)*(GMWQ!$NF$2:$NF$60=AK$1),0),$F261-1966)</f>
        <v>0.43901299999999999</v>
      </c>
      <c r="AL261" s="4" cm="1">
        <f t="array" ref="AL261">INDEX(GMWQ!$A$2:$NF$60,MATCH(1,(GMWQ!$NE$2:$NE$60=AL$3)*(GMWQ!$ND$2:$ND$60=AL$4)*(GMWQ!$NF$2:$NF$60=AL$1),0),$F261-1966)</f>
        <v>0.3826965</v>
      </c>
    </row>
    <row r="262" spans="1:38" x14ac:dyDescent="0.25">
      <c r="B262" s="4">
        <f t="shared" si="84"/>
        <v>2036</v>
      </c>
      <c r="C262" s="4">
        <f t="shared" si="84"/>
        <v>2036</v>
      </c>
      <c r="E262" s="4">
        <f t="shared" ref="E262" si="87">+E258+1</f>
        <v>2036</v>
      </c>
      <c r="F262" s="4">
        <f t="shared" si="80"/>
        <v>2228</v>
      </c>
      <c r="G262" s="4" cm="1">
        <f t="array" ref="G262">INDEX(GMWQ!$A$2:$NF$60,MATCH(1,(GMWQ!$NE$2:$NE$60=G$3)*(GMWQ!$ND$2:$ND$60=G$4)*(GMWQ!$NF$2:$NF$60=G$1),0),$F262-1966)</f>
        <v>836297.4</v>
      </c>
      <c r="H262" s="4" cm="1">
        <f t="array" ref="H262">INDEX(GMWQ!$A$2:$NF$60,MATCH(1,(GMWQ!$NE$2:$NE$60=H$3)*(GMWQ!$ND$2:$ND$60=H$4)*(GMWQ!$NF$2:$NF$60=H$1),0),$F262-1966)</f>
        <v>7454.3450000000003</v>
      </c>
      <c r="I262" s="4" cm="1">
        <f t="array" ref="I262">INDEX(GMWQ!$A$2:$NF$60,MATCH(1,(GMWQ!$NE$2:$NE$60=I$3)*(GMWQ!$ND$2:$ND$60=I$4)*(GMWQ!$NF$2:$NF$60=I$1),0),$F262-1966)</f>
        <v>141585</v>
      </c>
      <c r="J262" s="4" cm="1">
        <f t="array" ref="J262">INDEX(GMWQ!$A$2:$NF$60,MATCH(1,(GMWQ!$NE$2:$NE$60=J$3)*(GMWQ!$ND$2:$ND$60=J$4)*(GMWQ!$NF$2:$NF$60=J$1),0),$F262-1966)</f>
        <v>1019.404</v>
      </c>
      <c r="K262" s="4" cm="1">
        <f t="array" ref="K262">INDEX(GMWQ!$A$2:$NF$60,MATCH(1,(GMWQ!$NE$2:$NE$60=K$3)*(GMWQ!$ND$2:$ND$60=K$4)*(GMWQ!$NF$2:$NF$60=K$1),0),$F262-1966)</f>
        <v>738.24620000000004</v>
      </c>
      <c r="L262" s="4" cm="1">
        <f t="array" ref="L262">INDEX(GMWQ!$A$2:$NF$60,MATCH(1,(GMWQ!$NE$2:$NE$60=L$3)*(GMWQ!$ND$2:$ND$60=L$4)*(GMWQ!$NF$2:$NF$60=L$1),0),$F262-1966)</f>
        <v>513.24890000000005</v>
      </c>
      <c r="M262" s="4" cm="1">
        <f t="array" ref="M262">INDEX(GMWQ!$A$2:$NF$60,MATCH(1,(GMWQ!$NE$2:$NE$60=M$3)*(GMWQ!$ND$2:$ND$60=M$4)*(GMWQ!$NF$2:$NF$60=M$1),0),$F262-1966)</f>
        <v>760174.9</v>
      </c>
      <c r="N262" s="4" cm="1">
        <f t="array" ref="N262">INDEX(GMWQ!$A$2:$NF$60,MATCH(1,(GMWQ!$NE$2:$NE$60=N$3)*(GMWQ!$ND$2:$ND$60=N$4)*(GMWQ!$NF$2:$NF$60=N$1),0),$F262-1966)</f>
        <v>-64906.559999999998</v>
      </c>
      <c r="O262" s="4" cm="1">
        <f t="array" ref="O262">INDEX(GMWQ!$A$2:$NF$60,MATCH(1,(GMWQ!$NE$2:$NE$60=O$3)*(GMWQ!$ND$2:$ND$60=O$4)*(GMWQ!$NF$2:$NF$60=O$1),0),$F262-1966)</f>
        <v>-974.83529999999996</v>
      </c>
      <c r="P262" s="4" cm="1">
        <f t="array" ref="P262">INDEX(GMWQ!$A$2:$NF$60,MATCH(1,(GMWQ!$NE$2:$NE$60=P$3)*(GMWQ!$ND$2:$ND$60=P$4)*(GMWQ!$NF$2:$NF$60=P$1),0),$F262-1966)</f>
        <v>-1708.8050000000001</v>
      </c>
      <c r="Q262" s="4" cm="1">
        <f t="array" ref="Q262">INDEX(GMWQ!$A$2:$NF$60,MATCH(1,(GMWQ!$NE$2:$NE$60=Q$3)*(GMWQ!$ND$2:$ND$60=Q$4)*(GMWQ!$NF$2:$NF$60=Q$1),0),$F262-1966)</f>
        <v>-23.651979999999998</v>
      </c>
      <c r="R262" s="4" cm="1">
        <f t="array" ref="R262">INDEX(GMWQ!$A$2:$NF$60,MATCH(1,(GMWQ!$NE$2:$NE$60=R$3)*(GMWQ!$ND$2:$ND$60=R$4)*(GMWQ!$NF$2:$NF$60=R$1),0),$F262-1966)</f>
        <v>-36.455509999999997</v>
      </c>
      <c r="S262" s="4" cm="1">
        <f t="array" ref="S262">INDEX(GMWQ!$A$2:$NF$60,MATCH(1,(GMWQ!$NE$2:$NE$60=S$3)*(GMWQ!$ND$2:$ND$60=S$4)*(GMWQ!$NF$2:$NF$60=S$1),0),$F262-1966)</f>
        <v>-12.90695</v>
      </c>
      <c r="T262" s="4" cm="1">
        <f t="array" ref="T262">INDEX(GMWQ!$A$2:$NF$60,MATCH(1,(GMWQ!$NE$2:$NE$60=T$3)*(GMWQ!$ND$2:$ND$60=T$4)*(GMWQ!$NF$2:$NF$60=T$1),0),$F262-1966)</f>
        <v>-28570.5</v>
      </c>
      <c r="U262" s="4" cm="1">
        <f t="array" ref="U262">INDEX(GMWQ!$A$2:$NF$60,MATCH(1,(GMWQ!$NE$2:$NE$60=U$3)*(GMWQ!$ND$2:$ND$60=U$4)*(GMWQ!$NF$2:$NF$60=U$1),0),$F262-1966)</f>
        <v>4397199</v>
      </c>
      <c r="V262" s="4" cm="1">
        <f t="array" ref="V262">INDEX(GMWQ!$A$2:$NF$60,MATCH(1,(GMWQ!$NE$2:$NE$60=V$3)*(GMWQ!$ND$2:$ND$60=V$4)*(GMWQ!$NF$2:$NF$60=V$1),0),$F262-1966)</f>
        <v>77509.36</v>
      </c>
      <c r="W262" s="4" cm="1">
        <f t="array" ref="W262">INDEX(GMWQ!$A$2:$NF$60,MATCH(1,(GMWQ!$NE$2:$NE$60=W$3)*(GMWQ!$ND$2:$ND$60=W$4)*(GMWQ!$NF$2:$NF$60=W$1),0),$F262-1966)</f>
        <v>1546430</v>
      </c>
      <c r="X262" s="4" cm="1">
        <f t="array" ref="X262">INDEX(GMWQ!$A$2:$NF$60,MATCH(1,(GMWQ!$NE$2:$NE$60=X$3)*(GMWQ!$ND$2:$ND$60=X$4)*(GMWQ!$NF$2:$NF$60=X$1),0),$F262-1966)</f>
        <v>4101.0590000000002</v>
      </c>
      <c r="Y262" s="4" cm="1">
        <f t="array" ref="Y262">INDEX(GMWQ!$A$2:$NF$60,MATCH(1,(GMWQ!$NE$2:$NE$60=Y$3)*(GMWQ!$ND$2:$ND$60=Y$4)*(GMWQ!$NF$2:$NF$60=Y$1),0),$F262-1966)</f>
        <v>5527.6989999999996</v>
      </c>
      <c r="Z262" s="4" cm="1">
        <f t="array" ref="Z262">INDEX(GMWQ!$A$2:$NF$60,MATCH(1,(GMWQ!$NE$2:$NE$60=Z$3)*(GMWQ!$ND$2:$ND$60=Z$4)*(GMWQ!$NF$2:$NF$60=Z$1),0),$F262-1966)</f>
        <v>4119.1289999999999</v>
      </c>
      <c r="AA262" s="4" cm="1">
        <f t="array" ref="AA262">INDEX(GMWQ!$A$2:$NF$60,MATCH(1,(GMWQ!$NE$2:$NE$60=AA$3)*(GMWQ!$ND$2:$ND$60=AA$4)*(GMWQ!$NF$2:$NF$60=AA$1),0),$F262-1966)</f>
        <v>4647417</v>
      </c>
      <c r="AB262" s="4" cm="1">
        <f t="array" ref="AB262">INDEX(GMWQ!$A$2:$NF$60,MATCH(1,(GMWQ!$NE$2:$NE$60=AB$3)*(GMWQ!$ND$2:$ND$60=AB$4)*(GMWQ!$NF$2:$NF$60=AB$1),0),$F262-1966)</f>
        <v>1147071</v>
      </c>
      <c r="AC262" s="4" cm="1">
        <f t="array" ref="AC262">INDEX(GMWQ!$A$2:$NF$60,MATCH(1,(GMWQ!$NE$2:$NE$60=AC$3)*(GMWQ!$ND$2:$ND$60=AC$4)*(GMWQ!$NF$2:$NF$60=AC$1),0),$F262-1966)</f>
        <v>11867.58</v>
      </c>
      <c r="AD262" s="4" cm="1">
        <f t="array" ref="AD262">INDEX(GMWQ!$A$2:$NF$60,MATCH(1,(GMWQ!$NE$2:$NE$60=AD$3)*(GMWQ!$ND$2:$ND$60=AD$4)*(GMWQ!$NF$2:$NF$60=AD$1),0),$F262-1966)</f>
        <v>182854.1</v>
      </c>
      <c r="AE262" s="4" cm="1">
        <f t="array" ref="AE262">INDEX(GMWQ!$A$2:$NF$60,MATCH(1,(GMWQ!$NE$2:$NE$60=AE$3)*(GMWQ!$ND$2:$ND$60=AE$4)*(GMWQ!$NF$2:$NF$60=AE$1),0),$F262-1966)</f>
        <v>1619.375</v>
      </c>
      <c r="AF262" s="4" cm="1">
        <f t="array" ref="AF262">INDEX(GMWQ!$A$2:$NF$60,MATCH(1,(GMWQ!$NE$2:$NE$60=AF$3)*(GMWQ!$ND$2:$ND$60=AF$4)*(GMWQ!$NF$2:$NF$60=AF$1),0),$F262-1966)</f>
        <v>1052.9880000000001</v>
      </c>
      <c r="AG262" s="4" cm="1">
        <f t="array" ref="AG262">INDEX(GMWQ!$A$2:$NF$60,MATCH(1,(GMWQ!$NE$2:$NE$60=AG$3)*(GMWQ!$ND$2:$ND$60=AG$4)*(GMWQ!$NF$2:$NF$60=AG$1),0),$F262-1966)</f>
        <v>728.37450000000001</v>
      </c>
      <c r="AH262" s="4" cm="1">
        <f t="array" ref="AH262">INDEX(GMWQ!$A$2:$NF$60,MATCH(1,(GMWQ!$NE$2:$NE$60=AH$3)*(GMWQ!$ND$2:$ND$60=AH$4)*(GMWQ!$NF$2:$NF$60=AH$1),0),$F262-1966)</f>
        <v>1214507</v>
      </c>
      <c r="AI262" s="4" cm="1">
        <f t="array" ref="AI262">INDEX(GMWQ!$A$2:$NF$60,MATCH(1,(GMWQ!$NE$2:$NE$60=AI$3)*(GMWQ!$ND$2:$ND$60=AI$4)*(GMWQ!$NF$2:$NF$60=AI$1),0),$F262-1966)</f>
        <v>0.34800969999999998</v>
      </c>
      <c r="AJ262" s="4" cm="1">
        <f t="array" ref="AJ262">INDEX(GMWQ!$A$2:$NF$60,MATCH(1,(GMWQ!$NE$2:$NE$60=AJ$3)*(GMWQ!$ND$2:$ND$60=AJ$4)*(GMWQ!$NF$2:$NF$60=AJ$1),0),$F262-1966)</f>
        <v>0.67059639999999998</v>
      </c>
      <c r="AK262" s="4" cm="1">
        <f t="array" ref="AK262">INDEX(GMWQ!$A$2:$NF$60,MATCH(1,(GMWQ!$NE$2:$NE$60=AK$3)*(GMWQ!$ND$2:$ND$60=AK$4)*(GMWQ!$NF$2:$NF$60=AK$1),0),$F262-1966)</f>
        <v>0.43467630000000002</v>
      </c>
      <c r="AL262" s="4" cm="1">
        <f t="array" ref="AL262">INDEX(GMWQ!$A$2:$NF$60,MATCH(1,(GMWQ!$NE$2:$NE$60=AL$3)*(GMWQ!$ND$2:$ND$60=AL$4)*(GMWQ!$NF$2:$NF$60=AL$1),0),$F262-1966)</f>
        <v>0.3877679</v>
      </c>
    </row>
    <row r="263" spans="1:38" x14ac:dyDescent="0.25">
      <c r="A263" s="4">
        <v>2037</v>
      </c>
      <c r="B263" s="4">
        <f t="shared" si="84"/>
        <v>2037</v>
      </c>
      <c r="C263" s="4">
        <f t="shared" si="84"/>
        <v>2036</v>
      </c>
      <c r="D263" s="4">
        <f t="shared" si="84"/>
        <v>2036</v>
      </c>
      <c r="F263" s="4">
        <f t="shared" si="80"/>
        <v>2229</v>
      </c>
      <c r="G263" s="4" cm="1">
        <f t="array" ref="G263">INDEX(GMWQ!$A$2:$NF$60,MATCH(1,(GMWQ!$NE$2:$NE$60=G$3)*(GMWQ!$ND$2:$ND$60=G$4)*(GMWQ!$NF$2:$NF$60=G$1),0),$F263-1966)</f>
        <v>839549.1</v>
      </c>
      <c r="H263" s="4" cm="1">
        <f t="array" ref="H263">INDEX(GMWQ!$A$2:$NF$60,MATCH(1,(GMWQ!$NE$2:$NE$60=H$3)*(GMWQ!$ND$2:$ND$60=H$4)*(GMWQ!$NF$2:$NF$60=H$1),0),$F263-1966)</f>
        <v>7487.0990000000002</v>
      </c>
      <c r="I263" s="4" cm="1">
        <f t="array" ref="I263">INDEX(GMWQ!$A$2:$NF$60,MATCH(1,(GMWQ!$NE$2:$NE$60=I$3)*(GMWQ!$ND$2:$ND$60=I$4)*(GMWQ!$NF$2:$NF$60=I$1),0),$F263-1966)</f>
        <v>141496.79999999999</v>
      </c>
      <c r="J263" s="4" cm="1">
        <f t="array" ref="J263">INDEX(GMWQ!$A$2:$NF$60,MATCH(1,(GMWQ!$NE$2:$NE$60=J$3)*(GMWQ!$ND$2:$ND$60=J$4)*(GMWQ!$NF$2:$NF$60=J$1),0),$F263-1966)</f>
        <v>1021.4640000000001</v>
      </c>
      <c r="K263" s="4" cm="1">
        <f t="array" ref="K263">INDEX(GMWQ!$A$2:$NF$60,MATCH(1,(GMWQ!$NE$2:$NE$60=K$3)*(GMWQ!$ND$2:$ND$60=K$4)*(GMWQ!$NF$2:$NF$60=K$1),0),$F263-1966)</f>
        <v>739.54679999999996</v>
      </c>
      <c r="L263" s="4" cm="1">
        <f t="array" ref="L263">INDEX(GMWQ!$A$2:$NF$60,MATCH(1,(GMWQ!$NE$2:$NE$60=L$3)*(GMWQ!$ND$2:$ND$60=L$4)*(GMWQ!$NF$2:$NF$60=L$1),0),$F263-1966)</f>
        <v>513.52700000000004</v>
      </c>
      <c r="M263" s="4" cm="1">
        <f t="array" ref="M263">INDEX(GMWQ!$A$2:$NF$60,MATCH(1,(GMWQ!$NE$2:$NE$60=M$3)*(GMWQ!$ND$2:$ND$60=M$4)*(GMWQ!$NF$2:$NF$60=M$1),0),$F263-1966)</f>
        <v>763970.6</v>
      </c>
      <c r="N263" s="4" cm="1">
        <f t="array" ref="N263">INDEX(GMWQ!$A$2:$NF$60,MATCH(1,(GMWQ!$NE$2:$NE$60=N$3)*(GMWQ!$ND$2:$ND$60=N$4)*(GMWQ!$NF$2:$NF$60=N$1),0),$F263-1966)</f>
        <v>-120.5625</v>
      </c>
      <c r="O263" s="4" cm="1">
        <f t="array" ref="O263">INDEX(GMWQ!$A$2:$NF$60,MATCH(1,(GMWQ!$NE$2:$NE$60=O$3)*(GMWQ!$ND$2:$ND$60=O$4)*(GMWQ!$NF$2:$NF$60=O$1),0),$F263-1966)</f>
        <v>-979.78219999999999</v>
      </c>
      <c r="P263" s="4" cm="1">
        <f t="array" ref="P263">INDEX(GMWQ!$A$2:$NF$60,MATCH(1,(GMWQ!$NE$2:$NE$60=P$3)*(GMWQ!$ND$2:$ND$60=P$4)*(GMWQ!$NF$2:$NF$60=P$1),0),$F263-1966)</f>
        <v>-1713.8910000000001</v>
      </c>
      <c r="Q263" s="4" cm="1">
        <f t="array" ref="Q263">INDEX(GMWQ!$A$2:$NF$60,MATCH(1,(GMWQ!$NE$2:$NE$60=Q$3)*(GMWQ!$ND$2:$ND$60=Q$4)*(GMWQ!$NF$2:$NF$60=Q$1),0),$F263-1966)</f>
        <v>-23.828309999999998</v>
      </c>
      <c r="R263" s="4" cm="1">
        <f t="array" ref="R263">INDEX(GMWQ!$A$2:$NF$60,MATCH(1,(GMWQ!$NE$2:$NE$60=R$3)*(GMWQ!$ND$2:$ND$60=R$4)*(GMWQ!$NF$2:$NF$60=R$1),0),$F263-1966)</f>
        <v>-36.713929999999998</v>
      </c>
      <c r="S263" s="4" cm="1">
        <f t="array" ref="S263">INDEX(GMWQ!$A$2:$NF$60,MATCH(1,(GMWQ!$NE$2:$NE$60=S$3)*(GMWQ!$ND$2:$ND$60=S$4)*(GMWQ!$NF$2:$NF$60=S$1),0),$F263-1966)</f>
        <v>-12.986330000000001</v>
      </c>
      <c r="T263" s="4" cm="1">
        <f t="array" ref="T263">INDEX(GMWQ!$A$2:$NF$60,MATCH(1,(GMWQ!$NE$2:$NE$60=T$3)*(GMWQ!$ND$2:$ND$60=T$4)*(GMWQ!$NF$2:$NF$60=T$1),0),$F263-1966)</f>
        <v>-28850.63</v>
      </c>
      <c r="U263" s="4" cm="1">
        <f t="array" ref="U263">INDEX(GMWQ!$A$2:$NF$60,MATCH(1,(GMWQ!$NE$2:$NE$60=U$3)*(GMWQ!$ND$2:$ND$60=U$4)*(GMWQ!$NF$2:$NF$60=U$1),0),$F263-1966)</f>
        <v>4397320</v>
      </c>
      <c r="V263" s="4" cm="1">
        <f t="array" ref="V263">INDEX(GMWQ!$A$2:$NF$60,MATCH(1,(GMWQ!$NE$2:$NE$60=V$3)*(GMWQ!$ND$2:$ND$60=V$4)*(GMWQ!$NF$2:$NF$60=V$1),0),$F263-1966)</f>
        <v>78489.14</v>
      </c>
      <c r="W263" s="4" cm="1">
        <f t="array" ref="W263">INDEX(GMWQ!$A$2:$NF$60,MATCH(1,(GMWQ!$NE$2:$NE$60=W$3)*(GMWQ!$ND$2:$ND$60=W$4)*(GMWQ!$NF$2:$NF$60=W$1),0),$F263-1966)</f>
        <v>1548144</v>
      </c>
      <c r="X263" s="4" cm="1">
        <f t="array" ref="X263">INDEX(GMWQ!$A$2:$NF$60,MATCH(1,(GMWQ!$NE$2:$NE$60=X$3)*(GMWQ!$ND$2:$ND$60=X$4)*(GMWQ!$NF$2:$NF$60=X$1),0),$F263-1966)</f>
        <v>4124.8869999999997</v>
      </c>
      <c r="Y263" s="4" cm="1">
        <f t="array" ref="Y263">INDEX(GMWQ!$A$2:$NF$60,MATCH(1,(GMWQ!$NE$2:$NE$60=Y$3)*(GMWQ!$ND$2:$ND$60=Y$4)*(GMWQ!$NF$2:$NF$60=Y$1),0),$F263-1966)</f>
        <v>5564.4129999999996</v>
      </c>
      <c r="Z263" s="4" cm="1">
        <f t="array" ref="Z263">INDEX(GMWQ!$A$2:$NF$60,MATCH(1,(GMWQ!$NE$2:$NE$60=Z$3)*(GMWQ!$ND$2:$ND$60=Z$4)*(GMWQ!$NF$2:$NF$60=Z$1),0),$F263-1966)</f>
        <v>4132.116</v>
      </c>
      <c r="AA263" s="4" cm="1">
        <f t="array" ref="AA263">INDEX(GMWQ!$A$2:$NF$60,MATCH(1,(GMWQ!$NE$2:$NE$60=AA$3)*(GMWQ!$ND$2:$ND$60=AA$4)*(GMWQ!$NF$2:$NF$60=AA$1),0),$F263-1966)</f>
        <v>4676268</v>
      </c>
      <c r="AB263" s="4" cm="1">
        <f t="array" ref="AB263">INDEX(GMWQ!$A$2:$NF$60,MATCH(1,(GMWQ!$NE$2:$NE$60=AB$3)*(GMWQ!$ND$2:$ND$60=AB$4)*(GMWQ!$NF$2:$NF$60=AB$1),0),$F263-1966)</f>
        <v>1157634</v>
      </c>
      <c r="AC263" s="4" cm="1">
        <f t="array" ref="AC263">INDEX(GMWQ!$A$2:$NF$60,MATCH(1,(GMWQ!$NE$2:$NE$60=AC$3)*(GMWQ!$ND$2:$ND$60=AC$4)*(GMWQ!$NF$2:$NF$60=AC$1),0),$F263-1966)</f>
        <v>11974.41</v>
      </c>
      <c r="AD263" s="4" cm="1">
        <f t="array" ref="AD263">INDEX(GMWQ!$A$2:$NF$60,MATCH(1,(GMWQ!$NE$2:$NE$60=AD$3)*(GMWQ!$ND$2:$ND$60=AD$4)*(GMWQ!$NF$2:$NF$60=AD$1),0),$F263-1966)</f>
        <v>183409.6</v>
      </c>
      <c r="AE263" s="4" cm="1">
        <f t="array" ref="AE263">INDEX(GMWQ!$A$2:$NF$60,MATCH(1,(GMWQ!$NE$2:$NE$60=AE$3)*(GMWQ!$ND$2:$ND$60=AE$4)*(GMWQ!$NF$2:$NF$60=AE$1),0),$F263-1966)</f>
        <v>1630.6980000000001</v>
      </c>
      <c r="AF263" s="4" cm="1">
        <f t="array" ref="AF263">INDEX(GMWQ!$A$2:$NF$60,MATCH(1,(GMWQ!$NE$2:$NE$60=AF$3)*(GMWQ!$ND$2:$ND$60=AF$4)*(GMWQ!$NF$2:$NF$60=AF$1),0),$F263-1966)</f>
        <v>1060.0060000000001</v>
      </c>
      <c r="AG263" s="4" cm="1">
        <f t="array" ref="AG263">INDEX(GMWQ!$A$2:$NF$60,MATCH(1,(GMWQ!$NE$2:$NE$60=AG$3)*(GMWQ!$ND$2:$ND$60=AG$4)*(GMWQ!$NF$2:$NF$60=AG$1),0),$F263-1966)</f>
        <v>732.44439999999997</v>
      </c>
      <c r="AH263" s="4" cm="1">
        <f t="array" ref="AH263">INDEX(GMWQ!$A$2:$NF$60,MATCH(1,(GMWQ!$NE$2:$NE$60=AH$3)*(GMWQ!$ND$2:$ND$60=AH$4)*(GMWQ!$NF$2:$NF$60=AH$1),0),$F263-1966)</f>
        <v>1226434</v>
      </c>
      <c r="AI263" s="4" cm="1">
        <f t="array" ref="AI263">INDEX(GMWQ!$A$2:$NF$60,MATCH(1,(GMWQ!$NE$2:$NE$60=AI$3)*(GMWQ!$ND$2:$ND$60=AI$4)*(GMWQ!$NF$2:$NF$60=AI$1),0),$F263-1966)</f>
        <v>0.34352909999999998</v>
      </c>
      <c r="AJ263" s="4" cm="1">
        <f t="array" ref="AJ263">INDEX(GMWQ!$A$2:$NF$60,MATCH(1,(GMWQ!$NE$2:$NE$60=AJ$3)*(GMWQ!$ND$2:$ND$60=AJ$4)*(GMWQ!$NF$2:$NF$60=AJ$1),0),$F263-1966)</f>
        <v>0.67313619999999996</v>
      </c>
      <c r="AK263" s="4" cm="1">
        <f t="array" ref="AK263">INDEX(GMWQ!$A$2:$NF$60,MATCH(1,(GMWQ!$NE$2:$NE$60=AK$3)*(GMWQ!$ND$2:$ND$60=AK$4)*(GMWQ!$NF$2:$NF$60=AK$1),0),$F263-1966)</f>
        <v>0.42914150000000001</v>
      </c>
      <c r="AL263" s="4" cm="1">
        <f t="array" ref="AL263">INDEX(GMWQ!$A$2:$NF$60,MATCH(1,(GMWQ!$NE$2:$NE$60=AL$3)*(GMWQ!$ND$2:$ND$60=AL$4)*(GMWQ!$NF$2:$NF$60=AL$1),0),$F263-1966)</f>
        <v>0.39216849999999998</v>
      </c>
    </row>
    <row r="264" spans="1:38" x14ac:dyDescent="0.25">
      <c r="B264" s="4">
        <f t="shared" si="84"/>
        <v>2037</v>
      </c>
      <c r="C264" s="4">
        <f t="shared" si="84"/>
        <v>2037</v>
      </c>
      <c r="F264" s="4">
        <f t="shared" si="80"/>
        <v>2230</v>
      </c>
      <c r="G264" s="4" cm="1">
        <f t="array" ref="G264">INDEX(GMWQ!$A$2:$NF$60,MATCH(1,(GMWQ!$NE$2:$NE$60=G$3)*(GMWQ!$ND$2:$ND$60=G$4)*(GMWQ!$NF$2:$NF$60=G$1),0),$F264-1966)</f>
        <v>842816.8</v>
      </c>
      <c r="H264" s="4" cm="1">
        <f t="array" ref="H264">INDEX(GMWQ!$A$2:$NF$60,MATCH(1,(GMWQ!$NE$2:$NE$60=H$3)*(GMWQ!$ND$2:$ND$60=H$4)*(GMWQ!$NF$2:$NF$60=H$1),0),$F264-1966)</f>
        <v>7520.0020000000004</v>
      </c>
      <c r="I264" s="4" cm="1">
        <f t="array" ref="I264">INDEX(GMWQ!$A$2:$NF$60,MATCH(1,(GMWQ!$NE$2:$NE$60=I$3)*(GMWQ!$ND$2:$ND$60=I$4)*(GMWQ!$NF$2:$NF$60=I$1),0),$F264-1966)</f>
        <v>141407.70000000001</v>
      </c>
      <c r="J264" s="4" cm="1">
        <f t="array" ref="J264">INDEX(GMWQ!$A$2:$NF$60,MATCH(1,(GMWQ!$NE$2:$NE$60=J$3)*(GMWQ!$ND$2:$ND$60=J$4)*(GMWQ!$NF$2:$NF$60=J$1),0),$F264-1966)</f>
        <v>1023.525</v>
      </c>
      <c r="K264" s="4" cm="1">
        <f t="array" ref="K264">INDEX(GMWQ!$A$2:$NF$60,MATCH(1,(GMWQ!$NE$2:$NE$60=K$3)*(GMWQ!$ND$2:$ND$60=K$4)*(GMWQ!$NF$2:$NF$60=K$1),0),$F264-1966)</f>
        <v>740.71529999999996</v>
      </c>
      <c r="L264" s="4" cm="1">
        <f t="array" ref="L264">INDEX(GMWQ!$A$2:$NF$60,MATCH(1,(GMWQ!$NE$2:$NE$60=L$3)*(GMWQ!$ND$2:$ND$60=L$4)*(GMWQ!$NF$2:$NF$60=L$1),0),$F264-1966)</f>
        <v>513.80290000000002</v>
      </c>
      <c r="M264" s="4" cm="1">
        <f t="array" ref="M264">INDEX(GMWQ!$A$2:$NF$60,MATCH(1,(GMWQ!$NE$2:$NE$60=M$3)*(GMWQ!$ND$2:$ND$60=M$4)*(GMWQ!$NF$2:$NF$60=M$1),0),$F264-1966)</f>
        <v>767763</v>
      </c>
      <c r="N264" s="4" cm="1">
        <f t="array" ref="N264">INDEX(GMWQ!$A$2:$NF$60,MATCH(1,(GMWQ!$NE$2:$NE$60=N$3)*(GMWQ!$ND$2:$ND$60=N$4)*(GMWQ!$NF$2:$NF$60=N$1),0),$F264-1966)</f>
        <v>-71386.5</v>
      </c>
      <c r="O264" s="4" cm="1">
        <f t="array" ref="O264">INDEX(GMWQ!$A$2:$NF$60,MATCH(1,(GMWQ!$NE$2:$NE$60=O$3)*(GMWQ!$ND$2:$ND$60=O$4)*(GMWQ!$NF$2:$NF$60=O$1),0),$F264-1966)</f>
        <v>-984.65920000000006</v>
      </c>
      <c r="P264" s="4" cm="1">
        <f t="array" ref="P264">INDEX(GMWQ!$A$2:$NF$60,MATCH(1,(GMWQ!$NE$2:$NE$60=P$3)*(GMWQ!$ND$2:$ND$60=P$4)*(GMWQ!$NF$2:$NF$60=P$1),0),$F264-1966)</f>
        <v>-1719.1020000000001</v>
      </c>
      <c r="Q264" s="4" cm="1">
        <f t="array" ref="Q264">INDEX(GMWQ!$A$2:$NF$60,MATCH(1,(GMWQ!$NE$2:$NE$60=Q$3)*(GMWQ!$ND$2:$ND$60=Q$4)*(GMWQ!$NF$2:$NF$60=Q$1),0),$F264-1966)</f>
        <v>-24.005369999999999</v>
      </c>
      <c r="R264" s="4" cm="1">
        <f t="array" ref="R264">INDEX(GMWQ!$A$2:$NF$60,MATCH(1,(GMWQ!$NE$2:$NE$60=R$3)*(GMWQ!$ND$2:$ND$60=R$4)*(GMWQ!$NF$2:$NF$60=R$1),0),$F264-1966)</f>
        <v>-36.95496</v>
      </c>
      <c r="S264" s="4" cm="1">
        <f t="array" ref="S264">INDEX(GMWQ!$A$2:$NF$60,MATCH(1,(GMWQ!$NE$2:$NE$60=S$3)*(GMWQ!$ND$2:$ND$60=S$4)*(GMWQ!$NF$2:$NF$60=S$1),0),$F264-1966)</f>
        <v>-13.0589</v>
      </c>
      <c r="T264" s="4" cm="1">
        <f t="array" ref="T264">INDEX(GMWQ!$A$2:$NF$60,MATCH(1,(GMWQ!$NE$2:$NE$60=T$3)*(GMWQ!$ND$2:$ND$60=T$4)*(GMWQ!$NF$2:$NF$60=T$1),0),$F264-1966)</f>
        <v>-29088.720000000001</v>
      </c>
      <c r="U264" s="4" cm="1">
        <f t="array" ref="U264">INDEX(GMWQ!$A$2:$NF$60,MATCH(1,(GMWQ!$NE$2:$NE$60=U$3)*(GMWQ!$ND$2:$ND$60=U$4)*(GMWQ!$NF$2:$NF$60=U$1),0),$F264-1966)</f>
        <v>4468706</v>
      </c>
      <c r="V264" s="4" cm="1">
        <f t="array" ref="V264">INDEX(GMWQ!$A$2:$NF$60,MATCH(1,(GMWQ!$NE$2:$NE$60=V$3)*(GMWQ!$ND$2:$ND$60=V$4)*(GMWQ!$NF$2:$NF$60=V$1),0),$F264-1966)</f>
        <v>79473.8</v>
      </c>
      <c r="W264" s="4" cm="1">
        <f t="array" ref="W264">INDEX(GMWQ!$A$2:$NF$60,MATCH(1,(GMWQ!$NE$2:$NE$60=W$3)*(GMWQ!$ND$2:$ND$60=W$4)*(GMWQ!$NF$2:$NF$60=W$1),0),$F264-1966)</f>
        <v>1549863</v>
      </c>
      <c r="X264" s="4" cm="1">
        <f t="array" ref="X264">INDEX(GMWQ!$A$2:$NF$60,MATCH(1,(GMWQ!$NE$2:$NE$60=X$3)*(GMWQ!$ND$2:$ND$60=X$4)*(GMWQ!$NF$2:$NF$60=X$1),0),$F264-1966)</f>
        <v>4148.893</v>
      </c>
      <c r="Y264" s="4" cm="1">
        <f t="array" ref="Y264">INDEX(GMWQ!$A$2:$NF$60,MATCH(1,(GMWQ!$NE$2:$NE$60=Y$3)*(GMWQ!$ND$2:$ND$60=Y$4)*(GMWQ!$NF$2:$NF$60=Y$1),0),$F264-1966)</f>
        <v>5601.3680000000004</v>
      </c>
      <c r="Z264" s="4" cm="1">
        <f t="array" ref="Z264">INDEX(GMWQ!$A$2:$NF$60,MATCH(1,(GMWQ!$NE$2:$NE$60=Z$3)*(GMWQ!$ND$2:$ND$60=Z$4)*(GMWQ!$NF$2:$NF$60=Z$1),0),$F264-1966)</f>
        <v>4145.1750000000002</v>
      </c>
      <c r="AA264" s="4" cm="1">
        <f t="array" ref="AA264">INDEX(GMWQ!$A$2:$NF$60,MATCH(1,(GMWQ!$NE$2:$NE$60=AA$3)*(GMWQ!$ND$2:$ND$60=AA$4)*(GMWQ!$NF$2:$NF$60=AA$1),0),$F264-1966)</f>
        <v>4705356</v>
      </c>
      <c r="AB264" s="4" cm="1">
        <f t="array" ref="AB264">INDEX(GMWQ!$A$2:$NF$60,MATCH(1,(GMWQ!$NE$2:$NE$60=AB$3)*(GMWQ!$ND$2:$ND$60=AB$4)*(GMWQ!$NF$2:$NF$60=AB$1),0),$F264-1966)</f>
        <v>1168299</v>
      </c>
      <c r="AC264" s="4" cm="1">
        <f t="array" ref="AC264">INDEX(GMWQ!$A$2:$NF$60,MATCH(1,(GMWQ!$NE$2:$NE$60=AC$3)*(GMWQ!$ND$2:$ND$60=AC$4)*(GMWQ!$NF$2:$NF$60=AC$1),0),$F264-1966)</f>
        <v>12082.2</v>
      </c>
      <c r="AD264" s="4" cm="1">
        <f t="array" ref="AD264">INDEX(GMWQ!$A$2:$NF$60,MATCH(1,(GMWQ!$NE$2:$NE$60=AD$3)*(GMWQ!$ND$2:$ND$60=AD$4)*(GMWQ!$NF$2:$NF$60=AD$1),0),$F264-1966)</f>
        <v>183958.39999999999</v>
      </c>
      <c r="AE264" s="4" cm="1">
        <f t="array" ref="AE264">INDEX(GMWQ!$A$2:$NF$60,MATCH(1,(GMWQ!$NE$2:$NE$60=AE$3)*(GMWQ!$ND$2:$ND$60=AE$4)*(GMWQ!$NF$2:$NF$60=AE$1),0),$F264-1966)</f>
        <v>1642.0940000000001</v>
      </c>
      <c r="AF264" s="4" cm="1">
        <f t="array" ref="AF264">INDEX(GMWQ!$A$2:$NF$60,MATCH(1,(GMWQ!$NE$2:$NE$60=AF$3)*(GMWQ!$ND$2:$ND$60=AF$4)*(GMWQ!$NF$2:$NF$60=AF$1),0),$F264-1966)</f>
        <v>1066.903</v>
      </c>
      <c r="AG264" s="4" cm="1">
        <f t="array" ref="AG264">INDEX(GMWQ!$A$2:$NF$60,MATCH(1,(GMWQ!$NE$2:$NE$60=AG$3)*(GMWQ!$ND$2:$ND$60=AG$4)*(GMWQ!$NF$2:$NF$60=AG$1),0),$F264-1966)</f>
        <v>736.49509999999998</v>
      </c>
      <c r="AH264" s="4" cm="1">
        <f t="array" ref="AH264">INDEX(GMWQ!$A$2:$NF$60,MATCH(1,(GMWQ!$NE$2:$NE$60=AH$3)*(GMWQ!$ND$2:$ND$60=AH$4)*(GMWQ!$NF$2:$NF$60=AH$1),0),$F264-1966)</f>
        <v>1238447</v>
      </c>
      <c r="AI264" s="4" cm="1">
        <f t="array" ref="AI264">INDEX(GMWQ!$A$2:$NF$60,MATCH(1,(GMWQ!$NE$2:$NE$60=AI$3)*(GMWQ!$ND$2:$ND$60=AI$4)*(GMWQ!$NF$2:$NF$60=AI$1),0),$F264-1966)</f>
        <v>0.34015079999999998</v>
      </c>
      <c r="AJ264" s="4" cm="1">
        <f t="array" ref="AJ264">INDEX(GMWQ!$A$2:$NF$60,MATCH(1,(GMWQ!$NE$2:$NE$60=AJ$3)*(GMWQ!$ND$2:$ND$60=AJ$4)*(GMWQ!$NF$2:$NF$60=AJ$1),0),$F264-1966)</f>
        <v>0.67569979999999996</v>
      </c>
      <c r="AK264" s="4" cm="1">
        <f t="array" ref="AK264">INDEX(GMWQ!$A$2:$NF$60,MATCH(1,(GMWQ!$NE$2:$NE$60=AK$3)*(GMWQ!$ND$2:$ND$60=AK$4)*(GMWQ!$NF$2:$NF$60=AK$1),0),$F264-1966)</f>
        <v>0.4225525</v>
      </c>
      <c r="AL264" s="4" cm="1">
        <f t="array" ref="AL264">INDEX(GMWQ!$A$2:$NF$60,MATCH(1,(GMWQ!$NE$2:$NE$60=AL$3)*(GMWQ!$ND$2:$ND$60=AL$4)*(GMWQ!$NF$2:$NF$60=AL$1),0),$F264-1966)</f>
        <v>0.39637739999999999</v>
      </c>
    </row>
    <row r="265" spans="1:38" x14ac:dyDescent="0.25">
      <c r="B265" s="4">
        <f t="shared" si="84"/>
        <v>2037</v>
      </c>
      <c r="C265" s="4">
        <f t="shared" si="84"/>
        <v>2037</v>
      </c>
      <c r="F265" s="4">
        <f t="shared" si="80"/>
        <v>2231</v>
      </c>
      <c r="G265" s="4" cm="1">
        <f t="array" ref="G265">INDEX(GMWQ!$A$2:$NF$60,MATCH(1,(GMWQ!$NE$2:$NE$60=G$3)*(GMWQ!$ND$2:$ND$60=G$4)*(GMWQ!$NF$2:$NF$60=G$1),0),$F265-1966)</f>
        <v>846101.1</v>
      </c>
      <c r="H265" s="4" cm="1">
        <f t="array" ref="H265">INDEX(GMWQ!$A$2:$NF$60,MATCH(1,(GMWQ!$NE$2:$NE$60=H$3)*(GMWQ!$ND$2:$ND$60=H$4)*(GMWQ!$NF$2:$NF$60=H$1),0),$F265-1966)</f>
        <v>7553.2640000000001</v>
      </c>
      <c r="I265" s="4" cm="1">
        <f t="array" ref="I265">INDEX(GMWQ!$A$2:$NF$60,MATCH(1,(GMWQ!$NE$2:$NE$60=I$3)*(GMWQ!$ND$2:$ND$60=I$4)*(GMWQ!$NF$2:$NF$60=I$1),0),$F265-1966)</f>
        <v>141316.29999999999</v>
      </c>
      <c r="J265" s="4" cm="1">
        <f t="array" ref="J265">INDEX(GMWQ!$A$2:$NF$60,MATCH(1,(GMWQ!$NE$2:$NE$60=J$3)*(GMWQ!$ND$2:$ND$60=J$4)*(GMWQ!$NF$2:$NF$60=J$1),0),$F265-1966)</f>
        <v>1025.587</v>
      </c>
      <c r="K265" s="4" cm="1">
        <f t="array" ref="K265">INDEX(GMWQ!$A$2:$NF$60,MATCH(1,(GMWQ!$NE$2:$NE$60=K$3)*(GMWQ!$ND$2:$ND$60=K$4)*(GMWQ!$NF$2:$NF$60=K$1),0),$F265-1966)</f>
        <v>742.07479999999998</v>
      </c>
      <c r="L265" s="4" cm="1">
        <f t="array" ref="L265">INDEX(GMWQ!$A$2:$NF$60,MATCH(1,(GMWQ!$NE$2:$NE$60=L$3)*(GMWQ!$ND$2:$ND$60=L$4)*(GMWQ!$NF$2:$NF$60=L$1),0),$F265-1966)</f>
        <v>514.07870000000003</v>
      </c>
      <c r="M265" s="4" cm="1">
        <f t="array" ref="M265">INDEX(GMWQ!$A$2:$NF$60,MATCH(1,(GMWQ!$NE$2:$NE$60=M$3)*(GMWQ!$ND$2:$ND$60=M$4)*(GMWQ!$NF$2:$NF$60=M$1),0),$F265-1966)</f>
        <v>771516.8</v>
      </c>
      <c r="N265" s="4" cm="1">
        <f t="array" ref="N265">INDEX(GMWQ!$A$2:$NF$60,MATCH(1,(GMWQ!$NE$2:$NE$60=N$3)*(GMWQ!$ND$2:$ND$60=N$4)*(GMWQ!$NF$2:$NF$60=N$1),0),$F265-1966)</f>
        <v>-37885.410000000003</v>
      </c>
      <c r="O265" s="4" cm="1">
        <f t="array" ref="O265">INDEX(GMWQ!$A$2:$NF$60,MATCH(1,(GMWQ!$NE$2:$NE$60=O$3)*(GMWQ!$ND$2:$ND$60=O$4)*(GMWQ!$NF$2:$NF$60=O$1),0),$F265-1966)</f>
        <v>-989.44420000000002</v>
      </c>
      <c r="P265" s="4" cm="1">
        <f t="array" ref="P265">INDEX(GMWQ!$A$2:$NF$60,MATCH(1,(GMWQ!$NE$2:$NE$60=P$3)*(GMWQ!$ND$2:$ND$60=P$4)*(GMWQ!$NF$2:$NF$60=P$1),0),$F265-1966)</f>
        <v>-1724.25</v>
      </c>
      <c r="Q265" s="4" cm="1">
        <f t="array" ref="Q265">INDEX(GMWQ!$A$2:$NF$60,MATCH(1,(GMWQ!$NE$2:$NE$60=Q$3)*(GMWQ!$ND$2:$ND$60=Q$4)*(GMWQ!$NF$2:$NF$60=Q$1),0),$F265-1966)</f>
        <v>-24.183409999999999</v>
      </c>
      <c r="R265" s="4" cm="1">
        <f t="array" ref="R265">INDEX(GMWQ!$A$2:$NF$60,MATCH(1,(GMWQ!$NE$2:$NE$60=R$3)*(GMWQ!$ND$2:$ND$60=R$4)*(GMWQ!$NF$2:$NF$60=R$1),0),$F265-1966)</f>
        <v>-37.192929999999997</v>
      </c>
      <c r="S265" s="4" cm="1">
        <f t="array" ref="S265">INDEX(GMWQ!$A$2:$NF$60,MATCH(1,(GMWQ!$NE$2:$NE$60=S$3)*(GMWQ!$ND$2:$ND$60=S$4)*(GMWQ!$NF$2:$NF$60=S$1),0),$F265-1966)</f>
        <v>-13.13114</v>
      </c>
      <c r="T265" s="4" cm="1">
        <f t="array" ref="T265">INDEX(GMWQ!$A$2:$NF$60,MATCH(1,(GMWQ!$NE$2:$NE$60=T$3)*(GMWQ!$ND$2:$ND$60=T$4)*(GMWQ!$NF$2:$NF$60=T$1),0),$F265-1966)</f>
        <v>-29259.94</v>
      </c>
      <c r="U265" s="4" cm="1">
        <f t="array" ref="U265">INDEX(GMWQ!$A$2:$NF$60,MATCH(1,(GMWQ!$NE$2:$NE$60=U$3)*(GMWQ!$ND$2:$ND$60=U$4)*(GMWQ!$NF$2:$NF$60=U$1),0),$F265-1966)</f>
        <v>4506592</v>
      </c>
      <c r="V265" s="4" cm="1">
        <f t="array" ref="V265">INDEX(GMWQ!$A$2:$NF$60,MATCH(1,(GMWQ!$NE$2:$NE$60=V$3)*(GMWQ!$ND$2:$ND$60=V$4)*(GMWQ!$NF$2:$NF$60=V$1),0),$F265-1966)</f>
        <v>80463.240000000005</v>
      </c>
      <c r="W265" s="4" cm="1">
        <f t="array" ref="W265">INDEX(GMWQ!$A$2:$NF$60,MATCH(1,(GMWQ!$NE$2:$NE$60=W$3)*(GMWQ!$ND$2:$ND$60=W$4)*(GMWQ!$NF$2:$NF$60=W$1),0),$F265-1966)</f>
        <v>1551587</v>
      </c>
      <c r="X265" s="4" cm="1">
        <f t="array" ref="X265">INDEX(GMWQ!$A$2:$NF$60,MATCH(1,(GMWQ!$NE$2:$NE$60=X$3)*(GMWQ!$ND$2:$ND$60=X$4)*(GMWQ!$NF$2:$NF$60=X$1),0),$F265-1966)</f>
        <v>4173.076</v>
      </c>
      <c r="Y265" s="4" cm="1">
        <f t="array" ref="Y265">INDEX(GMWQ!$A$2:$NF$60,MATCH(1,(GMWQ!$NE$2:$NE$60=Y$3)*(GMWQ!$ND$2:$ND$60=Y$4)*(GMWQ!$NF$2:$NF$60=Y$1),0),$F265-1966)</f>
        <v>5638.5609999999997</v>
      </c>
      <c r="Z265" s="4" cm="1">
        <f t="array" ref="Z265">INDEX(GMWQ!$A$2:$NF$60,MATCH(1,(GMWQ!$NE$2:$NE$60=Z$3)*(GMWQ!$ND$2:$ND$60=Z$4)*(GMWQ!$NF$2:$NF$60=Z$1),0),$F265-1966)</f>
        <v>4158.3059999999996</v>
      </c>
      <c r="AA265" s="4" cm="1">
        <f t="array" ref="AA265">INDEX(GMWQ!$A$2:$NF$60,MATCH(1,(GMWQ!$NE$2:$NE$60=AA$3)*(GMWQ!$ND$2:$ND$60=AA$4)*(GMWQ!$NF$2:$NF$60=AA$1),0),$F265-1966)</f>
        <v>4734616</v>
      </c>
      <c r="AB265" s="4" cm="1">
        <f t="array" ref="AB265">INDEX(GMWQ!$A$2:$NF$60,MATCH(1,(GMWQ!$NE$2:$NE$60=AB$3)*(GMWQ!$ND$2:$ND$60=AB$4)*(GMWQ!$NF$2:$NF$60=AB$1),0),$F265-1966)</f>
        <v>1179067</v>
      </c>
      <c r="AC265" s="4" cm="1">
        <f t="array" ref="AC265">INDEX(GMWQ!$A$2:$NF$60,MATCH(1,(GMWQ!$NE$2:$NE$60=AC$3)*(GMWQ!$ND$2:$ND$60=AC$4)*(GMWQ!$NF$2:$NF$60=AC$1),0),$F265-1966)</f>
        <v>12191.32</v>
      </c>
      <c r="AD265" s="4" cm="1">
        <f t="array" ref="AD265">INDEX(GMWQ!$A$2:$NF$60,MATCH(1,(GMWQ!$NE$2:$NE$60=AD$3)*(GMWQ!$ND$2:$ND$60=AD$4)*(GMWQ!$NF$2:$NF$60=AD$1),0),$F265-1966)</f>
        <v>184502.5</v>
      </c>
      <c r="AE265" s="4" cm="1">
        <f t="array" ref="AE265">INDEX(GMWQ!$A$2:$NF$60,MATCH(1,(GMWQ!$NE$2:$NE$60=AE$3)*(GMWQ!$ND$2:$ND$60=AE$4)*(GMWQ!$NF$2:$NF$60=AE$1),0),$F265-1966)</f>
        <v>1653.5650000000001</v>
      </c>
      <c r="AF265" s="4" cm="1">
        <f t="array" ref="AF265">INDEX(GMWQ!$A$2:$NF$60,MATCH(1,(GMWQ!$NE$2:$NE$60=AF$3)*(GMWQ!$ND$2:$ND$60=AF$4)*(GMWQ!$NF$2:$NF$60=AF$1),0),$F265-1966)</f>
        <v>1074.1220000000001</v>
      </c>
      <c r="AG265" s="4" cm="1">
        <f t="array" ref="AG265">INDEX(GMWQ!$A$2:$NF$60,MATCH(1,(GMWQ!$NE$2:$NE$60=AG$3)*(GMWQ!$ND$2:$ND$60=AG$4)*(GMWQ!$NF$2:$NF$60=AG$1),0),$F265-1966)</f>
        <v>740.11649999999997</v>
      </c>
      <c r="AH265" s="4" cm="1">
        <f t="array" ref="AH265">INDEX(GMWQ!$A$2:$NF$60,MATCH(1,(GMWQ!$NE$2:$NE$60=AH$3)*(GMWQ!$ND$2:$ND$60=AH$4)*(GMWQ!$NF$2:$NF$60=AH$1),0),$F265-1966)</f>
        <v>1250488</v>
      </c>
      <c r="AI265" s="4" cm="1">
        <f t="array" ref="AI265">INDEX(GMWQ!$A$2:$NF$60,MATCH(1,(GMWQ!$NE$2:$NE$60=AI$3)*(GMWQ!$ND$2:$ND$60=AI$4)*(GMWQ!$NF$2:$NF$60=AI$1),0),$F265-1966)</f>
        <v>0.33900079999999999</v>
      </c>
      <c r="AJ265" s="4" cm="1">
        <f t="array" ref="AJ265">INDEX(GMWQ!$A$2:$NF$60,MATCH(1,(GMWQ!$NE$2:$NE$60=AJ$3)*(GMWQ!$ND$2:$ND$60=AJ$4)*(GMWQ!$NF$2:$NF$60=AJ$1),0),$F265-1966)</f>
        <v>0.67797609999999997</v>
      </c>
      <c r="AK265" s="4" cm="1">
        <f t="array" ref="AK265">INDEX(GMWQ!$A$2:$NF$60,MATCH(1,(GMWQ!$NE$2:$NE$60=AK$3)*(GMWQ!$ND$2:$ND$60=AK$4)*(GMWQ!$NF$2:$NF$60=AK$1),0),$F265-1966)</f>
        <v>0.4161552</v>
      </c>
      <c r="AL265" s="4" cm="1">
        <f t="array" ref="AL265">INDEX(GMWQ!$A$2:$NF$60,MATCH(1,(GMWQ!$NE$2:$NE$60=AL$3)*(GMWQ!$ND$2:$ND$60=AL$4)*(GMWQ!$NF$2:$NF$60=AL$1),0),$F265-1966)</f>
        <v>0.40044249999999998</v>
      </c>
    </row>
    <row r="266" spans="1:38" x14ac:dyDescent="0.25">
      <c r="B266" s="4">
        <f t="shared" si="84"/>
        <v>2037</v>
      </c>
      <c r="C266" s="4">
        <f t="shared" si="84"/>
        <v>2037</v>
      </c>
      <c r="E266" s="4">
        <f t="shared" ref="E266" si="88">+E262+1</f>
        <v>2037</v>
      </c>
      <c r="F266" s="4">
        <f t="shared" si="80"/>
        <v>2232</v>
      </c>
      <c r="G266" s="4" cm="1">
        <f t="array" ref="G266">INDEX(GMWQ!$A$2:$NF$60,MATCH(1,(GMWQ!$NE$2:$NE$60=G$3)*(GMWQ!$ND$2:$ND$60=G$4)*(GMWQ!$NF$2:$NF$60=G$1),0),$F266-1966)</f>
        <v>849401.8</v>
      </c>
      <c r="H266" s="4" cm="1">
        <f t="array" ref="H266">INDEX(GMWQ!$A$2:$NF$60,MATCH(1,(GMWQ!$NE$2:$NE$60=H$3)*(GMWQ!$ND$2:$ND$60=H$4)*(GMWQ!$NF$2:$NF$60=H$1),0),$F266-1966)</f>
        <v>7586.152</v>
      </c>
      <c r="I266" s="4" cm="1">
        <f t="array" ref="I266">INDEX(GMWQ!$A$2:$NF$60,MATCH(1,(GMWQ!$NE$2:$NE$60=I$3)*(GMWQ!$ND$2:$ND$60=I$4)*(GMWQ!$NF$2:$NF$60=I$1),0),$F266-1966)</f>
        <v>141222.1</v>
      </c>
      <c r="J266" s="4" cm="1">
        <f t="array" ref="J266">INDEX(GMWQ!$A$2:$NF$60,MATCH(1,(GMWQ!$NE$2:$NE$60=J$3)*(GMWQ!$ND$2:$ND$60=J$4)*(GMWQ!$NF$2:$NF$60=J$1),0),$F266-1966)</f>
        <v>1027.6500000000001</v>
      </c>
      <c r="K266" s="4" cm="1">
        <f t="array" ref="K266">INDEX(GMWQ!$A$2:$NF$60,MATCH(1,(GMWQ!$NE$2:$NE$60=K$3)*(GMWQ!$ND$2:$ND$60=K$4)*(GMWQ!$NF$2:$NF$60=K$1),0),$F266-1966)</f>
        <v>743.25900000000001</v>
      </c>
      <c r="L266" s="4" cm="1">
        <f t="array" ref="L266">INDEX(GMWQ!$A$2:$NF$60,MATCH(1,(GMWQ!$NE$2:$NE$60=L$3)*(GMWQ!$ND$2:$ND$60=L$4)*(GMWQ!$NF$2:$NF$60=L$1),0),$F266-1966)</f>
        <v>514.35019999999997</v>
      </c>
      <c r="M266" s="4" cm="1">
        <f t="array" ref="M266">INDEX(GMWQ!$A$2:$NF$60,MATCH(1,(GMWQ!$NE$2:$NE$60=M$3)*(GMWQ!$ND$2:$ND$60=M$4)*(GMWQ!$NF$2:$NF$60=M$1),0),$F266-1966)</f>
        <v>775237</v>
      </c>
      <c r="N266" s="4" cm="1">
        <f t="array" ref="N266">INDEX(GMWQ!$A$2:$NF$60,MATCH(1,(GMWQ!$NE$2:$NE$60=N$3)*(GMWQ!$ND$2:$ND$60=N$4)*(GMWQ!$NF$2:$NF$60=N$1),0),$F266-1966)</f>
        <v>-68622.25</v>
      </c>
      <c r="O266" s="4" cm="1">
        <f t="array" ref="O266">INDEX(GMWQ!$A$2:$NF$60,MATCH(1,(GMWQ!$NE$2:$NE$60=O$3)*(GMWQ!$ND$2:$ND$60=O$4)*(GMWQ!$NF$2:$NF$60=O$1),0),$F266-1966)</f>
        <v>-994.16539999999998</v>
      </c>
      <c r="P266" s="4" cm="1">
        <f t="array" ref="P266">INDEX(GMWQ!$A$2:$NF$60,MATCH(1,(GMWQ!$NE$2:$NE$60=P$3)*(GMWQ!$ND$2:$ND$60=P$4)*(GMWQ!$NF$2:$NF$60=P$1),0),$F266-1966)</f>
        <v>-1729.3520000000001</v>
      </c>
      <c r="Q266" s="4" cm="1">
        <f t="array" ref="Q266">INDEX(GMWQ!$A$2:$NF$60,MATCH(1,(GMWQ!$NE$2:$NE$60=Q$3)*(GMWQ!$ND$2:$ND$60=Q$4)*(GMWQ!$NF$2:$NF$60=Q$1),0),$F266-1966)</f>
        <v>-24.36224</v>
      </c>
      <c r="R266" s="4" cm="1">
        <f t="array" ref="R266">INDEX(GMWQ!$A$2:$NF$60,MATCH(1,(GMWQ!$NE$2:$NE$60=R$3)*(GMWQ!$ND$2:$ND$60=R$4)*(GMWQ!$NF$2:$NF$60=R$1),0),$F266-1966)</f>
        <v>-37.452390000000001</v>
      </c>
      <c r="S266" s="4" cm="1">
        <f t="array" ref="S266">INDEX(GMWQ!$A$2:$NF$60,MATCH(1,(GMWQ!$NE$2:$NE$60=S$3)*(GMWQ!$ND$2:$ND$60=S$4)*(GMWQ!$NF$2:$NF$60=S$1),0),$F266-1966)</f>
        <v>-13.19571</v>
      </c>
      <c r="T266" s="4" cm="1">
        <f t="array" ref="T266">INDEX(GMWQ!$A$2:$NF$60,MATCH(1,(GMWQ!$NE$2:$NE$60=T$3)*(GMWQ!$ND$2:$ND$60=T$4)*(GMWQ!$NF$2:$NF$60=T$1),0),$F266-1966)</f>
        <v>-29508.03</v>
      </c>
      <c r="U266" s="4" cm="1">
        <f t="array" ref="U266">INDEX(GMWQ!$A$2:$NF$60,MATCH(1,(GMWQ!$NE$2:$NE$60=U$3)*(GMWQ!$ND$2:$ND$60=U$4)*(GMWQ!$NF$2:$NF$60=U$1),0),$F266-1966)</f>
        <v>4575214</v>
      </c>
      <c r="V266" s="4" cm="1">
        <f t="array" ref="V266">INDEX(GMWQ!$A$2:$NF$60,MATCH(1,(GMWQ!$NE$2:$NE$60=V$3)*(GMWQ!$ND$2:$ND$60=V$4)*(GMWQ!$NF$2:$NF$60=V$1),0),$F266-1966)</f>
        <v>81457.41</v>
      </c>
      <c r="W266" s="4" cm="1">
        <f t="array" ref="W266">INDEX(GMWQ!$A$2:$NF$60,MATCH(1,(GMWQ!$NE$2:$NE$60=W$3)*(GMWQ!$ND$2:$ND$60=W$4)*(GMWQ!$NF$2:$NF$60=W$1),0),$F266-1966)</f>
        <v>1553317</v>
      </c>
      <c r="X266" s="4" cm="1">
        <f t="array" ref="X266">INDEX(GMWQ!$A$2:$NF$60,MATCH(1,(GMWQ!$NE$2:$NE$60=X$3)*(GMWQ!$ND$2:$ND$60=X$4)*(GMWQ!$NF$2:$NF$60=X$1),0),$F266-1966)</f>
        <v>4197.4380000000001</v>
      </c>
      <c r="Y266" s="4" cm="1">
        <f t="array" ref="Y266">INDEX(GMWQ!$A$2:$NF$60,MATCH(1,(GMWQ!$NE$2:$NE$60=Y$3)*(GMWQ!$ND$2:$ND$60=Y$4)*(GMWQ!$NF$2:$NF$60=Y$1),0),$F266-1966)</f>
        <v>5676.0129999999999</v>
      </c>
      <c r="Z266" s="4" cm="1">
        <f t="array" ref="Z266">INDEX(GMWQ!$A$2:$NF$60,MATCH(1,(GMWQ!$NE$2:$NE$60=Z$3)*(GMWQ!$ND$2:$ND$60=Z$4)*(GMWQ!$NF$2:$NF$60=Z$1),0),$F266-1966)</f>
        <v>4171.5020000000004</v>
      </c>
      <c r="AA266" s="4" cm="1">
        <f t="array" ref="AA266">INDEX(GMWQ!$A$2:$NF$60,MATCH(1,(GMWQ!$NE$2:$NE$60=AA$3)*(GMWQ!$ND$2:$ND$60=AA$4)*(GMWQ!$NF$2:$NF$60=AA$1),0),$F266-1966)</f>
        <v>4764124</v>
      </c>
      <c r="AB266" s="4" cm="1">
        <f t="array" ref="AB266">INDEX(GMWQ!$A$2:$NF$60,MATCH(1,(GMWQ!$NE$2:$NE$60=AB$3)*(GMWQ!$ND$2:$ND$60=AB$4)*(GMWQ!$NF$2:$NF$60=AB$1),0),$F266-1966)</f>
        <v>1189941</v>
      </c>
      <c r="AC266" s="4" cm="1">
        <f t="array" ref="AC266">INDEX(GMWQ!$A$2:$NF$60,MATCH(1,(GMWQ!$NE$2:$NE$60=AC$3)*(GMWQ!$ND$2:$ND$60=AC$4)*(GMWQ!$NF$2:$NF$60=AC$1),0),$F266-1966)</f>
        <v>12300.66</v>
      </c>
      <c r="AD266" s="4" cm="1">
        <f t="array" ref="AD266">INDEX(GMWQ!$A$2:$NF$60,MATCH(1,(GMWQ!$NE$2:$NE$60=AD$3)*(GMWQ!$ND$2:$ND$60=AD$4)*(GMWQ!$NF$2:$NF$60=AD$1),0),$F266-1966)</f>
        <v>185041.5</v>
      </c>
      <c r="AE266" s="4" cm="1">
        <f t="array" ref="AE266">INDEX(GMWQ!$A$2:$NF$60,MATCH(1,(GMWQ!$NE$2:$NE$60=AE$3)*(GMWQ!$ND$2:$ND$60=AE$4)*(GMWQ!$NF$2:$NF$60=AE$1),0),$F266-1966)</f>
        <v>1665.11</v>
      </c>
      <c r="AF266" s="4" cm="1">
        <f t="array" ref="AF266">INDEX(GMWQ!$A$2:$NF$60,MATCH(1,(GMWQ!$NE$2:$NE$60=AF$3)*(GMWQ!$ND$2:$ND$60=AF$4)*(GMWQ!$NF$2:$NF$60=AF$1),0),$F266-1966)</f>
        <v>1081.1110000000001</v>
      </c>
      <c r="AG266" s="4" cm="1">
        <f t="array" ref="AG266">INDEX(GMWQ!$A$2:$NF$60,MATCH(1,(GMWQ!$NE$2:$NE$60=AG$3)*(GMWQ!$ND$2:$ND$60=AG$4)*(GMWQ!$NF$2:$NF$60=AG$1),0),$F266-1966)</f>
        <v>744.63789999999995</v>
      </c>
      <c r="AH266" s="4" cm="1">
        <f t="array" ref="AH266">INDEX(GMWQ!$A$2:$NF$60,MATCH(1,(GMWQ!$NE$2:$NE$60=AH$3)*(GMWQ!$ND$2:$ND$60=AH$4)*(GMWQ!$NF$2:$NF$60=AH$1),0),$F266-1966)</f>
        <v>1262564</v>
      </c>
      <c r="AI266" s="4" cm="1">
        <f t="array" ref="AI266">INDEX(GMWQ!$A$2:$NF$60,MATCH(1,(GMWQ!$NE$2:$NE$60=AI$3)*(GMWQ!$ND$2:$ND$60=AI$4)*(GMWQ!$NF$2:$NF$60=AI$1),0),$F266-1966)</f>
        <v>0.33605380000000001</v>
      </c>
      <c r="AJ266" s="4" cm="1">
        <f t="array" ref="AJ266">INDEX(GMWQ!$A$2:$NF$60,MATCH(1,(GMWQ!$NE$2:$NE$60=AJ$3)*(GMWQ!$ND$2:$ND$60=AJ$4)*(GMWQ!$NF$2:$NF$60=AJ$1),0),$F266-1966)</f>
        <v>0.68073170000000005</v>
      </c>
      <c r="AK266" s="4" cm="1">
        <f t="array" ref="AK266">INDEX(GMWQ!$A$2:$NF$60,MATCH(1,(GMWQ!$NE$2:$NE$60=AK$3)*(GMWQ!$ND$2:$ND$60=AK$4)*(GMWQ!$NF$2:$NF$60=AK$1),0),$F266-1966)</f>
        <v>0.40932659999999998</v>
      </c>
      <c r="AL266" s="4" cm="1">
        <f t="array" ref="AL266">INDEX(GMWQ!$A$2:$NF$60,MATCH(1,(GMWQ!$NE$2:$NE$60=AL$3)*(GMWQ!$ND$2:$ND$60=AL$4)*(GMWQ!$NF$2:$NF$60=AL$1),0),$F266-1966)</f>
        <v>0.40443590000000001</v>
      </c>
    </row>
    <row r="267" spans="1:38" x14ac:dyDescent="0.25">
      <c r="A267" s="4">
        <v>2038</v>
      </c>
      <c r="B267" s="4">
        <f t="shared" si="84"/>
        <v>2038</v>
      </c>
      <c r="C267" s="4">
        <f t="shared" si="84"/>
        <v>2037</v>
      </c>
      <c r="D267" s="4">
        <f t="shared" si="84"/>
        <v>2037</v>
      </c>
      <c r="F267" s="4">
        <f t="shared" si="80"/>
        <v>2233</v>
      </c>
      <c r="G267" s="4" cm="1">
        <f t="array" ref="G267">INDEX(GMWQ!$A$2:$NF$60,MATCH(1,(GMWQ!$NE$2:$NE$60=G$3)*(GMWQ!$ND$2:$ND$60=G$4)*(GMWQ!$NF$2:$NF$60=G$1),0),$F267-1966)</f>
        <v>852719.1</v>
      </c>
      <c r="H267" s="4" cm="1">
        <f t="array" ref="H267">INDEX(GMWQ!$A$2:$NF$60,MATCH(1,(GMWQ!$NE$2:$NE$60=H$3)*(GMWQ!$ND$2:$ND$60=H$4)*(GMWQ!$NF$2:$NF$60=H$1),0),$F267-1966)</f>
        <v>7619.2150000000001</v>
      </c>
      <c r="I267" s="4" cm="1">
        <f t="array" ref="I267">INDEX(GMWQ!$A$2:$NF$60,MATCH(1,(GMWQ!$NE$2:$NE$60=I$3)*(GMWQ!$ND$2:$ND$60=I$4)*(GMWQ!$NF$2:$NF$60=I$1),0),$F267-1966)</f>
        <v>141128.29999999999</v>
      </c>
      <c r="J267" s="4" cm="1">
        <f t="array" ref="J267">INDEX(GMWQ!$A$2:$NF$60,MATCH(1,(GMWQ!$NE$2:$NE$60=J$3)*(GMWQ!$ND$2:$ND$60=J$4)*(GMWQ!$NF$2:$NF$60=J$1),0),$F267-1966)</f>
        <v>1029.6890000000001</v>
      </c>
      <c r="K267" s="4" cm="1">
        <f t="array" ref="K267">INDEX(GMWQ!$A$2:$NF$60,MATCH(1,(GMWQ!$NE$2:$NE$60=K$3)*(GMWQ!$ND$2:$ND$60=K$4)*(GMWQ!$NF$2:$NF$60=K$1),0),$F267-1966)</f>
        <v>744.38570000000004</v>
      </c>
      <c r="L267" s="4" cm="1">
        <f t="array" ref="L267">INDEX(GMWQ!$A$2:$NF$60,MATCH(1,(GMWQ!$NE$2:$NE$60=L$3)*(GMWQ!$ND$2:$ND$60=L$4)*(GMWQ!$NF$2:$NF$60=L$1),0),$F267-1966)</f>
        <v>514.60770000000002</v>
      </c>
      <c r="M267" s="4" cm="1">
        <f t="array" ref="M267">INDEX(GMWQ!$A$2:$NF$60,MATCH(1,(GMWQ!$NE$2:$NE$60=M$3)*(GMWQ!$ND$2:$ND$60=M$4)*(GMWQ!$NF$2:$NF$60=M$1),0),$F267-1966)</f>
        <v>778947.8</v>
      </c>
      <c r="N267" s="4" cm="1">
        <f t="array" ref="N267">INDEX(GMWQ!$A$2:$NF$60,MATCH(1,(GMWQ!$NE$2:$NE$60=N$3)*(GMWQ!$ND$2:$ND$60=N$4)*(GMWQ!$NF$2:$NF$60=N$1),0),$F267-1966)</f>
        <v>-1464.25</v>
      </c>
      <c r="O267" s="4" cm="1">
        <f t="array" ref="O267">INDEX(GMWQ!$A$2:$NF$60,MATCH(1,(GMWQ!$NE$2:$NE$60=O$3)*(GMWQ!$ND$2:$ND$60=O$4)*(GMWQ!$NF$2:$NF$60=O$1),0),$F267-1966)</f>
        <v>-998.82190000000003</v>
      </c>
      <c r="P267" s="4" cm="1">
        <f t="array" ref="P267">INDEX(GMWQ!$A$2:$NF$60,MATCH(1,(GMWQ!$NE$2:$NE$60=P$3)*(GMWQ!$ND$2:$ND$60=P$4)*(GMWQ!$NF$2:$NF$60=P$1),0),$F267-1966)</f>
        <v>-1734.4059999999999</v>
      </c>
      <c r="Q267" s="4" cm="1">
        <f t="array" ref="Q267">INDEX(GMWQ!$A$2:$NF$60,MATCH(1,(GMWQ!$NE$2:$NE$60=Q$3)*(GMWQ!$ND$2:$ND$60=Q$4)*(GMWQ!$NF$2:$NF$60=Q$1),0),$F267-1966)</f>
        <v>-24.541440000000001</v>
      </c>
      <c r="R267" s="4" cm="1">
        <f t="array" ref="R267">INDEX(GMWQ!$A$2:$NF$60,MATCH(1,(GMWQ!$NE$2:$NE$60=R$3)*(GMWQ!$ND$2:$ND$60=R$4)*(GMWQ!$NF$2:$NF$60=R$1),0),$F267-1966)</f>
        <v>-37.684510000000003</v>
      </c>
      <c r="S267" s="4" cm="1">
        <f t="array" ref="S267">INDEX(GMWQ!$A$2:$NF$60,MATCH(1,(GMWQ!$NE$2:$NE$60=S$3)*(GMWQ!$ND$2:$ND$60=S$4)*(GMWQ!$NF$2:$NF$60=S$1),0),$F267-1966)</f>
        <v>-13.276339999999999</v>
      </c>
      <c r="T267" s="4" cm="1">
        <f t="array" ref="T267">INDEX(GMWQ!$A$2:$NF$60,MATCH(1,(GMWQ!$NE$2:$NE$60=T$3)*(GMWQ!$ND$2:$ND$60=T$4)*(GMWQ!$NF$2:$NF$60=T$1),0),$F267-1966)</f>
        <v>-29828.44</v>
      </c>
      <c r="U267" s="4" cm="1">
        <f t="array" ref="U267">INDEX(GMWQ!$A$2:$NF$60,MATCH(1,(GMWQ!$NE$2:$NE$60=U$3)*(GMWQ!$ND$2:$ND$60=U$4)*(GMWQ!$NF$2:$NF$60=U$1),0),$F267-1966)</f>
        <v>4576678</v>
      </c>
      <c r="V267" s="4" cm="1">
        <f t="array" ref="V267">INDEX(GMWQ!$A$2:$NF$60,MATCH(1,(GMWQ!$NE$2:$NE$60=V$3)*(GMWQ!$ND$2:$ND$60=V$4)*(GMWQ!$NF$2:$NF$60=V$1),0),$F267-1966)</f>
        <v>82456.23</v>
      </c>
      <c r="W267" s="4" cm="1">
        <f t="array" ref="W267">INDEX(GMWQ!$A$2:$NF$60,MATCH(1,(GMWQ!$NE$2:$NE$60=W$3)*(GMWQ!$ND$2:$ND$60=W$4)*(GMWQ!$NF$2:$NF$60=W$1),0),$F267-1966)</f>
        <v>1555051</v>
      </c>
      <c r="X267" s="4" cm="1">
        <f t="array" ref="X267">INDEX(GMWQ!$A$2:$NF$60,MATCH(1,(GMWQ!$NE$2:$NE$60=X$3)*(GMWQ!$ND$2:$ND$60=X$4)*(GMWQ!$NF$2:$NF$60=X$1),0),$F267-1966)</f>
        <v>4221.9799999999996</v>
      </c>
      <c r="Y267" s="4" cm="1">
        <f t="array" ref="Y267">INDEX(GMWQ!$A$2:$NF$60,MATCH(1,(GMWQ!$NE$2:$NE$60=Y$3)*(GMWQ!$ND$2:$ND$60=Y$4)*(GMWQ!$NF$2:$NF$60=Y$1),0),$F267-1966)</f>
        <v>5713.6970000000001</v>
      </c>
      <c r="Z267" s="4" cm="1">
        <f t="array" ref="Z267">INDEX(GMWQ!$A$2:$NF$60,MATCH(1,(GMWQ!$NE$2:$NE$60=Z$3)*(GMWQ!$ND$2:$ND$60=Z$4)*(GMWQ!$NF$2:$NF$60=Z$1),0),$F267-1966)</f>
        <v>4184.7780000000002</v>
      </c>
      <c r="AA267" s="4" cm="1">
        <f t="array" ref="AA267">INDEX(GMWQ!$A$2:$NF$60,MATCH(1,(GMWQ!$NE$2:$NE$60=AA$3)*(GMWQ!$ND$2:$ND$60=AA$4)*(GMWQ!$NF$2:$NF$60=AA$1),0),$F267-1966)</f>
        <v>4793953</v>
      </c>
      <c r="AB267" s="4" cm="1">
        <f t="array" ref="AB267">INDEX(GMWQ!$A$2:$NF$60,MATCH(1,(GMWQ!$NE$2:$NE$60=AB$3)*(GMWQ!$ND$2:$ND$60=AB$4)*(GMWQ!$NF$2:$NF$60=AB$1),0),$F267-1966)</f>
        <v>1200918</v>
      </c>
      <c r="AC267" s="4" cm="1">
        <f t="array" ref="AC267">INDEX(GMWQ!$A$2:$NF$60,MATCH(1,(GMWQ!$NE$2:$NE$60=AC$3)*(GMWQ!$ND$2:$ND$60=AC$4)*(GMWQ!$NF$2:$NF$60=AC$1),0),$F267-1966)</f>
        <v>12411.05</v>
      </c>
      <c r="AD267" s="4" cm="1">
        <f t="array" ref="AD267">INDEX(GMWQ!$A$2:$NF$60,MATCH(1,(GMWQ!$NE$2:$NE$60=AD$3)*(GMWQ!$ND$2:$ND$60=AD$4)*(GMWQ!$NF$2:$NF$60=AD$1),0),$F267-1966)</f>
        <v>185596.1</v>
      </c>
      <c r="AE267" s="4" cm="1">
        <f t="array" ref="AE267">INDEX(GMWQ!$A$2:$NF$60,MATCH(1,(GMWQ!$NE$2:$NE$60=AE$3)*(GMWQ!$ND$2:$ND$60=AE$4)*(GMWQ!$NF$2:$NF$60=AE$1),0),$F267-1966)</f>
        <v>1676.692</v>
      </c>
      <c r="AF267" s="4" cm="1">
        <f t="array" ref="AF267">INDEX(GMWQ!$A$2:$NF$60,MATCH(1,(GMWQ!$NE$2:$NE$60=AF$3)*(GMWQ!$ND$2:$ND$60=AF$4)*(GMWQ!$NF$2:$NF$60=AF$1),0),$F267-1966)</f>
        <v>1088.0250000000001</v>
      </c>
      <c r="AG267" s="4" cm="1">
        <f t="array" ref="AG267">INDEX(GMWQ!$A$2:$NF$60,MATCH(1,(GMWQ!$NE$2:$NE$60=AG$3)*(GMWQ!$ND$2:$ND$60=AG$4)*(GMWQ!$NF$2:$NF$60=AG$1),0),$F267-1966)</f>
        <v>748.78219999999999</v>
      </c>
      <c r="AH267" s="4" cm="1">
        <f t="array" ref="AH267">INDEX(GMWQ!$A$2:$NF$60,MATCH(1,(GMWQ!$NE$2:$NE$60=AH$3)*(GMWQ!$ND$2:$ND$60=AH$4)*(GMWQ!$NF$2:$NF$60=AH$1),0),$F267-1966)</f>
        <v>1274719</v>
      </c>
      <c r="AI267" s="4" cm="1">
        <f t="array" ref="AI267">INDEX(GMWQ!$A$2:$NF$60,MATCH(1,(GMWQ!$NE$2:$NE$60=AI$3)*(GMWQ!$ND$2:$ND$60=AI$4)*(GMWQ!$NF$2:$NF$60=AI$1),0),$F267-1966)</f>
        <v>0.3336577</v>
      </c>
      <c r="AJ267" s="4" cm="1">
        <f t="array" ref="AJ267">INDEX(GMWQ!$A$2:$NF$60,MATCH(1,(GMWQ!$NE$2:$NE$60=AJ$3)*(GMWQ!$ND$2:$ND$60=AJ$4)*(GMWQ!$NF$2:$NF$60=AJ$1),0),$F267-1966)</f>
        <v>0.68327130000000003</v>
      </c>
      <c r="AK267" s="4" cm="1">
        <f t="array" ref="AK267">INDEX(GMWQ!$A$2:$NF$60,MATCH(1,(GMWQ!$NE$2:$NE$60=AK$3)*(GMWQ!$ND$2:$ND$60=AK$4)*(GMWQ!$NF$2:$NF$60=AK$1),0),$F267-1966)</f>
        <v>0.40383980000000003</v>
      </c>
      <c r="AL267" s="4" cm="1">
        <f t="array" ref="AL267">INDEX(GMWQ!$A$2:$NF$60,MATCH(1,(GMWQ!$NE$2:$NE$60=AL$3)*(GMWQ!$ND$2:$ND$60=AL$4)*(GMWQ!$NF$2:$NF$60=AL$1),0),$F267-1966)</f>
        <v>0.40799770000000002</v>
      </c>
    </row>
    <row r="268" spans="1:38" x14ac:dyDescent="0.25">
      <c r="B268" s="4">
        <f t="shared" ref="B268:D283" si="89">+B264+1</f>
        <v>2038</v>
      </c>
      <c r="C268" s="4">
        <f t="shared" si="89"/>
        <v>2038</v>
      </c>
      <c r="F268" s="4">
        <f t="shared" si="80"/>
        <v>2234</v>
      </c>
      <c r="G268" s="4" cm="1">
        <f t="array" ref="G268">INDEX(GMWQ!$A$2:$NF$60,MATCH(1,(GMWQ!$NE$2:$NE$60=G$3)*(GMWQ!$ND$2:$ND$60=G$4)*(GMWQ!$NF$2:$NF$60=G$1),0),$F268-1966)</f>
        <v>856052.6</v>
      </c>
      <c r="H268" s="4" cm="1">
        <f t="array" ref="H268">INDEX(GMWQ!$A$2:$NF$60,MATCH(1,(GMWQ!$NE$2:$NE$60=H$3)*(GMWQ!$ND$2:$ND$60=H$4)*(GMWQ!$NF$2:$NF$60=H$1),0),$F268-1966)</f>
        <v>7652.1980000000003</v>
      </c>
      <c r="I268" s="4" cm="1">
        <f t="array" ref="I268">INDEX(GMWQ!$A$2:$NF$60,MATCH(1,(GMWQ!$NE$2:$NE$60=I$3)*(GMWQ!$ND$2:$ND$60=I$4)*(GMWQ!$NF$2:$NF$60=I$1),0),$F268-1966)</f>
        <v>141033.4</v>
      </c>
      <c r="J268" s="4" cm="1">
        <f t="array" ref="J268">INDEX(GMWQ!$A$2:$NF$60,MATCH(1,(GMWQ!$NE$2:$NE$60=J$3)*(GMWQ!$ND$2:$ND$60=J$4)*(GMWQ!$NF$2:$NF$60=J$1),0),$F268-1966)</f>
        <v>1031.73</v>
      </c>
      <c r="K268" s="4" cm="1">
        <f t="array" ref="K268">INDEX(GMWQ!$A$2:$NF$60,MATCH(1,(GMWQ!$NE$2:$NE$60=K$3)*(GMWQ!$ND$2:$ND$60=K$4)*(GMWQ!$NF$2:$NF$60=K$1),0),$F268-1966)</f>
        <v>745.28880000000004</v>
      </c>
      <c r="L268" s="4" cm="1">
        <f t="array" ref="L268">INDEX(GMWQ!$A$2:$NF$60,MATCH(1,(GMWQ!$NE$2:$NE$60=L$3)*(GMWQ!$ND$2:$ND$60=L$4)*(GMWQ!$NF$2:$NF$60=L$1),0),$F268-1966)</f>
        <v>514.86199999999997</v>
      </c>
      <c r="M268" s="4" cm="1">
        <f t="array" ref="M268">INDEX(GMWQ!$A$2:$NF$60,MATCH(1,(GMWQ!$NE$2:$NE$60=M$3)*(GMWQ!$ND$2:$ND$60=M$4)*(GMWQ!$NF$2:$NF$60=M$1),0),$F268-1966)</f>
        <v>782698.4</v>
      </c>
      <c r="N268" s="4" cm="1">
        <f t="array" ref="N268">INDEX(GMWQ!$A$2:$NF$60,MATCH(1,(GMWQ!$NE$2:$NE$60=N$3)*(GMWQ!$ND$2:$ND$60=N$4)*(GMWQ!$NF$2:$NF$60=N$1),0),$F268-1966)</f>
        <v>-75346.19</v>
      </c>
      <c r="O268" s="4" cm="1">
        <f t="array" ref="O268">INDEX(GMWQ!$A$2:$NF$60,MATCH(1,(GMWQ!$NE$2:$NE$60=O$3)*(GMWQ!$ND$2:$ND$60=O$4)*(GMWQ!$NF$2:$NF$60=O$1),0),$F268-1966)</f>
        <v>-1003.424</v>
      </c>
      <c r="P268" s="4" cm="1">
        <f t="array" ref="P268">INDEX(GMWQ!$A$2:$NF$60,MATCH(1,(GMWQ!$NE$2:$NE$60=P$3)*(GMWQ!$ND$2:$ND$60=P$4)*(GMWQ!$NF$2:$NF$60=P$1),0),$F268-1966)</f>
        <v>-1739.6020000000001</v>
      </c>
      <c r="Q268" s="4" cm="1">
        <f t="array" ref="Q268">INDEX(GMWQ!$A$2:$NF$60,MATCH(1,(GMWQ!$NE$2:$NE$60=Q$3)*(GMWQ!$ND$2:$ND$60=Q$4)*(GMWQ!$NF$2:$NF$60=Q$1),0),$F268-1966)</f>
        <v>-24.721499999999999</v>
      </c>
      <c r="R268" s="4" cm="1">
        <f t="array" ref="R268">INDEX(GMWQ!$A$2:$NF$60,MATCH(1,(GMWQ!$NE$2:$NE$60=R$3)*(GMWQ!$ND$2:$ND$60=R$4)*(GMWQ!$NF$2:$NF$60=R$1),0),$F268-1966)</f>
        <v>-37.906370000000003</v>
      </c>
      <c r="S268" s="4" cm="1">
        <f t="array" ref="S268">INDEX(GMWQ!$A$2:$NF$60,MATCH(1,(GMWQ!$NE$2:$NE$60=S$3)*(GMWQ!$ND$2:$ND$60=S$4)*(GMWQ!$NF$2:$NF$60=S$1),0),$F268-1966)</f>
        <v>-13.35022</v>
      </c>
      <c r="T268" s="4" cm="1">
        <f t="array" ref="T268">INDEX(GMWQ!$A$2:$NF$60,MATCH(1,(GMWQ!$NE$2:$NE$60=T$3)*(GMWQ!$ND$2:$ND$60=T$4)*(GMWQ!$NF$2:$NF$60=T$1),0),$F268-1966)</f>
        <v>-30074.84</v>
      </c>
      <c r="U268" s="4" cm="1">
        <f t="array" ref="U268">INDEX(GMWQ!$A$2:$NF$60,MATCH(1,(GMWQ!$NE$2:$NE$60=U$3)*(GMWQ!$ND$2:$ND$60=U$4)*(GMWQ!$NF$2:$NF$60=U$1),0),$F268-1966)</f>
        <v>4652024</v>
      </c>
      <c r="V268" s="4" cm="1">
        <f t="array" ref="V268">INDEX(GMWQ!$A$2:$NF$60,MATCH(1,(GMWQ!$NE$2:$NE$60=V$3)*(GMWQ!$ND$2:$ND$60=V$4)*(GMWQ!$NF$2:$NF$60=V$1),0),$F268-1966)</f>
        <v>83459.649999999994</v>
      </c>
      <c r="W268" s="4" cm="1">
        <f t="array" ref="W268">INDEX(GMWQ!$A$2:$NF$60,MATCH(1,(GMWQ!$NE$2:$NE$60=W$3)*(GMWQ!$ND$2:$ND$60=W$4)*(GMWQ!$NF$2:$NF$60=W$1),0),$F268-1966)</f>
        <v>1556791</v>
      </c>
      <c r="X268" s="4" cm="1">
        <f t="array" ref="X268">INDEX(GMWQ!$A$2:$NF$60,MATCH(1,(GMWQ!$NE$2:$NE$60=X$3)*(GMWQ!$ND$2:$ND$60=X$4)*(GMWQ!$NF$2:$NF$60=X$1),0),$F268-1966)</f>
        <v>4246.7020000000002</v>
      </c>
      <c r="Y268" s="4" cm="1">
        <f t="array" ref="Y268">INDEX(GMWQ!$A$2:$NF$60,MATCH(1,(GMWQ!$NE$2:$NE$60=Y$3)*(GMWQ!$ND$2:$ND$60=Y$4)*(GMWQ!$NF$2:$NF$60=Y$1),0),$F268-1966)</f>
        <v>5751.6040000000003</v>
      </c>
      <c r="Z268" s="4" cm="1">
        <f t="array" ref="Z268">INDEX(GMWQ!$A$2:$NF$60,MATCH(1,(GMWQ!$NE$2:$NE$60=Z$3)*(GMWQ!$ND$2:$ND$60=Z$4)*(GMWQ!$NF$2:$NF$60=Z$1),0),$F268-1966)</f>
        <v>4198.1279999999997</v>
      </c>
      <c r="AA268" s="4" cm="1">
        <f t="array" ref="AA268">INDEX(GMWQ!$A$2:$NF$60,MATCH(1,(GMWQ!$NE$2:$NE$60=AA$3)*(GMWQ!$ND$2:$ND$60=AA$4)*(GMWQ!$NF$2:$NF$60=AA$1),0),$F268-1966)</f>
        <v>4824028</v>
      </c>
      <c r="AB268" s="4" cm="1">
        <f t="array" ref="AB268">INDEX(GMWQ!$A$2:$NF$60,MATCH(1,(GMWQ!$NE$2:$NE$60=AB$3)*(GMWQ!$ND$2:$ND$60=AB$4)*(GMWQ!$NF$2:$NF$60=AB$1),0),$F268-1966)</f>
        <v>1212002</v>
      </c>
      <c r="AC268" s="4" cm="1">
        <f t="array" ref="AC268">INDEX(GMWQ!$A$2:$NF$60,MATCH(1,(GMWQ!$NE$2:$NE$60=AC$3)*(GMWQ!$ND$2:$ND$60=AC$4)*(GMWQ!$NF$2:$NF$60=AC$1),0),$F268-1966)</f>
        <v>12522.12</v>
      </c>
      <c r="AD268" s="4" cm="1">
        <f t="array" ref="AD268">INDEX(GMWQ!$A$2:$NF$60,MATCH(1,(GMWQ!$NE$2:$NE$60=AD$3)*(GMWQ!$ND$2:$ND$60=AD$4)*(GMWQ!$NF$2:$NF$60=AD$1),0),$F268-1966)</f>
        <v>186144.2</v>
      </c>
      <c r="AE268" s="4" cm="1">
        <f t="array" ref="AE268">INDEX(GMWQ!$A$2:$NF$60,MATCH(1,(GMWQ!$NE$2:$NE$60=AE$3)*(GMWQ!$ND$2:$ND$60=AE$4)*(GMWQ!$NF$2:$NF$60=AE$1),0),$F268-1966)</f>
        <v>1688.35</v>
      </c>
      <c r="AF268" s="4" cm="1">
        <f t="array" ref="AF268">INDEX(GMWQ!$A$2:$NF$60,MATCH(1,(GMWQ!$NE$2:$NE$60=AF$3)*(GMWQ!$ND$2:$ND$60=AF$4)*(GMWQ!$NF$2:$NF$60=AF$1),0),$F268-1966)</f>
        <v>1094.73</v>
      </c>
      <c r="AG268" s="4" cm="1">
        <f t="array" ref="AG268">INDEX(GMWQ!$A$2:$NF$60,MATCH(1,(GMWQ!$NE$2:$NE$60=AG$3)*(GMWQ!$ND$2:$ND$60=AG$4)*(GMWQ!$NF$2:$NF$60=AG$1),0),$F268-1966)</f>
        <v>752.90729999999996</v>
      </c>
      <c r="AH268" s="4" cm="1">
        <f t="array" ref="AH268">INDEX(GMWQ!$A$2:$NF$60,MATCH(1,(GMWQ!$NE$2:$NE$60=AH$3)*(GMWQ!$ND$2:$ND$60=AH$4)*(GMWQ!$NF$2:$NF$60=AH$1),0),$F268-1966)</f>
        <v>1287023</v>
      </c>
      <c r="AI268" s="4" cm="1">
        <f t="array" ref="AI268">INDEX(GMWQ!$A$2:$NF$60,MATCH(1,(GMWQ!$NE$2:$NE$60=AI$3)*(GMWQ!$ND$2:$ND$60=AI$4)*(GMWQ!$NF$2:$NF$60=AI$1),0),$F268-1966)</f>
        <v>0.33174090000000001</v>
      </c>
      <c r="AJ268" s="4" cm="1">
        <f t="array" ref="AJ268">INDEX(GMWQ!$A$2:$NF$60,MATCH(1,(GMWQ!$NE$2:$NE$60=AJ$3)*(GMWQ!$ND$2:$ND$60=AJ$4)*(GMWQ!$NF$2:$NF$60=AJ$1),0),$F268-1966)</f>
        <v>0.68605050000000001</v>
      </c>
      <c r="AK268" s="4" cm="1">
        <f t="array" ref="AK268">INDEX(GMWQ!$A$2:$NF$60,MATCH(1,(GMWQ!$NE$2:$NE$60=AK$3)*(GMWQ!$ND$2:$ND$60=AK$4)*(GMWQ!$NF$2:$NF$60=AK$1),0),$F268-1966)</f>
        <v>0.39967069999999999</v>
      </c>
      <c r="AL268" s="4" cm="1">
        <f t="array" ref="AL268">INDEX(GMWQ!$A$2:$NF$60,MATCH(1,(GMWQ!$NE$2:$NE$60=AL$3)*(GMWQ!$ND$2:$ND$60=AL$4)*(GMWQ!$NF$2:$NF$60=AL$1),0),$F268-1966)</f>
        <v>0.41108060000000002</v>
      </c>
    </row>
    <row r="269" spans="1:38" x14ac:dyDescent="0.25">
      <c r="B269" s="4">
        <f t="shared" si="89"/>
        <v>2038</v>
      </c>
      <c r="C269" s="4">
        <f t="shared" si="89"/>
        <v>2038</v>
      </c>
      <c r="F269" s="4">
        <f t="shared" si="80"/>
        <v>2235</v>
      </c>
      <c r="G269" s="4" cm="1">
        <f t="array" ref="G269">INDEX(GMWQ!$A$2:$NF$60,MATCH(1,(GMWQ!$NE$2:$NE$60=G$3)*(GMWQ!$ND$2:$ND$60=G$4)*(GMWQ!$NF$2:$NF$60=G$1),0),$F269-1966)</f>
        <v>859403.1</v>
      </c>
      <c r="H269" s="4" cm="1">
        <f t="array" ref="H269">INDEX(GMWQ!$A$2:$NF$60,MATCH(1,(GMWQ!$NE$2:$NE$60=H$3)*(GMWQ!$ND$2:$ND$60=H$4)*(GMWQ!$NF$2:$NF$60=H$1),0),$F269-1966)</f>
        <v>7685.4960000000001</v>
      </c>
      <c r="I269" s="4" cm="1">
        <f t="array" ref="I269">INDEX(GMWQ!$A$2:$NF$60,MATCH(1,(GMWQ!$NE$2:$NE$60=I$3)*(GMWQ!$ND$2:$ND$60=I$4)*(GMWQ!$NF$2:$NF$60=I$1),0),$F269-1966)</f>
        <v>140934.9</v>
      </c>
      <c r="J269" s="4" cm="1">
        <f t="array" ref="J269">INDEX(GMWQ!$A$2:$NF$60,MATCH(1,(GMWQ!$NE$2:$NE$60=J$3)*(GMWQ!$ND$2:$ND$60=J$4)*(GMWQ!$NF$2:$NF$60=J$1),0),$F269-1966)</f>
        <v>1033.7729999999999</v>
      </c>
      <c r="K269" s="4" cm="1">
        <f t="array" ref="K269">INDEX(GMWQ!$A$2:$NF$60,MATCH(1,(GMWQ!$NE$2:$NE$60=K$3)*(GMWQ!$ND$2:$ND$60=K$4)*(GMWQ!$NF$2:$NF$60=K$1),0),$F269-1966)</f>
        <v>746.20320000000004</v>
      </c>
      <c r="L269" s="4" cm="1">
        <f t="array" ref="L269">INDEX(GMWQ!$A$2:$NF$60,MATCH(1,(GMWQ!$NE$2:$NE$60=L$3)*(GMWQ!$ND$2:$ND$60=L$4)*(GMWQ!$NF$2:$NF$60=L$1),0),$F269-1966)</f>
        <v>515.11369999999999</v>
      </c>
      <c r="M269" s="4" cm="1">
        <f t="array" ref="M269">INDEX(GMWQ!$A$2:$NF$60,MATCH(1,(GMWQ!$NE$2:$NE$60=M$3)*(GMWQ!$ND$2:$ND$60=M$4)*(GMWQ!$NF$2:$NF$60=M$1),0),$F269-1966)</f>
        <v>786475.2</v>
      </c>
      <c r="N269" s="4" cm="1">
        <f t="array" ref="N269">INDEX(GMWQ!$A$2:$NF$60,MATCH(1,(GMWQ!$NE$2:$NE$60=N$3)*(GMWQ!$ND$2:$ND$60=N$4)*(GMWQ!$NF$2:$NF$60=N$1),0),$F269-1966)</f>
        <v>-40578.22</v>
      </c>
      <c r="O269" s="4" cm="1">
        <f t="array" ref="O269">INDEX(GMWQ!$A$2:$NF$60,MATCH(1,(GMWQ!$NE$2:$NE$60=O$3)*(GMWQ!$ND$2:$ND$60=O$4)*(GMWQ!$NF$2:$NF$60=O$1),0),$F269-1966)</f>
        <v>-1007.951</v>
      </c>
      <c r="P269" s="4" cm="1">
        <f t="array" ref="P269">INDEX(GMWQ!$A$2:$NF$60,MATCH(1,(GMWQ!$NE$2:$NE$60=P$3)*(GMWQ!$ND$2:$ND$60=P$4)*(GMWQ!$NF$2:$NF$60=P$1),0),$F269-1966)</f>
        <v>-1744.742</v>
      </c>
      <c r="Q269" s="4" cm="1">
        <f t="array" ref="Q269">INDEX(GMWQ!$A$2:$NF$60,MATCH(1,(GMWQ!$NE$2:$NE$60=Q$3)*(GMWQ!$ND$2:$ND$60=Q$4)*(GMWQ!$NF$2:$NF$60=Q$1),0),$F269-1966)</f>
        <v>-24.902280000000001</v>
      </c>
      <c r="R269" s="4" cm="1">
        <f t="array" ref="R269">INDEX(GMWQ!$A$2:$NF$60,MATCH(1,(GMWQ!$NE$2:$NE$60=R$3)*(GMWQ!$ND$2:$ND$60=R$4)*(GMWQ!$NF$2:$NF$60=R$1),0),$F269-1966)</f>
        <v>-38.146299999999997</v>
      </c>
      <c r="S269" s="4" cm="1">
        <f t="array" ref="S269">INDEX(GMWQ!$A$2:$NF$60,MATCH(1,(GMWQ!$NE$2:$NE$60=S$3)*(GMWQ!$ND$2:$ND$60=S$4)*(GMWQ!$NF$2:$NF$60=S$1),0),$F269-1966)</f>
        <v>-13.423769999999999</v>
      </c>
      <c r="T269" s="4" cm="1">
        <f t="array" ref="T269">INDEX(GMWQ!$A$2:$NF$60,MATCH(1,(GMWQ!$NE$2:$NE$60=T$3)*(GMWQ!$ND$2:$ND$60=T$4)*(GMWQ!$NF$2:$NF$60=T$1),0),$F269-1966)</f>
        <v>-30240.47</v>
      </c>
      <c r="U269" s="4" cm="1">
        <f t="array" ref="U269">INDEX(GMWQ!$A$2:$NF$60,MATCH(1,(GMWQ!$NE$2:$NE$60=U$3)*(GMWQ!$ND$2:$ND$60=U$4)*(GMWQ!$NF$2:$NF$60=U$1),0),$F269-1966)</f>
        <v>4692602</v>
      </c>
      <c r="V269" s="4" cm="1">
        <f t="array" ref="V269">INDEX(GMWQ!$A$2:$NF$60,MATCH(1,(GMWQ!$NE$2:$NE$60=V$3)*(GMWQ!$ND$2:$ND$60=V$4)*(GMWQ!$NF$2:$NF$60=V$1),0),$F269-1966)</f>
        <v>84467.6</v>
      </c>
      <c r="W269" s="4" cm="1">
        <f t="array" ref="W269">INDEX(GMWQ!$A$2:$NF$60,MATCH(1,(GMWQ!$NE$2:$NE$60=W$3)*(GMWQ!$ND$2:$ND$60=W$4)*(GMWQ!$NF$2:$NF$60=W$1),0),$F269-1966)</f>
        <v>1558536</v>
      </c>
      <c r="X269" s="4" cm="1">
        <f t="array" ref="X269">INDEX(GMWQ!$A$2:$NF$60,MATCH(1,(GMWQ!$NE$2:$NE$60=X$3)*(GMWQ!$ND$2:$ND$60=X$4)*(GMWQ!$NF$2:$NF$60=X$1),0),$F269-1966)</f>
        <v>4271.6040000000003</v>
      </c>
      <c r="Y269" s="4" cm="1">
        <f t="array" ref="Y269">INDEX(GMWQ!$A$2:$NF$60,MATCH(1,(GMWQ!$NE$2:$NE$60=Y$3)*(GMWQ!$ND$2:$ND$60=Y$4)*(GMWQ!$NF$2:$NF$60=Y$1),0),$F269-1966)</f>
        <v>5789.75</v>
      </c>
      <c r="Z269" s="4" cm="1">
        <f t="array" ref="Z269">INDEX(GMWQ!$A$2:$NF$60,MATCH(1,(GMWQ!$NE$2:$NE$60=Z$3)*(GMWQ!$ND$2:$ND$60=Z$4)*(GMWQ!$NF$2:$NF$60=Z$1),0),$F269-1966)</f>
        <v>4211.5519999999997</v>
      </c>
      <c r="AA269" s="4" cm="1">
        <f t="array" ref="AA269">INDEX(GMWQ!$A$2:$NF$60,MATCH(1,(GMWQ!$NE$2:$NE$60=AA$3)*(GMWQ!$ND$2:$ND$60=AA$4)*(GMWQ!$NF$2:$NF$60=AA$1),0),$F269-1966)</f>
        <v>4854268</v>
      </c>
      <c r="AB269" s="4" cm="1">
        <f t="array" ref="AB269">INDEX(GMWQ!$A$2:$NF$60,MATCH(1,(GMWQ!$NE$2:$NE$60=AB$3)*(GMWQ!$ND$2:$ND$60=AB$4)*(GMWQ!$NF$2:$NF$60=AB$1),0),$F269-1966)</f>
        <v>1223195</v>
      </c>
      <c r="AC269" s="4" cm="1">
        <f t="array" ref="AC269">INDEX(GMWQ!$A$2:$NF$60,MATCH(1,(GMWQ!$NE$2:$NE$60=AC$3)*(GMWQ!$ND$2:$ND$60=AC$4)*(GMWQ!$NF$2:$NF$60=AC$1),0),$F269-1966)</f>
        <v>12634.45</v>
      </c>
      <c r="AD269" s="4" cm="1">
        <f t="array" ref="AD269">INDEX(GMWQ!$A$2:$NF$60,MATCH(1,(GMWQ!$NE$2:$NE$60=AD$3)*(GMWQ!$ND$2:$ND$60=AD$4)*(GMWQ!$NF$2:$NF$60=AD$1),0),$F269-1966)</f>
        <v>186686.4</v>
      </c>
      <c r="AE269" s="4" cm="1">
        <f t="array" ref="AE269">INDEX(GMWQ!$A$2:$NF$60,MATCH(1,(GMWQ!$NE$2:$NE$60=AE$3)*(GMWQ!$ND$2:$ND$60=AE$4)*(GMWQ!$NF$2:$NF$60=AE$1),0),$F269-1966)</f>
        <v>1700.086</v>
      </c>
      <c r="AF269" s="4" cm="1">
        <f t="array" ref="AF269">INDEX(GMWQ!$A$2:$NF$60,MATCH(1,(GMWQ!$NE$2:$NE$60=AF$3)*(GMWQ!$ND$2:$ND$60=AF$4)*(GMWQ!$NF$2:$NF$60=AF$1),0),$F269-1966)</f>
        <v>1101.3320000000001</v>
      </c>
      <c r="AG269" s="4" cm="1">
        <f t="array" ref="AG269">INDEX(GMWQ!$A$2:$NF$60,MATCH(1,(GMWQ!$NE$2:$NE$60=AG$3)*(GMWQ!$ND$2:$ND$60=AG$4)*(GMWQ!$NF$2:$NF$60=AG$1),0),$F269-1966)</f>
        <v>756.57910000000004</v>
      </c>
      <c r="AH269" s="4" cm="1">
        <f t="array" ref="AH269">INDEX(GMWQ!$A$2:$NF$60,MATCH(1,(GMWQ!$NE$2:$NE$60=AH$3)*(GMWQ!$ND$2:$ND$60=AH$4)*(GMWQ!$NF$2:$NF$60=AH$1),0),$F269-1966)</f>
        <v>1299463</v>
      </c>
      <c r="AI269" s="4" cm="1">
        <f t="array" ref="AI269">INDEX(GMWQ!$A$2:$NF$60,MATCH(1,(GMWQ!$NE$2:$NE$60=AI$3)*(GMWQ!$ND$2:$ND$60=AI$4)*(GMWQ!$NF$2:$NF$60=AI$1),0),$F269-1966)</f>
        <v>0.33035140000000002</v>
      </c>
      <c r="AJ269" s="4" cm="1">
        <f t="array" ref="AJ269">INDEX(GMWQ!$A$2:$NF$60,MATCH(1,(GMWQ!$NE$2:$NE$60=AJ$3)*(GMWQ!$ND$2:$ND$60=AJ$4)*(GMWQ!$NF$2:$NF$60=AJ$1),0),$F269-1966)</f>
        <v>0.68897379999999997</v>
      </c>
      <c r="AK269" s="4" cm="1">
        <f t="array" ref="AK269">INDEX(GMWQ!$A$2:$NF$60,MATCH(1,(GMWQ!$NE$2:$NE$60=AK$3)*(GMWQ!$ND$2:$ND$60=AK$4)*(GMWQ!$NF$2:$NF$60=AK$1),0),$F269-1966)</f>
        <v>0.39684340000000001</v>
      </c>
      <c r="AL269" s="4" cm="1">
        <f t="array" ref="AL269">INDEX(GMWQ!$A$2:$NF$60,MATCH(1,(GMWQ!$NE$2:$NE$60=AL$3)*(GMWQ!$ND$2:$ND$60=AL$4)*(GMWQ!$NF$2:$NF$60=AL$1),0),$F269-1966)</f>
        <v>0.41401969999999999</v>
      </c>
    </row>
    <row r="270" spans="1:38" x14ac:dyDescent="0.25">
      <c r="B270" s="4">
        <f t="shared" si="89"/>
        <v>2038</v>
      </c>
      <c r="C270" s="4">
        <f t="shared" si="89"/>
        <v>2038</v>
      </c>
      <c r="E270" s="4">
        <f t="shared" ref="E270" si="90">+E266+1</f>
        <v>2038</v>
      </c>
      <c r="F270" s="4">
        <f t="shared" si="80"/>
        <v>2236</v>
      </c>
      <c r="G270" s="4" cm="1">
        <f t="array" ref="G270">INDEX(GMWQ!$A$2:$NF$60,MATCH(1,(GMWQ!$NE$2:$NE$60=G$3)*(GMWQ!$ND$2:$ND$60=G$4)*(GMWQ!$NF$2:$NF$60=G$1),0),$F270-1966)</f>
        <v>862770.6</v>
      </c>
      <c r="H270" s="4" cm="1">
        <f t="array" ref="H270">INDEX(GMWQ!$A$2:$NF$60,MATCH(1,(GMWQ!$NE$2:$NE$60=H$3)*(GMWQ!$ND$2:$ND$60=H$4)*(GMWQ!$NF$2:$NF$60=H$1),0),$F270-1966)</f>
        <v>7718.76</v>
      </c>
      <c r="I270" s="4" cm="1">
        <f t="array" ref="I270">INDEX(GMWQ!$A$2:$NF$60,MATCH(1,(GMWQ!$NE$2:$NE$60=I$3)*(GMWQ!$ND$2:$ND$60=I$4)*(GMWQ!$NF$2:$NF$60=I$1),0),$F270-1966)</f>
        <v>140832.20000000001</v>
      </c>
      <c r="J270" s="4" cm="1">
        <f t="array" ref="J270">INDEX(GMWQ!$A$2:$NF$60,MATCH(1,(GMWQ!$NE$2:$NE$60=J$3)*(GMWQ!$ND$2:$ND$60=J$4)*(GMWQ!$NF$2:$NF$60=J$1),0),$F270-1966)</f>
        <v>1035.818</v>
      </c>
      <c r="K270" s="4" cm="1">
        <f t="array" ref="K270">INDEX(GMWQ!$A$2:$NF$60,MATCH(1,(GMWQ!$NE$2:$NE$60=K$3)*(GMWQ!$ND$2:$ND$60=K$4)*(GMWQ!$NF$2:$NF$60=K$1),0),$F270-1966)</f>
        <v>747.04579999999999</v>
      </c>
      <c r="L270" s="4" cm="1">
        <f t="array" ref="L270">INDEX(GMWQ!$A$2:$NF$60,MATCH(1,(GMWQ!$NE$2:$NE$60=L$3)*(GMWQ!$ND$2:$ND$60=L$4)*(GMWQ!$NF$2:$NF$60=L$1),0),$F270-1966)</f>
        <v>515.36270000000002</v>
      </c>
      <c r="M270" s="4" cm="1">
        <f t="array" ref="M270">INDEX(GMWQ!$A$2:$NF$60,MATCH(1,(GMWQ!$NE$2:$NE$60=M$3)*(GMWQ!$ND$2:$ND$60=M$4)*(GMWQ!$NF$2:$NF$60=M$1),0),$F270-1966)</f>
        <v>790279.9</v>
      </c>
      <c r="N270" s="4" cm="1">
        <f t="array" ref="N270">INDEX(GMWQ!$A$2:$NF$60,MATCH(1,(GMWQ!$NE$2:$NE$60=N$3)*(GMWQ!$ND$2:$ND$60=N$4)*(GMWQ!$NF$2:$NF$60=N$1),0),$F270-1966)</f>
        <v>-72533.06</v>
      </c>
      <c r="O270" s="4" cm="1">
        <f t="array" ref="O270">INDEX(GMWQ!$A$2:$NF$60,MATCH(1,(GMWQ!$NE$2:$NE$60=O$3)*(GMWQ!$ND$2:$ND$60=O$4)*(GMWQ!$NF$2:$NF$60=O$1),0),$F270-1966)</f>
        <v>-1012.4059999999999</v>
      </c>
      <c r="P270" s="4" cm="1">
        <f t="array" ref="P270">INDEX(GMWQ!$A$2:$NF$60,MATCH(1,(GMWQ!$NE$2:$NE$60=P$3)*(GMWQ!$ND$2:$ND$60=P$4)*(GMWQ!$NF$2:$NF$60=P$1),0),$F270-1966)</f>
        <v>-1749.828</v>
      </c>
      <c r="Q270" s="4" cm="1">
        <f t="array" ref="Q270">INDEX(GMWQ!$A$2:$NF$60,MATCH(1,(GMWQ!$NE$2:$NE$60=Q$3)*(GMWQ!$ND$2:$ND$60=Q$4)*(GMWQ!$NF$2:$NF$60=Q$1),0),$F270-1966)</f>
        <v>-25.084109999999999</v>
      </c>
      <c r="R270" s="4" cm="1">
        <f t="array" ref="R270">INDEX(GMWQ!$A$2:$NF$60,MATCH(1,(GMWQ!$NE$2:$NE$60=R$3)*(GMWQ!$ND$2:$ND$60=R$4)*(GMWQ!$NF$2:$NF$60=R$1),0),$F270-1966)</f>
        <v>-38.376829999999998</v>
      </c>
      <c r="S270" s="4" cm="1">
        <f t="array" ref="S270">INDEX(GMWQ!$A$2:$NF$60,MATCH(1,(GMWQ!$NE$2:$NE$60=S$3)*(GMWQ!$ND$2:$ND$60=S$4)*(GMWQ!$NF$2:$NF$60=S$1),0),$F270-1966)</f>
        <v>-13.489229999999999</v>
      </c>
      <c r="T270" s="4" cm="1">
        <f t="array" ref="T270">INDEX(GMWQ!$A$2:$NF$60,MATCH(1,(GMWQ!$NE$2:$NE$60=T$3)*(GMWQ!$ND$2:$ND$60=T$4)*(GMWQ!$NF$2:$NF$60=T$1),0),$F270-1966)</f>
        <v>-30498.81</v>
      </c>
      <c r="U270" s="4" cm="1">
        <f t="array" ref="U270">INDEX(GMWQ!$A$2:$NF$60,MATCH(1,(GMWQ!$NE$2:$NE$60=U$3)*(GMWQ!$ND$2:$ND$60=U$4)*(GMWQ!$NF$2:$NF$60=U$1),0),$F270-1966)</f>
        <v>4765135</v>
      </c>
      <c r="V270" s="4" cm="1">
        <f t="array" ref="V270">INDEX(GMWQ!$A$2:$NF$60,MATCH(1,(GMWQ!$NE$2:$NE$60=V$3)*(GMWQ!$ND$2:$ND$60=V$4)*(GMWQ!$NF$2:$NF$60=V$1),0),$F270-1966)</f>
        <v>85480.01</v>
      </c>
      <c r="W270" s="4" cm="1">
        <f t="array" ref="W270">INDEX(GMWQ!$A$2:$NF$60,MATCH(1,(GMWQ!$NE$2:$NE$60=W$3)*(GMWQ!$ND$2:$ND$60=W$4)*(GMWQ!$NF$2:$NF$60=W$1),0),$F270-1966)</f>
        <v>1560285</v>
      </c>
      <c r="X270" s="4" cm="1">
        <f t="array" ref="X270">INDEX(GMWQ!$A$2:$NF$60,MATCH(1,(GMWQ!$NE$2:$NE$60=X$3)*(GMWQ!$ND$2:$ND$60=X$4)*(GMWQ!$NF$2:$NF$60=X$1),0),$F270-1966)</f>
        <v>4296.6880000000001</v>
      </c>
      <c r="Y270" s="4" cm="1">
        <f t="array" ref="Y270">INDEX(GMWQ!$A$2:$NF$60,MATCH(1,(GMWQ!$NE$2:$NE$60=Y$3)*(GMWQ!$ND$2:$ND$60=Y$4)*(GMWQ!$NF$2:$NF$60=Y$1),0),$F270-1966)</f>
        <v>5828.1270000000004</v>
      </c>
      <c r="Z270" s="4" cm="1">
        <f t="array" ref="Z270">INDEX(GMWQ!$A$2:$NF$60,MATCH(1,(GMWQ!$NE$2:$NE$60=Z$3)*(GMWQ!$ND$2:$ND$60=Z$4)*(GMWQ!$NF$2:$NF$60=Z$1),0),$F270-1966)</f>
        <v>4225.0420000000004</v>
      </c>
      <c r="AA270" s="4" cm="1">
        <f t="array" ref="AA270">INDEX(GMWQ!$A$2:$NF$60,MATCH(1,(GMWQ!$NE$2:$NE$60=AA$3)*(GMWQ!$ND$2:$ND$60=AA$4)*(GMWQ!$NF$2:$NF$60=AA$1),0),$F270-1966)</f>
        <v>4884767</v>
      </c>
      <c r="AB270" s="4" cm="1">
        <f t="array" ref="AB270">INDEX(GMWQ!$A$2:$NF$60,MATCH(1,(GMWQ!$NE$2:$NE$60=AB$3)*(GMWQ!$ND$2:$ND$60=AB$4)*(GMWQ!$NF$2:$NF$60=AB$1),0),$F270-1966)</f>
        <v>1234496</v>
      </c>
      <c r="AC270" s="4" cm="1">
        <f t="array" ref="AC270">INDEX(GMWQ!$A$2:$NF$60,MATCH(1,(GMWQ!$NE$2:$NE$60=AC$3)*(GMWQ!$ND$2:$ND$60=AC$4)*(GMWQ!$NF$2:$NF$60=AC$1),0),$F270-1966)</f>
        <v>12747.54</v>
      </c>
      <c r="AD270" s="4" cm="1">
        <f t="array" ref="AD270">INDEX(GMWQ!$A$2:$NF$60,MATCH(1,(GMWQ!$NE$2:$NE$60=AD$3)*(GMWQ!$ND$2:$ND$60=AD$4)*(GMWQ!$NF$2:$NF$60=AD$1),0),$F270-1966)</f>
        <v>187221.3</v>
      </c>
      <c r="AE270" s="4" cm="1">
        <f t="array" ref="AE270">INDEX(GMWQ!$A$2:$NF$60,MATCH(1,(GMWQ!$NE$2:$NE$60=AE$3)*(GMWQ!$ND$2:$ND$60=AE$4)*(GMWQ!$NF$2:$NF$60=AE$1),0),$F270-1966)</f>
        <v>1711.9</v>
      </c>
      <c r="AF270" s="4" cm="1">
        <f t="array" ref="AF270">INDEX(GMWQ!$A$2:$NF$60,MATCH(1,(GMWQ!$NE$2:$NE$60=AF$3)*(GMWQ!$ND$2:$ND$60=AF$4)*(GMWQ!$NF$2:$NF$60=AF$1),0),$F270-1966)</f>
        <v>1107.9570000000001</v>
      </c>
      <c r="AG270" s="4" cm="1">
        <f t="array" ref="AG270">INDEX(GMWQ!$A$2:$NF$60,MATCH(1,(GMWQ!$NE$2:$NE$60=AG$3)*(GMWQ!$ND$2:$ND$60=AG$4)*(GMWQ!$NF$2:$NF$60=AG$1),0),$F270-1966)</f>
        <v>761.16520000000003</v>
      </c>
      <c r="AH270" s="4" cm="1">
        <f t="array" ref="AH270">INDEX(GMWQ!$A$2:$NF$60,MATCH(1,(GMWQ!$NE$2:$NE$60=AH$3)*(GMWQ!$ND$2:$ND$60=AH$4)*(GMWQ!$NF$2:$NF$60=AH$1),0),$F270-1966)</f>
        <v>1312043</v>
      </c>
      <c r="AI270" s="4" cm="1">
        <f t="array" ref="AI270">INDEX(GMWQ!$A$2:$NF$60,MATCH(1,(GMWQ!$NE$2:$NE$60=AI$3)*(GMWQ!$ND$2:$ND$60=AI$4)*(GMWQ!$NF$2:$NF$60=AI$1),0),$F270-1966)</f>
        <v>0.32948880000000003</v>
      </c>
      <c r="AJ270" s="4" cm="1">
        <f t="array" ref="AJ270">INDEX(GMWQ!$A$2:$NF$60,MATCH(1,(GMWQ!$NE$2:$NE$60=AJ$3)*(GMWQ!$ND$2:$ND$60=AJ$4)*(GMWQ!$NF$2:$NF$60=AJ$1),0),$F270-1966)</f>
        <v>0.69158540000000002</v>
      </c>
      <c r="AK270" s="4" cm="1">
        <f t="array" ref="AK270">INDEX(GMWQ!$A$2:$NF$60,MATCH(1,(GMWQ!$NE$2:$NE$60=AK$3)*(GMWQ!$ND$2:$ND$60=AK$4)*(GMWQ!$NF$2:$NF$60=AK$1),0),$F270-1966)</f>
        <v>0.3955497</v>
      </c>
      <c r="AL270" s="4" cm="1">
        <f t="array" ref="AL270">INDEX(GMWQ!$A$2:$NF$60,MATCH(1,(GMWQ!$NE$2:$NE$60=AL$3)*(GMWQ!$ND$2:$ND$60=AL$4)*(GMWQ!$NF$2:$NF$60=AL$1),0),$F270-1966)</f>
        <v>0.41746159999999999</v>
      </c>
    </row>
    <row r="271" spans="1:38" x14ac:dyDescent="0.25">
      <c r="A271" s="4">
        <v>2039</v>
      </c>
      <c r="B271" s="4">
        <f t="shared" si="89"/>
        <v>2039</v>
      </c>
      <c r="C271" s="4">
        <f t="shared" si="89"/>
        <v>2038</v>
      </c>
      <c r="D271" s="4">
        <f t="shared" si="89"/>
        <v>2038</v>
      </c>
      <c r="F271" s="4">
        <f t="shared" si="80"/>
        <v>2237</v>
      </c>
      <c r="G271" s="4" cm="1">
        <f t="array" ref="G271">INDEX(GMWQ!$A$2:$NF$60,MATCH(1,(GMWQ!$NE$2:$NE$60=G$3)*(GMWQ!$ND$2:$ND$60=G$4)*(GMWQ!$NF$2:$NF$60=G$1),0),$F271-1966)</f>
        <v>866155.2</v>
      </c>
      <c r="H271" s="4" cm="1">
        <f t="array" ref="H271">INDEX(GMWQ!$A$2:$NF$60,MATCH(1,(GMWQ!$NE$2:$NE$60=H$3)*(GMWQ!$ND$2:$ND$60=H$4)*(GMWQ!$NF$2:$NF$60=H$1),0),$F271-1966)</f>
        <v>7752.1329999999998</v>
      </c>
      <c r="I271" s="4" cm="1">
        <f t="array" ref="I271">INDEX(GMWQ!$A$2:$NF$60,MATCH(1,(GMWQ!$NE$2:$NE$60=I$3)*(GMWQ!$ND$2:$ND$60=I$4)*(GMWQ!$NF$2:$NF$60=I$1),0),$F271-1966)</f>
        <v>140727.5</v>
      </c>
      <c r="J271" s="4" cm="1">
        <f t="array" ref="J271">INDEX(GMWQ!$A$2:$NF$60,MATCH(1,(GMWQ!$NE$2:$NE$60=J$3)*(GMWQ!$ND$2:$ND$60=J$4)*(GMWQ!$NF$2:$NF$60=J$1),0),$F271-1966)</f>
        <v>1038.1500000000001</v>
      </c>
      <c r="K271" s="4" cm="1">
        <f t="array" ref="K271">INDEX(GMWQ!$A$2:$NF$60,MATCH(1,(GMWQ!$NE$2:$NE$60=K$3)*(GMWQ!$ND$2:$ND$60=K$4)*(GMWQ!$NF$2:$NF$60=K$1),0),$F271-1966)</f>
        <v>748.08969999999999</v>
      </c>
      <c r="L271" s="4" cm="1">
        <f t="array" ref="L271">INDEX(GMWQ!$A$2:$NF$60,MATCH(1,(GMWQ!$NE$2:$NE$60=L$3)*(GMWQ!$ND$2:$ND$60=L$4)*(GMWQ!$NF$2:$NF$60=L$1),0),$F271-1966)</f>
        <v>515.57669999999996</v>
      </c>
      <c r="M271" s="4" cm="1">
        <f t="array" ref="M271">INDEX(GMWQ!$A$2:$NF$60,MATCH(1,(GMWQ!$NE$2:$NE$60=M$3)*(GMWQ!$ND$2:$ND$60=M$4)*(GMWQ!$NF$2:$NF$60=M$1),0),$F271-1966)</f>
        <v>794067.4</v>
      </c>
      <c r="N271" s="4" cm="1">
        <f t="array" ref="N271">INDEX(GMWQ!$A$2:$NF$60,MATCH(1,(GMWQ!$NE$2:$NE$60=N$3)*(GMWQ!$ND$2:$ND$60=N$4)*(GMWQ!$NF$2:$NF$60=N$1),0),$F271-1966)</f>
        <v>-2911.6880000000001</v>
      </c>
      <c r="O271" s="4" cm="1">
        <f t="array" ref="O271">INDEX(GMWQ!$A$2:$NF$60,MATCH(1,(GMWQ!$NE$2:$NE$60=O$3)*(GMWQ!$ND$2:$ND$60=O$4)*(GMWQ!$NF$2:$NF$60=O$1),0),$F271-1966)</f>
        <v>-1016.806</v>
      </c>
      <c r="P271" s="4" cm="1">
        <f t="array" ref="P271">INDEX(GMWQ!$A$2:$NF$60,MATCH(1,(GMWQ!$NE$2:$NE$60=P$3)*(GMWQ!$ND$2:$ND$60=P$4)*(GMWQ!$NF$2:$NF$60=P$1),0),$F271-1966)</f>
        <v>-1754.8440000000001</v>
      </c>
      <c r="Q271" s="4" cm="1">
        <f t="array" ref="Q271">INDEX(GMWQ!$A$2:$NF$60,MATCH(1,(GMWQ!$NE$2:$NE$60=Q$3)*(GMWQ!$ND$2:$ND$60=Q$4)*(GMWQ!$NF$2:$NF$60=Q$1),0),$F271-1966)</f>
        <v>-25.273679999999999</v>
      </c>
      <c r="R271" s="4" cm="1">
        <f t="array" ref="R271">INDEX(GMWQ!$A$2:$NF$60,MATCH(1,(GMWQ!$NE$2:$NE$60=R$3)*(GMWQ!$ND$2:$ND$60=R$4)*(GMWQ!$NF$2:$NF$60=R$1),0),$F271-1966)</f>
        <v>-38.601439999999997</v>
      </c>
      <c r="S271" s="4" cm="1">
        <f t="array" ref="S271">INDEX(GMWQ!$A$2:$NF$60,MATCH(1,(GMWQ!$NE$2:$NE$60=S$3)*(GMWQ!$ND$2:$ND$60=S$4)*(GMWQ!$NF$2:$NF$60=S$1),0),$F271-1966)</f>
        <v>-13.57099</v>
      </c>
      <c r="T271" s="4" cm="1">
        <f t="array" ref="T271">INDEX(GMWQ!$A$2:$NF$60,MATCH(1,(GMWQ!$NE$2:$NE$60=T$3)*(GMWQ!$ND$2:$ND$60=T$4)*(GMWQ!$NF$2:$NF$60=T$1),0),$F271-1966)</f>
        <v>-30854.13</v>
      </c>
      <c r="U271" s="4" cm="1">
        <f t="array" ref="U271">INDEX(GMWQ!$A$2:$NF$60,MATCH(1,(GMWQ!$NE$2:$NE$60=U$3)*(GMWQ!$ND$2:$ND$60=U$4)*(GMWQ!$NF$2:$NF$60=U$1),0),$F271-1966)</f>
        <v>4768047</v>
      </c>
      <c r="V271" s="4" cm="1">
        <f t="array" ref="V271">INDEX(GMWQ!$A$2:$NF$60,MATCH(1,(GMWQ!$NE$2:$NE$60=V$3)*(GMWQ!$ND$2:$ND$60=V$4)*(GMWQ!$NF$2:$NF$60=V$1),0),$F271-1966)</f>
        <v>86496.81</v>
      </c>
      <c r="W271" s="4" cm="1">
        <f t="array" ref="W271">INDEX(GMWQ!$A$2:$NF$60,MATCH(1,(GMWQ!$NE$2:$NE$60=W$3)*(GMWQ!$ND$2:$ND$60=W$4)*(GMWQ!$NF$2:$NF$60=W$1),0),$F271-1966)</f>
        <v>1562040</v>
      </c>
      <c r="X271" s="4" cm="1">
        <f t="array" ref="X271">INDEX(GMWQ!$A$2:$NF$60,MATCH(1,(GMWQ!$NE$2:$NE$60=X$3)*(GMWQ!$ND$2:$ND$60=X$4)*(GMWQ!$NF$2:$NF$60=X$1),0),$F271-1966)</f>
        <v>4321.9620000000004</v>
      </c>
      <c r="Y271" s="4" cm="1">
        <f t="array" ref="Y271">INDEX(GMWQ!$A$2:$NF$60,MATCH(1,(GMWQ!$NE$2:$NE$60=Y$3)*(GMWQ!$ND$2:$ND$60=Y$4)*(GMWQ!$NF$2:$NF$60=Y$1),0),$F271-1966)</f>
        <v>5866.7290000000003</v>
      </c>
      <c r="Z271" s="4" cm="1">
        <f t="array" ref="Z271">INDEX(GMWQ!$A$2:$NF$60,MATCH(1,(GMWQ!$NE$2:$NE$60=Z$3)*(GMWQ!$ND$2:$ND$60=Z$4)*(GMWQ!$NF$2:$NF$60=Z$1),0),$F271-1966)</f>
        <v>4238.6120000000001</v>
      </c>
      <c r="AA271" s="4" cm="1">
        <f t="array" ref="AA271">INDEX(GMWQ!$A$2:$NF$60,MATCH(1,(GMWQ!$NE$2:$NE$60=AA$3)*(GMWQ!$ND$2:$ND$60=AA$4)*(GMWQ!$NF$2:$NF$60=AA$1),0),$F271-1966)</f>
        <v>4915621</v>
      </c>
      <c r="AB271" s="4" cm="1">
        <f t="array" ref="AB271">INDEX(GMWQ!$A$2:$NF$60,MATCH(1,(GMWQ!$NE$2:$NE$60=AB$3)*(GMWQ!$ND$2:$ND$60=AB$4)*(GMWQ!$NF$2:$NF$60=AB$1),0),$F271-1966)</f>
        <v>1245907</v>
      </c>
      <c r="AC271" s="4" cm="1">
        <f t="array" ref="AC271">INDEX(GMWQ!$A$2:$NF$60,MATCH(1,(GMWQ!$NE$2:$NE$60=AC$3)*(GMWQ!$ND$2:$ND$60=AC$4)*(GMWQ!$NF$2:$NF$60=AC$1),0),$F271-1966)</f>
        <v>12861.6</v>
      </c>
      <c r="AD271" s="4" cm="1">
        <f t="array" ref="AD271">INDEX(GMWQ!$A$2:$NF$60,MATCH(1,(GMWQ!$NE$2:$NE$60=AD$3)*(GMWQ!$ND$2:$ND$60=AD$4)*(GMWQ!$NF$2:$NF$60=AD$1),0),$F271-1966)</f>
        <v>187768.9</v>
      </c>
      <c r="AE271" s="4" cm="1">
        <f t="array" ref="AE271">INDEX(GMWQ!$A$2:$NF$60,MATCH(1,(GMWQ!$NE$2:$NE$60=AE$3)*(GMWQ!$ND$2:$ND$60=AE$4)*(GMWQ!$NF$2:$NF$60=AE$1),0),$F271-1966)</f>
        <v>1724.2639999999999</v>
      </c>
      <c r="AF271" s="4" cm="1">
        <f t="array" ref="AF271">INDEX(GMWQ!$A$2:$NF$60,MATCH(1,(GMWQ!$NE$2:$NE$60=AF$3)*(GMWQ!$ND$2:$ND$60=AF$4)*(GMWQ!$NF$2:$NF$60=AF$1),0),$F271-1966)</f>
        <v>1114.8219999999999</v>
      </c>
      <c r="AG271" s="4" cm="1">
        <f t="array" ref="AG271">INDEX(GMWQ!$A$2:$NF$60,MATCH(1,(GMWQ!$NE$2:$NE$60=AG$3)*(GMWQ!$ND$2:$ND$60=AG$4)*(GMWQ!$NF$2:$NF$60=AG$1),0),$F271-1966)</f>
        <v>765.32180000000005</v>
      </c>
      <c r="AH271" s="4" cm="1">
        <f t="array" ref="AH271">INDEX(GMWQ!$A$2:$NF$60,MATCH(1,(GMWQ!$NE$2:$NE$60=AH$3)*(GMWQ!$ND$2:$ND$60=AH$4)*(GMWQ!$NF$2:$NF$60=AH$1),0),$F271-1966)</f>
        <v>1324690</v>
      </c>
      <c r="AI271" s="4" cm="1">
        <f t="array" ref="AI271">INDEX(GMWQ!$A$2:$NF$60,MATCH(1,(GMWQ!$NE$2:$NE$60=AI$3)*(GMWQ!$ND$2:$ND$60=AI$4)*(GMWQ!$NF$2:$NF$60=AI$1),0),$F271-1966)</f>
        <v>0.32862619999999998</v>
      </c>
      <c r="AJ271" s="4" cm="1">
        <f t="array" ref="AJ271">INDEX(GMWQ!$A$2:$NF$60,MATCH(1,(GMWQ!$NE$2:$NE$60=AJ$3)*(GMWQ!$ND$2:$ND$60=AJ$4)*(GMWQ!$NF$2:$NF$60=AJ$1),0),$F271-1966)</f>
        <v>0.69410110000000003</v>
      </c>
      <c r="AK271" s="4" cm="1">
        <f t="array" ref="AK271">INDEX(GMWQ!$A$2:$NF$60,MATCH(1,(GMWQ!$NE$2:$NE$60=AK$3)*(GMWQ!$ND$2:$ND$60=AK$4)*(GMWQ!$NF$2:$NF$60=AK$1),0),$F271-1966)</f>
        <v>0.39305780000000001</v>
      </c>
      <c r="AL271" s="4" cm="1">
        <f t="array" ref="AL271">INDEX(GMWQ!$A$2:$NF$60,MATCH(1,(GMWQ!$NE$2:$NE$60=AL$3)*(GMWQ!$ND$2:$ND$60=AL$4)*(GMWQ!$NF$2:$NF$60=AL$1),0),$F271-1966)</f>
        <v>0.42162280000000002</v>
      </c>
    </row>
    <row r="272" spans="1:38" x14ac:dyDescent="0.25">
      <c r="B272" s="4">
        <f t="shared" si="89"/>
        <v>2039</v>
      </c>
      <c r="C272" s="4">
        <f t="shared" si="89"/>
        <v>2039</v>
      </c>
      <c r="F272" s="4">
        <f t="shared" si="80"/>
        <v>2238</v>
      </c>
      <c r="G272" s="4" cm="1">
        <f t="array" ref="G272">INDEX(GMWQ!$A$2:$NF$60,MATCH(1,(GMWQ!$NE$2:$NE$60=G$3)*(GMWQ!$ND$2:$ND$60=G$4)*(GMWQ!$NF$2:$NF$60=G$1),0),$F272-1966)</f>
        <v>869556.5</v>
      </c>
      <c r="H272" s="4" cm="1">
        <f t="array" ref="H272">INDEX(GMWQ!$A$2:$NF$60,MATCH(1,(GMWQ!$NE$2:$NE$60=H$3)*(GMWQ!$ND$2:$ND$60=H$4)*(GMWQ!$NF$2:$NF$60=H$1),0),$F272-1966)</f>
        <v>7785.6940000000004</v>
      </c>
      <c r="I272" s="4" cm="1">
        <f t="array" ref="I272">INDEX(GMWQ!$A$2:$NF$60,MATCH(1,(GMWQ!$NE$2:$NE$60=I$3)*(GMWQ!$ND$2:$ND$60=I$4)*(GMWQ!$NF$2:$NF$60=I$1),0),$F272-1966)</f>
        <v>140622.1</v>
      </c>
      <c r="J272" s="4" cm="1">
        <f t="array" ref="J272">INDEX(GMWQ!$A$2:$NF$60,MATCH(1,(GMWQ!$NE$2:$NE$60=J$3)*(GMWQ!$ND$2:$ND$60=J$4)*(GMWQ!$NF$2:$NF$60=J$1),0),$F272-1966)</f>
        <v>1040.434</v>
      </c>
      <c r="K272" s="4" cm="1">
        <f t="array" ref="K272">INDEX(GMWQ!$A$2:$NF$60,MATCH(1,(GMWQ!$NE$2:$NE$60=K$3)*(GMWQ!$ND$2:$ND$60=K$4)*(GMWQ!$NF$2:$NF$60=K$1),0),$F272-1966)</f>
        <v>749.07569999999998</v>
      </c>
      <c r="L272" s="4" cm="1">
        <f t="array" ref="L272">INDEX(GMWQ!$A$2:$NF$60,MATCH(1,(GMWQ!$NE$2:$NE$60=L$3)*(GMWQ!$ND$2:$ND$60=L$4)*(GMWQ!$NF$2:$NF$60=L$1),0),$F272-1966)</f>
        <v>515.78779999999995</v>
      </c>
      <c r="M272" s="4" cm="1">
        <f t="array" ref="M272">INDEX(GMWQ!$A$2:$NF$60,MATCH(1,(GMWQ!$NE$2:$NE$60=M$3)*(GMWQ!$ND$2:$ND$60=M$4)*(GMWQ!$NF$2:$NF$60=M$1),0),$F272-1966)</f>
        <v>797865.9</v>
      </c>
      <c r="N272" s="4" cm="1">
        <f t="array" ref="N272">INDEX(GMWQ!$A$2:$NF$60,MATCH(1,(GMWQ!$NE$2:$NE$60=N$3)*(GMWQ!$ND$2:$ND$60=N$4)*(GMWQ!$NF$2:$NF$60=N$1),0),$F272-1966)</f>
        <v>-79510.880000000005</v>
      </c>
      <c r="O272" s="4" cm="1">
        <f t="array" ref="O272">INDEX(GMWQ!$A$2:$NF$60,MATCH(1,(GMWQ!$NE$2:$NE$60=O$3)*(GMWQ!$ND$2:$ND$60=O$4)*(GMWQ!$NF$2:$NF$60=O$1),0),$F272-1966)</f>
        <v>-1021.146</v>
      </c>
      <c r="P272" s="4" cm="1">
        <f t="array" ref="P272">INDEX(GMWQ!$A$2:$NF$60,MATCH(1,(GMWQ!$NE$2:$NE$60=P$3)*(GMWQ!$ND$2:$ND$60=P$4)*(GMWQ!$NF$2:$NF$60=P$1),0),$F272-1966)</f>
        <v>-1759.9770000000001</v>
      </c>
      <c r="Q272" s="4" cm="1">
        <f t="array" ref="Q272">INDEX(GMWQ!$A$2:$NF$60,MATCH(1,(GMWQ!$NE$2:$NE$60=Q$3)*(GMWQ!$ND$2:$ND$60=Q$4)*(GMWQ!$NF$2:$NF$60=Q$1),0),$F272-1966)</f>
        <v>-25.463069999999998</v>
      </c>
      <c r="R272" s="4" cm="1">
        <f t="array" ref="R272">INDEX(GMWQ!$A$2:$NF$60,MATCH(1,(GMWQ!$NE$2:$NE$60=R$3)*(GMWQ!$ND$2:$ND$60=R$4)*(GMWQ!$NF$2:$NF$60=R$1),0),$F272-1966)</f>
        <v>-38.849789999999999</v>
      </c>
      <c r="S272" s="4" cm="1">
        <f t="array" ref="S272">INDEX(GMWQ!$A$2:$NF$60,MATCH(1,(GMWQ!$NE$2:$NE$60=S$3)*(GMWQ!$ND$2:$ND$60=S$4)*(GMWQ!$NF$2:$NF$60=S$1),0),$F272-1966)</f>
        <v>-13.64508</v>
      </c>
      <c r="T272" s="4" cm="1">
        <f t="array" ref="T272">INDEX(GMWQ!$A$2:$NF$60,MATCH(1,(GMWQ!$NE$2:$NE$60=T$3)*(GMWQ!$ND$2:$ND$60=T$4)*(GMWQ!$NF$2:$NF$60=T$1),0),$F272-1966)</f>
        <v>-31148.19</v>
      </c>
      <c r="U272" s="4" cm="1">
        <f t="array" ref="U272">INDEX(GMWQ!$A$2:$NF$60,MATCH(1,(GMWQ!$NE$2:$NE$60=U$3)*(GMWQ!$ND$2:$ND$60=U$4)*(GMWQ!$NF$2:$NF$60=U$1),0),$F272-1966)</f>
        <v>4847558</v>
      </c>
      <c r="V272" s="4" cm="1">
        <f t="array" ref="V272">INDEX(GMWQ!$A$2:$NF$60,MATCH(1,(GMWQ!$NE$2:$NE$60=V$3)*(GMWQ!$ND$2:$ND$60=V$4)*(GMWQ!$NF$2:$NF$60=V$1),0),$F272-1966)</f>
        <v>87517.96</v>
      </c>
      <c r="W272" s="4" cm="1">
        <f t="array" ref="W272">INDEX(GMWQ!$A$2:$NF$60,MATCH(1,(GMWQ!$NE$2:$NE$60=W$3)*(GMWQ!$ND$2:$ND$60=W$4)*(GMWQ!$NF$2:$NF$60=W$1),0),$F272-1966)</f>
        <v>1563800</v>
      </c>
      <c r="X272" s="4" cm="1">
        <f t="array" ref="X272">INDEX(GMWQ!$A$2:$NF$60,MATCH(1,(GMWQ!$NE$2:$NE$60=X$3)*(GMWQ!$ND$2:$ND$60=X$4)*(GMWQ!$NF$2:$NF$60=X$1),0),$F272-1966)</f>
        <v>4347.4250000000002</v>
      </c>
      <c r="Y272" s="4" cm="1">
        <f t="array" ref="Y272">INDEX(GMWQ!$A$2:$NF$60,MATCH(1,(GMWQ!$NE$2:$NE$60=Y$3)*(GMWQ!$ND$2:$ND$60=Y$4)*(GMWQ!$NF$2:$NF$60=Y$1),0),$F272-1966)</f>
        <v>5905.5780000000004</v>
      </c>
      <c r="Z272" s="4" cm="1">
        <f t="array" ref="Z272">INDEX(GMWQ!$A$2:$NF$60,MATCH(1,(GMWQ!$NE$2:$NE$60=Z$3)*(GMWQ!$ND$2:$ND$60=Z$4)*(GMWQ!$NF$2:$NF$60=Z$1),0),$F272-1966)</f>
        <v>4252.2569999999996</v>
      </c>
      <c r="AA272" s="4" cm="1">
        <f t="array" ref="AA272">INDEX(GMWQ!$A$2:$NF$60,MATCH(1,(GMWQ!$NE$2:$NE$60=AA$3)*(GMWQ!$ND$2:$ND$60=AA$4)*(GMWQ!$NF$2:$NF$60=AA$1),0),$F272-1966)</f>
        <v>4946769</v>
      </c>
      <c r="AB272" s="4" cm="1">
        <f t="array" ref="AB272">INDEX(GMWQ!$A$2:$NF$60,MATCH(1,(GMWQ!$NE$2:$NE$60=AB$3)*(GMWQ!$ND$2:$ND$60=AB$4)*(GMWQ!$NF$2:$NF$60=AB$1),0),$F272-1966)</f>
        <v>1257428</v>
      </c>
      <c r="AC272" s="4" cm="1">
        <f t="array" ref="AC272">INDEX(GMWQ!$A$2:$NF$60,MATCH(1,(GMWQ!$NE$2:$NE$60=AC$3)*(GMWQ!$ND$2:$ND$60=AC$4)*(GMWQ!$NF$2:$NF$60=AC$1),0),$F272-1966)</f>
        <v>12976.78</v>
      </c>
      <c r="AD272" s="4" cm="1">
        <f t="array" ref="AD272">INDEX(GMWQ!$A$2:$NF$60,MATCH(1,(GMWQ!$NE$2:$NE$60=AD$3)*(GMWQ!$ND$2:$ND$60=AD$4)*(GMWQ!$NF$2:$NF$60=AD$1),0),$F272-1966)</f>
        <v>188310.6</v>
      </c>
      <c r="AE272" s="4" cm="1">
        <f t="array" ref="AE272">INDEX(GMWQ!$A$2:$NF$60,MATCH(1,(GMWQ!$NE$2:$NE$60=AE$3)*(GMWQ!$ND$2:$ND$60=AE$4)*(GMWQ!$NF$2:$NF$60=AE$1),0),$F272-1966)</f>
        <v>1736.6310000000001</v>
      </c>
      <c r="AF272" s="4" cm="1">
        <f t="array" ref="AF272">INDEX(GMWQ!$A$2:$NF$60,MATCH(1,(GMWQ!$NE$2:$NE$60=AF$3)*(GMWQ!$ND$2:$ND$60=AF$4)*(GMWQ!$NF$2:$NF$60=AF$1),0),$F272-1966)</f>
        <v>1121.7919999999999</v>
      </c>
      <c r="AG272" s="4" cm="1">
        <f t="array" ref="AG272">INDEX(GMWQ!$A$2:$NF$60,MATCH(1,(GMWQ!$NE$2:$NE$60=AG$3)*(GMWQ!$ND$2:$ND$60=AG$4)*(GMWQ!$NF$2:$NF$60=AG$1),0),$F272-1966)</f>
        <v>769.45669999999996</v>
      </c>
      <c r="AH272" s="4" cm="1">
        <f t="array" ref="AH272">INDEX(GMWQ!$A$2:$NF$60,MATCH(1,(GMWQ!$NE$2:$NE$60=AH$3)*(GMWQ!$ND$2:$ND$60=AH$4)*(GMWQ!$NF$2:$NF$60=AH$1),0),$F272-1966)</f>
        <v>1337441</v>
      </c>
      <c r="AI272" s="4" cm="1">
        <f t="array" ref="AI272">INDEX(GMWQ!$A$2:$NF$60,MATCH(1,(GMWQ!$NE$2:$NE$60=AI$3)*(GMWQ!$ND$2:$ND$60=AI$4)*(GMWQ!$NF$2:$NF$60=AI$1),0),$F272-1966)</f>
        <v>0.32776359999999999</v>
      </c>
      <c r="AJ272" s="4" cm="1">
        <f t="array" ref="AJ272">INDEX(GMWQ!$A$2:$NF$60,MATCH(1,(GMWQ!$NE$2:$NE$60=AJ$3)*(GMWQ!$ND$2:$ND$60=AJ$4)*(GMWQ!$NF$2:$NF$60=AJ$1),0),$F272-1966)</f>
        <v>0.69608990000000004</v>
      </c>
      <c r="AK272" s="4" cm="1">
        <f t="array" ref="AK272">INDEX(GMWQ!$A$2:$NF$60,MATCH(1,(GMWQ!$NE$2:$NE$60=AK$3)*(GMWQ!$ND$2:$ND$60=AK$4)*(GMWQ!$NF$2:$NF$60=AK$1),0),$F272-1966)</f>
        <v>0.3897274</v>
      </c>
      <c r="AL272" s="4" cm="1">
        <f t="array" ref="AL272">INDEX(GMWQ!$A$2:$NF$60,MATCH(1,(GMWQ!$NE$2:$NE$60=AL$3)*(GMWQ!$ND$2:$ND$60=AL$4)*(GMWQ!$NF$2:$NF$60=AL$1),0),$F272-1966)</f>
        <v>0.4259754</v>
      </c>
    </row>
    <row r="273" spans="1:38" x14ac:dyDescent="0.25">
      <c r="B273" s="4">
        <f t="shared" si="89"/>
        <v>2039</v>
      </c>
      <c r="C273" s="4">
        <f t="shared" si="89"/>
        <v>2039</v>
      </c>
      <c r="F273" s="4">
        <f t="shared" si="80"/>
        <v>2239</v>
      </c>
      <c r="G273" s="4" cm="1">
        <f t="array" ref="G273">INDEX(GMWQ!$A$2:$NF$60,MATCH(1,(GMWQ!$NE$2:$NE$60=G$3)*(GMWQ!$ND$2:$ND$60=G$4)*(GMWQ!$NF$2:$NF$60=G$1),0),$F273-1966)</f>
        <v>872975.2</v>
      </c>
      <c r="H273" s="4" cm="1">
        <f t="array" ref="H273">INDEX(GMWQ!$A$2:$NF$60,MATCH(1,(GMWQ!$NE$2:$NE$60=H$3)*(GMWQ!$ND$2:$ND$60=H$4)*(GMWQ!$NF$2:$NF$60=H$1),0),$F273-1966)</f>
        <v>7818.8469999999998</v>
      </c>
      <c r="I273" s="4" cm="1">
        <f t="array" ref="I273">INDEX(GMWQ!$A$2:$NF$60,MATCH(1,(GMWQ!$NE$2:$NE$60=I$3)*(GMWQ!$ND$2:$ND$60=I$4)*(GMWQ!$NF$2:$NF$60=I$1),0),$F273-1966)</f>
        <v>140520.6</v>
      </c>
      <c r="J273" s="4" cm="1">
        <f t="array" ref="J273">INDEX(GMWQ!$A$2:$NF$60,MATCH(1,(GMWQ!$NE$2:$NE$60=J$3)*(GMWQ!$ND$2:$ND$60=J$4)*(GMWQ!$NF$2:$NF$60=J$1),0),$F273-1966)</f>
        <v>1042.722</v>
      </c>
      <c r="K273" s="4" cm="1">
        <f t="array" ref="K273">INDEX(GMWQ!$A$2:$NF$60,MATCH(1,(GMWQ!$NE$2:$NE$60=K$3)*(GMWQ!$ND$2:$ND$60=K$4)*(GMWQ!$NF$2:$NF$60=K$1),0),$F273-1966)</f>
        <v>750.16700000000003</v>
      </c>
      <c r="L273" s="4" cm="1">
        <f t="array" ref="L273">INDEX(GMWQ!$A$2:$NF$60,MATCH(1,(GMWQ!$NE$2:$NE$60=L$3)*(GMWQ!$ND$2:$ND$60=L$4)*(GMWQ!$NF$2:$NF$60=L$1),0),$F273-1966)</f>
        <v>515.99590000000001</v>
      </c>
      <c r="M273" s="4" cm="1">
        <f t="array" ref="M273">INDEX(GMWQ!$A$2:$NF$60,MATCH(1,(GMWQ!$NE$2:$NE$60=M$3)*(GMWQ!$ND$2:$ND$60=M$4)*(GMWQ!$NF$2:$NF$60=M$1),0),$F273-1966)</f>
        <v>801757.4</v>
      </c>
      <c r="N273" s="4" cm="1">
        <f t="array" ref="N273">INDEX(GMWQ!$A$2:$NF$60,MATCH(1,(GMWQ!$NE$2:$NE$60=N$3)*(GMWQ!$ND$2:$ND$60=N$4)*(GMWQ!$NF$2:$NF$60=N$1),0),$F273-1966)</f>
        <v>-43426.63</v>
      </c>
      <c r="O273" s="4" cm="1">
        <f t="array" ref="O273">INDEX(GMWQ!$A$2:$NF$60,MATCH(1,(GMWQ!$NE$2:$NE$60=O$3)*(GMWQ!$ND$2:$ND$60=O$4)*(GMWQ!$NF$2:$NF$60=O$1),0),$F273-1966)</f>
        <v>-1025.4090000000001</v>
      </c>
      <c r="P273" s="4" cm="1">
        <f t="array" ref="P273">INDEX(GMWQ!$A$2:$NF$60,MATCH(1,(GMWQ!$NE$2:$NE$60=P$3)*(GMWQ!$ND$2:$ND$60=P$4)*(GMWQ!$NF$2:$NF$60=P$1),0),$F273-1966)</f>
        <v>-1765.0550000000001</v>
      </c>
      <c r="Q273" s="4" cm="1">
        <f t="array" ref="Q273">INDEX(GMWQ!$A$2:$NF$60,MATCH(1,(GMWQ!$NE$2:$NE$60=Q$3)*(GMWQ!$ND$2:$ND$60=Q$4)*(GMWQ!$NF$2:$NF$60=Q$1),0),$F273-1966)</f>
        <v>-25.653559999999999</v>
      </c>
      <c r="R273" s="4" cm="1">
        <f t="array" ref="R273">INDEX(GMWQ!$A$2:$NF$60,MATCH(1,(GMWQ!$NE$2:$NE$60=R$3)*(GMWQ!$ND$2:$ND$60=R$4)*(GMWQ!$NF$2:$NF$60=R$1),0),$F273-1966)</f>
        <v>-39.108280000000001</v>
      </c>
      <c r="S273" s="4" cm="1">
        <f t="array" ref="S273">INDEX(GMWQ!$A$2:$NF$60,MATCH(1,(GMWQ!$NE$2:$NE$60=S$3)*(GMWQ!$ND$2:$ND$60=S$4)*(GMWQ!$NF$2:$NF$60=S$1),0),$F273-1966)</f>
        <v>-13.718780000000001</v>
      </c>
      <c r="T273" s="4" cm="1">
        <f t="array" ref="T273">INDEX(GMWQ!$A$2:$NF$60,MATCH(1,(GMWQ!$NE$2:$NE$60=T$3)*(GMWQ!$ND$2:$ND$60=T$4)*(GMWQ!$NF$2:$NF$60=T$1),0),$F273-1966)</f>
        <v>-31320</v>
      </c>
      <c r="U273" s="4" cm="1">
        <f t="array" ref="U273">INDEX(GMWQ!$A$2:$NF$60,MATCH(1,(GMWQ!$NE$2:$NE$60=U$3)*(GMWQ!$ND$2:$ND$60=U$4)*(GMWQ!$NF$2:$NF$60=U$1),0),$F273-1966)</f>
        <v>4890984</v>
      </c>
      <c r="V273" s="4" cm="1">
        <f t="array" ref="V273">INDEX(GMWQ!$A$2:$NF$60,MATCH(1,(GMWQ!$NE$2:$NE$60=V$3)*(GMWQ!$ND$2:$ND$60=V$4)*(GMWQ!$NF$2:$NF$60=V$1),0),$F273-1966)</f>
        <v>88543.37</v>
      </c>
      <c r="W273" s="4" cm="1">
        <f t="array" ref="W273">INDEX(GMWQ!$A$2:$NF$60,MATCH(1,(GMWQ!$NE$2:$NE$60=W$3)*(GMWQ!$ND$2:$ND$60=W$4)*(GMWQ!$NF$2:$NF$60=W$1),0),$F273-1966)</f>
        <v>1565565</v>
      </c>
      <c r="X273" s="4" cm="1">
        <f t="array" ref="X273">INDEX(GMWQ!$A$2:$NF$60,MATCH(1,(GMWQ!$NE$2:$NE$60=X$3)*(GMWQ!$ND$2:$ND$60=X$4)*(GMWQ!$NF$2:$NF$60=X$1),0),$F273-1966)</f>
        <v>4373.0780000000004</v>
      </c>
      <c r="Y273" s="4" cm="1">
        <f t="array" ref="Y273">INDEX(GMWQ!$A$2:$NF$60,MATCH(1,(GMWQ!$NE$2:$NE$60=Y$3)*(GMWQ!$ND$2:$ND$60=Y$4)*(GMWQ!$NF$2:$NF$60=Y$1),0),$F273-1966)</f>
        <v>5944.6869999999999</v>
      </c>
      <c r="Z273" s="4" cm="1">
        <f t="array" ref="Z273">INDEX(GMWQ!$A$2:$NF$60,MATCH(1,(GMWQ!$NE$2:$NE$60=Z$3)*(GMWQ!$ND$2:$ND$60=Z$4)*(GMWQ!$NF$2:$NF$60=Z$1),0),$F273-1966)</f>
        <v>4265.9759999999997</v>
      </c>
      <c r="AA273" s="4" cm="1">
        <f t="array" ref="AA273">INDEX(GMWQ!$A$2:$NF$60,MATCH(1,(GMWQ!$NE$2:$NE$60=AA$3)*(GMWQ!$ND$2:$ND$60=AA$4)*(GMWQ!$NF$2:$NF$60=AA$1),0),$F273-1966)</f>
        <v>4978089</v>
      </c>
      <c r="AB273" s="4" cm="1">
        <f t="array" ref="AB273">INDEX(GMWQ!$A$2:$NF$60,MATCH(1,(GMWQ!$NE$2:$NE$60=AB$3)*(GMWQ!$ND$2:$ND$60=AB$4)*(GMWQ!$NF$2:$NF$60=AB$1),0),$F273-1966)</f>
        <v>1269087</v>
      </c>
      <c r="AC273" s="4" cm="1">
        <f t="array" ref="AC273">INDEX(GMWQ!$A$2:$NF$60,MATCH(1,(GMWQ!$NE$2:$NE$60=AC$3)*(GMWQ!$ND$2:$ND$60=AC$4)*(GMWQ!$NF$2:$NF$60=AC$1),0),$F273-1966)</f>
        <v>13092.16</v>
      </c>
      <c r="AD273" s="4" cm="1">
        <f t="array" ref="AD273">INDEX(GMWQ!$A$2:$NF$60,MATCH(1,(GMWQ!$NE$2:$NE$60=AD$3)*(GMWQ!$ND$2:$ND$60=AD$4)*(GMWQ!$NF$2:$NF$60=AD$1),0),$F273-1966)</f>
        <v>188857.9</v>
      </c>
      <c r="AE273" s="4" cm="1">
        <f t="array" ref="AE273">INDEX(GMWQ!$A$2:$NF$60,MATCH(1,(GMWQ!$NE$2:$NE$60=AE$3)*(GMWQ!$ND$2:$ND$60=AE$4)*(GMWQ!$NF$2:$NF$60=AE$1),0),$F273-1966)</f>
        <v>1749.085</v>
      </c>
      <c r="AF273" s="4" cm="1">
        <f t="array" ref="AF273">INDEX(GMWQ!$A$2:$NF$60,MATCH(1,(GMWQ!$NE$2:$NE$60=AF$3)*(GMWQ!$ND$2:$ND$60=AF$4)*(GMWQ!$NF$2:$NF$60=AF$1),0),$F273-1966)</f>
        <v>1128.9559999999999</v>
      </c>
      <c r="AG273" s="4" cm="1">
        <f t="array" ref="AG273">INDEX(GMWQ!$A$2:$NF$60,MATCH(1,(GMWQ!$NE$2:$NE$60=AG$3)*(GMWQ!$ND$2:$ND$60=AG$4)*(GMWQ!$NF$2:$NF$60=AG$1),0),$F273-1966)</f>
        <v>773.13189999999997</v>
      </c>
      <c r="AH273" s="4" cm="1">
        <f t="array" ref="AH273">INDEX(GMWQ!$A$2:$NF$60,MATCH(1,(GMWQ!$NE$2:$NE$60=AH$3)*(GMWQ!$ND$2:$ND$60=AH$4)*(GMWQ!$NF$2:$NF$60=AH$1),0),$F273-1966)</f>
        <v>1350442</v>
      </c>
      <c r="AI273" s="4" cm="1">
        <f t="array" ref="AI273">INDEX(GMWQ!$A$2:$NF$60,MATCH(1,(GMWQ!$NE$2:$NE$60=AI$3)*(GMWQ!$ND$2:$ND$60=AI$4)*(GMWQ!$NF$2:$NF$60=AI$1),0),$F273-1966)</f>
        <v>0.326853</v>
      </c>
      <c r="AJ273" s="4" cm="1">
        <f t="array" ref="AJ273">INDEX(GMWQ!$A$2:$NF$60,MATCH(1,(GMWQ!$NE$2:$NE$60=AJ$3)*(GMWQ!$ND$2:$ND$60=AJ$4)*(GMWQ!$NF$2:$NF$60=AJ$1),0),$F273-1966)</f>
        <v>0.69860580000000005</v>
      </c>
      <c r="AK273" s="4" cm="1">
        <f t="array" ref="AK273">INDEX(GMWQ!$A$2:$NF$60,MATCH(1,(GMWQ!$NE$2:$NE$60=AK$3)*(GMWQ!$ND$2:$ND$60=AK$4)*(GMWQ!$NF$2:$NF$60=AK$1),0),$F273-1966)</f>
        <v>0.38548640000000001</v>
      </c>
      <c r="AL273" s="4" cm="1">
        <f t="array" ref="AL273">INDEX(GMWQ!$A$2:$NF$60,MATCH(1,(GMWQ!$NE$2:$NE$60=AL$3)*(GMWQ!$ND$2:$ND$60=AL$4)*(GMWQ!$NF$2:$NF$60=AL$1),0),$F273-1966)</f>
        <v>0.43025989999999997</v>
      </c>
    </row>
    <row r="274" spans="1:38" x14ac:dyDescent="0.25">
      <c r="B274" s="4">
        <f t="shared" si="89"/>
        <v>2039</v>
      </c>
      <c r="C274" s="4">
        <f t="shared" si="89"/>
        <v>2039</v>
      </c>
      <c r="E274" s="4">
        <f t="shared" ref="E274" si="91">+E270+1</f>
        <v>2039</v>
      </c>
      <c r="F274" s="4">
        <f t="shared" si="80"/>
        <v>2240</v>
      </c>
      <c r="G274" s="4" cm="1">
        <f t="array" ref="G274">INDEX(GMWQ!$A$2:$NF$60,MATCH(1,(GMWQ!$NE$2:$NE$60=G$3)*(GMWQ!$ND$2:$ND$60=G$4)*(GMWQ!$NF$2:$NF$60=G$1),0),$F274-1966)</f>
        <v>876410.9</v>
      </c>
      <c r="H274" s="4" cm="1">
        <f t="array" ref="H274">INDEX(GMWQ!$A$2:$NF$60,MATCH(1,(GMWQ!$NE$2:$NE$60=H$3)*(GMWQ!$ND$2:$ND$60=H$4)*(GMWQ!$NF$2:$NF$60=H$1),0),$F274-1966)</f>
        <v>7852.5190000000002</v>
      </c>
      <c r="I274" s="4" cm="1">
        <f t="array" ref="I274">INDEX(GMWQ!$A$2:$NF$60,MATCH(1,(GMWQ!$NE$2:$NE$60=I$3)*(GMWQ!$ND$2:$ND$60=I$4)*(GMWQ!$NF$2:$NF$60=I$1),0),$F274-1966)</f>
        <v>140423.29999999999</v>
      </c>
      <c r="J274" s="4" cm="1">
        <f t="array" ref="J274">INDEX(GMWQ!$A$2:$NF$60,MATCH(1,(GMWQ!$NE$2:$NE$60=J$3)*(GMWQ!$ND$2:$ND$60=J$4)*(GMWQ!$NF$2:$NF$60=J$1),0),$F274-1966)</f>
        <v>1044.943</v>
      </c>
      <c r="K274" s="4" cm="1">
        <f t="array" ref="K274">INDEX(GMWQ!$A$2:$NF$60,MATCH(1,(GMWQ!$NE$2:$NE$60=K$3)*(GMWQ!$ND$2:$ND$60=K$4)*(GMWQ!$NF$2:$NF$60=K$1),0),$F274-1966)</f>
        <v>751.23860000000002</v>
      </c>
      <c r="L274" s="4" cm="1">
        <f t="array" ref="L274">INDEX(GMWQ!$A$2:$NF$60,MATCH(1,(GMWQ!$NE$2:$NE$60=L$3)*(GMWQ!$ND$2:$ND$60=L$4)*(GMWQ!$NF$2:$NF$60=L$1),0),$F274-1966)</f>
        <v>516.19929999999999</v>
      </c>
      <c r="M274" s="4" cm="1">
        <f t="array" ref="M274">INDEX(GMWQ!$A$2:$NF$60,MATCH(1,(GMWQ!$NE$2:$NE$60=M$3)*(GMWQ!$ND$2:$ND$60=M$4)*(GMWQ!$NF$2:$NF$60=M$1),0),$F274-1966)</f>
        <v>805744.3</v>
      </c>
      <c r="N274" s="4" cm="1">
        <f t="array" ref="N274">INDEX(GMWQ!$A$2:$NF$60,MATCH(1,(GMWQ!$NE$2:$NE$60=N$3)*(GMWQ!$ND$2:$ND$60=N$4)*(GMWQ!$NF$2:$NF$60=N$1),0),$F274-1966)</f>
        <v>-76652.22</v>
      </c>
      <c r="O274" s="4" cm="1">
        <f t="array" ref="O274">INDEX(GMWQ!$A$2:$NF$60,MATCH(1,(GMWQ!$NE$2:$NE$60=O$3)*(GMWQ!$ND$2:$ND$60=O$4)*(GMWQ!$NF$2:$NF$60=O$1),0),$F274-1966)</f>
        <v>-1029.6220000000001</v>
      </c>
      <c r="P274" s="4" cm="1">
        <f t="array" ref="P274">INDEX(GMWQ!$A$2:$NF$60,MATCH(1,(GMWQ!$NE$2:$NE$60=P$3)*(GMWQ!$ND$2:$ND$60=P$4)*(GMWQ!$NF$2:$NF$60=P$1),0),$F274-1966)</f>
        <v>-1770.18</v>
      </c>
      <c r="Q274" s="4" cm="1">
        <f t="array" ref="Q274">INDEX(GMWQ!$A$2:$NF$60,MATCH(1,(GMWQ!$NE$2:$NE$60=Q$3)*(GMWQ!$ND$2:$ND$60=Q$4)*(GMWQ!$NF$2:$NF$60=Q$1),0),$F274-1966)</f>
        <v>-25.8432</v>
      </c>
      <c r="R274" s="4" cm="1">
        <f t="array" ref="R274">INDEX(GMWQ!$A$2:$NF$60,MATCH(1,(GMWQ!$NE$2:$NE$60=R$3)*(GMWQ!$ND$2:$ND$60=R$4)*(GMWQ!$NF$2:$NF$60=R$1),0),$F274-1966)</f>
        <v>-39.342219999999998</v>
      </c>
      <c r="S274" s="4" cm="1">
        <f t="array" ref="S274">INDEX(GMWQ!$A$2:$NF$60,MATCH(1,(GMWQ!$NE$2:$NE$60=S$3)*(GMWQ!$ND$2:$ND$60=S$4)*(GMWQ!$NF$2:$NF$60=S$1),0),$F274-1966)</f>
        <v>-13.7843</v>
      </c>
      <c r="T274" s="4" cm="1">
        <f t="array" ref="T274">INDEX(GMWQ!$A$2:$NF$60,MATCH(1,(GMWQ!$NE$2:$NE$60=T$3)*(GMWQ!$ND$2:$ND$60=T$4)*(GMWQ!$NF$2:$NF$60=T$1),0),$F274-1966)</f>
        <v>-31608.44</v>
      </c>
      <c r="U274" s="4" cm="1">
        <f t="array" ref="U274">INDEX(GMWQ!$A$2:$NF$60,MATCH(1,(GMWQ!$NE$2:$NE$60=U$3)*(GMWQ!$ND$2:$ND$60=U$4)*(GMWQ!$NF$2:$NF$60=U$1),0),$F274-1966)</f>
        <v>4967636</v>
      </c>
      <c r="V274" s="4" cm="1">
        <f t="array" ref="V274">INDEX(GMWQ!$A$2:$NF$60,MATCH(1,(GMWQ!$NE$2:$NE$60=V$3)*(GMWQ!$ND$2:$ND$60=V$4)*(GMWQ!$NF$2:$NF$60=V$1),0),$F274-1966)</f>
        <v>89572.99</v>
      </c>
      <c r="W274" s="4" cm="1">
        <f t="array" ref="W274">INDEX(GMWQ!$A$2:$NF$60,MATCH(1,(GMWQ!$NE$2:$NE$60=W$3)*(GMWQ!$ND$2:$ND$60=W$4)*(GMWQ!$NF$2:$NF$60=W$1),0),$F274-1966)</f>
        <v>1567335</v>
      </c>
      <c r="X274" s="4" cm="1">
        <f t="array" ref="X274">INDEX(GMWQ!$A$2:$NF$60,MATCH(1,(GMWQ!$NE$2:$NE$60=X$3)*(GMWQ!$ND$2:$ND$60=X$4)*(GMWQ!$NF$2:$NF$60=X$1),0),$F274-1966)</f>
        <v>4398.9210000000003</v>
      </c>
      <c r="Y274" s="4" cm="1">
        <f t="array" ref="Y274">INDEX(GMWQ!$A$2:$NF$60,MATCH(1,(GMWQ!$NE$2:$NE$60=Y$3)*(GMWQ!$ND$2:$ND$60=Y$4)*(GMWQ!$NF$2:$NF$60=Y$1),0),$F274-1966)</f>
        <v>5984.0290000000005</v>
      </c>
      <c r="Z274" s="4" cm="1">
        <f t="array" ref="Z274">INDEX(GMWQ!$A$2:$NF$60,MATCH(1,(GMWQ!$NE$2:$NE$60=Z$3)*(GMWQ!$ND$2:$ND$60=Z$4)*(GMWQ!$NF$2:$NF$60=Z$1),0),$F274-1966)</f>
        <v>4279.76</v>
      </c>
      <c r="AA274" s="4" cm="1">
        <f t="array" ref="AA274">INDEX(GMWQ!$A$2:$NF$60,MATCH(1,(GMWQ!$NE$2:$NE$60=AA$3)*(GMWQ!$ND$2:$ND$60=AA$4)*(GMWQ!$NF$2:$NF$60=AA$1),0),$F274-1966)</f>
        <v>5009698</v>
      </c>
      <c r="AB274" s="4" cm="1">
        <f t="array" ref="AB274">INDEX(GMWQ!$A$2:$NF$60,MATCH(1,(GMWQ!$NE$2:$NE$60=AB$3)*(GMWQ!$ND$2:$ND$60=AB$4)*(GMWQ!$NF$2:$NF$60=AB$1),0),$F274-1966)</f>
        <v>1280860</v>
      </c>
      <c r="AC274" s="4" cm="1">
        <f t="array" ref="AC274">INDEX(GMWQ!$A$2:$NF$60,MATCH(1,(GMWQ!$NE$2:$NE$60=AC$3)*(GMWQ!$ND$2:$ND$60=AC$4)*(GMWQ!$NF$2:$NF$60=AC$1),0),$F274-1966)</f>
        <v>13209.18</v>
      </c>
      <c r="AD274" s="4" cm="1">
        <f t="array" ref="AD274">INDEX(GMWQ!$A$2:$NF$60,MATCH(1,(GMWQ!$NE$2:$NE$60=AD$3)*(GMWQ!$ND$2:$ND$60=AD$4)*(GMWQ!$NF$2:$NF$60=AD$1),0),$F274-1966)</f>
        <v>189410</v>
      </c>
      <c r="AE274" s="4" cm="1">
        <f t="array" ref="AE274">INDEX(GMWQ!$A$2:$NF$60,MATCH(1,(GMWQ!$NE$2:$NE$60=AE$3)*(GMWQ!$ND$2:$ND$60=AE$4)*(GMWQ!$NF$2:$NF$60=AE$1),0),$F274-1966)</f>
        <v>1761.5050000000001</v>
      </c>
      <c r="AF274" s="4" cm="1">
        <f t="array" ref="AF274">INDEX(GMWQ!$A$2:$NF$60,MATCH(1,(GMWQ!$NE$2:$NE$60=AF$3)*(GMWQ!$ND$2:$ND$60=AF$4)*(GMWQ!$NF$2:$NF$60=AF$1),0),$F274-1966)</f>
        <v>1136.259</v>
      </c>
      <c r="AG274" s="4" cm="1">
        <f t="array" ref="AG274">INDEX(GMWQ!$A$2:$NF$60,MATCH(1,(GMWQ!$NE$2:$NE$60=AG$3)*(GMWQ!$ND$2:$ND$60=AG$4)*(GMWQ!$NF$2:$NF$60=AG$1),0),$F274-1966)</f>
        <v>777.73789999999997</v>
      </c>
      <c r="AH274" s="4" cm="1">
        <f t="array" ref="AH274">INDEX(GMWQ!$A$2:$NF$60,MATCH(1,(GMWQ!$NE$2:$NE$60=AH$3)*(GMWQ!$ND$2:$ND$60=AH$4)*(GMWQ!$NF$2:$NF$60=AH$1),0),$F274-1966)</f>
        <v>1363701</v>
      </c>
      <c r="AI274" s="4" cm="1">
        <f t="array" ref="AI274">INDEX(GMWQ!$A$2:$NF$60,MATCH(1,(GMWQ!$NE$2:$NE$60=AI$3)*(GMWQ!$ND$2:$ND$60=AI$4)*(GMWQ!$NF$2:$NF$60=AI$1),0),$F274-1966)</f>
        <v>0.32599040000000001</v>
      </c>
      <c r="AJ274" s="4" cm="1">
        <f t="array" ref="AJ274">INDEX(GMWQ!$A$2:$NF$60,MATCH(1,(GMWQ!$NE$2:$NE$60=AJ$3)*(GMWQ!$ND$2:$ND$60=AJ$4)*(GMWQ!$NF$2:$NF$60=AJ$1),0),$F274-1966)</f>
        <v>0.70073810000000003</v>
      </c>
      <c r="AK274" s="4" cm="1">
        <f t="array" ref="AK274">INDEX(GMWQ!$A$2:$NF$60,MATCH(1,(GMWQ!$NE$2:$NE$60=AK$3)*(GMWQ!$ND$2:$ND$60=AK$4)*(GMWQ!$NF$2:$NF$60=AK$1),0),$F274-1966)</f>
        <v>0.38083820000000002</v>
      </c>
      <c r="AL274" s="4" cm="1">
        <f t="array" ref="AL274">INDEX(GMWQ!$A$2:$NF$60,MATCH(1,(GMWQ!$NE$2:$NE$60=AL$3)*(GMWQ!$ND$2:$ND$60=AL$4)*(GMWQ!$NF$2:$NF$60=AL$1),0),$F274-1966)</f>
        <v>0.43447000000000002</v>
      </c>
    </row>
    <row r="275" spans="1:38" x14ac:dyDescent="0.25">
      <c r="A275" s="4">
        <v>2040</v>
      </c>
      <c r="B275" s="4">
        <f t="shared" si="89"/>
        <v>2040</v>
      </c>
      <c r="C275" s="4">
        <f t="shared" si="89"/>
        <v>2039</v>
      </c>
      <c r="D275" s="4">
        <f t="shared" si="89"/>
        <v>2039</v>
      </c>
      <c r="F275" s="4">
        <f t="shared" si="80"/>
        <v>2241</v>
      </c>
      <c r="G275" s="4" cm="1">
        <f t="array" ref="G275">INDEX(GMWQ!$A$2:$NF$60,MATCH(1,(GMWQ!$NE$2:$NE$60=G$3)*(GMWQ!$ND$2:$ND$60=G$4)*(GMWQ!$NF$2:$NF$60=G$1),0),$F275-1966)</f>
        <v>879863.8</v>
      </c>
      <c r="H275" s="4" cm="1">
        <f t="array" ref="H275">INDEX(GMWQ!$A$2:$NF$60,MATCH(1,(GMWQ!$NE$2:$NE$60=H$3)*(GMWQ!$ND$2:$ND$60=H$4)*(GMWQ!$NF$2:$NF$60=H$1),0),$F275-1966)</f>
        <v>7886.1409999999996</v>
      </c>
      <c r="I275" s="4" cm="1">
        <f t="array" ref="I275">INDEX(GMWQ!$A$2:$NF$60,MATCH(1,(GMWQ!$NE$2:$NE$60=I$3)*(GMWQ!$ND$2:$ND$60=I$4)*(GMWQ!$NF$2:$NF$60=I$1),0),$F275-1966)</f>
        <v>140327.6</v>
      </c>
      <c r="J275" s="4" cm="1">
        <f t="array" ref="J275">INDEX(GMWQ!$A$2:$NF$60,MATCH(1,(GMWQ!$NE$2:$NE$60=J$3)*(GMWQ!$ND$2:$ND$60=J$4)*(GMWQ!$NF$2:$NF$60=J$1),0),$F275-1966)</f>
        <v>1047.424</v>
      </c>
      <c r="K275" s="4" cm="1">
        <f t="array" ref="K275">INDEX(GMWQ!$A$2:$NF$60,MATCH(1,(GMWQ!$NE$2:$NE$60=K$3)*(GMWQ!$ND$2:$ND$60=K$4)*(GMWQ!$NF$2:$NF$60=K$1),0),$F275-1966)</f>
        <v>752.15539999999999</v>
      </c>
      <c r="L275" s="4" cm="1">
        <f t="array" ref="L275">INDEX(GMWQ!$A$2:$NF$60,MATCH(1,(GMWQ!$NE$2:$NE$60=L$3)*(GMWQ!$ND$2:$ND$60=L$4)*(GMWQ!$NF$2:$NF$60=L$1),0),$F275-1966)</f>
        <v>516.42049999999995</v>
      </c>
      <c r="M275" s="4" cm="1">
        <f t="array" ref="M275">INDEX(GMWQ!$A$2:$NF$60,MATCH(1,(GMWQ!$NE$2:$NE$60=M$3)*(GMWQ!$ND$2:$ND$60=M$4)*(GMWQ!$NF$2:$NF$60=M$1),0),$F275-1966)</f>
        <v>809732.3</v>
      </c>
      <c r="N275" s="4" cm="1">
        <f t="array" ref="N275">INDEX(GMWQ!$A$2:$NF$60,MATCH(1,(GMWQ!$NE$2:$NE$60=N$3)*(GMWQ!$ND$2:$ND$60=N$4)*(GMWQ!$NF$2:$NF$60=N$1),0),$F275-1966)</f>
        <v>-4469.5</v>
      </c>
      <c r="O275" s="4" cm="1">
        <f t="array" ref="O275">INDEX(GMWQ!$A$2:$NF$60,MATCH(1,(GMWQ!$NE$2:$NE$60=O$3)*(GMWQ!$ND$2:$ND$60=O$4)*(GMWQ!$NF$2:$NF$60=O$1),0),$F275-1966)</f>
        <v>-1033.76</v>
      </c>
      <c r="P275" s="4" cm="1">
        <f t="array" ref="P275">INDEX(GMWQ!$A$2:$NF$60,MATCH(1,(GMWQ!$NE$2:$NE$60=P$3)*(GMWQ!$ND$2:$ND$60=P$4)*(GMWQ!$NF$2:$NF$60=P$1),0),$F275-1966)</f>
        <v>-1775.3520000000001</v>
      </c>
      <c r="Q275" s="4" cm="1">
        <f t="array" ref="Q275">INDEX(GMWQ!$A$2:$NF$60,MATCH(1,(GMWQ!$NE$2:$NE$60=Q$3)*(GMWQ!$ND$2:$ND$60=Q$4)*(GMWQ!$NF$2:$NF$60=Q$1),0),$F275-1966)</f>
        <v>-26.040279999999999</v>
      </c>
      <c r="R275" s="4" cm="1">
        <f t="array" ref="R275">INDEX(GMWQ!$A$2:$NF$60,MATCH(1,(GMWQ!$NE$2:$NE$60=R$3)*(GMWQ!$ND$2:$ND$60=R$4)*(GMWQ!$NF$2:$NF$60=R$1),0),$F275-1966)</f>
        <v>-39.592410000000001</v>
      </c>
      <c r="S275" s="4" cm="1">
        <f t="array" ref="S275">INDEX(GMWQ!$A$2:$NF$60,MATCH(1,(GMWQ!$NE$2:$NE$60=S$3)*(GMWQ!$ND$2:$ND$60=S$4)*(GMWQ!$NF$2:$NF$60=S$1),0),$F275-1966)</f>
        <v>-13.866429999999999</v>
      </c>
      <c r="T275" s="4" cm="1">
        <f t="array" ref="T275">INDEX(GMWQ!$A$2:$NF$60,MATCH(1,(GMWQ!$NE$2:$NE$60=T$3)*(GMWQ!$ND$2:$ND$60=T$4)*(GMWQ!$NF$2:$NF$60=T$1),0),$F275-1966)</f>
        <v>-32010.38</v>
      </c>
      <c r="U275" s="4" cm="1">
        <f t="array" ref="U275">INDEX(GMWQ!$A$2:$NF$60,MATCH(1,(GMWQ!$NE$2:$NE$60=U$3)*(GMWQ!$ND$2:$ND$60=U$4)*(GMWQ!$NF$2:$NF$60=U$1),0),$F275-1966)</f>
        <v>4972106</v>
      </c>
      <c r="V275" s="4" cm="1">
        <f t="array" ref="V275">INDEX(GMWQ!$A$2:$NF$60,MATCH(1,(GMWQ!$NE$2:$NE$60=V$3)*(GMWQ!$ND$2:$ND$60=V$4)*(GMWQ!$NF$2:$NF$60=V$1),0),$F275-1966)</f>
        <v>90606.75</v>
      </c>
      <c r="W275" s="4" cm="1">
        <f t="array" ref="W275">INDEX(GMWQ!$A$2:$NF$60,MATCH(1,(GMWQ!$NE$2:$NE$60=W$3)*(GMWQ!$ND$2:$ND$60=W$4)*(GMWQ!$NF$2:$NF$60=W$1),0),$F275-1966)</f>
        <v>1569111</v>
      </c>
      <c r="X275" s="4" cm="1">
        <f t="array" ref="X275">INDEX(GMWQ!$A$2:$NF$60,MATCH(1,(GMWQ!$NE$2:$NE$60=X$3)*(GMWQ!$ND$2:$ND$60=X$4)*(GMWQ!$NF$2:$NF$60=X$1),0),$F275-1966)</f>
        <v>4424.9620000000004</v>
      </c>
      <c r="Y275" s="4" cm="1">
        <f t="array" ref="Y275">INDEX(GMWQ!$A$2:$NF$60,MATCH(1,(GMWQ!$NE$2:$NE$60=Y$3)*(GMWQ!$ND$2:$ND$60=Y$4)*(GMWQ!$NF$2:$NF$60=Y$1),0),$F275-1966)</f>
        <v>6023.6210000000001</v>
      </c>
      <c r="Z275" s="4" cm="1">
        <f t="array" ref="Z275">INDEX(GMWQ!$A$2:$NF$60,MATCH(1,(GMWQ!$NE$2:$NE$60=Z$3)*(GMWQ!$ND$2:$ND$60=Z$4)*(GMWQ!$NF$2:$NF$60=Z$1),0),$F275-1966)</f>
        <v>4293.6260000000002</v>
      </c>
      <c r="AA275" s="4" cm="1">
        <f t="array" ref="AA275">INDEX(GMWQ!$A$2:$NF$60,MATCH(1,(GMWQ!$NE$2:$NE$60=AA$3)*(GMWQ!$ND$2:$ND$60=AA$4)*(GMWQ!$NF$2:$NF$60=AA$1),0),$F275-1966)</f>
        <v>5041708</v>
      </c>
      <c r="AB275" s="4" cm="1">
        <f t="array" ref="AB275">INDEX(GMWQ!$A$2:$NF$60,MATCH(1,(GMWQ!$NE$2:$NE$60=AB$3)*(GMWQ!$ND$2:$ND$60=AB$4)*(GMWQ!$NF$2:$NF$60=AB$1),0),$F275-1966)</f>
        <v>1292773</v>
      </c>
      <c r="AC275" s="4" cm="1">
        <f t="array" ref="AC275">INDEX(GMWQ!$A$2:$NF$60,MATCH(1,(GMWQ!$NE$2:$NE$60=AC$3)*(GMWQ!$ND$2:$ND$60=AC$4)*(GMWQ!$NF$2:$NF$60=AC$1),0),$F275-1966)</f>
        <v>13326.96</v>
      </c>
      <c r="AD275" s="4" cm="1">
        <f t="array" ref="AD275">INDEX(GMWQ!$A$2:$NF$60,MATCH(1,(GMWQ!$NE$2:$NE$60=AD$3)*(GMWQ!$ND$2:$ND$60=AD$4)*(GMWQ!$NF$2:$NF$60=AD$1),0),$F275-1966)</f>
        <v>189978.5</v>
      </c>
      <c r="AE275" s="4" cm="1">
        <f t="array" ref="AE275">INDEX(GMWQ!$A$2:$NF$60,MATCH(1,(GMWQ!$NE$2:$NE$60=AE$3)*(GMWQ!$ND$2:$ND$60=AE$4)*(GMWQ!$NF$2:$NF$60=AE$1),0),$F275-1966)</f>
        <v>1774.4469999999999</v>
      </c>
      <c r="AF275" s="4" cm="1">
        <f t="array" ref="AF275">INDEX(GMWQ!$A$2:$NF$60,MATCH(1,(GMWQ!$NE$2:$NE$60=AF$3)*(GMWQ!$ND$2:$ND$60=AF$4)*(GMWQ!$NF$2:$NF$60=AF$1),0),$F275-1966)</f>
        <v>1143.316</v>
      </c>
      <c r="AG275" s="4" cm="1">
        <f t="array" ref="AG275">INDEX(GMWQ!$A$2:$NF$60,MATCH(1,(GMWQ!$NE$2:$NE$60=AG$3)*(GMWQ!$ND$2:$ND$60=AG$4)*(GMWQ!$NF$2:$NF$60=AG$1),0),$F275-1966)</f>
        <v>781.98630000000003</v>
      </c>
      <c r="AH275" s="4" cm="1">
        <f t="array" ref="AH275">INDEX(GMWQ!$A$2:$NF$60,MATCH(1,(GMWQ!$NE$2:$NE$60=AH$3)*(GMWQ!$ND$2:$ND$60=AH$4)*(GMWQ!$NF$2:$NF$60=AH$1),0),$F275-1966)</f>
        <v>1377072</v>
      </c>
      <c r="AI275" s="4" cm="1">
        <f t="array" ref="AI275">INDEX(GMWQ!$A$2:$NF$60,MATCH(1,(GMWQ!$NE$2:$NE$60=AI$3)*(GMWQ!$ND$2:$ND$60=AI$4)*(GMWQ!$NF$2:$NF$60=AI$1),0),$F275-1966)</f>
        <v>0.32512780000000002</v>
      </c>
      <c r="AJ275" s="4" cm="1">
        <f t="array" ref="AJ275">INDEX(GMWQ!$A$2:$NF$60,MATCH(1,(GMWQ!$NE$2:$NE$60=AJ$3)*(GMWQ!$ND$2:$ND$60=AJ$4)*(GMWQ!$NF$2:$NF$60=AJ$1),0),$F275-1966)</f>
        <v>0.70284659999999999</v>
      </c>
      <c r="AK275" s="4" cm="1">
        <f t="array" ref="AK275">INDEX(GMWQ!$A$2:$NF$60,MATCH(1,(GMWQ!$NE$2:$NE$60=AK$3)*(GMWQ!$ND$2:$ND$60=AK$4)*(GMWQ!$NF$2:$NF$60=AK$1),0),$F275-1966)</f>
        <v>0.37520750000000003</v>
      </c>
      <c r="AL275" s="4" cm="1">
        <f t="array" ref="AL275">INDEX(GMWQ!$A$2:$NF$60,MATCH(1,(GMWQ!$NE$2:$NE$60=AL$3)*(GMWQ!$ND$2:$ND$60=AL$4)*(GMWQ!$NF$2:$NF$60=AL$1),0),$F275-1966)</f>
        <v>0.43807459999999998</v>
      </c>
    </row>
    <row r="276" spans="1:38" x14ac:dyDescent="0.25">
      <c r="B276" s="4">
        <f t="shared" si="89"/>
        <v>2040</v>
      </c>
      <c r="C276" s="4">
        <f t="shared" si="89"/>
        <v>2040</v>
      </c>
      <c r="F276" s="4">
        <f t="shared" si="80"/>
        <v>2242</v>
      </c>
      <c r="G276" s="4" cm="1">
        <f t="array" ref="G276">INDEX(GMWQ!$A$2:$NF$60,MATCH(1,(GMWQ!$NE$2:$NE$60=G$3)*(GMWQ!$ND$2:$ND$60=G$4)*(GMWQ!$NF$2:$NF$60=G$1),0),$F276-1966)</f>
        <v>883332.6</v>
      </c>
      <c r="H276" s="4" cm="1">
        <f t="array" ref="H276">INDEX(GMWQ!$A$2:$NF$60,MATCH(1,(GMWQ!$NE$2:$NE$60=H$3)*(GMWQ!$ND$2:$ND$60=H$4)*(GMWQ!$NF$2:$NF$60=H$1),0),$F276-1966)</f>
        <v>7919.7520000000004</v>
      </c>
      <c r="I276" s="4" cm="1">
        <f t="array" ref="I276">INDEX(GMWQ!$A$2:$NF$60,MATCH(1,(GMWQ!$NE$2:$NE$60=I$3)*(GMWQ!$ND$2:$ND$60=I$4)*(GMWQ!$NF$2:$NF$60=I$1),0),$F276-1966)</f>
        <v>140231</v>
      </c>
      <c r="J276" s="4" cm="1">
        <f t="array" ref="J276">INDEX(GMWQ!$A$2:$NF$60,MATCH(1,(GMWQ!$NE$2:$NE$60=J$3)*(GMWQ!$ND$2:$ND$60=J$4)*(GMWQ!$NF$2:$NF$60=J$1),0),$F276-1966)</f>
        <v>1049.913</v>
      </c>
      <c r="K276" s="4" cm="1">
        <f t="array" ref="K276">INDEX(GMWQ!$A$2:$NF$60,MATCH(1,(GMWQ!$NE$2:$NE$60=K$3)*(GMWQ!$ND$2:$ND$60=K$4)*(GMWQ!$NF$2:$NF$60=K$1),0),$F276-1966)</f>
        <v>753.13239999999996</v>
      </c>
      <c r="L276" s="4" cm="1">
        <f t="array" ref="L276">INDEX(GMWQ!$A$2:$NF$60,MATCH(1,(GMWQ!$NE$2:$NE$60=L$3)*(GMWQ!$ND$2:$ND$60=L$4)*(GMWQ!$NF$2:$NF$60=L$1),0),$F276-1966)</f>
        <v>516.63720000000001</v>
      </c>
      <c r="M276" s="4" cm="1">
        <f t="array" ref="M276">INDEX(GMWQ!$A$2:$NF$60,MATCH(1,(GMWQ!$NE$2:$NE$60=M$3)*(GMWQ!$ND$2:$ND$60=M$4)*(GMWQ!$NF$2:$NF$60=M$1),0),$F276-1966)</f>
        <v>813700.3</v>
      </c>
      <c r="N276" s="4" cm="1">
        <f t="array" ref="N276">INDEX(GMWQ!$A$2:$NF$60,MATCH(1,(GMWQ!$NE$2:$NE$60=N$3)*(GMWQ!$ND$2:$ND$60=N$4)*(GMWQ!$NF$2:$NF$60=N$1),0),$F276-1966)</f>
        <v>-83900.53</v>
      </c>
      <c r="O276" s="4" cm="1">
        <f t="array" ref="O276">INDEX(GMWQ!$A$2:$NF$60,MATCH(1,(GMWQ!$NE$2:$NE$60=O$3)*(GMWQ!$ND$2:$ND$60=O$4)*(GMWQ!$NF$2:$NF$60=O$1),0),$F276-1966)</f>
        <v>-1037.836</v>
      </c>
      <c r="P276" s="4" cm="1">
        <f t="array" ref="P276">INDEX(GMWQ!$A$2:$NF$60,MATCH(1,(GMWQ!$NE$2:$NE$60=P$3)*(GMWQ!$ND$2:$ND$60=P$4)*(GMWQ!$NF$2:$NF$60=P$1),0),$F276-1966)</f>
        <v>-1780.6880000000001</v>
      </c>
      <c r="Q276" s="4" cm="1">
        <f t="array" ref="Q276">INDEX(GMWQ!$A$2:$NF$60,MATCH(1,(GMWQ!$NE$2:$NE$60=Q$3)*(GMWQ!$ND$2:$ND$60=Q$4)*(GMWQ!$NF$2:$NF$60=Q$1),0),$F276-1966)</f>
        <v>-26.23865</v>
      </c>
      <c r="R276" s="4" cm="1">
        <f t="array" ref="R276">INDEX(GMWQ!$A$2:$NF$60,MATCH(1,(GMWQ!$NE$2:$NE$60=R$3)*(GMWQ!$ND$2:$ND$60=R$4)*(GMWQ!$NF$2:$NF$60=R$1),0),$F276-1966)</f>
        <v>-39.840940000000003</v>
      </c>
      <c r="S276" s="4" cm="1">
        <f t="array" ref="S276">INDEX(GMWQ!$A$2:$NF$60,MATCH(1,(GMWQ!$NE$2:$NE$60=S$3)*(GMWQ!$ND$2:$ND$60=S$4)*(GMWQ!$NF$2:$NF$60=S$1),0),$F276-1966)</f>
        <v>-13.942170000000001</v>
      </c>
      <c r="T276" s="4" cm="1">
        <f t="array" ref="T276">INDEX(GMWQ!$A$2:$NF$60,MATCH(1,(GMWQ!$NE$2:$NE$60=T$3)*(GMWQ!$ND$2:$ND$60=T$4)*(GMWQ!$NF$2:$NF$60=T$1),0),$F276-1966)</f>
        <v>-32371.19</v>
      </c>
      <c r="U276" s="4" cm="1">
        <f t="array" ref="U276">INDEX(GMWQ!$A$2:$NF$60,MATCH(1,(GMWQ!$NE$2:$NE$60=U$3)*(GMWQ!$ND$2:$ND$60=U$4)*(GMWQ!$NF$2:$NF$60=U$1),0),$F276-1966)</f>
        <v>5056006</v>
      </c>
      <c r="V276" s="4" cm="1">
        <f t="array" ref="V276">INDEX(GMWQ!$A$2:$NF$60,MATCH(1,(GMWQ!$NE$2:$NE$60=V$3)*(GMWQ!$ND$2:$ND$60=V$4)*(GMWQ!$NF$2:$NF$60=V$1),0),$F276-1966)</f>
        <v>91644.59</v>
      </c>
      <c r="W276" s="4" cm="1">
        <f t="array" ref="W276">INDEX(GMWQ!$A$2:$NF$60,MATCH(1,(GMWQ!$NE$2:$NE$60=W$3)*(GMWQ!$ND$2:$ND$60=W$4)*(GMWQ!$NF$2:$NF$60=W$1),0),$F276-1966)</f>
        <v>1570892</v>
      </c>
      <c r="X276" s="4" cm="1">
        <f t="array" ref="X276">INDEX(GMWQ!$A$2:$NF$60,MATCH(1,(GMWQ!$NE$2:$NE$60=X$3)*(GMWQ!$ND$2:$ND$60=X$4)*(GMWQ!$NF$2:$NF$60=X$1),0),$F276-1966)</f>
        <v>4451.201</v>
      </c>
      <c r="Y276" s="4" cm="1">
        <f t="array" ref="Y276">INDEX(GMWQ!$A$2:$NF$60,MATCH(1,(GMWQ!$NE$2:$NE$60=Y$3)*(GMWQ!$ND$2:$ND$60=Y$4)*(GMWQ!$NF$2:$NF$60=Y$1),0),$F276-1966)</f>
        <v>6063.4620000000004</v>
      </c>
      <c r="Z276" s="4" cm="1">
        <f t="array" ref="Z276">INDEX(GMWQ!$A$2:$NF$60,MATCH(1,(GMWQ!$NE$2:$NE$60=Z$3)*(GMWQ!$ND$2:$ND$60=Z$4)*(GMWQ!$NF$2:$NF$60=Z$1),0),$F276-1966)</f>
        <v>4307.5690000000004</v>
      </c>
      <c r="AA276" s="4" cm="1">
        <f t="array" ref="AA276">INDEX(GMWQ!$A$2:$NF$60,MATCH(1,(GMWQ!$NE$2:$NE$60=AA$3)*(GMWQ!$ND$2:$ND$60=AA$4)*(GMWQ!$NF$2:$NF$60=AA$1),0),$F276-1966)</f>
        <v>5074079</v>
      </c>
      <c r="AB276" s="4" cm="1">
        <f t="array" ref="AB276">INDEX(GMWQ!$A$2:$NF$60,MATCH(1,(GMWQ!$NE$2:$NE$60=AB$3)*(GMWQ!$ND$2:$ND$60=AB$4)*(GMWQ!$NF$2:$NF$60=AB$1),0),$F276-1966)</f>
        <v>1304800</v>
      </c>
      <c r="AC276" s="4" cm="1">
        <f t="array" ref="AC276">INDEX(GMWQ!$A$2:$NF$60,MATCH(1,(GMWQ!$NE$2:$NE$60=AC$3)*(GMWQ!$ND$2:$ND$60=AC$4)*(GMWQ!$NF$2:$NF$60=AC$1),0),$F276-1966)</f>
        <v>13445.56</v>
      </c>
      <c r="AD276" s="4" cm="1">
        <f t="array" ref="AD276">INDEX(GMWQ!$A$2:$NF$60,MATCH(1,(GMWQ!$NE$2:$NE$60=AD$3)*(GMWQ!$ND$2:$ND$60=AD$4)*(GMWQ!$NF$2:$NF$60=AD$1),0),$F276-1966)</f>
        <v>190540.2</v>
      </c>
      <c r="AE276" s="4" cm="1">
        <f t="array" ref="AE276">INDEX(GMWQ!$A$2:$NF$60,MATCH(1,(GMWQ!$NE$2:$NE$60=AE$3)*(GMWQ!$ND$2:$ND$60=AE$4)*(GMWQ!$NF$2:$NF$60=AE$1),0),$F276-1966)</f>
        <v>1787.4870000000001</v>
      </c>
      <c r="AF276" s="4" cm="1">
        <f t="array" ref="AF276">INDEX(GMWQ!$A$2:$NF$60,MATCH(1,(GMWQ!$NE$2:$NE$60=AF$3)*(GMWQ!$ND$2:$ND$60=AF$4)*(GMWQ!$NF$2:$NF$60=AF$1),0),$F276-1966)</f>
        <v>1150.463</v>
      </c>
      <c r="AG276" s="4" cm="1">
        <f t="array" ref="AG276">INDEX(GMWQ!$A$2:$NF$60,MATCH(1,(GMWQ!$NE$2:$NE$60=AG$3)*(GMWQ!$ND$2:$ND$60=AG$4)*(GMWQ!$NF$2:$NF$60=AG$1),0),$F276-1966)</f>
        <v>786.21</v>
      </c>
      <c r="AH276" s="4" cm="1">
        <f t="array" ref="AH276">INDEX(GMWQ!$A$2:$NF$60,MATCH(1,(GMWQ!$NE$2:$NE$60=AH$3)*(GMWQ!$ND$2:$ND$60=AH$4)*(GMWQ!$NF$2:$NF$60=AH$1),0),$F276-1966)</f>
        <v>1390509</v>
      </c>
      <c r="AI276" s="4" cm="1">
        <f t="array" ref="AI276">INDEX(GMWQ!$A$2:$NF$60,MATCH(1,(GMWQ!$NE$2:$NE$60=AI$3)*(GMWQ!$ND$2:$ND$60=AI$4)*(GMWQ!$NF$2:$NF$60=AI$1),0),$F276-1966)</f>
        <v>0.32426549999999998</v>
      </c>
      <c r="AJ276" s="4" cm="1">
        <f t="array" ref="AJ276">INDEX(GMWQ!$A$2:$NF$60,MATCH(1,(GMWQ!$NE$2:$NE$60=AJ$3)*(GMWQ!$ND$2:$ND$60=AJ$4)*(GMWQ!$NF$2:$NF$60=AJ$1),0),$F276-1966)</f>
        <v>0.70502699999999996</v>
      </c>
      <c r="AK276" s="4" cm="1">
        <f t="array" ref="AK276">INDEX(GMWQ!$A$2:$NF$60,MATCH(1,(GMWQ!$NE$2:$NE$60=AK$3)*(GMWQ!$ND$2:$ND$60=AK$4)*(GMWQ!$NF$2:$NF$60=AK$1),0),$F276-1966)</f>
        <v>0.36821130000000002</v>
      </c>
      <c r="AL276" s="4" cm="1">
        <f t="array" ref="AL276">INDEX(GMWQ!$A$2:$NF$60,MATCH(1,(GMWQ!$NE$2:$NE$60=AL$3)*(GMWQ!$ND$2:$ND$60=AL$4)*(GMWQ!$NF$2:$NF$60=AL$1),0),$F276-1966)</f>
        <v>0.44153100000000001</v>
      </c>
    </row>
    <row r="277" spans="1:38" x14ac:dyDescent="0.25">
      <c r="B277" s="4">
        <f t="shared" si="89"/>
        <v>2040</v>
      </c>
      <c r="C277" s="4">
        <f t="shared" si="89"/>
        <v>2040</v>
      </c>
      <c r="F277" s="4">
        <f t="shared" si="80"/>
        <v>2243</v>
      </c>
      <c r="G277" s="4" cm="1">
        <f t="array" ref="G277">INDEX(GMWQ!$A$2:$NF$60,MATCH(1,(GMWQ!$NE$2:$NE$60=G$3)*(GMWQ!$ND$2:$ND$60=G$4)*(GMWQ!$NF$2:$NF$60=G$1),0),$F277-1966)</f>
        <v>886816.9</v>
      </c>
      <c r="H277" s="4" cm="1">
        <f t="array" ref="H277">INDEX(GMWQ!$A$2:$NF$60,MATCH(1,(GMWQ!$NE$2:$NE$60=H$3)*(GMWQ!$ND$2:$ND$60=H$4)*(GMWQ!$NF$2:$NF$60=H$1),0),$F277-1966)</f>
        <v>7953.4459999999999</v>
      </c>
      <c r="I277" s="4" cm="1">
        <f t="array" ref="I277">INDEX(GMWQ!$A$2:$NF$60,MATCH(1,(GMWQ!$NE$2:$NE$60=I$3)*(GMWQ!$ND$2:$ND$60=I$4)*(GMWQ!$NF$2:$NF$60=I$1),0),$F277-1966)</f>
        <v>140139.1</v>
      </c>
      <c r="J277" s="4" cm="1">
        <f t="array" ref="J277">INDEX(GMWQ!$A$2:$NF$60,MATCH(1,(GMWQ!$NE$2:$NE$60=J$3)*(GMWQ!$ND$2:$ND$60=J$4)*(GMWQ!$NF$2:$NF$60=J$1),0),$F277-1966)</f>
        <v>1052.4079999999999</v>
      </c>
      <c r="K277" s="4" cm="1">
        <f t="array" ref="K277">INDEX(GMWQ!$A$2:$NF$60,MATCH(1,(GMWQ!$NE$2:$NE$60=K$3)*(GMWQ!$ND$2:$ND$60=K$4)*(GMWQ!$NF$2:$NF$60=K$1),0),$F277-1966)</f>
        <v>753.95830000000001</v>
      </c>
      <c r="L277" s="4" cm="1">
        <f t="array" ref="L277">INDEX(GMWQ!$A$2:$NF$60,MATCH(1,(GMWQ!$NE$2:$NE$60=L$3)*(GMWQ!$ND$2:$ND$60=L$4)*(GMWQ!$NF$2:$NF$60=L$1),0),$F277-1966)</f>
        <v>516.85140000000001</v>
      </c>
      <c r="M277" s="4" cm="1">
        <f t="array" ref="M277">INDEX(GMWQ!$A$2:$NF$60,MATCH(1,(GMWQ!$NE$2:$NE$60=M$3)*(GMWQ!$ND$2:$ND$60=M$4)*(GMWQ!$NF$2:$NF$60=M$1),0),$F277-1966)</f>
        <v>817734.7</v>
      </c>
      <c r="N277" s="4" cm="1">
        <f t="array" ref="N277">INDEX(GMWQ!$A$2:$NF$60,MATCH(1,(GMWQ!$NE$2:$NE$60=N$3)*(GMWQ!$ND$2:$ND$60=N$4)*(GMWQ!$NF$2:$NF$60=N$1),0),$F277-1966)</f>
        <v>-46443.19</v>
      </c>
      <c r="O277" s="4" cm="1">
        <f t="array" ref="O277">INDEX(GMWQ!$A$2:$NF$60,MATCH(1,(GMWQ!$NE$2:$NE$60=O$3)*(GMWQ!$ND$2:$ND$60=O$4)*(GMWQ!$NF$2:$NF$60=O$1),0),$F277-1966)</f>
        <v>-1041.846</v>
      </c>
      <c r="P277" s="4" cm="1">
        <f t="array" ref="P277">INDEX(GMWQ!$A$2:$NF$60,MATCH(1,(GMWQ!$NE$2:$NE$60=P$3)*(GMWQ!$ND$2:$ND$60=P$4)*(GMWQ!$NF$2:$NF$60=P$1),0),$F277-1966)</f>
        <v>-1785.953</v>
      </c>
      <c r="Q277" s="4" cm="1">
        <f t="array" ref="Q277">INDEX(GMWQ!$A$2:$NF$60,MATCH(1,(GMWQ!$NE$2:$NE$60=Q$3)*(GMWQ!$ND$2:$ND$60=Q$4)*(GMWQ!$NF$2:$NF$60=Q$1),0),$F277-1966)</f>
        <v>-26.437989999999999</v>
      </c>
      <c r="R277" s="4" cm="1">
        <f t="array" ref="R277">INDEX(GMWQ!$A$2:$NF$60,MATCH(1,(GMWQ!$NE$2:$NE$60=R$3)*(GMWQ!$ND$2:$ND$60=R$4)*(GMWQ!$NF$2:$NF$60=R$1),0),$F277-1966)</f>
        <v>-40.086300000000001</v>
      </c>
      <c r="S277" s="4" cm="1">
        <f t="array" ref="S277">INDEX(GMWQ!$A$2:$NF$60,MATCH(1,(GMWQ!$NE$2:$NE$60=S$3)*(GMWQ!$ND$2:$ND$60=S$4)*(GMWQ!$NF$2:$NF$60=S$1),0),$F277-1966)</f>
        <v>-14.01749</v>
      </c>
      <c r="T277" s="4" cm="1">
        <f t="array" ref="T277">INDEX(GMWQ!$A$2:$NF$60,MATCH(1,(GMWQ!$NE$2:$NE$60=T$3)*(GMWQ!$ND$2:$ND$60=T$4)*(GMWQ!$NF$2:$NF$60=T$1),0),$F277-1966)</f>
        <v>-32606.880000000001</v>
      </c>
      <c r="U277" s="4" cm="1">
        <f t="array" ref="U277">INDEX(GMWQ!$A$2:$NF$60,MATCH(1,(GMWQ!$NE$2:$NE$60=U$3)*(GMWQ!$ND$2:$ND$60=U$4)*(GMWQ!$NF$2:$NF$60=U$1),0),$F277-1966)</f>
        <v>5102449</v>
      </c>
      <c r="V277" s="4" cm="1">
        <f t="array" ref="V277">INDEX(GMWQ!$A$2:$NF$60,MATCH(1,(GMWQ!$NE$2:$NE$60=V$3)*(GMWQ!$ND$2:$ND$60=V$4)*(GMWQ!$NF$2:$NF$60=V$1),0),$F277-1966)</f>
        <v>92686.43</v>
      </c>
      <c r="W277" s="4" cm="1">
        <f t="array" ref="W277">INDEX(GMWQ!$A$2:$NF$60,MATCH(1,(GMWQ!$NE$2:$NE$60=W$3)*(GMWQ!$ND$2:$ND$60=W$4)*(GMWQ!$NF$2:$NF$60=W$1),0),$F277-1966)</f>
        <v>1572678</v>
      </c>
      <c r="X277" s="4" cm="1">
        <f t="array" ref="X277">INDEX(GMWQ!$A$2:$NF$60,MATCH(1,(GMWQ!$NE$2:$NE$60=X$3)*(GMWQ!$ND$2:$ND$60=X$4)*(GMWQ!$NF$2:$NF$60=X$1),0),$F277-1966)</f>
        <v>4477.6390000000001</v>
      </c>
      <c r="Y277" s="4" cm="1">
        <f t="array" ref="Y277">INDEX(GMWQ!$A$2:$NF$60,MATCH(1,(GMWQ!$NE$2:$NE$60=Y$3)*(GMWQ!$ND$2:$ND$60=Y$4)*(GMWQ!$NF$2:$NF$60=Y$1),0),$F277-1966)</f>
        <v>6103.5479999999998</v>
      </c>
      <c r="Z277" s="4" cm="1">
        <f t="array" ref="Z277">INDEX(GMWQ!$A$2:$NF$60,MATCH(1,(GMWQ!$NE$2:$NE$60=Z$3)*(GMWQ!$ND$2:$ND$60=Z$4)*(GMWQ!$NF$2:$NF$60=Z$1),0),$F277-1966)</f>
        <v>4321.5860000000002</v>
      </c>
      <c r="AA277" s="4" cm="1">
        <f t="array" ref="AA277">INDEX(GMWQ!$A$2:$NF$60,MATCH(1,(GMWQ!$NE$2:$NE$60=AA$3)*(GMWQ!$ND$2:$ND$60=AA$4)*(GMWQ!$NF$2:$NF$60=AA$1),0),$F277-1966)</f>
        <v>5106686</v>
      </c>
      <c r="AB277" s="4" cm="1">
        <f t="array" ref="AB277">INDEX(GMWQ!$A$2:$NF$60,MATCH(1,(GMWQ!$NE$2:$NE$60=AB$3)*(GMWQ!$ND$2:$ND$60=AB$4)*(GMWQ!$NF$2:$NF$60=AB$1),0),$F277-1966)</f>
        <v>1316942</v>
      </c>
      <c r="AC277" s="4" cm="1">
        <f t="array" ref="AC277">INDEX(GMWQ!$A$2:$NF$60,MATCH(1,(GMWQ!$NE$2:$NE$60=AC$3)*(GMWQ!$ND$2:$ND$60=AC$4)*(GMWQ!$NF$2:$NF$60=AC$1),0),$F277-1966)</f>
        <v>13565.16</v>
      </c>
      <c r="AD277" s="4" cm="1">
        <f t="array" ref="AD277">INDEX(GMWQ!$A$2:$NF$60,MATCH(1,(GMWQ!$NE$2:$NE$60=AD$3)*(GMWQ!$ND$2:$ND$60=AD$4)*(GMWQ!$NF$2:$NF$60=AD$1),0),$F277-1966)</f>
        <v>191108.9</v>
      </c>
      <c r="AE277" s="4" cm="1">
        <f t="array" ref="AE277">INDEX(GMWQ!$A$2:$NF$60,MATCH(1,(GMWQ!$NE$2:$NE$60=AE$3)*(GMWQ!$ND$2:$ND$60=AE$4)*(GMWQ!$NF$2:$NF$60=AE$1),0),$F277-1966)</f>
        <v>1800.624</v>
      </c>
      <c r="AF277" s="4" cm="1">
        <f t="array" ref="AF277">INDEX(GMWQ!$A$2:$NF$60,MATCH(1,(GMWQ!$NE$2:$NE$60=AF$3)*(GMWQ!$ND$2:$ND$60=AF$4)*(GMWQ!$NF$2:$NF$60=AF$1),0),$F277-1966)</f>
        <v>1157.556</v>
      </c>
      <c r="AG277" s="4" cm="1">
        <f t="array" ref="AG277">INDEX(GMWQ!$A$2:$NF$60,MATCH(1,(GMWQ!$NE$2:$NE$60=AG$3)*(GMWQ!$ND$2:$ND$60=AG$4)*(GMWQ!$NF$2:$NF$60=AG$1),0),$F277-1966)</f>
        <v>789.96770000000004</v>
      </c>
      <c r="AH277" s="4" cm="1">
        <f t="array" ref="AH277">INDEX(GMWQ!$A$2:$NF$60,MATCH(1,(GMWQ!$NE$2:$NE$60=AH$3)*(GMWQ!$ND$2:$ND$60=AH$4)*(GMWQ!$NF$2:$NF$60=AH$1),0),$F277-1966)</f>
        <v>1404155</v>
      </c>
      <c r="AI277" s="4" cm="1">
        <f t="array" ref="AI277">INDEX(GMWQ!$A$2:$NF$60,MATCH(1,(GMWQ!$NE$2:$NE$60=AI$3)*(GMWQ!$ND$2:$ND$60=AI$4)*(GMWQ!$NF$2:$NF$60=AI$1),0),$F277-1966)</f>
        <v>0.32345079999999998</v>
      </c>
      <c r="AJ277" s="4" cm="1">
        <f t="array" ref="AJ277">INDEX(GMWQ!$A$2:$NF$60,MATCH(1,(GMWQ!$NE$2:$NE$60=AJ$3)*(GMWQ!$ND$2:$ND$60=AJ$4)*(GMWQ!$NF$2:$NF$60=AJ$1),0),$F277-1966)</f>
        <v>0.70675209999999999</v>
      </c>
      <c r="AK277" s="4" cm="1">
        <f t="array" ref="AK277">INDEX(GMWQ!$A$2:$NF$60,MATCH(1,(GMWQ!$NE$2:$NE$60=AK$3)*(GMWQ!$ND$2:$ND$60=AK$4)*(GMWQ!$NF$2:$NF$60=AK$1),0),$F277-1966)</f>
        <v>0.35994510000000002</v>
      </c>
      <c r="AL277" s="4" cm="1">
        <f t="array" ref="AL277">INDEX(GMWQ!$A$2:$NF$60,MATCH(1,(GMWQ!$NE$2:$NE$60=AL$3)*(GMWQ!$ND$2:$ND$60=AL$4)*(GMWQ!$NF$2:$NF$60=AL$1),0),$F277-1966)</f>
        <v>0.44481500000000002</v>
      </c>
    </row>
    <row r="278" spans="1:38" x14ac:dyDescent="0.25">
      <c r="B278" s="4">
        <f t="shared" si="89"/>
        <v>2040</v>
      </c>
      <c r="C278" s="4">
        <f t="shared" si="89"/>
        <v>2040</v>
      </c>
      <c r="E278" s="4">
        <f t="shared" ref="E278" si="92">+E274+1</f>
        <v>2040</v>
      </c>
      <c r="F278" s="4">
        <f t="shared" si="80"/>
        <v>2244</v>
      </c>
      <c r="G278" s="4" cm="1">
        <f t="array" ref="G278">INDEX(GMWQ!$A$2:$NF$60,MATCH(1,(GMWQ!$NE$2:$NE$60=G$3)*(GMWQ!$ND$2:$ND$60=G$4)*(GMWQ!$NF$2:$NF$60=G$1),0),$F278-1966)</f>
        <v>890317</v>
      </c>
      <c r="H278" s="4" cm="1">
        <f t="array" ref="H278">INDEX(GMWQ!$A$2:$NF$60,MATCH(1,(GMWQ!$NE$2:$NE$60=H$3)*(GMWQ!$ND$2:$ND$60=H$4)*(GMWQ!$NF$2:$NF$60=H$1),0),$F278-1966)</f>
        <v>7987.2920000000004</v>
      </c>
      <c r="I278" s="4" cm="1">
        <f t="array" ref="I278">INDEX(GMWQ!$A$2:$NF$60,MATCH(1,(GMWQ!$NE$2:$NE$60=I$3)*(GMWQ!$ND$2:$ND$60=I$4)*(GMWQ!$NF$2:$NF$60=I$1),0),$F278-1966)</f>
        <v>140051.6</v>
      </c>
      <c r="J278" s="4" cm="1">
        <f t="array" ref="J278">INDEX(GMWQ!$A$2:$NF$60,MATCH(1,(GMWQ!$NE$2:$NE$60=J$3)*(GMWQ!$ND$2:$ND$60=J$4)*(GMWQ!$NF$2:$NF$60=J$1),0),$F278-1966)</f>
        <v>1054.912</v>
      </c>
      <c r="K278" s="4" cm="1">
        <f t="array" ref="K278">INDEX(GMWQ!$A$2:$NF$60,MATCH(1,(GMWQ!$NE$2:$NE$60=K$3)*(GMWQ!$ND$2:$ND$60=K$4)*(GMWQ!$NF$2:$NF$60=K$1),0),$F278-1966)</f>
        <v>754.95249999999999</v>
      </c>
      <c r="L278" s="4" cm="1">
        <f t="array" ref="L278">INDEX(GMWQ!$A$2:$NF$60,MATCH(1,(GMWQ!$NE$2:$NE$60=L$3)*(GMWQ!$ND$2:$ND$60=L$4)*(GMWQ!$NF$2:$NF$60=L$1),0),$F278-1966)</f>
        <v>517.05820000000006</v>
      </c>
      <c r="M278" s="4" cm="1">
        <f t="array" ref="M278">INDEX(GMWQ!$A$2:$NF$60,MATCH(1,(GMWQ!$NE$2:$NE$60=M$3)*(GMWQ!$ND$2:$ND$60=M$4)*(GMWQ!$NF$2:$NF$60=M$1),0),$F278-1966)</f>
        <v>821840.1</v>
      </c>
      <c r="N278" s="4" cm="1">
        <f t="array" ref="N278">INDEX(GMWQ!$A$2:$NF$60,MATCH(1,(GMWQ!$NE$2:$NE$60=N$3)*(GMWQ!$ND$2:$ND$60=N$4)*(GMWQ!$NF$2:$NF$60=N$1),0),$F278-1966)</f>
        <v>-80996.06</v>
      </c>
      <c r="O278" s="4" cm="1">
        <f t="array" ref="O278">INDEX(GMWQ!$A$2:$NF$60,MATCH(1,(GMWQ!$NE$2:$NE$60=O$3)*(GMWQ!$ND$2:$ND$60=O$4)*(GMWQ!$NF$2:$NF$60=O$1),0),$F278-1966)</f>
        <v>-1045.787</v>
      </c>
      <c r="P278" s="4" cm="1">
        <f t="array" ref="P278">INDEX(GMWQ!$A$2:$NF$60,MATCH(1,(GMWQ!$NE$2:$NE$60=P$3)*(GMWQ!$ND$2:$ND$60=P$4)*(GMWQ!$NF$2:$NF$60=P$1),0),$F278-1966)</f>
        <v>-1791.289</v>
      </c>
      <c r="Q278" s="4" cm="1">
        <f t="array" ref="Q278">INDEX(GMWQ!$A$2:$NF$60,MATCH(1,(GMWQ!$NE$2:$NE$60=Q$3)*(GMWQ!$ND$2:$ND$60=Q$4)*(GMWQ!$NF$2:$NF$60=Q$1),0),$F278-1966)</f>
        <v>-26.638729999999999</v>
      </c>
      <c r="R278" s="4" cm="1">
        <f t="array" ref="R278">INDEX(GMWQ!$A$2:$NF$60,MATCH(1,(GMWQ!$NE$2:$NE$60=R$3)*(GMWQ!$ND$2:$ND$60=R$4)*(GMWQ!$NF$2:$NF$60=R$1),0),$F278-1966)</f>
        <v>-40.338810000000002</v>
      </c>
      <c r="S278" s="4" cm="1">
        <f t="array" ref="S278">INDEX(GMWQ!$A$2:$NF$60,MATCH(1,(GMWQ!$NE$2:$NE$60=S$3)*(GMWQ!$ND$2:$ND$60=S$4)*(GMWQ!$NF$2:$NF$60=S$1),0),$F278-1966)</f>
        <v>-14.08447</v>
      </c>
      <c r="T278" s="4" cm="1">
        <f t="array" ref="T278">INDEX(GMWQ!$A$2:$NF$60,MATCH(1,(GMWQ!$NE$2:$NE$60=T$3)*(GMWQ!$ND$2:$ND$60=T$4)*(GMWQ!$NF$2:$NF$60=T$1),0),$F278-1966)</f>
        <v>-32956.25</v>
      </c>
      <c r="U278" s="4" cm="1">
        <f t="array" ref="U278">INDEX(GMWQ!$A$2:$NF$60,MATCH(1,(GMWQ!$NE$2:$NE$60=U$3)*(GMWQ!$ND$2:$ND$60=U$4)*(GMWQ!$NF$2:$NF$60=U$1),0),$F278-1966)</f>
        <v>5183445</v>
      </c>
      <c r="V278" s="4" cm="1">
        <f t="array" ref="V278">INDEX(GMWQ!$A$2:$NF$60,MATCH(1,(GMWQ!$NE$2:$NE$60=V$3)*(GMWQ!$ND$2:$ND$60=V$4)*(GMWQ!$NF$2:$NF$60=V$1),0),$F278-1966)</f>
        <v>93732.22</v>
      </c>
      <c r="W278" s="4" cm="1">
        <f t="array" ref="W278">INDEX(GMWQ!$A$2:$NF$60,MATCH(1,(GMWQ!$NE$2:$NE$60=W$3)*(GMWQ!$ND$2:$ND$60=W$4)*(GMWQ!$NF$2:$NF$60=W$1),0),$F278-1966)</f>
        <v>1574469</v>
      </c>
      <c r="X278" s="4" cm="1">
        <f t="array" ref="X278">INDEX(GMWQ!$A$2:$NF$60,MATCH(1,(GMWQ!$NE$2:$NE$60=X$3)*(GMWQ!$ND$2:$ND$60=X$4)*(GMWQ!$NF$2:$NF$60=X$1),0),$F278-1966)</f>
        <v>4504.277</v>
      </c>
      <c r="Y278" s="4" cm="1">
        <f t="array" ref="Y278">INDEX(GMWQ!$A$2:$NF$60,MATCH(1,(GMWQ!$NE$2:$NE$60=Y$3)*(GMWQ!$ND$2:$ND$60=Y$4)*(GMWQ!$NF$2:$NF$60=Y$1),0),$F278-1966)</f>
        <v>6143.8869999999997</v>
      </c>
      <c r="Z278" s="4" cm="1">
        <f t="array" ref="Z278">INDEX(GMWQ!$A$2:$NF$60,MATCH(1,(GMWQ!$NE$2:$NE$60=Z$3)*(GMWQ!$ND$2:$ND$60=Z$4)*(GMWQ!$NF$2:$NF$60=Z$1),0),$F278-1966)</f>
        <v>4335.6710000000003</v>
      </c>
      <c r="AA278" s="4" cm="1">
        <f t="array" ref="AA278">INDEX(GMWQ!$A$2:$NF$60,MATCH(1,(GMWQ!$NE$2:$NE$60=AA$3)*(GMWQ!$ND$2:$ND$60=AA$4)*(GMWQ!$NF$2:$NF$60=AA$1),0),$F278-1966)</f>
        <v>5139642</v>
      </c>
      <c r="AB278" s="4" cm="1">
        <f t="array" ref="AB278">INDEX(GMWQ!$A$2:$NF$60,MATCH(1,(GMWQ!$NE$2:$NE$60=AB$3)*(GMWQ!$ND$2:$ND$60=AB$4)*(GMWQ!$NF$2:$NF$60=AB$1),0),$F278-1966)</f>
        <v>1329200</v>
      </c>
      <c r="AC278" s="4" cm="1">
        <f t="array" ref="AC278">INDEX(GMWQ!$A$2:$NF$60,MATCH(1,(GMWQ!$NE$2:$NE$60=AC$3)*(GMWQ!$ND$2:$ND$60=AC$4)*(GMWQ!$NF$2:$NF$60=AC$1),0),$F278-1966)</f>
        <v>13685.88</v>
      </c>
      <c r="AD278" s="4" cm="1">
        <f t="array" ref="AD278">INDEX(GMWQ!$A$2:$NF$60,MATCH(1,(GMWQ!$NE$2:$NE$60=AD$3)*(GMWQ!$ND$2:$ND$60=AD$4)*(GMWQ!$NF$2:$NF$60=AD$1),0),$F278-1966)</f>
        <v>191682.2</v>
      </c>
      <c r="AE278" s="4" cm="1">
        <f t="array" ref="AE278">INDEX(GMWQ!$A$2:$NF$60,MATCH(1,(GMWQ!$NE$2:$NE$60=AE$3)*(GMWQ!$ND$2:$ND$60=AE$4)*(GMWQ!$NF$2:$NF$60=AE$1),0),$F278-1966)</f>
        <v>1813.8610000000001</v>
      </c>
      <c r="AF278" s="4" cm="1">
        <f t="array" ref="AF278">INDEX(GMWQ!$A$2:$NF$60,MATCH(1,(GMWQ!$NE$2:$NE$60=AF$3)*(GMWQ!$ND$2:$ND$60=AF$4)*(GMWQ!$NF$2:$NF$60=AF$1),0),$F278-1966)</f>
        <v>1164.7280000000001</v>
      </c>
      <c r="AG278" s="4" cm="1">
        <f t="array" ref="AG278">INDEX(GMWQ!$A$2:$NF$60,MATCH(1,(GMWQ!$NE$2:$NE$60=AG$3)*(GMWQ!$ND$2:$ND$60=AG$4)*(GMWQ!$NF$2:$NF$60=AG$1),0),$F278-1966)</f>
        <v>794.6739</v>
      </c>
      <c r="AH278" s="4" cm="1">
        <f t="array" ref="AH278">INDEX(GMWQ!$A$2:$NF$60,MATCH(1,(GMWQ!$NE$2:$NE$60=AH$3)*(GMWQ!$ND$2:$ND$60=AH$4)*(GMWQ!$NF$2:$NF$60=AH$1),0),$F278-1966)</f>
        <v>1418029</v>
      </c>
      <c r="AI278" s="4" cm="1">
        <f t="array" ref="AI278">INDEX(GMWQ!$A$2:$NF$60,MATCH(1,(GMWQ!$NE$2:$NE$60=AI$3)*(GMWQ!$ND$2:$ND$60=AI$4)*(GMWQ!$NF$2:$NF$60=AI$1),0),$F278-1966)</f>
        <v>0.32263619999999998</v>
      </c>
      <c r="AJ278" s="4" cm="1">
        <f t="array" ref="AJ278">INDEX(GMWQ!$A$2:$NF$60,MATCH(1,(GMWQ!$NE$2:$NE$60=AJ$3)*(GMWQ!$ND$2:$ND$60=AJ$4)*(GMWQ!$NF$2:$NF$60=AJ$1),0),$F278-1966)</f>
        <v>0.70864490000000002</v>
      </c>
      <c r="AK278" s="4" cm="1">
        <f t="array" ref="AK278">INDEX(GMWQ!$A$2:$NF$60,MATCH(1,(GMWQ!$NE$2:$NE$60=AK$3)*(GMWQ!$ND$2:$ND$60=AK$4)*(GMWQ!$NF$2:$NF$60=AK$1),0),$F278-1966)</f>
        <v>0.34988190000000002</v>
      </c>
      <c r="AL278" s="4" cm="1">
        <f t="array" ref="AL278">INDEX(GMWQ!$A$2:$NF$60,MATCH(1,(GMWQ!$NE$2:$NE$60=AL$3)*(GMWQ!$ND$2:$ND$60=AL$4)*(GMWQ!$NF$2:$NF$60=AL$1),0),$F278-1966)</f>
        <v>0.4473451</v>
      </c>
    </row>
    <row r="279" spans="1:38" x14ac:dyDescent="0.25">
      <c r="A279" s="4">
        <v>2041</v>
      </c>
      <c r="B279" s="4">
        <f t="shared" si="89"/>
        <v>2041</v>
      </c>
      <c r="C279" s="4">
        <f t="shared" si="89"/>
        <v>2040</v>
      </c>
      <c r="D279" s="4">
        <f t="shared" si="89"/>
        <v>2040</v>
      </c>
      <c r="F279" s="4">
        <f t="shared" si="80"/>
        <v>2245</v>
      </c>
      <c r="G279" s="4" cm="1">
        <f t="array" ref="G279">INDEX(GMWQ!$A$2:$NF$60,MATCH(1,(GMWQ!$NE$2:$NE$60=G$3)*(GMWQ!$ND$2:$ND$60=G$4)*(GMWQ!$NF$2:$NF$60=G$1),0),$F279-1966)</f>
        <v>893902.3</v>
      </c>
      <c r="H279" s="4" cm="1">
        <f t="array" ref="H279">INDEX(GMWQ!$A$2:$NF$60,MATCH(1,(GMWQ!$NE$2:$NE$60=H$3)*(GMWQ!$ND$2:$ND$60=H$4)*(GMWQ!$NF$2:$NF$60=H$1),0),$F279-1966)</f>
        <v>8021.1379999999999</v>
      </c>
      <c r="I279" s="4" cm="1">
        <f t="array" ref="I279">INDEX(GMWQ!$A$2:$NF$60,MATCH(1,(GMWQ!$NE$2:$NE$60=I$3)*(GMWQ!$ND$2:$ND$60=I$4)*(GMWQ!$NF$2:$NF$60=I$1),0),$F279-1966)</f>
        <v>139965.70000000001</v>
      </c>
      <c r="J279" s="4" cm="1">
        <f t="array" ref="J279">INDEX(GMWQ!$A$2:$NF$60,MATCH(1,(GMWQ!$NE$2:$NE$60=J$3)*(GMWQ!$ND$2:$ND$60=J$4)*(GMWQ!$NF$2:$NF$60=J$1),0),$F279-1966)</f>
        <v>1057.4580000000001</v>
      </c>
      <c r="K279" s="4" cm="1">
        <f t="array" ref="K279">INDEX(GMWQ!$A$2:$NF$60,MATCH(1,(GMWQ!$NE$2:$NE$60=K$3)*(GMWQ!$ND$2:$ND$60=K$4)*(GMWQ!$NF$2:$NF$60=K$1),0),$F279-1966)</f>
        <v>755.86300000000006</v>
      </c>
      <c r="L279" s="4" cm="1">
        <f t="array" ref="L279">INDEX(GMWQ!$A$2:$NF$60,MATCH(1,(GMWQ!$NE$2:$NE$60=L$3)*(GMWQ!$ND$2:$ND$60=L$4)*(GMWQ!$NF$2:$NF$60=L$1),0),$F279-1966)</f>
        <v>517.25869999999998</v>
      </c>
      <c r="M279" s="4" cm="1">
        <f t="array" ref="M279">INDEX(GMWQ!$A$2:$NF$60,MATCH(1,(GMWQ!$NE$2:$NE$60=M$3)*(GMWQ!$ND$2:$ND$60=M$4)*(GMWQ!$NF$2:$NF$60=M$1),0),$F279-1966)</f>
        <v>825959.9</v>
      </c>
      <c r="N279" s="4" cm="1">
        <f t="array" ref="N279">INDEX(GMWQ!$A$2:$NF$60,MATCH(1,(GMWQ!$NE$2:$NE$60=N$3)*(GMWQ!$ND$2:$ND$60=N$4)*(GMWQ!$NF$2:$NF$60=N$1),0),$F279-1966)</f>
        <v>-4785.25</v>
      </c>
      <c r="O279" s="4" cm="1">
        <f t="array" ref="O279">INDEX(GMWQ!$A$2:$NF$60,MATCH(1,(GMWQ!$NE$2:$NE$60=O$3)*(GMWQ!$ND$2:$ND$60=O$4)*(GMWQ!$NF$2:$NF$60=O$1),0),$F279-1966)</f>
        <v>-1049.664</v>
      </c>
      <c r="P279" s="4" cm="1">
        <f t="array" ref="P279">INDEX(GMWQ!$A$2:$NF$60,MATCH(1,(GMWQ!$NE$2:$NE$60=P$3)*(GMWQ!$ND$2:$ND$60=P$4)*(GMWQ!$NF$2:$NF$60=P$1),0),$F279-1966)</f>
        <v>-1796.6559999999999</v>
      </c>
      <c r="Q279" s="4" cm="1">
        <f t="array" ref="Q279">INDEX(GMWQ!$A$2:$NF$60,MATCH(1,(GMWQ!$NE$2:$NE$60=Q$3)*(GMWQ!$ND$2:$ND$60=Q$4)*(GMWQ!$NF$2:$NF$60=Q$1),0),$F279-1966)</f>
        <v>-26.84149</v>
      </c>
      <c r="R279" s="4" cm="1">
        <f t="array" ref="R279">INDEX(GMWQ!$A$2:$NF$60,MATCH(1,(GMWQ!$NE$2:$NE$60=R$3)*(GMWQ!$ND$2:$ND$60=R$4)*(GMWQ!$NF$2:$NF$60=R$1),0),$F279-1966)</f>
        <v>-40.592100000000002</v>
      </c>
      <c r="S279" s="4" cm="1">
        <f t="array" ref="S279">INDEX(GMWQ!$A$2:$NF$60,MATCH(1,(GMWQ!$NE$2:$NE$60=S$3)*(GMWQ!$ND$2:$ND$60=S$4)*(GMWQ!$NF$2:$NF$60=S$1),0),$F279-1966)</f>
        <v>-14.168369999999999</v>
      </c>
      <c r="T279" s="4" cm="1">
        <f t="array" ref="T279">INDEX(GMWQ!$A$2:$NF$60,MATCH(1,(GMWQ!$NE$2:$NE$60=T$3)*(GMWQ!$ND$2:$ND$60=T$4)*(GMWQ!$NF$2:$NF$60=T$1),0),$F279-1966)</f>
        <v>-33402</v>
      </c>
      <c r="U279" s="4" cm="1">
        <f t="array" ref="U279">INDEX(GMWQ!$A$2:$NF$60,MATCH(1,(GMWQ!$NE$2:$NE$60=U$3)*(GMWQ!$ND$2:$ND$60=U$4)*(GMWQ!$NF$2:$NF$60=U$1),0),$F279-1966)</f>
        <v>5188230</v>
      </c>
      <c r="V279" s="4" cm="1">
        <f t="array" ref="V279">INDEX(GMWQ!$A$2:$NF$60,MATCH(1,(GMWQ!$NE$2:$NE$60=V$3)*(GMWQ!$ND$2:$ND$60=V$4)*(GMWQ!$NF$2:$NF$60=V$1),0),$F279-1966)</f>
        <v>94781.88</v>
      </c>
      <c r="W279" s="4" cm="1">
        <f t="array" ref="W279">INDEX(GMWQ!$A$2:$NF$60,MATCH(1,(GMWQ!$NE$2:$NE$60=W$3)*(GMWQ!$ND$2:$ND$60=W$4)*(GMWQ!$NF$2:$NF$60=W$1),0),$F279-1966)</f>
        <v>1576265</v>
      </c>
      <c r="X279" s="4" cm="1">
        <f t="array" ref="X279">INDEX(GMWQ!$A$2:$NF$60,MATCH(1,(GMWQ!$NE$2:$NE$60=X$3)*(GMWQ!$ND$2:$ND$60=X$4)*(GMWQ!$NF$2:$NF$60=X$1),0),$F279-1966)</f>
        <v>4531.1189999999997</v>
      </c>
      <c r="Y279" s="4" cm="1">
        <f t="array" ref="Y279">INDEX(GMWQ!$A$2:$NF$60,MATCH(1,(GMWQ!$NE$2:$NE$60=Y$3)*(GMWQ!$ND$2:$ND$60=Y$4)*(GMWQ!$NF$2:$NF$60=Y$1),0),$F279-1966)</f>
        <v>6184.4790000000003</v>
      </c>
      <c r="Z279" s="4" cm="1">
        <f t="array" ref="Z279">INDEX(GMWQ!$A$2:$NF$60,MATCH(1,(GMWQ!$NE$2:$NE$60=Z$3)*(GMWQ!$ND$2:$ND$60=Z$4)*(GMWQ!$NF$2:$NF$60=Z$1),0),$F279-1966)</f>
        <v>4349.8389999999999</v>
      </c>
      <c r="AA279" s="4" cm="1">
        <f t="array" ref="AA279">INDEX(GMWQ!$A$2:$NF$60,MATCH(1,(GMWQ!$NE$2:$NE$60=AA$3)*(GMWQ!$ND$2:$ND$60=AA$4)*(GMWQ!$NF$2:$NF$60=AA$1),0),$F279-1966)</f>
        <v>5173044</v>
      </c>
      <c r="AB279" s="4" cm="1">
        <f t="array" ref="AB279">INDEX(GMWQ!$A$2:$NF$60,MATCH(1,(GMWQ!$NE$2:$NE$60=AB$3)*(GMWQ!$ND$2:$ND$60=AB$4)*(GMWQ!$NF$2:$NF$60=AB$1),0),$F279-1966)</f>
        <v>1341679</v>
      </c>
      <c r="AC279" s="4" cm="1">
        <f t="array" ref="AC279">INDEX(GMWQ!$A$2:$NF$60,MATCH(1,(GMWQ!$NE$2:$NE$60=AC$3)*(GMWQ!$ND$2:$ND$60=AC$4)*(GMWQ!$NF$2:$NF$60=AC$1),0),$F279-1966)</f>
        <v>13807.47</v>
      </c>
      <c r="AD279" s="4" cm="1">
        <f t="array" ref="AD279">INDEX(GMWQ!$A$2:$NF$60,MATCH(1,(GMWQ!$NE$2:$NE$60=AD$3)*(GMWQ!$ND$2:$ND$60=AD$4)*(GMWQ!$NF$2:$NF$60=AD$1),0),$F279-1966)</f>
        <v>192273</v>
      </c>
      <c r="AE279" s="4" cm="1">
        <f t="array" ref="AE279">INDEX(GMWQ!$A$2:$NF$60,MATCH(1,(GMWQ!$NE$2:$NE$60=AE$3)*(GMWQ!$ND$2:$ND$60=AE$4)*(GMWQ!$NF$2:$NF$60=AE$1),0),$F279-1966)</f>
        <v>1827.26</v>
      </c>
      <c r="AF279" s="4" cm="1">
        <f t="array" ref="AF279">INDEX(GMWQ!$A$2:$NF$60,MATCH(1,(GMWQ!$NE$2:$NE$60=AF$3)*(GMWQ!$ND$2:$ND$60=AF$4)*(GMWQ!$NF$2:$NF$60=AF$1),0),$F279-1966)</f>
        <v>1171.9090000000001</v>
      </c>
      <c r="AG279" s="4" cm="1">
        <f t="array" ref="AG279">INDEX(GMWQ!$A$2:$NF$60,MATCH(1,(GMWQ!$NE$2:$NE$60=AG$3)*(GMWQ!$ND$2:$ND$60=AG$4)*(GMWQ!$NF$2:$NF$60=AG$1),0),$F279-1966)</f>
        <v>798.97230000000002</v>
      </c>
      <c r="AH279" s="4" cm="1">
        <f t="array" ref="AH279">INDEX(GMWQ!$A$2:$NF$60,MATCH(1,(GMWQ!$NE$2:$NE$60=AH$3)*(GMWQ!$ND$2:$ND$60=AH$4)*(GMWQ!$NF$2:$NF$60=AH$1),0),$F279-1966)</f>
        <v>1432048</v>
      </c>
      <c r="AI279" s="4" cm="1">
        <f t="array" ref="AI279">INDEX(GMWQ!$A$2:$NF$60,MATCH(1,(GMWQ!$NE$2:$NE$60=AI$3)*(GMWQ!$ND$2:$ND$60=AI$4)*(GMWQ!$NF$2:$NF$60=AI$1),0),$F279-1966)</f>
        <v>0.32139030000000002</v>
      </c>
      <c r="AJ279" s="4" cm="1">
        <f t="array" ref="AJ279">INDEX(GMWQ!$A$2:$NF$60,MATCH(1,(GMWQ!$NE$2:$NE$60=AJ$3)*(GMWQ!$ND$2:$ND$60=AJ$4)*(GMWQ!$NF$2:$NF$60=AJ$1),0),$F279-1966)</f>
        <v>0.71063350000000003</v>
      </c>
      <c r="AK279" s="4" cm="1">
        <f t="array" ref="AK279">INDEX(GMWQ!$A$2:$NF$60,MATCH(1,(GMWQ!$NE$2:$NE$60=AK$3)*(GMWQ!$ND$2:$ND$60=AK$4)*(GMWQ!$NF$2:$NF$60=AK$1),0),$F279-1966)</f>
        <v>0.34120850000000003</v>
      </c>
      <c r="AL279" s="4" cm="1">
        <f t="array" ref="AL279">INDEX(GMWQ!$A$2:$NF$60,MATCH(1,(GMWQ!$NE$2:$NE$60=AL$3)*(GMWQ!$ND$2:$ND$60=AL$4)*(GMWQ!$NF$2:$NF$60=AL$1),0),$F279-1966)</f>
        <v>0.4489532</v>
      </c>
    </row>
    <row r="280" spans="1:38" x14ac:dyDescent="0.25">
      <c r="B280" s="4">
        <f t="shared" si="89"/>
        <v>2041</v>
      </c>
      <c r="C280" s="4">
        <f t="shared" si="89"/>
        <v>2041</v>
      </c>
      <c r="F280" s="4">
        <f t="shared" si="80"/>
        <v>2246</v>
      </c>
      <c r="G280" s="4" cm="1">
        <f t="array" ref="G280">INDEX(GMWQ!$A$2:$NF$60,MATCH(1,(GMWQ!$NE$2:$NE$60=G$3)*(GMWQ!$ND$2:$ND$60=G$4)*(GMWQ!$NF$2:$NF$60=G$1),0),$F280-1966)</f>
        <v>897504.4</v>
      </c>
      <c r="H280" s="4" cm="1">
        <f t="array" ref="H280">INDEX(GMWQ!$A$2:$NF$60,MATCH(1,(GMWQ!$NE$2:$NE$60=H$3)*(GMWQ!$ND$2:$ND$60=H$4)*(GMWQ!$NF$2:$NF$60=H$1),0),$F280-1966)</f>
        <v>8055.1310000000003</v>
      </c>
      <c r="I280" s="4" cm="1">
        <f t="array" ref="I280">INDEX(GMWQ!$A$2:$NF$60,MATCH(1,(GMWQ!$NE$2:$NE$60=I$3)*(GMWQ!$ND$2:$ND$60=I$4)*(GMWQ!$NF$2:$NF$60=I$1),0),$F280-1966)</f>
        <v>139880</v>
      </c>
      <c r="J280" s="4" cm="1">
        <f t="array" ref="J280">INDEX(GMWQ!$A$2:$NF$60,MATCH(1,(GMWQ!$NE$2:$NE$60=J$3)*(GMWQ!$ND$2:$ND$60=J$4)*(GMWQ!$NF$2:$NF$60=J$1),0),$F280-1966)</f>
        <v>1060.0119999999999</v>
      </c>
      <c r="K280" s="4" cm="1">
        <f t="array" ref="K280">INDEX(GMWQ!$A$2:$NF$60,MATCH(1,(GMWQ!$NE$2:$NE$60=K$3)*(GMWQ!$ND$2:$ND$60=K$4)*(GMWQ!$NF$2:$NF$60=K$1),0),$F280-1966)</f>
        <v>756.84969999999998</v>
      </c>
      <c r="L280" s="4" cm="1">
        <f t="array" ref="L280">INDEX(GMWQ!$A$2:$NF$60,MATCH(1,(GMWQ!$NE$2:$NE$60=L$3)*(GMWQ!$ND$2:$ND$60=L$4)*(GMWQ!$NF$2:$NF$60=L$1),0),$F280-1966)</f>
        <v>517.45609999999999</v>
      </c>
      <c r="M280" s="4" cm="1">
        <f t="array" ref="M280">INDEX(GMWQ!$A$2:$NF$60,MATCH(1,(GMWQ!$NE$2:$NE$60=M$3)*(GMWQ!$ND$2:$ND$60=M$4)*(GMWQ!$NF$2:$NF$60=M$1),0),$F280-1966)</f>
        <v>830075.3</v>
      </c>
      <c r="N280" s="4" cm="1">
        <f t="array" ref="N280">INDEX(GMWQ!$A$2:$NF$60,MATCH(1,(GMWQ!$NE$2:$NE$60=N$3)*(GMWQ!$ND$2:$ND$60=N$4)*(GMWQ!$NF$2:$NF$60=N$1),0),$F280-1966)</f>
        <v>-87081.91</v>
      </c>
      <c r="O280" s="4" cm="1">
        <f t="array" ref="O280">INDEX(GMWQ!$A$2:$NF$60,MATCH(1,(GMWQ!$NE$2:$NE$60=O$3)*(GMWQ!$ND$2:$ND$60=O$4)*(GMWQ!$NF$2:$NF$60=O$1),0),$F280-1966)</f>
        <v>-1053.4559999999999</v>
      </c>
      <c r="P280" s="4" cm="1">
        <f t="array" ref="P280">INDEX(GMWQ!$A$2:$NF$60,MATCH(1,(GMWQ!$NE$2:$NE$60=P$3)*(GMWQ!$ND$2:$ND$60=P$4)*(GMWQ!$NF$2:$NF$60=P$1),0),$F280-1966)</f>
        <v>-1802.1880000000001</v>
      </c>
      <c r="Q280" s="4" cm="1">
        <f t="array" ref="Q280">INDEX(GMWQ!$A$2:$NF$60,MATCH(1,(GMWQ!$NE$2:$NE$60=Q$3)*(GMWQ!$ND$2:$ND$60=Q$4)*(GMWQ!$NF$2:$NF$60=Q$1),0),$F280-1966)</f>
        <v>-27.045470000000002</v>
      </c>
      <c r="R280" s="4" cm="1">
        <f t="array" ref="R280">INDEX(GMWQ!$A$2:$NF$60,MATCH(1,(GMWQ!$NE$2:$NE$60=R$3)*(GMWQ!$ND$2:$ND$60=R$4)*(GMWQ!$NF$2:$NF$60=R$1),0),$F280-1966)</f>
        <v>-40.825740000000003</v>
      </c>
      <c r="S280" s="4" cm="1">
        <f t="array" ref="S280">INDEX(GMWQ!$A$2:$NF$60,MATCH(1,(GMWQ!$NE$2:$NE$60=S$3)*(GMWQ!$ND$2:$ND$60=S$4)*(GMWQ!$NF$2:$NF$60=S$1),0),$F280-1966)</f>
        <v>-14.244999999999999</v>
      </c>
      <c r="T280" s="4" cm="1">
        <f t="array" ref="T280">INDEX(GMWQ!$A$2:$NF$60,MATCH(1,(GMWQ!$NE$2:$NE$60=T$3)*(GMWQ!$ND$2:$ND$60=T$4)*(GMWQ!$NF$2:$NF$60=T$1),0),$F280-1966)</f>
        <v>-33790.44</v>
      </c>
      <c r="U280" s="4" cm="1">
        <f t="array" ref="U280">INDEX(GMWQ!$A$2:$NF$60,MATCH(1,(GMWQ!$NE$2:$NE$60=U$3)*(GMWQ!$ND$2:$ND$60=U$4)*(GMWQ!$NF$2:$NF$60=U$1),0),$F280-1966)</f>
        <v>5275312</v>
      </c>
      <c r="V280" s="4" cm="1">
        <f t="array" ref="V280">INDEX(GMWQ!$A$2:$NF$60,MATCH(1,(GMWQ!$NE$2:$NE$60=V$3)*(GMWQ!$ND$2:$ND$60=V$4)*(GMWQ!$NF$2:$NF$60=V$1),0),$F280-1966)</f>
        <v>95835.34</v>
      </c>
      <c r="W280" s="4" cm="1">
        <f t="array" ref="W280">INDEX(GMWQ!$A$2:$NF$60,MATCH(1,(GMWQ!$NE$2:$NE$60=W$3)*(GMWQ!$ND$2:$ND$60=W$4)*(GMWQ!$NF$2:$NF$60=W$1),0),$F280-1966)</f>
        <v>1578068</v>
      </c>
      <c r="X280" s="4" cm="1">
        <f t="array" ref="X280">INDEX(GMWQ!$A$2:$NF$60,MATCH(1,(GMWQ!$NE$2:$NE$60=X$3)*(GMWQ!$ND$2:$ND$60=X$4)*(GMWQ!$NF$2:$NF$60=X$1),0),$F280-1966)</f>
        <v>4558.1639999999998</v>
      </c>
      <c r="Y280" s="4" cm="1">
        <f t="array" ref="Y280">INDEX(GMWQ!$A$2:$NF$60,MATCH(1,(GMWQ!$NE$2:$NE$60=Y$3)*(GMWQ!$ND$2:$ND$60=Y$4)*(GMWQ!$NF$2:$NF$60=Y$1),0),$F280-1966)</f>
        <v>6225.3050000000003</v>
      </c>
      <c r="Z280" s="4" cm="1">
        <f t="array" ref="Z280">INDEX(GMWQ!$A$2:$NF$60,MATCH(1,(GMWQ!$NE$2:$NE$60=Z$3)*(GMWQ!$ND$2:$ND$60=Z$4)*(GMWQ!$NF$2:$NF$60=Z$1),0),$F280-1966)</f>
        <v>4364.0839999999998</v>
      </c>
      <c r="AA280" s="4" cm="1">
        <f t="array" ref="AA280">INDEX(GMWQ!$A$2:$NF$60,MATCH(1,(GMWQ!$NE$2:$NE$60=AA$3)*(GMWQ!$ND$2:$ND$60=AA$4)*(GMWQ!$NF$2:$NF$60=AA$1),0),$F280-1966)</f>
        <v>5206835</v>
      </c>
      <c r="AB280" s="4" cm="1">
        <f t="array" ref="AB280">INDEX(GMWQ!$A$2:$NF$60,MATCH(1,(GMWQ!$NE$2:$NE$60=AB$3)*(GMWQ!$ND$2:$ND$60=AB$4)*(GMWQ!$NF$2:$NF$60=AB$1),0),$F280-1966)</f>
        <v>1354278</v>
      </c>
      <c r="AC280" s="4" cm="1">
        <f t="array" ref="AC280">INDEX(GMWQ!$A$2:$NF$60,MATCH(1,(GMWQ!$NE$2:$NE$60=AC$3)*(GMWQ!$ND$2:$ND$60=AC$4)*(GMWQ!$NF$2:$NF$60=AC$1),0),$F280-1966)</f>
        <v>13930.18</v>
      </c>
      <c r="AD280" s="4" cm="1">
        <f t="array" ref="AD280">INDEX(GMWQ!$A$2:$NF$60,MATCH(1,(GMWQ!$NE$2:$NE$60=AD$3)*(GMWQ!$ND$2:$ND$60=AD$4)*(GMWQ!$NF$2:$NF$60=AD$1),0),$F280-1966)</f>
        <v>192858.2</v>
      </c>
      <c r="AE280" s="4" cm="1">
        <f t="array" ref="AE280">INDEX(GMWQ!$A$2:$NF$60,MATCH(1,(GMWQ!$NE$2:$NE$60=AE$3)*(GMWQ!$ND$2:$ND$60=AE$4)*(GMWQ!$NF$2:$NF$60=AE$1),0),$F280-1966)</f>
        <v>1840.761</v>
      </c>
      <c r="AF280" s="4" cm="1">
        <f t="array" ref="AF280">INDEX(GMWQ!$A$2:$NF$60,MATCH(1,(GMWQ!$NE$2:$NE$60=AF$3)*(GMWQ!$ND$2:$ND$60=AF$4)*(GMWQ!$NF$2:$NF$60=AF$1),0),$F280-1966)</f>
        <v>1179.23</v>
      </c>
      <c r="AG280" s="4" cm="1">
        <f t="array" ref="AG280">INDEX(GMWQ!$A$2:$NF$60,MATCH(1,(GMWQ!$NE$2:$NE$60=AG$3)*(GMWQ!$ND$2:$ND$60=AG$4)*(GMWQ!$NF$2:$NF$60=AG$1),0),$F280-1966)</f>
        <v>803.25</v>
      </c>
      <c r="AH280" s="4" cm="1">
        <f t="array" ref="AH280">INDEX(GMWQ!$A$2:$NF$60,MATCH(1,(GMWQ!$NE$2:$NE$60=AH$3)*(GMWQ!$ND$2:$ND$60=AH$4)*(GMWQ!$NF$2:$NF$60=AH$1),0),$F280-1966)</f>
        <v>1446167</v>
      </c>
      <c r="AI280" s="4" cm="1">
        <f t="array" ref="AI280">INDEX(GMWQ!$A$2:$NF$60,MATCH(1,(GMWQ!$NE$2:$NE$60=AI$3)*(GMWQ!$ND$2:$ND$60=AI$4)*(GMWQ!$NF$2:$NF$60=AI$1),0),$F280-1966)</f>
        <v>0.31971300000000002</v>
      </c>
      <c r="AJ280" s="4" cm="1">
        <f t="array" ref="AJ280">INDEX(GMWQ!$A$2:$NF$60,MATCH(1,(GMWQ!$NE$2:$NE$60=AJ$3)*(GMWQ!$ND$2:$ND$60=AJ$4)*(GMWQ!$NF$2:$NF$60=AJ$1),0),$F280-1966)</f>
        <v>0.71274210000000005</v>
      </c>
      <c r="AK280" s="4" cm="1">
        <f t="array" ref="AK280">INDEX(GMWQ!$A$2:$NF$60,MATCH(1,(GMWQ!$NE$2:$NE$60=AK$3)*(GMWQ!$ND$2:$ND$60=AK$4)*(GMWQ!$NF$2:$NF$60=AK$1),0),$F280-1966)</f>
        <v>0.33370899999999998</v>
      </c>
      <c r="AL280" s="4" cm="1">
        <f t="array" ref="AL280">INDEX(GMWQ!$A$2:$NF$60,MATCH(1,(GMWQ!$NE$2:$NE$60=AL$3)*(GMWQ!$ND$2:$ND$60=AL$4)*(GMWQ!$NF$2:$NF$60=AL$1),0),$F280-1966)</f>
        <v>0.44950699999999999</v>
      </c>
    </row>
    <row r="281" spans="1:38" x14ac:dyDescent="0.25">
      <c r="B281" s="4">
        <f t="shared" si="89"/>
        <v>2041</v>
      </c>
      <c r="C281" s="4">
        <f t="shared" si="89"/>
        <v>2041</v>
      </c>
      <c r="F281" s="4">
        <f t="shared" si="80"/>
        <v>2247</v>
      </c>
      <c r="G281" s="4" cm="1">
        <f t="array" ref="G281">INDEX(GMWQ!$A$2:$NF$60,MATCH(1,(GMWQ!$NE$2:$NE$60=G$3)*(GMWQ!$ND$2:$ND$60=G$4)*(GMWQ!$NF$2:$NF$60=G$1),0),$F281-1966)</f>
        <v>901134.6</v>
      </c>
      <c r="H281" s="4" cm="1">
        <f t="array" ref="H281">INDEX(GMWQ!$A$2:$NF$60,MATCH(1,(GMWQ!$NE$2:$NE$60=H$3)*(GMWQ!$ND$2:$ND$60=H$4)*(GMWQ!$NF$2:$NF$60=H$1),0),$F281-1966)</f>
        <v>8089.2280000000001</v>
      </c>
      <c r="I281" s="4" cm="1">
        <f t="array" ref="I281">INDEX(GMWQ!$A$2:$NF$60,MATCH(1,(GMWQ!$NE$2:$NE$60=I$3)*(GMWQ!$ND$2:$ND$60=I$4)*(GMWQ!$NF$2:$NF$60=I$1),0),$F281-1966)</f>
        <v>139798.29999999999</v>
      </c>
      <c r="J281" s="4" cm="1">
        <f t="array" ref="J281">INDEX(GMWQ!$A$2:$NF$60,MATCH(1,(GMWQ!$NE$2:$NE$60=J$3)*(GMWQ!$ND$2:$ND$60=J$4)*(GMWQ!$NF$2:$NF$60=J$1),0),$F281-1966)</f>
        <v>1062.5740000000001</v>
      </c>
      <c r="K281" s="4" cm="1">
        <f t="array" ref="K281">INDEX(GMWQ!$A$2:$NF$60,MATCH(1,(GMWQ!$NE$2:$NE$60=K$3)*(GMWQ!$ND$2:$ND$60=K$4)*(GMWQ!$NF$2:$NF$60=K$1),0),$F281-1966)</f>
        <v>757.75310000000002</v>
      </c>
      <c r="L281" s="4" cm="1">
        <f t="array" ref="L281">INDEX(GMWQ!$A$2:$NF$60,MATCH(1,(GMWQ!$NE$2:$NE$60=L$3)*(GMWQ!$ND$2:$ND$60=L$4)*(GMWQ!$NF$2:$NF$60=L$1),0),$F281-1966)</f>
        <v>517.64829999999995</v>
      </c>
      <c r="M281" s="4" cm="1">
        <f t="array" ref="M281">INDEX(GMWQ!$A$2:$NF$60,MATCH(1,(GMWQ!$NE$2:$NE$60=M$3)*(GMWQ!$ND$2:$ND$60=M$4)*(GMWQ!$NF$2:$NF$60=M$1),0),$F281-1966)</f>
        <v>834208.6</v>
      </c>
      <c r="N281" s="4" cm="1">
        <f t="array" ref="N281">INDEX(GMWQ!$A$2:$NF$60,MATCH(1,(GMWQ!$NE$2:$NE$60=N$3)*(GMWQ!$ND$2:$ND$60=N$4)*(GMWQ!$NF$2:$NF$60=N$1),0),$F281-1966)</f>
        <v>-48194.69</v>
      </c>
      <c r="O281" s="4" cm="1">
        <f t="array" ref="O281">INDEX(GMWQ!$A$2:$NF$60,MATCH(1,(GMWQ!$NE$2:$NE$60=O$3)*(GMWQ!$ND$2:$ND$60=O$4)*(GMWQ!$NF$2:$NF$60=O$1),0),$F281-1966)</f>
        <v>-1057.1669999999999</v>
      </c>
      <c r="P281" s="4" cm="1">
        <f t="array" ref="P281">INDEX(GMWQ!$A$2:$NF$60,MATCH(1,(GMWQ!$NE$2:$NE$60=P$3)*(GMWQ!$ND$2:$ND$60=P$4)*(GMWQ!$NF$2:$NF$60=P$1),0),$F281-1966)</f>
        <v>-1807.672</v>
      </c>
      <c r="Q281" s="4" cm="1">
        <f t="array" ref="Q281">INDEX(GMWQ!$A$2:$NF$60,MATCH(1,(GMWQ!$NE$2:$NE$60=Q$3)*(GMWQ!$ND$2:$ND$60=Q$4)*(GMWQ!$NF$2:$NF$60=Q$1),0),$F281-1966)</f>
        <v>-27.250789999999999</v>
      </c>
      <c r="R281" s="4" cm="1">
        <f t="array" ref="R281">INDEX(GMWQ!$A$2:$NF$60,MATCH(1,(GMWQ!$NE$2:$NE$60=R$3)*(GMWQ!$ND$2:$ND$60=R$4)*(GMWQ!$NF$2:$NF$60=R$1),0),$F281-1966)</f>
        <v>-41.082639999999998</v>
      </c>
      <c r="S281" s="4" cm="1">
        <f t="array" ref="S281">INDEX(GMWQ!$A$2:$NF$60,MATCH(1,(GMWQ!$NE$2:$NE$60=S$3)*(GMWQ!$ND$2:$ND$60=S$4)*(GMWQ!$NF$2:$NF$60=S$1),0),$F281-1966)</f>
        <v>-14.321260000000001</v>
      </c>
      <c r="T281" s="4" cm="1">
        <f t="array" ref="T281">INDEX(GMWQ!$A$2:$NF$60,MATCH(1,(GMWQ!$NE$2:$NE$60=T$3)*(GMWQ!$ND$2:$ND$60=T$4)*(GMWQ!$NF$2:$NF$60=T$1),0),$F281-1966)</f>
        <v>-34087.75</v>
      </c>
      <c r="U281" s="4" cm="1">
        <f t="array" ref="U281">INDEX(GMWQ!$A$2:$NF$60,MATCH(1,(GMWQ!$NE$2:$NE$60=U$3)*(GMWQ!$ND$2:$ND$60=U$4)*(GMWQ!$NF$2:$NF$60=U$1),0),$F281-1966)</f>
        <v>5323507</v>
      </c>
      <c r="V281" s="4" cm="1">
        <f t="array" ref="V281">INDEX(GMWQ!$A$2:$NF$60,MATCH(1,(GMWQ!$NE$2:$NE$60=V$3)*(GMWQ!$ND$2:$ND$60=V$4)*(GMWQ!$NF$2:$NF$60=V$1),0),$F281-1966)</f>
        <v>96892.5</v>
      </c>
      <c r="W281" s="4" cm="1">
        <f t="array" ref="W281">INDEX(GMWQ!$A$2:$NF$60,MATCH(1,(GMWQ!$NE$2:$NE$60=W$3)*(GMWQ!$ND$2:$ND$60=W$4)*(GMWQ!$NF$2:$NF$60=W$1),0),$F281-1966)</f>
        <v>1579875</v>
      </c>
      <c r="X281" s="4" cm="1">
        <f t="array" ref="X281">INDEX(GMWQ!$A$2:$NF$60,MATCH(1,(GMWQ!$NE$2:$NE$60=X$3)*(GMWQ!$ND$2:$ND$60=X$4)*(GMWQ!$NF$2:$NF$60=X$1),0),$F281-1966)</f>
        <v>4585.415</v>
      </c>
      <c r="Y281" s="4" cm="1">
        <f t="array" ref="Y281">INDEX(GMWQ!$A$2:$NF$60,MATCH(1,(GMWQ!$NE$2:$NE$60=Y$3)*(GMWQ!$ND$2:$ND$60=Y$4)*(GMWQ!$NF$2:$NF$60=Y$1),0),$F281-1966)</f>
        <v>6266.3879999999999</v>
      </c>
      <c r="Z281" s="4" cm="1">
        <f t="array" ref="Z281">INDEX(GMWQ!$A$2:$NF$60,MATCH(1,(GMWQ!$NE$2:$NE$60=Z$3)*(GMWQ!$ND$2:$ND$60=Z$4)*(GMWQ!$NF$2:$NF$60=Z$1),0),$F281-1966)</f>
        <v>4378.4059999999999</v>
      </c>
      <c r="AA281" s="4" cm="1">
        <f t="array" ref="AA281">INDEX(GMWQ!$A$2:$NF$60,MATCH(1,(GMWQ!$NE$2:$NE$60=AA$3)*(GMWQ!$ND$2:$ND$60=AA$4)*(GMWQ!$NF$2:$NF$60=AA$1),0),$F281-1966)</f>
        <v>5240922</v>
      </c>
      <c r="AB281" s="4" cm="1">
        <f t="array" ref="AB281">INDEX(GMWQ!$A$2:$NF$60,MATCH(1,(GMWQ!$NE$2:$NE$60=AB$3)*(GMWQ!$ND$2:$ND$60=AB$4)*(GMWQ!$NF$2:$NF$60=AB$1),0),$F281-1966)</f>
        <v>1367017</v>
      </c>
      <c r="AC281" s="4" cm="1">
        <f t="array" ref="AC281">INDEX(GMWQ!$A$2:$NF$60,MATCH(1,(GMWQ!$NE$2:$NE$60=AC$3)*(GMWQ!$ND$2:$ND$60=AC$4)*(GMWQ!$NF$2:$NF$60=AC$1),0),$F281-1966)</f>
        <v>14053.95</v>
      </c>
      <c r="AD281" s="4" cm="1">
        <f t="array" ref="AD281">INDEX(GMWQ!$A$2:$NF$60,MATCH(1,(GMWQ!$NE$2:$NE$60=AD$3)*(GMWQ!$ND$2:$ND$60=AD$4)*(GMWQ!$NF$2:$NF$60=AD$1),0),$F281-1966)</f>
        <v>193449.7</v>
      </c>
      <c r="AE281" s="4" cm="1">
        <f t="array" ref="AE281">INDEX(GMWQ!$A$2:$NF$60,MATCH(1,(GMWQ!$NE$2:$NE$60=AE$3)*(GMWQ!$ND$2:$ND$60=AE$4)*(GMWQ!$NF$2:$NF$60=AE$1),0),$F281-1966)</f>
        <v>1854.3630000000001</v>
      </c>
      <c r="AF281" s="4" cm="1">
        <f t="array" ref="AF281">INDEX(GMWQ!$A$2:$NF$60,MATCH(1,(GMWQ!$NE$2:$NE$60=AF$3)*(GMWQ!$ND$2:$ND$60=AF$4)*(GMWQ!$NF$2:$NF$60=AF$1),0),$F281-1966)</f>
        <v>1186.626</v>
      </c>
      <c r="AG281" s="4" cm="1">
        <f t="array" ref="AG281">INDEX(GMWQ!$A$2:$NF$60,MATCH(1,(GMWQ!$NE$2:$NE$60=AG$3)*(GMWQ!$ND$2:$ND$60=AG$4)*(GMWQ!$NF$2:$NF$60=AG$1),0),$F281-1966)</f>
        <v>807.04690000000005</v>
      </c>
      <c r="AH281" s="4" cm="1">
        <f t="array" ref="AH281">INDEX(GMWQ!$A$2:$NF$60,MATCH(1,(GMWQ!$NE$2:$NE$60=AH$3)*(GMWQ!$ND$2:$ND$60=AH$4)*(GMWQ!$NF$2:$NF$60=AH$1),0),$F281-1966)</f>
        <v>1460419</v>
      </c>
      <c r="AI281" s="4" cm="1">
        <f t="array" ref="AI281">INDEX(GMWQ!$A$2:$NF$60,MATCH(1,(GMWQ!$NE$2:$NE$60=AI$3)*(GMWQ!$ND$2:$ND$60=AI$4)*(GMWQ!$NF$2:$NF$60=AI$1),0),$F281-1966)</f>
        <v>0.31755660000000002</v>
      </c>
      <c r="AJ281" s="4" cm="1">
        <f t="array" ref="AJ281">INDEX(GMWQ!$A$2:$NF$60,MATCH(1,(GMWQ!$NE$2:$NE$60=AJ$3)*(GMWQ!$ND$2:$ND$60=AJ$4)*(GMWQ!$NF$2:$NF$60=AJ$1),0),$F281-1966)</f>
        <v>0.71439520000000001</v>
      </c>
      <c r="AK281" s="4" cm="1">
        <f t="array" ref="AK281">INDEX(GMWQ!$A$2:$NF$60,MATCH(1,(GMWQ!$NE$2:$NE$60=AK$3)*(GMWQ!$ND$2:$ND$60=AK$4)*(GMWQ!$NF$2:$NF$60=AK$1),0),$F281-1966)</f>
        <v>0.32731159999999998</v>
      </c>
      <c r="AL281" s="4" cm="1">
        <f t="array" ref="AL281">INDEX(GMWQ!$A$2:$NF$60,MATCH(1,(GMWQ!$NE$2:$NE$60=AL$3)*(GMWQ!$ND$2:$ND$60=AL$4)*(GMWQ!$NF$2:$NF$60=AL$1),0),$F281-1966)</f>
        <v>0.44958160000000003</v>
      </c>
    </row>
    <row r="282" spans="1:38" x14ac:dyDescent="0.25">
      <c r="B282" s="4">
        <f t="shared" si="89"/>
        <v>2041</v>
      </c>
      <c r="C282" s="4">
        <f t="shared" si="89"/>
        <v>2041</v>
      </c>
      <c r="E282" s="4">
        <f t="shared" ref="E282" si="93">+E278+1</f>
        <v>2041</v>
      </c>
      <c r="F282" s="4">
        <f t="shared" si="80"/>
        <v>2248</v>
      </c>
      <c r="G282" s="4" cm="1">
        <f t="array" ref="G282">INDEX(GMWQ!$A$2:$NF$60,MATCH(1,(GMWQ!$NE$2:$NE$60=G$3)*(GMWQ!$ND$2:$ND$60=G$4)*(GMWQ!$NF$2:$NF$60=G$1),0),$F282-1966)</f>
        <v>904781.6</v>
      </c>
      <c r="H282" s="4" cm="1">
        <f t="array" ref="H282">INDEX(GMWQ!$A$2:$NF$60,MATCH(1,(GMWQ!$NE$2:$NE$60=H$3)*(GMWQ!$ND$2:$ND$60=H$4)*(GMWQ!$NF$2:$NF$60=H$1),0),$F282-1966)</f>
        <v>8123.3990000000003</v>
      </c>
      <c r="I282" s="4" cm="1">
        <f t="array" ref="I282">INDEX(GMWQ!$A$2:$NF$60,MATCH(1,(GMWQ!$NE$2:$NE$60=I$3)*(GMWQ!$ND$2:$ND$60=I$4)*(GMWQ!$NF$2:$NF$60=I$1),0),$F282-1966)</f>
        <v>139719.79999999999</v>
      </c>
      <c r="J282" s="4" cm="1">
        <f t="array" ref="J282">INDEX(GMWQ!$A$2:$NF$60,MATCH(1,(GMWQ!$NE$2:$NE$60=J$3)*(GMWQ!$ND$2:$ND$60=J$4)*(GMWQ!$NF$2:$NF$60=J$1),0),$F282-1966)</f>
        <v>1065.143</v>
      </c>
      <c r="K282" s="4" cm="1">
        <f t="array" ref="K282">INDEX(GMWQ!$A$2:$NF$60,MATCH(1,(GMWQ!$NE$2:$NE$60=K$3)*(GMWQ!$ND$2:$ND$60=K$4)*(GMWQ!$NF$2:$NF$60=K$1),0),$F282-1966)</f>
        <v>758.77940000000001</v>
      </c>
      <c r="L282" s="4" cm="1">
        <f t="array" ref="L282">INDEX(GMWQ!$A$2:$NF$60,MATCH(1,(GMWQ!$NE$2:$NE$60=L$3)*(GMWQ!$ND$2:$ND$60=L$4)*(GMWQ!$NF$2:$NF$60=L$1),0),$F282-1966)</f>
        <v>517.83529999999996</v>
      </c>
      <c r="M282" s="4" cm="1">
        <f t="array" ref="M282">INDEX(GMWQ!$A$2:$NF$60,MATCH(1,(GMWQ!$NE$2:$NE$60=M$3)*(GMWQ!$ND$2:$ND$60=M$4)*(GMWQ!$NF$2:$NF$60=M$1),0),$F282-1966)</f>
        <v>838356.3</v>
      </c>
      <c r="N282" s="4" cm="1">
        <f t="array" ref="N282">INDEX(GMWQ!$A$2:$NF$60,MATCH(1,(GMWQ!$NE$2:$NE$60=N$3)*(GMWQ!$ND$2:$ND$60=N$4)*(GMWQ!$NF$2:$NF$60=N$1),0),$F282-1966)</f>
        <v>-84063.38</v>
      </c>
      <c r="O282" s="4" cm="1">
        <f t="array" ref="O282">INDEX(GMWQ!$A$2:$NF$60,MATCH(1,(GMWQ!$NE$2:$NE$60=O$3)*(GMWQ!$ND$2:$ND$60=O$4)*(GMWQ!$NF$2:$NF$60=O$1),0),$F282-1966)</f>
        <v>-1060.778</v>
      </c>
      <c r="P282" s="4" cm="1">
        <f t="array" ref="P282">INDEX(GMWQ!$A$2:$NF$60,MATCH(1,(GMWQ!$NE$2:$NE$60=P$3)*(GMWQ!$ND$2:$ND$60=P$4)*(GMWQ!$NF$2:$NF$60=P$1),0),$F282-1966)</f>
        <v>-1813.2190000000001</v>
      </c>
      <c r="Q282" s="4" cm="1">
        <f t="array" ref="Q282">INDEX(GMWQ!$A$2:$NF$60,MATCH(1,(GMWQ!$NE$2:$NE$60=Q$3)*(GMWQ!$ND$2:$ND$60=Q$4)*(GMWQ!$NF$2:$NF$60=Q$1),0),$F282-1966)</f>
        <v>-27.457280000000001</v>
      </c>
      <c r="R282" s="4" cm="1">
        <f t="array" ref="R282">INDEX(GMWQ!$A$2:$NF$60,MATCH(1,(GMWQ!$NE$2:$NE$60=R$3)*(GMWQ!$ND$2:$ND$60=R$4)*(GMWQ!$NF$2:$NF$60=R$1),0),$F282-1966)</f>
        <v>-41.361629999999998</v>
      </c>
      <c r="S282" s="4" cm="1">
        <f t="array" ref="S282">INDEX(GMWQ!$A$2:$NF$60,MATCH(1,(GMWQ!$NE$2:$NE$60=S$3)*(GMWQ!$ND$2:$ND$60=S$4)*(GMWQ!$NF$2:$NF$60=S$1),0),$F282-1966)</f>
        <v>-14.388949999999999</v>
      </c>
      <c r="T282" s="4" cm="1">
        <f t="array" ref="T282">INDEX(GMWQ!$A$2:$NF$60,MATCH(1,(GMWQ!$NE$2:$NE$60=T$3)*(GMWQ!$ND$2:$ND$60=T$4)*(GMWQ!$NF$2:$NF$60=T$1),0),$F282-1966)</f>
        <v>-34490.81</v>
      </c>
      <c r="U282" s="4" cm="1">
        <f t="array" ref="U282">INDEX(GMWQ!$A$2:$NF$60,MATCH(1,(GMWQ!$NE$2:$NE$60=U$3)*(GMWQ!$ND$2:$ND$60=U$4)*(GMWQ!$NF$2:$NF$60=U$1),0),$F282-1966)</f>
        <v>5407570</v>
      </c>
      <c r="V282" s="4" cm="1">
        <f t="array" ref="V282">INDEX(GMWQ!$A$2:$NF$60,MATCH(1,(GMWQ!$NE$2:$NE$60=V$3)*(GMWQ!$ND$2:$ND$60=V$4)*(GMWQ!$NF$2:$NF$60=V$1),0),$F282-1966)</f>
        <v>97953.279999999999</v>
      </c>
      <c r="W282" s="4" cm="1">
        <f t="array" ref="W282">INDEX(GMWQ!$A$2:$NF$60,MATCH(1,(GMWQ!$NE$2:$NE$60=W$3)*(GMWQ!$ND$2:$ND$60=W$4)*(GMWQ!$NF$2:$NF$60=W$1),0),$F282-1966)</f>
        <v>1581688</v>
      </c>
      <c r="X282" s="4" cm="1">
        <f t="array" ref="X282">INDEX(GMWQ!$A$2:$NF$60,MATCH(1,(GMWQ!$NE$2:$NE$60=X$3)*(GMWQ!$ND$2:$ND$60=X$4)*(GMWQ!$NF$2:$NF$60=X$1),0),$F282-1966)</f>
        <v>4612.8720000000003</v>
      </c>
      <c r="Y282" s="4" cm="1">
        <f t="array" ref="Y282">INDEX(GMWQ!$A$2:$NF$60,MATCH(1,(GMWQ!$NE$2:$NE$60=Y$3)*(GMWQ!$ND$2:$ND$60=Y$4)*(GMWQ!$NF$2:$NF$60=Y$1),0),$F282-1966)</f>
        <v>6307.75</v>
      </c>
      <c r="Z282" s="4" cm="1">
        <f t="array" ref="Z282">INDEX(GMWQ!$A$2:$NF$60,MATCH(1,(GMWQ!$NE$2:$NE$60=Z$3)*(GMWQ!$ND$2:$ND$60=Z$4)*(GMWQ!$NF$2:$NF$60=Z$1),0),$F282-1966)</f>
        <v>4392.7950000000001</v>
      </c>
      <c r="AA282" s="4" cm="1">
        <f t="array" ref="AA282">INDEX(GMWQ!$A$2:$NF$60,MATCH(1,(GMWQ!$NE$2:$NE$60=AA$3)*(GMWQ!$ND$2:$ND$60=AA$4)*(GMWQ!$NF$2:$NF$60=AA$1),0),$F282-1966)</f>
        <v>5275413</v>
      </c>
      <c r="AB282" s="4" cm="1">
        <f t="array" ref="AB282">INDEX(GMWQ!$A$2:$NF$60,MATCH(1,(GMWQ!$NE$2:$NE$60=AB$3)*(GMWQ!$ND$2:$ND$60=AB$4)*(GMWQ!$NF$2:$NF$60=AB$1),0),$F282-1966)</f>
        <v>1379878</v>
      </c>
      <c r="AC282" s="4" cm="1">
        <f t="array" ref="AC282">INDEX(GMWQ!$A$2:$NF$60,MATCH(1,(GMWQ!$NE$2:$NE$60=AC$3)*(GMWQ!$ND$2:$ND$60=AC$4)*(GMWQ!$NF$2:$NF$60=AC$1),0),$F282-1966)</f>
        <v>14178.74</v>
      </c>
      <c r="AD282" s="4" cm="1">
        <f t="array" ref="AD282">INDEX(GMWQ!$A$2:$NF$60,MATCH(1,(GMWQ!$NE$2:$NE$60=AD$3)*(GMWQ!$ND$2:$ND$60=AD$4)*(GMWQ!$NF$2:$NF$60=AD$1),0),$F282-1966)</f>
        <v>194044</v>
      </c>
      <c r="AE282" s="4" cm="1">
        <f t="array" ref="AE282">INDEX(GMWQ!$A$2:$NF$60,MATCH(1,(GMWQ!$NE$2:$NE$60=AE$3)*(GMWQ!$ND$2:$ND$60=AE$4)*(GMWQ!$NF$2:$NF$60=AE$1),0),$F282-1966)</f>
        <v>1868.069</v>
      </c>
      <c r="AF282" s="4" cm="1">
        <f t="array" ref="AF282">INDEX(GMWQ!$A$2:$NF$60,MATCH(1,(GMWQ!$NE$2:$NE$60=AF$3)*(GMWQ!$ND$2:$ND$60=AF$4)*(GMWQ!$NF$2:$NF$60=AF$1),0),$F282-1966)</f>
        <v>1194.1199999999999</v>
      </c>
      <c r="AG282" s="4" cm="1">
        <f t="array" ref="AG282">INDEX(GMWQ!$A$2:$NF$60,MATCH(1,(GMWQ!$NE$2:$NE$60=AG$3)*(GMWQ!$ND$2:$ND$60=AG$4)*(GMWQ!$NF$2:$NF$60=AG$1),0),$F282-1966)</f>
        <v>811.82119999999998</v>
      </c>
      <c r="AH282" s="4" cm="1">
        <f t="array" ref="AH282">INDEX(GMWQ!$A$2:$NF$60,MATCH(1,(GMWQ!$NE$2:$NE$60=AH$3)*(GMWQ!$ND$2:$ND$60=AH$4)*(GMWQ!$NF$2:$NF$60=AH$1),0),$F282-1966)</f>
        <v>1474801</v>
      </c>
      <c r="AI282" s="4" cm="1">
        <f t="array" ref="AI282">INDEX(GMWQ!$A$2:$NF$60,MATCH(1,(GMWQ!$NE$2:$NE$60=AI$3)*(GMWQ!$ND$2:$ND$60=AI$4)*(GMWQ!$NF$2:$NF$60=AI$1),0),$F282-1966)</f>
        <v>0.31487310000000002</v>
      </c>
      <c r="AJ282" s="4" cm="1">
        <f t="array" ref="AJ282">INDEX(GMWQ!$A$2:$NF$60,MATCH(1,(GMWQ!$NE$2:$NE$60=AJ$3)*(GMWQ!$ND$2:$ND$60=AJ$4)*(GMWQ!$NF$2:$NF$60=AJ$1),0),$F282-1966)</f>
        <v>0.71614440000000001</v>
      </c>
      <c r="AK282" s="4" cm="1">
        <f t="array" ref="AK282">INDEX(GMWQ!$A$2:$NF$60,MATCH(1,(GMWQ!$NE$2:$NE$60=AK$3)*(GMWQ!$ND$2:$ND$60=AK$4)*(GMWQ!$NF$2:$NF$60=AK$1),0),$F282-1966)</f>
        <v>0.32163310000000001</v>
      </c>
      <c r="AL282" s="4" cm="1">
        <f t="array" ref="AL282">INDEX(GMWQ!$A$2:$NF$60,MATCH(1,(GMWQ!$NE$2:$NE$60=AL$3)*(GMWQ!$ND$2:$ND$60=AL$4)*(GMWQ!$NF$2:$NF$60=AL$1),0),$F282-1966)</f>
        <v>0.4497042</v>
      </c>
    </row>
    <row r="283" spans="1:38" x14ac:dyDescent="0.25">
      <c r="A283" s="4">
        <v>2042</v>
      </c>
      <c r="B283" s="4">
        <f t="shared" si="89"/>
        <v>2042</v>
      </c>
      <c r="C283" s="4">
        <f t="shared" si="89"/>
        <v>2041</v>
      </c>
      <c r="D283" s="4">
        <f t="shared" si="89"/>
        <v>2041</v>
      </c>
      <c r="F283" s="4">
        <f t="shared" si="80"/>
        <v>2249</v>
      </c>
      <c r="G283" s="4" cm="1">
        <f t="array" ref="G283">INDEX(GMWQ!$A$2:$NF$60,MATCH(1,(GMWQ!$NE$2:$NE$60=G$3)*(GMWQ!$ND$2:$ND$60=G$4)*(GMWQ!$NF$2:$NF$60=G$1),0),$F283-1966)</f>
        <v>908445.8</v>
      </c>
      <c r="H283" s="4" cm="1">
        <f t="array" ref="H283">INDEX(GMWQ!$A$2:$NF$60,MATCH(1,(GMWQ!$NE$2:$NE$60=H$3)*(GMWQ!$ND$2:$ND$60=H$4)*(GMWQ!$NF$2:$NF$60=H$1),0),$F283-1966)</f>
        <v>8157.6030000000001</v>
      </c>
      <c r="I283" s="4" cm="1">
        <f t="array" ref="I283">INDEX(GMWQ!$A$2:$NF$60,MATCH(1,(GMWQ!$NE$2:$NE$60=I$3)*(GMWQ!$ND$2:$ND$60=I$4)*(GMWQ!$NF$2:$NF$60=I$1),0),$F283-1966)</f>
        <v>139643.9</v>
      </c>
      <c r="J283" s="4" cm="1">
        <f t="array" ref="J283">INDEX(GMWQ!$A$2:$NF$60,MATCH(1,(GMWQ!$NE$2:$NE$60=J$3)*(GMWQ!$ND$2:$ND$60=J$4)*(GMWQ!$NF$2:$NF$60=J$1),0),$F283-1966)</f>
        <v>1067.778</v>
      </c>
      <c r="K283" s="4" cm="1">
        <f t="array" ref="K283">INDEX(GMWQ!$A$2:$NF$60,MATCH(1,(GMWQ!$NE$2:$NE$60=K$3)*(GMWQ!$ND$2:$ND$60=K$4)*(GMWQ!$NF$2:$NF$60=K$1),0),$F283-1966)</f>
        <v>759.81230000000005</v>
      </c>
      <c r="L283" s="4" cm="1">
        <f t="array" ref="L283">INDEX(GMWQ!$A$2:$NF$60,MATCH(1,(GMWQ!$NE$2:$NE$60=L$3)*(GMWQ!$ND$2:$ND$60=L$4)*(GMWQ!$NF$2:$NF$60=L$1),0),$F283-1966)</f>
        <v>518.03420000000006</v>
      </c>
      <c r="M283" s="4" cm="1">
        <f t="array" ref="M283">INDEX(GMWQ!$A$2:$NF$60,MATCH(1,(GMWQ!$NE$2:$NE$60=M$3)*(GMWQ!$ND$2:$ND$60=M$4)*(GMWQ!$NF$2:$NF$60=M$1),0),$F283-1966)</f>
        <v>842533.8</v>
      </c>
      <c r="N283" s="4" cm="1">
        <f t="array" ref="N283">INDEX(GMWQ!$A$2:$NF$60,MATCH(1,(GMWQ!$NE$2:$NE$60=N$3)*(GMWQ!$ND$2:$ND$60=N$4)*(GMWQ!$NF$2:$NF$60=N$1),0),$F283-1966)</f>
        <v>-4946.125</v>
      </c>
      <c r="O283" s="4" cm="1">
        <f t="array" ref="O283">INDEX(GMWQ!$A$2:$NF$60,MATCH(1,(GMWQ!$NE$2:$NE$60=O$3)*(GMWQ!$ND$2:$ND$60=O$4)*(GMWQ!$NF$2:$NF$60=O$1),0),$F283-1966)</f>
        <v>-1064.32</v>
      </c>
      <c r="P283" s="4" cm="1">
        <f t="array" ref="P283">INDEX(GMWQ!$A$2:$NF$60,MATCH(1,(GMWQ!$NE$2:$NE$60=P$3)*(GMWQ!$ND$2:$ND$60=P$4)*(GMWQ!$NF$2:$NF$60=P$1),0),$F283-1966)</f>
        <v>-1818.789</v>
      </c>
      <c r="Q283" s="4" cm="1">
        <f t="array" ref="Q283">INDEX(GMWQ!$A$2:$NF$60,MATCH(1,(GMWQ!$NE$2:$NE$60=Q$3)*(GMWQ!$ND$2:$ND$60=Q$4)*(GMWQ!$NF$2:$NF$60=Q$1),0),$F283-1966)</f>
        <v>-27.666499999999999</v>
      </c>
      <c r="R283" s="4" cm="1">
        <f t="array" ref="R283">INDEX(GMWQ!$A$2:$NF$60,MATCH(1,(GMWQ!$NE$2:$NE$60=R$3)*(GMWQ!$ND$2:$ND$60=R$4)*(GMWQ!$NF$2:$NF$60=R$1),0),$F283-1966)</f>
        <v>-41.62726</v>
      </c>
      <c r="S283" s="4" cm="1">
        <f t="array" ref="S283">INDEX(GMWQ!$A$2:$NF$60,MATCH(1,(GMWQ!$NE$2:$NE$60=S$3)*(GMWQ!$ND$2:$ND$60=S$4)*(GMWQ!$NF$2:$NF$60=S$1),0),$F283-1966)</f>
        <v>-14.47406</v>
      </c>
      <c r="T283" s="4" cm="1">
        <f t="array" ref="T283">INDEX(GMWQ!$A$2:$NF$60,MATCH(1,(GMWQ!$NE$2:$NE$60=T$3)*(GMWQ!$ND$2:$ND$60=T$4)*(GMWQ!$NF$2:$NF$60=T$1),0),$F283-1966)</f>
        <v>-34946.25</v>
      </c>
      <c r="U283" s="4" cm="1">
        <f t="array" ref="U283">INDEX(GMWQ!$A$2:$NF$60,MATCH(1,(GMWQ!$NE$2:$NE$60=U$3)*(GMWQ!$ND$2:$ND$60=U$4)*(GMWQ!$NF$2:$NF$60=U$1),0),$F283-1966)</f>
        <v>5412516</v>
      </c>
      <c r="V283" s="4" cm="1">
        <f t="array" ref="V283">INDEX(GMWQ!$A$2:$NF$60,MATCH(1,(GMWQ!$NE$2:$NE$60=V$3)*(GMWQ!$ND$2:$ND$60=V$4)*(GMWQ!$NF$2:$NF$60=V$1),0),$F283-1966)</f>
        <v>99017.600000000006</v>
      </c>
      <c r="W283" s="4" cm="1">
        <f t="array" ref="W283">INDEX(GMWQ!$A$2:$NF$60,MATCH(1,(GMWQ!$NE$2:$NE$60=W$3)*(GMWQ!$ND$2:$ND$60=W$4)*(GMWQ!$NF$2:$NF$60=W$1),0),$F283-1966)</f>
        <v>1583507</v>
      </c>
      <c r="X283" s="4" cm="1">
        <f t="array" ref="X283">INDEX(GMWQ!$A$2:$NF$60,MATCH(1,(GMWQ!$NE$2:$NE$60=X$3)*(GMWQ!$ND$2:$ND$60=X$4)*(GMWQ!$NF$2:$NF$60=X$1),0),$F283-1966)</f>
        <v>4640.5389999999998</v>
      </c>
      <c r="Y283" s="4" cm="1">
        <f t="array" ref="Y283">INDEX(GMWQ!$A$2:$NF$60,MATCH(1,(GMWQ!$NE$2:$NE$60=Y$3)*(GMWQ!$ND$2:$ND$60=Y$4)*(GMWQ!$NF$2:$NF$60=Y$1),0),$F283-1966)</f>
        <v>6349.3770000000004</v>
      </c>
      <c r="Z283" s="4" cm="1">
        <f t="array" ref="Z283">INDEX(GMWQ!$A$2:$NF$60,MATCH(1,(GMWQ!$NE$2:$NE$60=Z$3)*(GMWQ!$ND$2:$ND$60=Z$4)*(GMWQ!$NF$2:$NF$60=Z$1),0),$F283-1966)</f>
        <v>4407.2690000000002</v>
      </c>
      <c r="AA283" s="4" cm="1">
        <f t="array" ref="AA283">INDEX(GMWQ!$A$2:$NF$60,MATCH(1,(GMWQ!$NE$2:$NE$60=AA$3)*(GMWQ!$ND$2:$ND$60=AA$4)*(GMWQ!$NF$2:$NF$60=AA$1),0),$F283-1966)</f>
        <v>5310359</v>
      </c>
      <c r="AB283" s="4" cm="1">
        <f t="array" ref="AB283">INDEX(GMWQ!$A$2:$NF$60,MATCH(1,(GMWQ!$NE$2:$NE$60=AB$3)*(GMWQ!$ND$2:$ND$60=AB$4)*(GMWQ!$NF$2:$NF$60=AB$1),0),$F283-1966)</f>
        <v>1392879</v>
      </c>
      <c r="AC283" s="4" cm="1">
        <f t="array" ref="AC283">INDEX(GMWQ!$A$2:$NF$60,MATCH(1,(GMWQ!$NE$2:$NE$60=AC$3)*(GMWQ!$ND$2:$ND$60=AC$4)*(GMWQ!$NF$2:$NF$60=AC$1),0),$F283-1966)</f>
        <v>14304.5</v>
      </c>
      <c r="AD283" s="4" cm="1">
        <f t="array" ref="AD283">INDEX(GMWQ!$A$2:$NF$60,MATCH(1,(GMWQ!$NE$2:$NE$60=AD$3)*(GMWQ!$ND$2:$ND$60=AD$4)*(GMWQ!$NF$2:$NF$60=AD$1),0),$F283-1966)</f>
        <v>194658</v>
      </c>
      <c r="AE283" s="4" cm="1">
        <f t="array" ref="AE283">INDEX(GMWQ!$A$2:$NF$60,MATCH(1,(GMWQ!$NE$2:$NE$60=AE$3)*(GMWQ!$ND$2:$ND$60=AE$4)*(GMWQ!$NF$2:$NF$60=AE$1),0),$F283-1966)</f>
        <v>1881.98</v>
      </c>
      <c r="AF283" s="4" cm="1">
        <f t="array" ref="AF283">INDEX(GMWQ!$A$2:$NF$60,MATCH(1,(GMWQ!$NE$2:$NE$60=AF$3)*(GMWQ!$ND$2:$ND$60=AF$4)*(GMWQ!$NF$2:$NF$60=AF$1),0),$F283-1966)</f>
        <v>1201.6410000000001</v>
      </c>
      <c r="AG283" s="4" cm="1">
        <f t="array" ref="AG283">INDEX(GMWQ!$A$2:$NF$60,MATCH(1,(GMWQ!$NE$2:$NE$60=AG$3)*(GMWQ!$ND$2:$ND$60=AG$4)*(GMWQ!$NF$2:$NF$60=AG$1),0),$F283-1966)</f>
        <v>816.21339999999998</v>
      </c>
      <c r="AH283" s="4" cm="1">
        <f t="array" ref="AH283">INDEX(GMWQ!$A$2:$NF$60,MATCH(1,(GMWQ!$NE$2:$NE$60=AH$3)*(GMWQ!$ND$2:$ND$60=AH$4)*(GMWQ!$NF$2:$NF$60=AH$1),0),$F283-1966)</f>
        <v>1489336</v>
      </c>
      <c r="AI283" s="4" cm="1">
        <f t="array" ref="AI283">INDEX(GMWQ!$A$2:$NF$60,MATCH(1,(GMWQ!$NE$2:$NE$60=AI$3)*(GMWQ!$ND$2:$ND$60=AI$4)*(GMWQ!$NF$2:$NF$60=AI$1),0),$F283-1966)</f>
        <v>0.31209389999999998</v>
      </c>
      <c r="AJ283" s="4" cm="1">
        <f t="array" ref="AJ283">INDEX(GMWQ!$A$2:$NF$60,MATCH(1,(GMWQ!$NE$2:$NE$60=AJ$3)*(GMWQ!$ND$2:$ND$60=AJ$4)*(GMWQ!$NF$2:$NF$60=AJ$1),0),$F283-1966)</f>
        <v>0.71779749999999998</v>
      </c>
      <c r="AK283" s="4" cm="1">
        <f t="array" ref="AK283">INDEX(GMWQ!$A$2:$NF$60,MATCH(1,(GMWQ!$NE$2:$NE$60=AK$3)*(GMWQ!$ND$2:$ND$60=AK$4)*(GMWQ!$NF$2:$NF$60=AK$1),0),$F283-1966)</f>
        <v>0.31636189999999997</v>
      </c>
      <c r="AL283" s="4" cm="1">
        <f t="array" ref="AL283">INDEX(GMWQ!$A$2:$NF$60,MATCH(1,(GMWQ!$NE$2:$NE$60=AL$3)*(GMWQ!$ND$2:$ND$60=AL$4)*(GMWQ!$NF$2:$NF$60=AL$1),0),$F283-1966)</f>
        <v>0.45004240000000001</v>
      </c>
    </row>
    <row r="284" spans="1:38" x14ac:dyDescent="0.25">
      <c r="B284" s="4">
        <f t="shared" ref="B284:D299" si="94">+B280+1</f>
        <v>2042</v>
      </c>
      <c r="C284" s="4">
        <f t="shared" si="94"/>
        <v>2042</v>
      </c>
      <c r="F284" s="4">
        <f t="shared" si="80"/>
        <v>2250</v>
      </c>
      <c r="G284" s="4" cm="1">
        <f t="array" ref="G284">INDEX(GMWQ!$A$2:$NF$60,MATCH(1,(GMWQ!$NE$2:$NE$60=G$3)*(GMWQ!$ND$2:$ND$60=G$4)*(GMWQ!$NF$2:$NF$60=G$1),0),$F284-1966)</f>
        <v>912126.7</v>
      </c>
      <c r="H284" s="4" cm="1">
        <f t="array" ref="H284">INDEX(GMWQ!$A$2:$NF$60,MATCH(1,(GMWQ!$NE$2:$NE$60=H$3)*(GMWQ!$ND$2:$ND$60=H$4)*(GMWQ!$NF$2:$NF$60=H$1),0),$F284-1966)</f>
        <v>8191.9359999999997</v>
      </c>
      <c r="I284" s="4" cm="1">
        <f t="array" ref="I284">INDEX(GMWQ!$A$2:$NF$60,MATCH(1,(GMWQ!$NE$2:$NE$60=I$3)*(GMWQ!$ND$2:$ND$60=I$4)*(GMWQ!$NF$2:$NF$60=I$1),0),$F284-1966)</f>
        <v>139568.79999999999</v>
      </c>
      <c r="J284" s="4" cm="1">
        <f t="array" ref="J284">INDEX(GMWQ!$A$2:$NF$60,MATCH(1,(GMWQ!$NE$2:$NE$60=J$3)*(GMWQ!$ND$2:$ND$60=J$4)*(GMWQ!$NF$2:$NF$60=J$1),0),$F284-1966)</f>
        <v>1070.421</v>
      </c>
      <c r="K284" s="4" cm="1">
        <f t="array" ref="K284">INDEX(GMWQ!$A$2:$NF$60,MATCH(1,(GMWQ!$NE$2:$NE$60=K$3)*(GMWQ!$ND$2:$ND$60=K$4)*(GMWQ!$NF$2:$NF$60=K$1),0),$F284-1966)</f>
        <v>760.91520000000003</v>
      </c>
      <c r="L284" s="4" cm="1">
        <f t="array" ref="L284">INDEX(GMWQ!$A$2:$NF$60,MATCH(1,(GMWQ!$NE$2:$NE$60=L$3)*(GMWQ!$ND$2:$ND$60=L$4)*(GMWQ!$NF$2:$NF$60=L$1),0),$F284-1966)</f>
        <v>518.22879999999998</v>
      </c>
      <c r="M284" s="4" cm="1">
        <f t="array" ref="M284">INDEX(GMWQ!$A$2:$NF$60,MATCH(1,(GMWQ!$NE$2:$NE$60=M$3)*(GMWQ!$ND$2:$ND$60=M$4)*(GMWQ!$NF$2:$NF$60=M$1),0),$F284-1966)</f>
        <v>846727.2</v>
      </c>
      <c r="N284" s="4" cm="1">
        <f t="array" ref="N284">INDEX(GMWQ!$A$2:$NF$60,MATCH(1,(GMWQ!$NE$2:$NE$60=N$3)*(GMWQ!$ND$2:$ND$60=N$4)*(GMWQ!$NF$2:$NF$60=N$1),0),$F284-1966)</f>
        <v>-90407.88</v>
      </c>
      <c r="O284" s="4" cm="1">
        <f t="array" ref="O284">INDEX(GMWQ!$A$2:$NF$60,MATCH(1,(GMWQ!$NE$2:$NE$60=O$3)*(GMWQ!$ND$2:$ND$60=O$4)*(GMWQ!$NF$2:$NF$60=O$1),0),$F284-1966)</f>
        <v>-1067.7840000000001</v>
      </c>
      <c r="P284" s="4" cm="1">
        <f t="array" ref="P284">INDEX(GMWQ!$A$2:$NF$60,MATCH(1,(GMWQ!$NE$2:$NE$60=P$3)*(GMWQ!$ND$2:$ND$60=P$4)*(GMWQ!$NF$2:$NF$60=P$1),0),$F284-1966)</f>
        <v>-1824.547</v>
      </c>
      <c r="Q284" s="4" cm="1">
        <f t="array" ref="Q284">INDEX(GMWQ!$A$2:$NF$60,MATCH(1,(GMWQ!$NE$2:$NE$60=Q$3)*(GMWQ!$ND$2:$ND$60=Q$4)*(GMWQ!$NF$2:$NF$60=Q$1),0),$F284-1966)</f>
        <v>-27.877079999999999</v>
      </c>
      <c r="R284" s="4" cm="1">
        <f t="array" ref="R284">INDEX(GMWQ!$A$2:$NF$60,MATCH(1,(GMWQ!$NE$2:$NE$60=R$3)*(GMWQ!$ND$2:$ND$60=R$4)*(GMWQ!$NF$2:$NF$60=R$1),0),$F284-1966)</f>
        <v>-41.882809999999999</v>
      </c>
      <c r="S284" s="4" cm="1">
        <f t="array" ref="S284">INDEX(GMWQ!$A$2:$NF$60,MATCH(1,(GMWQ!$NE$2:$NE$60=S$3)*(GMWQ!$ND$2:$ND$60=S$4)*(GMWQ!$NF$2:$NF$60=S$1),0),$F284-1966)</f>
        <v>-14.5524</v>
      </c>
      <c r="T284" s="4" cm="1">
        <f t="array" ref="T284">INDEX(GMWQ!$A$2:$NF$60,MATCH(1,(GMWQ!$NE$2:$NE$60=T$3)*(GMWQ!$ND$2:$ND$60=T$4)*(GMWQ!$NF$2:$NF$60=T$1),0),$F284-1966)</f>
        <v>-35355.31</v>
      </c>
      <c r="U284" s="4" cm="1">
        <f t="array" ref="U284">INDEX(GMWQ!$A$2:$NF$60,MATCH(1,(GMWQ!$NE$2:$NE$60=U$3)*(GMWQ!$ND$2:$ND$60=U$4)*(GMWQ!$NF$2:$NF$60=U$1),0),$F284-1966)</f>
        <v>5502924</v>
      </c>
      <c r="V284" s="4" cm="1">
        <f t="array" ref="V284">INDEX(GMWQ!$A$2:$NF$60,MATCH(1,(GMWQ!$NE$2:$NE$60=V$3)*(GMWQ!$ND$2:$ND$60=V$4)*(GMWQ!$NF$2:$NF$60=V$1),0),$F284-1966)</f>
        <v>100085.4</v>
      </c>
      <c r="W284" s="4" cm="1">
        <f t="array" ref="W284">INDEX(GMWQ!$A$2:$NF$60,MATCH(1,(GMWQ!$NE$2:$NE$60=W$3)*(GMWQ!$ND$2:$ND$60=W$4)*(GMWQ!$NF$2:$NF$60=W$1),0),$F284-1966)</f>
        <v>1585332</v>
      </c>
      <c r="X284" s="4" cm="1">
        <f t="array" ref="X284">INDEX(GMWQ!$A$2:$NF$60,MATCH(1,(GMWQ!$NE$2:$NE$60=X$3)*(GMWQ!$ND$2:$ND$60=X$4)*(GMWQ!$NF$2:$NF$60=X$1),0),$F284-1966)</f>
        <v>4668.4160000000002</v>
      </c>
      <c r="Y284" s="4" cm="1">
        <f t="array" ref="Y284">INDEX(GMWQ!$A$2:$NF$60,MATCH(1,(GMWQ!$NE$2:$NE$60=Y$3)*(GMWQ!$ND$2:$ND$60=Y$4)*(GMWQ!$NF$2:$NF$60=Y$1),0),$F284-1966)</f>
        <v>6391.26</v>
      </c>
      <c r="Z284" s="4" cm="1">
        <f t="array" ref="Z284">INDEX(GMWQ!$A$2:$NF$60,MATCH(1,(GMWQ!$NE$2:$NE$60=Z$3)*(GMWQ!$ND$2:$ND$60=Z$4)*(GMWQ!$NF$2:$NF$60=Z$1),0),$F284-1966)</f>
        <v>4421.8209999999999</v>
      </c>
      <c r="AA284" s="4" cm="1">
        <f t="array" ref="AA284">INDEX(GMWQ!$A$2:$NF$60,MATCH(1,(GMWQ!$NE$2:$NE$60=AA$3)*(GMWQ!$ND$2:$ND$60=AA$4)*(GMWQ!$NF$2:$NF$60=AA$1),0),$F284-1966)</f>
        <v>5345715</v>
      </c>
      <c r="AB284" s="4" cm="1">
        <f t="array" ref="AB284">INDEX(GMWQ!$A$2:$NF$60,MATCH(1,(GMWQ!$NE$2:$NE$60=AB$3)*(GMWQ!$ND$2:$ND$60=AB$4)*(GMWQ!$NF$2:$NF$60=AB$1),0),$F284-1966)</f>
        <v>1406004</v>
      </c>
      <c r="AC284" s="4" cm="1">
        <f t="array" ref="AC284">INDEX(GMWQ!$A$2:$NF$60,MATCH(1,(GMWQ!$NE$2:$NE$60=AC$3)*(GMWQ!$ND$2:$ND$60=AC$4)*(GMWQ!$NF$2:$NF$60=AC$1),0),$F284-1966)</f>
        <v>14431.37</v>
      </c>
      <c r="AD284" s="4" cm="1">
        <f t="array" ref="AD284">INDEX(GMWQ!$A$2:$NF$60,MATCH(1,(GMWQ!$NE$2:$NE$60=AD$3)*(GMWQ!$ND$2:$ND$60=AD$4)*(GMWQ!$NF$2:$NF$60=AD$1),0),$F284-1966)</f>
        <v>195287.9</v>
      </c>
      <c r="AE284" s="4" cm="1">
        <f t="array" ref="AE284">INDEX(GMWQ!$A$2:$NF$60,MATCH(1,(GMWQ!$NE$2:$NE$60=AE$3)*(GMWQ!$ND$2:$ND$60=AE$4)*(GMWQ!$NF$2:$NF$60=AE$1),0),$F284-1966)</f>
        <v>1895.9970000000001</v>
      </c>
      <c r="AF284" s="4" cm="1">
        <f t="array" ref="AF284">INDEX(GMWQ!$A$2:$NF$60,MATCH(1,(GMWQ!$NE$2:$NE$60=AF$3)*(GMWQ!$ND$2:$ND$60=AF$4)*(GMWQ!$NF$2:$NF$60=AF$1),0),$F284-1966)</f>
        <v>1209.3779999999999</v>
      </c>
      <c r="AG284" s="4" cm="1">
        <f t="array" ref="AG284">INDEX(GMWQ!$A$2:$NF$60,MATCH(1,(GMWQ!$NE$2:$NE$60=AG$3)*(GMWQ!$ND$2:$ND$60=AG$4)*(GMWQ!$NF$2:$NF$60=AG$1),0),$F284-1966)</f>
        <v>820.58169999999996</v>
      </c>
      <c r="AH284" s="4" cm="1">
        <f t="array" ref="AH284">INDEX(GMWQ!$A$2:$NF$60,MATCH(1,(GMWQ!$NE$2:$NE$60=AH$3)*(GMWQ!$ND$2:$ND$60=AH$4)*(GMWQ!$NF$2:$NF$60=AH$1),0),$F284-1966)</f>
        <v>1504005</v>
      </c>
      <c r="AI284" s="4" cm="1">
        <f t="array" ref="AI284">INDEX(GMWQ!$A$2:$NF$60,MATCH(1,(GMWQ!$NE$2:$NE$60=AI$3)*(GMWQ!$ND$2:$ND$60=AI$4)*(GMWQ!$NF$2:$NF$60=AI$1),0),$F284-1966)</f>
        <v>0.30936229999999998</v>
      </c>
      <c r="AJ284" s="4" cm="1">
        <f t="array" ref="AJ284">INDEX(GMWQ!$A$2:$NF$60,MATCH(1,(GMWQ!$NE$2:$NE$60=AJ$3)*(GMWQ!$ND$2:$ND$60=AJ$4)*(GMWQ!$NF$2:$NF$60=AJ$1),0),$F284-1966)</f>
        <v>0.71923530000000002</v>
      </c>
      <c r="AK284" s="4" cm="1">
        <f t="array" ref="AK284">INDEX(GMWQ!$A$2:$NF$60,MATCH(1,(GMWQ!$NE$2:$NE$60=AK$3)*(GMWQ!$ND$2:$ND$60=AK$4)*(GMWQ!$NF$2:$NF$60=AK$1),0),$F284-1966)</f>
        <v>0.31180940000000001</v>
      </c>
      <c r="AL284" s="4" cm="1">
        <f t="array" ref="AL284">INDEX(GMWQ!$A$2:$NF$60,MATCH(1,(GMWQ!$NE$2:$NE$60=AL$3)*(GMWQ!$ND$2:$ND$60=AL$4)*(GMWQ!$NF$2:$NF$60=AL$1),0),$F284-1966)</f>
        <v>0.4505961</v>
      </c>
    </row>
    <row r="285" spans="1:38" x14ac:dyDescent="0.25">
      <c r="B285" s="4">
        <f t="shared" si="94"/>
        <v>2042</v>
      </c>
      <c r="C285" s="4">
        <f t="shared" si="94"/>
        <v>2042</v>
      </c>
      <c r="F285" s="4">
        <f t="shared" si="80"/>
        <v>2251</v>
      </c>
      <c r="G285" s="4" cm="1">
        <f t="array" ref="G285">INDEX(GMWQ!$A$2:$NF$60,MATCH(1,(GMWQ!$NE$2:$NE$60=G$3)*(GMWQ!$ND$2:$ND$60=G$4)*(GMWQ!$NF$2:$NF$60=G$1),0),$F285-1966)</f>
        <v>915750</v>
      </c>
      <c r="H285" s="4" cm="1">
        <f t="array" ref="H285">INDEX(GMWQ!$A$2:$NF$60,MATCH(1,(GMWQ!$NE$2:$NE$60=H$3)*(GMWQ!$ND$2:$ND$60=H$4)*(GMWQ!$NF$2:$NF$60=H$1),0),$F285-1966)</f>
        <v>8226.3029999999999</v>
      </c>
      <c r="I285" s="4" cm="1">
        <f t="array" ref="I285">INDEX(GMWQ!$A$2:$NF$60,MATCH(1,(GMWQ!$NE$2:$NE$60=I$3)*(GMWQ!$ND$2:$ND$60=I$4)*(GMWQ!$NF$2:$NF$60=I$1),0),$F285-1966)</f>
        <v>139498.4</v>
      </c>
      <c r="J285" s="4" cm="1">
        <f t="array" ref="J285">INDEX(GMWQ!$A$2:$NF$60,MATCH(1,(GMWQ!$NE$2:$NE$60=J$3)*(GMWQ!$ND$2:$ND$60=J$4)*(GMWQ!$NF$2:$NF$60=J$1),0),$F285-1966)</f>
        <v>1073.0730000000001</v>
      </c>
      <c r="K285" s="4" cm="1">
        <f t="array" ref="K285">INDEX(GMWQ!$A$2:$NF$60,MATCH(1,(GMWQ!$NE$2:$NE$60=K$3)*(GMWQ!$ND$2:$ND$60=K$4)*(GMWQ!$NF$2:$NF$60=K$1),0),$F285-1966)</f>
        <v>761.86670000000004</v>
      </c>
      <c r="L285" s="4" cm="1">
        <f t="array" ref="L285">INDEX(GMWQ!$A$2:$NF$60,MATCH(1,(GMWQ!$NE$2:$NE$60=L$3)*(GMWQ!$ND$2:$ND$60=L$4)*(GMWQ!$NF$2:$NF$60=L$1),0),$F285-1966)</f>
        <v>518.42110000000002</v>
      </c>
      <c r="M285" s="4" cm="1">
        <f t="array" ref="M285">INDEX(GMWQ!$A$2:$NF$60,MATCH(1,(GMWQ!$NE$2:$NE$60=M$3)*(GMWQ!$ND$2:$ND$60=M$4)*(GMWQ!$NF$2:$NF$60=M$1),0),$F285-1966)</f>
        <v>850902.9</v>
      </c>
      <c r="N285" s="4" cm="1">
        <f t="array" ref="N285">INDEX(GMWQ!$A$2:$NF$60,MATCH(1,(GMWQ!$NE$2:$NE$60=N$3)*(GMWQ!$ND$2:$ND$60=N$4)*(GMWQ!$NF$2:$NF$60=N$1),0),$F285-1966)</f>
        <v>-50034.44</v>
      </c>
      <c r="O285" s="4" cm="1">
        <f t="array" ref="O285">INDEX(GMWQ!$A$2:$NF$60,MATCH(1,(GMWQ!$NE$2:$NE$60=O$3)*(GMWQ!$ND$2:$ND$60=O$4)*(GMWQ!$NF$2:$NF$60=O$1),0),$F285-1966)</f>
        <v>-1071.175</v>
      </c>
      <c r="P285" s="4" cm="1">
        <f t="array" ref="P285">INDEX(GMWQ!$A$2:$NF$60,MATCH(1,(GMWQ!$NE$2:$NE$60=P$3)*(GMWQ!$ND$2:$ND$60=P$4)*(GMWQ!$NF$2:$NF$60=P$1),0),$F285-1966)</f>
        <v>-1830.4449999999999</v>
      </c>
      <c r="Q285" s="4" cm="1">
        <f t="array" ref="Q285">INDEX(GMWQ!$A$2:$NF$60,MATCH(1,(GMWQ!$NE$2:$NE$60=Q$3)*(GMWQ!$ND$2:$ND$60=Q$4)*(GMWQ!$NF$2:$NF$60=Q$1),0),$F285-1966)</f>
        <v>-28.089110000000002</v>
      </c>
      <c r="R285" s="4" cm="1">
        <f t="array" ref="R285">INDEX(GMWQ!$A$2:$NF$60,MATCH(1,(GMWQ!$NE$2:$NE$60=R$3)*(GMWQ!$ND$2:$ND$60=R$4)*(GMWQ!$NF$2:$NF$60=R$1),0),$F285-1966)</f>
        <v>-42.150700000000001</v>
      </c>
      <c r="S285" s="4" cm="1">
        <f t="array" ref="S285">INDEX(GMWQ!$A$2:$NF$60,MATCH(1,(GMWQ!$NE$2:$NE$60=S$3)*(GMWQ!$ND$2:$ND$60=S$4)*(GMWQ!$NF$2:$NF$60=S$1),0),$F285-1966)</f>
        <v>-14.630280000000001</v>
      </c>
      <c r="T285" s="4" cm="1">
        <f t="array" ref="T285">INDEX(GMWQ!$A$2:$NF$60,MATCH(1,(GMWQ!$NE$2:$NE$60=T$3)*(GMWQ!$ND$2:$ND$60=T$4)*(GMWQ!$NF$2:$NF$60=T$1),0),$F285-1966)</f>
        <v>-35672.19</v>
      </c>
      <c r="U285" s="4" cm="1">
        <f t="array" ref="U285">INDEX(GMWQ!$A$2:$NF$60,MATCH(1,(GMWQ!$NE$2:$NE$60=U$3)*(GMWQ!$ND$2:$ND$60=U$4)*(GMWQ!$NF$2:$NF$60=U$1),0),$F285-1966)</f>
        <v>5552959</v>
      </c>
      <c r="V285" s="4" cm="1">
        <f t="array" ref="V285">INDEX(GMWQ!$A$2:$NF$60,MATCH(1,(GMWQ!$NE$2:$NE$60=V$3)*(GMWQ!$ND$2:$ND$60=V$4)*(GMWQ!$NF$2:$NF$60=V$1),0),$F285-1966)</f>
        <v>101156.6</v>
      </c>
      <c r="W285" s="4" cm="1">
        <f t="array" ref="W285">INDEX(GMWQ!$A$2:$NF$60,MATCH(1,(GMWQ!$NE$2:$NE$60=W$3)*(GMWQ!$ND$2:$ND$60=W$4)*(GMWQ!$NF$2:$NF$60=W$1),0),$F285-1966)</f>
        <v>1587162</v>
      </c>
      <c r="X285" s="4" cm="1">
        <f t="array" ref="X285">INDEX(GMWQ!$A$2:$NF$60,MATCH(1,(GMWQ!$NE$2:$NE$60=X$3)*(GMWQ!$ND$2:$ND$60=X$4)*(GMWQ!$NF$2:$NF$60=X$1),0),$F285-1966)</f>
        <v>4696.5050000000001</v>
      </c>
      <c r="Y285" s="4" cm="1">
        <f t="array" ref="Y285">INDEX(GMWQ!$A$2:$NF$60,MATCH(1,(GMWQ!$NE$2:$NE$60=Y$3)*(GMWQ!$ND$2:$ND$60=Y$4)*(GMWQ!$NF$2:$NF$60=Y$1),0),$F285-1966)</f>
        <v>6433.4110000000001</v>
      </c>
      <c r="Z285" s="4" cm="1">
        <f t="array" ref="Z285">INDEX(GMWQ!$A$2:$NF$60,MATCH(1,(GMWQ!$NE$2:$NE$60=Z$3)*(GMWQ!$ND$2:$ND$60=Z$4)*(GMWQ!$NF$2:$NF$60=Z$1),0),$F285-1966)</f>
        <v>4436.4520000000002</v>
      </c>
      <c r="AA285" s="4" cm="1">
        <f t="array" ref="AA285">INDEX(GMWQ!$A$2:$NF$60,MATCH(1,(GMWQ!$NE$2:$NE$60=AA$3)*(GMWQ!$ND$2:$ND$60=AA$4)*(GMWQ!$NF$2:$NF$60=AA$1),0),$F285-1966)</f>
        <v>5381387</v>
      </c>
      <c r="AB285" s="4" cm="1">
        <f t="array" ref="AB285">INDEX(GMWQ!$A$2:$NF$60,MATCH(1,(GMWQ!$NE$2:$NE$60=AB$3)*(GMWQ!$ND$2:$ND$60=AB$4)*(GMWQ!$NF$2:$NF$60=AB$1),0),$F285-1966)</f>
        <v>1419141</v>
      </c>
      <c r="AC285" s="4" cm="1">
        <f t="array" ref="AC285">INDEX(GMWQ!$A$2:$NF$60,MATCH(1,(GMWQ!$NE$2:$NE$60=AC$3)*(GMWQ!$ND$2:$ND$60=AC$4)*(GMWQ!$NF$2:$NF$60=AC$1),0),$F285-1966)</f>
        <v>14559.22</v>
      </c>
      <c r="AD285" s="4" cm="1">
        <f t="array" ref="AD285">INDEX(GMWQ!$A$2:$NF$60,MATCH(1,(GMWQ!$NE$2:$NE$60=AD$3)*(GMWQ!$ND$2:$ND$60=AD$4)*(GMWQ!$NF$2:$NF$60=AD$1),0),$F285-1966)</f>
        <v>195897.1</v>
      </c>
      <c r="AE285" s="4" cm="1">
        <f t="array" ref="AE285">INDEX(GMWQ!$A$2:$NF$60,MATCH(1,(GMWQ!$NE$2:$NE$60=AE$3)*(GMWQ!$ND$2:$ND$60=AE$4)*(GMWQ!$NF$2:$NF$60=AE$1),0),$F285-1966)</f>
        <v>1910.123</v>
      </c>
      <c r="AF285" s="4" cm="1">
        <f t="array" ref="AF285">INDEX(GMWQ!$A$2:$NF$60,MATCH(1,(GMWQ!$NE$2:$NE$60=AF$3)*(GMWQ!$ND$2:$ND$60=AF$4)*(GMWQ!$NF$2:$NF$60=AF$1),0),$F285-1966)</f>
        <v>1217.046</v>
      </c>
      <c r="AG285" s="4" cm="1">
        <f t="array" ref="AG285">INDEX(GMWQ!$A$2:$NF$60,MATCH(1,(GMWQ!$NE$2:$NE$60=AG$3)*(GMWQ!$ND$2:$ND$60=AG$4)*(GMWQ!$NF$2:$NF$60=AG$1),0),$F285-1966)</f>
        <v>824.46259999999995</v>
      </c>
      <c r="AH285" s="4" cm="1">
        <f t="array" ref="AH285">INDEX(GMWQ!$A$2:$NF$60,MATCH(1,(GMWQ!$NE$2:$NE$60=AH$3)*(GMWQ!$ND$2:$ND$60=AH$4)*(GMWQ!$NF$2:$NF$60=AH$1),0),$F285-1966)</f>
        <v>1518761</v>
      </c>
      <c r="AI285" s="4" cm="1">
        <f t="array" ref="AI285">INDEX(GMWQ!$A$2:$NF$60,MATCH(1,(GMWQ!$NE$2:$NE$60=AI$3)*(GMWQ!$ND$2:$ND$60=AI$4)*(GMWQ!$NF$2:$NF$60=AI$1),0),$F285-1966)</f>
        <v>0.3071102</v>
      </c>
      <c r="AJ285" s="4" cm="1">
        <f t="array" ref="AJ285">INDEX(GMWQ!$A$2:$NF$60,MATCH(1,(GMWQ!$NE$2:$NE$60=AJ$3)*(GMWQ!$ND$2:$ND$60=AJ$4)*(GMWQ!$NF$2:$NF$60=AJ$1),0),$F285-1966)</f>
        <v>0.72091249999999996</v>
      </c>
      <c r="AK285" s="4" cm="1">
        <f t="array" ref="AK285">INDEX(GMWQ!$A$2:$NF$60,MATCH(1,(GMWQ!$NE$2:$NE$60=AK$3)*(GMWQ!$ND$2:$ND$60=AK$4)*(GMWQ!$NF$2:$NF$60=AK$1),0),$F285-1966)</f>
        <v>0.30799979999999999</v>
      </c>
      <c r="AL285" s="4" cm="1">
        <f t="array" ref="AL285">INDEX(GMWQ!$A$2:$NF$60,MATCH(1,(GMWQ!$NE$2:$NE$60=AL$3)*(GMWQ!$ND$2:$ND$60=AL$4)*(GMWQ!$NF$2:$NF$60=AL$1),0),$F285-1966)</f>
        <v>0.45107789999999998</v>
      </c>
    </row>
    <row r="286" spans="1:38" x14ac:dyDescent="0.25">
      <c r="B286" s="4">
        <f t="shared" si="94"/>
        <v>2042</v>
      </c>
      <c r="C286" s="4">
        <f t="shared" si="94"/>
        <v>2042</v>
      </c>
      <c r="E286" s="4">
        <f t="shared" ref="E286" si="95">+E282+1</f>
        <v>2042</v>
      </c>
      <c r="F286" s="4">
        <f t="shared" si="80"/>
        <v>2252</v>
      </c>
      <c r="G286" s="4" cm="1">
        <f t="array" ref="G286">INDEX(GMWQ!$A$2:$NF$60,MATCH(1,(GMWQ!$NE$2:$NE$60=G$3)*(GMWQ!$ND$2:$ND$60=G$4)*(GMWQ!$NF$2:$NF$60=G$1),0),$F286-1966)</f>
        <v>919388.7</v>
      </c>
      <c r="H286" s="4" cm="1">
        <f t="array" ref="H286">INDEX(GMWQ!$A$2:$NF$60,MATCH(1,(GMWQ!$NE$2:$NE$60=H$3)*(GMWQ!$ND$2:$ND$60=H$4)*(GMWQ!$NF$2:$NF$60=H$1),0),$F286-1966)</f>
        <v>8260.7360000000008</v>
      </c>
      <c r="I286" s="4" cm="1">
        <f t="array" ref="I286">INDEX(GMWQ!$A$2:$NF$60,MATCH(1,(GMWQ!$NE$2:$NE$60=I$3)*(GMWQ!$ND$2:$ND$60=I$4)*(GMWQ!$NF$2:$NF$60=I$1),0),$F286-1966)</f>
        <v>139432.5</v>
      </c>
      <c r="J286" s="4" cm="1">
        <f t="array" ref="J286">INDEX(GMWQ!$A$2:$NF$60,MATCH(1,(GMWQ!$NE$2:$NE$60=J$3)*(GMWQ!$ND$2:$ND$60=J$4)*(GMWQ!$NF$2:$NF$60=J$1),0),$F286-1966)</f>
        <v>1075.7329999999999</v>
      </c>
      <c r="K286" s="4" cm="1">
        <f t="array" ref="K286">INDEX(GMWQ!$A$2:$NF$60,MATCH(1,(GMWQ!$NE$2:$NE$60=K$3)*(GMWQ!$ND$2:$ND$60=K$4)*(GMWQ!$NF$2:$NF$60=K$1),0),$F286-1966)</f>
        <v>763.05650000000003</v>
      </c>
      <c r="L286" s="4" cm="1">
        <f t="array" ref="L286">INDEX(GMWQ!$A$2:$NF$60,MATCH(1,(GMWQ!$NE$2:$NE$60=L$3)*(GMWQ!$ND$2:$ND$60=L$4)*(GMWQ!$NF$2:$NF$60=L$1),0),$F286-1966)</f>
        <v>518.60680000000002</v>
      </c>
      <c r="M286" s="4" cm="1">
        <f t="array" ref="M286">INDEX(GMWQ!$A$2:$NF$60,MATCH(1,(GMWQ!$NE$2:$NE$60=M$3)*(GMWQ!$ND$2:$ND$60=M$4)*(GMWQ!$NF$2:$NF$60=M$1),0),$F286-1966)</f>
        <v>855067.9</v>
      </c>
      <c r="N286" s="4" cm="1">
        <f t="array" ref="N286">INDEX(GMWQ!$A$2:$NF$60,MATCH(1,(GMWQ!$NE$2:$NE$60=N$3)*(GMWQ!$ND$2:$ND$60=N$4)*(GMWQ!$NF$2:$NF$60=N$1),0),$F286-1966)</f>
        <v>-87267.31</v>
      </c>
      <c r="O286" s="4" cm="1">
        <f t="array" ref="O286">INDEX(GMWQ!$A$2:$NF$60,MATCH(1,(GMWQ!$NE$2:$NE$60=O$3)*(GMWQ!$ND$2:$ND$60=O$4)*(GMWQ!$NF$2:$NF$60=O$1),0),$F286-1966)</f>
        <v>-1074.47</v>
      </c>
      <c r="P286" s="4" cm="1">
        <f t="array" ref="P286">INDEX(GMWQ!$A$2:$NF$60,MATCH(1,(GMWQ!$NE$2:$NE$60=P$3)*(GMWQ!$ND$2:$ND$60=P$4)*(GMWQ!$NF$2:$NF$60=P$1),0),$F286-1966)</f>
        <v>-1836.1559999999999</v>
      </c>
      <c r="Q286" s="4" cm="1">
        <f t="array" ref="Q286">INDEX(GMWQ!$A$2:$NF$60,MATCH(1,(GMWQ!$NE$2:$NE$60=Q$3)*(GMWQ!$ND$2:$ND$60=Q$4)*(GMWQ!$NF$2:$NF$60=Q$1),0),$F286-1966)</f>
        <v>-28.302309999999999</v>
      </c>
      <c r="R286" s="4" cm="1">
        <f t="array" ref="R286">INDEX(GMWQ!$A$2:$NF$60,MATCH(1,(GMWQ!$NE$2:$NE$60=R$3)*(GMWQ!$ND$2:$ND$60=R$4)*(GMWQ!$NF$2:$NF$60=R$1),0),$F286-1966)</f>
        <v>-42.40625</v>
      </c>
      <c r="S286" s="4" cm="1">
        <f t="array" ref="S286">INDEX(GMWQ!$A$2:$NF$60,MATCH(1,(GMWQ!$NE$2:$NE$60=S$3)*(GMWQ!$ND$2:$ND$60=S$4)*(GMWQ!$NF$2:$NF$60=S$1),0),$F286-1966)</f>
        <v>-14.69946</v>
      </c>
      <c r="T286" s="4" cm="1">
        <f t="array" ref="T286">INDEX(GMWQ!$A$2:$NF$60,MATCH(1,(GMWQ!$NE$2:$NE$60=T$3)*(GMWQ!$ND$2:$ND$60=T$4)*(GMWQ!$NF$2:$NF$60=T$1),0),$F286-1966)</f>
        <v>-36115.129999999997</v>
      </c>
      <c r="U286" s="4" cm="1">
        <f t="array" ref="U286">INDEX(GMWQ!$A$2:$NF$60,MATCH(1,(GMWQ!$NE$2:$NE$60=U$3)*(GMWQ!$ND$2:$ND$60=U$4)*(GMWQ!$NF$2:$NF$60=U$1),0),$F286-1966)</f>
        <v>5640226</v>
      </c>
      <c r="V286" s="4" cm="1">
        <f t="array" ref="V286">INDEX(GMWQ!$A$2:$NF$60,MATCH(1,(GMWQ!$NE$2:$NE$60=V$3)*(GMWQ!$ND$2:$ND$60=V$4)*(GMWQ!$NF$2:$NF$60=V$1),0),$F286-1966)</f>
        <v>102231</v>
      </c>
      <c r="W286" s="4" cm="1">
        <f t="array" ref="W286">INDEX(GMWQ!$A$2:$NF$60,MATCH(1,(GMWQ!$NE$2:$NE$60=W$3)*(GMWQ!$ND$2:$ND$60=W$4)*(GMWQ!$NF$2:$NF$60=W$1),0),$F286-1966)</f>
        <v>1588998</v>
      </c>
      <c r="X286" s="4" cm="1">
        <f t="array" ref="X286">INDEX(GMWQ!$A$2:$NF$60,MATCH(1,(GMWQ!$NE$2:$NE$60=X$3)*(GMWQ!$ND$2:$ND$60=X$4)*(GMWQ!$NF$2:$NF$60=X$1),0),$F286-1966)</f>
        <v>4724.8069999999998</v>
      </c>
      <c r="Y286" s="4" cm="1">
        <f t="array" ref="Y286">INDEX(GMWQ!$A$2:$NF$60,MATCH(1,(GMWQ!$NE$2:$NE$60=Y$3)*(GMWQ!$ND$2:$ND$60=Y$4)*(GMWQ!$NF$2:$NF$60=Y$1),0),$F286-1966)</f>
        <v>6475.817</v>
      </c>
      <c r="Z286" s="4" cm="1">
        <f t="array" ref="Z286">INDEX(GMWQ!$A$2:$NF$60,MATCH(1,(GMWQ!$NE$2:$NE$60=Z$3)*(GMWQ!$ND$2:$ND$60=Z$4)*(GMWQ!$NF$2:$NF$60=Z$1),0),$F286-1966)</f>
        <v>4451.1509999999998</v>
      </c>
      <c r="AA286" s="4" cm="1">
        <f t="array" ref="AA286">INDEX(GMWQ!$A$2:$NF$60,MATCH(1,(GMWQ!$NE$2:$NE$60=AA$3)*(GMWQ!$ND$2:$ND$60=AA$4)*(GMWQ!$NF$2:$NF$60=AA$1),0),$F286-1966)</f>
        <v>5417502</v>
      </c>
      <c r="AB286" s="4" cm="1">
        <f t="array" ref="AB286">INDEX(GMWQ!$A$2:$NF$60,MATCH(1,(GMWQ!$NE$2:$NE$60=AB$3)*(GMWQ!$ND$2:$ND$60=AB$4)*(GMWQ!$NF$2:$NF$60=AB$1),0),$F286-1966)</f>
        <v>1432403</v>
      </c>
      <c r="AC286" s="4" cm="1">
        <f t="array" ref="AC286">INDEX(GMWQ!$A$2:$NF$60,MATCH(1,(GMWQ!$NE$2:$NE$60=AC$3)*(GMWQ!$ND$2:$ND$60=AC$4)*(GMWQ!$NF$2:$NF$60=AC$1),0),$F286-1966)</f>
        <v>14688.12</v>
      </c>
      <c r="AD286" s="4" cm="1">
        <f t="array" ref="AD286">INDEX(GMWQ!$A$2:$NF$60,MATCH(1,(GMWQ!$NE$2:$NE$60=AD$3)*(GMWQ!$ND$2:$ND$60=AD$4)*(GMWQ!$NF$2:$NF$60=AD$1),0),$F286-1966)</f>
        <v>196512.3</v>
      </c>
      <c r="AE286" s="4" cm="1">
        <f t="array" ref="AE286">INDEX(GMWQ!$A$2:$NF$60,MATCH(1,(GMWQ!$NE$2:$NE$60=AE$3)*(GMWQ!$ND$2:$ND$60=AE$4)*(GMWQ!$NF$2:$NF$60=AE$1),0),$F286-1966)</f>
        <v>1924.357</v>
      </c>
      <c r="AF286" s="4" cm="1">
        <f t="array" ref="AF286">INDEX(GMWQ!$A$2:$NF$60,MATCH(1,(GMWQ!$NE$2:$NE$60=AF$3)*(GMWQ!$ND$2:$ND$60=AF$4)*(GMWQ!$NF$2:$NF$60=AF$1),0),$F286-1966)</f>
        <v>1224.9280000000001</v>
      </c>
      <c r="AG286" s="4" cm="1">
        <f t="array" ref="AG286">INDEX(GMWQ!$A$2:$NF$60,MATCH(1,(GMWQ!$NE$2:$NE$60=AG$3)*(GMWQ!$ND$2:$ND$60=AG$4)*(GMWQ!$NF$2:$NF$60=AG$1),0),$F286-1966)</f>
        <v>829.34079999999994</v>
      </c>
      <c r="AH286" s="4" cm="1">
        <f t="array" ref="AH286">INDEX(GMWQ!$A$2:$NF$60,MATCH(1,(GMWQ!$NE$2:$NE$60=AH$3)*(GMWQ!$ND$2:$ND$60=AH$4)*(GMWQ!$NF$2:$NF$60=AH$1),0),$F286-1966)</f>
        <v>1533621</v>
      </c>
      <c r="AI286" s="4" cm="1">
        <f t="array" ref="AI286">INDEX(GMWQ!$A$2:$NF$60,MATCH(1,(GMWQ!$NE$2:$NE$60=AI$3)*(GMWQ!$ND$2:$ND$60=AI$4)*(GMWQ!$NF$2:$NF$60=AI$1),0),$F286-1966)</f>
        <v>0.30538500000000002</v>
      </c>
      <c r="AJ286" s="4" cm="1">
        <f t="array" ref="AJ286">INDEX(GMWQ!$A$2:$NF$60,MATCH(1,(GMWQ!$NE$2:$NE$60=AJ$3)*(GMWQ!$ND$2:$ND$60=AJ$4)*(GMWQ!$NF$2:$NF$60=AJ$1),0),$F286-1966)</f>
        <v>0.72249379999999996</v>
      </c>
      <c r="AK286" s="4" cm="1">
        <f t="array" ref="AK286">INDEX(GMWQ!$A$2:$NF$60,MATCH(1,(GMWQ!$NE$2:$NE$60=AK$3)*(GMWQ!$ND$2:$ND$60=AK$4)*(GMWQ!$NF$2:$NF$60=AK$1),0),$F286-1966)</f>
        <v>0.3053883</v>
      </c>
      <c r="AL286" s="4" cm="1">
        <f t="array" ref="AL286">INDEX(GMWQ!$A$2:$NF$60,MATCH(1,(GMWQ!$NE$2:$NE$60=AL$3)*(GMWQ!$ND$2:$ND$60=AL$4)*(GMWQ!$NF$2:$NF$60=AL$1),0),$F286-1966)</f>
        <v>0.45167970000000002</v>
      </c>
    </row>
    <row r="287" spans="1:38" x14ac:dyDescent="0.25">
      <c r="A287" s="4">
        <v>2043</v>
      </c>
      <c r="B287" s="4">
        <f t="shared" si="94"/>
        <v>2043</v>
      </c>
      <c r="C287" s="4">
        <f t="shared" si="94"/>
        <v>2042</v>
      </c>
      <c r="D287" s="4">
        <f t="shared" si="94"/>
        <v>2042</v>
      </c>
      <c r="F287" s="4">
        <f t="shared" si="80"/>
        <v>2253</v>
      </c>
      <c r="G287" s="4" cm="1">
        <f t="array" ref="G287">INDEX(GMWQ!$A$2:$NF$60,MATCH(1,(GMWQ!$NE$2:$NE$60=G$3)*(GMWQ!$ND$2:$ND$60=G$4)*(GMWQ!$NF$2:$NF$60=G$1),0),$F287-1966)</f>
        <v>923043.1</v>
      </c>
      <c r="H287" s="4" cm="1">
        <f t="array" ref="H287">INDEX(GMWQ!$A$2:$NF$60,MATCH(1,(GMWQ!$NE$2:$NE$60=H$3)*(GMWQ!$ND$2:$ND$60=H$4)*(GMWQ!$NF$2:$NF$60=H$1),0),$F287-1966)</f>
        <v>8295.4130000000005</v>
      </c>
      <c r="I287" s="4" cm="1">
        <f t="array" ref="I287">INDEX(GMWQ!$A$2:$NF$60,MATCH(1,(GMWQ!$NE$2:$NE$60=I$3)*(GMWQ!$ND$2:$ND$60=I$4)*(GMWQ!$NF$2:$NF$60=I$1),0),$F287-1966)</f>
        <v>139369.1</v>
      </c>
      <c r="J287" s="4" cm="1">
        <f t="array" ref="J287">INDEX(GMWQ!$A$2:$NF$60,MATCH(1,(GMWQ!$NE$2:$NE$60=J$3)*(GMWQ!$ND$2:$ND$60=J$4)*(GMWQ!$NF$2:$NF$60=J$1),0),$F287-1966)</f>
        <v>1078.318</v>
      </c>
      <c r="K287" s="4" cm="1">
        <f t="array" ref="K287">INDEX(GMWQ!$A$2:$NF$60,MATCH(1,(GMWQ!$NE$2:$NE$60=K$3)*(GMWQ!$ND$2:$ND$60=K$4)*(GMWQ!$NF$2:$NF$60=K$1),0),$F287-1966)</f>
        <v>764.01</v>
      </c>
      <c r="L287" s="4" cm="1">
        <f t="array" ref="L287">INDEX(GMWQ!$A$2:$NF$60,MATCH(1,(GMWQ!$NE$2:$NE$60=L$3)*(GMWQ!$ND$2:$ND$60=L$4)*(GMWQ!$NF$2:$NF$60=L$1),0),$F287-1966)</f>
        <v>518.82150000000001</v>
      </c>
      <c r="M287" s="4" cm="1">
        <f t="array" ref="M287">INDEX(GMWQ!$A$2:$NF$60,MATCH(1,(GMWQ!$NE$2:$NE$60=M$3)*(GMWQ!$ND$2:$ND$60=M$4)*(GMWQ!$NF$2:$NF$60=M$1),0),$F287-1966)</f>
        <v>859250.5</v>
      </c>
      <c r="N287" s="4" cm="1">
        <f t="array" ref="N287">INDEX(GMWQ!$A$2:$NF$60,MATCH(1,(GMWQ!$NE$2:$NE$60=N$3)*(GMWQ!$ND$2:$ND$60=N$4)*(GMWQ!$NF$2:$NF$60=N$1),0),$F287-1966)</f>
        <v>-5141.0630000000001</v>
      </c>
      <c r="O287" s="4" cm="1">
        <f t="array" ref="O287">INDEX(GMWQ!$A$2:$NF$60,MATCH(1,(GMWQ!$NE$2:$NE$60=O$3)*(GMWQ!$ND$2:$ND$60=O$4)*(GMWQ!$NF$2:$NF$60=O$1),0),$F287-1966)</f>
        <v>-1077.6890000000001</v>
      </c>
      <c r="P287" s="4" cm="1">
        <f t="array" ref="P287">INDEX(GMWQ!$A$2:$NF$60,MATCH(1,(GMWQ!$NE$2:$NE$60=P$3)*(GMWQ!$ND$2:$ND$60=P$4)*(GMWQ!$NF$2:$NF$60=P$1),0),$F287-1966)</f>
        <v>-1841.922</v>
      </c>
      <c r="Q287" s="4" cm="1">
        <f t="array" ref="Q287">INDEX(GMWQ!$A$2:$NF$60,MATCH(1,(GMWQ!$NE$2:$NE$60=Q$3)*(GMWQ!$ND$2:$ND$60=Q$4)*(GMWQ!$NF$2:$NF$60=Q$1),0),$F287-1966)</f>
        <v>-28.51465</v>
      </c>
      <c r="R287" s="4" cm="1">
        <f t="array" ref="R287">INDEX(GMWQ!$A$2:$NF$60,MATCH(1,(GMWQ!$NE$2:$NE$60=R$3)*(GMWQ!$ND$2:$ND$60=R$4)*(GMWQ!$NF$2:$NF$60=R$1),0),$F287-1966)</f>
        <v>-42.675840000000001</v>
      </c>
      <c r="S287" s="4" cm="1">
        <f t="array" ref="S287">INDEX(GMWQ!$A$2:$NF$60,MATCH(1,(GMWQ!$NE$2:$NE$60=S$3)*(GMWQ!$ND$2:$ND$60=S$4)*(GMWQ!$NF$2:$NF$60=S$1),0),$F287-1966)</f>
        <v>-14.786440000000001</v>
      </c>
      <c r="T287" s="4" cm="1">
        <f t="array" ref="T287">INDEX(GMWQ!$A$2:$NF$60,MATCH(1,(GMWQ!$NE$2:$NE$60=T$3)*(GMWQ!$ND$2:$ND$60=T$4)*(GMWQ!$NF$2:$NF$60=T$1),0),$F287-1966)</f>
        <v>-36581.56</v>
      </c>
      <c r="U287" s="4" cm="1">
        <f t="array" ref="U287">INDEX(GMWQ!$A$2:$NF$60,MATCH(1,(GMWQ!$NE$2:$NE$60=U$3)*(GMWQ!$ND$2:$ND$60=U$4)*(GMWQ!$NF$2:$NF$60=U$1),0),$F287-1966)</f>
        <v>5645367</v>
      </c>
      <c r="V287" s="4" cm="1">
        <f t="array" ref="V287">INDEX(GMWQ!$A$2:$NF$60,MATCH(1,(GMWQ!$NE$2:$NE$60=V$3)*(GMWQ!$ND$2:$ND$60=V$4)*(GMWQ!$NF$2:$NF$60=V$1),0),$F287-1966)</f>
        <v>103308.7</v>
      </c>
      <c r="W287" s="4" cm="1">
        <f t="array" ref="W287">INDEX(GMWQ!$A$2:$NF$60,MATCH(1,(GMWQ!$NE$2:$NE$60=W$3)*(GMWQ!$ND$2:$ND$60=W$4)*(GMWQ!$NF$2:$NF$60=W$1),0),$F287-1966)</f>
        <v>1590840</v>
      </c>
      <c r="X287" s="4" cm="1">
        <f t="array" ref="X287">INDEX(GMWQ!$A$2:$NF$60,MATCH(1,(GMWQ!$NE$2:$NE$60=X$3)*(GMWQ!$ND$2:$ND$60=X$4)*(GMWQ!$NF$2:$NF$60=X$1),0),$F287-1966)</f>
        <v>4753.3220000000001</v>
      </c>
      <c r="Y287" s="4" cm="1">
        <f t="array" ref="Y287">INDEX(GMWQ!$A$2:$NF$60,MATCH(1,(GMWQ!$NE$2:$NE$60=Y$3)*(GMWQ!$ND$2:$ND$60=Y$4)*(GMWQ!$NF$2:$NF$60=Y$1),0),$F287-1966)</f>
        <v>6518.4930000000004</v>
      </c>
      <c r="Z287" s="4" cm="1">
        <f t="array" ref="Z287">INDEX(GMWQ!$A$2:$NF$60,MATCH(1,(GMWQ!$NE$2:$NE$60=Z$3)*(GMWQ!$ND$2:$ND$60=Z$4)*(GMWQ!$NF$2:$NF$60=Z$1),0),$F287-1966)</f>
        <v>4465.9380000000001</v>
      </c>
      <c r="AA287" s="4" cm="1">
        <f t="array" ref="AA287">INDEX(GMWQ!$A$2:$NF$60,MATCH(1,(GMWQ!$NE$2:$NE$60=AA$3)*(GMWQ!$ND$2:$ND$60=AA$4)*(GMWQ!$NF$2:$NF$60=AA$1),0),$F287-1966)</f>
        <v>5454083</v>
      </c>
      <c r="AB287" s="4" cm="1">
        <f t="array" ref="AB287">INDEX(GMWQ!$A$2:$NF$60,MATCH(1,(GMWQ!$NE$2:$NE$60=AB$3)*(GMWQ!$ND$2:$ND$60=AB$4)*(GMWQ!$NF$2:$NF$60=AB$1),0),$F287-1966)</f>
        <v>1445789</v>
      </c>
      <c r="AC287" s="4" cm="1">
        <f t="array" ref="AC287">INDEX(GMWQ!$A$2:$NF$60,MATCH(1,(GMWQ!$NE$2:$NE$60=AC$3)*(GMWQ!$ND$2:$ND$60=AC$4)*(GMWQ!$NF$2:$NF$60=AC$1),0),$F287-1966)</f>
        <v>14818.36</v>
      </c>
      <c r="AD287" s="4" cm="1">
        <f t="array" ref="AD287">INDEX(GMWQ!$A$2:$NF$60,MATCH(1,(GMWQ!$NE$2:$NE$60=AD$3)*(GMWQ!$ND$2:$ND$60=AD$4)*(GMWQ!$NF$2:$NF$60=AD$1),0),$F287-1966)</f>
        <v>197148.3</v>
      </c>
      <c r="AE287" s="4" cm="1">
        <f t="array" ref="AE287">INDEX(GMWQ!$A$2:$NF$60,MATCH(1,(GMWQ!$NE$2:$NE$60=AE$3)*(GMWQ!$ND$2:$ND$60=AE$4)*(GMWQ!$NF$2:$NF$60=AE$1),0),$F287-1966)</f>
        <v>1938.55</v>
      </c>
      <c r="AF287" s="4" cm="1">
        <f t="array" ref="AF287">INDEX(GMWQ!$A$2:$NF$60,MATCH(1,(GMWQ!$NE$2:$NE$60=AF$3)*(GMWQ!$ND$2:$ND$60=AF$4)*(GMWQ!$NF$2:$NF$60=AF$1),0),$F287-1966)</f>
        <v>1232.598</v>
      </c>
      <c r="AG287" s="4" cm="1">
        <f t="array" ref="AG287">INDEX(GMWQ!$A$2:$NF$60,MATCH(1,(GMWQ!$NE$2:$NE$60=AG$3)*(GMWQ!$ND$2:$ND$60=AG$4)*(GMWQ!$NF$2:$NF$60=AG$1),0),$F287-1966)</f>
        <v>833.85029999999995</v>
      </c>
      <c r="AH287" s="4" cm="1">
        <f t="array" ref="AH287">INDEX(GMWQ!$A$2:$NF$60,MATCH(1,(GMWQ!$NE$2:$NE$60=AH$3)*(GMWQ!$ND$2:$ND$60=AH$4)*(GMWQ!$NF$2:$NF$60=AH$1),0),$F287-1966)</f>
        <v>1548656</v>
      </c>
      <c r="AI287" s="4" cm="1">
        <f t="array" ref="AI287">INDEX(GMWQ!$A$2:$NF$60,MATCH(1,(GMWQ!$NE$2:$NE$60=AI$3)*(GMWQ!$ND$2:$ND$60=AI$4)*(GMWQ!$NF$2:$NF$60=AI$1),0),$F287-1966)</f>
        <v>0.30471409999999999</v>
      </c>
      <c r="AJ287" s="4" cm="1">
        <f t="array" ref="AJ287">INDEX(GMWQ!$A$2:$NF$60,MATCH(1,(GMWQ!$NE$2:$NE$60=AJ$3)*(GMWQ!$ND$2:$ND$60=AJ$4)*(GMWQ!$NF$2:$NF$60=AJ$1),0),$F287-1966)</f>
        <v>0.72393130000000006</v>
      </c>
      <c r="AK287" s="4" cm="1">
        <f t="array" ref="AK287">INDEX(GMWQ!$A$2:$NF$60,MATCH(1,(GMWQ!$NE$2:$NE$60=AK$3)*(GMWQ!$ND$2:$ND$60=AK$4)*(GMWQ!$NF$2:$NF$60=AK$1),0),$F287-1966)</f>
        <v>0.30344749999999998</v>
      </c>
      <c r="AL287" s="4" cm="1">
        <f t="array" ref="AL287">INDEX(GMWQ!$A$2:$NF$60,MATCH(1,(GMWQ!$NE$2:$NE$60=AL$3)*(GMWQ!$ND$2:$ND$60=AL$4)*(GMWQ!$NF$2:$NF$60=AL$1),0),$F287-1966)</f>
        <v>0.45242520000000003</v>
      </c>
    </row>
    <row r="288" spans="1:38" x14ac:dyDescent="0.25">
      <c r="B288" s="4">
        <f t="shared" si="94"/>
        <v>2043</v>
      </c>
      <c r="C288" s="4">
        <f t="shared" si="94"/>
        <v>2043</v>
      </c>
      <c r="F288" s="4">
        <f t="shared" si="80"/>
        <v>2254</v>
      </c>
      <c r="G288" s="4" cm="1">
        <f t="array" ref="G288">INDEX(GMWQ!$A$2:$NF$60,MATCH(1,(GMWQ!$NE$2:$NE$60=G$3)*(GMWQ!$ND$2:$ND$60=G$4)*(GMWQ!$NF$2:$NF$60=G$1),0),$F288-1966)</f>
        <v>926712.9</v>
      </c>
      <c r="H288" s="4" cm="1">
        <f t="array" ref="H288">INDEX(GMWQ!$A$2:$NF$60,MATCH(1,(GMWQ!$NE$2:$NE$60=H$3)*(GMWQ!$ND$2:$ND$60=H$4)*(GMWQ!$NF$2:$NF$60=H$1),0),$F288-1966)</f>
        <v>8330.3060000000005</v>
      </c>
      <c r="I288" s="4" cm="1">
        <f t="array" ref="I288">INDEX(GMWQ!$A$2:$NF$60,MATCH(1,(GMWQ!$NE$2:$NE$60=I$3)*(GMWQ!$ND$2:$ND$60=I$4)*(GMWQ!$NF$2:$NF$60=I$1),0),$F288-1966)</f>
        <v>139306.6</v>
      </c>
      <c r="J288" s="4" cm="1">
        <f t="array" ref="J288">INDEX(GMWQ!$A$2:$NF$60,MATCH(1,(GMWQ!$NE$2:$NE$60=J$3)*(GMWQ!$ND$2:$ND$60=J$4)*(GMWQ!$NF$2:$NF$60=J$1),0),$F288-1966)</f>
        <v>1080.9100000000001</v>
      </c>
      <c r="K288" s="4" cm="1">
        <f t="array" ref="K288">INDEX(GMWQ!$A$2:$NF$60,MATCH(1,(GMWQ!$NE$2:$NE$60=K$3)*(GMWQ!$ND$2:$ND$60=K$4)*(GMWQ!$NF$2:$NF$60=K$1),0),$F288-1966)</f>
        <v>765.12120000000004</v>
      </c>
      <c r="L288" s="4" cm="1">
        <f t="array" ref="L288">INDEX(GMWQ!$A$2:$NF$60,MATCH(1,(GMWQ!$NE$2:$NE$60=L$3)*(GMWQ!$ND$2:$ND$60=L$4)*(GMWQ!$NF$2:$NF$60=L$1),0),$F288-1966)</f>
        <v>519.03240000000005</v>
      </c>
      <c r="M288" s="4" cm="1">
        <f t="array" ref="M288">INDEX(GMWQ!$A$2:$NF$60,MATCH(1,(GMWQ!$NE$2:$NE$60=M$3)*(GMWQ!$ND$2:$ND$60=M$4)*(GMWQ!$NF$2:$NF$60=M$1),0),$F288-1966)</f>
        <v>863458.7</v>
      </c>
      <c r="N288" s="4" cm="1">
        <f t="array" ref="N288">INDEX(GMWQ!$A$2:$NF$60,MATCH(1,(GMWQ!$NE$2:$NE$60=N$3)*(GMWQ!$ND$2:$ND$60=N$4)*(GMWQ!$NF$2:$NF$60=N$1),0),$F288-1966)</f>
        <v>-93834.69</v>
      </c>
      <c r="O288" s="4" cm="1">
        <f t="array" ref="O288">INDEX(GMWQ!$A$2:$NF$60,MATCH(1,(GMWQ!$NE$2:$NE$60=O$3)*(GMWQ!$ND$2:$ND$60=O$4)*(GMWQ!$NF$2:$NF$60=O$1),0),$F288-1966)</f>
        <v>-1080.8720000000001</v>
      </c>
      <c r="P288" s="4" cm="1">
        <f t="array" ref="P288">INDEX(GMWQ!$A$2:$NF$60,MATCH(1,(GMWQ!$NE$2:$NE$60=P$3)*(GMWQ!$ND$2:$ND$60=P$4)*(GMWQ!$NF$2:$NF$60=P$1),0),$F288-1966)</f>
        <v>-1847.883</v>
      </c>
      <c r="Q288" s="4" cm="1">
        <f t="array" ref="Q288">INDEX(GMWQ!$A$2:$NF$60,MATCH(1,(GMWQ!$NE$2:$NE$60=Q$3)*(GMWQ!$ND$2:$ND$60=Q$4)*(GMWQ!$NF$2:$NF$60=Q$1),0),$F288-1966)</f>
        <v>-28.728210000000001</v>
      </c>
      <c r="R288" s="4" cm="1">
        <f t="array" ref="R288">INDEX(GMWQ!$A$2:$NF$60,MATCH(1,(GMWQ!$NE$2:$NE$60=R$3)*(GMWQ!$ND$2:$ND$60=R$4)*(GMWQ!$NF$2:$NF$60=R$1),0),$F288-1966)</f>
        <v>-42.975459999999998</v>
      </c>
      <c r="S288" s="4" cm="1">
        <f t="array" ref="S288">INDEX(GMWQ!$A$2:$NF$60,MATCH(1,(GMWQ!$NE$2:$NE$60=S$3)*(GMWQ!$ND$2:$ND$60=S$4)*(GMWQ!$NF$2:$NF$60=S$1),0),$F288-1966)</f>
        <v>-14.866849999999999</v>
      </c>
      <c r="T288" s="4" cm="1">
        <f t="array" ref="T288">INDEX(GMWQ!$A$2:$NF$60,MATCH(1,(GMWQ!$NE$2:$NE$60=T$3)*(GMWQ!$ND$2:$ND$60=T$4)*(GMWQ!$NF$2:$NF$60=T$1),0),$F288-1966)</f>
        <v>-36989.75</v>
      </c>
      <c r="U288" s="4" cm="1">
        <f t="array" ref="U288">INDEX(GMWQ!$A$2:$NF$60,MATCH(1,(GMWQ!$NE$2:$NE$60=U$3)*(GMWQ!$ND$2:$ND$60=U$4)*(GMWQ!$NF$2:$NF$60=U$1),0),$F288-1966)</f>
        <v>5739202</v>
      </c>
      <c r="V288" s="4" cm="1">
        <f t="array" ref="V288">INDEX(GMWQ!$A$2:$NF$60,MATCH(1,(GMWQ!$NE$2:$NE$60=V$3)*(GMWQ!$ND$2:$ND$60=V$4)*(GMWQ!$NF$2:$NF$60=V$1),0),$F288-1966)</f>
        <v>104389.6</v>
      </c>
      <c r="W288" s="4" cm="1">
        <f t="array" ref="W288">INDEX(GMWQ!$A$2:$NF$60,MATCH(1,(GMWQ!$NE$2:$NE$60=W$3)*(GMWQ!$ND$2:$ND$60=W$4)*(GMWQ!$NF$2:$NF$60=W$1),0),$F288-1966)</f>
        <v>1592688</v>
      </c>
      <c r="X288" s="4" cm="1">
        <f t="array" ref="X288">INDEX(GMWQ!$A$2:$NF$60,MATCH(1,(GMWQ!$NE$2:$NE$60=X$3)*(GMWQ!$ND$2:$ND$60=X$4)*(GMWQ!$NF$2:$NF$60=X$1),0),$F288-1966)</f>
        <v>4782.05</v>
      </c>
      <c r="Y288" s="4" cm="1">
        <f t="array" ref="Y288">INDEX(GMWQ!$A$2:$NF$60,MATCH(1,(GMWQ!$NE$2:$NE$60=Y$3)*(GMWQ!$ND$2:$ND$60=Y$4)*(GMWQ!$NF$2:$NF$60=Y$1),0),$F288-1966)</f>
        <v>6561.4679999999998</v>
      </c>
      <c r="Z288" s="4" cm="1">
        <f t="array" ref="Z288">INDEX(GMWQ!$A$2:$NF$60,MATCH(1,(GMWQ!$NE$2:$NE$60=Z$3)*(GMWQ!$ND$2:$ND$60=Z$4)*(GMWQ!$NF$2:$NF$60=Z$1),0),$F288-1966)</f>
        <v>4480.8050000000003</v>
      </c>
      <c r="AA288" s="4" cm="1">
        <f t="array" ref="AA288">INDEX(GMWQ!$A$2:$NF$60,MATCH(1,(GMWQ!$NE$2:$NE$60=AA$3)*(GMWQ!$ND$2:$ND$60=AA$4)*(GMWQ!$NF$2:$NF$60=AA$1),0),$F288-1966)</f>
        <v>5491073</v>
      </c>
      <c r="AB288" s="4" cm="1">
        <f t="array" ref="AB288">INDEX(GMWQ!$A$2:$NF$60,MATCH(1,(GMWQ!$NE$2:$NE$60=AB$3)*(GMWQ!$ND$2:$ND$60=AB$4)*(GMWQ!$NF$2:$NF$60=AB$1),0),$F288-1966)</f>
        <v>1459303</v>
      </c>
      <c r="AC288" s="4" cm="1">
        <f t="array" ref="AC288">INDEX(GMWQ!$A$2:$NF$60,MATCH(1,(GMWQ!$NE$2:$NE$60=AC$3)*(GMWQ!$ND$2:$ND$60=AC$4)*(GMWQ!$NF$2:$NF$60=AC$1),0),$F288-1966)</f>
        <v>14949.9</v>
      </c>
      <c r="AD288" s="4" cm="1">
        <f t="array" ref="AD288">INDEX(GMWQ!$A$2:$NF$60,MATCH(1,(GMWQ!$NE$2:$NE$60=AD$3)*(GMWQ!$ND$2:$ND$60=AD$4)*(GMWQ!$NF$2:$NF$60=AD$1),0),$F288-1966)</f>
        <v>197780.4</v>
      </c>
      <c r="AE288" s="4" cm="1">
        <f t="array" ref="AE288">INDEX(GMWQ!$A$2:$NF$60,MATCH(1,(GMWQ!$NE$2:$NE$60=AE$3)*(GMWQ!$ND$2:$ND$60=AE$4)*(GMWQ!$NF$2:$NF$60=AE$1),0),$F288-1966)</f>
        <v>1952.8520000000001</v>
      </c>
      <c r="AF288" s="4" cm="1">
        <f t="array" ref="AF288">INDEX(GMWQ!$A$2:$NF$60,MATCH(1,(GMWQ!$NE$2:$NE$60=AF$3)*(GMWQ!$ND$2:$ND$60=AF$4)*(GMWQ!$NF$2:$NF$60=AF$1),0),$F288-1966)</f>
        <v>1240.52</v>
      </c>
      <c r="AG288" s="4" cm="1">
        <f t="array" ref="AG288">INDEX(GMWQ!$A$2:$NF$60,MATCH(1,(GMWQ!$NE$2:$NE$60=AG$3)*(GMWQ!$ND$2:$ND$60=AG$4)*(GMWQ!$NF$2:$NF$60=AG$1),0),$F288-1966)</f>
        <v>838.33180000000004</v>
      </c>
      <c r="AH288" s="4" cm="1">
        <f t="array" ref="AH288">INDEX(GMWQ!$A$2:$NF$60,MATCH(1,(GMWQ!$NE$2:$NE$60=AH$3)*(GMWQ!$ND$2:$ND$60=AH$4)*(GMWQ!$NF$2:$NF$60=AH$1),0),$F288-1966)</f>
        <v>1563843</v>
      </c>
      <c r="AI288" s="4" cm="1">
        <f t="array" ref="AI288">INDEX(GMWQ!$A$2:$NF$60,MATCH(1,(GMWQ!$NE$2:$NE$60=AI$3)*(GMWQ!$ND$2:$ND$60=AI$4)*(GMWQ!$NF$2:$NF$60=AI$1),0),$F288-1966)</f>
        <v>0.30504949999999997</v>
      </c>
      <c r="AJ288" s="4" cm="1">
        <f t="array" ref="AJ288">INDEX(GMWQ!$A$2:$NF$60,MATCH(1,(GMWQ!$NE$2:$NE$60=AJ$3)*(GMWQ!$ND$2:$ND$60=AJ$4)*(GMWQ!$NF$2:$NF$60=AJ$1),0),$F288-1966)</f>
        <v>0.72517730000000002</v>
      </c>
      <c r="AK288" s="4" cm="1">
        <f t="array" ref="AK288">INDEX(GMWQ!$A$2:$NF$60,MATCH(1,(GMWQ!$NE$2:$NE$60=AK$3)*(GMWQ!$ND$2:$ND$60=AK$4)*(GMWQ!$NF$2:$NF$60=AK$1),0),$F288-1966)</f>
        <v>0.30220160000000001</v>
      </c>
      <c r="AL288" s="4" cm="1">
        <f t="array" ref="AL288">INDEX(GMWQ!$A$2:$NF$60,MATCH(1,(GMWQ!$NE$2:$NE$60=AL$3)*(GMWQ!$ND$2:$ND$60=AL$4)*(GMWQ!$NF$2:$NF$60=AL$1),0),$F288-1966)</f>
        <v>0.45312269999999999</v>
      </c>
    </row>
    <row r="289" spans="1:38" x14ac:dyDescent="0.25">
      <c r="B289" s="4">
        <f t="shared" si="94"/>
        <v>2043</v>
      </c>
      <c r="C289" s="4">
        <f t="shared" si="94"/>
        <v>2043</v>
      </c>
      <c r="F289" s="4">
        <f t="shared" si="80"/>
        <v>2255</v>
      </c>
      <c r="G289" s="4" cm="1">
        <f t="array" ref="G289">INDEX(GMWQ!$A$2:$NF$60,MATCH(1,(GMWQ!$NE$2:$NE$60=G$3)*(GMWQ!$ND$2:$ND$60=G$4)*(GMWQ!$NF$2:$NF$60=G$1),0),$F289-1966)</f>
        <v>930235.3</v>
      </c>
      <c r="H289" s="4" cm="1">
        <f t="array" ref="H289">INDEX(GMWQ!$A$2:$NF$60,MATCH(1,(GMWQ!$NE$2:$NE$60=H$3)*(GMWQ!$ND$2:$ND$60=H$4)*(GMWQ!$NF$2:$NF$60=H$1),0),$F289-1966)</f>
        <v>8365.0439999999999</v>
      </c>
      <c r="I289" s="4" cm="1">
        <f t="array" ref="I289">INDEX(GMWQ!$A$2:$NF$60,MATCH(1,(GMWQ!$NE$2:$NE$60=I$3)*(GMWQ!$ND$2:$ND$60=I$4)*(GMWQ!$NF$2:$NF$60=I$1),0),$F289-1966)</f>
        <v>139247.29999999999</v>
      </c>
      <c r="J289" s="4" cm="1">
        <f t="array" ref="J289">INDEX(GMWQ!$A$2:$NF$60,MATCH(1,(GMWQ!$NE$2:$NE$60=J$3)*(GMWQ!$ND$2:$ND$60=J$4)*(GMWQ!$NF$2:$NF$60=J$1),0),$F289-1966)</f>
        <v>1083.51</v>
      </c>
      <c r="K289" s="4" cm="1">
        <f t="array" ref="K289">INDEX(GMWQ!$A$2:$NF$60,MATCH(1,(GMWQ!$NE$2:$NE$60=K$3)*(GMWQ!$ND$2:$ND$60=K$4)*(GMWQ!$NF$2:$NF$60=K$1),0),$F289-1966)</f>
        <v>766.22029999999995</v>
      </c>
      <c r="L289" s="4" cm="1">
        <f t="array" ref="L289">INDEX(GMWQ!$A$2:$NF$60,MATCH(1,(GMWQ!$NE$2:$NE$60=L$3)*(GMWQ!$ND$2:$ND$60=L$4)*(GMWQ!$NF$2:$NF$60=L$1),0),$F289-1966)</f>
        <v>519.17190000000005</v>
      </c>
      <c r="M289" s="4" cm="1">
        <f t="array" ref="M289">INDEX(GMWQ!$A$2:$NF$60,MATCH(1,(GMWQ!$NE$2:$NE$60=M$3)*(GMWQ!$ND$2:$ND$60=M$4)*(GMWQ!$NF$2:$NF$60=M$1),0),$F289-1966)</f>
        <v>867679.4</v>
      </c>
      <c r="N289" s="4" cm="1">
        <f t="array" ref="N289">INDEX(GMWQ!$A$2:$NF$60,MATCH(1,(GMWQ!$NE$2:$NE$60=N$3)*(GMWQ!$ND$2:$ND$60=N$4)*(GMWQ!$NF$2:$NF$60=N$1),0),$F289-1966)</f>
        <v>-51928.31</v>
      </c>
      <c r="O289" s="4" cm="1">
        <f t="array" ref="O289">INDEX(GMWQ!$A$2:$NF$60,MATCH(1,(GMWQ!$NE$2:$NE$60=O$3)*(GMWQ!$ND$2:$ND$60=O$4)*(GMWQ!$NF$2:$NF$60=O$1),0),$F289-1966)</f>
        <v>-1084.01</v>
      </c>
      <c r="P289" s="4" cm="1">
        <f t="array" ref="P289">INDEX(GMWQ!$A$2:$NF$60,MATCH(1,(GMWQ!$NE$2:$NE$60=P$3)*(GMWQ!$ND$2:$ND$60=P$4)*(GMWQ!$NF$2:$NF$60=P$1),0),$F289-1966)</f>
        <v>-1853.8050000000001</v>
      </c>
      <c r="Q289" s="4" cm="1">
        <f t="array" ref="Q289">INDEX(GMWQ!$A$2:$NF$60,MATCH(1,(GMWQ!$NE$2:$NE$60=Q$3)*(GMWQ!$ND$2:$ND$60=Q$4)*(GMWQ!$NF$2:$NF$60=Q$1),0),$F289-1966)</f>
        <v>-28.943239999999999</v>
      </c>
      <c r="R289" s="4" cm="1">
        <f t="array" ref="R289">INDEX(GMWQ!$A$2:$NF$60,MATCH(1,(GMWQ!$NE$2:$NE$60=R$3)*(GMWQ!$ND$2:$ND$60=R$4)*(GMWQ!$NF$2:$NF$60=R$1),0),$F289-1966)</f>
        <v>-43.217590000000001</v>
      </c>
      <c r="S289" s="4" cm="1">
        <f t="array" ref="S289">INDEX(GMWQ!$A$2:$NF$60,MATCH(1,(GMWQ!$NE$2:$NE$60=S$3)*(GMWQ!$ND$2:$ND$60=S$4)*(GMWQ!$NF$2:$NF$60=S$1),0),$F289-1966)</f>
        <v>-14.94675</v>
      </c>
      <c r="T289" s="4" cm="1">
        <f t="array" ref="T289">INDEX(GMWQ!$A$2:$NF$60,MATCH(1,(GMWQ!$NE$2:$NE$60=T$3)*(GMWQ!$ND$2:$ND$60=T$4)*(GMWQ!$NF$2:$NF$60=T$1),0),$F289-1966)</f>
        <v>-37279.879999999997</v>
      </c>
      <c r="U289" s="4" cm="1">
        <f t="array" ref="U289">INDEX(GMWQ!$A$2:$NF$60,MATCH(1,(GMWQ!$NE$2:$NE$60=U$3)*(GMWQ!$ND$2:$ND$60=U$4)*(GMWQ!$NF$2:$NF$60=U$1),0),$F289-1966)</f>
        <v>5791130</v>
      </c>
      <c r="V289" s="4" cm="1">
        <f t="array" ref="V289">INDEX(GMWQ!$A$2:$NF$60,MATCH(1,(GMWQ!$NE$2:$NE$60=V$3)*(GMWQ!$ND$2:$ND$60=V$4)*(GMWQ!$NF$2:$NF$60=V$1),0),$F289-1966)</f>
        <v>105473.60000000001</v>
      </c>
      <c r="W289" s="4" cm="1">
        <f t="array" ref="W289">INDEX(GMWQ!$A$2:$NF$60,MATCH(1,(GMWQ!$NE$2:$NE$60=W$3)*(GMWQ!$ND$2:$ND$60=W$4)*(GMWQ!$NF$2:$NF$60=W$1),0),$F289-1966)</f>
        <v>1594542</v>
      </c>
      <c r="X289" s="4" cm="1">
        <f t="array" ref="X289">INDEX(GMWQ!$A$2:$NF$60,MATCH(1,(GMWQ!$NE$2:$NE$60=X$3)*(GMWQ!$ND$2:$ND$60=X$4)*(GMWQ!$NF$2:$NF$60=X$1),0),$F289-1966)</f>
        <v>4810.9930000000004</v>
      </c>
      <c r="Y289" s="4" cm="1">
        <f t="array" ref="Y289">INDEX(GMWQ!$A$2:$NF$60,MATCH(1,(GMWQ!$NE$2:$NE$60=Y$3)*(GMWQ!$ND$2:$ND$60=Y$4)*(GMWQ!$NF$2:$NF$60=Y$1),0),$F289-1966)</f>
        <v>6604.6859999999997</v>
      </c>
      <c r="Z289" s="4" cm="1">
        <f t="array" ref="Z289">INDEX(GMWQ!$A$2:$NF$60,MATCH(1,(GMWQ!$NE$2:$NE$60=Z$3)*(GMWQ!$ND$2:$ND$60=Z$4)*(GMWQ!$NF$2:$NF$60=Z$1),0),$F289-1966)</f>
        <v>4495.7510000000002</v>
      </c>
      <c r="AA289" s="4" cm="1">
        <f t="array" ref="AA289">INDEX(GMWQ!$A$2:$NF$60,MATCH(1,(GMWQ!$NE$2:$NE$60=AA$3)*(GMWQ!$ND$2:$ND$60=AA$4)*(GMWQ!$NF$2:$NF$60=AA$1),0),$F289-1966)</f>
        <v>5528353</v>
      </c>
      <c r="AB289" s="4" cm="1">
        <f t="array" ref="AB289">INDEX(GMWQ!$A$2:$NF$60,MATCH(1,(GMWQ!$NE$2:$NE$60=AB$3)*(GMWQ!$ND$2:$ND$60=AB$4)*(GMWQ!$NF$2:$NF$60=AB$1),0),$F289-1966)</f>
        <v>1472687</v>
      </c>
      <c r="AC289" s="4" cm="1">
        <f t="array" ref="AC289">INDEX(GMWQ!$A$2:$NF$60,MATCH(1,(GMWQ!$NE$2:$NE$60=AC$3)*(GMWQ!$ND$2:$ND$60=AC$4)*(GMWQ!$NF$2:$NF$60=AC$1),0),$F289-1966)</f>
        <v>15082.16</v>
      </c>
      <c r="AD289" s="4" cm="1">
        <f t="array" ref="AD289">INDEX(GMWQ!$A$2:$NF$60,MATCH(1,(GMWQ!$NE$2:$NE$60=AD$3)*(GMWQ!$ND$2:$ND$60=AD$4)*(GMWQ!$NF$2:$NF$60=AD$1),0),$F289-1966)</f>
        <v>198417.7</v>
      </c>
      <c r="AE289" s="4" cm="1">
        <f t="array" ref="AE289">INDEX(GMWQ!$A$2:$NF$60,MATCH(1,(GMWQ!$NE$2:$NE$60=AE$3)*(GMWQ!$ND$2:$ND$60=AE$4)*(GMWQ!$NF$2:$NF$60=AE$1),0),$F289-1966)</f>
        <v>1967.26</v>
      </c>
      <c r="AF289" s="4" cm="1">
        <f t="array" ref="AF289">INDEX(GMWQ!$A$2:$NF$60,MATCH(1,(GMWQ!$NE$2:$NE$60=AF$3)*(GMWQ!$ND$2:$ND$60=AF$4)*(GMWQ!$NF$2:$NF$60=AF$1),0),$F289-1966)</f>
        <v>1248.625</v>
      </c>
      <c r="AG289" s="4" cm="1">
        <f t="array" ref="AG289">INDEX(GMWQ!$A$2:$NF$60,MATCH(1,(GMWQ!$NE$2:$NE$60=AG$3)*(GMWQ!$ND$2:$ND$60=AG$4)*(GMWQ!$NF$2:$NF$60=AG$1),0),$F289-1966)</f>
        <v>842.20119999999997</v>
      </c>
      <c r="AH289" s="4" cm="1">
        <f t="array" ref="AH289">INDEX(GMWQ!$A$2:$NF$60,MATCH(1,(GMWQ!$NE$2:$NE$60=AH$3)*(GMWQ!$ND$2:$ND$60=AH$4)*(GMWQ!$NF$2:$NF$60=AH$1),0),$F289-1966)</f>
        <v>1579156</v>
      </c>
      <c r="AI289" s="4" cm="1">
        <f t="array" ref="AI289">INDEX(GMWQ!$A$2:$NF$60,MATCH(1,(GMWQ!$NE$2:$NE$60=AI$3)*(GMWQ!$ND$2:$ND$60=AI$4)*(GMWQ!$NF$2:$NF$60=AI$1),0),$F289-1966)</f>
        <v>0.30708609999999997</v>
      </c>
      <c r="AJ289" s="4" cm="1">
        <f t="array" ref="AJ289">INDEX(GMWQ!$A$2:$NF$60,MATCH(1,(GMWQ!$NE$2:$NE$60=AJ$3)*(GMWQ!$ND$2:$ND$60=AJ$4)*(GMWQ!$NF$2:$NF$60=AJ$1),0),$F289-1966)</f>
        <v>0.72647110000000004</v>
      </c>
      <c r="AK289" s="4" cm="1">
        <f t="array" ref="AK289">INDEX(GMWQ!$A$2:$NF$60,MATCH(1,(GMWQ!$NE$2:$NE$60=AK$3)*(GMWQ!$ND$2:$ND$60=AK$4)*(GMWQ!$NF$2:$NF$60=AK$1),0),$F289-1966)</f>
        <v>0.30165049999999999</v>
      </c>
      <c r="AL289" s="4" cm="1">
        <f t="array" ref="AL289">INDEX(GMWQ!$A$2:$NF$60,MATCH(1,(GMWQ!$NE$2:$NE$60=AL$3)*(GMWQ!$ND$2:$ND$60=AL$4)*(GMWQ!$NF$2:$NF$60=AL$1),0),$F289-1966)</f>
        <v>0.4538682</v>
      </c>
    </row>
    <row r="290" spans="1:38" x14ac:dyDescent="0.25">
      <c r="B290" s="4">
        <f t="shared" si="94"/>
        <v>2043</v>
      </c>
      <c r="C290" s="4">
        <f t="shared" si="94"/>
        <v>2043</v>
      </c>
      <c r="E290" s="4">
        <f t="shared" ref="E290" si="96">+E286+1</f>
        <v>2043</v>
      </c>
      <c r="F290" s="4">
        <f t="shared" si="80"/>
        <v>2256</v>
      </c>
      <c r="G290" s="4" cm="1">
        <f t="array" ref="G290">INDEX(GMWQ!$A$2:$NF$60,MATCH(1,(GMWQ!$NE$2:$NE$60=G$3)*(GMWQ!$ND$2:$ND$60=G$4)*(GMWQ!$NF$2:$NF$60=G$1),0),$F290-1966)</f>
        <v>933769.8</v>
      </c>
      <c r="H290" s="4" cm="1">
        <f t="array" ref="H290">INDEX(GMWQ!$A$2:$NF$60,MATCH(1,(GMWQ!$NE$2:$NE$60=H$3)*(GMWQ!$ND$2:$ND$60=H$4)*(GMWQ!$NF$2:$NF$60=H$1),0),$F290-1966)</f>
        <v>8400.1409999999996</v>
      </c>
      <c r="I290" s="4" cm="1">
        <f t="array" ref="I290">INDEX(GMWQ!$A$2:$NF$60,MATCH(1,(GMWQ!$NE$2:$NE$60=I$3)*(GMWQ!$ND$2:$ND$60=I$4)*(GMWQ!$NF$2:$NF$60=I$1),0),$F290-1966)</f>
        <v>139191.5</v>
      </c>
      <c r="J290" s="4" cm="1">
        <f t="array" ref="J290">INDEX(GMWQ!$A$2:$NF$60,MATCH(1,(GMWQ!$NE$2:$NE$60=J$3)*(GMWQ!$ND$2:$ND$60=J$4)*(GMWQ!$NF$2:$NF$60=J$1),0),$F290-1966)</f>
        <v>1086.1189999999999</v>
      </c>
      <c r="K290" s="4" cm="1">
        <f t="array" ref="K290">INDEX(GMWQ!$A$2:$NF$60,MATCH(1,(GMWQ!$NE$2:$NE$60=K$3)*(GMWQ!$ND$2:$ND$60=K$4)*(GMWQ!$NF$2:$NF$60=K$1),0),$F290-1966)</f>
        <v>767.29719999999998</v>
      </c>
      <c r="L290" s="4" cm="1">
        <f t="array" ref="L290">INDEX(GMWQ!$A$2:$NF$60,MATCH(1,(GMWQ!$NE$2:$NE$60=L$3)*(GMWQ!$ND$2:$ND$60=L$4)*(GMWQ!$NF$2:$NF$60=L$1),0),$F290-1966)</f>
        <v>519.30799999999999</v>
      </c>
      <c r="M290" s="4" cm="1">
        <f t="array" ref="M290">INDEX(GMWQ!$A$2:$NF$60,MATCH(1,(GMWQ!$NE$2:$NE$60=M$3)*(GMWQ!$ND$2:$ND$60=M$4)*(GMWQ!$NF$2:$NF$60=M$1),0),$F290-1966)</f>
        <v>871901.6</v>
      </c>
      <c r="N290" s="4" cm="1">
        <f t="array" ref="N290">INDEX(GMWQ!$A$2:$NF$60,MATCH(1,(GMWQ!$NE$2:$NE$60=N$3)*(GMWQ!$ND$2:$ND$60=N$4)*(GMWQ!$NF$2:$NF$60=N$1),0),$F290-1966)</f>
        <v>-90556.63</v>
      </c>
      <c r="O290" s="4" cm="1">
        <f t="array" ref="O290">INDEX(GMWQ!$A$2:$NF$60,MATCH(1,(GMWQ!$NE$2:$NE$60=O$3)*(GMWQ!$ND$2:$ND$60=O$4)*(GMWQ!$NF$2:$NF$60=O$1),0),$F290-1966)</f>
        <v>-1087.0920000000001</v>
      </c>
      <c r="P290" s="4" cm="1">
        <f t="array" ref="P290">INDEX(GMWQ!$A$2:$NF$60,MATCH(1,(GMWQ!$NE$2:$NE$60=P$3)*(GMWQ!$ND$2:$ND$60=P$4)*(GMWQ!$NF$2:$NF$60=P$1),0),$F290-1966)</f>
        <v>-1859.7809999999999</v>
      </c>
      <c r="Q290" s="4" cm="1">
        <f t="array" ref="Q290">INDEX(GMWQ!$A$2:$NF$60,MATCH(1,(GMWQ!$NE$2:$NE$60=Q$3)*(GMWQ!$ND$2:$ND$60=Q$4)*(GMWQ!$NF$2:$NF$60=Q$1),0),$F290-1966)</f>
        <v>-29.159549999999999</v>
      </c>
      <c r="R290" s="4" cm="1">
        <f t="array" ref="R290">INDEX(GMWQ!$A$2:$NF$60,MATCH(1,(GMWQ!$NE$2:$NE$60=R$3)*(GMWQ!$ND$2:$ND$60=R$4)*(GMWQ!$NF$2:$NF$60=R$1),0),$F290-1966)</f>
        <v>-43.523009999999999</v>
      </c>
      <c r="S290" s="4" cm="1">
        <f t="array" ref="S290">INDEX(GMWQ!$A$2:$NF$60,MATCH(1,(GMWQ!$NE$2:$NE$60=S$3)*(GMWQ!$ND$2:$ND$60=S$4)*(GMWQ!$NF$2:$NF$60=S$1),0),$F290-1966)</f>
        <v>-15.015750000000001</v>
      </c>
      <c r="T290" s="4" cm="1">
        <f t="array" ref="T290">INDEX(GMWQ!$A$2:$NF$60,MATCH(1,(GMWQ!$NE$2:$NE$60=T$3)*(GMWQ!$ND$2:$ND$60=T$4)*(GMWQ!$NF$2:$NF$60=T$1),0),$F290-1966)</f>
        <v>-37723.81</v>
      </c>
      <c r="U290" s="4" cm="1">
        <f t="array" ref="U290">INDEX(GMWQ!$A$2:$NF$60,MATCH(1,(GMWQ!$NE$2:$NE$60=U$3)*(GMWQ!$ND$2:$ND$60=U$4)*(GMWQ!$NF$2:$NF$60=U$1),0),$F290-1966)</f>
        <v>5881687</v>
      </c>
      <c r="V290" s="4" cm="1">
        <f t="array" ref="V290">INDEX(GMWQ!$A$2:$NF$60,MATCH(1,(GMWQ!$NE$2:$NE$60=V$3)*(GMWQ!$ND$2:$ND$60=V$4)*(GMWQ!$NF$2:$NF$60=V$1),0),$F290-1966)</f>
        <v>106560.7</v>
      </c>
      <c r="W290" s="4" cm="1">
        <f t="array" ref="W290">INDEX(GMWQ!$A$2:$NF$60,MATCH(1,(GMWQ!$NE$2:$NE$60=W$3)*(GMWQ!$ND$2:$ND$60=W$4)*(GMWQ!$NF$2:$NF$60=W$1),0),$F290-1966)</f>
        <v>1596402</v>
      </c>
      <c r="X290" s="4" cm="1">
        <f t="array" ref="X290">INDEX(GMWQ!$A$2:$NF$60,MATCH(1,(GMWQ!$NE$2:$NE$60=X$3)*(GMWQ!$ND$2:$ND$60=X$4)*(GMWQ!$NF$2:$NF$60=X$1),0),$F290-1966)</f>
        <v>4840.1530000000002</v>
      </c>
      <c r="Y290" s="4" cm="1">
        <f t="array" ref="Y290">INDEX(GMWQ!$A$2:$NF$60,MATCH(1,(GMWQ!$NE$2:$NE$60=Y$3)*(GMWQ!$ND$2:$ND$60=Y$4)*(GMWQ!$NF$2:$NF$60=Y$1),0),$F290-1966)</f>
        <v>6648.2089999999998</v>
      </c>
      <c r="Z290" s="4" cm="1">
        <f t="array" ref="Z290">INDEX(GMWQ!$A$2:$NF$60,MATCH(1,(GMWQ!$NE$2:$NE$60=Z$3)*(GMWQ!$ND$2:$ND$60=Z$4)*(GMWQ!$NF$2:$NF$60=Z$1),0),$F290-1966)</f>
        <v>4510.7669999999998</v>
      </c>
      <c r="AA290" s="4" cm="1">
        <f t="array" ref="AA290">INDEX(GMWQ!$A$2:$NF$60,MATCH(1,(GMWQ!$NE$2:$NE$60=AA$3)*(GMWQ!$ND$2:$ND$60=AA$4)*(GMWQ!$NF$2:$NF$60=AA$1),0),$F290-1966)</f>
        <v>5566077</v>
      </c>
      <c r="AB290" s="4" cm="1">
        <f t="array" ref="AB290">INDEX(GMWQ!$A$2:$NF$60,MATCH(1,(GMWQ!$NE$2:$NE$60=AB$3)*(GMWQ!$ND$2:$ND$60=AB$4)*(GMWQ!$NF$2:$NF$60=AB$1),0),$F290-1966)</f>
        <v>1486191</v>
      </c>
      <c r="AC290" s="4" cm="1">
        <f t="array" ref="AC290">INDEX(GMWQ!$A$2:$NF$60,MATCH(1,(GMWQ!$NE$2:$NE$60=AC$3)*(GMWQ!$ND$2:$ND$60=AC$4)*(GMWQ!$NF$2:$NF$60=AC$1),0),$F290-1966)</f>
        <v>15215.97</v>
      </c>
      <c r="AD290" s="4" cm="1">
        <f t="array" ref="AD290">INDEX(GMWQ!$A$2:$NF$60,MATCH(1,(GMWQ!$NE$2:$NE$60=AD$3)*(GMWQ!$ND$2:$ND$60=AD$4)*(GMWQ!$NF$2:$NF$60=AD$1),0),$F290-1966)</f>
        <v>199059.4</v>
      </c>
      <c r="AE290" s="4" cm="1">
        <f t="array" ref="AE290">INDEX(GMWQ!$A$2:$NF$60,MATCH(1,(GMWQ!$NE$2:$NE$60=AE$3)*(GMWQ!$ND$2:$ND$60=AE$4)*(GMWQ!$NF$2:$NF$60=AE$1),0),$F290-1966)</f>
        <v>1981.78</v>
      </c>
      <c r="AF290" s="4" cm="1">
        <f t="array" ref="AF290">INDEX(GMWQ!$A$2:$NF$60,MATCH(1,(GMWQ!$NE$2:$NE$60=AF$3)*(GMWQ!$ND$2:$ND$60=AF$4)*(GMWQ!$NF$2:$NF$60=AF$1),0),$F290-1966)</f>
        <v>1256.576</v>
      </c>
      <c r="AG290" s="4" cm="1">
        <f t="array" ref="AG290">INDEX(GMWQ!$A$2:$NF$60,MATCH(1,(GMWQ!$NE$2:$NE$60=AG$3)*(GMWQ!$ND$2:$ND$60=AG$4)*(GMWQ!$NF$2:$NF$60=AG$1),0),$F290-1966)</f>
        <v>847.09439999999995</v>
      </c>
      <c r="AH290" s="4" cm="1">
        <f t="array" ref="AH290">INDEX(GMWQ!$A$2:$NF$60,MATCH(1,(GMWQ!$NE$2:$NE$60=AH$3)*(GMWQ!$ND$2:$ND$60=AH$4)*(GMWQ!$NF$2:$NF$60=AH$1),0),$F290-1966)</f>
        <v>1594568</v>
      </c>
      <c r="AI290" s="4" cm="1">
        <f t="array" ref="AI290">INDEX(GMWQ!$A$2:$NF$60,MATCH(1,(GMWQ!$NE$2:$NE$60=AI$3)*(GMWQ!$ND$2:$ND$60=AI$4)*(GMWQ!$NF$2:$NF$60=AI$1),0),$F290-1966)</f>
        <v>0.31087169999999997</v>
      </c>
      <c r="AJ290" s="4" cm="1">
        <f t="array" ref="AJ290">INDEX(GMWQ!$A$2:$NF$60,MATCH(1,(GMWQ!$NE$2:$NE$60=AJ$3)*(GMWQ!$ND$2:$ND$60=AJ$4)*(GMWQ!$NF$2:$NF$60=AJ$1),0),$F290-1966)</f>
        <v>0.72747740000000005</v>
      </c>
      <c r="AK290" s="4" cm="1">
        <f t="array" ref="AK290">INDEX(GMWQ!$A$2:$NF$60,MATCH(1,(GMWQ!$NE$2:$NE$60=AK$3)*(GMWQ!$ND$2:$ND$60=AK$4)*(GMWQ!$NF$2:$NF$60=AK$1),0),$F290-1966)</f>
        <v>0.30177029999999999</v>
      </c>
      <c r="AL290" s="4" cm="1">
        <f t="array" ref="AL290">INDEX(GMWQ!$A$2:$NF$60,MATCH(1,(GMWQ!$NE$2:$NE$60=AL$3)*(GMWQ!$ND$2:$ND$60=AL$4)*(GMWQ!$NF$2:$NF$60=AL$1),0),$F290-1966)</f>
        <v>0.45458969999999999</v>
      </c>
    </row>
    <row r="291" spans="1:38" x14ac:dyDescent="0.25">
      <c r="A291" s="4">
        <v>2044</v>
      </c>
      <c r="B291" s="4">
        <f t="shared" si="94"/>
        <v>2044</v>
      </c>
      <c r="C291" s="4">
        <f t="shared" si="94"/>
        <v>2043</v>
      </c>
      <c r="D291" s="4">
        <f t="shared" si="94"/>
        <v>2043</v>
      </c>
      <c r="F291" s="4">
        <f t="shared" si="80"/>
        <v>2257</v>
      </c>
      <c r="G291" s="4" cm="1">
        <f t="array" ref="G291">INDEX(GMWQ!$A$2:$NF$60,MATCH(1,(GMWQ!$NE$2:$NE$60=G$3)*(GMWQ!$ND$2:$ND$60=G$4)*(GMWQ!$NF$2:$NF$60=G$1),0),$F291-1966)</f>
        <v>937316.6</v>
      </c>
      <c r="H291" s="4" cm="1">
        <f t="array" ref="H291">INDEX(GMWQ!$A$2:$NF$60,MATCH(1,(GMWQ!$NE$2:$NE$60=H$3)*(GMWQ!$ND$2:$ND$60=H$4)*(GMWQ!$NF$2:$NF$60=H$1),0),$F291-1966)</f>
        <v>8435.2289999999994</v>
      </c>
      <c r="I291" s="4" cm="1">
        <f t="array" ref="I291">INDEX(GMWQ!$A$2:$NF$60,MATCH(1,(GMWQ!$NE$2:$NE$60=I$3)*(GMWQ!$ND$2:$ND$60=I$4)*(GMWQ!$NF$2:$NF$60=I$1),0),$F291-1966)</f>
        <v>139139.9</v>
      </c>
      <c r="J291" s="4" cm="1">
        <f t="array" ref="J291">INDEX(GMWQ!$A$2:$NF$60,MATCH(1,(GMWQ!$NE$2:$NE$60=J$3)*(GMWQ!$ND$2:$ND$60=J$4)*(GMWQ!$NF$2:$NF$60=J$1),0),$F291-1966)</f>
        <v>1088.6559999999999</v>
      </c>
      <c r="K291" s="4" cm="1">
        <f t="array" ref="K291">INDEX(GMWQ!$A$2:$NF$60,MATCH(1,(GMWQ!$NE$2:$NE$60=K$3)*(GMWQ!$ND$2:$ND$60=K$4)*(GMWQ!$NF$2:$NF$60=K$1),0),$F291-1966)</f>
        <v>768.28229999999996</v>
      </c>
      <c r="L291" s="4" cm="1">
        <f t="array" ref="L291">INDEX(GMWQ!$A$2:$NF$60,MATCH(1,(GMWQ!$NE$2:$NE$60=L$3)*(GMWQ!$ND$2:$ND$60=L$4)*(GMWQ!$NF$2:$NF$60=L$1),0),$F291-1966)</f>
        <v>519.46029999999996</v>
      </c>
      <c r="M291" s="4" cm="1">
        <f t="array" ref="M291">INDEX(GMWQ!$A$2:$NF$60,MATCH(1,(GMWQ!$NE$2:$NE$60=M$3)*(GMWQ!$ND$2:$ND$60=M$4)*(GMWQ!$NF$2:$NF$60=M$1),0),$F291-1966)</f>
        <v>876144.9</v>
      </c>
      <c r="N291" s="4" cm="1">
        <f t="array" ref="N291">INDEX(GMWQ!$A$2:$NF$60,MATCH(1,(GMWQ!$NE$2:$NE$60=N$3)*(GMWQ!$ND$2:$ND$60=N$4)*(GMWQ!$NF$2:$NF$60=N$1),0),$F291-1966)</f>
        <v>-5351.9380000000001</v>
      </c>
      <c r="O291" s="4" cm="1">
        <f t="array" ref="O291">INDEX(GMWQ!$A$2:$NF$60,MATCH(1,(GMWQ!$NE$2:$NE$60=O$3)*(GMWQ!$ND$2:$ND$60=O$4)*(GMWQ!$NF$2:$NF$60=O$1),0),$F291-1966)</f>
        <v>-1090.1389999999999</v>
      </c>
      <c r="P291" s="4" cm="1">
        <f t="array" ref="P291">INDEX(GMWQ!$A$2:$NF$60,MATCH(1,(GMWQ!$NE$2:$NE$60=P$3)*(GMWQ!$ND$2:$ND$60=P$4)*(GMWQ!$NF$2:$NF$60=P$1),0),$F291-1966)</f>
        <v>-1865.797</v>
      </c>
      <c r="Q291" s="4" cm="1">
        <f t="array" ref="Q291">INDEX(GMWQ!$A$2:$NF$60,MATCH(1,(GMWQ!$NE$2:$NE$60=Q$3)*(GMWQ!$ND$2:$ND$60=Q$4)*(GMWQ!$NF$2:$NF$60=Q$1),0),$F291-1966)</f>
        <v>-29.375060000000001</v>
      </c>
      <c r="R291" s="4" cm="1">
        <f t="array" ref="R291">INDEX(GMWQ!$A$2:$NF$60,MATCH(1,(GMWQ!$NE$2:$NE$60=R$3)*(GMWQ!$ND$2:$ND$60=R$4)*(GMWQ!$NF$2:$NF$60=R$1),0),$F291-1966)</f>
        <v>-43.789250000000003</v>
      </c>
      <c r="S291" s="4" cm="1">
        <f t="array" ref="S291">INDEX(GMWQ!$A$2:$NF$60,MATCH(1,(GMWQ!$NE$2:$NE$60=S$3)*(GMWQ!$ND$2:$ND$60=S$4)*(GMWQ!$NF$2:$NF$60=S$1),0),$F291-1966)</f>
        <v>-15.103</v>
      </c>
      <c r="T291" s="4" cm="1">
        <f t="array" ref="T291">INDEX(GMWQ!$A$2:$NF$60,MATCH(1,(GMWQ!$NE$2:$NE$60=T$3)*(GMWQ!$ND$2:$ND$60=T$4)*(GMWQ!$NF$2:$NF$60=T$1),0),$F291-1966)</f>
        <v>-38195.56</v>
      </c>
      <c r="U291" s="4" cm="1">
        <f t="array" ref="U291">INDEX(GMWQ!$A$2:$NF$60,MATCH(1,(GMWQ!$NE$2:$NE$60=U$3)*(GMWQ!$ND$2:$ND$60=U$4)*(GMWQ!$NF$2:$NF$60=U$1),0),$F291-1966)</f>
        <v>5887039</v>
      </c>
      <c r="V291" s="4" cm="1">
        <f t="array" ref="V291">INDEX(GMWQ!$A$2:$NF$60,MATCH(1,(GMWQ!$NE$2:$NE$60=V$3)*(GMWQ!$ND$2:$ND$60=V$4)*(GMWQ!$NF$2:$NF$60=V$1),0),$F291-1966)</f>
        <v>107650.8</v>
      </c>
      <c r="W291" s="4" cm="1">
        <f t="array" ref="W291">INDEX(GMWQ!$A$2:$NF$60,MATCH(1,(GMWQ!$NE$2:$NE$60=W$3)*(GMWQ!$ND$2:$ND$60=W$4)*(GMWQ!$NF$2:$NF$60=W$1),0),$F291-1966)</f>
        <v>1598267</v>
      </c>
      <c r="X291" s="4" cm="1">
        <f t="array" ref="X291">INDEX(GMWQ!$A$2:$NF$60,MATCH(1,(GMWQ!$NE$2:$NE$60=X$3)*(GMWQ!$ND$2:$ND$60=X$4)*(GMWQ!$NF$2:$NF$60=X$1),0),$F291-1966)</f>
        <v>4869.5280000000002</v>
      </c>
      <c r="Y291" s="4" cm="1">
        <f t="array" ref="Y291">INDEX(GMWQ!$A$2:$NF$60,MATCH(1,(GMWQ!$NE$2:$NE$60=Y$3)*(GMWQ!$ND$2:$ND$60=Y$4)*(GMWQ!$NF$2:$NF$60=Y$1),0),$F291-1966)</f>
        <v>6691.9979999999996</v>
      </c>
      <c r="Z291" s="4" cm="1">
        <f t="array" ref="Z291">INDEX(GMWQ!$A$2:$NF$60,MATCH(1,(GMWQ!$NE$2:$NE$60=Z$3)*(GMWQ!$ND$2:$ND$60=Z$4)*(GMWQ!$NF$2:$NF$60=Z$1),0),$F291-1966)</f>
        <v>4525.87</v>
      </c>
      <c r="AA291" s="4" cm="1">
        <f t="array" ref="AA291">INDEX(GMWQ!$A$2:$NF$60,MATCH(1,(GMWQ!$NE$2:$NE$60=AA$3)*(GMWQ!$ND$2:$ND$60=AA$4)*(GMWQ!$NF$2:$NF$60=AA$1),0),$F291-1966)</f>
        <v>5604273</v>
      </c>
      <c r="AB291" s="4" cm="1">
        <f t="array" ref="AB291">INDEX(GMWQ!$A$2:$NF$60,MATCH(1,(GMWQ!$NE$2:$NE$60=AB$3)*(GMWQ!$ND$2:$ND$60=AB$4)*(GMWQ!$NF$2:$NF$60=AB$1),0),$F291-1966)</f>
        <v>1499817</v>
      </c>
      <c r="AC291" s="4" cm="1">
        <f t="array" ref="AC291">INDEX(GMWQ!$A$2:$NF$60,MATCH(1,(GMWQ!$NE$2:$NE$60=AC$3)*(GMWQ!$ND$2:$ND$60=AC$4)*(GMWQ!$NF$2:$NF$60=AC$1),0),$F291-1966)</f>
        <v>15350.73</v>
      </c>
      <c r="AD291" s="4" cm="1">
        <f t="array" ref="AD291">INDEX(GMWQ!$A$2:$NF$60,MATCH(1,(GMWQ!$NE$2:$NE$60=AD$3)*(GMWQ!$ND$2:$ND$60=AD$4)*(GMWQ!$NF$2:$NF$60=AD$1),0),$F291-1966)</f>
        <v>199726.3</v>
      </c>
      <c r="AE291" s="4" cm="1">
        <f t="array" ref="AE291">INDEX(GMWQ!$A$2:$NF$60,MATCH(1,(GMWQ!$NE$2:$NE$60=AE$3)*(GMWQ!$ND$2:$ND$60=AE$4)*(GMWQ!$NF$2:$NF$60=AE$1),0),$F291-1966)</f>
        <v>1996.2639999999999</v>
      </c>
      <c r="AF291" s="4" cm="1">
        <f t="array" ref="AF291">INDEX(GMWQ!$A$2:$NF$60,MATCH(1,(GMWQ!$NE$2:$NE$60=AF$3)*(GMWQ!$ND$2:$ND$60=AF$4)*(GMWQ!$NF$2:$NF$60=AF$1),0),$F291-1966)</f>
        <v>1264.414</v>
      </c>
      <c r="AG291" s="4" cm="1">
        <f t="array" ref="AG291">INDEX(GMWQ!$A$2:$NF$60,MATCH(1,(GMWQ!$NE$2:$NE$60=AG$3)*(GMWQ!$ND$2:$ND$60=AG$4)*(GMWQ!$NF$2:$NF$60=AG$1),0),$F291-1966)</f>
        <v>851.59450000000004</v>
      </c>
      <c r="AH291" s="4" cm="1">
        <f t="array" ref="AH291">INDEX(GMWQ!$A$2:$NF$60,MATCH(1,(GMWQ!$NE$2:$NE$60=AH$3)*(GMWQ!$ND$2:$ND$60=AH$4)*(GMWQ!$NF$2:$NF$60=AH$1),0),$F291-1966)</f>
        <v>1610114</v>
      </c>
      <c r="AI291" s="4" cm="1">
        <f t="array" ref="AI291">INDEX(GMWQ!$A$2:$NF$60,MATCH(1,(GMWQ!$NE$2:$NE$60=AI$3)*(GMWQ!$ND$2:$ND$60=AI$4)*(GMWQ!$NF$2:$NF$60=AI$1),0),$F291-1966)</f>
        <v>0.3159033</v>
      </c>
      <c r="AJ291" s="4" cm="1">
        <f t="array" ref="AJ291">INDEX(GMWQ!$A$2:$NF$60,MATCH(1,(GMWQ!$NE$2:$NE$60=AJ$3)*(GMWQ!$ND$2:$ND$60=AJ$4)*(GMWQ!$NF$2:$NF$60=AJ$1),0),$F291-1966)</f>
        <v>0.72845979999999999</v>
      </c>
      <c r="AK291" s="4" cm="1">
        <f t="array" ref="AK291">INDEX(GMWQ!$A$2:$NF$60,MATCH(1,(GMWQ!$NE$2:$NE$60=AK$3)*(GMWQ!$ND$2:$ND$60=AK$4)*(GMWQ!$NF$2:$NF$60=AK$1),0),$F291-1966)</f>
        <v>0.3027048</v>
      </c>
      <c r="AL291" s="4" cm="1">
        <f t="array" ref="AL291">INDEX(GMWQ!$A$2:$NF$60,MATCH(1,(GMWQ!$NE$2:$NE$60=AL$3)*(GMWQ!$ND$2:$ND$60=AL$4)*(GMWQ!$NF$2:$NF$60=AL$1),0),$F291-1966)</f>
        <v>0.45511970000000002</v>
      </c>
    </row>
    <row r="292" spans="1:38" x14ac:dyDescent="0.25">
      <c r="B292" s="4">
        <f t="shared" si="94"/>
        <v>2044</v>
      </c>
      <c r="C292" s="4">
        <f t="shared" si="94"/>
        <v>2044</v>
      </c>
      <c r="F292" s="4">
        <f t="shared" si="80"/>
        <v>2258</v>
      </c>
      <c r="G292" s="4" cm="1">
        <f t="array" ref="G292">INDEX(GMWQ!$A$2:$NF$60,MATCH(1,(GMWQ!$NE$2:$NE$60=G$3)*(GMWQ!$ND$2:$ND$60=G$4)*(GMWQ!$NF$2:$NF$60=G$1),0),$F292-1966)</f>
        <v>940875.4</v>
      </c>
      <c r="H292" s="4" cm="1">
        <f t="array" ref="H292">INDEX(GMWQ!$A$2:$NF$60,MATCH(1,(GMWQ!$NE$2:$NE$60=H$3)*(GMWQ!$ND$2:$ND$60=H$4)*(GMWQ!$NF$2:$NF$60=H$1),0),$F292-1966)</f>
        <v>8470.3649999999998</v>
      </c>
      <c r="I292" s="4" cm="1">
        <f t="array" ref="I292">INDEX(GMWQ!$A$2:$NF$60,MATCH(1,(GMWQ!$NE$2:$NE$60=I$3)*(GMWQ!$ND$2:$ND$60=I$4)*(GMWQ!$NF$2:$NF$60=I$1),0),$F292-1966)</f>
        <v>139093.5</v>
      </c>
      <c r="J292" s="4" cm="1">
        <f t="array" ref="J292">INDEX(GMWQ!$A$2:$NF$60,MATCH(1,(GMWQ!$NE$2:$NE$60=J$3)*(GMWQ!$ND$2:$ND$60=J$4)*(GMWQ!$NF$2:$NF$60=J$1),0),$F292-1966)</f>
        <v>1091.2</v>
      </c>
      <c r="K292" s="4" cm="1">
        <f t="array" ref="K292">INDEX(GMWQ!$A$2:$NF$60,MATCH(1,(GMWQ!$NE$2:$NE$60=K$3)*(GMWQ!$ND$2:$ND$60=K$4)*(GMWQ!$NF$2:$NF$60=K$1),0),$F292-1966)</f>
        <v>769.16470000000004</v>
      </c>
      <c r="L292" s="4" cm="1">
        <f t="array" ref="L292">INDEX(GMWQ!$A$2:$NF$60,MATCH(1,(GMWQ!$NE$2:$NE$60=L$3)*(GMWQ!$ND$2:$ND$60=L$4)*(GMWQ!$NF$2:$NF$60=L$1),0),$F292-1966)</f>
        <v>519.60879999999997</v>
      </c>
      <c r="M292" s="4" cm="1">
        <f t="array" ref="M292">INDEX(GMWQ!$A$2:$NF$60,MATCH(1,(GMWQ!$NE$2:$NE$60=M$3)*(GMWQ!$ND$2:$ND$60=M$4)*(GMWQ!$NF$2:$NF$60=M$1),0),$F292-1966)</f>
        <v>880368.9</v>
      </c>
      <c r="N292" s="4" cm="1">
        <f t="array" ref="N292">INDEX(GMWQ!$A$2:$NF$60,MATCH(1,(GMWQ!$NE$2:$NE$60=N$3)*(GMWQ!$ND$2:$ND$60=N$4)*(GMWQ!$NF$2:$NF$60=N$1),0),$F292-1966)</f>
        <v>-97323.88</v>
      </c>
      <c r="O292" s="4" cm="1">
        <f t="array" ref="O292">INDEX(GMWQ!$A$2:$NF$60,MATCH(1,(GMWQ!$NE$2:$NE$60=O$3)*(GMWQ!$ND$2:$ND$60=O$4)*(GMWQ!$NF$2:$NF$60=O$1),0),$F292-1966)</f>
        <v>-1093.127</v>
      </c>
      <c r="P292" s="4" cm="1">
        <f t="array" ref="P292">INDEX(GMWQ!$A$2:$NF$60,MATCH(1,(GMWQ!$NE$2:$NE$60=P$3)*(GMWQ!$ND$2:$ND$60=P$4)*(GMWQ!$NF$2:$NF$60=P$1),0),$F292-1966)</f>
        <v>-1872.047</v>
      </c>
      <c r="Q292" s="4" cm="1">
        <f t="array" ref="Q292">INDEX(GMWQ!$A$2:$NF$60,MATCH(1,(GMWQ!$NE$2:$NE$60=Q$3)*(GMWQ!$ND$2:$ND$60=Q$4)*(GMWQ!$NF$2:$NF$60=Q$1),0),$F292-1966)</f>
        <v>-29.591920000000002</v>
      </c>
      <c r="R292" s="4" cm="1">
        <f t="array" ref="R292">INDEX(GMWQ!$A$2:$NF$60,MATCH(1,(GMWQ!$NE$2:$NE$60=R$3)*(GMWQ!$ND$2:$ND$60=R$4)*(GMWQ!$NF$2:$NF$60=R$1),0),$F292-1966)</f>
        <v>-44.069339999999997</v>
      </c>
      <c r="S292" s="4" cm="1">
        <f t="array" ref="S292">INDEX(GMWQ!$A$2:$NF$60,MATCH(1,(GMWQ!$NE$2:$NE$60=S$3)*(GMWQ!$ND$2:$ND$60=S$4)*(GMWQ!$NF$2:$NF$60=S$1),0),$F292-1966)</f>
        <v>-15.18323</v>
      </c>
      <c r="T292" s="4" cm="1">
        <f t="array" ref="T292">INDEX(GMWQ!$A$2:$NF$60,MATCH(1,(GMWQ!$NE$2:$NE$60=T$3)*(GMWQ!$ND$2:$ND$60=T$4)*(GMWQ!$NF$2:$NF$60=T$1),0),$F292-1966)</f>
        <v>-38646.94</v>
      </c>
      <c r="U292" s="4" cm="1">
        <f t="array" ref="U292">INDEX(GMWQ!$A$2:$NF$60,MATCH(1,(GMWQ!$NE$2:$NE$60=U$3)*(GMWQ!$ND$2:$ND$60=U$4)*(GMWQ!$NF$2:$NF$60=U$1),0),$F292-1966)</f>
        <v>5984363</v>
      </c>
      <c r="V292" s="4" cm="1">
        <f t="array" ref="V292">INDEX(GMWQ!$A$2:$NF$60,MATCH(1,(GMWQ!$NE$2:$NE$60=V$3)*(GMWQ!$ND$2:$ND$60=V$4)*(GMWQ!$NF$2:$NF$60=V$1),0),$F292-1966)</f>
        <v>108744</v>
      </c>
      <c r="W292" s="4" cm="1">
        <f t="array" ref="W292">INDEX(GMWQ!$A$2:$NF$60,MATCH(1,(GMWQ!$NE$2:$NE$60=W$3)*(GMWQ!$ND$2:$ND$60=W$4)*(GMWQ!$NF$2:$NF$60=W$1),0),$F292-1966)</f>
        <v>1600139</v>
      </c>
      <c r="X292" s="4" cm="1">
        <f t="array" ref="X292">INDEX(GMWQ!$A$2:$NF$60,MATCH(1,(GMWQ!$NE$2:$NE$60=X$3)*(GMWQ!$ND$2:$ND$60=X$4)*(GMWQ!$NF$2:$NF$60=X$1),0),$F292-1966)</f>
        <v>4899.12</v>
      </c>
      <c r="Y292" s="4" cm="1">
        <f t="array" ref="Y292">INDEX(GMWQ!$A$2:$NF$60,MATCH(1,(GMWQ!$NE$2:$NE$60=Y$3)*(GMWQ!$ND$2:$ND$60=Y$4)*(GMWQ!$NF$2:$NF$60=Y$1),0),$F292-1966)</f>
        <v>6736.067</v>
      </c>
      <c r="Z292" s="4" cm="1">
        <f t="array" ref="Z292">INDEX(GMWQ!$A$2:$NF$60,MATCH(1,(GMWQ!$NE$2:$NE$60=Z$3)*(GMWQ!$ND$2:$ND$60=Z$4)*(GMWQ!$NF$2:$NF$60=Z$1),0),$F292-1966)</f>
        <v>4541.0529999999999</v>
      </c>
      <c r="AA292" s="4" cm="1">
        <f t="array" ref="AA292">INDEX(GMWQ!$A$2:$NF$60,MATCH(1,(GMWQ!$NE$2:$NE$60=AA$3)*(GMWQ!$ND$2:$ND$60=AA$4)*(GMWQ!$NF$2:$NF$60=AA$1),0),$F292-1966)</f>
        <v>5642920</v>
      </c>
      <c r="AB292" s="4" cm="1">
        <f t="array" ref="AB292">INDEX(GMWQ!$A$2:$NF$60,MATCH(1,(GMWQ!$NE$2:$NE$60=AB$3)*(GMWQ!$ND$2:$ND$60=AB$4)*(GMWQ!$NF$2:$NF$60=AB$1),0),$F292-1966)</f>
        <v>1513566</v>
      </c>
      <c r="AC292" s="4" cm="1">
        <f t="array" ref="AC292">INDEX(GMWQ!$A$2:$NF$60,MATCH(1,(GMWQ!$NE$2:$NE$60=AC$3)*(GMWQ!$ND$2:$ND$60=AC$4)*(GMWQ!$NF$2:$NF$60=AC$1),0),$F292-1966)</f>
        <v>15486.56</v>
      </c>
      <c r="AD292" s="4" cm="1">
        <f t="array" ref="AD292">INDEX(GMWQ!$A$2:$NF$60,MATCH(1,(GMWQ!$NE$2:$NE$60=AD$3)*(GMWQ!$ND$2:$ND$60=AD$4)*(GMWQ!$NF$2:$NF$60=AD$1),0),$F292-1966)</f>
        <v>200396.4</v>
      </c>
      <c r="AE292" s="4" cm="1">
        <f t="array" ref="AE292">INDEX(GMWQ!$A$2:$NF$60,MATCH(1,(GMWQ!$NE$2:$NE$60=AE$3)*(GMWQ!$ND$2:$ND$60=AE$4)*(GMWQ!$NF$2:$NF$60=AE$1),0),$F292-1966)</f>
        <v>2010.855</v>
      </c>
      <c r="AF292" s="4" cm="1">
        <f t="array" ref="AF292">INDEX(GMWQ!$A$2:$NF$60,MATCH(1,(GMWQ!$NE$2:$NE$60=AF$3)*(GMWQ!$ND$2:$ND$60=AF$4)*(GMWQ!$NF$2:$NF$60=AF$1),0),$F292-1966)</f>
        <v>1272.173</v>
      </c>
      <c r="AG292" s="4" cm="1">
        <f t="array" ref="AG292">INDEX(GMWQ!$A$2:$NF$60,MATCH(1,(GMWQ!$NE$2:$NE$60=AG$3)*(GMWQ!$ND$2:$ND$60=AG$4)*(GMWQ!$NF$2:$NF$60=AG$1),0),$F292-1966)</f>
        <v>856.07090000000005</v>
      </c>
      <c r="AH292" s="4" cm="1">
        <f t="array" ref="AH292">INDEX(GMWQ!$A$2:$NF$60,MATCH(1,(GMWQ!$NE$2:$NE$60=AH$3)*(GMWQ!$ND$2:$ND$60=AH$4)*(GMWQ!$NF$2:$NF$60=AH$1),0),$F292-1966)</f>
        <v>1625727</v>
      </c>
      <c r="AI292" s="4" cm="1">
        <f t="array" ref="AI292">INDEX(GMWQ!$A$2:$NF$60,MATCH(1,(GMWQ!$NE$2:$NE$60=AI$3)*(GMWQ!$ND$2:$ND$60=AI$4)*(GMWQ!$NF$2:$NF$60=AI$1),0),$F292-1966)</f>
        <v>0.32215700000000003</v>
      </c>
      <c r="AJ292" s="4" cm="1">
        <f t="array" ref="AJ292">INDEX(GMWQ!$A$2:$NF$60,MATCH(1,(GMWQ!$NE$2:$NE$60=AJ$3)*(GMWQ!$ND$2:$ND$60=AJ$4)*(GMWQ!$NF$2:$NF$60=AJ$1),0),$F292-1966)</f>
        <v>0.72951410000000005</v>
      </c>
      <c r="AK292" s="4" cm="1">
        <f t="array" ref="AK292">INDEX(GMWQ!$A$2:$NF$60,MATCH(1,(GMWQ!$NE$2:$NE$60=AK$3)*(GMWQ!$ND$2:$ND$60=AK$4)*(GMWQ!$NF$2:$NF$60=AK$1),0),$F292-1966)</f>
        <v>0.30445369999999999</v>
      </c>
      <c r="AL292" s="4" cm="1">
        <f t="array" ref="AL292">INDEX(GMWQ!$A$2:$NF$60,MATCH(1,(GMWQ!$NE$2:$NE$60=AL$3)*(GMWQ!$ND$2:$ND$60=AL$4)*(GMWQ!$NF$2:$NF$60=AL$1),0),$F292-1966)</f>
        <v>0.45545770000000002</v>
      </c>
    </row>
    <row r="293" spans="1:38" x14ac:dyDescent="0.25">
      <c r="B293" s="4">
        <f t="shared" si="94"/>
        <v>2044</v>
      </c>
      <c r="C293" s="4">
        <f t="shared" si="94"/>
        <v>2044</v>
      </c>
      <c r="F293" s="4">
        <f t="shared" si="80"/>
        <v>2259</v>
      </c>
      <c r="G293" s="4" cm="1">
        <f t="array" ref="G293">INDEX(GMWQ!$A$2:$NF$60,MATCH(1,(GMWQ!$NE$2:$NE$60=G$3)*(GMWQ!$ND$2:$ND$60=G$4)*(GMWQ!$NF$2:$NF$60=G$1),0),$F293-1966)</f>
        <v>944296.8</v>
      </c>
      <c r="H293" s="4" cm="1">
        <f t="array" ref="H293">INDEX(GMWQ!$A$2:$NF$60,MATCH(1,(GMWQ!$NE$2:$NE$60=H$3)*(GMWQ!$ND$2:$ND$60=H$4)*(GMWQ!$NF$2:$NF$60=H$1),0),$F293-1966)</f>
        <v>8505.5290000000005</v>
      </c>
      <c r="I293" s="4" cm="1">
        <f t="array" ref="I293">INDEX(GMWQ!$A$2:$NF$60,MATCH(1,(GMWQ!$NE$2:$NE$60=I$3)*(GMWQ!$ND$2:$ND$60=I$4)*(GMWQ!$NF$2:$NF$60=I$1),0),$F293-1966)</f>
        <v>139054</v>
      </c>
      <c r="J293" s="4" cm="1">
        <f t="array" ref="J293">INDEX(GMWQ!$A$2:$NF$60,MATCH(1,(GMWQ!$NE$2:$NE$60=J$3)*(GMWQ!$ND$2:$ND$60=J$4)*(GMWQ!$NF$2:$NF$60=J$1),0),$F293-1966)</f>
        <v>1093.751</v>
      </c>
      <c r="K293" s="4" cm="1">
        <f t="array" ref="K293">INDEX(GMWQ!$A$2:$NF$60,MATCH(1,(GMWQ!$NE$2:$NE$60=K$3)*(GMWQ!$ND$2:$ND$60=K$4)*(GMWQ!$NF$2:$NF$60=K$1),0),$F293-1966)</f>
        <v>770.16049999999996</v>
      </c>
      <c r="L293" s="4" cm="1">
        <f t="array" ref="L293">INDEX(GMWQ!$A$2:$NF$60,MATCH(1,(GMWQ!$NE$2:$NE$60=L$3)*(GMWQ!$ND$2:$ND$60=L$4)*(GMWQ!$NF$2:$NF$60=L$1),0),$F293-1966)</f>
        <v>519.75310000000002</v>
      </c>
      <c r="M293" s="4" cm="1">
        <f t="array" ref="M293">INDEX(GMWQ!$A$2:$NF$60,MATCH(1,(GMWQ!$NE$2:$NE$60=M$3)*(GMWQ!$ND$2:$ND$60=M$4)*(GMWQ!$NF$2:$NF$60=M$1),0),$F293-1966)</f>
        <v>884568.1</v>
      </c>
      <c r="N293" s="4" cm="1">
        <f t="array" ref="N293">INDEX(GMWQ!$A$2:$NF$60,MATCH(1,(GMWQ!$NE$2:$NE$60=N$3)*(GMWQ!$ND$2:$ND$60=N$4)*(GMWQ!$NF$2:$NF$60=N$1),0),$F293-1966)</f>
        <v>-53856.44</v>
      </c>
      <c r="O293" s="4" cm="1">
        <f t="array" ref="O293">INDEX(GMWQ!$A$2:$NF$60,MATCH(1,(GMWQ!$NE$2:$NE$60=O$3)*(GMWQ!$ND$2:$ND$60=O$4)*(GMWQ!$NF$2:$NF$60=O$1),0),$F293-1966)</f>
        <v>-1096.0609999999999</v>
      </c>
      <c r="P293" s="4" cm="1">
        <f t="array" ref="P293">INDEX(GMWQ!$A$2:$NF$60,MATCH(1,(GMWQ!$NE$2:$NE$60=P$3)*(GMWQ!$ND$2:$ND$60=P$4)*(GMWQ!$NF$2:$NF$60=P$1),0),$F293-1966)</f>
        <v>-1878.328</v>
      </c>
      <c r="Q293" s="4" cm="1">
        <f t="array" ref="Q293">INDEX(GMWQ!$A$2:$NF$60,MATCH(1,(GMWQ!$NE$2:$NE$60=Q$3)*(GMWQ!$ND$2:$ND$60=Q$4)*(GMWQ!$NF$2:$NF$60=Q$1),0),$F293-1966)</f>
        <v>-29.810120000000001</v>
      </c>
      <c r="R293" s="4" cm="1">
        <f t="array" ref="R293">INDEX(GMWQ!$A$2:$NF$60,MATCH(1,(GMWQ!$NE$2:$NE$60=R$3)*(GMWQ!$ND$2:$ND$60=R$4)*(GMWQ!$NF$2:$NF$60=R$1),0),$F293-1966)</f>
        <v>-44.321170000000002</v>
      </c>
      <c r="S293" s="4" cm="1">
        <f t="array" ref="S293">INDEX(GMWQ!$A$2:$NF$60,MATCH(1,(GMWQ!$NE$2:$NE$60=S$3)*(GMWQ!$ND$2:$ND$60=S$4)*(GMWQ!$NF$2:$NF$60=S$1),0),$F293-1966)</f>
        <v>-15.263030000000001</v>
      </c>
      <c r="T293" s="4" cm="1">
        <f t="array" ref="T293">INDEX(GMWQ!$A$2:$NF$60,MATCH(1,(GMWQ!$NE$2:$NE$60=T$3)*(GMWQ!$ND$2:$ND$60=T$4)*(GMWQ!$NF$2:$NF$60=T$1),0),$F293-1966)</f>
        <v>-38970.25</v>
      </c>
      <c r="U293" s="4" cm="1">
        <f t="array" ref="U293">INDEX(GMWQ!$A$2:$NF$60,MATCH(1,(GMWQ!$NE$2:$NE$60=U$3)*(GMWQ!$ND$2:$ND$60=U$4)*(GMWQ!$NF$2:$NF$60=U$1),0),$F293-1966)</f>
        <v>6038219</v>
      </c>
      <c r="V293" s="4" cm="1">
        <f t="array" ref="V293">INDEX(GMWQ!$A$2:$NF$60,MATCH(1,(GMWQ!$NE$2:$NE$60=V$3)*(GMWQ!$ND$2:$ND$60=V$4)*(GMWQ!$NF$2:$NF$60=V$1),0),$F293-1966)</f>
        <v>109840</v>
      </c>
      <c r="W293" s="4" cm="1">
        <f t="array" ref="W293">INDEX(GMWQ!$A$2:$NF$60,MATCH(1,(GMWQ!$NE$2:$NE$60=W$3)*(GMWQ!$ND$2:$ND$60=W$4)*(GMWQ!$NF$2:$NF$60=W$1),0),$F293-1966)</f>
        <v>1602018</v>
      </c>
      <c r="X293" s="4" cm="1">
        <f t="array" ref="X293">INDEX(GMWQ!$A$2:$NF$60,MATCH(1,(GMWQ!$NE$2:$NE$60=X$3)*(GMWQ!$ND$2:$ND$60=X$4)*(GMWQ!$NF$2:$NF$60=X$1),0),$F293-1966)</f>
        <v>4928.93</v>
      </c>
      <c r="Y293" s="4" cm="1">
        <f t="array" ref="Y293">INDEX(GMWQ!$A$2:$NF$60,MATCH(1,(GMWQ!$NE$2:$NE$60=Y$3)*(GMWQ!$ND$2:$ND$60=Y$4)*(GMWQ!$NF$2:$NF$60=Y$1),0),$F293-1966)</f>
        <v>6780.3890000000001</v>
      </c>
      <c r="Z293" s="4" cm="1">
        <f t="array" ref="Z293">INDEX(GMWQ!$A$2:$NF$60,MATCH(1,(GMWQ!$NE$2:$NE$60=Z$3)*(GMWQ!$ND$2:$ND$60=Z$4)*(GMWQ!$NF$2:$NF$60=Z$1),0),$F293-1966)</f>
        <v>4556.3159999999998</v>
      </c>
      <c r="AA293" s="4" cm="1">
        <f t="array" ref="AA293">INDEX(GMWQ!$A$2:$NF$60,MATCH(1,(GMWQ!$NE$2:$NE$60=AA$3)*(GMWQ!$ND$2:$ND$60=AA$4)*(GMWQ!$NF$2:$NF$60=AA$1),0),$F293-1966)</f>
        <v>5681890</v>
      </c>
      <c r="AB293" s="4" cm="1">
        <f t="array" ref="AB293">INDEX(GMWQ!$A$2:$NF$60,MATCH(1,(GMWQ!$NE$2:$NE$60=AB$3)*(GMWQ!$ND$2:$ND$60=AB$4)*(GMWQ!$NF$2:$NF$60=AB$1),0),$F293-1966)</f>
        <v>1527197</v>
      </c>
      <c r="AC293" s="4" cm="1">
        <f t="array" ref="AC293">INDEX(GMWQ!$A$2:$NF$60,MATCH(1,(GMWQ!$NE$2:$NE$60=AC$3)*(GMWQ!$ND$2:$ND$60=AC$4)*(GMWQ!$NF$2:$NF$60=AC$1),0),$F293-1966)</f>
        <v>15623.41</v>
      </c>
      <c r="AD293" s="4" cm="1">
        <f t="array" ref="AD293">INDEX(GMWQ!$A$2:$NF$60,MATCH(1,(GMWQ!$NE$2:$NE$60=AD$3)*(GMWQ!$ND$2:$ND$60=AD$4)*(GMWQ!$NF$2:$NF$60=AD$1),0),$F293-1966)</f>
        <v>201077</v>
      </c>
      <c r="AE293" s="4" cm="1">
        <f t="array" ref="AE293">INDEX(GMWQ!$A$2:$NF$60,MATCH(1,(GMWQ!$NE$2:$NE$60=AE$3)*(GMWQ!$ND$2:$ND$60=AE$4)*(GMWQ!$NF$2:$NF$60=AE$1),0),$F293-1966)</f>
        <v>2025.5550000000001</v>
      </c>
      <c r="AF293" s="4" cm="1">
        <f t="array" ref="AF293">INDEX(GMWQ!$A$2:$NF$60,MATCH(1,(GMWQ!$NE$2:$NE$60=AF$3)*(GMWQ!$ND$2:$ND$60=AF$4)*(GMWQ!$NF$2:$NF$60=AF$1),0),$F293-1966)</f>
        <v>1280.1690000000001</v>
      </c>
      <c r="AG293" s="4" cm="1">
        <f t="array" ref="AG293">INDEX(GMWQ!$A$2:$NF$60,MATCH(1,(GMWQ!$NE$2:$NE$60=AG$3)*(GMWQ!$ND$2:$ND$60=AG$4)*(GMWQ!$NF$2:$NF$60=AG$1),0),$F293-1966)</f>
        <v>860.0367</v>
      </c>
      <c r="AH293" s="4" cm="1">
        <f t="array" ref="AH293">INDEX(GMWQ!$A$2:$NF$60,MATCH(1,(GMWQ!$NE$2:$NE$60=AH$3)*(GMWQ!$ND$2:$ND$60=AH$4)*(GMWQ!$NF$2:$NF$60=AH$1),0),$F293-1966)</f>
        <v>1641410</v>
      </c>
      <c r="AI293" s="4" cm="1">
        <f t="array" ref="AI293">INDEX(GMWQ!$A$2:$NF$60,MATCH(1,(GMWQ!$NE$2:$NE$60=AI$3)*(GMWQ!$ND$2:$ND$60=AI$4)*(GMWQ!$NF$2:$NF$60=AI$1),0),$F293-1966)</f>
        <v>0.32900940000000001</v>
      </c>
      <c r="AJ293" s="4" cm="1">
        <f t="array" ref="AJ293">INDEX(GMWQ!$A$2:$NF$60,MATCH(1,(GMWQ!$NE$2:$NE$60=AJ$3)*(GMWQ!$ND$2:$ND$60=AJ$4)*(GMWQ!$NF$2:$NF$60=AJ$1),0),$F293-1966)</f>
        <v>0.7304484</v>
      </c>
      <c r="AK293" s="4" cm="1">
        <f t="array" ref="AK293">INDEX(GMWQ!$A$2:$NF$60,MATCH(1,(GMWQ!$NE$2:$NE$60=AK$3)*(GMWQ!$ND$2:$ND$60=AK$4)*(GMWQ!$NF$2:$NF$60=AK$1),0),$F293-1966)</f>
        <v>0.30694569999999999</v>
      </c>
      <c r="AL293" s="4" cm="1">
        <f t="array" ref="AL293">INDEX(GMWQ!$A$2:$NF$60,MATCH(1,(GMWQ!$NE$2:$NE$60=AL$3)*(GMWQ!$ND$2:$ND$60=AL$4)*(GMWQ!$NF$2:$NF$60=AL$1),0),$F293-1966)</f>
        <v>0.45550839999999998</v>
      </c>
    </row>
    <row r="294" spans="1:38" x14ac:dyDescent="0.25">
      <c r="B294" s="4">
        <f t="shared" si="94"/>
        <v>2044</v>
      </c>
      <c r="C294" s="4">
        <f t="shared" si="94"/>
        <v>2044</v>
      </c>
      <c r="E294" s="4">
        <f t="shared" ref="E294" si="97">+E290+1</f>
        <v>2044</v>
      </c>
      <c r="F294" s="4">
        <f t="shared" si="80"/>
        <v>2260</v>
      </c>
      <c r="G294" s="4" cm="1">
        <f t="array" ref="G294">INDEX(GMWQ!$A$2:$NF$60,MATCH(1,(GMWQ!$NE$2:$NE$60=G$3)*(GMWQ!$ND$2:$ND$60=G$4)*(GMWQ!$NF$2:$NF$60=G$1),0),$F294-1966)</f>
        <v>947727.9</v>
      </c>
      <c r="H294" s="4" cm="1">
        <f t="array" ref="H294">INDEX(GMWQ!$A$2:$NF$60,MATCH(1,(GMWQ!$NE$2:$NE$60=H$3)*(GMWQ!$ND$2:$ND$60=H$4)*(GMWQ!$NF$2:$NF$60=H$1),0),$F294-1966)</f>
        <v>8540.9660000000003</v>
      </c>
      <c r="I294" s="4" cm="1">
        <f t="array" ref="I294">INDEX(GMWQ!$A$2:$NF$60,MATCH(1,(GMWQ!$NE$2:$NE$60=I$3)*(GMWQ!$ND$2:$ND$60=I$4)*(GMWQ!$NF$2:$NF$60=I$1),0),$F294-1966)</f>
        <v>139021.4</v>
      </c>
      <c r="J294" s="4" cm="1">
        <f t="array" ref="J294">INDEX(GMWQ!$A$2:$NF$60,MATCH(1,(GMWQ!$NE$2:$NE$60=J$3)*(GMWQ!$ND$2:$ND$60=J$4)*(GMWQ!$NF$2:$NF$60=J$1),0),$F294-1966)</f>
        <v>1096.31</v>
      </c>
      <c r="K294" s="4" cm="1">
        <f t="array" ref="K294">INDEX(GMWQ!$A$2:$NF$60,MATCH(1,(GMWQ!$NE$2:$NE$60=K$3)*(GMWQ!$ND$2:$ND$60=K$4)*(GMWQ!$NF$2:$NF$60=K$1),0),$F294-1966)</f>
        <v>771.2364</v>
      </c>
      <c r="L294" s="4" cm="1">
        <f t="array" ref="L294">INDEX(GMWQ!$A$2:$NF$60,MATCH(1,(GMWQ!$NE$2:$NE$60=L$3)*(GMWQ!$ND$2:$ND$60=L$4)*(GMWQ!$NF$2:$NF$60=L$1),0),$F294-1966)</f>
        <v>519.8963</v>
      </c>
      <c r="M294" s="4" cm="1">
        <f t="array" ref="M294">INDEX(GMWQ!$A$2:$NF$60,MATCH(1,(GMWQ!$NE$2:$NE$60=M$3)*(GMWQ!$ND$2:$ND$60=M$4)*(GMWQ!$NF$2:$NF$60=M$1),0),$F294-1966)</f>
        <v>888803.3</v>
      </c>
      <c r="N294" s="4" cm="1">
        <f t="array" ref="N294">INDEX(GMWQ!$A$2:$NF$60,MATCH(1,(GMWQ!$NE$2:$NE$60=N$3)*(GMWQ!$ND$2:$ND$60=N$4)*(GMWQ!$NF$2:$NF$60=N$1),0),$F294-1966)</f>
        <v>-93905.25</v>
      </c>
      <c r="O294" s="4" cm="1">
        <f t="array" ref="O294">INDEX(GMWQ!$A$2:$NF$60,MATCH(1,(GMWQ!$NE$2:$NE$60=O$3)*(GMWQ!$ND$2:$ND$60=O$4)*(GMWQ!$NF$2:$NF$60=O$1),0),$F294-1966)</f>
        <v>-1098.9179999999999</v>
      </c>
      <c r="P294" s="4" cm="1">
        <f t="array" ref="P294">INDEX(GMWQ!$A$2:$NF$60,MATCH(1,(GMWQ!$NE$2:$NE$60=P$3)*(GMWQ!$ND$2:$ND$60=P$4)*(GMWQ!$NF$2:$NF$60=P$1),0),$F294-1966)</f>
        <v>-1884.703</v>
      </c>
      <c r="Q294" s="4" cm="1">
        <f t="array" ref="Q294">INDEX(GMWQ!$A$2:$NF$60,MATCH(1,(GMWQ!$NE$2:$NE$60=Q$3)*(GMWQ!$ND$2:$ND$60=Q$4)*(GMWQ!$NF$2:$NF$60=Q$1),0),$F294-1966)</f>
        <v>-30.029170000000001</v>
      </c>
      <c r="R294" s="4" cm="1">
        <f t="array" ref="R294">INDEX(GMWQ!$A$2:$NF$60,MATCH(1,(GMWQ!$NE$2:$NE$60=R$3)*(GMWQ!$ND$2:$ND$60=R$4)*(GMWQ!$NF$2:$NF$60=R$1),0),$F294-1966)</f>
        <v>-44.633540000000004</v>
      </c>
      <c r="S294" s="4" cm="1">
        <f t="array" ref="S294">INDEX(GMWQ!$A$2:$NF$60,MATCH(1,(GMWQ!$NE$2:$NE$60=S$3)*(GMWQ!$ND$2:$ND$60=S$4)*(GMWQ!$NF$2:$NF$60=S$1),0),$F294-1966)</f>
        <v>-15.333740000000001</v>
      </c>
      <c r="T294" s="4" cm="1">
        <f t="array" ref="T294">INDEX(GMWQ!$A$2:$NF$60,MATCH(1,(GMWQ!$NE$2:$NE$60=T$3)*(GMWQ!$ND$2:$ND$60=T$4)*(GMWQ!$NF$2:$NF$60=T$1),0),$F294-1966)</f>
        <v>-39428.129999999997</v>
      </c>
      <c r="U294" s="4" cm="1">
        <f t="array" ref="U294">INDEX(GMWQ!$A$2:$NF$60,MATCH(1,(GMWQ!$NE$2:$NE$60=U$3)*(GMWQ!$ND$2:$ND$60=U$4)*(GMWQ!$NF$2:$NF$60=U$1),0),$F294-1966)</f>
        <v>6132124</v>
      </c>
      <c r="V294" s="4" cm="1">
        <f t="array" ref="V294">INDEX(GMWQ!$A$2:$NF$60,MATCH(1,(GMWQ!$NE$2:$NE$60=V$3)*(GMWQ!$ND$2:$ND$60=V$4)*(GMWQ!$NF$2:$NF$60=V$1),0),$F294-1966)</f>
        <v>110938.9</v>
      </c>
      <c r="W294" s="4" cm="1">
        <f t="array" ref="W294">INDEX(GMWQ!$A$2:$NF$60,MATCH(1,(GMWQ!$NE$2:$NE$60=W$3)*(GMWQ!$ND$2:$ND$60=W$4)*(GMWQ!$NF$2:$NF$60=W$1),0),$F294-1966)</f>
        <v>1603902</v>
      </c>
      <c r="X294" s="4" cm="1">
        <f t="array" ref="X294">INDEX(GMWQ!$A$2:$NF$60,MATCH(1,(GMWQ!$NE$2:$NE$60=X$3)*(GMWQ!$ND$2:$ND$60=X$4)*(GMWQ!$NF$2:$NF$60=X$1),0),$F294-1966)</f>
        <v>4958.9589999999998</v>
      </c>
      <c r="Y294" s="4" cm="1">
        <f t="array" ref="Y294">INDEX(GMWQ!$A$2:$NF$60,MATCH(1,(GMWQ!$NE$2:$NE$60=Y$3)*(GMWQ!$ND$2:$ND$60=Y$4)*(GMWQ!$NF$2:$NF$60=Y$1),0),$F294-1966)</f>
        <v>6825.0219999999999</v>
      </c>
      <c r="Z294" s="4" cm="1">
        <f t="array" ref="Z294">INDEX(GMWQ!$A$2:$NF$60,MATCH(1,(GMWQ!$NE$2:$NE$60=Z$3)*(GMWQ!$ND$2:$ND$60=Z$4)*(GMWQ!$NF$2:$NF$60=Z$1),0),$F294-1966)</f>
        <v>4571.6499999999996</v>
      </c>
      <c r="AA294" s="4" cm="1">
        <f t="array" ref="AA294">INDEX(GMWQ!$A$2:$NF$60,MATCH(1,(GMWQ!$NE$2:$NE$60=AA$3)*(GMWQ!$ND$2:$ND$60=AA$4)*(GMWQ!$NF$2:$NF$60=AA$1),0),$F294-1966)</f>
        <v>5721318</v>
      </c>
      <c r="AB294" s="4" cm="1">
        <f t="array" ref="AB294">INDEX(GMWQ!$A$2:$NF$60,MATCH(1,(GMWQ!$NE$2:$NE$60=AB$3)*(GMWQ!$ND$2:$ND$60=AB$4)*(GMWQ!$NF$2:$NF$60=AB$1),0),$F294-1966)</f>
        <v>1540946</v>
      </c>
      <c r="AC294" s="4" cm="1">
        <f t="array" ref="AC294">INDEX(GMWQ!$A$2:$NF$60,MATCH(1,(GMWQ!$NE$2:$NE$60=AC$3)*(GMWQ!$ND$2:$ND$60=AC$4)*(GMWQ!$NF$2:$NF$60=AC$1),0),$F294-1966)</f>
        <v>15761.73</v>
      </c>
      <c r="AD294" s="4" cm="1">
        <f t="array" ref="AD294">INDEX(GMWQ!$A$2:$NF$60,MATCH(1,(GMWQ!$NE$2:$NE$60=AD$3)*(GMWQ!$ND$2:$ND$60=AD$4)*(GMWQ!$NF$2:$NF$60=AD$1),0),$F294-1966)</f>
        <v>201767.5</v>
      </c>
      <c r="AE294" s="4" cm="1">
        <f t="array" ref="AE294">INDEX(GMWQ!$A$2:$NF$60,MATCH(1,(GMWQ!$NE$2:$NE$60=AE$3)*(GMWQ!$ND$2:$ND$60=AE$4)*(GMWQ!$NF$2:$NF$60=AE$1),0),$F294-1966)</f>
        <v>2040.365</v>
      </c>
      <c r="AF294" s="4" cm="1">
        <f t="array" ref="AF294">INDEX(GMWQ!$A$2:$NF$60,MATCH(1,(GMWQ!$NE$2:$NE$60=AF$3)*(GMWQ!$ND$2:$ND$60=AF$4)*(GMWQ!$NF$2:$NF$60=AF$1),0),$F294-1966)</f>
        <v>1288.3710000000001</v>
      </c>
      <c r="AG294" s="4" cm="1">
        <f t="array" ref="AG294">INDEX(GMWQ!$A$2:$NF$60,MATCH(1,(GMWQ!$NE$2:$NE$60=AG$3)*(GMWQ!$ND$2:$ND$60=AG$4)*(GMWQ!$NF$2:$NF$60=AG$1),0),$F294-1966)</f>
        <v>865.04790000000003</v>
      </c>
      <c r="AH294" s="4" cm="1">
        <f t="array" ref="AH294">INDEX(GMWQ!$A$2:$NF$60,MATCH(1,(GMWQ!$NE$2:$NE$60=AH$3)*(GMWQ!$ND$2:$ND$60=AH$4)*(GMWQ!$NF$2:$NF$60=AH$1),0),$F294-1966)</f>
        <v>1657282</v>
      </c>
      <c r="AI294" s="4" cm="1">
        <f t="array" ref="AI294">INDEX(GMWQ!$A$2:$NF$60,MATCH(1,(GMWQ!$NE$2:$NE$60=AI$3)*(GMWQ!$ND$2:$ND$60=AI$4)*(GMWQ!$NF$2:$NF$60=AI$1),0),$F294-1966)</f>
        <v>0.33643709999999999</v>
      </c>
      <c r="AJ294" s="4" cm="1">
        <f t="array" ref="AJ294">INDEX(GMWQ!$A$2:$NF$60,MATCH(1,(GMWQ!$NE$2:$NE$60=AJ$3)*(GMWQ!$ND$2:$ND$60=AJ$4)*(GMWQ!$NF$2:$NF$60=AJ$1),0),$F294-1966)</f>
        <v>0.7313828</v>
      </c>
      <c r="AK294" s="4" cm="1">
        <f t="array" ref="AK294">INDEX(GMWQ!$A$2:$NF$60,MATCH(1,(GMWQ!$NE$2:$NE$60=AK$3)*(GMWQ!$ND$2:$ND$60=AK$4)*(GMWQ!$NF$2:$NF$60=AK$1),0),$F294-1966)</f>
        <v>0.31030010000000002</v>
      </c>
      <c r="AL294" s="4" cm="1">
        <f t="array" ref="AL294">INDEX(GMWQ!$A$2:$NF$60,MATCH(1,(GMWQ!$NE$2:$NE$60=AL$3)*(GMWQ!$ND$2:$ND$60=AL$4)*(GMWQ!$NF$2:$NF$60=AL$1),0),$F294-1966)</f>
        <v>0.45493610000000001</v>
      </c>
    </row>
    <row r="295" spans="1:38" x14ac:dyDescent="0.25">
      <c r="A295" s="4">
        <v>2045</v>
      </c>
      <c r="B295" s="4">
        <f t="shared" si="94"/>
        <v>2045</v>
      </c>
      <c r="C295" s="4">
        <f t="shared" si="94"/>
        <v>2044</v>
      </c>
      <c r="D295" s="4">
        <f t="shared" si="94"/>
        <v>2044</v>
      </c>
      <c r="F295" s="4">
        <f t="shared" si="80"/>
        <v>2261</v>
      </c>
      <c r="G295" s="4" cm="1">
        <f t="array" ref="G295">INDEX(GMWQ!$A$2:$NF$60,MATCH(1,(GMWQ!$NE$2:$NE$60=G$3)*(GMWQ!$ND$2:$ND$60=G$4)*(GMWQ!$NF$2:$NF$60=G$1),0),$F295-1966)</f>
        <v>951168.4</v>
      </c>
      <c r="H295" s="4" cm="1">
        <f t="array" ref="H295">INDEX(GMWQ!$A$2:$NF$60,MATCH(1,(GMWQ!$NE$2:$NE$60=H$3)*(GMWQ!$ND$2:$ND$60=H$4)*(GMWQ!$NF$2:$NF$60=H$1),0),$F295-1966)</f>
        <v>8576.2430000000004</v>
      </c>
      <c r="I295" s="4" cm="1">
        <f t="array" ref="I295">INDEX(GMWQ!$A$2:$NF$60,MATCH(1,(GMWQ!$NE$2:$NE$60=I$3)*(GMWQ!$ND$2:$ND$60=I$4)*(GMWQ!$NF$2:$NF$60=I$1),0),$F295-1966)</f>
        <v>138994.4</v>
      </c>
      <c r="J295" s="4" cm="1">
        <f t="array" ref="J295">INDEX(GMWQ!$A$2:$NF$60,MATCH(1,(GMWQ!$NE$2:$NE$60=J$3)*(GMWQ!$ND$2:$ND$60=J$4)*(GMWQ!$NF$2:$NF$60=J$1),0),$F295-1966)</f>
        <v>1098.8209999999999</v>
      </c>
      <c r="K295" s="4" cm="1">
        <f t="array" ref="K295">INDEX(GMWQ!$A$2:$NF$60,MATCH(1,(GMWQ!$NE$2:$NE$60=K$3)*(GMWQ!$ND$2:$ND$60=K$4)*(GMWQ!$NF$2:$NF$60=K$1),0),$F295-1966)</f>
        <v>772.04589999999996</v>
      </c>
      <c r="L295" s="4" cm="1">
        <f t="array" ref="L295">INDEX(GMWQ!$A$2:$NF$60,MATCH(1,(GMWQ!$NE$2:$NE$60=L$3)*(GMWQ!$ND$2:$ND$60=L$4)*(GMWQ!$NF$2:$NF$60=L$1),0),$F295-1966)</f>
        <v>520.10990000000004</v>
      </c>
      <c r="M295" s="4" cm="1">
        <f t="array" ref="M295">INDEX(GMWQ!$A$2:$NF$60,MATCH(1,(GMWQ!$NE$2:$NE$60=M$3)*(GMWQ!$ND$2:$ND$60=M$4)*(GMWQ!$NF$2:$NF$60=M$1),0),$F295-1966)</f>
        <v>893008.8</v>
      </c>
      <c r="N295" s="4" cm="1">
        <f t="array" ref="N295">INDEX(GMWQ!$A$2:$NF$60,MATCH(1,(GMWQ!$NE$2:$NE$60=N$3)*(GMWQ!$ND$2:$ND$60=N$4)*(GMWQ!$NF$2:$NF$60=N$1),0),$F295-1966)</f>
        <v>-5566.625</v>
      </c>
      <c r="O295" s="4" cm="1">
        <f t="array" ref="O295">INDEX(GMWQ!$A$2:$NF$60,MATCH(1,(GMWQ!$NE$2:$NE$60=O$3)*(GMWQ!$ND$2:$ND$60=O$4)*(GMWQ!$NF$2:$NF$60=O$1),0),$F295-1966)</f>
        <v>-1101.7070000000001</v>
      </c>
      <c r="P295" s="4" cm="1">
        <f t="array" ref="P295">INDEX(GMWQ!$A$2:$NF$60,MATCH(1,(GMWQ!$NE$2:$NE$60=P$3)*(GMWQ!$ND$2:$ND$60=P$4)*(GMWQ!$NF$2:$NF$60=P$1),0),$F295-1966)</f>
        <v>-1891.18</v>
      </c>
      <c r="Q295" s="4" cm="1">
        <f t="array" ref="Q295">INDEX(GMWQ!$A$2:$NF$60,MATCH(1,(GMWQ!$NE$2:$NE$60=Q$3)*(GMWQ!$ND$2:$ND$60=Q$4)*(GMWQ!$NF$2:$NF$60=Q$1),0),$F295-1966)</f>
        <v>-30.24896</v>
      </c>
      <c r="R295" s="4" cm="1">
        <f t="array" ref="R295">INDEX(GMWQ!$A$2:$NF$60,MATCH(1,(GMWQ!$NE$2:$NE$60=R$3)*(GMWQ!$ND$2:$ND$60=R$4)*(GMWQ!$NF$2:$NF$60=R$1),0),$F295-1966)</f>
        <v>-44.865969999999997</v>
      </c>
      <c r="S295" s="4" cm="1">
        <f t="array" ref="S295">INDEX(GMWQ!$A$2:$NF$60,MATCH(1,(GMWQ!$NE$2:$NE$60=S$3)*(GMWQ!$ND$2:$ND$60=S$4)*(GMWQ!$NF$2:$NF$60=S$1),0),$F295-1966)</f>
        <v>-15.423069999999999</v>
      </c>
      <c r="T295" s="4" cm="1">
        <f t="array" ref="T295">INDEX(GMWQ!$A$2:$NF$60,MATCH(1,(GMWQ!$NE$2:$NE$60=T$3)*(GMWQ!$ND$2:$ND$60=T$4)*(GMWQ!$NF$2:$NF$60=T$1),0),$F295-1966)</f>
        <v>-39942.31</v>
      </c>
      <c r="U295" s="4" cm="1">
        <f t="array" ref="U295">INDEX(GMWQ!$A$2:$NF$60,MATCH(1,(GMWQ!$NE$2:$NE$60=U$3)*(GMWQ!$ND$2:$ND$60=U$4)*(GMWQ!$NF$2:$NF$60=U$1),0),$F295-1966)</f>
        <v>6137691</v>
      </c>
      <c r="V295" s="4" cm="1">
        <f t="array" ref="V295">INDEX(GMWQ!$A$2:$NF$60,MATCH(1,(GMWQ!$NE$2:$NE$60=V$3)*(GMWQ!$ND$2:$ND$60=V$4)*(GMWQ!$NF$2:$NF$60=V$1),0),$F295-1966)</f>
        <v>112040.6</v>
      </c>
      <c r="W295" s="4" cm="1">
        <f t="array" ref="W295">INDEX(GMWQ!$A$2:$NF$60,MATCH(1,(GMWQ!$NE$2:$NE$60=W$3)*(GMWQ!$ND$2:$ND$60=W$4)*(GMWQ!$NF$2:$NF$60=W$1),0),$F295-1966)</f>
        <v>1605794</v>
      </c>
      <c r="X295" s="4" cm="1">
        <f t="array" ref="X295">INDEX(GMWQ!$A$2:$NF$60,MATCH(1,(GMWQ!$NE$2:$NE$60=X$3)*(GMWQ!$ND$2:$ND$60=X$4)*(GMWQ!$NF$2:$NF$60=X$1),0),$F295-1966)</f>
        <v>4989.2079999999996</v>
      </c>
      <c r="Y295" s="4" cm="1">
        <f t="array" ref="Y295">INDEX(GMWQ!$A$2:$NF$60,MATCH(1,(GMWQ!$NE$2:$NE$60=Y$3)*(GMWQ!$ND$2:$ND$60=Y$4)*(GMWQ!$NF$2:$NF$60=Y$1),0),$F295-1966)</f>
        <v>6869.8890000000001</v>
      </c>
      <c r="Z295" s="4" cm="1">
        <f t="array" ref="Z295">INDEX(GMWQ!$A$2:$NF$60,MATCH(1,(GMWQ!$NE$2:$NE$60=Z$3)*(GMWQ!$ND$2:$ND$60=Z$4)*(GMWQ!$NF$2:$NF$60=Z$1),0),$F295-1966)</f>
        <v>4587.0730000000003</v>
      </c>
      <c r="AA295" s="4" cm="1">
        <f t="array" ref="AA295">INDEX(GMWQ!$A$2:$NF$60,MATCH(1,(GMWQ!$NE$2:$NE$60=AA$3)*(GMWQ!$ND$2:$ND$60=AA$4)*(GMWQ!$NF$2:$NF$60=AA$1),0),$F295-1966)</f>
        <v>5761261</v>
      </c>
      <c r="AB295" s="4" cm="1">
        <f t="array" ref="AB295">INDEX(GMWQ!$A$2:$NF$60,MATCH(1,(GMWQ!$NE$2:$NE$60=AB$3)*(GMWQ!$ND$2:$ND$60=AB$4)*(GMWQ!$NF$2:$NF$60=AB$1),0),$F295-1966)</f>
        <v>1554814</v>
      </c>
      <c r="AC295" s="4" cm="1">
        <f t="array" ref="AC295">INDEX(GMWQ!$A$2:$NF$60,MATCH(1,(GMWQ!$NE$2:$NE$60=AC$3)*(GMWQ!$ND$2:$ND$60=AC$4)*(GMWQ!$NF$2:$NF$60=AC$1),0),$F295-1966)</f>
        <v>15900.76</v>
      </c>
      <c r="AD295" s="4" cm="1">
        <f t="array" ref="AD295">INDEX(GMWQ!$A$2:$NF$60,MATCH(1,(GMWQ!$NE$2:$NE$60=AD$3)*(GMWQ!$ND$2:$ND$60=AD$4)*(GMWQ!$NF$2:$NF$60=AD$1),0),$F295-1966)</f>
        <v>202484.5</v>
      </c>
      <c r="AE295" s="4" cm="1">
        <f t="array" ref="AE295">INDEX(GMWQ!$A$2:$NF$60,MATCH(1,(GMWQ!$NE$2:$NE$60=AE$3)*(GMWQ!$ND$2:$ND$60=AE$4)*(GMWQ!$NF$2:$NF$60=AE$1),0),$F295-1966)</f>
        <v>2055.183</v>
      </c>
      <c r="AF295" s="4" cm="1">
        <f t="array" ref="AF295">INDEX(GMWQ!$A$2:$NF$60,MATCH(1,(GMWQ!$NE$2:$NE$60=AF$3)*(GMWQ!$ND$2:$ND$60=AF$4)*(GMWQ!$NF$2:$NF$60=AF$1),0),$F295-1966)</f>
        <v>1296.0719999999999</v>
      </c>
      <c r="AG295" s="4" cm="1">
        <f t="array" ref="AG295">INDEX(GMWQ!$A$2:$NF$60,MATCH(1,(GMWQ!$NE$2:$NE$60=AG$3)*(GMWQ!$ND$2:$ND$60=AG$4)*(GMWQ!$NF$2:$NF$60=AG$1),0),$F295-1966)</f>
        <v>869.75109999999995</v>
      </c>
      <c r="AH295" s="4" cm="1">
        <f t="array" ref="AH295">INDEX(GMWQ!$A$2:$NF$60,MATCH(1,(GMWQ!$NE$2:$NE$60=AH$3)*(GMWQ!$ND$2:$ND$60=AH$4)*(GMWQ!$NF$2:$NF$60=AH$1),0),$F295-1966)</f>
        <v>1673238</v>
      </c>
      <c r="AI295" s="4" cm="1">
        <f t="array" ref="AI295">INDEX(GMWQ!$A$2:$NF$60,MATCH(1,(GMWQ!$NE$2:$NE$60=AI$3)*(GMWQ!$ND$2:$ND$60=AI$4)*(GMWQ!$NF$2:$NF$60=AI$1),0),$F295-1966)</f>
        <v>0.34443970000000002</v>
      </c>
      <c r="AJ295" s="4" cm="1">
        <f t="array" ref="AJ295">INDEX(GMWQ!$A$2:$NF$60,MATCH(1,(GMWQ!$NE$2:$NE$60=AJ$3)*(GMWQ!$ND$2:$ND$60=AJ$4)*(GMWQ!$NF$2:$NF$60=AJ$1),0),$F295-1966)</f>
        <v>0.73238919999999996</v>
      </c>
      <c r="AK295" s="4" cm="1">
        <f t="array" ref="AK295">INDEX(GMWQ!$A$2:$NF$60,MATCH(1,(GMWQ!$NE$2:$NE$60=AK$3)*(GMWQ!$ND$2:$ND$60=AK$4)*(GMWQ!$NF$2:$NF$60=AK$1),0),$F295-1966)</f>
        <v>0.31348670000000001</v>
      </c>
      <c r="AL295" s="4" cm="1">
        <f t="array" ref="AL295">INDEX(GMWQ!$A$2:$NF$60,MATCH(1,(GMWQ!$NE$2:$NE$60=AL$3)*(GMWQ!$ND$2:$ND$60=AL$4)*(GMWQ!$NF$2:$NF$60=AL$1),0),$F295-1966)</f>
        <v>0.45354919999999999</v>
      </c>
    </row>
    <row r="296" spans="1:38" x14ac:dyDescent="0.25">
      <c r="B296" s="4">
        <f t="shared" si="94"/>
        <v>2045</v>
      </c>
      <c r="C296" s="4">
        <f t="shared" si="94"/>
        <v>2045</v>
      </c>
      <c r="F296" s="4">
        <f t="shared" si="80"/>
        <v>2262</v>
      </c>
      <c r="G296" s="4" cm="1">
        <f t="array" ref="G296">INDEX(GMWQ!$A$2:$NF$60,MATCH(1,(GMWQ!$NE$2:$NE$60=G$3)*(GMWQ!$ND$2:$ND$60=G$4)*(GMWQ!$NF$2:$NF$60=G$1),0),$F296-1966)</f>
        <v>954618.4</v>
      </c>
      <c r="H296" s="4" cm="1">
        <f t="array" ref="H296">INDEX(GMWQ!$A$2:$NF$60,MATCH(1,(GMWQ!$NE$2:$NE$60=H$3)*(GMWQ!$ND$2:$ND$60=H$4)*(GMWQ!$NF$2:$NF$60=H$1),0),$F296-1966)</f>
        <v>8611.7039999999997</v>
      </c>
      <c r="I296" s="4" cm="1">
        <f t="array" ref="I296">INDEX(GMWQ!$A$2:$NF$60,MATCH(1,(GMWQ!$NE$2:$NE$60=I$3)*(GMWQ!$ND$2:$ND$60=I$4)*(GMWQ!$NF$2:$NF$60=I$1),0),$F296-1966)</f>
        <v>138971.4</v>
      </c>
      <c r="J296" s="4" cm="1">
        <f t="array" ref="J296">INDEX(GMWQ!$A$2:$NF$60,MATCH(1,(GMWQ!$NE$2:$NE$60=J$3)*(GMWQ!$ND$2:$ND$60=J$4)*(GMWQ!$NF$2:$NF$60=J$1),0),$F296-1966)</f>
        <v>1101.338</v>
      </c>
      <c r="K296" s="4" cm="1">
        <f t="array" ref="K296">INDEX(GMWQ!$A$2:$NF$60,MATCH(1,(GMWQ!$NE$2:$NE$60=K$3)*(GMWQ!$ND$2:$ND$60=K$4)*(GMWQ!$NF$2:$NF$60=K$1),0),$F296-1966)</f>
        <v>773.01170000000002</v>
      </c>
      <c r="L296" s="4" cm="1">
        <f t="array" ref="L296">INDEX(GMWQ!$A$2:$NF$60,MATCH(1,(GMWQ!$NE$2:$NE$60=L$3)*(GMWQ!$ND$2:$ND$60=L$4)*(GMWQ!$NF$2:$NF$60=L$1),0),$F296-1966)</f>
        <v>520.29570000000001</v>
      </c>
      <c r="M296" s="4" cm="1">
        <f t="array" ref="M296">INDEX(GMWQ!$A$2:$NF$60,MATCH(1,(GMWQ!$NE$2:$NE$60=M$3)*(GMWQ!$ND$2:$ND$60=M$4)*(GMWQ!$NF$2:$NF$60=M$1),0),$F296-1966)</f>
        <v>897216.8</v>
      </c>
      <c r="N296" s="4" cm="1">
        <f t="array" ref="N296">INDEX(GMWQ!$A$2:$NF$60,MATCH(1,(GMWQ!$NE$2:$NE$60=N$3)*(GMWQ!$ND$2:$ND$60=N$4)*(GMWQ!$NF$2:$NF$60=N$1),0),$F296-1966)</f>
        <v>-100875.4</v>
      </c>
      <c r="O296" s="4" cm="1">
        <f t="array" ref="O296">INDEX(GMWQ!$A$2:$NF$60,MATCH(1,(GMWQ!$NE$2:$NE$60=O$3)*(GMWQ!$ND$2:$ND$60=O$4)*(GMWQ!$NF$2:$NF$60=O$1),0),$F296-1966)</f>
        <v>-1104.3989999999999</v>
      </c>
      <c r="P296" s="4" cm="1">
        <f t="array" ref="P296">INDEX(GMWQ!$A$2:$NF$60,MATCH(1,(GMWQ!$NE$2:$NE$60=P$3)*(GMWQ!$ND$2:$ND$60=P$4)*(GMWQ!$NF$2:$NF$60=P$1),0),$F296-1966)</f>
        <v>-1897.8979999999999</v>
      </c>
      <c r="Q296" s="4" cm="1">
        <f t="array" ref="Q296">INDEX(GMWQ!$A$2:$NF$60,MATCH(1,(GMWQ!$NE$2:$NE$60=Q$3)*(GMWQ!$ND$2:$ND$60=Q$4)*(GMWQ!$NF$2:$NF$60=Q$1),0),$F296-1966)</f>
        <v>-30.4696</v>
      </c>
      <c r="R296" s="4" cm="1">
        <f t="array" ref="R296">INDEX(GMWQ!$A$2:$NF$60,MATCH(1,(GMWQ!$NE$2:$NE$60=R$3)*(GMWQ!$ND$2:$ND$60=R$4)*(GMWQ!$NF$2:$NF$60=R$1),0),$F296-1966)</f>
        <v>-45.141109999999998</v>
      </c>
      <c r="S296" s="4" cm="1">
        <f t="array" ref="S296">INDEX(GMWQ!$A$2:$NF$60,MATCH(1,(GMWQ!$NE$2:$NE$60=S$3)*(GMWQ!$ND$2:$ND$60=S$4)*(GMWQ!$NF$2:$NF$60=S$1),0),$F296-1966)</f>
        <v>-15.506930000000001</v>
      </c>
      <c r="T296" s="4" cm="1">
        <f t="array" ref="T296">INDEX(GMWQ!$A$2:$NF$60,MATCH(1,(GMWQ!$NE$2:$NE$60=T$3)*(GMWQ!$ND$2:$ND$60=T$4)*(GMWQ!$NF$2:$NF$60=T$1),0),$F296-1966)</f>
        <v>-40383.31</v>
      </c>
      <c r="U296" s="4" cm="1">
        <f t="array" ref="U296">INDEX(GMWQ!$A$2:$NF$60,MATCH(1,(GMWQ!$NE$2:$NE$60=U$3)*(GMWQ!$ND$2:$ND$60=U$4)*(GMWQ!$NF$2:$NF$60=U$1),0),$F296-1966)</f>
        <v>6238566</v>
      </c>
      <c r="V296" s="4" cm="1">
        <f t="array" ref="V296">INDEX(GMWQ!$A$2:$NF$60,MATCH(1,(GMWQ!$NE$2:$NE$60=V$3)*(GMWQ!$ND$2:$ND$60=V$4)*(GMWQ!$NF$2:$NF$60=V$1),0),$F296-1966)</f>
        <v>113145</v>
      </c>
      <c r="W296" s="4" cm="1">
        <f t="array" ref="W296">INDEX(GMWQ!$A$2:$NF$60,MATCH(1,(GMWQ!$NE$2:$NE$60=W$3)*(GMWQ!$ND$2:$ND$60=W$4)*(GMWQ!$NF$2:$NF$60=W$1),0),$F296-1966)</f>
        <v>1607691</v>
      </c>
      <c r="X296" s="4" cm="1">
        <f t="array" ref="X296">INDEX(GMWQ!$A$2:$NF$60,MATCH(1,(GMWQ!$NE$2:$NE$60=X$3)*(GMWQ!$ND$2:$ND$60=X$4)*(GMWQ!$NF$2:$NF$60=X$1),0),$F296-1966)</f>
        <v>5019.6779999999999</v>
      </c>
      <c r="Y296" s="4" cm="1">
        <f t="array" ref="Y296">INDEX(GMWQ!$A$2:$NF$60,MATCH(1,(GMWQ!$NE$2:$NE$60=Y$3)*(GMWQ!$ND$2:$ND$60=Y$4)*(GMWQ!$NF$2:$NF$60=Y$1),0),$F296-1966)</f>
        <v>6915.03</v>
      </c>
      <c r="Z296" s="4" cm="1">
        <f t="array" ref="Z296">INDEX(GMWQ!$A$2:$NF$60,MATCH(1,(GMWQ!$NE$2:$NE$60=Z$3)*(GMWQ!$ND$2:$ND$60=Z$4)*(GMWQ!$NF$2:$NF$60=Z$1),0),$F296-1966)</f>
        <v>4602.58</v>
      </c>
      <c r="AA296" s="4" cm="1">
        <f t="array" ref="AA296">INDEX(GMWQ!$A$2:$NF$60,MATCH(1,(GMWQ!$NE$2:$NE$60=AA$3)*(GMWQ!$ND$2:$ND$60=AA$4)*(GMWQ!$NF$2:$NF$60=AA$1),0),$F296-1966)</f>
        <v>5801644</v>
      </c>
      <c r="AB296" s="4" cm="1">
        <f t="array" ref="AB296">INDEX(GMWQ!$A$2:$NF$60,MATCH(1,(GMWQ!$NE$2:$NE$60=AB$3)*(GMWQ!$ND$2:$ND$60=AB$4)*(GMWQ!$NF$2:$NF$60=AB$1),0),$F296-1966)</f>
        <v>1568801</v>
      </c>
      <c r="AC296" s="4" cm="1">
        <f t="array" ref="AC296">INDEX(GMWQ!$A$2:$NF$60,MATCH(1,(GMWQ!$NE$2:$NE$60=AC$3)*(GMWQ!$ND$2:$ND$60=AC$4)*(GMWQ!$NF$2:$NF$60=AC$1),0),$F296-1966)</f>
        <v>16041.11</v>
      </c>
      <c r="AD296" s="4" cm="1">
        <f t="array" ref="AD296">INDEX(GMWQ!$A$2:$NF$60,MATCH(1,(GMWQ!$NE$2:$NE$60=AD$3)*(GMWQ!$ND$2:$ND$60=AD$4)*(GMWQ!$NF$2:$NF$60=AD$1),0),$F296-1966)</f>
        <v>203202.8</v>
      </c>
      <c r="AE296" s="4" cm="1">
        <f t="array" ref="AE296">INDEX(GMWQ!$A$2:$NF$60,MATCH(1,(GMWQ!$NE$2:$NE$60=AE$3)*(GMWQ!$ND$2:$ND$60=AE$4)*(GMWQ!$NF$2:$NF$60=AE$1),0),$F296-1966)</f>
        <v>2070.1089999999999</v>
      </c>
      <c r="AF296" s="4" cm="1">
        <f t="array" ref="AF296">INDEX(GMWQ!$A$2:$NF$60,MATCH(1,(GMWQ!$NE$2:$NE$60=AF$3)*(GMWQ!$ND$2:$ND$60=AF$4)*(GMWQ!$NF$2:$NF$60=AF$1),0),$F296-1966)</f>
        <v>1304.127</v>
      </c>
      <c r="AG296" s="4" cm="1">
        <f t="array" ref="AG296">INDEX(GMWQ!$A$2:$NF$60,MATCH(1,(GMWQ!$NE$2:$NE$60=AG$3)*(GMWQ!$ND$2:$ND$60=AG$4)*(GMWQ!$NF$2:$NF$60=AG$1),0),$F296-1966)</f>
        <v>874.38959999999997</v>
      </c>
      <c r="AH296" s="4" cm="1">
        <f t="array" ref="AH296">INDEX(GMWQ!$A$2:$NF$60,MATCH(1,(GMWQ!$NE$2:$NE$60=AH$3)*(GMWQ!$ND$2:$ND$60=AH$4)*(GMWQ!$NF$2:$NF$60=AH$1),0),$F296-1966)</f>
        <v>1689306</v>
      </c>
      <c r="AI296" s="4" cm="1">
        <f t="array" ref="AI296">INDEX(GMWQ!$A$2:$NF$60,MATCH(1,(GMWQ!$NE$2:$NE$60=AI$3)*(GMWQ!$ND$2:$ND$60=AI$4)*(GMWQ!$NF$2:$NF$60=AI$1),0),$F296-1966)</f>
        <v>0.35299350000000002</v>
      </c>
      <c r="AJ296" s="4" cm="1">
        <f t="array" ref="AJ296">INDEX(GMWQ!$A$2:$NF$60,MATCH(1,(GMWQ!$NE$2:$NE$60=AJ$3)*(GMWQ!$ND$2:$ND$60=AJ$4)*(GMWQ!$NF$2:$NF$60=AJ$1),0),$F296-1966)</f>
        <v>0.73368310000000003</v>
      </c>
      <c r="AK296" s="4" cm="1">
        <f t="array" ref="AK296">INDEX(GMWQ!$A$2:$NF$60,MATCH(1,(GMWQ!$NE$2:$NE$60=AK$3)*(GMWQ!$ND$2:$ND$60=AK$4)*(GMWQ!$NF$2:$NF$60=AK$1),0),$F296-1966)</f>
        <v>0.31648169999999998</v>
      </c>
      <c r="AL296" s="4" cm="1">
        <f t="array" ref="AL296">INDEX(GMWQ!$A$2:$NF$60,MATCH(1,(GMWQ!$NE$2:$NE$60=AL$3)*(GMWQ!$ND$2:$ND$60=AL$4)*(GMWQ!$NF$2:$NF$60=AL$1),0),$F296-1966)</f>
        <v>0.4512756</v>
      </c>
    </row>
    <row r="297" spans="1:38" x14ac:dyDescent="0.25">
      <c r="B297" s="4">
        <f t="shared" si="94"/>
        <v>2045</v>
      </c>
      <c r="C297" s="4">
        <f t="shared" si="94"/>
        <v>2045</v>
      </c>
      <c r="F297" s="4">
        <f t="shared" si="80"/>
        <v>2263</v>
      </c>
      <c r="G297" s="4" cm="1">
        <f t="array" ref="G297">INDEX(GMWQ!$A$2:$NF$60,MATCH(1,(GMWQ!$NE$2:$NE$60=G$3)*(GMWQ!$ND$2:$ND$60=G$4)*(GMWQ!$NF$2:$NF$60=G$1),0),$F297-1966)</f>
        <v>958013.4</v>
      </c>
      <c r="H297" s="4" cm="1">
        <f t="array" ref="H297">INDEX(GMWQ!$A$2:$NF$60,MATCH(1,(GMWQ!$NE$2:$NE$60=H$3)*(GMWQ!$ND$2:$ND$60=H$4)*(GMWQ!$NF$2:$NF$60=H$1),0),$F297-1966)</f>
        <v>8647.1090000000004</v>
      </c>
      <c r="I297" s="4" cm="1">
        <f t="array" ref="I297">INDEX(GMWQ!$A$2:$NF$60,MATCH(1,(GMWQ!$NE$2:$NE$60=I$3)*(GMWQ!$ND$2:$ND$60=I$4)*(GMWQ!$NF$2:$NF$60=I$1),0),$F297-1966)</f>
        <v>138954.29999999999</v>
      </c>
      <c r="J297" s="4" cm="1">
        <f t="array" ref="J297">INDEX(GMWQ!$A$2:$NF$60,MATCH(1,(GMWQ!$NE$2:$NE$60=J$3)*(GMWQ!$ND$2:$ND$60=J$4)*(GMWQ!$NF$2:$NF$60=J$1),0),$F297-1966)</f>
        <v>1103.8610000000001</v>
      </c>
      <c r="K297" s="4" cm="1">
        <f t="array" ref="K297">INDEX(GMWQ!$A$2:$NF$60,MATCH(1,(GMWQ!$NE$2:$NE$60=K$3)*(GMWQ!$ND$2:$ND$60=K$4)*(GMWQ!$NF$2:$NF$60=K$1),0),$F297-1966)</f>
        <v>773.95719999999994</v>
      </c>
      <c r="L297" s="4" cm="1">
        <f t="array" ref="L297">INDEX(GMWQ!$A$2:$NF$60,MATCH(1,(GMWQ!$NE$2:$NE$60=L$3)*(GMWQ!$ND$2:$ND$60=L$4)*(GMWQ!$NF$2:$NF$60=L$1),0),$F297-1966)</f>
        <v>520.47860000000003</v>
      </c>
      <c r="M297" s="4" cm="1">
        <f t="array" ref="M297">INDEX(GMWQ!$A$2:$NF$60,MATCH(1,(GMWQ!$NE$2:$NE$60=M$3)*(GMWQ!$ND$2:$ND$60=M$4)*(GMWQ!$NF$2:$NF$60=M$1),0),$F297-1966)</f>
        <v>901454</v>
      </c>
      <c r="N297" s="4" cm="1">
        <f t="array" ref="N297">INDEX(GMWQ!$A$2:$NF$60,MATCH(1,(GMWQ!$NE$2:$NE$60=N$3)*(GMWQ!$ND$2:$ND$60=N$4)*(GMWQ!$NF$2:$NF$60=N$1),0),$F297-1966)</f>
        <v>-55820.38</v>
      </c>
      <c r="O297" s="4" cm="1">
        <f t="array" ref="O297">INDEX(GMWQ!$A$2:$NF$60,MATCH(1,(GMWQ!$NE$2:$NE$60=O$3)*(GMWQ!$ND$2:$ND$60=O$4)*(GMWQ!$NF$2:$NF$60=O$1),0),$F297-1966)</f>
        <v>-1107.009</v>
      </c>
      <c r="P297" s="4" cm="1">
        <f t="array" ref="P297">INDEX(GMWQ!$A$2:$NF$60,MATCH(1,(GMWQ!$NE$2:$NE$60=P$3)*(GMWQ!$ND$2:$ND$60=P$4)*(GMWQ!$NF$2:$NF$60=P$1),0),$F297-1966)</f>
        <v>-1904.633</v>
      </c>
      <c r="Q297" s="4" cm="1">
        <f t="array" ref="Q297">INDEX(GMWQ!$A$2:$NF$60,MATCH(1,(GMWQ!$NE$2:$NE$60=Q$3)*(GMWQ!$ND$2:$ND$60=Q$4)*(GMWQ!$NF$2:$NF$60=Q$1),0),$F297-1966)</f>
        <v>-30.691410000000001</v>
      </c>
      <c r="R297" s="4" cm="1">
        <f t="array" ref="R297">INDEX(GMWQ!$A$2:$NF$60,MATCH(1,(GMWQ!$NE$2:$NE$60=R$3)*(GMWQ!$ND$2:$ND$60=R$4)*(GMWQ!$NF$2:$NF$60=R$1),0),$F297-1966)</f>
        <v>-45.452089999999998</v>
      </c>
      <c r="S297" s="4" cm="1">
        <f t="array" ref="S297">INDEX(GMWQ!$A$2:$NF$60,MATCH(1,(GMWQ!$NE$2:$NE$60=S$3)*(GMWQ!$ND$2:$ND$60=S$4)*(GMWQ!$NF$2:$NF$60=S$1),0),$F297-1966)</f>
        <v>-15.58963</v>
      </c>
      <c r="T297" s="4" cm="1">
        <f t="array" ref="T297">INDEX(GMWQ!$A$2:$NF$60,MATCH(1,(GMWQ!$NE$2:$NE$60=T$3)*(GMWQ!$ND$2:$ND$60=T$4)*(GMWQ!$NF$2:$NF$60=T$1),0),$F297-1966)</f>
        <v>-40680.25</v>
      </c>
      <c r="U297" s="4" cm="1">
        <f t="array" ref="U297">INDEX(GMWQ!$A$2:$NF$60,MATCH(1,(GMWQ!$NE$2:$NE$60=U$3)*(GMWQ!$ND$2:$ND$60=U$4)*(GMWQ!$NF$2:$NF$60=U$1),0),$F297-1966)</f>
        <v>6294387</v>
      </c>
      <c r="V297" s="4" cm="1">
        <f t="array" ref="V297">INDEX(GMWQ!$A$2:$NF$60,MATCH(1,(GMWQ!$NE$2:$NE$60=V$3)*(GMWQ!$ND$2:$ND$60=V$4)*(GMWQ!$NF$2:$NF$60=V$1),0),$F297-1966)</f>
        <v>114252.1</v>
      </c>
      <c r="W297" s="4" cm="1">
        <f t="array" ref="W297">INDEX(GMWQ!$A$2:$NF$60,MATCH(1,(GMWQ!$NE$2:$NE$60=W$3)*(GMWQ!$ND$2:$ND$60=W$4)*(GMWQ!$NF$2:$NF$60=W$1),0),$F297-1966)</f>
        <v>1609596</v>
      </c>
      <c r="X297" s="4" cm="1">
        <f t="array" ref="X297">INDEX(GMWQ!$A$2:$NF$60,MATCH(1,(GMWQ!$NE$2:$NE$60=X$3)*(GMWQ!$ND$2:$ND$60=X$4)*(GMWQ!$NF$2:$NF$60=X$1),0),$F297-1966)</f>
        <v>5050.3689999999997</v>
      </c>
      <c r="Y297" s="4" cm="1">
        <f t="array" ref="Y297">INDEX(GMWQ!$A$2:$NF$60,MATCH(1,(GMWQ!$NE$2:$NE$60=Y$3)*(GMWQ!$ND$2:$ND$60=Y$4)*(GMWQ!$NF$2:$NF$60=Y$1),0),$F297-1966)</f>
        <v>6960.482</v>
      </c>
      <c r="Z297" s="4" cm="1">
        <f t="array" ref="Z297">INDEX(GMWQ!$A$2:$NF$60,MATCH(1,(GMWQ!$NE$2:$NE$60=Z$3)*(GMWQ!$ND$2:$ND$60=Z$4)*(GMWQ!$NF$2:$NF$60=Z$1),0),$F297-1966)</f>
        <v>4618.17</v>
      </c>
      <c r="AA297" s="4" cm="1">
        <f t="array" ref="AA297">INDEX(GMWQ!$A$2:$NF$60,MATCH(1,(GMWQ!$NE$2:$NE$60=AA$3)*(GMWQ!$ND$2:$ND$60=AA$4)*(GMWQ!$NF$2:$NF$60=AA$1),0),$F297-1966)</f>
        <v>5842324</v>
      </c>
      <c r="AB297" s="4" cm="1">
        <f t="array" ref="AB297">INDEX(GMWQ!$A$2:$NF$60,MATCH(1,(GMWQ!$NE$2:$NE$60=AB$3)*(GMWQ!$ND$2:$ND$60=AB$4)*(GMWQ!$NF$2:$NF$60=AB$1),0),$F297-1966)</f>
        <v>1582803</v>
      </c>
      <c r="AC297" s="4" cm="1">
        <f t="array" ref="AC297">INDEX(GMWQ!$A$2:$NF$60,MATCH(1,(GMWQ!$NE$2:$NE$60=AC$3)*(GMWQ!$ND$2:$ND$60=AC$4)*(GMWQ!$NF$2:$NF$60=AC$1),0),$F297-1966)</f>
        <v>16182.39</v>
      </c>
      <c r="AD297" s="4" cm="1">
        <f t="array" ref="AD297">INDEX(GMWQ!$A$2:$NF$60,MATCH(1,(GMWQ!$NE$2:$NE$60=AD$3)*(GMWQ!$ND$2:$ND$60=AD$4)*(GMWQ!$NF$2:$NF$60=AD$1),0),$F297-1966)</f>
        <v>203930.6</v>
      </c>
      <c r="AE297" s="4" cm="1">
        <f t="array" ref="AE297">INDEX(GMWQ!$A$2:$NF$60,MATCH(1,(GMWQ!$NE$2:$NE$60=AE$3)*(GMWQ!$ND$2:$ND$60=AE$4)*(GMWQ!$NF$2:$NF$60=AE$1),0),$F297-1966)</f>
        <v>2085.145</v>
      </c>
      <c r="AF297" s="4" cm="1">
        <f t="array" ref="AF297">INDEX(GMWQ!$A$2:$NF$60,MATCH(1,(GMWQ!$NE$2:$NE$60=AF$3)*(GMWQ!$ND$2:$ND$60=AF$4)*(GMWQ!$NF$2:$NF$60=AF$1),0),$F297-1966)</f>
        <v>1312.365</v>
      </c>
      <c r="AG297" s="4" cm="1">
        <f t="array" ref="AG297">INDEX(GMWQ!$A$2:$NF$60,MATCH(1,(GMWQ!$NE$2:$NE$60=AG$3)*(GMWQ!$ND$2:$ND$60=AG$4)*(GMWQ!$NF$2:$NF$60=AG$1),0),$F297-1966)</f>
        <v>878.50879999999995</v>
      </c>
      <c r="AH297" s="4" cm="1">
        <f t="array" ref="AH297">INDEX(GMWQ!$A$2:$NF$60,MATCH(1,(GMWQ!$NE$2:$NE$60=AH$3)*(GMWQ!$ND$2:$ND$60=AH$4)*(GMWQ!$NF$2:$NF$60=AH$1),0),$F297-1966)</f>
        <v>1705546</v>
      </c>
      <c r="AI297" s="4" cm="1">
        <f t="array" ref="AI297">INDEX(GMWQ!$A$2:$NF$60,MATCH(1,(GMWQ!$NE$2:$NE$60=AI$3)*(GMWQ!$ND$2:$ND$60=AI$4)*(GMWQ!$NF$2:$NF$60=AI$1),0),$F297-1966)</f>
        <v>0.36099609999999999</v>
      </c>
      <c r="AJ297" s="4" cm="1">
        <f t="array" ref="AJ297">INDEX(GMWQ!$A$2:$NF$60,MATCH(1,(GMWQ!$NE$2:$NE$60=AJ$3)*(GMWQ!$ND$2:$ND$60=AJ$4)*(GMWQ!$NF$2:$NF$60=AJ$1),0),$F297-1966)</f>
        <v>0.73507270000000002</v>
      </c>
      <c r="AK297" s="4" cm="1">
        <f t="array" ref="AK297">INDEX(GMWQ!$A$2:$NF$60,MATCH(1,(GMWQ!$NE$2:$NE$60=AK$3)*(GMWQ!$ND$2:$ND$60=AK$4)*(GMWQ!$NF$2:$NF$60=AK$1),0),$F297-1966)</f>
        <v>0.31938090000000002</v>
      </c>
      <c r="AL297" s="4" cm="1">
        <f t="array" ref="AL297">INDEX(GMWQ!$A$2:$NF$60,MATCH(1,(GMWQ!$NE$2:$NE$60=AL$3)*(GMWQ!$ND$2:$ND$60=AL$4)*(GMWQ!$NF$2:$NF$60=AL$1),0),$F297-1966)</f>
        <v>0.44813960000000003</v>
      </c>
    </row>
    <row r="298" spans="1:38" x14ac:dyDescent="0.25">
      <c r="B298" s="4">
        <f t="shared" si="94"/>
        <v>2045</v>
      </c>
      <c r="C298" s="4">
        <f t="shared" si="94"/>
        <v>2045</v>
      </c>
      <c r="E298" s="4">
        <f t="shared" ref="E298" si="98">+E294+1</f>
        <v>2045</v>
      </c>
      <c r="F298" s="4">
        <f t="shared" si="80"/>
        <v>2264</v>
      </c>
      <c r="G298" s="4" cm="1">
        <f t="array" ref="G298">INDEX(GMWQ!$A$2:$NF$60,MATCH(1,(GMWQ!$NE$2:$NE$60=G$3)*(GMWQ!$ND$2:$ND$60=G$4)*(GMWQ!$NF$2:$NF$60=G$1),0),$F298-1966)</f>
        <v>961416.9</v>
      </c>
      <c r="H298" s="4" cm="1">
        <f t="array" ref="H298">INDEX(GMWQ!$A$2:$NF$60,MATCH(1,(GMWQ!$NE$2:$NE$60=H$3)*(GMWQ!$ND$2:$ND$60=H$4)*(GMWQ!$NF$2:$NF$60=H$1),0),$F298-1966)</f>
        <v>8682.732</v>
      </c>
      <c r="I298" s="4" cm="1">
        <f t="array" ref="I298">INDEX(GMWQ!$A$2:$NF$60,MATCH(1,(GMWQ!$NE$2:$NE$60=I$3)*(GMWQ!$ND$2:$ND$60=I$4)*(GMWQ!$NF$2:$NF$60=I$1),0),$F298-1966)</f>
        <v>138943.20000000001</v>
      </c>
      <c r="J298" s="4" cm="1">
        <f t="array" ref="J298">INDEX(GMWQ!$A$2:$NF$60,MATCH(1,(GMWQ!$NE$2:$NE$60=J$3)*(GMWQ!$ND$2:$ND$60=J$4)*(GMWQ!$NF$2:$NF$60=J$1),0),$F298-1966)</f>
        <v>1106.3900000000001</v>
      </c>
      <c r="K298" s="4" cm="1">
        <f t="array" ref="K298">INDEX(GMWQ!$A$2:$NF$60,MATCH(1,(GMWQ!$NE$2:$NE$60=K$3)*(GMWQ!$ND$2:$ND$60=K$4)*(GMWQ!$NF$2:$NF$60=K$1),0),$F298-1966)</f>
        <v>774.8</v>
      </c>
      <c r="L298" s="4" cm="1">
        <f t="array" ref="L298">INDEX(GMWQ!$A$2:$NF$60,MATCH(1,(GMWQ!$NE$2:$NE$60=L$3)*(GMWQ!$ND$2:$ND$60=L$4)*(GMWQ!$NF$2:$NF$60=L$1),0),$F298-1966)</f>
        <v>520.65909999999997</v>
      </c>
      <c r="M298" s="4" cm="1">
        <f t="array" ref="M298">INDEX(GMWQ!$A$2:$NF$60,MATCH(1,(GMWQ!$NE$2:$NE$60=M$3)*(GMWQ!$ND$2:$ND$60=M$4)*(GMWQ!$NF$2:$NF$60=M$1),0),$F298-1966)</f>
        <v>905712.7</v>
      </c>
      <c r="N298" s="4" cm="1">
        <f t="array" ref="N298">INDEX(GMWQ!$A$2:$NF$60,MATCH(1,(GMWQ!$NE$2:$NE$60=N$3)*(GMWQ!$ND$2:$ND$60=N$4)*(GMWQ!$NF$2:$NF$60=N$1),0),$F298-1966)</f>
        <v>-97322.44</v>
      </c>
      <c r="O298" s="4" cm="1">
        <f t="array" ref="O298">INDEX(GMWQ!$A$2:$NF$60,MATCH(1,(GMWQ!$NE$2:$NE$60=O$3)*(GMWQ!$ND$2:$ND$60=O$4)*(GMWQ!$NF$2:$NF$60=O$1),0),$F298-1966)</f>
        <v>-1109.559</v>
      </c>
      <c r="P298" s="4" cm="1">
        <f t="array" ref="P298">INDEX(GMWQ!$A$2:$NF$60,MATCH(1,(GMWQ!$NE$2:$NE$60=P$3)*(GMWQ!$ND$2:$ND$60=P$4)*(GMWQ!$NF$2:$NF$60=P$1),0),$F298-1966)</f>
        <v>-1911.453</v>
      </c>
      <c r="Q298" s="4" cm="1">
        <f t="array" ref="Q298">INDEX(GMWQ!$A$2:$NF$60,MATCH(1,(GMWQ!$NE$2:$NE$60=Q$3)*(GMWQ!$ND$2:$ND$60=Q$4)*(GMWQ!$NF$2:$NF$60=Q$1),0),$F298-1966)</f>
        <v>-30.914919999999999</v>
      </c>
      <c r="R298" s="4" cm="1">
        <f t="array" ref="R298">INDEX(GMWQ!$A$2:$NF$60,MATCH(1,(GMWQ!$NE$2:$NE$60=R$3)*(GMWQ!$ND$2:$ND$60=R$4)*(GMWQ!$NF$2:$NF$60=R$1),0),$F298-1966)</f>
        <v>-45.744019999999999</v>
      </c>
      <c r="S298" s="4" cm="1">
        <f t="array" ref="S298">INDEX(GMWQ!$A$2:$NF$60,MATCH(1,(GMWQ!$NE$2:$NE$60=S$3)*(GMWQ!$ND$2:$ND$60=S$4)*(GMWQ!$NF$2:$NF$60=S$1),0),$F298-1966)</f>
        <v>-15.66309</v>
      </c>
      <c r="T298" s="4" cm="1">
        <f t="array" ref="T298">INDEX(GMWQ!$A$2:$NF$60,MATCH(1,(GMWQ!$NE$2:$NE$60=T$3)*(GMWQ!$ND$2:$ND$60=T$4)*(GMWQ!$NF$2:$NF$60=T$1),0),$F298-1966)</f>
        <v>-41166.559999999998</v>
      </c>
      <c r="U298" s="4" cm="1">
        <f t="array" ref="U298">INDEX(GMWQ!$A$2:$NF$60,MATCH(1,(GMWQ!$NE$2:$NE$60=U$3)*(GMWQ!$ND$2:$ND$60=U$4)*(GMWQ!$NF$2:$NF$60=U$1),0),$F298-1966)</f>
        <v>6391709</v>
      </c>
      <c r="V298" s="4" cm="1">
        <f t="array" ref="V298">INDEX(GMWQ!$A$2:$NF$60,MATCH(1,(GMWQ!$NE$2:$NE$60=V$3)*(GMWQ!$ND$2:$ND$60=V$4)*(GMWQ!$NF$2:$NF$60=V$1),0),$F298-1966)</f>
        <v>115361.60000000001</v>
      </c>
      <c r="W298" s="4" cm="1">
        <f t="array" ref="W298">INDEX(GMWQ!$A$2:$NF$60,MATCH(1,(GMWQ!$NE$2:$NE$60=W$3)*(GMWQ!$ND$2:$ND$60=W$4)*(GMWQ!$NF$2:$NF$60=W$1),0),$F298-1966)</f>
        <v>1611508</v>
      </c>
      <c r="X298" s="4" cm="1">
        <f t="array" ref="X298">INDEX(GMWQ!$A$2:$NF$60,MATCH(1,(GMWQ!$NE$2:$NE$60=X$3)*(GMWQ!$ND$2:$ND$60=X$4)*(GMWQ!$NF$2:$NF$60=X$1),0),$F298-1966)</f>
        <v>5081.2839999999997</v>
      </c>
      <c r="Y298" s="4" cm="1">
        <f t="array" ref="Y298">INDEX(GMWQ!$A$2:$NF$60,MATCH(1,(GMWQ!$NE$2:$NE$60=Y$3)*(GMWQ!$ND$2:$ND$60=Y$4)*(GMWQ!$NF$2:$NF$60=Y$1),0),$F298-1966)</f>
        <v>7006.2259999999997</v>
      </c>
      <c r="Z298" s="4" cm="1">
        <f t="array" ref="Z298">INDEX(GMWQ!$A$2:$NF$60,MATCH(1,(GMWQ!$NE$2:$NE$60=Z$3)*(GMWQ!$ND$2:$ND$60=Z$4)*(GMWQ!$NF$2:$NF$60=Z$1),0),$F298-1966)</f>
        <v>4633.8329999999996</v>
      </c>
      <c r="AA298" s="4" cm="1">
        <f t="array" ref="AA298">INDEX(GMWQ!$A$2:$NF$60,MATCH(1,(GMWQ!$NE$2:$NE$60=AA$3)*(GMWQ!$ND$2:$ND$60=AA$4)*(GMWQ!$NF$2:$NF$60=AA$1),0),$F298-1966)</f>
        <v>5883491</v>
      </c>
      <c r="AB298" s="4" cm="1">
        <f t="array" ref="AB298">INDEX(GMWQ!$A$2:$NF$60,MATCH(1,(GMWQ!$NE$2:$NE$60=AB$3)*(GMWQ!$ND$2:$ND$60=AB$4)*(GMWQ!$NF$2:$NF$60=AB$1),0),$F298-1966)</f>
        <v>1596925</v>
      </c>
      <c r="AC298" s="4" cm="1">
        <f t="array" ref="AC298">INDEX(GMWQ!$A$2:$NF$60,MATCH(1,(GMWQ!$NE$2:$NE$60=AC$3)*(GMWQ!$ND$2:$ND$60=AC$4)*(GMWQ!$NF$2:$NF$60=AC$1),0),$F298-1966)</f>
        <v>16325.04</v>
      </c>
      <c r="AD298" s="4" cm="1">
        <f t="array" ref="AD298">INDEX(GMWQ!$A$2:$NF$60,MATCH(1,(GMWQ!$NE$2:$NE$60=AD$3)*(GMWQ!$ND$2:$ND$60=AD$4)*(GMWQ!$NF$2:$NF$60=AD$1),0),$F298-1966)</f>
        <v>204667.2</v>
      </c>
      <c r="AE298" s="4" cm="1">
        <f t="array" ref="AE298">INDEX(GMWQ!$A$2:$NF$60,MATCH(1,(GMWQ!$NE$2:$NE$60=AE$3)*(GMWQ!$ND$2:$ND$60=AE$4)*(GMWQ!$NF$2:$NF$60=AE$1),0),$F298-1966)</f>
        <v>2100.2919999999999</v>
      </c>
      <c r="AF298" s="4" cm="1">
        <f t="array" ref="AF298">INDEX(GMWQ!$A$2:$NF$60,MATCH(1,(GMWQ!$NE$2:$NE$60=AF$3)*(GMWQ!$ND$2:$ND$60=AF$4)*(GMWQ!$NF$2:$NF$60=AF$1),0),$F298-1966)</f>
        <v>1320.3219999999999</v>
      </c>
      <c r="AG298" s="4" cm="1">
        <f t="array" ref="AG298">INDEX(GMWQ!$A$2:$NF$60,MATCH(1,(GMWQ!$NE$2:$NE$60=AG$3)*(GMWQ!$ND$2:$ND$60=AG$4)*(GMWQ!$NF$2:$NF$60=AG$1),0),$F298-1966)</f>
        <v>883.69389999999999</v>
      </c>
      <c r="AH298" s="4" cm="1">
        <f t="array" ref="AH298">INDEX(GMWQ!$A$2:$NF$60,MATCH(1,(GMWQ!$NE$2:$NE$60=AH$3)*(GMWQ!$ND$2:$ND$60=AH$4)*(GMWQ!$NF$2:$NF$60=AH$1),0),$F298-1966)</f>
        <v>1721958</v>
      </c>
      <c r="AI298" s="4" cm="1">
        <f t="array" ref="AI298">INDEX(GMWQ!$A$2:$NF$60,MATCH(1,(GMWQ!$NE$2:$NE$60=AI$3)*(GMWQ!$ND$2:$ND$60=AI$4)*(GMWQ!$NF$2:$NF$60=AI$1),0),$F298-1966)</f>
        <v>0.36837579999999998</v>
      </c>
      <c r="AJ298" s="4" cm="1">
        <f t="array" ref="AJ298">INDEX(GMWQ!$A$2:$NF$60,MATCH(1,(GMWQ!$NE$2:$NE$60=AJ$3)*(GMWQ!$ND$2:$ND$60=AJ$4)*(GMWQ!$NF$2:$NF$60=AJ$1),0),$F298-1966)</f>
        <v>0.73672590000000004</v>
      </c>
      <c r="AK298" s="4" cm="1">
        <f t="array" ref="AK298">INDEX(GMWQ!$A$2:$NF$60,MATCH(1,(GMWQ!$NE$2:$NE$60=AK$3)*(GMWQ!$ND$2:$ND$60=AK$4)*(GMWQ!$NF$2:$NF$60=AK$1),0),$F298-1966)</f>
        <v>0.32206439999999997</v>
      </c>
      <c r="AL298" s="4" cm="1">
        <f t="array" ref="AL298">INDEX(GMWQ!$A$2:$NF$60,MATCH(1,(GMWQ!$NE$2:$NE$60=AL$3)*(GMWQ!$ND$2:$ND$60=AL$4)*(GMWQ!$NF$2:$NF$60=AL$1),0),$F298-1966)</f>
        <v>0.4441891</v>
      </c>
    </row>
    <row r="299" spans="1:38" x14ac:dyDescent="0.25">
      <c r="A299" s="4">
        <v>2046</v>
      </c>
      <c r="B299" s="4">
        <f t="shared" si="94"/>
        <v>2046</v>
      </c>
      <c r="C299" s="4">
        <f t="shared" si="94"/>
        <v>2045</v>
      </c>
      <c r="D299" s="4">
        <f t="shared" si="94"/>
        <v>2045</v>
      </c>
      <c r="F299" s="4">
        <f t="shared" si="80"/>
        <v>2265</v>
      </c>
      <c r="G299" s="4" cm="1">
        <f t="array" ref="G299">INDEX(GMWQ!$A$2:$NF$60,MATCH(1,(GMWQ!$NE$2:$NE$60=G$3)*(GMWQ!$ND$2:$ND$60=G$4)*(GMWQ!$NF$2:$NF$60=G$1),0),$F299-1966)</f>
        <v>964829</v>
      </c>
      <c r="H299" s="4" cm="1">
        <f t="array" ref="H299">INDEX(GMWQ!$A$2:$NF$60,MATCH(1,(GMWQ!$NE$2:$NE$60=H$3)*(GMWQ!$ND$2:$ND$60=H$4)*(GMWQ!$NF$2:$NF$60=H$1),0),$F299-1966)</f>
        <v>8718.473</v>
      </c>
      <c r="I299" s="4" cm="1">
        <f t="array" ref="I299">INDEX(GMWQ!$A$2:$NF$60,MATCH(1,(GMWQ!$NE$2:$NE$60=I$3)*(GMWQ!$ND$2:$ND$60=I$4)*(GMWQ!$NF$2:$NF$60=I$1),0),$F299-1966)</f>
        <v>138937</v>
      </c>
      <c r="J299" s="4" cm="1">
        <f t="array" ref="J299">INDEX(GMWQ!$A$2:$NF$60,MATCH(1,(GMWQ!$NE$2:$NE$60=J$3)*(GMWQ!$ND$2:$ND$60=J$4)*(GMWQ!$NF$2:$NF$60=J$1),0),$F299-1966)</f>
        <v>1108.8599999999999</v>
      </c>
      <c r="K299" s="4" cm="1">
        <f t="array" ref="K299">INDEX(GMWQ!$A$2:$NF$60,MATCH(1,(GMWQ!$NE$2:$NE$60=K$3)*(GMWQ!$ND$2:$ND$60=K$4)*(GMWQ!$NF$2:$NF$60=K$1),0),$F299-1966)</f>
        <v>775.74260000000004</v>
      </c>
      <c r="L299" s="4" cm="1">
        <f t="array" ref="L299">INDEX(GMWQ!$A$2:$NF$60,MATCH(1,(GMWQ!$NE$2:$NE$60=L$3)*(GMWQ!$ND$2:$ND$60=L$4)*(GMWQ!$NF$2:$NF$60=L$1),0),$F299-1966)</f>
        <v>520.90409999999997</v>
      </c>
      <c r="M299" s="4" cm="1">
        <f t="array" ref="M299">INDEX(GMWQ!$A$2:$NF$60,MATCH(1,(GMWQ!$NE$2:$NE$60=M$3)*(GMWQ!$ND$2:$ND$60=M$4)*(GMWQ!$NF$2:$NF$60=M$1),0),$F299-1966)</f>
        <v>909998.4</v>
      </c>
      <c r="N299" s="4" cm="1">
        <f t="array" ref="N299">INDEX(GMWQ!$A$2:$NF$60,MATCH(1,(GMWQ!$NE$2:$NE$60=N$3)*(GMWQ!$ND$2:$ND$60=N$4)*(GMWQ!$NF$2:$NF$60=N$1),0),$F299-1966)</f>
        <v>-5777.5</v>
      </c>
      <c r="O299" s="4" cm="1">
        <f t="array" ref="O299">INDEX(GMWQ!$A$2:$NF$60,MATCH(1,(GMWQ!$NE$2:$NE$60=O$3)*(GMWQ!$ND$2:$ND$60=O$4)*(GMWQ!$NF$2:$NF$60=O$1),0),$F299-1966)</f>
        <v>-1112.0229999999999</v>
      </c>
      <c r="P299" s="4" cm="1">
        <f t="array" ref="P299">INDEX(GMWQ!$A$2:$NF$60,MATCH(1,(GMWQ!$NE$2:$NE$60=P$3)*(GMWQ!$ND$2:$ND$60=P$4)*(GMWQ!$NF$2:$NF$60=P$1),0),$F299-1966)</f>
        <v>-1918.3520000000001</v>
      </c>
      <c r="Q299" s="4" cm="1">
        <f t="array" ref="Q299">INDEX(GMWQ!$A$2:$NF$60,MATCH(1,(GMWQ!$NE$2:$NE$60=Q$3)*(GMWQ!$ND$2:$ND$60=Q$4)*(GMWQ!$NF$2:$NF$60=Q$1),0),$F299-1966)</f>
        <v>-31.138059999999999</v>
      </c>
      <c r="R299" s="4" cm="1">
        <f t="array" ref="R299">INDEX(GMWQ!$A$2:$NF$60,MATCH(1,(GMWQ!$NE$2:$NE$60=R$3)*(GMWQ!$ND$2:$ND$60=R$4)*(GMWQ!$NF$2:$NF$60=R$1),0),$F299-1966)</f>
        <v>-45.99091</v>
      </c>
      <c r="S299" s="4" cm="1">
        <f t="array" ref="S299">INDEX(GMWQ!$A$2:$NF$60,MATCH(1,(GMWQ!$NE$2:$NE$60=S$3)*(GMWQ!$ND$2:$ND$60=S$4)*(GMWQ!$NF$2:$NF$60=S$1),0),$F299-1966)</f>
        <v>-15.755559999999999</v>
      </c>
      <c r="T299" s="4" cm="1">
        <f t="array" ref="T299">INDEX(GMWQ!$A$2:$NF$60,MATCH(1,(GMWQ!$NE$2:$NE$60=T$3)*(GMWQ!$ND$2:$ND$60=T$4)*(GMWQ!$NF$2:$NF$60=T$1),0),$F299-1966)</f>
        <v>-41656.75</v>
      </c>
      <c r="U299" s="4" cm="1">
        <f t="array" ref="U299">INDEX(GMWQ!$A$2:$NF$60,MATCH(1,(GMWQ!$NE$2:$NE$60=U$3)*(GMWQ!$ND$2:$ND$60=U$4)*(GMWQ!$NF$2:$NF$60=U$1),0),$F299-1966)</f>
        <v>6397487</v>
      </c>
      <c r="V299" s="4" cm="1">
        <f t="array" ref="V299">INDEX(GMWQ!$A$2:$NF$60,MATCH(1,(GMWQ!$NE$2:$NE$60=V$3)*(GMWQ!$ND$2:$ND$60=V$4)*(GMWQ!$NF$2:$NF$60=V$1),0),$F299-1966)</f>
        <v>116473.60000000001</v>
      </c>
      <c r="W299" s="4" cm="1">
        <f t="array" ref="W299">INDEX(GMWQ!$A$2:$NF$60,MATCH(1,(GMWQ!$NE$2:$NE$60=W$3)*(GMWQ!$ND$2:$ND$60=W$4)*(GMWQ!$NF$2:$NF$60=W$1),0),$F299-1966)</f>
        <v>1613426</v>
      </c>
      <c r="X299" s="4" cm="1">
        <f t="array" ref="X299">INDEX(GMWQ!$A$2:$NF$60,MATCH(1,(GMWQ!$NE$2:$NE$60=X$3)*(GMWQ!$ND$2:$ND$60=X$4)*(GMWQ!$NF$2:$NF$60=X$1),0),$F299-1966)</f>
        <v>5112.4219999999996</v>
      </c>
      <c r="Y299" s="4" cm="1">
        <f t="array" ref="Y299">INDEX(GMWQ!$A$2:$NF$60,MATCH(1,(GMWQ!$NE$2:$NE$60=Y$3)*(GMWQ!$ND$2:$ND$60=Y$4)*(GMWQ!$NF$2:$NF$60=Y$1),0),$F299-1966)</f>
        <v>7052.2169999999996</v>
      </c>
      <c r="Z299" s="4" cm="1">
        <f t="array" ref="Z299">INDEX(GMWQ!$A$2:$NF$60,MATCH(1,(GMWQ!$NE$2:$NE$60=Z$3)*(GMWQ!$ND$2:$ND$60=Z$4)*(GMWQ!$NF$2:$NF$60=Z$1),0),$F299-1966)</f>
        <v>4649.5879999999997</v>
      </c>
      <c r="AA299" s="4" cm="1">
        <f t="array" ref="AA299">INDEX(GMWQ!$A$2:$NF$60,MATCH(1,(GMWQ!$NE$2:$NE$60=AA$3)*(GMWQ!$ND$2:$ND$60=AA$4)*(GMWQ!$NF$2:$NF$60=AA$1),0),$F299-1966)</f>
        <v>5925147</v>
      </c>
      <c r="AB299" s="4" cm="1">
        <f t="array" ref="AB299">INDEX(GMWQ!$A$2:$NF$60,MATCH(1,(GMWQ!$NE$2:$NE$60=AB$3)*(GMWQ!$ND$2:$ND$60=AB$4)*(GMWQ!$NF$2:$NF$60=AB$1),0),$F299-1966)</f>
        <v>1611182</v>
      </c>
      <c r="AC299" s="4" cm="1">
        <f t="array" ref="AC299">INDEX(GMWQ!$A$2:$NF$60,MATCH(1,(GMWQ!$NE$2:$NE$60=AC$3)*(GMWQ!$ND$2:$ND$60=AC$4)*(GMWQ!$NF$2:$NF$60=AC$1),0),$F299-1966)</f>
        <v>16468.939999999999</v>
      </c>
      <c r="AD299" s="4" cm="1">
        <f t="array" ref="AD299">INDEX(GMWQ!$A$2:$NF$60,MATCH(1,(GMWQ!$NE$2:$NE$60=AD$3)*(GMWQ!$ND$2:$ND$60=AD$4)*(GMWQ!$NF$2:$NF$60=AD$1),0),$F299-1966)</f>
        <v>205430.3</v>
      </c>
      <c r="AE299" s="4" cm="1">
        <f t="array" ref="AE299">INDEX(GMWQ!$A$2:$NF$60,MATCH(1,(GMWQ!$NE$2:$NE$60=AE$3)*(GMWQ!$ND$2:$ND$60=AE$4)*(GMWQ!$NF$2:$NF$60=AE$1),0),$F299-1966)</f>
        <v>2115.422</v>
      </c>
      <c r="AF299" s="4" cm="1">
        <f t="array" ref="AF299">INDEX(GMWQ!$A$2:$NF$60,MATCH(1,(GMWQ!$NE$2:$NE$60=AF$3)*(GMWQ!$ND$2:$ND$60=AF$4)*(GMWQ!$NF$2:$NF$60=AF$1),0),$F299-1966)</f>
        <v>1328.511</v>
      </c>
      <c r="AG299" s="4" cm="1">
        <f t="array" ref="AG299">INDEX(GMWQ!$A$2:$NF$60,MATCH(1,(GMWQ!$NE$2:$NE$60=AG$3)*(GMWQ!$ND$2:$ND$60=AG$4)*(GMWQ!$NF$2:$NF$60=AG$1),0),$F299-1966)</f>
        <v>888.55089999999996</v>
      </c>
      <c r="AH299" s="4" cm="1">
        <f t="array" ref="AH299">INDEX(GMWQ!$A$2:$NF$60,MATCH(1,(GMWQ!$NE$2:$NE$60=AH$3)*(GMWQ!$ND$2:$ND$60=AH$4)*(GMWQ!$NF$2:$NF$60=AH$1),0),$F299-1966)</f>
        <v>1738551</v>
      </c>
      <c r="AI299" s="4" cm="1">
        <f t="array" ref="AI299">INDEX(GMWQ!$A$2:$NF$60,MATCH(1,(GMWQ!$NE$2:$NE$60=AI$3)*(GMWQ!$ND$2:$ND$60=AI$4)*(GMWQ!$NF$2:$NF$60=AI$1),0),$F299-1966)</f>
        <v>0.37510850000000001</v>
      </c>
      <c r="AJ299" s="4" cm="1">
        <f t="array" ref="AJ299">INDEX(GMWQ!$A$2:$NF$60,MATCH(1,(GMWQ!$NE$2:$NE$60=AJ$3)*(GMWQ!$ND$2:$ND$60=AJ$4)*(GMWQ!$NF$2:$NF$60=AJ$1),0),$F299-1966)</f>
        <v>0.73842699999999994</v>
      </c>
      <c r="AK299" s="4" cm="1">
        <f t="array" ref="AK299">INDEX(GMWQ!$A$2:$NF$60,MATCH(1,(GMWQ!$NE$2:$NE$60=AK$3)*(GMWQ!$ND$2:$ND$60=AK$4)*(GMWQ!$NF$2:$NF$60=AK$1),0),$F299-1966)</f>
        <v>0.32472400000000001</v>
      </c>
      <c r="AL299" s="4" cm="1">
        <f t="array" ref="AL299">INDEX(GMWQ!$A$2:$NF$60,MATCH(1,(GMWQ!$NE$2:$NE$60=AL$3)*(GMWQ!$ND$2:$ND$60=AL$4)*(GMWQ!$NF$2:$NF$60=AL$1),0),$F299-1966)</f>
        <v>0.43978309999999998</v>
      </c>
    </row>
    <row r="300" spans="1:38" x14ac:dyDescent="0.25">
      <c r="B300" s="4">
        <f t="shared" ref="B300:D315" si="99">+B296+1</f>
        <v>2046</v>
      </c>
      <c r="C300" s="4">
        <f t="shared" si="99"/>
        <v>2046</v>
      </c>
      <c r="F300" s="4">
        <f t="shared" si="80"/>
        <v>2266</v>
      </c>
      <c r="G300" s="4" cm="1">
        <f t="array" ref="G300">INDEX(GMWQ!$A$2:$NF$60,MATCH(1,(GMWQ!$NE$2:$NE$60=G$3)*(GMWQ!$ND$2:$ND$60=G$4)*(GMWQ!$NF$2:$NF$60=G$1),0),$F300-1966)</f>
        <v>968249.5</v>
      </c>
      <c r="H300" s="4" cm="1">
        <f t="array" ref="H300">INDEX(GMWQ!$A$2:$NF$60,MATCH(1,(GMWQ!$NE$2:$NE$60=H$3)*(GMWQ!$ND$2:$ND$60=H$4)*(GMWQ!$NF$2:$NF$60=H$1),0),$F300-1966)</f>
        <v>8754.1589999999997</v>
      </c>
      <c r="I300" s="4" cm="1">
        <f t="array" ref="I300">INDEX(GMWQ!$A$2:$NF$60,MATCH(1,(GMWQ!$NE$2:$NE$60=I$3)*(GMWQ!$ND$2:$ND$60=I$4)*(GMWQ!$NF$2:$NF$60=I$1),0),$F300-1966)</f>
        <v>138934.9</v>
      </c>
      <c r="J300" s="4" cm="1">
        <f t="array" ref="J300">INDEX(GMWQ!$A$2:$NF$60,MATCH(1,(GMWQ!$NE$2:$NE$60=J$3)*(GMWQ!$ND$2:$ND$60=J$4)*(GMWQ!$NF$2:$NF$60=J$1),0),$F300-1966)</f>
        <v>1111.336</v>
      </c>
      <c r="K300" s="4" cm="1">
        <f t="array" ref="K300">INDEX(GMWQ!$A$2:$NF$60,MATCH(1,(GMWQ!$NE$2:$NE$60=K$3)*(GMWQ!$ND$2:$ND$60=K$4)*(GMWQ!$NF$2:$NF$60=K$1),0),$F300-1966)</f>
        <v>776.59500000000003</v>
      </c>
      <c r="L300" s="4" cm="1">
        <f t="array" ref="L300">INDEX(GMWQ!$A$2:$NF$60,MATCH(1,(GMWQ!$NE$2:$NE$60=L$3)*(GMWQ!$ND$2:$ND$60=L$4)*(GMWQ!$NF$2:$NF$60=L$1),0),$F300-1966)</f>
        <v>521.14880000000005</v>
      </c>
      <c r="M300" s="4" cm="1">
        <f t="array" ref="M300">INDEX(GMWQ!$A$2:$NF$60,MATCH(1,(GMWQ!$NE$2:$NE$60=M$3)*(GMWQ!$ND$2:$ND$60=M$4)*(GMWQ!$NF$2:$NF$60=M$1),0),$F300-1966)</f>
        <v>914292.6</v>
      </c>
      <c r="N300" s="4" cm="1">
        <f t="array" ref="N300">INDEX(GMWQ!$A$2:$NF$60,MATCH(1,(GMWQ!$NE$2:$NE$60=N$3)*(GMWQ!$ND$2:$ND$60=N$4)*(GMWQ!$NF$2:$NF$60=N$1),0),$F300-1966)</f>
        <v>-104524.8</v>
      </c>
      <c r="O300" s="4" cm="1">
        <f t="array" ref="O300">INDEX(GMWQ!$A$2:$NF$60,MATCH(1,(GMWQ!$NE$2:$NE$60=O$3)*(GMWQ!$ND$2:$ND$60=O$4)*(GMWQ!$NF$2:$NF$60=O$1),0),$F300-1966)</f>
        <v>-1114.405</v>
      </c>
      <c r="P300" s="4" cm="1">
        <f t="array" ref="P300">INDEX(GMWQ!$A$2:$NF$60,MATCH(1,(GMWQ!$NE$2:$NE$60=P$3)*(GMWQ!$ND$2:$ND$60=P$4)*(GMWQ!$NF$2:$NF$60=P$1),0),$F300-1966)</f>
        <v>-1925.508</v>
      </c>
      <c r="Q300" s="4" cm="1">
        <f t="array" ref="Q300">INDEX(GMWQ!$A$2:$NF$60,MATCH(1,(GMWQ!$NE$2:$NE$60=Q$3)*(GMWQ!$ND$2:$ND$60=Q$4)*(GMWQ!$NF$2:$NF$60=Q$1),0),$F300-1966)</f>
        <v>-31.361999999999998</v>
      </c>
      <c r="R300" s="4" cm="1">
        <f t="array" ref="R300">INDEX(GMWQ!$A$2:$NF$60,MATCH(1,(GMWQ!$NE$2:$NE$60=R$3)*(GMWQ!$ND$2:$ND$60=R$4)*(GMWQ!$NF$2:$NF$60=R$1),0),$F300-1966)</f>
        <v>-46.308900000000001</v>
      </c>
      <c r="S300" s="4" cm="1">
        <f t="array" ref="S300">INDEX(GMWQ!$A$2:$NF$60,MATCH(1,(GMWQ!$NE$2:$NE$60=S$3)*(GMWQ!$ND$2:$ND$60=S$4)*(GMWQ!$NF$2:$NF$60=S$1),0),$F300-1966)</f>
        <v>-15.84216</v>
      </c>
      <c r="T300" s="4" cm="1">
        <f t="array" ref="T300">INDEX(GMWQ!$A$2:$NF$60,MATCH(1,(GMWQ!$NE$2:$NE$60=T$3)*(GMWQ!$ND$2:$ND$60=T$4)*(GMWQ!$NF$2:$NF$60=T$1),0),$F300-1966)</f>
        <v>-42115.56</v>
      </c>
      <c r="U300" s="4" cm="1">
        <f t="array" ref="U300">INDEX(GMWQ!$A$2:$NF$60,MATCH(1,(GMWQ!$NE$2:$NE$60=U$3)*(GMWQ!$ND$2:$ND$60=U$4)*(GMWQ!$NF$2:$NF$60=U$1),0),$F300-1966)</f>
        <v>6502011</v>
      </c>
      <c r="V300" s="4" cm="1">
        <f t="array" ref="V300">INDEX(GMWQ!$A$2:$NF$60,MATCH(1,(GMWQ!$NE$2:$NE$60=V$3)*(GMWQ!$ND$2:$ND$60=V$4)*(GMWQ!$NF$2:$NF$60=V$1),0),$F300-1966)</f>
        <v>117588</v>
      </c>
      <c r="W300" s="4" cm="1">
        <f t="array" ref="W300">INDEX(GMWQ!$A$2:$NF$60,MATCH(1,(GMWQ!$NE$2:$NE$60=W$3)*(GMWQ!$ND$2:$ND$60=W$4)*(GMWQ!$NF$2:$NF$60=W$1),0),$F300-1966)</f>
        <v>1615351</v>
      </c>
      <c r="X300" s="4" cm="1">
        <f t="array" ref="X300">INDEX(GMWQ!$A$2:$NF$60,MATCH(1,(GMWQ!$NE$2:$NE$60=X$3)*(GMWQ!$ND$2:$ND$60=X$4)*(GMWQ!$NF$2:$NF$60=X$1),0),$F300-1966)</f>
        <v>5143.7839999999997</v>
      </c>
      <c r="Y300" s="4" cm="1">
        <f t="array" ref="Y300">INDEX(GMWQ!$A$2:$NF$60,MATCH(1,(GMWQ!$NE$2:$NE$60=Y$3)*(GMWQ!$ND$2:$ND$60=Y$4)*(GMWQ!$NF$2:$NF$60=Y$1),0),$F300-1966)</f>
        <v>7098.5259999999998</v>
      </c>
      <c r="Z300" s="4" cm="1">
        <f t="array" ref="Z300">INDEX(GMWQ!$A$2:$NF$60,MATCH(1,(GMWQ!$NE$2:$NE$60=Z$3)*(GMWQ!$ND$2:$ND$60=Z$4)*(GMWQ!$NF$2:$NF$60=Z$1),0),$F300-1966)</f>
        <v>4665.4309999999996</v>
      </c>
      <c r="AA300" s="4" cm="1">
        <f t="array" ref="AA300">INDEX(GMWQ!$A$2:$NF$60,MATCH(1,(GMWQ!$NE$2:$NE$60=AA$3)*(GMWQ!$ND$2:$ND$60=AA$4)*(GMWQ!$NF$2:$NF$60=AA$1),0),$F300-1966)</f>
        <v>5967263</v>
      </c>
      <c r="AB300" s="4" cm="1">
        <f t="array" ref="AB300">INDEX(GMWQ!$A$2:$NF$60,MATCH(1,(GMWQ!$NE$2:$NE$60=AB$3)*(GMWQ!$ND$2:$ND$60=AB$4)*(GMWQ!$NF$2:$NF$60=AB$1),0),$F300-1966)</f>
        <v>1625559</v>
      </c>
      <c r="AC300" s="4" cm="1">
        <f t="array" ref="AC300">INDEX(GMWQ!$A$2:$NF$60,MATCH(1,(GMWQ!$NE$2:$NE$60=AC$3)*(GMWQ!$ND$2:$ND$60=AC$4)*(GMWQ!$NF$2:$NF$60=AC$1),0),$F300-1966)</f>
        <v>16613.78</v>
      </c>
      <c r="AD300" s="4" cm="1">
        <f t="array" ref="AD300">INDEX(GMWQ!$A$2:$NF$60,MATCH(1,(GMWQ!$NE$2:$NE$60=AD$3)*(GMWQ!$ND$2:$ND$60=AD$4)*(GMWQ!$NF$2:$NF$60=AD$1),0),$F300-1966)</f>
        <v>206195.3</v>
      </c>
      <c r="AE300" s="4" cm="1">
        <f t="array" ref="AE300">INDEX(GMWQ!$A$2:$NF$60,MATCH(1,(GMWQ!$NE$2:$NE$60=AE$3)*(GMWQ!$ND$2:$ND$60=AE$4)*(GMWQ!$NF$2:$NF$60=AE$1),0),$F300-1966)</f>
        <v>2130.665</v>
      </c>
      <c r="AF300" s="4" cm="1">
        <f t="array" ref="AF300">INDEX(GMWQ!$A$2:$NF$60,MATCH(1,(GMWQ!$NE$2:$NE$60=AF$3)*(GMWQ!$ND$2:$ND$60=AF$4)*(GMWQ!$NF$2:$NF$60=AF$1),0),$F300-1966)</f>
        <v>1336.5740000000001</v>
      </c>
      <c r="AG300" s="4" cm="1">
        <f t="array" ref="AG300">INDEX(GMWQ!$A$2:$NF$60,MATCH(1,(GMWQ!$NE$2:$NE$60=AG$3)*(GMWQ!$ND$2:$ND$60=AG$4)*(GMWQ!$NF$2:$NF$60=AG$1),0),$F300-1966)</f>
        <v>893.39670000000001</v>
      </c>
      <c r="AH300" s="4" cm="1">
        <f t="array" ref="AH300">INDEX(GMWQ!$A$2:$NF$60,MATCH(1,(GMWQ!$NE$2:$NE$60=AH$3)*(GMWQ!$ND$2:$ND$60=AH$4)*(GMWQ!$NF$2:$NF$60=AH$1),0),$F300-1966)</f>
        <v>1755288</v>
      </c>
      <c r="AI300" s="4" cm="1">
        <f t="array" ref="AI300">INDEX(GMWQ!$A$2:$NF$60,MATCH(1,(GMWQ!$NE$2:$NE$60=AI$3)*(GMWQ!$ND$2:$ND$60=AI$4)*(GMWQ!$NF$2:$NF$60=AI$1),0),$F300-1966)</f>
        <v>0.38133800000000001</v>
      </c>
      <c r="AJ300" s="4" cm="1">
        <f t="array" ref="AJ300">INDEX(GMWQ!$A$2:$NF$60,MATCH(1,(GMWQ!$NE$2:$NE$60=AJ$3)*(GMWQ!$ND$2:$ND$60=AJ$4)*(GMWQ!$NF$2:$NF$60=AJ$1),0),$F300-1966)</f>
        <v>0.74010430000000005</v>
      </c>
      <c r="AK300" s="4" cm="1">
        <f t="array" ref="AK300">INDEX(GMWQ!$A$2:$NF$60,MATCH(1,(GMWQ!$NE$2:$NE$60=AK$3)*(GMWQ!$ND$2:$ND$60=AK$4)*(GMWQ!$NF$2:$NF$60=AK$1),0),$F300-1966)</f>
        <v>0.32735959999999997</v>
      </c>
      <c r="AL300" s="4" cm="1">
        <f t="array" ref="AL300">INDEX(GMWQ!$A$2:$NF$60,MATCH(1,(GMWQ!$NE$2:$NE$60=AL$3)*(GMWQ!$ND$2:$ND$60=AL$4)*(GMWQ!$NF$2:$NF$60=AL$1),0),$F300-1966)</f>
        <v>0.4350656</v>
      </c>
    </row>
    <row r="301" spans="1:38" x14ac:dyDescent="0.25">
      <c r="B301" s="4">
        <f t="shared" si="99"/>
        <v>2046</v>
      </c>
      <c r="C301" s="4">
        <f t="shared" si="99"/>
        <v>2046</v>
      </c>
      <c r="F301" s="4">
        <f t="shared" si="80"/>
        <v>2267</v>
      </c>
      <c r="G301" s="4" cm="1">
        <f t="array" ref="G301">INDEX(GMWQ!$A$2:$NF$60,MATCH(1,(GMWQ!$NE$2:$NE$60=G$3)*(GMWQ!$ND$2:$ND$60=G$4)*(GMWQ!$NF$2:$NF$60=G$1),0),$F301-1966)</f>
        <v>971712.3</v>
      </c>
      <c r="H301" s="4" cm="1">
        <f t="array" ref="H301">INDEX(GMWQ!$A$2:$NF$60,MATCH(1,(GMWQ!$NE$2:$NE$60=H$3)*(GMWQ!$ND$2:$ND$60=H$4)*(GMWQ!$NF$2:$NF$60=H$1),0),$F301-1966)</f>
        <v>8789.9629999999997</v>
      </c>
      <c r="I301" s="4" cm="1">
        <f t="array" ref="I301">INDEX(GMWQ!$A$2:$NF$60,MATCH(1,(GMWQ!$NE$2:$NE$60=I$3)*(GMWQ!$ND$2:$ND$60=I$4)*(GMWQ!$NF$2:$NF$60=I$1),0),$F301-1966)</f>
        <v>138937.79999999999</v>
      </c>
      <c r="J301" s="4" cm="1">
        <f t="array" ref="J301">INDEX(GMWQ!$A$2:$NF$60,MATCH(1,(GMWQ!$NE$2:$NE$60=J$3)*(GMWQ!$ND$2:$ND$60=J$4)*(GMWQ!$NF$2:$NF$60=J$1),0),$F301-1966)</f>
        <v>1113.819</v>
      </c>
      <c r="K301" s="4" cm="1">
        <f t="array" ref="K301">INDEX(GMWQ!$A$2:$NF$60,MATCH(1,(GMWQ!$NE$2:$NE$60=K$3)*(GMWQ!$ND$2:$ND$60=K$4)*(GMWQ!$NF$2:$NF$60=K$1),0),$F301-1966)</f>
        <v>777.33349999999996</v>
      </c>
      <c r="L301" s="4" cm="1">
        <f t="array" ref="L301">INDEX(GMWQ!$A$2:$NF$60,MATCH(1,(GMWQ!$NE$2:$NE$60=L$3)*(GMWQ!$ND$2:$ND$60=L$4)*(GMWQ!$NF$2:$NF$60=L$1),0),$F301-1966)</f>
        <v>521.38959999999997</v>
      </c>
      <c r="M301" s="4" cm="1">
        <f t="array" ref="M301">INDEX(GMWQ!$A$2:$NF$60,MATCH(1,(GMWQ!$NE$2:$NE$60=M$3)*(GMWQ!$ND$2:$ND$60=M$4)*(GMWQ!$NF$2:$NF$60=M$1),0),$F301-1966)</f>
        <v>918597.3</v>
      </c>
      <c r="N301" s="4" cm="1">
        <f t="array" ref="N301">INDEX(GMWQ!$A$2:$NF$60,MATCH(1,(GMWQ!$NE$2:$NE$60=N$3)*(GMWQ!$ND$2:$ND$60=N$4)*(GMWQ!$NF$2:$NF$60=N$1),0),$F301-1966)</f>
        <v>-57840.5</v>
      </c>
      <c r="O301" s="4" cm="1">
        <f t="array" ref="O301">INDEX(GMWQ!$A$2:$NF$60,MATCH(1,(GMWQ!$NE$2:$NE$60=O$3)*(GMWQ!$ND$2:$ND$60=O$4)*(GMWQ!$NF$2:$NF$60=O$1),0),$F301-1966)</f>
        <v>-1116.712</v>
      </c>
      <c r="P301" s="4" cm="1">
        <f t="array" ref="P301">INDEX(GMWQ!$A$2:$NF$60,MATCH(1,(GMWQ!$NE$2:$NE$60=P$3)*(GMWQ!$ND$2:$ND$60=P$4)*(GMWQ!$NF$2:$NF$60=P$1),0),$F301-1966)</f>
        <v>-1932.68</v>
      </c>
      <c r="Q301" s="4" cm="1">
        <f t="array" ref="Q301">INDEX(GMWQ!$A$2:$NF$60,MATCH(1,(GMWQ!$NE$2:$NE$60=Q$3)*(GMWQ!$ND$2:$ND$60=Q$4)*(GMWQ!$NF$2:$NF$60=Q$1),0),$F301-1966)</f>
        <v>-31.58691</v>
      </c>
      <c r="R301" s="4" cm="1">
        <f t="array" ref="R301">INDEX(GMWQ!$A$2:$NF$60,MATCH(1,(GMWQ!$NE$2:$NE$60=R$3)*(GMWQ!$ND$2:$ND$60=R$4)*(GMWQ!$NF$2:$NF$60=R$1),0),$F301-1966)</f>
        <v>-46.560180000000003</v>
      </c>
      <c r="S301" s="4" cm="1">
        <f t="array" ref="S301">INDEX(GMWQ!$A$2:$NF$60,MATCH(1,(GMWQ!$NE$2:$NE$60=S$3)*(GMWQ!$ND$2:$ND$60=S$4)*(GMWQ!$NF$2:$NF$60=S$1),0),$F301-1966)</f>
        <v>-15.928559999999999</v>
      </c>
      <c r="T301" s="4" cm="1">
        <f t="array" ref="T301">INDEX(GMWQ!$A$2:$NF$60,MATCH(1,(GMWQ!$NE$2:$NE$60=T$3)*(GMWQ!$ND$2:$ND$60=T$4)*(GMWQ!$NF$2:$NF$60=T$1),0),$F301-1966)</f>
        <v>-42424.31</v>
      </c>
      <c r="U301" s="4" cm="1">
        <f t="array" ref="U301">INDEX(GMWQ!$A$2:$NF$60,MATCH(1,(GMWQ!$NE$2:$NE$60=U$3)*(GMWQ!$ND$2:$ND$60=U$4)*(GMWQ!$NF$2:$NF$60=U$1),0),$F301-1966)</f>
        <v>6559852</v>
      </c>
      <c r="V301" s="4" cm="1">
        <f t="array" ref="V301">INDEX(GMWQ!$A$2:$NF$60,MATCH(1,(GMWQ!$NE$2:$NE$60=V$3)*(GMWQ!$ND$2:$ND$60=V$4)*(GMWQ!$NF$2:$NF$60=V$1),0),$F301-1966)</f>
        <v>118704.8</v>
      </c>
      <c r="W301" s="4" cm="1">
        <f t="array" ref="W301">INDEX(GMWQ!$A$2:$NF$60,MATCH(1,(GMWQ!$NE$2:$NE$60=W$3)*(GMWQ!$ND$2:$ND$60=W$4)*(GMWQ!$NF$2:$NF$60=W$1),0),$F301-1966)</f>
        <v>1617284</v>
      </c>
      <c r="X301" s="4" cm="1">
        <f t="array" ref="X301">INDEX(GMWQ!$A$2:$NF$60,MATCH(1,(GMWQ!$NE$2:$NE$60=X$3)*(GMWQ!$ND$2:$ND$60=X$4)*(GMWQ!$NF$2:$NF$60=X$1),0),$F301-1966)</f>
        <v>5175.3710000000001</v>
      </c>
      <c r="Y301" s="4" cm="1">
        <f t="array" ref="Y301">INDEX(GMWQ!$A$2:$NF$60,MATCH(1,(GMWQ!$NE$2:$NE$60=Y$3)*(GMWQ!$ND$2:$ND$60=Y$4)*(GMWQ!$NF$2:$NF$60=Y$1),0),$F301-1966)</f>
        <v>7145.0860000000002</v>
      </c>
      <c r="Z301" s="4" cm="1">
        <f t="array" ref="Z301">INDEX(GMWQ!$A$2:$NF$60,MATCH(1,(GMWQ!$NE$2:$NE$60=Z$3)*(GMWQ!$ND$2:$ND$60=Z$4)*(GMWQ!$NF$2:$NF$60=Z$1),0),$F301-1966)</f>
        <v>4681.3590000000004</v>
      </c>
      <c r="AA301" s="4" cm="1">
        <f t="array" ref="AA301">INDEX(GMWQ!$A$2:$NF$60,MATCH(1,(GMWQ!$NE$2:$NE$60=AA$3)*(GMWQ!$ND$2:$ND$60=AA$4)*(GMWQ!$NF$2:$NF$60=AA$1),0),$F301-1966)</f>
        <v>6009687</v>
      </c>
      <c r="AB301" s="4" cm="1">
        <f t="array" ref="AB301">INDEX(GMWQ!$A$2:$NF$60,MATCH(1,(GMWQ!$NE$2:$NE$60=AB$3)*(GMWQ!$ND$2:$ND$60=AB$4)*(GMWQ!$NF$2:$NF$60=AB$1),0),$F301-1966)</f>
        <v>1640117</v>
      </c>
      <c r="AC301" s="4" cm="1">
        <f t="array" ref="AC301">INDEX(GMWQ!$A$2:$NF$60,MATCH(1,(GMWQ!$NE$2:$NE$60=AC$3)*(GMWQ!$ND$2:$ND$60=AC$4)*(GMWQ!$NF$2:$NF$60=AC$1),0),$F301-1966)</f>
        <v>16759.88</v>
      </c>
      <c r="AD301" s="4" cm="1">
        <f t="array" ref="AD301">INDEX(GMWQ!$A$2:$NF$60,MATCH(1,(GMWQ!$NE$2:$NE$60=AD$3)*(GMWQ!$ND$2:$ND$60=AD$4)*(GMWQ!$NF$2:$NF$60=AD$1),0),$F301-1966)</f>
        <v>206968.4</v>
      </c>
      <c r="AE301" s="4" cm="1">
        <f t="array" ref="AE301">INDEX(GMWQ!$A$2:$NF$60,MATCH(1,(GMWQ!$NE$2:$NE$60=AE$3)*(GMWQ!$ND$2:$ND$60=AE$4)*(GMWQ!$NF$2:$NF$60=AE$1),0),$F301-1966)</f>
        <v>2146.018</v>
      </c>
      <c r="AF301" s="4" cm="1">
        <f t="array" ref="AF301">INDEX(GMWQ!$A$2:$NF$60,MATCH(1,(GMWQ!$NE$2:$NE$60=AF$3)*(GMWQ!$ND$2:$ND$60=AF$4)*(GMWQ!$NF$2:$NF$60=AF$1),0),$F301-1966)</f>
        <v>1344.615</v>
      </c>
      <c r="AG301" s="4" cm="1">
        <f t="array" ref="AG301">INDEX(GMWQ!$A$2:$NF$60,MATCH(1,(GMWQ!$NE$2:$NE$60=AG$3)*(GMWQ!$ND$2:$ND$60=AG$4)*(GMWQ!$NF$2:$NF$60=AG$1),0),$F301-1966)</f>
        <v>897.70920000000001</v>
      </c>
      <c r="AH301" s="4" cm="1">
        <f t="array" ref="AH301">INDEX(GMWQ!$A$2:$NF$60,MATCH(1,(GMWQ!$NE$2:$NE$60=AH$3)*(GMWQ!$ND$2:$ND$60=AH$4)*(GMWQ!$NF$2:$NF$60=AH$1),0),$F301-1966)</f>
        <v>1772167</v>
      </c>
      <c r="AI301" s="4" cm="1">
        <f t="array" ref="AI301">INDEX(GMWQ!$A$2:$NF$60,MATCH(1,(GMWQ!$NE$2:$NE$60=AI$3)*(GMWQ!$ND$2:$ND$60=AI$4)*(GMWQ!$NF$2:$NF$60=AI$1),0),$F301-1966)</f>
        <v>0.38634570000000001</v>
      </c>
      <c r="AJ301" s="4" cm="1">
        <f t="array" ref="AJ301">INDEX(GMWQ!$A$2:$NF$60,MATCH(1,(GMWQ!$NE$2:$NE$60=AJ$3)*(GMWQ!$ND$2:$ND$60=AJ$4)*(GMWQ!$NF$2:$NF$60=AJ$1),0),$F301-1966)</f>
        <v>0.74175760000000002</v>
      </c>
      <c r="AK301" s="4" cm="1">
        <f t="array" ref="AK301">INDEX(GMWQ!$A$2:$NF$60,MATCH(1,(GMWQ!$NE$2:$NE$60=AK$3)*(GMWQ!$ND$2:$ND$60=AK$4)*(GMWQ!$NF$2:$NF$60=AK$1),0),$F301-1966)</f>
        <v>0.32987529999999998</v>
      </c>
      <c r="AL301" s="4" cm="1">
        <f t="array" ref="AL301">INDEX(GMWQ!$A$2:$NF$60,MATCH(1,(GMWQ!$NE$2:$NE$60=AL$3)*(GMWQ!$ND$2:$ND$60=AL$4)*(GMWQ!$NF$2:$NF$60=AL$1),0),$F301-1966)</f>
        <v>0.43034830000000002</v>
      </c>
    </row>
    <row r="302" spans="1:38" x14ac:dyDescent="0.25">
      <c r="B302" s="4">
        <f t="shared" si="99"/>
        <v>2046</v>
      </c>
      <c r="C302" s="4">
        <f t="shared" si="99"/>
        <v>2046</v>
      </c>
      <c r="E302" s="4">
        <f t="shared" ref="E302" si="100">+E298+1</f>
        <v>2046</v>
      </c>
      <c r="F302" s="4">
        <f t="shared" si="80"/>
        <v>2268</v>
      </c>
      <c r="G302" s="4" cm="1">
        <f t="array" ref="G302">INDEX(GMWQ!$A$2:$NF$60,MATCH(1,(GMWQ!$NE$2:$NE$60=G$3)*(GMWQ!$ND$2:$ND$60=G$4)*(GMWQ!$NF$2:$NF$60=G$1),0),$F302-1966)</f>
        <v>975184.4</v>
      </c>
      <c r="H302" s="4" cm="1">
        <f t="array" ref="H302">INDEX(GMWQ!$A$2:$NF$60,MATCH(1,(GMWQ!$NE$2:$NE$60=H$3)*(GMWQ!$ND$2:$ND$60=H$4)*(GMWQ!$NF$2:$NF$60=H$1),0),$F302-1966)</f>
        <v>8825.9879999999994</v>
      </c>
      <c r="I302" s="4" cm="1">
        <f t="array" ref="I302">INDEX(GMWQ!$A$2:$NF$60,MATCH(1,(GMWQ!$NE$2:$NE$60=I$3)*(GMWQ!$ND$2:$ND$60=I$4)*(GMWQ!$NF$2:$NF$60=I$1),0),$F302-1966)</f>
        <v>138944.9</v>
      </c>
      <c r="J302" s="4" cm="1">
        <f t="array" ref="J302">INDEX(GMWQ!$A$2:$NF$60,MATCH(1,(GMWQ!$NE$2:$NE$60=J$3)*(GMWQ!$ND$2:$ND$60=J$4)*(GMWQ!$NF$2:$NF$60=J$1),0),$F302-1966)</f>
        <v>1116.308</v>
      </c>
      <c r="K302" s="4" cm="1">
        <f t="array" ref="K302">INDEX(GMWQ!$A$2:$NF$60,MATCH(1,(GMWQ!$NE$2:$NE$60=K$3)*(GMWQ!$ND$2:$ND$60=K$4)*(GMWQ!$NF$2:$NF$60=K$1),0),$F302-1966)</f>
        <v>778.20119999999997</v>
      </c>
      <c r="L302" s="4" cm="1">
        <f t="array" ref="L302">INDEX(GMWQ!$A$2:$NF$60,MATCH(1,(GMWQ!$NE$2:$NE$60=L$3)*(GMWQ!$ND$2:$ND$60=L$4)*(GMWQ!$NF$2:$NF$60=L$1),0),$F302-1966)</f>
        <v>521.62699999999995</v>
      </c>
      <c r="M302" s="4" cm="1">
        <f t="array" ref="M302">INDEX(GMWQ!$A$2:$NF$60,MATCH(1,(GMWQ!$NE$2:$NE$60=M$3)*(GMWQ!$ND$2:$ND$60=M$4)*(GMWQ!$NF$2:$NF$60=M$1),0),$F302-1966)</f>
        <v>922911.7</v>
      </c>
      <c r="N302" s="4" cm="1">
        <f t="array" ref="N302">INDEX(GMWQ!$A$2:$NF$60,MATCH(1,(GMWQ!$NE$2:$NE$60=N$3)*(GMWQ!$ND$2:$ND$60=N$4)*(GMWQ!$NF$2:$NF$60=N$1),0),$F302-1966)</f>
        <v>-100847.3</v>
      </c>
      <c r="O302" s="4" cm="1">
        <f t="array" ref="O302">INDEX(GMWQ!$A$2:$NF$60,MATCH(1,(GMWQ!$NE$2:$NE$60=O$3)*(GMWQ!$ND$2:$ND$60=O$4)*(GMWQ!$NF$2:$NF$60=O$1),0),$F302-1966)</f>
        <v>-1118.934</v>
      </c>
      <c r="P302" s="4" cm="1">
        <f t="array" ref="P302">INDEX(GMWQ!$A$2:$NF$60,MATCH(1,(GMWQ!$NE$2:$NE$60=P$3)*(GMWQ!$ND$2:$ND$60=P$4)*(GMWQ!$NF$2:$NF$60=P$1),0),$F302-1966)</f>
        <v>-1939.93</v>
      </c>
      <c r="Q302" s="4" cm="1">
        <f t="array" ref="Q302">INDEX(GMWQ!$A$2:$NF$60,MATCH(1,(GMWQ!$NE$2:$NE$60=Q$3)*(GMWQ!$ND$2:$ND$60=Q$4)*(GMWQ!$NF$2:$NF$60=Q$1),0),$F302-1966)</f>
        <v>-31.813960000000002</v>
      </c>
      <c r="R302" s="4" cm="1">
        <f t="array" ref="R302">INDEX(GMWQ!$A$2:$NF$60,MATCH(1,(GMWQ!$NE$2:$NE$60=R$3)*(GMWQ!$ND$2:$ND$60=R$4)*(GMWQ!$NF$2:$NF$60=R$1),0),$F302-1966)</f>
        <v>-46.859920000000002</v>
      </c>
      <c r="S302" s="4" cm="1">
        <f t="array" ref="S302">INDEX(GMWQ!$A$2:$NF$60,MATCH(1,(GMWQ!$NE$2:$NE$60=S$3)*(GMWQ!$ND$2:$ND$60=S$4)*(GMWQ!$NF$2:$NF$60=S$1),0),$F302-1966)</f>
        <v>-16.005459999999999</v>
      </c>
      <c r="T302" s="4" cm="1">
        <f t="array" ref="T302">INDEX(GMWQ!$A$2:$NF$60,MATCH(1,(GMWQ!$NE$2:$NE$60=T$3)*(GMWQ!$ND$2:$ND$60=T$4)*(GMWQ!$NF$2:$NF$60=T$1),0),$F302-1966)</f>
        <v>-42952.81</v>
      </c>
      <c r="U302" s="4" cm="1">
        <f t="array" ref="U302">INDEX(GMWQ!$A$2:$NF$60,MATCH(1,(GMWQ!$NE$2:$NE$60=U$3)*(GMWQ!$ND$2:$ND$60=U$4)*(GMWQ!$NF$2:$NF$60=U$1),0),$F302-1966)</f>
        <v>6660699</v>
      </c>
      <c r="V302" s="4" cm="1">
        <f t="array" ref="V302">INDEX(GMWQ!$A$2:$NF$60,MATCH(1,(GMWQ!$NE$2:$NE$60=V$3)*(GMWQ!$ND$2:$ND$60=V$4)*(GMWQ!$NF$2:$NF$60=V$1),0),$F302-1966)</f>
        <v>119823.7</v>
      </c>
      <c r="W302" s="4" cm="1">
        <f t="array" ref="W302">INDEX(GMWQ!$A$2:$NF$60,MATCH(1,(GMWQ!$NE$2:$NE$60=W$3)*(GMWQ!$ND$2:$ND$60=W$4)*(GMWQ!$NF$2:$NF$60=W$1),0),$F302-1966)</f>
        <v>1619224</v>
      </c>
      <c r="X302" s="4" cm="1">
        <f t="array" ref="X302">INDEX(GMWQ!$A$2:$NF$60,MATCH(1,(GMWQ!$NE$2:$NE$60=X$3)*(GMWQ!$ND$2:$ND$60=X$4)*(GMWQ!$NF$2:$NF$60=X$1),0),$F302-1966)</f>
        <v>5207.1850000000004</v>
      </c>
      <c r="Y302" s="4" cm="1">
        <f t="array" ref="Y302">INDEX(GMWQ!$A$2:$NF$60,MATCH(1,(GMWQ!$NE$2:$NE$60=Y$3)*(GMWQ!$ND$2:$ND$60=Y$4)*(GMWQ!$NF$2:$NF$60=Y$1),0),$F302-1966)</f>
        <v>7191.9459999999999</v>
      </c>
      <c r="Z302" s="4" cm="1">
        <f t="array" ref="Z302">INDEX(GMWQ!$A$2:$NF$60,MATCH(1,(GMWQ!$NE$2:$NE$60=Z$3)*(GMWQ!$ND$2:$ND$60=Z$4)*(GMWQ!$NF$2:$NF$60=Z$1),0),$F302-1966)</f>
        <v>4697.3649999999998</v>
      </c>
      <c r="AA302" s="4" cm="1">
        <f t="array" ref="AA302">INDEX(GMWQ!$A$2:$NF$60,MATCH(1,(GMWQ!$NE$2:$NE$60=AA$3)*(GMWQ!$ND$2:$ND$60=AA$4)*(GMWQ!$NF$2:$NF$60=AA$1),0),$F302-1966)</f>
        <v>6052640</v>
      </c>
      <c r="AB302" s="4" cm="1">
        <f t="array" ref="AB302">INDEX(GMWQ!$A$2:$NF$60,MATCH(1,(GMWQ!$NE$2:$NE$60=AB$3)*(GMWQ!$ND$2:$ND$60=AB$4)*(GMWQ!$NF$2:$NF$60=AB$1),0),$F302-1966)</f>
        <v>1654801</v>
      </c>
      <c r="AC302" s="4" cm="1">
        <f t="array" ref="AC302">INDEX(GMWQ!$A$2:$NF$60,MATCH(1,(GMWQ!$NE$2:$NE$60=AC$3)*(GMWQ!$ND$2:$ND$60=AC$4)*(GMWQ!$NF$2:$NF$60=AC$1),0),$F302-1966)</f>
        <v>16907.419999999998</v>
      </c>
      <c r="AD302" s="4" cm="1">
        <f t="array" ref="AD302">INDEX(GMWQ!$A$2:$NF$60,MATCH(1,(GMWQ!$NE$2:$NE$60=AD$3)*(GMWQ!$ND$2:$ND$60=AD$4)*(GMWQ!$NF$2:$NF$60=AD$1),0),$F302-1966)</f>
        <v>207748.4</v>
      </c>
      <c r="AE302" s="4" cm="1">
        <f t="array" ref="AE302">INDEX(GMWQ!$A$2:$NF$60,MATCH(1,(GMWQ!$NE$2:$NE$60=AE$3)*(GMWQ!$ND$2:$ND$60=AE$4)*(GMWQ!$NF$2:$NF$60=AE$1),0),$F302-1966)</f>
        <v>2161.4839999999999</v>
      </c>
      <c r="AF302" s="4" cm="1">
        <f t="array" ref="AF302">INDEX(GMWQ!$A$2:$NF$60,MATCH(1,(GMWQ!$NE$2:$NE$60=AF$3)*(GMWQ!$ND$2:$ND$60=AF$4)*(GMWQ!$NF$2:$NF$60=AF$1),0),$F302-1966)</f>
        <v>1352.7660000000001</v>
      </c>
      <c r="AG302" s="4" cm="1">
        <f t="array" ref="AG302">INDEX(GMWQ!$A$2:$NF$60,MATCH(1,(GMWQ!$NE$2:$NE$60=AG$3)*(GMWQ!$ND$2:$ND$60=AG$4)*(GMWQ!$NF$2:$NF$60=AG$1),0),$F302-1966)</f>
        <v>903.10879999999997</v>
      </c>
      <c r="AH302" s="4" cm="1">
        <f t="array" ref="AH302">INDEX(GMWQ!$A$2:$NF$60,MATCH(1,(GMWQ!$NE$2:$NE$60=AH$3)*(GMWQ!$ND$2:$ND$60=AH$4)*(GMWQ!$NF$2:$NF$60=AH$1),0),$F302-1966)</f>
        <v>1789194</v>
      </c>
      <c r="AI302" s="4" cm="1">
        <f t="array" ref="AI302">INDEX(GMWQ!$A$2:$NF$60,MATCH(1,(GMWQ!$NE$2:$NE$60=AI$3)*(GMWQ!$ND$2:$ND$60=AI$4)*(GMWQ!$NF$2:$NF$60=AI$1),0),$F302-1966)</f>
        <v>0.39017930000000001</v>
      </c>
      <c r="AJ302" s="4" cm="1">
        <f t="array" ref="AJ302">INDEX(GMWQ!$A$2:$NF$60,MATCH(1,(GMWQ!$NE$2:$NE$60=AJ$3)*(GMWQ!$ND$2:$ND$60=AJ$4)*(GMWQ!$NF$2:$NF$60=AJ$1),0),$F302-1966)</f>
        <v>0.74343479999999995</v>
      </c>
      <c r="AK302" s="4" cm="1">
        <f t="array" ref="AK302">INDEX(GMWQ!$A$2:$NF$60,MATCH(1,(GMWQ!$NE$2:$NE$60=AK$3)*(GMWQ!$ND$2:$ND$60=AK$4)*(GMWQ!$NF$2:$NF$60=AK$1),0),$F302-1966)</f>
        <v>0.33236719999999997</v>
      </c>
      <c r="AL302" s="4" cm="1">
        <f t="array" ref="AL302">INDEX(GMWQ!$A$2:$NF$60,MATCH(1,(GMWQ!$NE$2:$NE$60=AL$3)*(GMWQ!$ND$2:$ND$60=AL$4)*(GMWQ!$NF$2:$NF$60=AL$1),0),$F302-1966)</f>
        <v>0.42577470000000001</v>
      </c>
    </row>
    <row r="303" spans="1:38" x14ac:dyDescent="0.25">
      <c r="A303" s="4">
        <v>2047</v>
      </c>
      <c r="B303" s="4">
        <f t="shared" si="99"/>
        <v>2047</v>
      </c>
      <c r="C303" s="4">
        <f t="shared" si="99"/>
        <v>2046</v>
      </c>
      <c r="D303" s="4">
        <f t="shared" si="99"/>
        <v>2046</v>
      </c>
      <c r="F303" s="4">
        <f t="shared" si="80"/>
        <v>2269</v>
      </c>
      <c r="G303" s="4" cm="1">
        <f t="array" ref="G303">INDEX(GMWQ!$A$2:$NF$60,MATCH(1,(GMWQ!$NE$2:$NE$60=G$3)*(GMWQ!$ND$2:$ND$60=G$4)*(GMWQ!$NF$2:$NF$60=G$1),0),$F303-1966)</f>
        <v>978665.6</v>
      </c>
      <c r="H303" s="4" cm="1">
        <f t="array" ref="H303">INDEX(GMWQ!$A$2:$NF$60,MATCH(1,(GMWQ!$NE$2:$NE$60=H$3)*(GMWQ!$ND$2:$ND$60=H$4)*(GMWQ!$NF$2:$NF$60=H$1),0),$F303-1966)</f>
        <v>8861.9750000000004</v>
      </c>
      <c r="I303" s="4" cm="1">
        <f t="array" ref="I303">INDEX(GMWQ!$A$2:$NF$60,MATCH(1,(GMWQ!$NE$2:$NE$60=I$3)*(GMWQ!$ND$2:$ND$60=I$4)*(GMWQ!$NF$2:$NF$60=I$1),0),$F303-1966)</f>
        <v>138953.20000000001</v>
      </c>
      <c r="J303" s="4" cm="1">
        <f t="array" ref="J303">INDEX(GMWQ!$A$2:$NF$60,MATCH(1,(GMWQ!$NE$2:$NE$60=J$3)*(GMWQ!$ND$2:$ND$60=J$4)*(GMWQ!$NF$2:$NF$60=J$1),0),$F303-1966)</f>
        <v>1118.6179999999999</v>
      </c>
      <c r="K303" s="4" cm="1">
        <f t="array" ref="K303">INDEX(GMWQ!$A$2:$NF$60,MATCH(1,(GMWQ!$NE$2:$NE$60=K$3)*(GMWQ!$ND$2:$ND$60=K$4)*(GMWQ!$NF$2:$NF$60=K$1),0),$F303-1966)</f>
        <v>778.90200000000004</v>
      </c>
      <c r="L303" s="4" cm="1">
        <f t="array" ref="L303">INDEX(GMWQ!$A$2:$NF$60,MATCH(1,(GMWQ!$NE$2:$NE$60=L$3)*(GMWQ!$ND$2:$ND$60=L$4)*(GMWQ!$NF$2:$NF$60=L$1),0),$F303-1966)</f>
        <v>521.92309999999998</v>
      </c>
      <c r="M303" s="4" cm="1">
        <f t="array" ref="M303">INDEX(GMWQ!$A$2:$NF$60,MATCH(1,(GMWQ!$NE$2:$NE$60=M$3)*(GMWQ!$ND$2:$ND$60=M$4)*(GMWQ!$NF$2:$NF$60=M$1),0),$F303-1966)</f>
        <v>927246.7</v>
      </c>
      <c r="N303" s="4" cm="1">
        <f t="array" ref="N303">INDEX(GMWQ!$A$2:$NF$60,MATCH(1,(GMWQ!$NE$2:$NE$60=N$3)*(GMWQ!$ND$2:$ND$60=N$4)*(GMWQ!$NF$2:$NF$60=N$1),0),$F303-1966)</f>
        <v>-5983.875</v>
      </c>
      <c r="O303" s="4" cm="1">
        <f t="array" ref="O303">INDEX(GMWQ!$A$2:$NF$60,MATCH(1,(GMWQ!$NE$2:$NE$60=O$3)*(GMWQ!$ND$2:$ND$60=O$4)*(GMWQ!$NF$2:$NF$60=O$1),0),$F303-1966)</f>
        <v>-1121.068</v>
      </c>
      <c r="P303" s="4" cm="1">
        <f t="array" ref="P303">INDEX(GMWQ!$A$2:$NF$60,MATCH(1,(GMWQ!$NE$2:$NE$60=P$3)*(GMWQ!$ND$2:$ND$60=P$4)*(GMWQ!$NF$2:$NF$60=P$1),0),$F303-1966)</f>
        <v>-1947.2339999999999</v>
      </c>
      <c r="Q303" s="4" cm="1">
        <f t="array" ref="Q303">INDEX(GMWQ!$A$2:$NF$60,MATCH(1,(GMWQ!$NE$2:$NE$60=Q$3)*(GMWQ!$ND$2:$ND$60=Q$4)*(GMWQ!$NF$2:$NF$60=Q$1),0),$F303-1966)</f>
        <v>-32.037109999999998</v>
      </c>
      <c r="R303" s="4" cm="1">
        <f t="array" ref="R303">INDEX(GMWQ!$A$2:$NF$60,MATCH(1,(GMWQ!$NE$2:$NE$60=R$3)*(GMWQ!$ND$2:$ND$60=R$4)*(GMWQ!$NF$2:$NF$60=R$1),0),$F303-1966)</f>
        <v>-47.102600000000002</v>
      </c>
      <c r="S303" s="4" cm="1">
        <f t="array" ref="S303">INDEX(GMWQ!$A$2:$NF$60,MATCH(1,(GMWQ!$NE$2:$NE$60=S$3)*(GMWQ!$ND$2:$ND$60=S$4)*(GMWQ!$NF$2:$NF$60=S$1),0),$F303-1966)</f>
        <v>-16.101749999999999</v>
      </c>
      <c r="T303" s="4" cm="1">
        <f t="array" ref="T303">INDEX(GMWQ!$A$2:$NF$60,MATCH(1,(GMWQ!$NE$2:$NE$60=T$3)*(GMWQ!$ND$2:$ND$60=T$4)*(GMWQ!$NF$2:$NF$60=T$1),0),$F303-1966)</f>
        <v>-43448</v>
      </c>
      <c r="U303" s="4" cm="1">
        <f t="array" ref="U303">INDEX(GMWQ!$A$2:$NF$60,MATCH(1,(GMWQ!$NE$2:$NE$60=U$3)*(GMWQ!$ND$2:$ND$60=U$4)*(GMWQ!$NF$2:$NF$60=U$1),0),$F303-1966)</f>
        <v>6666683</v>
      </c>
      <c r="V303" s="4" cm="1">
        <f t="array" ref="V303">INDEX(GMWQ!$A$2:$NF$60,MATCH(1,(GMWQ!$NE$2:$NE$60=V$3)*(GMWQ!$ND$2:$ND$60=V$4)*(GMWQ!$NF$2:$NF$60=V$1),0),$F303-1966)</f>
        <v>120944.8</v>
      </c>
      <c r="W303" s="4" cm="1">
        <f t="array" ref="W303">INDEX(GMWQ!$A$2:$NF$60,MATCH(1,(GMWQ!$NE$2:$NE$60=W$3)*(GMWQ!$ND$2:$ND$60=W$4)*(GMWQ!$NF$2:$NF$60=W$1),0),$F303-1966)</f>
        <v>1621171</v>
      </c>
      <c r="X303" s="4" cm="1">
        <f t="array" ref="X303">INDEX(GMWQ!$A$2:$NF$60,MATCH(1,(GMWQ!$NE$2:$NE$60=X$3)*(GMWQ!$ND$2:$ND$60=X$4)*(GMWQ!$NF$2:$NF$60=X$1),0),$F303-1966)</f>
        <v>5239.2219999999998</v>
      </c>
      <c r="Y303" s="4" cm="1">
        <f t="array" ref="Y303">INDEX(GMWQ!$A$2:$NF$60,MATCH(1,(GMWQ!$NE$2:$NE$60=Y$3)*(GMWQ!$ND$2:$ND$60=Y$4)*(GMWQ!$NF$2:$NF$60=Y$1),0),$F303-1966)</f>
        <v>7239.0479999999998</v>
      </c>
      <c r="Z303" s="4" cm="1">
        <f t="array" ref="Z303">INDEX(GMWQ!$A$2:$NF$60,MATCH(1,(GMWQ!$NE$2:$NE$60=Z$3)*(GMWQ!$ND$2:$ND$60=Z$4)*(GMWQ!$NF$2:$NF$60=Z$1),0),$F303-1966)</f>
        <v>4713.4660000000003</v>
      </c>
      <c r="AA303" s="4" cm="1">
        <f t="array" ref="AA303">INDEX(GMWQ!$A$2:$NF$60,MATCH(1,(GMWQ!$NE$2:$NE$60=AA$3)*(GMWQ!$ND$2:$ND$60=AA$4)*(GMWQ!$NF$2:$NF$60=AA$1),0),$F303-1966)</f>
        <v>6096088</v>
      </c>
      <c r="AB303" s="4" cm="1">
        <f t="array" ref="AB303">INDEX(GMWQ!$A$2:$NF$60,MATCH(1,(GMWQ!$NE$2:$NE$60=AB$3)*(GMWQ!$ND$2:$ND$60=AB$4)*(GMWQ!$NF$2:$NF$60=AB$1),0),$F303-1966)</f>
        <v>1669608</v>
      </c>
      <c r="AC303" s="4" cm="1">
        <f t="array" ref="AC303">INDEX(GMWQ!$A$2:$NF$60,MATCH(1,(GMWQ!$NE$2:$NE$60=AC$3)*(GMWQ!$ND$2:$ND$60=AC$4)*(GMWQ!$NF$2:$NF$60=AC$1),0),$F303-1966)</f>
        <v>17055.96</v>
      </c>
      <c r="AD303" s="4" cm="1">
        <f t="array" ref="AD303">INDEX(GMWQ!$A$2:$NF$60,MATCH(1,(GMWQ!$NE$2:$NE$60=AD$3)*(GMWQ!$ND$2:$ND$60=AD$4)*(GMWQ!$NF$2:$NF$60=AD$1),0),$F303-1966)</f>
        <v>208548.9</v>
      </c>
      <c r="AE303" s="4" cm="1">
        <f t="array" ref="AE303">INDEX(GMWQ!$A$2:$NF$60,MATCH(1,(GMWQ!$NE$2:$NE$60=AE$3)*(GMWQ!$ND$2:$ND$60=AE$4)*(GMWQ!$NF$2:$NF$60=AE$1),0),$F303-1966)</f>
        <v>2176.7020000000002</v>
      </c>
      <c r="AF303" s="4" cm="1">
        <f t="array" ref="AF303">INDEX(GMWQ!$A$2:$NF$60,MATCH(1,(GMWQ!$NE$2:$NE$60=AF$3)*(GMWQ!$ND$2:$ND$60=AF$4)*(GMWQ!$NF$2:$NF$60=AF$1),0),$F303-1966)</f>
        <v>1360.588</v>
      </c>
      <c r="AG303" s="4" cm="1">
        <f t="array" ref="AG303">INDEX(GMWQ!$A$2:$NF$60,MATCH(1,(GMWQ!$NE$2:$NE$60=AG$3)*(GMWQ!$ND$2:$ND$60=AG$4)*(GMWQ!$NF$2:$NF$60=AG$1),0),$F303-1966)</f>
        <v>908.16309999999999</v>
      </c>
      <c r="AH303" s="4" cm="1">
        <f t="array" ref="AH303">INDEX(GMWQ!$A$2:$NF$60,MATCH(1,(GMWQ!$NE$2:$NE$60=AH$3)*(GMWQ!$ND$2:$ND$60=AH$4)*(GMWQ!$NF$2:$NF$60=AH$1),0),$F303-1966)</f>
        <v>1806387</v>
      </c>
      <c r="AI303" s="4" cm="1">
        <f t="array" ref="AI303">INDEX(GMWQ!$A$2:$NF$60,MATCH(1,(GMWQ!$NE$2:$NE$60=AI$3)*(GMWQ!$ND$2:$ND$60=AI$4)*(GMWQ!$NF$2:$NF$60=AI$1),0),$F303-1966)</f>
        <v>0.39293470000000003</v>
      </c>
      <c r="AJ303" s="4" cm="1">
        <f t="array" ref="AJ303">INDEX(GMWQ!$A$2:$NF$60,MATCH(1,(GMWQ!$NE$2:$NE$60=AJ$3)*(GMWQ!$ND$2:$ND$60=AJ$4)*(GMWQ!$NF$2:$NF$60=AJ$1),0),$F303-1966)</f>
        <v>0.74501609999999996</v>
      </c>
      <c r="AK303" s="4" cm="1">
        <f t="array" ref="AK303">INDEX(GMWQ!$A$2:$NF$60,MATCH(1,(GMWQ!$NE$2:$NE$60=AK$3)*(GMWQ!$ND$2:$ND$60=AK$4)*(GMWQ!$NF$2:$NF$60=AK$1),0),$F303-1966)</f>
        <v>0.33555380000000001</v>
      </c>
      <c r="AL303" s="4" cm="1">
        <f t="array" ref="AL303">INDEX(GMWQ!$A$2:$NF$60,MATCH(1,(GMWQ!$NE$2:$NE$60=AL$3)*(GMWQ!$ND$2:$ND$60=AL$4)*(GMWQ!$NF$2:$NF$60=AL$1),0),$F303-1966)</f>
        <v>0.42177609999999999</v>
      </c>
    </row>
    <row r="304" spans="1:38" x14ac:dyDescent="0.25">
      <c r="B304" s="4">
        <f t="shared" si="99"/>
        <v>2047</v>
      </c>
      <c r="C304" s="4">
        <f t="shared" si="99"/>
        <v>2047</v>
      </c>
      <c r="F304" s="4">
        <f t="shared" si="80"/>
        <v>2270</v>
      </c>
      <c r="G304" s="4" cm="1">
        <f t="array" ref="G304">INDEX(GMWQ!$A$2:$NF$60,MATCH(1,(GMWQ!$NE$2:$NE$60=G$3)*(GMWQ!$ND$2:$ND$60=G$4)*(GMWQ!$NF$2:$NF$60=G$1),0),$F304-1966)</f>
        <v>982156.3</v>
      </c>
      <c r="H304" s="4" cm="1">
        <f t="array" ref="H304">INDEX(GMWQ!$A$2:$NF$60,MATCH(1,(GMWQ!$NE$2:$NE$60=H$3)*(GMWQ!$ND$2:$ND$60=H$4)*(GMWQ!$NF$2:$NF$60=H$1),0),$F304-1966)</f>
        <v>8898.0049999999992</v>
      </c>
      <c r="I304" s="4" cm="1">
        <f t="array" ref="I304">INDEX(GMWQ!$A$2:$NF$60,MATCH(1,(GMWQ!$NE$2:$NE$60=I$3)*(GMWQ!$ND$2:$ND$60=I$4)*(GMWQ!$NF$2:$NF$60=I$1),0),$F304-1966)</f>
        <v>138962.20000000001</v>
      </c>
      <c r="J304" s="4" cm="1">
        <f t="array" ref="J304">INDEX(GMWQ!$A$2:$NF$60,MATCH(1,(GMWQ!$NE$2:$NE$60=J$3)*(GMWQ!$ND$2:$ND$60=J$4)*(GMWQ!$NF$2:$NF$60=J$1),0),$F304-1966)</f>
        <v>1120.933</v>
      </c>
      <c r="K304" s="4" cm="1">
        <f t="array" ref="K304">INDEX(GMWQ!$A$2:$NF$60,MATCH(1,(GMWQ!$NE$2:$NE$60=K$3)*(GMWQ!$ND$2:$ND$60=K$4)*(GMWQ!$NF$2:$NF$60=K$1),0),$F304-1966)</f>
        <v>779.59839999999997</v>
      </c>
      <c r="L304" s="4" cm="1">
        <f t="array" ref="L304">INDEX(GMWQ!$A$2:$NF$60,MATCH(1,(GMWQ!$NE$2:$NE$60=L$3)*(GMWQ!$ND$2:$ND$60=L$4)*(GMWQ!$NF$2:$NF$60=L$1),0),$F304-1966)</f>
        <v>522.21690000000001</v>
      </c>
      <c r="M304" s="4" cm="1">
        <f t="array" ref="M304">INDEX(GMWQ!$A$2:$NF$60,MATCH(1,(GMWQ!$NE$2:$NE$60=M$3)*(GMWQ!$ND$2:$ND$60=M$4)*(GMWQ!$NF$2:$NF$60=M$1),0),$F304-1966)</f>
        <v>931582.4</v>
      </c>
      <c r="N304" s="4" cm="1">
        <f t="array" ref="N304">INDEX(GMWQ!$A$2:$NF$60,MATCH(1,(GMWQ!$NE$2:$NE$60=N$3)*(GMWQ!$ND$2:$ND$60=N$4)*(GMWQ!$NF$2:$NF$60=N$1),0),$F304-1966)</f>
        <v>-108317.4</v>
      </c>
      <c r="O304" s="4" cm="1">
        <f t="array" ref="O304">INDEX(GMWQ!$A$2:$NF$60,MATCH(1,(GMWQ!$NE$2:$NE$60=O$3)*(GMWQ!$ND$2:$ND$60=O$4)*(GMWQ!$NF$2:$NF$60=O$1),0),$F304-1966)</f>
        <v>-1123.105</v>
      </c>
      <c r="P304" s="4" cm="1">
        <f t="array" ref="P304">INDEX(GMWQ!$A$2:$NF$60,MATCH(1,(GMWQ!$NE$2:$NE$60=P$3)*(GMWQ!$ND$2:$ND$60=P$4)*(GMWQ!$NF$2:$NF$60=P$1),0),$F304-1966)</f>
        <v>-1954.742</v>
      </c>
      <c r="Q304" s="4" cm="1">
        <f t="array" ref="Q304">INDEX(GMWQ!$A$2:$NF$60,MATCH(1,(GMWQ!$NE$2:$NE$60=Q$3)*(GMWQ!$ND$2:$ND$60=Q$4)*(GMWQ!$NF$2:$NF$60=Q$1),0),$F304-1966)</f>
        <v>-32.26099</v>
      </c>
      <c r="R304" s="4" cm="1">
        <f t="array" ref="R304">INDEX(GMWQ!$A$2:$NF$60,MATCH(1,(GMWQ!$NE$2:$NE$60=R$3)*(GMWQ!$ND$2:$ND$60=R$4)*(GMWQ!$NF$2:$NF$60=R$1),0),$F304-1966)</f>
        <v>-47.394170000000003</v>
      </c>
      <c r="S304" s="4" cm="1">
        <f t="array" ref="S304">INDEX(GMWQ!$A$2:$NF$60,MATCH(1,(GMWQ!$NE$2:$NE$60=S$3)*(GMWQ!$ND$2:$ND$60=S$4)*(GMWQ!$NF$2:$NF$60=S$1),0),$F304-1966)</f>
        <v>-16.191870000000002</v>
      </c>
      <c r="T304" s="4" cm="1">
        <f t="array" ref="T304">INDEX(GMWQ!$A$2:$NF$60,MATCH(1,(GMWQ!$NE$2:$NE$60=T$3)*(GMWQ!$ND$2:$ND$60=T$4)*(GMWQ!$NF$2:$NF$60=T$1),0),$F304-1966)</f>
        <v>-43898.75</v>
      </c>
      <c r="U304" s="4" cm="1">
        <f t="array" ref="U304">INDEX(GMWQ!$A$2:$NF$60,MATCH(1,(GMWQ!$NE$2:$NE$60=U$3)*(GMWQ!$ND$2:$ND$60=U$4)*(GMWQ!$NF$2:$NF$60=U$1),0),$F304-1966)</f>
        <v>6775001</v>
      </c>
      <c r="V304" s="4" cm="1">
        <f t="array" ref="V304">INDEX(GMWQ!$A$2:$NF$60,MATCH(1,(GMWQ!$NE$2:$NE$60=V$3)*(GMWQ!$ND$2:$ND$60=V$4)*(GMWQ!$NF$2:$NF$60=V$1),0),$F304-1966)</f>
        <v>122067.9</v>
      </c>
      <c r="W304" s="4" cm="1">
        <f t="array" ref="W304">INDEX(GMWQ!$A$2:$NF$60,MATCH(1,(GMWQ!$NE$2:$NE$60=W$3)*(GMWQ!$ND$2:$ND$60=W$4)*(GMWQ!$NF$2:$NF$60=W$1),0),$F304-1966)</f>
        <v>1623126</v>
      </c>
      <c r="X304" s="4" cm="1">
        <f t="array" ref="X304">INDEX(GMWQ!$A$2:$NF$60,MATCH(1,(GMWQ!$NE$2:$NE$60=X$3)*(GMWQ!$ND$2:$ND$60=X$4)*(GMWQ!$NF$2:$NF$60=X$1),0),$F304-1966)</f>
        <v>5271.4830000000002</v>
      </c>
      <c r="Y304" s="4" cm="1">
        <f t="array" ref="Y304">INDEX(GMWQ!$A$2:$NF$60,MATCH(1,(GMWQ!$NE$2:$NE$60=Y$3)*(GMWQ!$ND$2:$ND$60=Y$4)*(GMWQ!$NF$2:$NF$60=Y$1),0),$F304-1966)</f>
        <v>7286.442</v>
      </c>
      <c r="Z304" s="4" cm="1">
        <f t="array" ref="Z304">INDEX(GMWQ!$A$2:$NF$60,MATCH(1,(GMWQ!$NE$2:$NE$60=Z$3)*(GMWQ!$ND$2:$ND$60=Z$4)*(GMWQ!$NF$2:$NF$60=Z$1),0),$F304-1966)</f>
        <v>4729.6580000000004</v>
      </c>
      <c r="AA304" s="4" cm="1">
        <f t="array" ref="AA304">INDEX(GMWQ!$A$2:$NF$60,MATCH(1,(GMWQ!$NE$2:$NE$60=AA$3)*(GMWQ!$ND$2:$ND$60=AA$4)*(GMWQ!$NF$2:$NF$60=AA$1),0),$F304-1966)</f>
        <v>6139987</v>
      </c>
      <c r="AB304" s="4" cm="1">
        <f t="array" ref="AB304">INDEX(GMWQ!$A$2:$NF$60,MATCH(1,(GMWQ!$NE$2:$NE$60=AB$3)*(GMWQ!$ND$2:$ND$60=AB$4)*(GMWQ!$NF$2:$NF$60=AB$1),0),$F304-1966)</f>
        <v>1684544</v>
      </c>
      <c r="AC304" s="4" cm="1">
        <f t="array" ref="AC304">INDEX(GMWQ!$A$2:$NF$60,MATCH(1,(GMWQ!$NE$2:$NE$60=AC$3)*(GMWQ!$ND$2:$ND$60=AC$4)*(GMWQ!$NF$2:$NF$60=AC$1),0),$F304-1966)</f>
        <v>17205.650000000001</v>
      </c>
      <c r="AD304" s="4" cm="1">
        <f t="array" ref="AD304">INDEX(GMWQ!$A$2:$NF$60,MATCH(1,(GMWQ!$NE$2:$NE$60=AD$3)*(GMWQ!$ND$2:$ND$60=AD$4)*(GMWQ!$NF$2:$NF$60=AD$1),0),$F304-1966)</f>
        <v>209346</v>
      </c>
      <c r="AE304" s="4" cm="1">
        <f t="array" ref="AE304">INDEX(GMWQ!$A$2:$NF$60,MATCH(1,(GMWQ!$NE$2:$NE$60=AE$3)*(GMWQ!$ND$2:$ND$60=AE$4)*(GMWQ!$NF$2:$NF$60=AE$1),0),$F304-1966)</f>
        <v>2192.029</v>
      </c>
      <c r="AF304" s="4" cm="1">
        <f t="array" ref="AF304">INDEX(GMWQ!$A$2:$NF$60,MATCH(1,(GMWQ!$NE$2:$NE$60=AF$3)*(GMWQ!$ND$2:$ND$60=AF$4)*(GMWQ!$NF$2:$NF$60=AF$1),0),$F304-1966)</f>
        <v>1368.6010000000001</v>
      </c>
      <c r="AG304" s="4" cm="1">
        <f t="array" ref="AG304">INDEX(GMWQ!$A$2:$NF$60,MATCH(1,(GMWQ!$NE$2:$NE$60=AG$3)*(GMWQ!$ND$2:$ND$60=AG$4)*(GMWQ!$NF$2:$NF$60=AG$1),0),$F304-1966)</f>
        <v>913.20500000000004</v>
      </c>
      <c r="AH304" s="4" cm="1">
        <f t="array" ref="AH304">INDEX(GMWQ!$A$2:$NF$60,MATCH(1,(GMWQ!$NE$2:$NE$60=AH$3)*(GMWQ!$ND$2:$ND$60=AH$4)*(GMWQ!$NF$2:$NF$60=AH$1),0),$F304-1966)</f>
        <v>1823704</v>
      </c>
      <c r="AI304" s="4" cm="1">
        <f t="array" ref="AI304">INDEX(GMWQ!$A$2:$NF$60,MATCH(1,(GMWQ!$NE$2:$NE$60=AI$3)*(GMWQ!$ND$2:$ND$60=AI$4)*(GMWQ!$NF$2:$NF$60=AI$1),0),$F304-1966)</f>
        <v>0.39437220000000001</v>
      </c>
      <c r="AJ304" s="4" cm="1">
        <f t="array" ref="AJ304">INDEX(GMWQ!$A$2:$NF$60,MATCH(1,(GMWQ!$NE$2:$NE$60=AJ$3)*(GMWQ!$ND$2:$ND$60=AJ$4)*(GMWQ!$NF$2:$NF$60=AJ$1),0),$F304-1966)</f>
        <v>0.74652560000000001</v>
      </c>
      <c r="AK304" s="4" cm="1">
        <f t="array" ref="AK304">INDEX(GMWQ!$A$2:$NF$60,MATCH(1,(GMWQ!$NE$2:$NE$60=AK$3)*(GMWQ!$ND$2:$ND$60=AK$4)*(GMWQ!$NF$2:$NF$60=AK$1),0),$F304-1966)</f>
        <v>0.3394353</v>
      </c>
      <c r="AL304" s="4" cm="1">
        <f t="array" ref="AL304">INDEX(GMWQ!$A$2:$NF$60,MATCH(1,(GMWQ!$NE$2:$NE$60=AL$3)*(GMWQ!$ND$2:$ND$60=AL$4)*(GMWQ!$NF$2:$NF$60=AL$1),0),$F304-1966)</f>
        <v>0.41854409999999997</v>
      </c>
    </row>
    <row r="305" spans="1:38" x14ac:dyDescent="0.25">
      <c r="B305" s="4">
        <f t="shared" si="99"/>
        <v>2047</v>
      </c>
      <c r="C305" s="4">
        <f t="shared" si="99"/>
        <v>2047</v>
      </c>
      <c r="F305" s="4">
        <f t="shared" ref="F305:F358" si="101">+F304+1</f>
        <v>2271</v>
      </c>
      <c r="G305" s="4" cm="1">
        <f t="array" ref="G305">INDEX(GMWQ!$A$2:$NF$60,MATCH(1,(GMWQ!$NE$2:$NE$60=G$3)*(GMWQ!$ND$2:$ND$60=G$4)*(GMWQ!$NF$2:$NF$60=G$1),0),$F305-1966)</f>
        <v>985599.8</v>
      </c>
      <c r="H305" s="4" cm="1">
        <f t="array" ref="H305">INDEX(GMWQ!$A$2:$NF$60,MATCH(1,(GMWQ!$NE$2:$NE$60=H$3)*(GMWQ!$ND$2:$ND$60=H$4)*(GMWQ!$NF$2:$NF$60=H$1),0),$F305-1966)</f>
        <v>8934.1970000000001</v>
      </c>
      <c r="I305" s="4" cm="1">
        <f t="array" ref="I305">INDEX(GMWQ!$A$2:$NF$60,MATCH(1,(GMWQ!$NE$2:$NE$60=I$3)*(GMWQ!$ND$2:$ND$60=I$4)*(GMWQ!$NF$2:$NF$60=I$1),0),$F305-1966)</f>
        <v>138976.6</v>
      </c>
      <c r="J305" s="4" cm="1">
        <f t="array" ref="J305">INDEX(GMWQ!$A$2:$NF$60,MATCH(1,(GMWQ!$NE$2:$NE$60=J$3)*(GMWQ!$ND$2:$ND$60=J$4)*(GMWQ!$NF$2:$NF$60=J$1),0),$F305-1966)</f>
        <v>1123.2529999999999</v>
      </c>
      <c r="K305" s="4" cm="1">
        <f t="array" ref="K305">INDEX(GMWQ!$A$2:$NF$60,MATCH(1,(GMWQ!$NE$2:$NE$60=K$3)*(GMWQ!$ND$2:$ND$60=K$4)*(GMWQ!$NF$2:$NF$60=K$1),0),$F305-1966)</f>
        <v>780.24609999999996</v>
      </c>
      <c r="L305" s="4" cm="1">
        <f t="array" ref="L305">INDEX(GMWQ!$A$2:$NF$60,MATCH(1,(GMWQ!$NE$2:$NE$60=L$3)*(GMWQ!$ND$2:$ND$60=L$4)*(GMWQ!$NF$2:$NF$60=L$1),0),$F305-1966)</f>
        <v>522.5095</v>
      </c>
      <c r="M305" s="4" cm="1">
        <f t="array" ref="M305">INDEX(GMWQ!$A$2:$NF$60,MATCH(1,(GMWQ!$NE$2:$NE$60=M$3)*(GMWQ!$ND$2:$ND$60=M$4)*(GMWQ!$NF$2:$NF$60=M$1),0),$F305-1966)</f>
        <v>935914.2</v>
      </c>
      <c r="N305" s="4" cm="1">
        <f t="array" ref="N305">INDEX(GMWQ!$A$2:$NF$60,MATCH(1,(GMWQ!$NE$2:$NE$60=N$3)*(GMWQ!$ND$2:$ND$60=N$4)*(GMWQ!$NF$2:$NF$60=N$1),0),$F305-1966)</f>
        <v>-59937.88</v>
      </c>
      <c r="O305" s="4" cm="1">
        <f t="array" ref="O305">INDEX(GMWQ!$A$2:$NF$60,MATCH(1,(GMWQ!$NE$2:$NE$60=O$3)*(GMWQ!$ND$2:$ND$60=O$4)*(GMWQ!$NF$2:$NF$60=O$1),0),$F305-1966)</f>
        <v>-1125.046</v>
      </c>
      <c r="P305" s="4" cm="1">
        <f t="array" ref="P305">INDEX(GMWQ!$A$2:$NF$60,MATCH(1,(GMWQ!$NE$2:$NE$60=P$3)*(GMWQ!$ND$2:$ND$60=P$4)*(GMWQ!$NF$2:$NF$60=P$1),0),$F305-1966)</f>
        <v>-1962.211</v>
      </c>
      <c r="Q305" s="4" cm="1">
        <f t="array" ref="Q305">INDEX(GMWQ!$A$2:$NF$60,MATCH(1,(GMWQ!$NE$2:$NE$60=Q$3)*(GMWQ!$ND$2:$ND$60=Q$4)*(GMWQ!$NF$2:$NF$60=Q$1),0),$F305-1966)</f>
        <v>-32.485959999999999</v>
      </c>
      <c r="R305" s="4" cm="1">
        <f t="array" ref="R305">INDEX(GMWQ!$A$2:$NF$60,MATCH(1,(GMWQ!$NE$2:$NE$60=R$3)*(GMWQ!$ND$2:$ND$60=R$4)*(GMWQ!$NF$2:$NF$60=R$1),0),$F305-1966)</f>
        <v>-47.680599999999998</v>
      </c>
      <c r="S305" s="4" cm="1">
        <f t="array" ref="S305">INDEX(GMWQ!$A$2:$NF$60,MATCH(1,(GMWQ!$NE$2:$NE$60=S$3)*(GMWQ!$ND$2:$ND$60=S$4)*(GMWQ!$NF$2:$NF$60=S$1),0),$F305-1966)</f>
        <v>-16.281770000000002</v>
      </c>
      <c r="T305" s="4" cm="1">
        <f t="array" ref="T305">INDEX(GMWQ!$A$2:$NF$60,MATCH(1,(GMWQ!$NE$2:$NE$60=T$3)*(GMWQ!$ND$2:$ND$60=T$4)*(GMWQ!$NF$2:$NF$60=T$1),0),$F305-1966)</f>
        <v>-44200.06</v>
      </c>
      <c r="U305" s="4" cm="1">
        <f t="array" ref="U305">INDEX(GMWQ!$A$2:$NF$60,MATCH(1,(GMWQ!$NE$2:$NE$60=U$3)*(GMWQ!$ND$2:$ND$60=U$4)*(GMWQ!$NF$2:$NF$60=U$1),0),$F305-1966)</f>
        <v>6834939</v>
      </c>
      <c r="V305" s="4" cm="1">
        <f t="array" ref="V305">INDEX(GMWQ!$A$2:$NF$60,MATCH(1,(GMWQ!$NE$2:$NE$60=V$3)*(GMWQ!$ND$2:$ND$60=V$4)*(GMWQ!$NF$2:$NF$60=V$1),0),$F305-1966)</f>
        <v>123192.9</v>
      </c>
      <c r="W305" s="4" cm="1">
        <f t="array" ref="W305">INDEX(GMWQ!$A$2:$NF$60,MATCH(1,(GMWQ!$NE$2:$NE$60=W$3)*(GMWQ!$ND$2:$ND$60=W$4)*(GMWQ!$NF$2:$NF$60=W$1),0),$F305-1966)</f>
        <v>1625088</v>
      </c>
      <c r="X305" s="4" cm="1">
        <f t="array" ref="X305">INDEX(GMWQ!$A$2:$NF$60,MATCH(1,(GMWQ!$NE$2:$NE$60=X$3)*(GMWQ!$ND$2:$ND$60=X$4)*(GMWQ!$NF$2:$NF$60=X$1),0),$F305-1966)</f>
        <v>5303.9690000000001</v>
      </c>
      <c r="Y305" s="4" cm="1">
        <f t="array" ref="Y305">INDEX(GMWQ!$A$2:$NF$60,MATCH(1,(GMWQ!$NE$2:$NE$60=Y$3)*(GMWQ!$ND$2:$ND$60=Y$4)*(GMWQ!$NF$2:$NF$60=Y$1),0),$F305-1966)</f>
        <v>7334.1229999999996</v>
      </c>
      <c r="Z305" s="4" cm="1">
        <f t="array" ref="Z305">INDEX(GMWQ!$A$2:$NF$60,MATCH(1,(GMWQ!$NE$2:$NE$60=Z$3)*(GMWQ!$ND$2:$ND$60=Z$4)*(GMWQ!$NF$2:$NF$60=Z$1),0),$F305-1966)</f>
        <v>4745.9399999999996</v>
      </c>
      <c r="AA305" s="4" cm="1">
        <f t="array" ref="AA305">INDEX(GMWQ!$A$2:$NF$60,MATCH(1,(GMWQ!$NE$2:$NE$60=AA$3)*(GMWQ!$ND$2:$ND$60=AA$4)*(GMWQ!$NF$2:$NF$60=AA$1),0),$F305-1966)</f>
        <v>6184187</v>
      </c>
      <c r="AB305" s="4" cm="1">
        <f t="array" ref="AB305">INDEX(GMWQ!$A$2:$NF$60,MATCH(1,(GMWQ!$NE$2:$NE$60=AB$3)*(GMWQ!$ND$2:$ND$60=AB$4)*(GMWQ!$NF$2:$NF$60=AB$1),0),$F305-1966)</f>
        <v>1699512</v>
      </c>
      <c r="AC305" s="4" cm="1">
        <f t="array" ref="AC305">INDEX(GMWQ!$A$2:$NF$60,MATCH(1,(GMWQ!$NE$2:$NE$60=AC$3)*(GMWQ!$ND$2:$ND$60=AC$4)*(GMWQ!$NF$2:$NF$60=AC$1),0),$F305-1966)</f>
        <v>17356.72</v>
      </c>
      <c r="AD305" s="4" cm="1">
        <f t="array" ref="AD305">INDEX(GMWQ!$A$2:$NF$60,MATCH(1,(GMWQ!$NE$2:$NE$60=AD$3)*(GMWQ!$ND$2:$ND$60=AD$4)*(GMWQ!$NF$2:$NF$60=AD$1),0),$F305-1966)</f>
        <v>210153.3</v>
      </c>
      <c r="AE305" s="4" cm="1">
        <f t="array" ref="AE305">INDEX(GMWQ!$A$2:$NF$60,MATCH(1,(GMWQ!$NE$2:$NE$60=AE$3)*(GMWQ!$ND$2:$ND$60=AE$4)*(GMWQ!$NF$2:$NF$60=AE$1),0),$F305-1966)</f>
        <v>2207.4630000000002</v>
      </c>
      <c r="AF305" s="4" cm="1">
        <f t="array" ref="AF305">INDEX(GMWQ!$A$2:$NF$60,MATCH(1,(GMWQ!$NE$2:$NE$60=AF$3)*(GMWQ!$ND$2:$ND$60=AF$4)*(GMWQ!$NF$2:$NF$60=AF$1),0),$F305-1966)</f>
        <v>1376.502</v>
      </c>
      <c r="AG305" s="4" cm="1">
        <f t="array" ref="AG305">INDEX(GMWQ!$A$2:$NF$60,MATCH(1,(GMWQ!$NE$2:$NE$60=AG$3)*(GMWQ!$ND$2:$ND$60=AG$4)*(GMWQ!$NF$2:$NF$60=AG$1),0),$F305-1966)</f>
        <v>917.70609999999999</v>
      </c>
      <c r="AH305" s="4" cm="1">
        <f t="array" ref="AH305">INDEX(GMWQ!$A$2:$NF$60,MATCH(1,(GMWQ!$NE$2:$NE$60=AH$3)*(GMWQ!$ND$2:$ND$60=AH$4)*(GMWQ!$NF$2:$NF$60=AH$1),0),$F305-1966)</f>
        <v>1841138</v>
      </c>
      <c r="AI305" s="4" cm="1">
        <f t="array" ref="AI305">INDEX(GMWQ!$A$2:$NF$60,MATCH(1,(GMWQ!$NE$2:$NE$60=AI$3)*(GMWQ!$ND$2:$ND$60=AI$4)*(GMWQ!$NF$2:$NF$60=AI$1),0),$F305-1966)</f>
        <v>0.39585769999999998</v>
      </c>
      <c r="AJ305" s="4" cm="1">
        <f t="array" ref="AJ305">INDEX(GMWQ!$A$2:$NF$60,MATCH(1,(GMWQ!$NE$2:$NE$60=AJ$3)*(GMWQ!$ND$2:$ND$60=AJ$4)*(GMWQ!$NF$2:$NF$60=AJ$1),0),$F305-1966)</f>
        <v>0.74798699999999996</v>
      </c>
      <c r="AK305" s="4" cm="1">
        <f t="array" ref="AK305">INDEX(GMWQ!$A$2:$NF$60,MATCH(1,(GMWQ!$NE$2:$NE$60=AK$3)*(GMWQ!$ND$2:$ND$60=AK$4)*(GMWQ!$NF$2:$NF$60=AK$1),0),$F305-1966)</f>
        <v>0.34415560000000001</v>
      </c>
      <c r="AL305" s="4" cm="1">
        <f t="array" ref="AL305">INDEX(GMWQ!$A$2:$NF$60,MATCH(1,(GMWQ!$NE$2:$NE$60=AL$3)*(GMWQ!$ND$2:$ND$60=AL$4)*(GMWQ!$NF$2:$NF$60=AL$1),0),$F305-1966)</f>
        <v>0.4159833</v>
      </c>
    </row>
    <row r="306" spans="1:38" x14ac:dyDescent="0.25">
      <c r="B306" s="4">
        <f t="shared" si="99"/>
        <v>2047</v>
      </c>
      <c r="C306" s="4">
        <f t="shared" si="99"/>
        <v>2047</v>
      </c>
      <c r="E306" s="4">
        <f t="shared" ref="E306" si="102">+E302+1</f>
        <v>2047</v>
      </c>
      <c r="F306" s="4">
        <f t="shared" si="101"/>
        <v>2272</v>
      </c>
      <c r="G306" s="4" cm="1">
        <f t="array" ref="G306">INDEX(GMWQ!$A$2:$NF$60,MATCH(1,(GMWQ!$NE$2:$NE$60=G$3)*(GMWQ!$ND$2:$ND$60=G$4)*(GMWQ!$NF$2:$NF$60=G$1),0),$F306-1966)</f>
        <v>989051.9</v>
      </c>
      <c r="H306" s="4" cm="1">
        <f t="array" ref="H306">INDEX(GMWQ!$A$2:$NF$60,MATCH(1,(GMWQ!$NE$2:$NE$60=H$3)*(GMWQ!$ND$2:$ND$60=H$4)*(GMWQ!$NF$2:$NF$60=H$1),0),$F306-1966)</f>
        <v>8970.3510000000006</v>
      </c>
      <c r="I306" s="4" cm="1">
        <f t="array" ref="I306">INDEX(GMWQ!$A$2:$NF$60,MATCH(1,(GMWQ!$NE$2:$NE$60=I$3)*(GMWQ!$ND$2:$ND$60=I$4)*(GMWQ!$NF$2:$NF$60=I$1),0),$F306-1966)</f>
        <v>138995.6</v>
      </c>
      <c r="J306" s="4" cm="1">
        <f t="array" ref="J306">INDEX(GMWQ!$A$2:$NF$60,MATCH(1,(GMWQ!$NE$2:$NE$60=J$3)*(GMWQ!$ND$2:$ND$60=J$4)*(GMWQ!$NF$2:$NF$60=J$1),0),$F306-1966)</f>
        <v>1125.5450000000001</v>
      </c>
      <c r="K306" s="4" cm="1">
        <f t="array" ref="K306">INDEX(GMWQ!$A$2:$NF$60,MATCH(1,(GMWQ!$NE$2:$NE$60=K$3)*(GMWQ!$ND$2:$ND$60=K$4)*(GMWQ!$NF$2:$NF$60=K$1),0),$F306-1966)</f>
        <v>780.82240000000002</v>
      </c>
      <c r="L306" s="4" cm="1">
        <f t="array" ref="L306">INDEX(GMWQ!$A$2:$NF$60,MATCH(1,(GMWQ!$NE$2:$NE$60=L$3)*(GMWQ!$ND$2:$ND$60=L$4)*(GMWQ!$NF$2:$NF$60=L$1),0),$F306-1966)</f>
        <v>522.79830000000004</v>
      </c>
      <c r="M306" s="4" cm="1">
        <f t="array" ref="M306">INDEX(GMWQ!$A$2:$NF$60,MATCH(1,(GMWQ!$NE$2:$NE$60=M$3)*(GMWQ!$ND$2:$ND$60=M$4)*(GMWQ!$NF$2:$NF$60=M$1),0),$F306-1966)</f>
        <v>940233.1</v>
      </c>
      <c r="N306" s="4" cm="1">
        <f t="array" ref="N306">INDEX(GMWQ!$A$2:$NF$60,MATCH(1,(GMWQ!$NE$2:$NE$60=N$3)*(GMWQ!$ND$2:$ND$60=N$4)*(GMWQ!$NF$2:$NF$60=N$1),0),$F306-1966)</f>
        <v>-104497.60000000001</v>
      </c>
      <c r="O306" s="4" cm="1">
        <f t="array" ref="O306">INDEX(GMWQ!$A$2:$NF$60,MATCH(1,(GMWQ!$NE$2:$NE$60=O$3)*(GMWQ!$ND$2:$ND$60=O$4)*(GMWQ!$NF$2:$NF$60=O$1),0),$F306-1966)</f>
        <v>-1126.8979999999999</v>
      </c>
      <c r="P306" s="4" cm="1">
        <f t="array" ref="P306">INDEX(GMWQ!$A$2:$NF$60,MATCH(1,(GMWQ!$NE$2:$NE$60=P$3)*(GMWQ!$ND$2:$ND$60=P$4)*(GMWQ!$NF$2:$NF$60=P$1),0),$F306-1966)</f>
        <v>-1969.7809999999999</v>
      </c>
      <c r="Q306" s="4" cm="1">
        <f t="array" ref="Q306">INDEX(GMWQ!$A$2:$NF$60,MATCH(1,(GMWQ!$NE$2:$NE$60=Q$3)*(GMWQ!$ND$2:$ND$60=Q$4)*(GMWQ!$NF$2:$NF$60=Q$1),0),$F306-1966)</f>
        <v>-32.713009999999997</v>
      </c>
      <c r="R306" s="4" cm="1">
        <f t="array" ref="R306">INDEX(GMWQ!$A$2:$NF$60,MATCH(1,(GMWQ!$NE$2:$NE$60=R$3)*(GMWQ!$ND$2:$ND$60=R$4)*(GMWQ!$NF$2:$NF$60=R$1),0),$F306-1966)</f>
        <v>-47.959049999999998</v>
      </c>
      <c r="S306" s="4" cm="1">
        <f t="array" ref="S306">INDEX(GMWQ!$A$2:$NF$60,MATCH(1,(GMWQ!$NE$2:$NE$60=S$3)*(GMWQ!$ND$2:$ND$60=S$4)*(GMWQ!$NF$2:$NF$60=S$1),0),$F306-1966)</f>
        <v>-16.362030000000001</v>
      </c>
      <c r="T306" s="4" cm="1">
        <f t="array" ref="T306">INDEX(GMWQ!$A$2:$NF$60,MATCH(1,(GMWQ!$NE$2:$NE$60=T$3)*(GMWQ!$ND$2:$ND$60=T$4)*(GMWQ!$NF$2:$NF$60=T$1),0),$F306-1966)</f>
        <v>-44740.38</v>
      </c>
      <c r="U306" s="4" cm="1">
        <f t="array" ref="U306">INDEX(GMWQ!$A$2:$NF$60,MATCH(1,(GMWQ!$NE$2:$NE$60=U$3)*(GMWQ!$ND$2:$ND$60=U$4)*(GMWQ!$NF$2:$NF$60=U$1),0),$F306-1966)</f>
        <v>6939436</v>
      </c>
      <c r="V306" s="4" cm="1">
        <f t="array" ref="V306">INDEX(GMWQ!$A$2:$NF$60,MATCH(1,(GMWQ!$NE$2:$NE$60=V$3)*(GMWQ!$ND$2:$ND$60=V$4)*(GMWQ!$NF$2:$NF$60=V$1),0),$F306-1966)</f>
        <v>124319.8</v>
      </c>
      <c r="W306" s="4" cm="1">
        <f t="array" ref="W306">INDEX(GMWQ!$A$2:$NF$60,MATCH(1,(GMWQ!$NE$2:$NE$60=W$3)*(GMWQ!$ND$2:$ND$60=W$4)*(GMWQ!$NF$2:$NF$60=W$1),0),$F306-1966)</f>
        <v>1627058</v>
      </c>
      <c r="X306" s="4" cm="1">
        <f t="array" ref="X306">INDEX(GMWQ!$A$2:$NF$60,MATCH(1,(GMWQ!$NE$2:$NE$60=X$3)*(GMWQ!$ND$2:$ND$60=X$4)*(GMWQ!$NF$2:$NF$60=X$1),0),$F306-1966)</f>
        <v>5336.6819999999998</v>
      </c>
      <c r="Y306" s="4" cm="1">
        <f t="array" ref="Y306">INDEX(GMWQ!$A$2:$NF$60,MATCH(1,(GMWQ!$NE$2:$NE$60=Y$3)*(GMWQ!$ND$2:$ND$60=Y$4)*(GMWQ!$NF$2:$NF$60=Y$1),0),$F306-1966)</f>
        <v>7382.0820000000003</v>
      </c>
      <c r="Z306" s="4" cm="1">
        <f t="array" ref="Z306">INDEX(GMWQ!$A$2:$NF$60,MATCH(1,(GMWQ!$NE$2:$NE$60=Z$3)*(GMWQ!$ND$2:$ND$60=Z$4)*(GMWQ!$NF$2:$NF$60=Z$1),0),$F306-1966)</f>
        <v>4762.3019999999997</v>
      </c>
      <c r="AA306" s="4" cm="1">
        <f t="array" ref="AA306">INDEX(GMWQ!$A$2:$NF$60,MATCH(1,(GMWQ!$NE$2:$NE$60=AA$3)*(GMWQ!$ND$2:$ND$60=AA$4)*(GMWQ!$NF$2:$NF$60=AA$1),0),$F306-1966)</f>
        <v>6228928</v>
      </c>
      <c r="AB306" s="4" cm="1">
        <f t="array" ref="AB306">INDEX(GMWQ!$A$2:$NF$60,MATCH(1,(GMWQ!$NE$2:$NE$60=AB$3)*(GMWQ!$ND$2:$ND$60=AB$4)*(GMWQ!$NF$2:$NF$60=AB$1),0),$F306-1966)</f>
        <v>1714605</v>
      </c>
      <c r="AC306" s="4" cm="1">
        <f t="array" ref="AC306">INDEX(GMWQ!$A$2:$NF$60,MATCH(1,(GMWQ!$NE$2:$NE$60=AC$3)*(GMWQ!$ND$2:$ND$60=AC$4)*(GMWQ!$NF$2:$NF$60=AC$1),0),$F306-1966)</f>
        <v>17508.79</v>
      </c>
      <c r="AD306" s="4" cm="1">
        <f t="array" ref="AD306">INDEX(GMWQ!$A$2:$NF$60,MATCH(1,(GMWQ!$NE$2:$NE$60=AD$3)*(GMWQ!$ND$2:$ND$60=AD$4)*(GMWQ!$NF$2:$NF$60=AD$1),0),$F306-1966)</f>
        <v>210967.6</v>
      </c>
      <c r="AE306" s="4" cm="1">
        <f t="array" ref="AE306">INDEX(GMWQ!$A$2:$NF$60,MATCH(1,(GMWQ!$NE$2:$NE$60=AE$3)*(GMWQ!$ND$2:$ND$60=AE$4)*(GMWQ!$NF$2:$NF$60=AE$1),0),$F306-1966)</f>
        <v>2222.9409999999998</v>
      </c>
      <c r="AF306" s="4" cm="1">
        <f t="array" ref="AF306">INDEX(GMWQ!$A$2:$NF$60,MATCH(1,(GMWQ!$NE$2:$NE$60=AF$3)*(GMWQ!$ND$2:$ND$60=AF$4)*(GMWQ!$NF$2:$NF$60=AF$1),0),$F306-1966)</f>
        <v>1384.3030000000001</v>
      </c>
      <c r="AG306" s="4" cm="1">
        <f t="array" ref="AG306">INDEX(GMWQ!$A$2:$NF$60,MATCH(1,(GMWQ!$NE$2:$NE$60=AG$3)*(GMWQ!$ND$2:$ND$60=AG$4)*(GMWQ!$NF$2:$NF$60=AG$1),0),$F306-1966)</f>
        <v>923.3175</v>
      </c>
      <c r="AH306" s="4" cm="1">
        <f t="array" ref="AH306">INDEX(GMWQ!$A$2:$NF$60,MATCH(1,(GMWQ!$NE$2:$NE$60=AH$3)*(GMWQ!$ND$2:$ND$60=AH$4)*(GMWQ!$NF$2:$NF$60=AH$1),0),$F306-1966)</f>
        <v>1858681</v>
      </c>
      <c r="AI306" s="4" cm="1">
        <f t="array" ref="AI306">INDEX(GMWQ!$A$2:$NF$60,MATCH(1,(GMWQ!$NE$2:$NE$60=AI$3)*(GMWQ!$ND$2:$ND$60=AI$4)*(GMWQ!$NF$2:$NF$60=AI$1),0),$F306-1966)</f>
        <v>0.39724739999999997</v>
      </c>
      <c r="AJ306" s="4" cm="1">
        <f t="array" ref="AJ306">INDEX(GMWQ!$A$2:$NF$60,MATCH(1,(GMWQ!$NE$2:$NE$60=AJ$3)*(GMWQ!$ND$2:$ND$60=AJ$4)*(GMWQ!$NF$2:$NF$60=AJ$1),0),$F306-1966)</f>
        <v>0.74944869999999997</v>
      </c>
      <c r="AK306" s="4" cm="1">
        <f t="array" ref="AK306">INDEX(GMWQ!$A$2:$NF$60,MATCH(1,(GMWQ!$NE$2:$NE$60=AK$3)*(GMWQ!$ND$2:$ND$60=AK$4)*(GMWQ!$NF$2:$NF$60=AK$1),0),$F306-1966)</f>
        <v>0.3497381</v>
      </c>
      <c r="AL306" s="4" cm="1">
        <f t="array" ref="AL306">INDEX(GMWQ!$A$2:$NF$60,MATCH(1,(GMWQ!$NE$2:$NE$60=AL$3)*(GMWQ!$ND$2:$ND$60=AL$4)*(GMWQ!$NF$2:$NF$60=AL$1),0),$F306-1966)</f>
        <v>0.4140452</v>
      </c>
    </row>
    <row r="307" spans="1:38" x14ac:dyDescent="0.25">
      <c r="A307" s="4">
        <v>2048</v>
      </c>
      <c r="B307" s="4">
        <f t="shared" si="99"/>
        <v>2048</v>
      </c>
      <c r="C307" s="4">
        <f t="shared" si="99"/>
        <v>2047</v>
      </c>
      <c r="D307" s="4">
        <f t="shared" si="99"/>
        <v>2047</v>
      </c>
      <c r="F307" s="4">
        <f t="shared" si="101"/>
        <v>2273</v>
      </c>
      <c r="G307" s="4" cm="1">
        <f t="array" ref="G307">INDEX(GMWQ!$A$2:$NF$60,MATCH(1,(GMWQ!$NE$2:$NE$60=G$3)*(GMWQ!$ND$2:$ND$60=G$4)*(GMWQ!$NF$2:$NF$60=G$1),0),$F307-1966)</f>
        <v>992512.8</v>
      </c>
      <c r="H307" s="4" cm="1">
        <f t="array" ref="H307">INDEX(GMWQ!$A$2:$NF$60,MATCH(1,(GMWQ!$NE$2:$NE$60=H$3)*(GMWQ!$ND$2:$ND$60=H$4)*(GMWQ!$NF$2:$NF$60=H$1),0),$F307-1966)</f>
        <v>9006.5910000000003</v>
      </c>
      <c r="I307" s="4" cm="1">
        <f t="array" ref="I307">INDEX(GMWQ!$A$2:$NF$60,MATCH(1,(GMWQ!$NE$2:$NE$60=I$3)*(GMWQ!$ND$2:$ND$60=I$4)*(GMWQ!$NF$2:$NF$60=I$1),0),$F307-1966)</f>
        <v>139013.5</v>
      </c>
      <c r="J307" s="4" cm="1">
        <f t="array" ref="J307">INDEX(GMWQ!$A$2:$NF$60,MATCH(1,(GMWQ!$NE$2:$NE$60=J$3)*(GMWQ!$ND$2:$ND$60=J$4)*(GMWQ!$NF$2:$NF$60=J$1),0),$F307-1966)</f>
        <v>1127.8409999999999</v>
      </c>
      <c r="K307" s="4" cm="1">
        <f t="array" ref="K307">INDEX(GMWQ!$A$2:$NF$60,MATCH(1,(GMWQ!$NE$2:$NE$60=K$3)*(GMWQ!$ND$2:$ND$60=K$4)*(GMWQ!$NF$2:$NF$60=K$1),0),$F307-1966)</f>
        <v>781.59410000000003</v>
      </c>
      <c r="L307" s="4" cm="1">
        <f t="array" ref="L307">INDEX(GMWQ!$A$2:$NF$60,MATCH(1,(GMWQ!$NE$2:$NE$60=L$3)*(GMWQ!$ND$2:$ND$60=L$4)*(GMWQ!$NF$2:$NF$60=L$1),0),$F307-1966)</f>
        <v>523.09780000000001</v>
      </c>
      <c r="M307" s="4" cm="1">
        <f t="array" ref="M307">INDEX(GMWQ!$A$2:$NF$60,MATCH(1,(GMWQ!$NE$2:$NE$60=M$3)*(GMWQ!$ND$2:$ND$60=M$4)*(GMWQ!$NF$2:$NF$60=M$1),0),$F307-1966)</f>
        <v>944565.6</v>
      </c>
      <c r="N307" s="4" cm="1">
        <f t="array" ref="N307">INDEX(GMWQ!$A$2:$NF$60,MATCH(1,(GMWQ!$NE$2:$NE$60=N$3)*(GMWQ!$ND$2:$ND$60=N$4)*(GMWQ!$NF$2:$NF$60=N$1),0),$F307-1966)</f>
        <v>-6208.125</v>
      </c>
      <c r="O307" s="4" cm="1">
        <f t="array" ref="O307">INDEX(GMWQ!$A$2:$NF$60,MATCH(1,(GMWQ!$NE$2:$NE$60=O$3)*(GMWQ!$ND$2:$ND$60=O$4)*(GMWQ!$NF$2:$NF$60=O$1),0),$F307-1966)</f>
        <v>-1128.6379999999999</v>
      </c>
      <c r="P307" s="4" cm="1">
        <f t="array" ref="P307">INDEX(GMWQ!$A$2:$NF$60,MATCH(1,(GMWQ!$NE$2:$NE$60=P$3)*(GMWQ!$ND$2:$ND$60=P$4)*(GMWQ!$NF$2:$NF$60=P$1),0),$F307-1966)</f>
        <v>-1977.422</v>
      </c>
      <c r="Q307" s="4" cm="1">
        <f t="array" ref="Q307">INDEX(GMWQ!$A$2:$NF$60,MATCH(1,(GMWQ!$NE$2:$NE$60=Q$3)*(GMWQ!$ND$2:$ND$60=Q$4)*(GMWQ!$NF$2:$NF$60=Q$1),0),$F307-1966)</f>
        <v>-32.938960000000002</v>
      </c>
      <c r="R307" s="4" cm="1">
        <f t="array" ref="R307">INDEX(GMWQ!$A$2:$NF$60,MATCH(1,(GMWQ!$NE$2:$NE$60=R$3)*(GMWQ!$ND$2:$ND$60=R$4)*(GMWQ!$NF$2:$NF$60=R$1),0),$F307-1966)</f>
        <v>-48.196840000000002</v>
      </c>
      <c r="S307" s="4" cm="1">
        <f t="array" ref="S307">INDEX(GMWQ!$A$2:$NF$60,MATCH(1,(GMWQ!$NE$2:$NE$60=S$3)*(GMWQ!$ND$2:$ND$60=S$4)*(GMWQ!$NF$2:$NF$60=S$1),0),$F307-1966)</f>
        <v>-16.4621</v>
      </c>
      <c r="T307" s="4" cm="1">
        <f t="array" ref="T307">INDEX(GMWQ!$A$2:$NF$60,MATCH(1,(GMWQ!$NE$2:$NE$60=T$3)*(GMWQ!$ND$2:$ND$60=T$4)*(GMWQ!$NF$2:$NF$60=T$1),0),$F307-1966)</f>
        <v>-45264.13</v>
      </c>
      <c r="U307" s="4" cm="1">
        <f t="array" ref="U307">INDEX(GMWQ!$A$2:$NF$60,MATCH(1,(GMWQ!$NE$2:$NE$60=U$3)*(GMWQ!$ND$2:$ND$60=U$4)*(GMWQ!$NF$2:$NF$60=U$1),0),$F307-1966)</f>
        <v>6945644</v>
      </c>
      <c r="V307" s="4" cm="1">
        <f t="array" ref="V307">INDEX(GMWQ!$A$2:$NF$60,MATCH(1,(GMWQ!$NE$2:$NE$60=V$3)*(GMWQ!$ND$2:$ND$60=V$4)*(GMWQ!$NF$2:$NF$60=V$1),0),$F307-1966)</f>
        <v>125448.4</v>
      </c>
      <c r="W307" s="4" cm="1">
        <f t="array" ref="W307">INDEX(GMWQ!$A$2:$NF$60,MATCH(1,(GMWQ!$NE$2:$NE$60=W$3)*(GMWQ!$ND$2:$ND$60=W$4)*(GMWQ!$NF$2:$NF$60=W$1),0),$F307-1966)</f>
        <v>1629035</v>
      </c>
      <c r="X307" s="4" cm="1">
        <f t="array" ref="X307">INDEX(GMWQ!$A$2:$NF$60,MATCH(1,(GMWQ!$NE$2:$NE$60=X$3)*(GMWQ!$ND$2:$ND$60=X$4)*(GMWQ!$NF$2:$NF$60=X$1),0),$F307-1966)</f>
        <v>5369.6210000000001</v>
      </c>
      <c r="Y307" s="4" cm="1">
        <f t="array" ref="Y307">INDEX(GMWQ!$A$2:$NF$60,MATCH(1,(GMWQ!$NE$2:$NE$60=Y$3)*(GMWQ!$ND$2:$ND$60=Y$4)*(GMWQ!$NF$2:$NF$60=Y$1),0),$F307-1966)</f>
        <v>7430.2790000000005</v>
      </c>
      <c r="Z307" s="4" cm="1">
        <f t="array" ref="Z307">INDEX(GMWQ!$A$2:$NF$60,MATCH(1,(GMWQ!$NE$2:$NE$60=Z$3)*(GMWQ!$ND$2:$ND$60=Z$4)*(GMWQ!$NF$2:$NF$60=Z$1),0),$F307-1966)</f>
        <v>4778.7640000000001</v>
      </c>
      <c r="AA307" s="4" cm="1">
        <f t="array" ref="AA307">INDEX(GMWQ!$A$2:$NF$60,MATCH(1,(GMWQ!$NE$2:$NE$60=AA$3)*(GMWQ!$ND$2:$ND$60=AA$4)*(GMWQ!$NF$2:$NF$60=AA$1),0),$F307-1966)</f>
        <v>6274192</v>
      </c>
      <c r="AB307" s="4" cm="1">
        <f t="array" ref="AB307">INDEX(GMWQ!$A$2:$NF$60,MATCH(1,(GMWQ!$NE$2:$NE$60=AB$3)*(GMWQ!$ND$2:$ND$60=AB$4)*(GMWQ!$NF$2:$NF$60=AB$1),0),$F307-1966)</f>
        <v>1729845</v>
      </c>
      <c r="AC307" s="4" cm="1">
        <f t="array" ref="AC307">INDEX(GMWQ!$A$2:$NF$60,MATCH(1,(GMWQ!$NE$2:$NE$60=AC$3)*(GMWQ!$ND$2:$ND$60=AC$4)*(GMWQ!$NF$2:$NF$60=AC$1),0),$F307-1966)</f>
        <v>17662.13</v>
      </c>
      <c r="AD307" s="4" cm="1">
        <f t="array" ref="AD307">INDEX(GMWQ!$A$2:$NF$60,MATCH(1,(GMWQ!$NE$2:$NE$60=AD$3)*(GMWQ!$ND$2:$ND$60=AD$4)*(GMWQ!$NF$2:$NF$60=AD$1),0),$F307-1966)</f>
        <v>211798.39999999999</v>
      </c>
      <c r="AE307" s="4" cm="1">
        <f t="array" ref="AE307">INDEX(GMWQ!$A$2:$NF$60,MATCH(1,(GMWQ!$NE$2:$NE$60=AE$3)*(GMWQ!$ND$2:$ND$60=AE$4)*(GMWQ!$NF$2:$NF$60=AE$1),0),$F307-1966)</f>
        <v>2238.527</v>
      </c>
      <c r="AF307" s="4" cm="1">
        <f t="array" ref="AF307">INDEX(GMWQ!$A$2:$NF$60,MATCH(1,(GMWQ!$NE$2:$NE$60=AF$3)*(GMWQ!$ND$2:$ND$60=AF$4)*(GMWQ!$NF$2:$NF$60=AF$1),0),$F307-1966)</f>
        <v>1392.5060000000001</v>
      </c>
      <c r="AG307" s="4" cm="1">
        <f t="array" ref="AG307">INDEX(GMWQ!$A$2:$NF$60,MATCH(1,(GMWQ!$NE$2:$NE$60=AG$3)*(GMWQ!$ND$2:$ND$60=AG$4)*(GMWQ!$NF$2:$NF$60=AG$1),0),$F307-1966)</f>
        <v>928.49509999999998</v>
      </c>
      <c r="AH307" s="4" cm="1">
        <f t="array" ref="AH307">INDEX(GMWQ!$A$2:$NF$60,MATCH(1,(GMWQ!$NE$2:$NE$60=AH$3)*(GMWQ!$ND$2:$ND$60=AH$4)*(GMWQ!$NF$2:$NF$60=AH$1),0),$F307-1966)</f>
        <v>1876380</v>
      </c>
      <c r="AI307" s="4" cm="1">
        <f t="array" ref="AI307">INDEX(GMWQ!$A$2:$NF$60,MATCH(1,(GMWQ!$NE$2:$NE$60=AI$3)*(GMWQ!$ND$2:$ND$60=AI$4)*(GMWQ!$NF$2:$NF$60=AI$1),0),$F307-1966)</f>
        <v>0.39858939999999998</v>
      </c>
      <c r="AJ307" s="4" cm="1">
        <f t="array" ref="AJ307">INDEX(GMWQ!$A$2:$NF$60,MATCH(1,(GMWQ!$NE$2:$NE$60=AJ$3)*(GMWQ!$ND$2:$ND$60=AJ$4)*(GMWQ!$NF$2:$NF$60=AJ$1),0),$F307-1966)</f>
        <v>0.75112610000000002</v>
      </c>
      <c r="AK307" s="4" cm="1">
        <f t="array" ref="AK307">INDEX(GMWQ!$A$2:$NF$60,MATCH(1,(GMWQ!$NE$2:$NE$60=AK$3)*(GMWQ!$ND$2:$ND$60=AK$4)*(GMWQ!$NF$2:$NF$60=AK$1),0),$F307-1966)</f>
        <v>0.3551531</v>
      </c>
      <c r="AL307" s="4" cm="1">
        <f t="array" ref="AL307">INDEX(GMWQ!$A$2:$NF$60,MATCH(1,(GMWQ!$NE$2:$NE$60=AL$3)*(GMWQ!$ND$2:$ND$60=AL$4)*(GMWQ!$NF$2:$NF$60=AL$1),0),$F307-1966)</f>
        <v>0.41256229999999999</v>
      </c>
    </row>
    <row r="308" spans="1:38" x14ac:dyDescent="0.25">
      <c r="B308" s="4">
        <f t="shared" si="99"/>
        <v>2048</v>
      </c>
      <c r="C308" s="4">
        <f t="shared" si="99"/>
        <v>2048</v>
      </c>
      <c r="F308" s="4">
        <f t="shared" si="101"/>
        <v>2274</v>
      </c>
      <c r="G308" s="4" cm="1">
        <f t="array" ref="G308">INDEX(GMWQ!$A$2:$NF$60,MATCH(1,(GMWQ!$NE$2:$NE$60=G$3)*(GMWQ!$ND$2:$ND$60=G$4)*(GMWQ!$NF$2:$NF$60=G$1),0),$F308-1966)</f>
        <v>995982.1</v>
      </c>
      <c r="H308" s="4" cm="1">
        <f t="array" ref="H308">INDEX(GMWQ!$A$2:$NF$60,MATCH(1,(GMWQ!$NE$2:$NE$60=H$3)*(GMWQ!$ND$2:$ND$60=H$4)*(GMWQ!$NF$2:$NF$60=H$1),0),$F308-1966)</f>
        <v>9043.2000000000007</v>
      </c>
      <c r="I308" s="4" cm="1">
        <f t="array" ref="I308">INDEX(GMWQ!$A$2:$NF$60,MATCH(1,(GMWQ!$NE$2:$NE$60=I$3)*(GMWQ!$ND$2:$ND$60=I$4)*(GMWQ!$NF$2:$NF$60=I$1),0),$F308-1966)</f>
        <v>139030.6</v>
      </c>
      <c r="J308" s="4" cm="1">
        <f t="array" ref="J308">INDEX(GMWQ!$A$2:$NF$60,MATCH(1,(GMWQ!$NE$2:$NE$60=J$3)*(GMWQ!$ND$2:$ND$60=J$4)*(GMWQ!$NF$2:$NF$60=J$1),0),$F308-1966)</f>
        <v>1130.143</v>
      </c>
      <c r="K308" s="4" cm="1">
        <f t="array" ref="K308">INDEX(GMWQ!$A$2:$NF$60,MATCH(1,(GMWQ!$NE$2:$NE$60=K$3)*(GMWQ!$ND$2:$ND$60=K$4)*(GMWQ!$NF$2:$NF$60=K$1),0),$F308-1966)</f>
        <v>782.25429999999994</v>
      </c>
      <c r="L308" s="4" cm="1">
        <f t="array" ref="L308">INDEX(GMWQ!$A$2:$NF$60,MATCH(1,(GMWQ!$NE$2:$NE$60=L$3)*(GMWQ!$ND$2:$ND$60=L$4)*(GMWQ!$NF$2:$NF$60=L$1),0),$F308-1966)</f>
        <v>523.39610000000005</v>
      </c>
      <c r="M308" s="4" cm="1">
        <f t="array" ref="M308">INDEX(GMWQ!$A$2:$NF$60,MATCH(1,(GMWQ!$NE$2:$NE$60=M$3)*(GMWQ!$ND$2:$ND$60=M$4)*(GMWQ!$NF$2:$NF$60=M$1),0),$F308-1966)</f>
        <v>948899.3</v>
      </c>
      <c r="N308" s="4" cm="1">
        <f t="array" ref="N308">INDEX(GMWQ!$A$2:$NF$60,MATCH(1,(GMWQ!$NE$2:$NE$60=N$3)*(GMWQ!$ND$2:$ND$60=N$4)*(GMWQ!$NF$2:$NF$60=N$1),0),$F308-1966)</f>
        <v>-112218.4</v>
      </c>
      <c r="O308" s="4" cm="1">
        <f t="array" ref="O308">INDEX(GMWQ!$A$2:$NF$60,MATCH(1,(GMWQ!$NE$2:$NE$60=O$3)*(GMWQ!$ND$2:$ND$60=O$4)*(GMWQ!$NF$2:$NF$60=O$1),0),$F308-1966)</f>
        <v>-1130.2909999999999</v>
      </c>
      <c r="P308" s="4" cm="1">
        <f t="array" ref="P308">INDEX(GMWQ!$A$2:$NF$60,MATCH(1,(GMWQ!$NE$2:$NE$60=P$3)*(GMWQ!$ND$2:$ND$60=P$4)*(GMWQ!$NF$2:$NF$60=P$1),0),$F308-1966)</f>
        <v>-1985.2190000000001</v>
      </c>
      <c r="Q308" s="4" cm="1">
        <f t="array" ref="Q308">INDEX(GMWQ!$A$2:$NF$60,MATCH(1,(GMWQ!$NE$2:$NE$60=Q$3)*(GMWQ!$ND$2:$ND$60=Q$4)*(GMWQ!$NF$2:$NF$60=Q$1),0),$F308-1966)</f>
        <v>-33.169069999999998</v>
      </c>
      <c r="R308" s="4" cm="1">
        <f t="array" ref="R308">INDEX(GMWQ!$A$2:$NF$60,MATCH(1,(GMWQ!$NE$2:$NE$60=R$3)*(GMWQ!$ND$2:$ND$60=R$4)*(GMWQ!$NF$2:$NF$60=R$1),0),$F308-1966)</f>
        <v>-48.522579999999998</v>
      </c>
      <c r="S308" s="4" cm="1">
        <f t="array" ref="S308">INDEX(GMWQ!$A$2:$NF$60,MATCH(1,(GMWQ!$NE$2:$NE$60=S$3)*(GMWQ!$ND$2:$ND$60=S$4)*(GMWQ!$NF$2:$NF$60=S$1),0),$F308-1966)</f>
        <v>-16.554410000000001</v>
      </c>
      <c r="T308" s="4" cm="1">
        <f t="array" ref="T308">INDEX(GMWQ!$A$2:$NF$60,MATCH(1,(GMWQ!$NE$2:$NE$60=T$3)*(GMWQ!$ND$2:$ND$60=T$4)*(GMWQ!$NF$2:$NF$60=T$1),0),$F308-1966)</f>
        <v>-45644.75</v>
      </c>
      <c r="U308" s="4" cm="1">
        <f t="array" ref="U308">INDEX(GMWQ!$A$2:$NF$60,MATCH(1,(GMWQ!$NE$2:$NE$60=U$3)*(GMWQ!$ND$2:$ND$60=U$4)*(GMWQ!$NF$2:$NF$60=U$1),0),$F308-1966)</f>
        <v>7057863</v>
      </c>
      <c r="V308" s="4" cm="1">
        <f t="array" ref="V308">INDEX(GMWQ!$A$2:$NF$60,MATCH(1,(GMWQ!$NE$2:$NE$60=V$3)*(GMWQ!$ND$2:$ND$60=V$4)*(GMWQ!$NF$2:$NF$60=V$1),0),$F308-1966)</f>
        <v>126578.7</v>
      </c>
      <c r="W308" s="4" cm="1">
        <f t="array" ref="W308">INDEX(GMWQ!$A$2:$NF$60,MATCH(1,(GMWQ!$NE$2:$NE$60=W$3)*(GMWQ!$ND$2:$ND$60=W$4)*(GMWQ!$NF$2:$NF$60=W$1),0),$F308-1966)</f>
        <v>1631021</v>
      </c>
      <c r="X308" s="4" cm="1">
        <f t="array" ref="X308">INDEX(GMWQ!$A$2:$NF$60,MATCH(1,(GMWQ!$NE$2:$NE$60=X$3)*(GMWQ!$ND$2:$ND$60=X$4)*(GMWQ!$NF$2:$NF$60=X$1),0),$F308-1966)</f>
        <v>5402.79</v>
      </c>
      <c r="Y308" s="4" cm="1">
        <f t="array" ref="Y308">INDEX(GMWQ!$A$2:$NF$60,MATCH(1,(GMWQ!$NE$2:$NE$60=Y$3)*(GMWQ!$ND$2:$ND$60=Y$4)*(GMWQ!$NF$2:$NF$60=Y$1),0),$F308-1966)</f>
        <v>7478.8010000000004</v>
      </c>
      <c r="Z308" s="4" cm="1">
        <f t="array" ref="Z308">INDEX(GMWQ!$A$2:$NF$60,MATCH(1,(GMWQ!$NE$2:$NE$60=Z$3)*(GMWQ!$ND$2:$ND$60=Z$4)*(GMWQ!$NF$2:$NF$60=Z$1),0),$F308-1966)</f>
        <v>4795.3180000000002</v>
      </c>
      <c r="AA308" s="4" cm="1">
        <f t="array" ref="AA308">INDEX(GMWQ!$A$2:$NF$60,MATCH(1,(GMWQ!$NE$2:$NE$60=AA$3)*(GMWQ!$ND$2:$ND$60=AA$4)*(GMWQ!$NF$2:$NF$60=AA$1),0),$F308-1966)</f>
        <v>6319836</v>
      </c>
      <c r="AB308" s="4" cm="1">
        <f t="array" ref="AB308">INDEX(GMWQ!$A$2:$NF$60,MATCH(1,(GMWQ!$NE$2:$NE$60=AB$3)*(GMWQ!$ND$2:$ND$60=AB$4)*(GMWQ!$NF$2:$NF$60=AB$1),0),$F308-1966)</f>
        <v>1745212</v>
      </c>
      <c r="AC308" s="4" cm="1">
        <f t="array" ref="AC308">INDEX(GMWQ!$A$2:$NF$60,MATCH(1,(GMWQ!$NE$2:$NE$60=AC$3)*(GMWQ!$ND$2:$ND$60=AC$4)*(GMWQ!$NF$2:$NF$60=AC$1),0),$F308-1966)</f>
        <v>17817.25</v>
      </c>
      <c r="AD308" s="4" cm="1">
        <f t="array" ref="AD308">INDEX(GMWQ!$A$2:$NF$60,MATCH(1,(GMWQ!$NE$2:$NE$60=AD$3)*(GMWQ!$ND$2:$ND$60=AD$4)*(GMWQ!$NF$2:$NF$60=AD$1),0),$F308-1966)</f>
        <v>212623.8</v>
      </c>
      <c r="AE308" s="4" cm="1">
        <f t="array" ref="AE308">INDEX(GMWQ!$A$2:$NF$60,MATCH(1,(GMWQ!$NE$2:$NE$60=AE$3)*(GMWQ!$ND$2:$ND$60=AE$4)*(GMWQ!$NF$2:$NF$60=AE$1),0),$F308-1966)</f>
        <v>2254.223</v>
      </c>
      <c r="AF308" s="4" cm="1">
        <f t="array" ref="AF308">INDEX(GMWQ!$A$2:$NF$60,MATCH(1,(GMWQ!$NE$2:$NE$60=AF$3)*(GMWQ!$ND$2:$ND$60=AF$4)*(GMWQ!$NF$2:$NF$60=AF$1),0),$F308-1966)</f>
        <v>1400.4880000000001</v>
      </c>
      <c r="AG308" s="4" cm="1">
        <f t="array" ref="AG308">INDEX(GMWQ!$A$2:$NF$60,MATCH(1,(GMWQ!$NE$2:$NE$60=AG$3)*(GMWQ!$ND$2:$ND$60=AG$4)*(GMWQ!$NF$2:$NF$60=AG$1),0),$F308-1966)</f>
        <v>933.66089999999997</v>
      </c>
      <c r="AH308" s="4" cm="1">
        <f t="array" ref="AH308">INDEX(GMWQ!$A$2:$NF$60,MATCH(1,(GMWQ!$NE$2:$NE$60=AH$3)*(GMWQ!$ND$2:$ND$60=AH$4)*(GMWQ!$NF$2:$NF$60=AH$1),0),$F308-1966)</f>
        <v>1894213</v>
      </c>
      <c r="AI308" s="4" cm="1">
        <f t="array" ref="AI308">INDEX(GMWQ!$A$2:$NF$60,MATCH(1,(GMWQ!$NE$2:$NE$60=AI$3)*(GMWQ!$ND$2:$ND$60=AI$4)*(GMWQ!$NF$2:$NF$60=AI$1),0),$F308-1966)</f>
        <v>0.39988319999999999</v>
      </c>
      <c r="AJ308" s="4" cm="1">
        <f t="array" ref="AJ308">INDEX(GMWQ!$A$2:$NF$60,MATCH(1,(GMWQ!$NE$2:$NE$60=AJ$3)*(GMWQ!$ND$2:$ND$60=AJ$4)*(GMWQ!$NF$2:$NF$60=AJ$1),0),$F308-1966)</f>
        <v>0.75253950000000003</v>
      </c>
      <c r="AK308" s="4" cm="1">
        <f t="array" ref="AK308">INDEX(GMWQ!$A$2:$NF$60,MATCH(1,(GMWQ!$NE$2:$NE$60=AK$3)*(GMWQ!$ND$2:$ND$60=AK$4)*(GMWQ!$NF$2:$NF$60=AK$1),0),$F308-1966)</f>
        <v>0.36040030000000001</v>
      </c>
      <c r="AL308" s="4" cm="1">
        <f t="array" ref="AL308">INDEX(GMWQ!$A$2:$NF$60,MATCH(1,(GMWQ!$NE$2:$NE$60=AL$3)*(GMWQ!$ND$2:$ND$60=AL$4)*(GMWQ!$NF$2:$NF$60=AL$1),0),$F308-1966)</f>
        <v>0.41158280000000003</v>
      </c>
    </row>
    <row r="309" spans="1:38" x14ac:dyDescent="0.25">
      <c r="B309" s="4">
        <f t="shared" si="99"/>
        <v>2048</v>
      </c>
      <c r="C309" s="4">
        <f t="shared" si="99"/>
        <v>2048</v>
      </c>
      <c r="F309" s="4">
        <f t="shared" si="101"/>
        <v>2275</v>
      </c>
      <c r="G309" s="4" cm="1">
        <f t="array" ref="G309">INDEX(GMWQ!$A$2:$NF$60,MATCH(1,(GMWQ!$NE$2:$NE$60=G$3)*(GMWQ!$ND$2:$ND$60=G$4)*(GMWQ!$NF$2:$NF$60=G$1),0),$F309-1966)</f>
        <v>999435.8</v>
      </c>
      <c r="H309" s="4" cm="1">
        <f t="array" ref="H309">INDEX(GMWQ!$A$2:$NF$60,MATCH(1,(GMWQ!$NE$2:$NE$60=H$3)*(GMWQ!$ND$2:$ND$60=H$4)*(GMWQ!$NF$2:$NF$60=H$1),0),$F309-1966)</f>
        <v>9079.4380000000001</v>
      </c>
      <c r="I309" s="4" cm="1">
        <f t="array" ref="I309">INDEX(GMWQ!$A$2:$NF$60,MATCH(1,(GMWQ!$NE$2:$NE$60=I$3)*(GMWQ!$ND$2:$ND$60=I$4)*(GMWQ!$NF$2:$NF$60=I$1),0),$F309-1966)</f>
        <v>139050.4</v>
      </c>
      <c r="J309" s="4" cm="1">
        <f t="array" ref="J309">INDEX(GMWQ!$A$2:$NF$60,MATCH(1,(GMWQ!$NE$2:$NE$60=J$3)*(GMWQ!$ND$2:$ND$60=J$4)*(GMWQ!$NF$2:$NF$60=J$1),0),$F309-1966)</f>
        <v>1132.45</v>
      </c>
      <c r="K309" s="4" cm="1">
        <f t="array" ref="K309">INDEX(GMWQ!$A$2:$NF$60,MATCH(1,(GMWQ!$NE$2:$NE$60=K$3)*(GMWQ!$ND$2:$ND$60=K$4)*(GMWQ!$NF$2:$NF$60=K$1),0),$F309-1966)</f>
        <v>782.76649999999995</v>
      </c>
      <c r="L309" s="4" cm="1">
        <f t="array" ref="L309">INDEX(GMWQ!$A$2:$NF$60,MATCH(1,(GMWQ!$NE$2:$NE$60=L$3)*(GMWQ!$ND$2:$ND$60=L$4)*(GMWQ!$NF$2:$NF$60=L$1),0),$F309-1966)</f>
        <v>523.69269999999995</v>
      </c>
      <c r="M309" s="4" cm="1">
        <f t="array" ref="M309">INDEX(GMWQ!$A$2:$NF$60,MATCH(1,(GMWQ!$NE$2:$NE$60=M$3)*(GMWQ!$ND$2:$ND$60=M$4)*(GMWQ!$NF$2:$NF$60=M$1),0),$F309-1966)</f>
        <v>953222.7</v>
      </c>
      <c r="N309" s="4" cm="1">
        <f t="array" ref="N309">INDEX(GMWQ!$A$2:$NF$60,MATCH(1,(GMWQ!$NE$2:$NE$60=N$3)*(GMWQ!$ND$2:$ND$60=N$4)*(GMWQ!$NF$2:$NF$60=N$1),0),$F309-1966)</f>
        <v>-62095.94</v>
      </c>
      <c r="O309" s="4" cm="1">
        <f t="array" ref="O309">INDEX(GMWQ!$A$2:$NF$60,MATCH(1,(GMWQ!$NE$2:$NE$60=O$3)*(GMWQ!$ND$2:$ND$60=O$4)*(GMWQ!$NF$2:$NF$60=O$1),0),$F309-1966)</f>
        <v>-1131.8130000000001</v>
      </c>
      <c r="P309" s="4" cm="1">
        <f t="array" ref="P309">INDEX(GMWQ!$A$2:$NF$60,MATCH(1,(GMWQ!$NE$2:$NE$60=P$3)*(GMWQ!$ND$2:$ND$60=P$4)*(GMWQ!$NF$2:$NF$60=P$1),0),$F309-1966)</f>
        <v>-1992.9449999999999</v>
      </c>
      <c r="Q309" s="4" cm="1">
        <f t="array" ref="Q309">INDEX(GMWQ!$A$2:$NF$60,MATCH(1,(GMWQ!$NE$2:$NE$60=Q$3)*(GMWQ!$ND$2:$ND$60=Q$4)*(GMWQ!$NF$2:$NF$60=Q$1),0),$F309-1966)</f>
        <v>-33.397950000000002</v>
      </c>
      <c r="R309" s="4" cm="1">
        <f t="array" ref="R309">INDEX(GMWQ!$A$2:$NF$60,MATCH(1,(GMWQ!$NE$2:$NE$60=R$3)*(GMWQ!$ND$2:$ND$60=R$4)*(GMWQ!$NF$2:$NF$60=R$1),0),$F309-1966)</f>
        <v>-48.792050000000003</v>
      </c>
      <c r="S309" s="4" cm="1">
        <f t="array" ref="S309">INDEX(GMWQ!$A$2:$NF$60,MATCH(1,(GMWQ!$NE$2:$NE$60=S$3)*(GMWQ!$ND$2:$ND$60=S$4)*(GMWQ!$NF$2:$NF$60=S$1),0),$F309-1966)</f>
        <v>-16.646519999999999</v>
      </c>
      <c r="T309" s="4" cm="1">
        <f t="array" ref="T309">INDEX(GMWQ!$A$2:$NF$60,MATCH(1,(GMWQ!$NE$2:$NE$60=T$3)*(GMWQ!$ND$2:$ND$60=T$4)*(GMWQ!$NF$2:$NF$60=T$1),0),$F309-1966)</f>
        <v>-45901.31</v>
      </c>
      <c r="U309" s="4" cm="1">
        <f t="array" ref="U309">INDEX(GMWQ!$A$2:$NF$60,MATCH(1,(GMWQ!$NE$2:$NE$60=U$3)*(GMWQ!$ND$2:$ND$60=U$4)*(GMWQ!$NF$2:$NF$60=U$1),0),$F309-1966)</f>
        <v>7119959</v>
      </c>
      <c r="V309" s="4" cm="1">
        <f t="array" ref="V309">INDEX(GMWQ!$A$2:$NF$60,MATCH(1,(GMWQ!$NE$2:$NE$60=V$3)*(GMWQ!$ND$2:$ND$60=V$4)*(GMWQ!$NF$2:$NF$60=V$1),0),$F309-1966)</f>
        <v>127710.5</v>
      </c>
      <c r="W309" s="4" cm="1">
        <f t="array" ref="W309">INDEX(GMWQ!$A$2:$NF$60,MATCH(1,(GMWQ!$NE$2:$NE$60=W$3)*(GMWQ!$ND$2:$ND$60=W$4)*(GMWQ!$NF$2:$NF$60=W$1),0),$F309-1966)</f>
        <v>1633014</v>
      </c>
      <c r="X309" s="4" cm="1">
        <f t="array" ref="X309">INDEX(GMWQ!$A$2:$NF$60,MATCH(1,(GMWQ!$NE$2:$NE$60=X$3)*(GMWQ!$ND$2:$ND$60=X$4)*(GMWQ!$NF$2:$NF$60=X$1),0),$F309-1966)</f>
        <v>5436.1880000000001</v>
      </c>
      <c r="Y309" s="4" cm="1">
        <f t="array" ref="Y309">INDEX(GMWQ!$A$2:$NF$60,MATCH(1,(GMWQ!$NE$2:$NE$60=Y$3)*(GMWQ!$ND$2:$ND$60=Y$4)*(GMWQ!$NF$2:$NF$60=Y$1),0),$F309-1966)</f>
        <v>7527.5929999999998</v>
      </c>
      <c r="Z309" s="4" cm="1">
        <f t="array" ref="Z309">INDEX(GMWQ!$A$2:$NF$60,MATCH(1,(GMWQ!$NE$2:$NE$60=Z$3)*(GMWQ!$ND$2:$ND$60=Z$4)*(GMWQ!$NF$2:$NF$60=Z$1),0),$F309-1966)</f>
        <v>4811.9639999999999</v>
      </c>
      <c r="AA309" s="4" cm="1">
        <f t="array" ref="AA309">INDEX(GMWQ!$A$2:$NF$60,MATCH(1,(GMWQ!$NE$2:$NE$60=AA$3)*(GMWQ!$ND$2:$ND$60=AA$4)*(GMWQ!$NF$2:$NF$60=AA$1),0),$F309-1966)</f>
        <v>6365738</v>
      </c>
      <c r="AB309" s="4" cm="1">
        <f t="array" ref="AB309">INDEX(GMWQ!$A$2:$NF$60,MATCH(1,(GMWQ!$NE$2:$NE$60=AB$3)*(GMWQ!$ND$2:$ND$60=AB$4)*(GMWQ!$NF$2:$NF$60=AB$1),0),$F309-1966)</f>
        <v>1760669</v>
      </c>
      <c r="AC309" s="4" cm="1">
        <f t="array" ref="AC309">INDEX(GMWQ!$A$2:$NF$60,MATCH(1,(GMWQ!$NE$2:$NE$60=AC$3)*(GMWQ!$ND$2:$ND$60=AC$4)*(GMWQ!$NF$2:$NF$60=AC$1),0),$F309-1966)</f>
        <v>17972.810000000001</v>
      </c>
      <c r="AD309" s="4" cm="1">
        <f t="array" ref="AD309">INDEX(GMWQ!$A$2:$NF$60,MATCH(1,(GMWQ!$NE$2:$NE$60=AD$3)*(GMWQ!$ND$2:$ND$60=AD$4)*(GMWQ!$NF$2:$NF$60=AD$1),0),$F309-1966)</f>
        <v>213455.4</v>
      </c>
      <c r="AE309" s="4" cm="1">
        <f t="array" ref="AE309">INDEX(GMWQ!$A$2:$NF$60,MATCH(1,(GMWQ!$NE$2:$NE$60=AE$3)*(GMWQ!$ND$2:$ND$60=AE$4)*(GMWQ!$NF$2:$NF$60=AE$1),0),$F309-1966)</f>
        <v>2270.0309999999999</v>
      </c>
      <c r="AF309" s="4" cm="1">
        <f t="array" ref="AF309">INDEX(GMWQ!$A$2:$NF$60,MATCH(1,(GMWQ!$NE$2:$NE$60=AF$3)*(GMWQ!$ND$2:$ND$60=AF$4)*(GMWQ!$NF$2:$NF$60=AF$1),0),$F309-1966)</f>
        <v>1408.394</v>
      </c>
      <c r="AG309" s="4" cm="1">
        <f t="array" ref="AG309">INDEX(GMWQ!$A$2:$NF$60,MATCH(1,(GMWQ!$NE$2:$NE$60=AG$3)*(GMWQ!$ND$2:$ND$60=AG$4)*(GMWQ!$NF$2:$NF$60=AG$1),0),$F309-1966)</f>
        <v>938.27300000000002</v>
      </c>
      <c r="AH309" s="4" cm="1">
        <f t="array" ref="AH309">INDEX(GMWQ!$A$2:$NF$60,MATCH(1,(GMWQ!$NE$2:$NE$60=AH$3)*(GMWQ!$ND$2:$ND$60=AH$4)*(GMWQ!$NF$2:$NF$60=AH$1),0),$F309-1966)</f>
        <v>1912157</v>
      </c>
      <c r="AI309" s="4" cm="1">
        <f t="array" ref="AI309">INDEX(GMWQ!$A$2:$NF$60,MATCH(1,(GMWQ!$NE$2:$NE$60=AI$3)*(GMWQ!$ND$2:$ND$60=AI$4)*(GMWQ!$NF$2:$NF$60=AI$1),0),$F309-1966)</f>
        <v>0.4014645</v>
      </c>
      <c r="AJ309" s="4" cm="1">
        <f t="array" ref="AJ309">INDEX(GMWQ!$A$2:$NF$60,MATCH(1,(GMWQ!$NE$2:$NE$60=AJ$3)*(GMWQ!$ND$2:$ND$60=AJ$4)*(GMWQ!$NF$2:$NF$60=AJ$1),0),$F309-1966)</f>
        <v>0.75414479999999995</v>
      </c>
      <c r="AK309" s="4" cm="1">
        <f t="array" ref="AK309">INDEX(GMWQ!$A$2:$NF$60,MATCH(1,(GMWQ!$NE$2:$NE$60=AK$3)*(GMWQ!$ND$2:$ND$60=AK$4)*(GMWQ!$NF$2:$NF$60=AK$1),0),$F309-1966)</f>
        <v>0.36543189999999998</v>
      </c>
      <c r="AL309" s="4" cm="1">
        <f t="array" ref="AL309">INDEX(GMWQ!$A$2:$NF$60,MATCH(1,(GMWQ!$NE$2:$NE$60=AL$3)*(GMWQ!$ND$2:$ND$60=AL$4)*(GMWQ!$NF$2:$NF$60=AL$1),0),$F309-1966)</f>
        <v>0.4111302</v>
      </c>
    </row>
    <row r="310" spans="1:38" x14ac:dyDescent="0.25">
      <c r="B310" s="4">
        <f t="shared" si="99"/>
        <v>2048</v>
      </c>
      <c r="C310" s="4">
        <f t="shared" si="99"/>
        <v>2048</v>
      </c>
      <c r="E310" s="4">
        <f t="shared" ref="E310" si="103">+E306+1</f>
        <v>2048</v>
      </c>
      <c r="F310" s="4">
        <f t="shared" si="101"/>
        <v>2276</v>
      </c>
      <c r="G310" s="4" cm="1">
        <f t="array" ref="G310">INDEX(GMWQ!$A$2:$NF$60,MATCH(1,(GMWQ!$NE$2:$NE$60=G$3)*(GMWQ!$ND$2:$ND$60=G$4)*(GMWQ!$NF$2:$NF$60=G$1),0),$F310-1966)</f>
        <v>1002898</v>
      </c>
      <c r="H310" s="4" cm="1">
        <f t="array" ref="H310">INDEX(GMWQ!$A$2:$NF$60,MATCH(1,(GMWQ!$NE$2:$NE$60=H$3)*(GMWQ!$ND$2:$ND$60=H$4)*(GMWQ!$NF$2:$NF$60=H$1),0),$F310-1966)</f>
        <v>9116.2929999999997</v>
      </c>
      <c r="I310" s="4" cm="1">
        <f t="array" ref="I310">INDEX(GMWQ!$A$2:$NF$60,MATCH(1,(GMWQ!$NE$2:$NE$60=I$3)*(GMWQ!$ND$2:$ND$60=I$4)*(GMWQ!$NF$2:$NF$60=I$1),0),$F310-1966)</f>
        <v>139073.60000000001</v>
      </c>
      <c r="J310" s="4" cm="1">
        <f t="array" ref="J310">INDEX(GMWQ!$A$2:$NF$60,MATCH(1,(GMWQ!$NE$2:$NE$60=J$3)*(GMWQ!$ND$2:$ND$60=J$4)*(GMWQ!$NF$2:$NF$60=J$1),0),$F310-1966)</f>
        <v>1134.7639999999999</v>
      </c>
      <c r="K310" s="4" cm="1">
        <f t="array" ref="K310">INDEX(GMWQ!$A$2:$NF$60,MATCH(1,(GMWQ!$NE$2:$NE$60=K$3)*(GMWQ!$ND$2:$ND$60=K$4)*(GMWQ!$NF$2:$NF$60=K$1),0),$F310-1966)</f>
        <v>783.44719999999995</v>
      </c>
      <c r="L310" s="4" cm="1">
        <f t="array" ref="L310">INDEX(GMWQ!$A$2:$NF$60,MATCH(1,(GMWQ!$NE$2:$NE$60=L$3)*(GMWQ!$ND$2:$ND$60=L$4)*(GMWQ!$NF$2:$NF$60=L$1),0),$F310-1966)</f>
        <v>523.98710000000005</v>
      </c>
      <c r="M310" s="4" cm="1">
        <f t="array" ref="M310">INDEX(GMWQ!$A$2:$NF$60,MATCH(1,(GMWQ!$NE$2:$NE$60=M$3)*(GMWQ!$ND$2:$ND$60=M$4)*(GMWQ!$NF$2:$NF$60=M$1),0),$F310-1966)</f>
        <v>957540.8</v>
      </c>
      <c r="N310" s="4" cm="1">
        <f t="array" ref="N310">INDEX(GMWQ!$A$2:$NF$60,MATCH(1,(GMWQ!$NE$2:$NE$60=N$3)*(GMWQ!$ND$2:$ND$60=N$4)*(GMWQ!$NF$2:$NF$60=N$1),0),$F310-1966)</f>
        <v>-108257.4</v>
      </c>
      <c r="O310" s="4" cm="1">
        <f t="array" ref="O310">INDEX(GMWQ!$A$2:$NF$60,MATCH(1,(GMWQ!$NE$2:$NE$60=O$3)*(GMWQ!$ND$2:$ND$60=O$4)*(GMWQ!$NF$2:$NF$60=O$1),0),$F310-1966)</f>
        <v>-1133.2629999999999</v>
      </c>
      <c r="P310" s="4" cm="1">
        <f t="array" ref="P310">INDEX(GMWQ!$A$2:$NF$60,MATCH(1,(GMWQ!$NE$2:$NE$60=P$3)*(GMWQ!$ND$2:$ND$60=P$4)*(GMWQ!$NF$2:$NF$60=P$1),0),$F310-1966)</f>
        <v>-2000.742</v>
      </c>
      <c r="Q310" s="4" cm="1">
        <f t="array" ref="Q310">INDEX(GMWQ!$A$2:$NF$60,MATCH(1,(GMWQ!$NE$2:$NE$60=Q$3)*(GMWQ!$ND$2:$ND$60=Q$4)*(GMWQ!$NF$2:$NF$60=Q$1),0),$F310-1966)</f>
        <v>-33.62903</v>
      </c>
      <c r="R310" s="4" cm="1">
        <f t="array" ref="R310">INDEX(GMWQ!$A$2:$NF$60,MATCH(1,(GMWQ!$NE$2:$NE$60=R$3)*(GMWQ!$ND$2:$ND$60=R$4)*(GMWQ!$NF$2:$NF$60=R$1),0),$F310-1966)</f>
        <v>-49.030700000000003</v>
      </c>
      <c r="S310" s="4" cm="1">
        <f t="array" ref="S310">INDEX(GMWQ!$A$2:$NF$60,MATCH(1,(GMWQ!$NE$2:$NE$60=S$3)*(GMWQ!$ND$2:$ND$60=S$4)*(GMWQ!$NF$2:$NF$60=S$1),0),$F310-1966)</f>
        <v>-16.728760000000001</v>
      </c>
      <c r="T310" s="4" cm="1">
        <f t="array" ref="T310">INDEX(GMWQ!$A$2:$NF$60,MATCH(1,(GMWQ!$NE$2:$NE$60=T$3)*(GMWQ!$ND$2:$ND$60=T$4)*(GMWQ!$NF$2:$NF$60=T$1),0),$F310-1966)</f>
        <v>-46445.19</v>
      </c>
      <c r="U310" s="4" cm="1">
        <f t="array" ref="U310">INDEX(GMWQ!$A$2:$NF$60,MATCH(1,(GMWQ!$NE$2:$NE$60=U$3)*(GMWQ!$ND$2:$ND$60=U$4)*(GMWQ!$NF$2:$NF$60=U$1),0),$F310-1966)</f>
        <v>7228216</v>
      </c>
      <c r="V310" s="4" cm="1">
        <f t="array" ref="V310">INDEX(GMWQ!$A$2:$NF$60,MATCH(1,(GMWQ!$NE$2:$NE$60=V$3)*(GMWQ!$ND$2:$ND$60=V$4)*(GMWQ!$NF$2:$NF$60=V$1),0),$F310-1966)</f>
        <v>128843.8</v>
      </c>
      <c r="W310" s="4" cm="1">
        <f t="array" ref="W310">INDEX(GMWQ!$A$2:$NF$60,MATCH(1,(GMWQ!$NE$2:$NE$60=W$3)*(GMWQ!$ND$2:$ND$60=W$4)*(GMWQ!$NF$2:$NF$60=W$1),0),$F310-1966)</f>
        <v>1635014</v>
      </c>
      <c r="X310" s="4" cm="1">
        <f t="array" ref="X310">INDEX(GMWQ!$A$2:$NF$60,MATCH(1,(GMWQ!$NE$2:$NE$60=X$3)*(GMWQ!$ND$2:$ND$60=X$4)*(GMWQ!$NF$2:$NF$60=X$1),0),$F310-1966)</f>
        <v>5469.817</v>
      </c>
      <c r="Y310" s="4" cm="1">
        <f t="array" ref="Y310">INDEX(GMWQ!$A$2:$NF$60,MATCH(1,(GMWQ!$NE$2:$NE$60=Y$3)*(GMWQ!$ND$2:$ND$60=Y$4)*(GMWQ!$NF$2:$NF$60=Y$1),0),$F310-1966)</f>
        <v>7576.6239999999998</v>
      </c>
      <c r="Z310" s="4" cm="1">
        <f t="array" ref="Z310">INDEX(GMWQ!$A$2:$NF$60,MATCH(1,(GMWQ!$NE$2:$NE$60=Z$3)*(GMWQ!$ND$2:$ND$60=Z$4)*(GMWQ!$NF$2:$NF$60=Z$1),0),$F310-1966)</f>
        <v>4828.6930000000002</v>
      </c>
      <c r="AA310" s="4" cm="1">
        <f t="array" ref="AA310">INDEX(GMWQ!$A$2:$NF$60,MATCH(1,(GMWQ!$NE$2:$NE$60=AA$3)*(GMWQ!$ND$2:$ND$60=AA$4)*(GMWQ!$NF$2:$NF$60=AA$1),0),$F310-1966)</f>
        <v>6412183</v>
      </c>
      <c r="AB310" s="4" cm="1">
        <f t="array" ref="AB310">INDEX(GMWQ!$A$2:$NF$60,MATCH(1,(GMWQ!$NE$2:$NE$60=AB$3)*(GMWQ!$ND$2:$ND$60=AB$4)*(GMWQ!$NF$2:$NF$60=AB$1),0),$F310-1966)</f>
        <v>1776254</v>
      </c>
      <c r="AC310" s="4" cm="1">
        <f t="array" ref="AC310">INDEX(GMWQ!$A$2:$NF$60,MATCH(1,(GMWQ!$NE$2:$NE$60=AC$3)*(GMWQ!$ND$2:$ND$60=AC$4)*(GMWQ!$NF$2:$NF$60=AC$1),0),$F310-1966)</f>
        <v>18130.62</v>
      </c>
      <c r="AD310" s="4" cm="1">
        <f t="array" ref="AD310">INDEX(GMWQ!$A$2:$NF$60,MATCH(1,(GMWQ!$NE$2:$NE$60=AD$3)*(GMWQ!$ND$2:$ND$60=AD$4)*(GMWQ!$NF$2:$NF$60=AD$1),0),$F310-1966)</f>
        <v>214292.4</v>
      </c>
      <c r="AE310" s="4" cm="1">
        <f t="array" ref="AE310">INDEX(GMWQ!$A$2:$NF$60,MATCH(1,(GMWQ!$NE$2:$NE$60=AE$3)*(GMWQ!$ND$2:$ND$60=AE$4)*(GMWQ!$NF$2:$NF$60=AE$1),0),$F310-1966)</f>
        <v>2285.9540000000002</v>
      </c>
      <c r="AF310" s="4" cm="1">
        <f t="array" ref="AF310">INDEX(GMWQ!$A$2:$NF$60,MATCH(1,(GMWQ!$NE$2:$NE$60=AF$3)*(GMWQ!$ND$2:$ND$60=AF$4)*(GMWQ!$NF$2:$NF$60=AF$1),0),$F310-1966)</f>
        <v>1416.5229999999999</v>
      </c>
      <c r="AG310" s="4" cm="1">
        <f t="array" ref="AG310">INDEX(GMWQ!$A$2:$NF$60,MATCH(1,(GMWQ!$NE$2:$NE$60=AG$3)*(GMWQ!$ND$2:$ND$60=AG$4)*(GMWQ!$NF$2:$NF$60=AG$1),0),$F310-1966)</f>
        <v>944.02350000000001</v>
      </c>
      <c r="AH310" s="4" cm="1">
        <f t="array" ref="AH310">INDEX(GMWQ!$A$2:$NF$60,MATCH(1,(GMWQ!$NE$2:$NE$60=AH$3)*(GMWQ!$ND$2:$ND$60=AH$4)*(GMWQ!$NF$2:$NF$60=AH$1),0),$F310-1966)</f>
        <v>1930227</v>
      </c>
      <c r="AI310" s="4" cm="1">
        <f t="array" ref="AI310">INDEX(GMWQ!$A$2:$NF$60,MATCH(1,(GMWQ!$NE$2:$NE$60=AI$3)*(GMWQ!$ND$2:$ND$60=AI$4)*(GMWQ!$NF$2:$NF$60=AI$1),0),$F310-1966)</f>
        <v>0.40347709999999998</v>
      </c>
      <c r="AJ310" s="4" cm="1">
        <f t="array" ref="AJ310">INDEX(GMWQ!$A$2:$NF$60,MATCH(1,(GMWQ!$NE$2:$NE$60=AJ$3)*(GMWQ!$ND$2:$ND$60=AJ$4)*(GMWQ!$NF$2:$NF$60=AJ$1),0),$F310-1966)</f>
        <v>0.75555850000000002</v>
      </c>
      <c r="AK310" s="4" cm="1">
        <f t="array" ref="AK310">INDEX(GMWQ!$A$2:$NF$60,MATCH(1,(GMWQ!$NE$2:$NE$60=AK$3)*(GMWQ!$ND$2:$ND$60=AK$4)*(GMWQ!$NF$2:$NF$60=AK$1),0),$F310-1966)</f>
        <v>0.3700562</v>
      </c>
      <c r="AL310" s="4" cm="1">
        <f t="array" ref="AL310">INDEX(GMWQ!$A$2:$NF$60,MATCH(1,(GMWQ!$NE$2:$NE$60=AL$3)*(GMWQ!$ND$2:$ND$60=AL$4)*(GMWQ!$NF$2:$NF$60=AL$1),0),$F310-1966)</f>
        <v>0.41125270000000003</v>
      </c>
    </row>
    <row r="311" spans="1:38" x14ac:dyDescent="0.25">
      <c r="A311" s="4">
        <v>2049</v>
      </c>
      <c r="B311" s="4">
        <f t="shared" si="99"/>
        <v>2049</v>
      </c>
      <c r="C311" s="4">
        <f t="shared" si="99"/>
        <v>2048</v>
      </c>
      <c r="D311" s="4">
        <f t="shared" si="99"/>
        <v>2048</v>
      </c>
      <c r="F311" s="4">
        <f t="shared" si="101"/>
        <v>2277</v>
      </c>
      <c r="G311" s="4" cm="1">
        <f t="array" ref="G311">INDEX(GMWQ!$A$2:$NF$60,MATCH(1,(GMWQ!$NE$2:$NE$60=G$3)*(GMWQ!$ND$2:$ND$60=G$4)*(GMWQ!$NF$2:$NF$60=G$1),0),$F311-1966)</f>
        <v>1006367</v>
      </c>
      <c r="H311" s="4" cm="1">
        <f t="array" ref="H311">INDEX(GMWQ!$A$2:$NF$60,MATCH(1,(GMWQ!$NE$2:$NE$60=H$3)*(GMWQ!$ND$2:$ND$60=H$4)*(GMWQ!$NF$2:$NF$60=H$1),0),$F311-1966)</f>
        <v>9152.9650000000001</v>
      </c>
      <c r="I311" s="4" cm="1">
        <f t="array" ref="I311">INDEX(GMWQ!$A$2:$NF$60,MATCH(1,(GMWQ!$NE$2:$NE$60=I$3)*(GMWQ!$ND$2:$ND$60=I$4)*(GMWQ!$NF$2:$NF$60=I$1),0),$F311-1966)</f>
        <v>139093.29999999999</v>
      </c>
      <c r="J311" s="4" cm="1">
        <f t="array" ref="J311">INDEX(GMWQ!$A$2:$NF$60,MATCH(1,(GMWQ!$NE$2:$NE$60=J$3)*(GMWQ!$ND$2:$ND$60=J$4)*(GMWQ!$NF$2:$NF$60=J$1),0),$F311-1966)</f>
        <v>1137.0219999999999</v>
      </c>
      <c r="K311" s="4" cm="1">
        <f t="array" ref="K311">INDEX(GMWQ!$A$2:$NF$60,MATCH(1,(GMWQ!$NE$2:$NE$60=K$3)*(GMWQ!$ND$2:$ND$60=K$4)*(GMWQ!$NF$2:$NF$60=K$1),0),$F311-1966)</f>
        <v>784.12660000000005</v>
      </c>
      <c r="L311" s="4" cm="1">
        <f t="array" ref="L311">INDEX(GMWQ!$A$2:$NF$60,MATCH(1,(GMWQ!$NE$2:$NE$60=L$3)*(GMWQ!$ND$2:$ND$60=L$4)*(GMWQ!$NF$2:$NF$60=L$1),0),$F311-1966)</f>
        <v>524.34739999999999</v>
      </c>
      <c r="M311" s="4" cm="1">
        <f t="array" ref="M311">INDEX(GMWQ!$A$2:$NF$60,MATCH(1,(GMWQ!$NE$2:$NE$60=M$3)*(GMWQ!$ND$2:$ND$60=M$4)*(GMWQ!$NF$2:$NF$60=M$1),0),$F311-1966)</f>
        <v>961875.1</v>
      </c>
      <c r="N311" s="4" cm="1">
        <f t="array" ref="N311">INDEX(GMWQ!$A$2:$NF$60,MATCH(1,(GMWQ!$NE$2:$NE$60=N$3)*(GMWQ!$ND$2:$ND$60=N$4)*(GMWQ!$NF$2:$NF$60=N$1),0),$F311-1966)</f>
        <v>-6435.375</v>
      </c>
      <c r="O311" s="4" cm="1">
        <f t="array" ref="O311">INDEX(GMWQ!$A$2:$NF$60,MATCH(1,(GMWQ!$NE$2:$NE$60=O$3)*(GMWQ!$ND$2:$ND$60=O$4)*(GMWQ!$NF$2:$NF$60=O$1),0),$F311-1966)</f>
        <v>-1134.6590000000001</v>
      </c>
      <c r="P311" s="4" cm="1">
        <f t="array" ref="P311">INDEX(GMWQ!$A$2:$NF$60,MATCH(1,(GMWQ!$NE$2:$NE$60=P$3)*(GMWQ!$ND$2:$ND$60=P$4)*(GMWQ!$NF$2:$NF$60=P$1),0),$F311-1966)</f>
        <v>-2008.586</v>
      </c>
      <c r="Q311" s="4" cm="1">
        <f t="array" ref="Q311">INDEX(GMWQ!$A$2:$NF$60,MATCH(1,(GMWQ!$NE$2:$NE$60=Q$3)*(GMWQ!$ND$2:$ND$60=Q$4)*(GMWQ!$NF$2:$NF$60=Q$1),0),$F311-1966)</f>
        <v>-33.859990000000003</v>
      </c>
      <c r="R311" s="4" cm="1">
        <f t="array" ref="R311">INDEX(GMWQ!$A$2:$NF$60,MATCH(1,(GMWQ!$NE$2:$NE$60=R$3)*(GMWQ!$ND$2:$ND$60=R$4)*(GMWQ!$NF$2:$NF$60=R$1),0),$F311-1966)</f>
        <v>-49.34796</v>
      </c>
      <c r="S311" s="4" cm="1">
        <f t="array" ref="S311">INDEX(GMWQ!$A$2:$NF$60,MATCH(1,(GMWQ!$NE$2:$NE$60=S$3)*(GMWQ!$ND$2:$ND$60=S$4)*(GMWQ!$NF$2:$NF$60=S$1),0),$F311-1966)</f>
        <v>-16.83127</v>
      </c>
      <c r="T311" s="4" cm="1">
        <f t="array" ref="T311">INDEX(GMWQ!$A$2:$NF$60,MATCH(1,(GMWQ!$NE$2:$NE$60=T$3)*(GMWQ!$ND$2:$ND$60=T$4)*(GMWQ!$NF$2:$NF$60=T$1),0),$F311-1966)</f>
        <v>-46973.88</v>
      </c>
      <c r="U311" s="4" cm="1">
        <f t="array" ref="U311">INDEX(GMWQ!$A$2:$NF$60,MATCH(1,(GMWQ!$NE$2:$NE$60=U$3)*(GMWQ!$ND$2:$ND$60=U$4)*(GMWQ!$NF$2:$NF$60=U$1),0),$F311-1966)</f>
        <v>7234652</v>
      </c>
      <c r="V311" s="4" cm="1">
        <f t="array" ref="V311">INDEX(GMWQ!$A$2:$NF$60,MATCH(1,(GMWQ!$NE$2:$NE$60=V$3)*(GMWQ!$ND$2:$ND$60=V$4)*(GMWQ!$NF$2:$NF$60=V$1),0),$F311-1966)</f>
        <v>129978.5</v>
      </c>
      <c r="W311" s="4" cm="1">
        <f t="array" ref="W311">INDEX(GMWQ!$A$2:$NF$60,MATCH(1,(GMWQ!$NE$2:$NE$60=W$3)*(GMWQ!$ND$2:$ND$60=W$4)*(GMWQ!$NF$2:$NF$60=W$1),0),$F311-1966)</f>
        <v>1637023</v>
      </c>
      <c r="X311" s="4" cm="1">
        <f t="array" ref="X311">INDEX(GMWQ!$A$2:$NF$60,MATCH(1,(GMWQ!$NE$2:$NE$60=X$3)*(GMWQ!$ND$2:$ND$60=X$4)*(GMWQ!$NF$2:$NF$60=X$1),0),$F311-1966)</f>
        <v>5503.6769999999997</v>
      </c>
      <c r="Y311" s="4" cm="1">
        <f t="array" ref="Y311">INDEX(GMWQ!$A$2:$NF$60,MATCH(1,(GMWQ!$NE$2:$NE$60=Y$3)*(GMWQ!$ND$2:$ND$60=Y$4)*(GMWQ!$NF$2:$NF$60=Y$1),0),$F311-1966)</f>
        <v>7625.9719999999998</v>
      </c>
      <c r="Z311" s="4" cm="1">
        <f t="array" ref="Z311">INDEX(GMWQ!$A$2:$NF$60,MATCH(1,(GMWQ!$NE$2:$NE$60=Z$3)*(GMWQ!$ND$2:$ND$60=Z$4)*(GMWQ!$NF$2:$NF$60=Z$1),0),$F311-1966)</f>
        <v>4845.5240000000003</v>
      </c>
      <c r="AA311" s="4" cm="1">
        <f t="array" ref="AA311">INDEX(GMWQ!$A$2:$NF$60,MATCH(1,(GMWQ!$NE$2:$NE$60=AA$3)*(GMWQ!$ND$2:$ND$60=AA$4)*(GMWQ!$NF$2:$NF$60=AA$1),0),$F311-1966)</f>
        <v>6459157</v>
      </c>
      <c r="AB311" s="4" cm="1">
        <f t="array" ref="AB311">INDEX(GMWQ!$A$2:$NF$60,MATCH(1,(GMWQ!$NE$2:$NE$60=AB$3)*(GMWQ!$ND$2:$ND$60=AB$4)*(GMWQ!$NF$2:$NF$60=AB$1),0),$F311-1966)</f>
        <v>1791971</v>
      </c>
      <c r="AC311" s="4" cm="1">
        <f t="array" ref="AC311">INDEX(GMWQ!$A$2:$NF$60,MATCH(1,(GMWQ!$NE$2:$NE$60=AC$3)*(GMWQ!$ND$2:$ND$60=AC$4)*(GMWQ!$NF$2:$NF$60=AC$1),0),$F311-1966)</f>
        <v>18289.23</v>
      </c>
      <c r="AD311" s="4" cm="1">
        <f t="array" ref="AD311">INDEX(GMWQ!$A$2:$NF$60,MATCH(1,(GMWQ!$NE$2:$NE$60=AD$3)*(GMWQ!$ND$2:$ND$60=AD$4)*(GMWQ!$NF$2:$NF$60=AD$1),0),$F311-1966)</f>
        <v>215141.7</v>
      </c>
      <c r="AE311" s="4" cm="1">
        <f t="array" ref="AE311">INDEX(GMWQ!$A$2:$NF$60,MATCH(1,(GMWQ!$NE$2:$NE$60=AE$3)*(GMWQ!$ND$2:$ND$60=AE$4)*(GMWQ!$NF$2:$NF$60=AE$1),0),$F311-1966)</f>
        <v>2301.8670000000002</v>
      </c>
      <c r="AF311" s="4" cm="1">
        <f t="array" ref="AF311">INDEX(GMWQ!$A$2:$NF$60,MATCH(1,(GMWQ!$NE$2:$NE$60=AF$3)*(GMWQ!$ND$2:$ND$60=AF$4)*(GMWQ!$NF$2:$NF$60=AF$1),0),$F311-1966)</f>
        <v>1424.62</v>
      </c>
      <c r="AG311" s="4" cm="1">
        <f t="array" ref="AG311">INDEX(GMWQ!$A$2:$NF$60,MATCH(1,(GMWQ!$NE$2:$NE$60=AG$3)*(GMWQ!$ND$2:$ND$60=AG$4)*(GMWQ!$NF$2:$NF$60=AG$1),0),$F311-1966)</f>
        <v>949.42690000000005</v>
      </c>
      <c r="AH311" s="4" cm="1">
        <f t="array" ref="AH311">INDEX(GMWQ!$A$2:$NF$60,MATCH(1,(GMWQ!$NE$2:$NE$60=AH$3)*(GMWQ!$ND$2:$ND$60=AH$4)*(GMWQ!$NF$2:$NF$60=AH$1),0),$F311-1966)</f>
        <v>1948464</v>
      </c>
      <c r="AI311" s="4" cm="1">
        <f t="array" ref="AI311">INDEX(GMWQ!$A$2:$NF$60,MATCH(1,(GMWQ!$NE$2:$NE$60=AI$3)*(GMWQ!$ND$2:$ND$60=AI$4)*(GMWQ!$NF$2:$NF$60=AI$1),0),$F311-1966)</f>
        <v>0.40582509999999999</v>
      </c>
      <c r="AJ311" s="4" cm="1">
        <f t="array" ref="AJ311">INDEX(GMWQ!$A$2:$NF$60,MATCH(1,(GMWQ!$NE$2:$NE$60=AJ$3)*(GMWQ!$ND$2:$ND$60=AJ$4)*(GMWQ!$NF$2:$NF$60=AJ$1),0),$F311-1966)</f>
        <v>0.75680449999999999</v>
      </c>
      <c r="AK311" s="4" cm="1">
        <f t="array" ref="AK311">INDEX(GMWQ!$A$2:$NF$60,MATCH(1,(GMWQ!$NE$2:$NE$60=AK$3)*(GMWQ!$ND$2:$ND$60=AK$4)*(GMWQ!$NF$2:$NF$60=AK$1),0),$F311-1966)</f>
        <v>0.37403360000000002</v>
      </c>
      <c r="AL311" s="4" cm="1">
        <f t="array" ref="AL311">INDEX(GMWQ!$A$2:$NF$60,MATCH(1,(GMWQ!$NE$2:$NE$60=AL$3)*(GMWQ!$ND$2:$ND$60=AL$4)*(GMWQ!$NF$2:$NF$60=AL$1),0),$F311-1966)</f>
        <v>0.41197420000000001</v>
      </c>
    </row>
    <row r="312" spans="1:38" x14ac:dyDescent="0.25">
      <c r="B312" s="4">
        <f t="shared" si="99"/>
        <v>2049</v>
      </c>
      <c r="C312" s="4">
        <f t="shared" si="99"/>
        <v>2049</v>
      </c>
      <c r="F312" s="4">
        <f t="shared" si="101"/>
        <v>2278</v>
      </c>
      <c r="G312" s="4" cm="1">
        <f t="array" ref="G312">INDEX(GMWQ!$A$2:$NF$60,MATCH(1,(GMWQ!$NE$2:$NE$60=G$3)*(GMWQ!$ND$2:$ND$60=G$4)*(GMWQ!$NF$2:$NF$60=G$1),0),$F312-1966)</f>
        <v>1009846</v>
      </c>
      <c r="H312" s="4" cm="1">
        <f t="array" ref="H312">INDEX(GMWQ!$A$2:$NF$60,MATCH(1,(GMWQ!$NE$2:$NE$60=H$3)*(GMWQ!$ND$2:$ND$60=H$4)*(GMWQ!$NF$2:$NF$60=H$1),0),$F312-1966)</f>
        <v>9189.3439999999991</v>
      </c>
      <c r="I312" s="4" cm="1">
        <f t="array" ref="I312">INDEX(GMWQ!$A$2:$NF$60,MATCH(1,(GMWQ!$NE$2:$NE$60=I$3)*(GMWQ!$ND$2:$ND$60=I$4)*(GMWQ!$NF$2:$NF$60=I$1),0),$F312-1966)</f>
        <v>139112.9</v>
      </c>
      <c r="J312" s="4" cm="1">
        <f t="array" ref="J312">INDEX(GMWQ!$A$2:$NF$60,MATCH(1,(GMWQ!$NE$2:$NE$60=J$3)*(GMWQ!$ND$2:$ND$60=J$4)*(GMWQ!$NF$2:$NF$60=J$1),0),$F312-1966)</f>
        <v>1139.2850000000001</v>
      </c>
      <c r="K312" s="4" cm="1">
        <f t="array" ref="K312">INDEX(GMWQ!$A$2:$NF$60,MATCH(1,(GMWQ!$NE$2:$NE$60=K$3)*(GMWQ!$ND$2:$ND$60=K$4)*(GMWQ!$NF$2:$NF$60=K$1),0),$F312-1966)</f>
        <v>784.798</v>
      </c>
      <c r="L312" s="4" cm="1">
        <f t="array" ref="L312">INDEX(GMWQ!$A$2:$NF$60,MATCH(1,(GMWQ!$NE$2:$NE$60=L$3)*(GMWQ!$ND$2:$ND$60=L$4)*(GMWQ!$NF$2:$NF$60=L$1),0),$F312-1966)</f>
        <v>524.70550000000003</v>
      </c>
      <c r="M312" s="4" cm="1">
        <f t="array" ref="M312">INDEX(GMWQ!$A$2:$NF$60,MATCH(1,(GMWQ!$NE$2:$NE$60=M$3)*(GMWQ!$ND$2:$ND$60=M$4)*(GMWQ!$NF$2:$NF$60=M$1),0),$F312-1966)</f>
        <v>966243.9</v>
      </c>
      <c r="N312" s="4" cm="1">
        <f t="array" ref="N312">INDEX(GMWQ!$A$2:$NF$60,MATCH(1,(GMWQ!$NE$2:$NE$60=N$3)*(GMWQ!$ND$2:$ND$60=N$4)*(GMWQ!$NF$2:$NF$60=N$1),0),$F312-1966)</f>
        <v>-116244</v>
      </c>
      <c r="O312" s="4" cm="1">
        <f t="array" ref="O312">INDEX(GMWQ!$A$2:$NF$60,MATCH(1,(GMWQ!$NE$2:$NE$60=O$3)*(GMWQ!$ND$2:$ND$60=O$4)*(GMWQ!$NF$2:$NF$60=O$1),0),$F312-1966)</f>
        <v>-1135.9749999999999</v>
      </c>
      <c r="P312" s="4" cm="1">
        <f t="array" ref="P312">INDEX(GMWQ!$A$2:$NF$60,MATCH(1,(GMWQ!$NE$2:$NE$60=P$3)*(GMWQ!$ND$2:$ND$60=P$4)*(GMWQ!$NF$2:$NF$60=P$1),0),$F312-1966)</f>
        <v>-2016.5550000000001</v>
      </c>
      <c r="Q312" s="4" cm="1">
        <f t="array" ref="Q312">INDEX(GMWQ!$A$2:$NF$60,MATCH(1,(GMWQ!$NE$2:$NE$60=Q$3)*(GMWQ!$ND$2:$ND$60=Q$4)*(GMWQ!$NF$2:$NF$60=Q$1),0),$F312-1966)</f>
        <v>-34.093020000000003</v>
      </c>
      <c r="R312" s="4" cm="1">
        <f t="array" ref="R312">INDEX(GMWQ!$A$2:$NF$60,MATCH(1,(GMWQ!$NE$2:$NE$60=R$3)*(GMWQ!$ND$2:$ND$60=R$4)*(GMWQ!$NF$2:$NF$60=R$1),0),$F312-1966)</f>
        <v>-49.59375</v>
      </c>
      <c r="S312" s="4" cm="1">
        <f t="array" ref="S312">INDEX(GMWQ!$A$2:$NF$60,MATCH(1,(GMWQ!$NE$2:$NE$60=S$3)*(GMWQ!$ND$2:$ND$60=S$4)*(GMWQ!$NF$2:$NF$60=S$1),0),$F312-1966)</f>
        <v>-16.927610000000001</v>
      </c>
      <c r="T312" s="4" cm="1">
        <f t="array" ref="T312">INDEX(GMWQ!$A$2:$NF$60,MATCH(1,(GMWQ!$NE$2:$NE$60=T$3)*(GMWQ!$ND$2:$ND$60=T$4)*(GMWQ!$NF$2:$NF$60=T$1),0),$F312-1966)</f>
        <v>-47385.38</v>
      </c>
      <c r="U312" s="4" cm="1">
        <f t="array" ref="U312">INDEX(GMWQ!$A$2:$NF$60,MATCH(1,(GMWQ!$NE$2:$NE$60=U$3)*(GMWQ!$ND$2:$ND$60=U$4)*(GMWQ!$NF$2:$NF$60=U$1),0),$F312-1966)</f>
        <v>7350896</v>
      </c>
      <c r="V312" s="4" cm="1">
        <f t="array" ref="V312">INDEX(GMWQ!$A$2:$NF$60,MATCH(1,(GMWQ!$NE$2:$NE$60=V$3)*(GMWQ!$ND$2:$ND$60=V$4)*(GMWQ!$NF$2:$NF$60=V$1),0),$F312-1966)</f>
        <v>131114.4</v>
      </c>
      <c r="W312" s="4" cm="1">
        <f t="array" ref="W312">INDEX(GMWQ!$A$2:$NF$60,MATCH(1,(GMWQ!$NE$2:$NE$60=W$3)*(GMWQ!$ND$2:$ND$60=W$4)*(GMWQ!$NF$2:$NF$60=W$1),0),$F312-1966)</f>
        <v>1639039</v>
      </c>
      <c r="X312" s="4" cm="1">
        <f t="array" ref="X312">INDEX(GMWQ!$A$2:$NF$60,MATCH(1,(GMWQ!$NE$2:$NE$60=X$3)*(GMWQ!$ND$2:$ND$60=X$4)*(GMWQ!$NF$2:$NF$60=X$1),0),$F312-1966)</f>
        <v>5537.77</v>
      </c>
      <c r="Y312" s="4" cm="1">
        <f t="array" ref="Y312">INDEX(GMWQ!$A$2:$NF$60,MATCH(1,(GMWQ!$NE$2:$NE$60=Y$3)*(GMWQ!$ND$2:$ND$60=Y$4)*(GMWQ!$NF$2:$NF$60=Y$1),0),$F312-1966)</f>
        <v>7675.5659999999998</v>
      </c>
      <c r="Z312" s="4" cm="1">
        <f t="array" ref="Z312">INDEX(GMWQ!$A$2:$NF$60,MATCH(1,(GMWQ!$NE$2:$NE$60=Z$3)*(GMWQ!$ND$2:$ND$60=Z$4)*(GMWQ!$NF$2:$NF$60=Z$1),0),$F312-1966)</f>
        <v>4862.4520000000002</v>
      </c>
      <c r="AA312" s="4" cm="1">
        <f t="array" ref="AA312">INDEX(GMWQ!$A$2:$NF$60,MATCH(1,(GMWQ!$NE$2:$NE$60=AA$3)*(GMWQ!$ND$2:$ND$60=AA$4)*(GMWQ!$NF$2:$NF$60=AA$1),0),$F312-1966)</f>
        <v>6506542</v>
      </c>
      <c r="AB312" s="4" cm="1">
        <f t="array" ref="AB312">INDEX(GMWQ!$A$2:$NF$60,MATCH(1,(GMWQ!$NE$2:$NE$60=AB$3)*(GMWQ!$ND$2:$ND$60=AB$4)*(GMWQ!$NF$2:$NF$60=AB$1),0),$F312-1966)</f>
        <v>1807820</v>
      </c>
      <c r="AC312" s="4" cm="1">
        <f t="array" ref="AC312">INDEX(GMWQ!$A$2:$NF$60,MATCH(1,(GMWQ!$NE$2:$NE$60=AC$3)*(GMWQ!$ND$2:$ND$60=AC$4)*(GMWQ!$NF$2:$NF$60=AC$1),0),$F312-1966)</f>
        <v>18448.46</v>
      </c>
      <c r="AD312" s="4" cm="1">
        <f t="array" ref="AD312">INDEX(GMWQ!$A$2:$NF$60,MATCH(1,(GMWQ!$NE$2:$NE$60=AD$3)*(GMWQ!$ND$2:$ND$60=AD$4)*(GMWQ!$NF$2:$NF$60=AD$1),0),$F312-1966)</f>
        <v>215986.7</v>
      </c>
      <c r="AE312" s="4" cm="1">
        <f t="array" ref="AE312">INDEX(GMWQ!$A$2:$NF$60,MATCH(1,(GMWQ!$NE$2:$NE$60=AE$3)*(GMWQ!$ND$2:$ND$60=AE$4)*(GMWQ!$NF$2:$NF$60=AE$1),0),$F312-1966)</f>
        <v>2317.8910000000001</v>
      </c>
      <c r="AF312" s="4" cm="1">
        <f t="array" ref="AF312">INDEX(GMWQ!$A$2:$NF$60,MATCH(1,(GMWQ!$NE$2:$NE$60=AF$3)*(GMWQ!$ND$2:$ND$60=AF$4)*(GMWQ!$NF$2:$NF$60=AF$1),0),$F312-1966)</f>
        <v>1432.867</v>
      </c>
      <c r="AG312" s="4" cm="1">
        <f t="array" ref="AG312">INDEX(GMWQ!$A$2:$NF$60,MATCH(1,(GMWQ!$NE$2:$NE$60=AG$3)*(GMWQ!$ND$2:$ND$60=AG$4)*(GMWQ!$NF$2:$NF$60=AG$1),0),$F312-1966)</f>
        <v>954.81970000000001</v>
      </c>
      <c r="AH312" s="4" cm="1">
        <f t="array" ref="AH312">INDEX(GMWQ!$A$2:$NF$60,MATCH(1,(GMWQ!$NE$2:$NE$60=AH$3)*(GMWQ!$ND$2:$ND$60=AH$4)*(GMWQ!$NF$2:$NF$60=AH$1),0),$F312-1966)</f>
        <v>1966904</v>
      </c>
      <c r="AI312" s="4" cm="1">
        <f t="array" ref="AI312">INDEX(GMWQ!$A$2:$NF$60,MATCH(1,(GMWQ!$NE$2:$NE$60=AI$3)*(GMWQ!$ND$2:$ND$60=AI$4)*(GMWQ!$NF$2:$NF$60=AI$1),0),$F312-1966)</f>
        <v>0.40855649999999999</v>
      </c>
      <c r="AJ312" s="4" cm="1">
        <f t="array" ref="AJ312">INDEX(GMWQ!$A$2:$NF$60,MATCH(1,(GMWQ!$NE$2:$NE$60=AJ$3)*(GMWQ!$ND$2:$ND$60=AJ$4)*(GMWQ!$NF$2:$NF$60=AJ$1),0),$F312-1966)</f>
        <v>0.75855349999999999</v>
      </c>
      <c r="AK312" s="4" cm="1">
        <f t="array" ref="AK312">INDEX(GMWQ!$A$2:$NF$60,MATCH(1,(GMWQ!$NE$2:$NE$60=AK$3)*(GMWQ!$ND$2:$ND$60=AK$4)*(GMWQ!$NF$2:$NF$60=AK$1),0),$F312-1966)</f>
        <v>0.3772681</v>
      </c>
      <c r="AL312" s="4" cm="1">
        <f t="array" ref="AL312">INDEX(GMWQ!$A$2:$NF$60,MATCH(1,(GMWQ!$NE$2:$NE$60=AL$3)*(GMWQ!$ND$2:$ND$60=AL$4)*(GMWQ!$NF$2:$NF$60=AL$1),0),$F312-1966)</f>
        <v>0.41307909999999998</v>
      </c>
    </row>
    <row r="313" spans="1:38" x14ac:dyDescent="0.25">
      <c r="B313" s="4">
        <f t="shared" si="99"/>
        <v>2049</v>
      </c>
      <c r="C313" s="4">
        <f t="shared" si="99"/>
        <v>2049</v>
      </c>
      <c r="F313" s="4">
        <f t="shared" si="101"/>
        <v>2279</v>
      </c>
      <c r="G313" s="4" cm="1">
        <f t="array" ref="G313">INDEX(GMWQ!$A$2:$NF$60,MATCH(1,(GMWQ!$NE$2:$NE$60=G$3)*(GMWQ!$ND$2:$ND$60=G$4)*(GMWQ!$NF$2:$NF$60=G$1),0),$F313-1966)</f>
        <v>1013253</v>
      </c>
      <c r="H313" s="4" cm="1">
        <f t="array" ref="H313">INDEX(GMWQ!$A$2:$NF$60,MATCH(1,(GMWQ!$NE$2:$NE$60=H$3)*(GMWQ!$ND$2:$ND$60=H$4)*(GMWQ!$NF$2:$NF$60=H$1),0),$F313-1966)</f>
        <v>9226.1679999999997</v>
      </c>
      <c r="I313" s="4" cm="1">
        <f t="array" ref="I313">INDEX(GMWQ!$A$2:$NF$60,MATCH(1,(GMWQ!$NE$2:$NE$60=I$3)*(GMWQ!$ND$2:$ND$60=I$4)*(GMWQ!$NF$2:$NF$60=I$1),0),$F313-1966)</f>
        <v>139140.20000000001</v>
      </c>
      <c r="J313" s="4" cm="1">
        <f t="array" ref="J313">INDEX(GMWQ!$A$2:$NF$60,MATCH(1,(GMWQ!$NE$2:$NE$60=J$3)*(GMWQ!$ND$2:$ND$60=J$4)*(GMWQ!$NF$2:$NF$60=J$1),0),$F313-1966)</f>
        <v>1141.5540000000001</v>
      </c>
      <c r="K313" s="4" cm="1">
        <f t="array" ref="K313">INDEX(GMWQ!$A$2:$NF$60,MATCH(1,(GMWQ!$NE$2:$NE$60=K$3)*(GMWQ!$ND$2:$ND$60=K$4)*(GMWQ!$NF$2:$NF$60=K$1),0),$F313-1966)</f>
        <v>785.45830000000001</v>
      </c>
      <c r="L313" s="4" cm="1">
        <f t="array" ref="L313">INDEX(GMWQ!$A$2:$NF$60,MATCH(1,(GMWQ!$NE$2:$NE$60=L$3)*(GMWQ!$ND$2:$ND$60=L$4)*(GMWQ!$NF$2:$NF$60=L$1),0),$F313-1966)</f>
        <v>525.06259999999997</v>
      </c>
      <c r="M313" s="4" cm="1">
        <f t="array" ref="M313">INDEX(GMWQ!$A$2:$NF$60,MATCH(1,(GMWQ!$NE$2:$NE$60=M$3)*(GMWQ!$ND$2:$ND$60=M$4)*(GMWQ!$NF$2:$NF$60=M$1),0),$F313-1966)</f>
        <v>970627.6</v>
      </c>
      <c r="N313" s="4" cm="1">
        <f t="array" ref="N313">INDEX(GMWQ!$A$2:$NF$60,MATCH(1,(GMWQ!$NE$2:$NE$60=N$3)*(GMWQ!$ND$2:$ND$60=N$4)*(GMWQ!$NF$2:$NF$60=N$1),0),$F313-1966)</f>
        <v>-64321.88</v>
      </c>
      <c r="O313" s="4" cm="1">
        <f t="array" ref="O313">INDEX(GMWQ!$A$2:$NF$60,MATCH(1,(GMWQ!$NE$2:$NE$60=O$3)*(GMWQ!$ND$2:$ND$60=O$4)*(GMWQ!$NF$2:$NF$60=O$1),0),$F313-1966)</f>
        <v>-1137.1679999999999</v>
      </c>
      <c r="P313" s="4" cm="1">
        <f t="array" ref="P313">INDEX(GMWQ!$A$2:$NF$60,MATCH(1,(GMWQ!$NE$2:$NE$60=P$3)*(GMWQ!$ND$2:$ND$60=P$4)*(GMWQ!$NF$2:$NF$60=P$1),0),$F313-1966)</f>
        <v>-2024.4770000000001</v>
      </c>
      <c r="Q313" s="4" cm="1">
        <f t="array" ref="Q313">INDEX(GMWQ!$A$2:$NF$60,MATCH(1,(GMWQ!$NE$2:$NE$60=Q$3)*(GMWQ!$ND$2:$ND$60=Q$4)*(GMWQ!$NF$2:$NF$60=Q$1),0),$F313-1966)</f>
        <v>-34.326050000000002</v>
      </c>
      <c r="R313" s="4" cm="1">
        <f t="array" ref="R313">INDEX(GMWQ!$A$2:$NF$60,MATCH(1,(GMWQ!$NE$2:$NE$60=R$3)*(GMWQ!$ND$2:$ND$60=R$4)*(GMWQ!$NF$2:$NF$60=R$1),0),$F313-1966)</f>
        <v>-49.925109999999997</v>
      </c>
      <c r="S313" s="4" cm="1">
        <f t="array" ref="S313">INDEX(GMWQ!$A$2:$NF$60,MATCH(1,(GMWQ!$NE$2:$NE$60=S$3)*(GMWQ!$ND$2:$ND$60=S$4)*(GMWQ!$NF$2:$NF$60=S$1),0),$F313-1966)</f>
        <v>-17.023779999999999</v>
      </c>
      <c r="T313" s="4" cm="1">
        <f t="array" ref="T313">INDEX(GMWQ!$A$2:$NF$60,MATCH(1,(GMWQ!$NE$2:$NE$60=T$3)*(GMWQ!$ND$2:$ND$60=T$4)*(GMWQ!$NF$2:$NF$60=T$1),0),$F313-1966)</f>
        <v>-47658.75</v>
      </c>
      <c r="U313" s="4" cm="1">
        <f t="array" ref="U313">INDEX(GMWQ!$A$2:$NF$60,MATCH(1,(GMWQ!$NE$2:$NE$60=U$3)*(GMWQ!$ND$2:$ND$60=U$4)*(GMWQ!$NF$2:$NF$60=U$1),0),$F313-1966)</f>
        <v>7415218</v>
      </c>
      <c r="V313" s="4" cm="1">
        <f t="array" ref="V313">INDEX(GMWQ!$A$2:$NF$60,MATCH(1,(GMWQ!$NE$2:$NE$60=V$3)*(GMWQ!$ND$2:$ND$60=V$4)*(GMWQ!$NF$2:$NF$60=V$1),0),$F313-1966)</f>
        <v>132251.6</v>
      </c>
      <c r="W313" s="4" cm="1">
        <f t="array" ref="W313">INDEX(GMWQ!$A$2:$NF$60,MATCH(1,(GMWQ!$NE$2:$NE$60=W$3)*(GMWQ!$ND$2:$ND$60=W$4)*(GMWQ!$NF$2:$NF$60=W$1),0),$F313-1966)</f>
        <v>1641064</v>
      </c>
      <c r="X313" s="4" cm="1">
        <f t="array" ref="X313">INDEX(GMWQ!$A$2:$NF$60,MATCH(1,(GMWQ!$NE$2:$NE$60=X$3)*(GMWQ!$ND$2:$ND$60=X$4)*(GMWQ!$NF$2:$NF$60=X$1),0),$F313-1966)</f>
        <v>5572.0959999999995</v>
      </c>
      <c r="Y313" s="4" cm="1">
        <f t="array" ref="Y313">INDEX(GMWQ!$A$2:$NF$60,MATCH(1,(GMWQ!$NE$2:$NE$60=Y$3)*(GMWQ!$ND$2:$ND$60=Y$4)*(GMWQ!$NF$2:$NF$60=Y$1),0),$F313-1966)</f>
        <v>7725.491</v>
      </c>
      <c r="Z313" s="4" cm="1">
        <f t="array" ref="Z313">INDEX(GMWQ!$A$2:$NF$60,MATCH(1,(GMWQ!$NE$2:$NE$60=Z$3)*(GMWQ!$ND$2:$ND$60=Z$4)*(GMWQ!$NF$2:$NF$60=Z$1),0),$F313-1966)</f>
        <v>4879.4759999999997</v>
      </c>
      <c r="AA313" s="4" cm="1">
        <f t="array" ref="AA313">INDEX(GMWQ!$A$2:$NF$60,MATCH(1,(GMWQ!$NE$2:$NE$60=AA$3)*(GMWQ!$ND$2:$ND$60=AA$4)*(GMWQ!$NF$2:$NF$60=AA$1),0),$F313-1966)</f>
        <v>6554201</v>
      </c>
      <c r="AB313" s="4" cm="1">
        <f t="array" ref="AB313">INDEX(GMWQ!$A$2:$NF$60,MATCH(1,(GMWQ!$NE$2:$NE$60=AB$3)*(GMWQ!$ND$2:$ND$60=AB$4)*(GMWQ!$NF$2:$NF$60=AB$1),0),$F313-1966)</f>
        <v>1823679</v>
      </c>
      <c r="AC313" s="4" cm="1">
        <f t="array" ref="AC313">INDEX(GMWQ!$A$2:$NF$60,MATCH(1,(GMWQ!$NE$2:$NE$60=AC$3)*(GMWQ!$ND$2:$ND$60=AC$4)*(GMWQ!$NF$2:$NF$60=AC$1),0),$F313-1966)</f>
        <v>18609.66</v>
      </c>
      <c r="AD313" s="4" cm="1">
        <f t="array" ref="AD313">INDEX(GMWQ!$A$2:$NF$60,MATCH(1,(GMWQ!$NE$2:$NE$60=AD$3)*(GMWQ!$ND$2:$ND$60=AD$4)*(GMWQ!$NF$2:$NF$60=AD$1),0),$F313-1966)</f>
        <v>216847.2</v>
      </c>
      <c r="AE313" s="4" cm="1">
        <f t="array" ref="AE313">INDEX(GMWQ!$A$2:$NF$60,MATCH(1,(GMWQ!$NE$2:$NE$60=AE$3)*(GMWQ!$ND$2:$ND$60=AE$4)*(GMWQ!$NF$2:$NF$60=AE$1),0),$F313-1966)</f>
        <v>2334.0279999999998</v>
      </c>
      <c r="AF313" s="4" cm="1">
        <f t="array" ref="AF313">INDEX(GMWQ!$A$2:$NF$60,MATCH(1,(GMWQ!$NE$2:$NE$60=AF$3)*(GMWQ!$ND$2:$ND$60=AF$4)*(GMWQ!$NF$2:$NF$60=AF$1),0),$F313-1966)</f>
        <v>1441.2249999999999</v>
      </c>
      <c r="AG313" s="4" cm="1">
        <f t="array" ref="AG313">INDEX(GMWQ!$A$2:$NF$60,MATCH(1,(GMWQ!$NE$2:$NE$60=AG$3)*(GMWQ!$ND$2:$ND$60=AG$4)*(GMWQ!$NF$2:$NF$60=AG$1),0),$F313-1966)</f>
        <v>959.64970000000005</v>
      </c>
      <c r="AH313" s="4" cm="1">
        <f t="array" ref="AH313">INDEX(GMWQ!$A$2:$NF$60,MATCH(1,(GMWQ!$NE$2:$NE$60=AH$3)*(GMWQ!$ND$2:$ND$60=AH$4)*(GMWQ!$NF$2:$NF$60=AH$1),0),$F313-1966)</f>
        <v>1985508</v>
      </c>
      <c r="AI313" s="4" cm="1">
        <f t="array" ref="AI313">INDEX(GMWQ!$A$2:$NF$60,MATCH(1,(GMWQ!$NE$2:$NE$60=AI$3)*(GMWQ!$ND$2:$ND$60=AI$4)*(GMWQ!$NF$2:$NF$60=AI$1),0),$F313-1966)</f>
        <v>0.4114797</v>
      </c>
      <c r="AJ313" s="4" cm="1">
        <f t="array" ref="AJ313">INDEX(GMWQ!$A$2:$NF$60,MATCH(1,(GMWQ!$NE$2:$NE$60=AJ$3)*(GMWQ!$ND$2:$ND$60=AJ$4)*(GMWQ!$NF$2:$NF$60=AJ$1),0),$F313-1966)</f>
        <v>0.76011090000000003</v>
      </c>
      <c r="AK313" s="4" cm="1">
        <f t="array" ref="AK313">INDEX(GMWQ!$A$2:$NF$60,MATCH(1,(GMWQ!$NE$2:$NE$60=AK$3)*(GMWQ!$ND$2:$ND$60=AK$4)*(GMWQ!$NF$2:$NF$60=AK$1),0),$F313-1966)</f>
        <v>0.37980789999999998</v>
      </c>
      <c r="AL313" s="4" cm="1">
        <f t="array" ref="AL313">INDEX(GMWQ!$A$2:$NF$60,MATCH(1,(GMWQ!$NE$2:$NE$60=AL$3)*(GMWQ!$ND$2:$ND$60=AL$4)*(GMWQ!$NF$2:$NF$60=AL$1),0),$F313-1966)</f>
        <v>0.41406120000000002</v>
      </c>
    </row>
    <row r="314" spans="1:38" x14ac:dyDescent="0.25">
      <c r="B314" s="4">
        <f t="shared" si="99"/>
        <v>2049</v>
      </c>
      <c r="C314" s="4">
        <f t="shared" si="99"/>
        <v>2049</v>
      </c>
      <c r="E314" s="4">
        <f t="shared" ref="E314" si="104">+E310+1</f>
        <v>2049</v>
      </c>
      <c r="F314" s="4">
        <f t="shared" si="101"/>
        <v>2280</v>
      </c>
      <c r="G314" s="4" cm="1">
        <f t="array" ref="G314">INDEX(GMWQ!$A$2:$NF$60,MATCH(1,(GMWQ!$NE$2:$NE$60=G$3)*(GMWQ!$ND$2:$ND$60=G$4)*(GMWQ!$NF$2:$NF$60=G$1),0),$F314-1966)</f>
        <v>1016667</v>
      </c>
      <c r="H314" s="4" cm="1">
        <f t="array" ref="H314">INDEX(GMWQ!$A$2:$NF$60,MATCH(1,(GMWQ!$NE$2:$NE$60=H$3)*(GMWQ!$ND$2:$ND$60=H$4)*(GMWQ!$NF$2:$NF$60=H$1),0),$F314-1966)</f>
        <v>9262.9189999999999</v>
      </c>
      <c r="I314" s="4" cm="1">
        <f t="array" ref="I314">INDEX(GMWQ!$A$2:$NF$60,MATCH(1,(GMWQ!$NE$2:$NE$60=I$3)*(GMWQ!$ND$2:$ND$60=I$4)*(GMWQ!$NF$2:$NF$60=I$1),0),$F314-1966)</f>
        <v>139177.5</v>
      </c>
      <c r="J314" s="4" cm="1">
        <f t="array" ref="J314">INDEX(GMWQ!$A$2:$NF$60,MATCH(1,(GMWQ!$NE$2:$NE$60=J$3)*(GMWQ!$ND$2:$ND$60=J$4)*(GMWQ!$NF$2:$NF$60=J$1),0),$F314-1966)</f>
        <v>1143.828</v>
      </c>
      <c r="K314" s="4" cm="1">
        <f t="array" ref="K314">INDEX(GMWQ!$A$2:$NF$60,MATCH(1,(GMWQ!$NE$2:$NE$60=K$3)*(GMWQ!$ND$2:$ND$60=K$4)*(GMWQ!$NF$2:$NF$60=K$1),0),$F314-1966)</f>
        <v>785.99710000000005</v>
      </c>
      <c r="L314" s="4" cm="1">
        <f t="array" ref="L314">INDEX(GMWQ!$A$2:$NF$60,MATCH(1,(GMWQ!$NE$2:$NE$60=L$3)*(GMWQ!$ND$2:$ND$60=L$4)*(GMWQ!$NF$2:$NF$60=L$1),0),$F314-1966)</f>
        <v>525.41800000000001</v>
      </c>
      <c r="M314" s="4" cm="1">
        <f t="array" ref="M314">INDEX(GMWQ!$A$2:$NF$60,MATCH(1,(GMWQ!$NE$2:$NE$60=M$3)*(GMWQ!$ND$2:$ND$60=M$4)*(GMWQ!$NF$2:$NF$60=M$1),0),$F314-1966)</f>
        <v>975021.5</v>
      </c>
      <c r="N314" s="4" cm="1">
        <f t="array" ref="N314">INDEX(GMWQ!$A$2:$NF$60,MATCH(1,(GMWQ!$NE$2:$NE$60=N$3)*(GMWQ!$ND$2:$ND$60=N$4)*(GMWQ!$NF$2:$NF$60=N$1),0),$F314-1966)</f>
        <v>-112129.4</v>
      </c>
      <c r="O314" s="4" cm="1">
        <f t="array" ref="O314">INDEX(GMWQ!$A$2:$NF$60,MATCH(1,(GMWQ!$NE$2:$NE$60=O$3)*(GMWQ!$ND$2:$ND$60=O$4)*(GMWQ!$NF$2:$NF$60=O$1),0),$F314-1966)</f>
        <v>-1138.2329999999999</v>
      </c>
      <c r="P314" s="4" cm="1">
        <f t="array" ref="P314">INDEX(GMWQ!$A$2:$NF$60,MATCH(1,(GMWQ!$NE$2:$NE$60=P$3)*(GMWQ!$ND$2:$ND$60=P$4)*(GMWQ!$NF$2:$NF$60=P$1),0),$F314-1966)</f>
        <v>-2032.547</v>
      </c>
      <c r="Q314" s="4" cm="1">
        <f t="array" ref="Q314">INDEX(GMWQ!$A$2:$NF$60,MATCH(1,(GMWQ!$NE$2:$NE$60=Q$3)*(GMWQ!$ND$2:$ND$60=Q$4)*(GMWQ!$NF$2:$NF$60=Q$1),0),$F314-1966)</f>
        <v>-34.561039999999998</v>
      </c>
      <c r="R314" s="4" cm="1">
        <f t="array" ref="R314">INDEX(GMWQ!$A$2:$NF$60,MATCH(1,(GMWQ!$NE$2:$NE$60=R$3)*(GMWQ!$ND$2:$ND$60=R$4)*(GMWQ!$NF$2:$NF$60=R$1),0),$F314-1966)</f>
        <v>-50.168579999999999</v>
      </c>
      <c r="S314" s="4" cm="1">
        <f t="array" ref="S314">INDEX(GMWQ!$A$2:$NF$60,MATCH(1,(GMWQ!$NE$2:$NE$60=S$3)*(GMWQ!$ND$2:$ND$60=S$4)*(GMWQ!$NF$2:$NF$60=S$1),0),$F314-1966)</f>
        <v>-17.1099</v>
      </c>
      <c r="T314" s="4" cm="1">
        <f t="array" ref="T314">INDEX(GMWQ!$A$2:$NF$60,MATCH(1,(GMWQ!$NE$2:$NE$60=T$3)*(GMWQ!$ND$2:$ND$60=T$4)*(GMWQ!$NF$2:$NF$60=T$1),0),$F314-1966)</f>
        <v>-48232.81</v>
      </c>
      <c r="U314" s="4" cm="1">
        <f t="array" ref="U314">INDEX(GMWQ!$A$2:$NF$60,MATCH(1,(GMWQ!$NE$2:$NE$60=U$3)*(GMWQ!$ND$2:$ND$60=U$4)*(GMWQ!$NF$2:$NF$60=U$1),0),$F314-1966)</f>
        <v>7527347</v>
      </c>
      <c r="V314" s="4" cm="1">
        <f t="array" ref="V314">INDEX(GMWQ!$A$2:$NF$60,MATCH(1,(GMWQ!$NE$2:$NE$60=V$3)*(GMWQ!$ND$2:$ND$60=V$4)*(GMWQ!$NF$2:$NF$60=V$1),0),$F314-1966)</f>
        <v>133389.79999999999</v>
      </c>
      <c r="W314" s="4" cm="1">
        <f t="array" ref="W314">INDEX(GMWQ!$A$2:$NF$60,MATCH(1,(GMWQ!$NE$2:$NE$60=W$3)*(GMWQ!$ND$2:$ND$60=W$4)*(GMWQ!$NF$2:$NF$60=W$1),0),$F314-1966)</f>
        <v>1643096</v>
      </c>
      <c r="X314" s="4" cm="1">
        <f t="array" ref="X314">INDEX(GMWQ!$A$2:$NF$60,MATCH(1,(GMWQ!$NE$2:$NE$60=X$3)*(GMWQ!$ND$2:$ND$60=X$4)*(GMWQ!$NF$2:$NF$60=X$1),0),$F314-1966)</f>
        <v>5606.6570000000002</v>
      </c>
      <c r="Y314" s="4" cm="1">
        <f t="array" ref="Y314">INDEX(GMWQ!$A$2:$NF$60,MATCH(1,(GMWQ!$NE$2:$NE$60=Y$3)*(GMWQ!$ND$2:$ND$60=Y$4)*(GMWQ!$NF$2:$NF$60=Y$1),0),$F314-1966)</f>
        <v>7775.66</v>
      </c>
      <c r="Z314" s="4" cm="1">
        <f t="array" ref="Z314">INDEX(GMWQ!$A$2:$NF$60,MATCH(1,(GMWQ!$NE$2:$NE$60=Z$3)*(GMWQ!$ND$2:$ND$60=Z$4)*(GMWQ!$NF$2:$NF$60=Z$1),0),$F314-1966)</f>
        <v>4896.5860000000002</v>
      </c>
      <c r="AA314" s="4" cm="1">
        <f t="array" ref="AA314">INDEX(GMWQ!$A$2:$NF$60,MATCH(1,(GMWQ!$NE$2:$NE$60=AA$3)*(GMWQ!$ND$2:$ND$60=AA$4)*(GMWQ!$NF$2:$NF$60=AA$1),0),$F314-1966)</f>
        <v>6602434</v>
      </c>
      <c r="AB314" s="4" cm="1">
        <f t="array" ref="AB314">INDEX(GMWQ!$A$2:$NF$60,MATCH(1,(GMWQ!$NE$2:$NE$60=AB$3)*(GMWQ!$ND$2:$ND$60=AB$4)*(GMWQ!$NF$2:$NF$60=AB$1),0),$F314-1966)</f>
        <v>1839668</v>
      </c>
      <c r="AC314" s="4" cm="1">
        <f t="array" ref="AC314">INDEX(GMWQ!$A$2:$NF$60,MATCH(1,(GMWQ!$NE$2:$NE$60=AC$3)*(GMWQ!$ND$2:$ND$60=AC$4)*(GMWQ!$NF$2:$NF$60=AC$1),0),$F314-1966)</f>
        <v>18771.88</v>
      </c>
      <c r="AD314" s="4" cm="1">
        <f t="array" ref="AD314">INDEX(GMWQ!$A$2:$NF$60,MATCH(1,(GMWQ!$NE$2:$NE$60=AD$3)*(GMWQ!$ND$2:$ND$60=AD$4)*(GMWQ!$NF$2:$NF$60=AD$1),0),$F314-1966)</f>
        <v>217724.5</v>
      </c>
      <c r="AE314" s="4" cm="1">
        <f t="array" ref="AE314">INDEX(GMWQ!$A$2:$NF$60,MATCH(1,(GMWQ!$NE$2:$NE$60=AE$3)*(GMWQ!$ND$2:$ND$60=AE$4)*(GMWQ!$NF$2:$NF$60=AE$1),0),$F314-1966)</f>
        <v>2350.2809999999999</v>
      </c>
      <c r="AF314" s="4" cm="1">
        <f t="array" ref="AF314">INDEX(GMWQ!$A$2:$NF$60,MATCH(1,(GMWQ!$NE$2:$NE$60=AF$3)*(GMWQ!$ND$2:$ND$60=AF$4)*(GMWQ!$NF$2:$NF$60=AF$1),0),$F314-1966)</f>
        <v>1449.25</v>
      </c>
      <c r="AG314" s="4" cm="1">
        <f t="array" ref="AG314">INDEX(GMWQ!$A$2:$NF$60,MATCH(1,(GMWQ!$NE$2:$NE$60=AG$3)*(GMWQ!$ND$2:$ND$60=AG$4)*(GMWQ!$NF$2:$NF$60=AG$1),0),$F314-1966)</f>
        <v>965.64430000000004</v>
      </c>
      <c r="AH314" s="4" cm="1">
        <f t="array" ref="AH314">INDEX(GMWQ!$A$2:$NF$60,MATCH(1,(GMWQ!$NE$2:$NE$60=AH$3)*(GMWQ!$ND$2:$ND$60=AH$4)*(GMWQ!$NF$2:$NF$60=AH$1),0),$F314-1966)</f>
        <v>2004272</v>
      </c>
      <c r="AI314" s="4" cm="1">
        <f t="array" ref="AI314">INDEX(GMWQ!$A$2:$NF$60,MATCH(1,(GMWQ!$NE$2:$NE$60=AI$3)*(GMWQ!$ND$2:$ND$60=AI$4)*(GMWQ!$NF$2:$NF$60=AI$1),0),$F314-1966)</f>
        <v>0.41454659999999999</v>
      </c>
      <c r="AJ314" s="4" cm="1">
        <f t="array" ref="AJ314">INDEX(GMWQ!$A$2:$NF$60,MATCH(1,(GMWQ!$NE$2:$NE$60=AJ$3)*(GMWQ!$ND$2:$ND$60=AJ$4)*(GMWQ!$NF$2:$NF$60=AJ$1),0),$F314-1966)</f>
        <v>0.76178809999999997</v>
      </c>
      <c r="AK314" s="4" cm="1">
        <f t="array" ref="AK314">INDEX(GMWQ!$A$2:$NF$60,MATCH(1,(GMWQ!$NE$2:$NE$60=AK$3)*(GMWQ!$ND$2:$ND$60=AK$4)*(GMWQ!$NF$2:$NF$60=AK$1),0),$F314-1966)</f>
        <v>0.38148510000000002</v>
      </c>
      <c r="AL314" s="4" cm="1">
        <f t="array" ref="AL314">INDEX(GMWQ!$A$2:$NF$60,MATCH(1,(GMWQ!$NE$2:$NE$60=AL$3)*(GMWQ!$ND$2:$ND$60=AL$4)*(GMWQ!$NF$2:$NF$60=AL$1),0),$F314-1966)</f>
        <v>0.41437000000000002</v>
      </c>
    </row>
    <row r="315" spans="1:38" x14ac:dyDescent="0.25">
      <c r="A315" s="4">
        <v>2050</v>
      </c>
      <c r="B315" s="4">
        <f t="shared" si="99"/>
        <v>2050</v>
      </c>
      <c r="C315" s="4">
        <f t="shared" si="99"/>
        <v>2049</v>
      </c>
      <c r="D315" s="4">
        <f t="shared" si="99"/>
        <v>2049</v>
      </c>
      <c r="F315" s="4">
        <f t="shared" si="101"/>
        <v>2281</v>
      </c>
      <c r="G315" s="4" cm="1">
        <f t="array" ref="G315">INDEX(GMWQ!$A$2:$NF$60,MATCH(1,(GMWQ!$NE$2:$NE$60=G$3)*(GMWQ!$ND$2:$ND$60=G$4)*(GMWQ!$NF$2:$NF$60=G$1),0),$F315-1966)</f>
        <v>1020088</v>
      </c>
      <c r="H315" s="4" cm="1">
        <f t="array" ref="H315">INDEX(GMWQ!$A$2:$NF$60,MATCH(1,(GMWQ!$NE$2:$NE$60=H$3)*(GMWQ!$ND$2:$ND$60=H$4)*(GMWQ!$NF$2:$NF$60=H$1),0),$F315-1966)</f>
        <v>9300.1049999999996</v>
      </c>
      <c r="I315" s="4" cm="1">
        <f t="array" ref="I315">INDEX(GMWQ!$A$2:$NF$60,MATCH(1,(GMWQ!$NE$2:$NE$60=I$3)*(GMWQ!$ND$2:$ND$60=I$4)*(GMWQ!$NF$2:$NF$60=I$1),0),$F315-1966)</f>
        <v>139215.6</v>
      </c>
      <c r="J315" s="4" cm="1">
        <f t="array" ref="J315">INDEX(GMWQ!$A$2:$NF$60,MATCH(1,(GMWQ!$NE$2:$NE$60=J$3)*(GMWQ!$ND$2:$ND$60=J$4)*(GMWQ!$NF$2:$NF$60=J$1),0),$F315-1966)</f>
        <v>1146.144</v>
      </c>
      <c r="K315" s="4" cm="1">
        <f t="array" ref="K315">INDEX(GMWQ!$A$2:$NF$60,MATCH(1,(GMWQ!$NE$2:$NE$60=K$3)*(GMWQ!$ND$2:$ND$60=K$4)*(GMWQ!$NF$2:$NF$60=K$1),0),$F315-1966)</f>
        <v>786.77120000000002</v>
      </c>
      <c r="L315" s="4" cm="1">
        <f t="array" ref="L315">INDEX(GMWQ!$A$2:$NF$60,MATCH(1,(GMWQ!$NE$2:$NE$60=L$3)*(GMWQ!$ND$2:$ND$60=L$4)*(GMWQ!$NF$2:$NF$60=L$1),0),$F315-1966)</f>
        <v>525.81299999999999</v>
      </c>
      <c r="M315" s="4" cm="1">
        <f t="array" ref="M315">INDEX(GMWQ!$A$2:$NF$60,MATCH(1,(GMWQ!$NE$2:$NE$60=M$3)*(GMWQ!$ND$2:$ND$60=M$4)*(GMWQ!$NF$2:$NF$60=M$1),0),$F315-1966)</f>
        <v>979425.9</v>
      </c>
      <c r="N315" s="4" cm="1">
        <f t="array" ref="N315">INDEX(GMWQ!$A$2:$NF$60,MATCH(1,(GMWQ!$NE$2:$NE$60=N$3)*(GMWQ!$ND$2:$ND$60=N$4)*(GMWQ!$NF$2:$NF$60=N$1),0),$F315-1966)</f>
        <v>-6675.375</v>
      </c>
      <c r="O315" s="4" cm="1">
        <f t="array" ref="O315">INDEX(GMWQ!$A$2:$NF$60,MATCH(1,(GMWQ!$NE$2:$NE$60=O$3)*(GMWQ!$ND$2:$ND$60=O$4)*(GMWQ!$NF$2:$NF$60=O$1),0),$F315-1966)</f>
        <v>-1139.173</v>
      </c>
      <c r="P315" s="4" cm="1">
        <f t="array" ref="P315">INDEX(GMWQ!$A$2:$NF$60,MATCH(1,(GMWQ!$NE$2:$NE$60=P$3)*(GMWQ!$ND$2:$ND$60=P$4)*(GMWQ!$NF$2:$NF$60=P$1),0),$F315-1966)</f>
        <v>-2040.7729999999999</v>
      </c>
      <c r="Q315" s="4" cm="1">
        <f t="array" ref="Q315">INDEX(GMWQ!$A$2:$NF$60,MATCH(1,(GMWQ!$NE$2:$NE$60=Q$3)*(GMWQ!$ND$2:$ND$60=Q$4)*(GMWQ!$NF$2:$NF$60=Q$1),0),$F315-1966)</f>
        <v>-34.798949999999998</v>
      </c>
      <c r="R315" s="4" cm="1">
        <f t="array" ref="R315">INDEX(GMWQ!$A$2:$NF$60,MATCH(1,(GMWQ!$NE$2:$NE$60=R$3)*(GMWQ!$ND$2:$ND$60=R$4)*(GMWQ!$NF$2:$NF$60=R$1),0),$F315-1966)</f>
        <v>-50.478940000000001</v>
      </c>
      <c r="S315" s="4" cm="1">
        <f t="array" ref="S315">INDEX(GMWQ!$A$2:$NF$60,MATCH(1,(GMWQ!$NE$2:$NE$60=S$3)*(GMWQ!$ND$2:$ND$60=S$4)*(GMWQ!$NF$2:$NF$60=S$1),0),$F315-1966)</f>
        <v>-17.21677</v>
      </c>
      <c r="T315" s="4" cm="1">
        <f t="array" ref="T315">INDEX(GMWQ!$A$2:$NF$60,MATCH(1,(GMWQ!$NE$2:$NE$60=T$3)*(GMWQ!$ND$2:$ND$60=T$4)*(GMWQ!$NF$2:$NF$60=T$1),0),$F315-1966)</f>
        <v>-48773.38</v>
      </c>
      <c r="U315" s="4" cm="1">
        <f t="array" ref="U315">INDEX(GMWQ!$A$2:$NF$60,MATCH(1,(GMWQ!$NE$2:$NE$60=U$3)*(GMWQ!$ND$2:$ND$60=U$4)*(GMWQ!$NF$2:$NF$60=U$1),0),$F315-1966)</f>
        <v>7534023</v>
      </c>
      <c r="V315" s="4" cm="1">
        <f t="array" ref="V315">INDEX(GMWQ!$A$2:$NF$60,MATCH(1,(GMWQ!$NE$2:$NE$60=V$3)*(GMWQ!$ND$2:$ND$60=V$4)*(GMWQ!$NF$2:$NF$60=V$1),0),$F315-1966)</f>
        <v>134529</v>
      </c>
      <c r="W315" s="4" cm="1">
        <f t="array" ref="W315">INDEX(GMWQ!$A$2:$NF$60,MATCH(1,(GMWQ!$NE$2:$NE$60=W$3)*(GMWQ!$ND$2:$ND$60=W$4)*(GMWQ!$NF$2:$NF$60=W$1),0),$F315-1966)</f>
        <v>1645137</v>
      </c>
      <c r="X315" s="4" cm="1">
        <f t="array" ref="X315">INDEX(GMWQ!$A$2:$NF$60,MATCH(1,(GMWQ!$NE$2:$NE$60=X$3)*(GMWQ!$ND$2:$ND$60=X$4)*(GMWQ!$NF$2:$NF$60=X$1),0),$F315-1966)</f>
        <v>5641.4560000000001</v>
      </c>
      <c r="Y315" s="4" cm="1">
        <f t="array" ref="Y315">INDEX(GMWQ!$A$2:$NF$60,MATCH(1,(GMWQ!$NE$2:$NE$60=Y$3)*(GMWQ!$ND$2:$ND$60=Y$4)*(GMWQ!$NF$2:$NF$60=Y$1),0),$F315-1966)</f>
        <v>7826.1390000000001</v>
      </c>
      <c r="Z315" s="4" cm="1">
        <f t="array" ref="Z315">INDEX(GMWQ!$A$2:$NF$60,MATCH(1,(GMWQ!$NE$2:$NE$60=Z$3)*(GMWQ!$ND$2:$ND$60=Z$4)*(GMWQ!$NF$2:$NF$60=Z$1),0),$F315-1966)</f>
        <v>4913.8029999999999</v>
      </c>
      <c r="AA315" s="4" cm="1">
        <f t="array" ref="AA315">INDEX(GMWQ!$A$2:$NF$60,MATCH(1,(GMWQ!$NE$2:$NE$60=AA$3)*(GMWQ!$ND$2:$ND$60=AA$4)*(GMWQ!$NF$2:$NF$60=AA$1),0),$F315-1966)</f>
        <v>6651208</v>
      </c>
      <c r="AB315" s="4" cm="1">
        <f t="array" ref="AB315">INDEX(GMWQ!$A$2:$NF$60,MATCH(1,(GMWQ!$NE$2:$NE$60=AB$3)*(GMWQ!$ND$2:$ND$60=AB$4)*(GMWQ!$NF$2:$NF$60=AB$1),0),$F315-1966)</f>
        <v>1855809</v>
      </c>
      <c r="AC315" s="4" cm="1">
        <f t="array" ref="AC315">INDEX(GMWQ!$A$2:$NF$60,MATCH(1,(GMWQ!$NE$2:$NE$60=AC$3)*(GMWQ!$ND$2:$ND$60=AC$4)*(GMWQ!$NF$2:$NF$60=AC$1),0),$F315-1966)</f>
        <v>18936.099999999999</v>
      </c>
      <c r="AD315" s="4" cm="1">
        <f t="array" ref="AD315">INDEX(GMWQ!$A$2:$NF$60,MATCH(1,(GMWQ!$NE$2:$NE$60=AD$3)*(GMWQ!$ND$2:$ND$60=AD$4)*(GMWQ!$NF$2:$NF$60=AD$1),0),$F315-1966)</f>
        <v>218620.7</v>
      </c>
      <c r="AE315" s="4" cm="1">
        <f t="array" ref="AE315">INDEX(GMWQ!$A$2:$NF$60,MATCH(1,(GMWQ!$NE$2:$NE$60=AE$3)*(GMWQ!$ND$2:$ND$60=AE$4)*(GMWQ!$NF$2:$NF$60=AE$1),0),$F315-1966)</f>
        <v>2366.7249999999999</v>
      </c>
      <c r="AF315" s="4" cm="1">
        <f t="array" ref="AF315">INDEX(GMWQ!$A$2:$NF$60,MATCH(1,(GMWQ!$NE$2:$NE$60=AF$3)*(GMWQ!$ND$2:$ND$60=AF$4)*(GMWQ!$NF$2:$NF$60=AF$1),0),$F315-1966)</f>
        <v>1457.7760000000001</v>
      </c>
      <c r="AG315" s="4" cm="1">
        <f t="array" ref="AG315">INDEX(GMWQ!$A$2:$NF$60,MATCH(1,(GMWQ!$NE$2:$NE$60=AG$3)*(GMWQ!$ND$2:$ND$60=AG$4)*(GMWQ!$NF$2:$NF$60=AG$1),0),$F315-1966)</f>
        <v>971.23929999999996</v>
      </c>
      <c r="AH315" s="4" cm="1">
        <f t="array" ref="AH315">INDEX(GMWQ!$A$2:$NF$60,MATCH(1,(GMWQ!$NE$2:$NE$60=AH$3)*(GMWQ!$ND$2:$ND$60=AH$4)*(GMWQ!$NF$2:$NF$60=AH$1),0),$F315-1966)</f>
        <v>2023202</v>
      </c>
      <c r="AI315" s="4" cm="1">
        <f t="array" ref="AI315">INDEX(GMWQ!$A$2:$NF$60,MATCH(1,(GMWQ!$NE$2:$NE$60=AI$3)*(GMWQ!$ND$2:$ND$60=AI$4)*(GMWQ!$NF$2:$NF$60=AI$1),0),$F315-1966)</f>
        <v>0.41770940000000001</v>
      </c>
      <c r="AJ315" s="4" cm="1">
        <f t="array" ref="AJ315">INDEX(GMWQ!$A$2:$NF$60,MATCH(1,(GMWQ!$NE$2:$NE$60=AJ$3)*(GMWQ!$ND$2:$ND$60=AJ$4)*(GMWQ!$NF$2:$NF$60=AJ$1),0),$F315-1966)</f>
        <v>0.76334550000000001</v>
      </c>
      <c r="AK315" s="4" cm="1">
        <f t="array" ref="AK315">INDEX(GMWQ!$A$2:$NF$60,MATCH(1,(GMWQ!$NE$2:$NE$60=AK$3)*(GMWQ!$ND$2:$ND$60=AK$4)*(GMWQ!$NF$2:$NF$60=AK$1),0),$F315-1966)</f>
        <v>0.38270700000000002</v>
      </c>
      <c r="AL315" s="4" cm="1">
        <f t="array" ref="AL315">INDEX(GMWQ!$A$2:$NF$60,MATCH(1,(GMWQ!$NE$2:$NE$60=AL$3)*(GMWQ!$ND$2:$ND$60=AL$4)*(GMWQ!$NF$2:$NF$60=AL$1),0),$F315-1966)</f>
        <v>0.41390909999999997</v>
      </c>
    </row>
    <row r="316" spans="1:38" x14ac:dyDescent="0.25">
      <c r="B316" s="4">
        <f t="shared" ref="B316:D331" si="105">+B312+1</f>
        <v>2050</v>
      </c>
      <c r="C316" s="4">
        <f t="shared" si="105"/>
        <v>2050</v>
      </c>
      <c r="F316" s="4">
        <f t="shared" si="101"/>
        <v>2282</v>
      </c>
      <c r="G316" s="4" cm="1">
        <f t="array" ref="G316">INDEX(GMWQ!$A$2:$NF$60,MATCH(1,(GMWQ!$NE$2:$NE$60=G$3)*(GMWQ!$ND$2:$ND$60=G$4)*(GMWQ!$NF$2:$NF$60=G$1),0),$F316-1966)</f>
        <v>1023514</v>
      </c>
      <c r="H316" s="4" cm="1">
        <f t="array" ref="H316">INDEX(GMWQ!$A$2:$NF$60,MATCH(1,(GMWQ!$NE$2:$NE$60=H$3)*(GMWQ!$ND$2:$ND$60=H$4)*(GMWQ!$NF$2:$NF$60=H$1),0),$F316-1966)</f>
        <v>9337.1319999999996</v>
      </c>
      <c r="I316" s="4" cm="1">
        <f t="array" ref="I316">INDEX(GMWQ!$A$2:$NF$60,MATCH(1,(GMWQ!$NE$2:$NE$60=I$3)*(GMWQ!$ND$2:$ND$60=I$4)*(GMWQ!$NF$2:$NF$60=I$1),0),$F316-1966)</f>
        <v>139252.70000000001</v>
      </c>
      <c r="J316" s="4" cm="1">
        <f t="array" ref="J316">INDEX(GMWQ!$A$2:$NF$60,MATCH(1,(GMWQ!$NE$2:$NE$60=J$3)*(GMWQ!$ND$2:$ND$60=J$4)*(GMWQ!$NF$2:$NF$60=J$1),0),$F316-1966)</f>
        <v>1148.4670000000001</v>
      </c>
      <c r="K316" s="4" cm="1">
        <f t="array" ref="K316">INDEX(GMWQ!$A$2:$NF$60,MATCH(1,(GMWQ!$NE$2:$NE$60=K$3)*(GMWQ!$ND$2:$ND$60=K$4)*(GMWQ!$NF$2:$NF$60=K$1),0),$F316-1966)</f>
        <v>787.59339999999997</v>
      </c>
      <c r="L316" s="4" cm="1">
        <f t="array" ref="L316">INDEX(GMWQ!$A$2:$NF$60,MATCH(1,(GMWQ!$NE$2:$NE$60=L$3)*(GMWQ!$ND$2:$ND$60=L$4)*(GMWQ!$NF$2:$NF$60=L$1),0),$F316-1966)</f>
        <v>526.20640000000003</v>
      </c>
      <c r="M316" s="4" cm="1">
        <f t="array" ref="M316">INDEX(GMWQ!$A$2:$NF$60,MATCH(1,(GMWQ!$NE$2:$NE$60=M$3)*(GMWQ!$ND$2:$ND$60=M$4)*(GMWQ!$NF$2:$NF$60=M$1),0),$F316-1966)</f>
        <v>983844.1</v>
      </c>
      <c r="N316" s="4" cm="1">
        <f t="array" ref="N316">INDEX(GMWQ!$A$2:$NF$60,MATCH(1,(GMWQ!$NE$2:$NE$60=N$3)*(GMWQ!$ND$2:$ND$60=N$4)*(GMWQ!$NF$2:$NF$60=N$1),0),$F316-1966)</f>
        <v>-120375.7</v>
      </c>
      <c r="O316" s="4" cm="1">
        <f t="array" ref="O316">INDEX(GMWQ!$A$2:$NF$60,MATCH(1,(GMWQ!$NE$2:$NE$60=O$3)*(GMWQ!$ND$2:$ND$60=O$4)*(GMWQ!$NF$2:$NF$60=O$1),0),$F316-1966)</f>
        <v>-1140.002</v>
      </c>
      <c r="P316" s="4" cm="1">
        <f t="array" ref="P316">INDEX(GMWQ!$A$2:$NF$60,MATCH(1,(GMWQ!$NE$2:$NE$60=P$3)*(GMWQ!$ND$2:$ND$60=P$4)*(GMWQ!$NF$2:$NF$60=P$1),0),$F316-1966)</f>
        <v>-2049.172</v>
      </c>
      <c r="Q316" s="4" cm="1">
        <f t="array" ref="Q316">INDEX(GMWQ!$A$2:$NF$60,MATCH(1,(GMWQ!$NE$2:$NE$60=Q$3)*(GMWQ!$ND$2:$ND$60=Q$4)*(GMWQ!$NF$2:$NF$60=Q$1),0),$F316-1966)</f>
        <v>-35.036990000000003</v>
      </c>
      <c r="R316" s="4" cm="1">
        <f t="array" ref="R316">INDEX(GMWQ!$A$2:$NF$60,MATCH(1,(GMWQ!$NE$2:$NE$60=R$3)*(GMWQ!$ND$2:$ND$60=R$4)*(GMWQ!$NF$2:$NF$60=R$1),0),$F316-1966)</f>
        <v>-50.782350000000001</v>
      </c>
      <c r="S316" s="4" cm="1">
        <f t="array" ref="S316">INDEX(GMWQ!$A$2:$NF$60,MATCH(1,(GMWQ!$NE$2:$NE$60=S$3)*(GMWQ!$ND$2:$ND$60=S$4)*(GMWQ!$NF$2:$NF$60=S$1),0),$F316-1966)</f>
        <v>-17.316500000000001</v>
      </c>
      <c r="T316" s="4" cm="1">
        <f t="array" ref="T316">INDEX(GMWQ!$A$2:$NF$60,MATCH(1,(GMWQ!$NE$2:$NE$60=T$3)*(GMWQ!$ND$2:$ND$60=T$4)*(GMWQ!$NF$2:$NF$60=T$1),0),$F316-1966)</f>
        <v>-49220.63</v>
      </c>
      <c r="U316" s="4" cm="1">
        <f t="array" ref="U316">INDEX(GMWQ!$A$2:$NF$60,MATCH(1,(GMWQ!$NE$2:$NE$60=U$3)*(GMWQ!$ND$2:$ND$60=U$4)*(GMWQ!$NF$2:$NF$60=U$1),0),$F316-1966)</f>
        <v>7654398</v>
      </c>
      <c r="V316" s="4" cm="1">
        <f t="array" ref="V316">INDEX(GMWQ!$A$2:$NF$60,MATCH(1,(GMWQ!$NE$2:$NE$60=V$3)*(GMWQ!$ND$2:$ND$60=V$4)*(GMWQ!$NF$2:$NF$60=V$1),0),$F316-1966)</f>
        <v>135669</v>
      </c>
      <c r="W316" s="4" cm="1">
        <f t="array" ref="W316">INDEX(GMWQ!$A$2:$NF$60,MATCH(1,(GMWQ!$NE$2:$NE$60=W$3)*(GMWQ!$ND$2:$ND$60=W$4)*(GMWQ!$NF$2:$NF$60=W$1),0),$F316-1966)</f>
        <v>1647186</v>
      </c>
      <c r="X316" s="4" cm="1">
        <f t="array" ref="X316">INDEX(GMWQ!$A$2:$NF$60,MATCH(1,(GMWQ!$NE$2:$NE$60=X$3)*(GMWQ!$ND$2:$ND$60=X$4)*(GMWQ!$NF$2:$NF$60=X$1),0),$F316-1966)</f>
        <v>5676.4930000000004</v>
      </c>
      <c r="Y316" s="4" cm="1">
        <f t="array" ref="Y316">INDEX(GMWQ!$A$2:$NF$60,MATCH(1,(GMWQ!$NE$2:$NE$60=Y$3)*(GMWQ!$ND$2:$ND$60=Y$4)*(GMWQ!$NF$2:$NF$60=Y$1),0),$F316-1966)</f>
        <v>7876.9210000000003</v>
      </c>
      <c r="Z316" s="4" cm="1">
        <f t="array" ref="Z316">INDEX(GMWQ!$A$2:$NF$60,MATCH(1,(GMWQ!$NE$2:$NE$60=Z$3)*(GMWQ!$ND$2:$ND$60=Z$4)*(GMWQ!$NF$2:$NF$60=Z$1),0),$F316-1966)</f>
        <v>4931.1189999999997</v>
      </c>
      <c r="AA316" s="4" cm="1">
        <f t="array" ref="AA316">INDEX(GMWQ!$A$2:$NF$60,MATCH(1,(GMWQ!$NE$2:$NE$60=AA$3)*(GMWQ!$ND$2:$ND$60=AA$4)*(GMWQ!$NF$2:$NF$60=AA$1),0),$F316-1966)</f>
        <v>6700428</v>
      </c>
      <c r="AB316" s="4" cm="1">
        <f t="array" ref="AB316">INDEX(GMWQ!$A$2:$NF$60,MATCH(1,(GMWQ!$NE$2:$NE$60=AB$3)*(GMWQ!$ND$2:$ND$60=AB$4)*(GMWQ!$NF$2:$NF$60=AB$1),0),$F316-1966)</f>
        <v>1872078</v>
      </c>
      <c r="AC316" s="4" cm="1">
        <f t="array" ref="AC316">INDEX(GMWQ!$A$2:$NF$60,MATCH(1,(GMWQ!$NE$2:$NE$60=AC$3)*(GMWQ!$ND$2:$ND$60=AC$4)*(GMWQ!$NF$2:$NF$60=AC$1),0),$F316-1966)</f>
        <v>19101.189999999999</v>
      </c>
      <c r="AD316" s="4" cm="1">
        <f t="array" ref="AD316">INDEX(GMWQ!$A$2:$NF$60,MATCH(1,(GMWQ!$NE$2:$NE$60=AD$3)*(GMWQ!$ND$2:$ND$60=AD$4)*(GMWQ!$NF$2:$NF$60=AD$1),0),$F316-1966)</f>
        <v>219510.1</v>
      </c>
      <c r="AE316" s="4" cm="1">
        <f t="array" ref="AE316">INDEX(GMWQ!$A$2:$NF$60,MATCH(1,(GMWQ!$NE$2:$NE$60=AE$3)*(GMWQ!$ND$2:$ND$60=AE$4)*(GMWQ!$NF$2:$NF$60=AE$1),0),$F316-1966)</f>
        <v>2383.2840000000001</v>
      </c>
      <c r="AF316" s="4" cm="1">
        <f t="array" ref="AF316">INDEX(GMWQ!$A$2:$NF$60,MATCH(1,(GMWQ!$NE$2:$NE$60=AF$3)*(GMWQ!$ND$2:$ND$60=AF$4)*(GMWQ!$NF$2:$NF$60=AF$1),0),$F316-1966)</f>
        <v>1466.461</v>
      </c>
      <c r="AG316" s="4" cm="1">
        <f t="array" ref="AG316">INDEX(GMWQ!$A$2:$NF$60,MATCH(1,(GMWQ!$NE$2:$NE$60=AG$3)*(GMWQ!$ND$2:$ND$60=AG$4)*(GMWQ!$NF$2:$NF$60=AG$1),0),$F316-1966)</f>
        <v>976.82399999999996</v>
      </c>
      <c r="AH316" s="4" cm="1">
        <f t="array" ref="AH316">INDEX(GMWQ!$A$2:$NF$60,MATCH(1,(GMWQ!$NE$2:$NE$60=AH$3)*(GMWQ!$ND$2:$ND$60=AH$4)*(GMWQ!$NF$2:$NF$60=AH$1),0),$F316-1966)</f>
        <v>2042293</v>
      </c>
      <c r="AI316" s="4" cm="1">
        <f t="array" ref="AI316">INDEX(GMWQ!$A$2:$NF$60,MATCH(1,(GMWQ!$NE$2:$NE$60=AI$3)*(GMWQ!$ND$2:$ND$60=AI$4)*(GMWQ!$NF$2:$NF$60=AI$1),0),$F316-1966)</f>
        <v>0.42106369999999999</v>
      </c>
      <c r="AJ316" s="4" cm="1">
        <f t="array" ref="AJ316">INDEX(GMWQ!$A$2:$NF$60,MATCH(1,(GMWQ!$NE$2:$NE$60=AJ$3)*(GMWQ!$ND$2:$ND$60=AJ$4)*(GMWQ!$NF$2:$NF$60=AJ$1),0),$F316-1966)</f>
        <v>0.76475910000000002</v>
      </c>
      <c r="AK316" s="4" cm="1">
        <f t="array" ref="AK316">INDEX(GMWQ!$A$2:$NF$60,MATCH(1,(GMWQ!$NE$2:$NE$60=AK$3)*(GMWQ!$ND$2:$ND$60=AK$4)*(GMWQ!$NF$2:$NF$60=AK$1),0),$F316-1966)</f>
        <v>0.38354559999999999</v>
      </c>
      <c r="AL316" s="4" cm="1">
        <f t="array" ref="AL316">INDEX(GMWQ!$A$2:$NF$60,MATCH(1,(GMWQ!$NE$2:$NE$60=AL$3)*(GMWQ!$ND$2:$ND$60=AL$4)*(GMWQ!$NF$2:$NF$60=AL$1),0),$F316-1966)</f>
        <v>0.41265449999999998</v>
      </c>
    </row>
    <row r="317" spans="1:38" x14ac:dyDescent="0.25">
      <c r="B317" s="4">
        <f t="shared" si="105"/>
        <v>2050</v>
      </c>
      <c r="C317" s="4">
        <f t="shared" si="105"/>
        <v>2050</v>
      </c>
      <c r="F317" s="4">
        <f t="shared" si="101"/>
        <v>2283</v>
      </c>
      <c r="G317" s="4" cm="1">
        <f t="array" ref="G317">INDEX(GMWQ!$A$2:$NF$60,MATCH(1,(GMWQ!$NE$2:$NE$60=G$3)*(GMWQ!$ND$2:$ND$60=G$4)*(GMWQ!$NF$2:$NF$60=G$1),0),$F317-1966)</f>
        <v>1026920</v>
      </c>
      <c r="H317" s="4" cm="1">
        <f t="array" ref="H317">INDEX(GMWQ!$A$2:$NF$60,MATCH(1,(GMWQ!$NE$2:$NE$60=H$3)*(GMWQ!$ND$2:$ND$60=H$4)*(GMWQ!$NF$2:$NF$60=H$1),0),$F317-1966)</f>
        <v>9374.0249999999996</v>
      </c>
      <c r="I317" s="4" cm="1">
        <f t="array" ref="I317">INDEX(GMWQ!$A$2:$NF$60,MATCH(1,(GMWQ!$NE$2:$NE$60=I$3)*(GMWQ!$ND$2:$ND$60=I$4)*(GMWQ!$NF$2:$NF$60=I$1),0),$F317-1966)</f>
        <v>139299.29999999999</v>
      </c>
      <c r="J317" s="4" cm="1">
        <f t="array" ref="J317">INDEX(GMWQ!$A$2:$NF$60,MATCH(1,(GMWQ!$NE$2:$NE$60=J$3)*(GMWQ!$ND$2:$ND$60=J$4)*(GMWQ!$NF$2:$NF$60=J$1),0),$F317-1966)</f>
        <v>1150.7950000000001</v>
      </c>
      <c r="K317" s="4" cm="1">
        <f t="array" ref="K317">INDEX(GMWQ!$A$2:$NF$60,MATCH(1,(GMWQ!$NE$2:$NE$60=K$3)*(GMWQ!$ND$2:$ND$60=K$4)*(GMWQ!$NF$2:$NF$60=K$1),0),$F317-1966)</f>
        <v>788.30790000000002</v>
      </c>
      <c r="L317" s="4" cm="1">
        <f t="array" ref="L317">INDEX(GMWQ!$A$2:$NF$60,MATCH(1,(GMWQ!$NE$2:$NE$60=L$3)*(GMWQ!$ND$2:$ND$60=L$4)*(GMWQ!$NF$2:$NF$60=L$1),0),$F317-1966)</f>
        <v>526.59969999999998</v>
      </c>
      <c r="M317" s="4" cm="1">
        <f t="array" ref="M317">INDEX(GMWQ!$A$2:$NF$60,MATCH(1,(GMWQ!$NE$2:$NE$60=M$3)*(GMWQ!$ND$2:$ND$60=M$4)*(GMWQ!$NF$2:$NF$60=M$1),0),$F317-1966)</f>
        <v>988270.9</v>
      </c>
      <c r="N317" s="4" cm="1">
        <f t="array" ref="N317">INDEX(GMWQ!$A$2:$NF$60,MATCH(1,(GMWQ!$NE$2:$NE$60=N$3)*(GMWQ!$ND$2:$ND$60=N$4)*(GMWQ!$NF$2:$NF$60=N$1),0),$F317-1966)</f>
        <v>-66607.38</v>
      </c>
      <c r="O317" s="4" cm="1">
        <f t="array" ref="O317">INDEX(GMWQ!$A$2:$NF$60,MATCH(1,(GMWQ!$NE$2:$NE$60=O$3)*(GMWQ!$ND$2:$ND$60=O$4)*(GMWQ!$NF$2:$NF$60=O$1),0),$F317-1966)</f>
        <v>-1140.7180000000001</v>
      </c>
      <c r="P317" s="4" cm="1">
        <f t="array" ref="P317">INDEX(GMWQ!$A$2:$NF$60,MATCH(1,(GMWQ!$NE$2:$NE$60=P$3)*(GMWQ!$ND$2:$ND$60=P$4)*(GMWQ!$NF$2:$NF$60=P$1),0),$F317-1966)</f>
        <v>-2057.5079999999998</v>
      </c>
      <c r="Q317" s="4" cm="1">
        <f t="array" ref="Q317">INDEX(GMWQ!$A$2:$NF$60,MATCH(1,(GMWQ!$NE$2:$NE$60=Q$3)*(GMWQ!$ND$2:$ND$60=Q$4)*(GMWQ!$NF$2:$NF$60=Q$1),0),$F317-1966)</f>
        <v>-35.276980000000002</v>
      </c>
      <c r="R317" s="4" cm="1">
        <f t="array" ref="R317">INDEX(GMWQ!$A$2:$NF$60,MATCH(1,(GMWQ!$NE$2:$NE$60=R$3)*(GMWQ!$ND$2:$ND$60=R$4)*(GMWQ!$NF$2:$NF$60=R$1),0),$F317-1966)</f>
        <v>-51.087400000000002</v>
      </c>
      <c r="S317" s="4" cm="1">
        <f t="array" ref="S317">INDEX(GMWQ!$A$2:$NF$60,MATCH(1,(GMWQ!$NE$2:$NE$60=S$3)*(GMWQ!$ND$2:$ND$60=S$4)*(GMWQ!$NF$2:$NF$60=S$1),0),$F317-1966)</f>
        <v>-17.416080000000001</v>
      </c>
      <c r="T317" s="4" cm="1">
        <f t="array" ref="T317">INDEX(GMWQ!$A$2:$NF$60,MATCH(1,(GMWQ!$NE$2:$NE$60=T$3)*(GMWQ!$ND$2:$ND$60=T$4)*(GMWQ!$NF$2:$NF$60=T$1),0),$F317-1966)</f>
        <v>-49515.81</v>
      </c>
      <c r="U317" s="4" cm="1">
        <f t="array" ref="U317">INDEX(GMWQ!$A$2:$NF$60,MATCH(1,(GMWQ!$NE$2:$NE$60=U$3)*(GMWQ!$ND$2:$ND$60=U$4)*(GMWQ!$NF$2:$NF$60=U$1),0),$F317-1966)</f>
        <v>7721006</v>
      </c>
      <c r="V317" s="4" cm="1">
        <f t="array" ref="V317">INDEX(GMWQ!$A$2:$NF$60,MATCH(1,(GMWQ!$NE$2:$NE$60=V$3)*(GMWQ!$ND$2:$ND$60=V$4)*(GMWQ!$NF$2:$NF$60=V$1),0),$F317-1966)</f>
        <v>136809.70000000001</v>
      </c>
      <c r="W317" s="4" cm="1">
        <f t="array" ref="W317">INDEX(GMWQ!$A$2:$NF$60,MATCH(1,(GMWQ!$NE$2:$NE$60=W$3)*(GMWQ!$ND$2:$ND$60=W$4)*(GMWQ!$NF$2:$NF$60=W$1),0),$F317-1966)</f>
        <v>1649244</v>
      </c>
      <c r="X317" s="4" cm="1">
        <f t="array" ref="X317">INDEX(GMWQ!$A$2:$NF$60,MATCH(1,(GMWQ!$NE$2:$NE$60=X$3)*(GMWQ!$ND$2:$ND$60=X$4)*(GMWQ!$NF$2:$NF$60=X$1),0),$F317-1966)</f>
        <v>5711.77</v>
      </c>
      <c r="Y317" s="4" cm="1">
        <f t="array" ref="Y317">INDEX(GMWQ!$A$2:$NF$60,MATCH(1,(GMWQ!$NE$2:$NE$60=Y$3)*(GMWQ!$ND$2:$ND$60=Y$4)*(GMWQ!$NF$2:$NF$60=Y$1),0),$F317-1966)</f>
        <v>7928.0079999999998</v>
      </c>
      <c r="Z317" s="4" cm="1">
        <f t="array" ref="Z317">INDEX(GMWQ!$A$2:$NF$60,MATCH(1,(GMWQ!$NE$2:$NE$60=Z$3)*(GMWQ!$ND$2:$ND$60=Z$4)*(GMWQ!$NF$2:$NF$60=Z$1),0),$F317-1966)</f>
        <v>4948.5349999999999</v>
      </c>
      <c r="AA317" s="4" cm="1">
        <f t="array" ref="AA317">INDEX(GMWQ!$A$2:$NF$60,MATCH(1,(GMWQ!$NE$2:$NE$60=AA$3)*(GMWQ!$ND$2:$ND$60=AA$4)*(GMWQ!$NF$2:$NF$60=AA$1),0),$F317-1966)</f>
        <v>6749944</v>
      </c>
      <c r="AB317" s="4" cm="1">
        <f t="array" ref="AB317">INDEX(GMWQ!$A$2:$NF$60,MATCH(1,(GMWQ!$NE$2:$NE$60=AB$3)*(GMWQ!$ND$2:$ND$60=AB$4)*(GMWQ!$NF$2:$NF$60=AB$1),0),$F317-1966)</f>
        <v>1888431</v>
      </c>
      <c r="AC317" s="4" cm="1">
        <f t="array" ref="AC317">INDEX(GMWQ!$A$2:$NF$60,MATCH(1,(GMWQ!$NE$2:$NE$60=AC$3)*(GMWQ!$ND$2:$ND$60=AC$4)*(GMWQ!$NF$2:$NF$60=AC$1),0),$F317-1966)</f>
        <v>19267.22</v>
      </c>
      <c r="AD317" s="4" cm="1">
        <f t="array" ref="AD317">INDEX(GMWQ!$A$2:$NF$60,MATCH(1,(GMWQ!$NE$2:$NE$60=AD$3)*(GMWQ!$ND$2:$ND$60=AD$4)*(GMWQ!$NF$2:$NF$60=AD$1),0),$F317-1966)</f>
        <v>220418.3</v>
      </c>
      <c r="AE317" s="4" cm="1">
        <f t="array" ref="AE317">INDEX(GMWQ!$A$2:$NF$60,MATCH(1,(GMWQ!$NE$2:$NE$60=AE$3)*(GMWQ!$ND$2:$ND$60=AE$4)*(GMWQ!$NF$2:$NF$60=AE$1),0),$F317-1966)</f>
        <v>2399.9630000000002</v>
      </c>
      <c r="AF317" s="4" cm="1">
        <f t="array" ref="AF317">INDEX(GMWQ!$A$2:$NF$60,MATCH(1,(GMWQ!$NE$2:$NE$60=AF$3)*(GMWQ!$ND$2:$ND$60=AF$4)*(GMWQ!$NF$2:$NF$60=AF$1),0),$F317-1966)</f>
        <v>1475.047</v>
      </c>
      <c r="AG317" s="4" cm="1">
        <f t="array" ref="AG317">INDEX(GMWQ!$A$2:$NF$60,MATCH(1,(GMWQ!$NE$2:$NE$60=AG$3)*(GMWQ!$ND$2:$ND$60=AG$4)*(GMWQ!$NF$2:$NF$60=AG$1),0),$F317-1966)</f>
        <v>981.83479999999997</v>
      </c>
      <c r="AH317" s="4" cm="1">
        <f t="array" ref="AH317">INDEX(GMWQ!$A$2:$NF$60,MATCH(1,(GMWQ!$NE$2:$NE$60=AH$3)*(GMWQ!$ND$2:$ND$60=AH$4)*(GMWQ!$NF$2:$NF$60=AH$1),0),$F317-1966)</f>
        <v>2061536</v>
      </c>
      <c r="AI317" s="4" cm="1">
        <f t="array" ref="AI317">INDEX(GMWQ!$A$2:$NF$60,MATCH(1,(GMWQ!$NE$2:$NE$60=AI$3)*(GMWQ!$ND$2:$ND$60=AI$4)*(GMWQ!$NF$2:$NF$60=AI$1),0),$F317-1966)</f>
        <v>0.42441810000000002</v>
      </c>
      <c r="AJ317" s="4" cm="1">
        <f t="array" ref="AJ317">INDEX(GMWQ!$A$2:$NF$60,MATCH(1,(GMWQ!$NE$2:$NE$60=AJ$3)*(GMWQ!$ND$2:$ND$60=AJ$4)*(GMWQ!$NF$2:$NF$60=AJ$1),0),$F317-1966)</f>
        <v>0.76617279999999999</v>
      </c>
      <c r="AK317" s="4" cm="1">
        <f t="array" ref="AK317">INDEX(GMWQ!$A$2:$NF$60,MATCH(1,(GMWQ!$NE$2:$NE$60=AK$3)*(GMWQ!$ND$2:$ND$60=AK$4)*(GMWQ!$NF$2:$NF$60=AK$1),0),$F317-1966)</f>
        <v>0.38395299999999999</v>
      </c>
      <c r="AL317" s="4" cm="1">
        <f t="array" ref="AL317">INDEX(GMWQ!$A$2:$NF$60,MATCH(1,(GMWQ!$NE$2:$NE$60=AL$3)*(GMWQ!$ND$2:$ND$60=AL$4)*(GMWQ!$NF$2:$NF$60=AL$1),0),$F317-1966)</f>
        <v>0.41034320000000002</v>
      </c>
    </row>
    <row r="318" spans="1:38" x14ac:dyDescent="0.25">
      <c r="B318" s="4">
        <f t="shared" si="105"/>
        <v>2050</v>
      </c>
      <c r="C318" s="4">
        <f t="shared" si="105"/>
        <v>2050</v>
      </c>
      <c r="E318" s="4">
        <f t="shared" ref="E318" si="106">+E314+1</f>
        <v>2050</v>
      </c>
      <c r="F318" s="4">
        <f t="shared" si="101"/>
        <v>2284</v>
      </c>
      <c r="G318" s="4" cm="1">
        <f t="array" ref="G318">INDEX(GMWQ!$A$2:$NF$60,MATCH(1,(GMWQ!$NE$2:$NE$60=G$3)*(GMWQ!$ND$2:$ND$60=G$4)*(GMWQ!$NF$2:$NF$60=G$1),0),$F318-1966)</f>
        <v>1030331</v>
      </c>
      <c r="H318" s="4" cm="1">
        <f t="array" ref="H318">INDEX(GMWQ!$A$2:$NF$60,MATCH(1,(GMWQ!$NE$2:$NE$60=H$3)*(GMWQ!$ND$2:$ND$60=H$4)*(GMWQ!$NF$2:$NF$60=H$1),0),$F318-1966)</f>
        <v>9411.3169999999991</v>
      </c>
      <c r="I318" s="4" cm="1">
        <f t="array" ref="I318">INDEX(GMWQ!$A$2:$NF$60,MATCH(1,(GMWQ!$NE$2:$NE$60=I$3)*(GMWQ!$ND$2:$ND$60=I$4)*(GMWQ!$NF$2:$NF$60=I$1),0),$F318-1966)</f>
        <v>139355.4</v>
      </c>
      <c r="J318" s="4" cm="1">
        <f t="array" ref="J318">INDEX(GMWQ!$A$2:$NF$60,MATCH(1,(GMWQ!$NE$2:$NE$60=J$3)*(GMWQ!$ND$2:$ND$60=J$4)*(GMWQ!$NF$2:$NF$60=J$1),0),$F318-1966)</f>
        <v>1153.1289999999999</v>
      </c>
      <c r="K318" s="4" cm="1">
        <f t="array" ref="K318">INDEX(GMWQ!$A$2:$NF$60,MATCH(1,(GMWQ!$NE$2:$NE$60=K$3)*(GMWQ!$ND$2:$ND$60=K$4)*(GMWQ!$NF$2:$NF$60=K$1),0),$F318-1966)</f>
        <v>788.9588</v>
      </c>
      <c r="L318" s="4" cm="1">
        <f t="array" ref="L318">INDEX(GMWQ!$A$2:$NF$60,MATCH(1,(GMWQ!$NE$2:$NE$60=L$3)*(GMWQ!$ND$2:$ND$60=L$4)*(GMWQ!$NF$2:$NF$60=L$1),0),$F318-1966)</f>
        <v>526.99109999999996</v>
      </c>
      <c r="M318" s="4" cm="1">
        <f t="array" ref="M318">INDEX(GMWQ!$A$2:$NF$60,MATCH(1,(GMWQ!$NE$2:$NE$60=M$3)*(GMWQ!$ND$2:$ND$60=M$4)*(GMWQ!$NF$2:$NF$60=M$1),0),$F318-1966)</f>
        <v>992707.6</v>
      </c>
      <c r="N318" s="4" cm="1">
        <f t="array" ref="N318">INDEX(GMWQ!$A$2:$NF$60,MATCH(1,(GMWQ!$NE$2:$NE$60=N$3)*(GMWQ!$ND$2:$ND$60=N$4)*(GMWQ!$NF$2:$NF$60=N$1),0),$F318-1966)</f>
        <v>-116109.8</v>
      </c>
      <c r="O318" s="4" cm="1">
        <f t="array" ref="O318">INDEX(GMWQ!$A$2:$NF$60,MATCH(1,(GMWQ!$NE$2:$NE$60=O$3)*(GMWQ!$ND$2:$ND$60=O$4)*(GMWQ!$NF$2:$NF$60=O$1),0),$F318-1966)</f>
        <v>-1141.2829999999999</v>
      </c>
      <c r="P318" s="4" cm="1">
        <f t="array" ref="P318">INDEX(GMWQ!$A$2:$NF$60,MATCH(1,(GMWQ!$NE$2:$NE$60=P$3)*(GMWQ!$ND$2:$ND$60=P$4)*(GMWQ!$NF$2:$NF$60=P$1),0),$F318-1966)</f>
        <v>-2066.0160000000001</v>
      </c>
      <c r="Q318" s="4" cm="1">
        <f t="array" ref="Q318">INDEX(GMWQ!$A$2:$NF$60,MATCH(1,(GMWQ!$NE$2:$NE$60=Q$3)*(GMWQ!$ND$2:$ND$60=Q$4)*(GMWQ!$NF$2:$NF$60=Q$1),0),$F318-1966)</f>
        <v>-35.520020000000002</v>
      </c>
      <c r="R318" s="4" cm="1">
        <f t="array" ref="R318">INDEX(GMWQ!$A$2:$NF$60,MATCH(1,(GMWQ!$NE$2:$NE$60=R$3)*(GMWQ!$ND$2:$ND$60=R$4)*(GMWQ!$NF$2:$NF$60=R$1),0),$F318-1966)</f>
        <v>-51.355350000000001</v>
      </c>
      <c r="S318" s="4" cm="1">
        <f t="array" ref="S318">INDEX(GMWQ!$A$2:$NF$60,MATCH(1,(GMWQ!$NE$2:$NE$60=S$3)*(GMWQ!$ND$2:$ND$60=S$4)*(GMWQ!$NF$2:$NF$60=S$1),0),$F318-1966)</f>
        <v>-17.505400000000002</v>
      </c>
      <c r="T318" s="4" cm="1">
        <f t="array" ref="T318">INDEX(GMWQ!$A$2:$NF$60,MATCH(1,(GMWQ!$NE$2:$NE$60=T$3)*(GMWQ!$ND$2:$ND$60=T$4)*(GMWQ!$NF$2:$NF$60=T$1),0),$F318-1966)</f>
        <v>-50136</v>
      </c>
      <c r="U318" s="4" cm="1">
        <f t="array" ref="U318">INDEX(GMWQ!$A$2:$NF$60,MATCH(1,(GMWQ!$NE$2:$NE$60=U$3)*(GMWQ!$ND$2:$ND$60=U$4)*(GMWQ!$NF$2:$NF$60=U$1),0),$F318-1966)</f>
        <v>7837116</v>
      </c>
      <c r="V318" s="4" cm="1">
        <f t="array" ref="V318">INDEX(GMWQ!$A$2:$NF$60,MATCH(1,(GMWQ!$NE$2:$NE$60=V$3)*(GMWQ!$ND$2:$ND$60=V$4)*(GMWQ!$NF$2:$NF$60=V$1),0),$F318-1966)</f>
        <v>137951</v>
      </c>
      <c r="W318" s="4" cm="1">
        <f t="array" ref="W318">INDEX(GMWQ!$A$2:$NF$60,MATCH(1,(GMWQ!$NE$2:$NE$60=W$3)*(GMWQ!$ND$2:$ND$60=W$4)*(GMWQ!$NF$2:$NF$60=W$1),0),$F318-1966)</f>
        <v>1651310</v>
      </c>
      <c r="X318" s="4" cm="1">
        <f t="array" ref="X318">INDEX(GMWQ!$A$2:$NF$60,MATCH(1,(GMWQ!$NE$2:$NE$60=X$3)*(GMWQ!$ND$2:$ND$60=X$4)*(GMWQ!$NF$2:$NF$60=X$1),0),$F318-1966)</f>
        <v>5747.29</v>
      </c>
      <c r="Y318" s="4" cm="1">
        <f t="array" ref="Y318">INDEX(GMWQ!$A$2:$NF$60,MATCH(1,(GMWQ!$NE$2:$NE$60=Y$3)*(GMWQ!$ND$2:$ND$60=Y$4)*(GMWQ!$NF$2:$NF$60=Y$1),0),$F318-1966)</f>
        <v>7979.3639999999996</v>
      </c>
      <c r="Z318" s="4" cm="1">
        <f t="array" ref="Z318">INDEX(GMWQ!$A$2:$NF$60,MATCH(1,(GMWQ!$NE$2:$NE$60=Z$3)*(GMWQ!$ND$2:$ND$60=Z$4)*(GMWQ!$NF$2:$NF$60=Z$1),0),$F318-1966)</f>
        <v>4966.0410000000002</v>
      </c>
      <c r="AA318" s="4" cm="1">
        <f t="array" ref="AA318">INDEX(GMWQ!$A$2:$NF$60,MATCH(1,(GMWQ!$NE$2:$NE$60=AA$3)*(GMWQ!$ND$2:$ND$60=AA$4)*(GMWQ!$NF$2:$NF$60=AA$1),0),$F318-1966)</f>
        <v>6800080</v>
      </c>
      <c r="AB318" s="4" cm="1">
        <f t="array" ref="AB318">INDEX(GMWQ!$A$2:$NF$60,MATCH(1,(GMWQ!$NE$2:$NE$60=AB$3)*(GMWQ!$ND$2:$ND$60=AB$4)*(GMWQ!$NF$2:$NF$60=AB$1),0),$F318-1966)</f>
        <v>1904916</v>
      </c>
      <c r="AC318" s="4" cm="1">
        <f t="array" ref="AC318">INDEX(GMWQ!$A$2:$NF$60,MATCH(1,(GMWQ!$NE$2:$NE$60=AC$3)*(GMWQ!$ND$2:$ND$60=AC$4)*(GMWQ!$NF$2:$NF$60=AC$1),0),$F318-1966)</f>
        <v>19435.2</v>
      </c>
      <c r="AD318" s="4" cm="1">
        <f t="array" ref="AD318">INDEX(GMWQ!$A$2:$NF$60,MATCH(1,(GMWQ!$NE$2:$NE$60=AD$3)*(GMWQ!$ND$2:$ND$60=AD$4)*(GMWQ!$NF$2:$NF$60=AD$1),0),$F318-1966)</f>
        <v>221341.8</v>
      </c>
      <c r="AE318" s="4" cm="1">
        <f t="array" ref="AE318">INDEX(GMWQ!$A$2:$NF$60,MATCH(1,(GMWQ!$NE$2:$NE$60=AE$3)*(GMWQ!$ND$2:$ND$60=AE$4)*(GMWQ!$NF$2:$NF$60=AE$1),0),$F318-1966)</f>
        <v>2416.7600000000002</v>
      </c>
      <c r="AF318" s="4" cm="1">
        <f t="array" ref="AF318">INDEX(GMWQ!$A$2:$NF$60,MATCH(1,(GMWQ!$NE$2:$NE$60=AF$3)*(GMWQ!$ND$2:$ND$60=AF$4)*(GMWQ!$NF$2:$NF$60=AF$1),0),$F318-1966)</f>
        <v>1483.646</v>
      </c>
      <c r="AG318" s="4" cm="1">
        <f t="array" ref="AG318">INDEX(GMWQ!$A$2:$NF$60,MATCH(1,(GMWQ!$NE$2:$NE$60=AG$3)*(GMWQ!$ND$2:$ND$60=AG$4)*(GMWQ!$NF$2:$NF$60=AG$1),0),$F318-1966)</f>
        <v>988.03750000000002</v>
      </c>
      <c r="AH318" s="4" cm="1">
        <f t="array" ref="AH318">INDEX(GMWQ!$A$2:$NF$60,MATCH(1,(GMWQ!$NE$2:$NE$60=AH$3)*(GMWQ!$ND$2:$ND$60=AH$4)*(GMWQ!$NF$2:$NF$60=AH$1),0),$F318-1966)</f>
        <v>2080956</v>
      </c>
      <c r="AI318" s="4" cm="1">
        <f t="array" ref="AI318">INDEX(GMWQ!$A$2:$NF$60,MATCH(1,(GMWQ!$NE$2:$NE$60=AI$3)*(GMWQ!$ND$2:$ND$60=AI$4)*(GMWQ!$NF$2:$NF$60=AI$1),0),$F318-1966)</f>
        <v>0.42791630000000003</v>
      </c>
      <c r="AJ318" s="4" cm="1">
        <f t="array" ref="AJ318">INDEX(GMWQ!$A$2:$NF$60,MATCH(1,(GMWQ!$NE$2:$NE$60=AJ$3)*(GMWQ!$ND$2:$ND$60=AJ$4)*(GMWQ!$NF$2:$NF$60=AJ$1),0),$F318-1966)</f>
        <v>0.76775420000000005</v>
      </c>
      <c r="AK318" s="4" cm="1">
        <f t="array" ref="AK318">INDEX(GMWQ!$A$2:$NF$60,MATCH(1,(GMWQ!$NE$2:$NE$60=AK$3)*(GMWQ!$ND$2:$ND$60=AK$4)*(GMWQ!$NF$2:$NF$60=AK$1),0),$F318-1966)</f>
        <v>0.3841926</v>
      </c>
      <c r="AL318" s="4" cm="1">
        <f t="array" ref="AL318">INDEX(GMWQ!$A$2:$NF$60,MATCH(1,(GMWQ!$NE$2:$NE$60=AL$3)*(GMWQ!$ND$2:$ND$60=AL$4)*(GMWQ!$NF$2:$NF$60=AL$1),0),$F318-1966)</f>
        <v>0.40723809999999999</v>
      </c>
    </row>
    <row r="319" spans="1:38" x14ac:dyDescent="0.25">
      <c r="A319" s="4">
        <v>2051</v>
      </c>
      <c r="B319" s="4">
        <f t="shared" si="105"/>
        <v>2051</v>
      </c>
      <c r="C319" s="4">
        <f t="shared" si="105"/>
        <v>2050</v>
      </c>
      <c r="D319" s="4">
        <f t="shared" si="105"/>
        <v>2050</v>
      </c>
      <c r="F319" s="4">
        <f t="shared" si="101"/>
        <v>2285</v>
      </c>
      <c r="G319" s="4" cm="1">
        <f t="array" ref="G319">INDEX(GMWQ!$A$2:$NF$60,MATCH(1,(GMWQ!$NE$2:$NE$60=G$3)*(GMWQ!$ND$2:$ND$60=G$4)*(GMWQ!$NF$2:$NF$60=G$1),0),$F319-1966)</f>
        <v>1033748</v>
      </c>
      <c r="H319" s="4" cm="1">
        <f t="array" ref="H319">INDEX(GMWQ!$A$2:$NF$60,MATCH(1,(GMWQ!$NE$2:$NE$60=H$3)*(GMWQ!$ND$2:$ND$60=H$4)*(GMWQ!$NF$2:$NF$60=H$1),0),$F319-1966)</f>
        <v>9448.634</v>
      </c>
      <c r="I319" s="4" cm="1">
        <f t="array" ref="I319">INDEX(GMWQ!$A$2:$NF$60,MATCH(1,(GMWQ!$NE$2:$NE$60=I$3)*(GMWQ!$ND$2:$ND$60=I$4)*(GMWQ!$NF$2:$NF$60=I$1),0),$F319-1966)</f>
        <v>139411.9</v>
      </c>
      <c r="J319" s="4" cm="1">
        <f t="array" ref="J319">INDEX(GMWQ!$A$2:$NF$60,MATCH(1,(GMWQ!$NE$2:$NE$60=J$3)*(GMWQ!$ND$2:$ND$60=J$4)*(GMWQ!$NF$2:$NF$60=J$1),0),$F319-1966)</f>
        <v>1155.4480000000001</v>
      </c>
      <c r="K319" s="4" cm="1">
        <f t="array" ref="K319">INDEX(GMWQ!$A$2:$NF$60,MATCH(1,(GMWQ!$NE$2:$NE$60=K$3)*(GMWQ!$ND$2:$ND$60=K$4)*(GMWQ!$NF$2:$NF$60=K$1),0),$F319-1966)</f>
        <v>789.67529999999999</v>
      </c>
      <c r="L319" s="4" cm="1">
        <f t="array" ref="L319">INDEX(GMWQ!$A$2:$NF$60,MATCH(1,(GMWQ!$NE$2:$NE$60=L$3)*(GMWQ!$ND$2:$ND$60=L$4)*(GMWQ!$NF$2:$NF$60=L$1),0),$F319-1966)</f>
        <v>527.40599999999995</v>
      </c>
      <c r="M319" s="4" cm="1">
        <f t="array" ref="M319">INDEX(GMWQ!$A$2:$NF$60,MATCH(1,(GMWQ!$NE$2:$NE$60=M$3)*(GMWQ!$ND$2:$ND$60=M$4)*(GMWQ!$NF$2:$NF$60=M$1),0),$F319-1966)</f>
        <v>997154.1</v>
      </c>
      <c r="N319" s="4" cm="1">
        <f t="array" ref="N319">INDEX(GMWQ!$A$2:$NF$60,MATCH(1,(GMWQ!$NE$2:$NE$60=N$3)*(GMWQ!$ND$2:$ND$60=N$4)*(GMWQ!$NF$2:$NF$60=N$1),0),$F319-1966)</f>
        <v>-6917.5</v>
      </c>
      <c r="O319" s="4" cm="1">
        <f t="array" ref="O319">INDEX(GMWQ!$A$2:$NF$60,MATCH(1,(GMWQ!$NE$2:$NE$60=O$3)*(GMWQ!$ND$2:$ND$60=O$4)*(GMWQ!$NF$2:$NF$60=O$1),0),$F319-1966)</f>
        <v>-1141.6579999999999</v>
      </c>
      <c r="P319" s="4" cm="1">
        <f t="array" ref="P319">INDEX(GMWQ!$A$2:$NF$60,MATCH(1,(GMWQ!$NE$2:$NE$60=P$3)*(GMWQ!$ND$2:$ND$60=P$4)*(GMWQ!$NF$2:$NF$60=P$1),0),$F319-1966)</f>
        <v>-2074.672</v>
      </c>
      <c r="Q319" s="4" cm="1">
        <f t="array" ref="Q319">INDEX(GMWQ!$A$2:$NF$60,MATCH(1,(GMWQ!$NE$2:$NE$60=Q$3)*(GMWQ!$ND$2:$ND$60=Q$4)*(GMWQ!$NF$2:$NF$60=Q$1),0),$F319-1966)</f>
        <v>-35.761960000000002</v>
      </c>
      <c r="R319" s="4" cm="1">
        <f t="array" ref="R319">INDEX(GMWQ!$A$2:$NF$60,MATCH(1,(GMWQ!$NE$2:$NE$60=R$3)*(GMWQ!$ND$2:$ND$60=R$4)*(GMWQ!$NF$2:$NF$60=R$1),0),$F319-1966)</f>
        <v>-51.667909999999999</v>
      </c>
      <c r="S319" s="4" cm="1">
        <f t="array" ref="S319">INDEX(GMWQ!$A$2:$NF$60,MATCH(1,(GMWQ!$NE$2:$NE$60=S$3)*(GMWQ!$ND$2:$ND$60=S$4)*(GMWQ!$NF$2:$NF$60=S$1),0),$F319-1966)</f>
        <v>-17.616</v>
      </c>
      <c r="T319" s="4" cm="1">
        <f t="array" ref="T319">INDEX(GMWQ!$A$2:$NF$60,MATCH(1,(GMWQ!$NE$2:$NE$60=T$3)*(GMWQ!$ND$2:$ND$60=T$4)*(GMWQ!$NF$2:$NF$60=T$1),0),$F319-1966)</f>
        <v>-50702.31</v>
      </c>
      <c r="U319" s="4" cm="1">
        <f t="array" ref="U319">INDEX(GMWQ!$A$2:$NF$60,MATCH(1,(GMWQ!$NE$2:$NE$60=U$3)*(GMWQ!$ND$2:$ND$60=U$4)*(GMWQ!$NF$2:$NF$60=U$1),0),$F319-1966)</f>
        <v>7844033</v>
      </c>
      <c r="V319" s="4" cm="1">
        <f t="array" ref="V319">INDEX(GMWQ!$A$2:$NF$60,MATCH(1,(GMWQ!$NE$2:$NE$60=V$3)*(GMWQ!$ND$2:$ND$60=V$4)*(GMWQ!$NF$2:$NF$60=V$1),0),$F319-1966)</f>
        <v>139092.70000000001</v>
      </c>
      <c r="W319" s="4" cm="1">
        <f t="array" ref="W319">INDEX(GMWQ!$A$2:$NF$60,MATCH(1,(GMWQ!$NE$2:$NE$60=W$3)*(GMWQ!$ND$2:$ND$60=W$4)*(GMWQ!$NF$2:$NF$60=W$1),0),$F319-1966)</f>
        <v>1653384</v>
      </c>
      <c r="X319" s="4" cm="1">
        <f t="array" ref="X319">INDEX(GMWQ!$A$2:$NF$60,MATCH(1,(GMWQ!$NE$2:$NE$60=X$3)*(GMWQ!$ND$2:$ND$60=X$4)*(GMWQ!$NF$2:$NF$60=X$1),0),$F319-1966)</f>
        <v>5783.0519999999997</v>
      </c>
      <c r="Y319" s="4" cm="1">
        <f t="array" ref="Y319">INDEX(GMWQ!$A$2:$NF$60,MATCH(1,(GMWQ!$NE$2:$NE$60=Y$3)*(GMWQ!$ND$2:$ND$60=Y$4)*(GMWQ!$NF$2:$NF$60=Y$1),0),$F319-1966)</f>
        <v>8031.0320000000002</v>
      </c>
      <c r="Z319" s="4" cm="1">
        <f t="array" ref="Z319">INDEX(GMWQ!$A$2:$NF$60,MATCH(1,(GMWQ!$NE$2:$NE$60=Z$3)*(GMWQ!$ND$2:$ND$60=Z$4)*(GMWQ!$NF$2:$NF$60=Z$1),0),$F319-1966)</f>
        <v>4983.6570000000002</v>
      </c>
      <c r="AA319" s="4" cm="1">
        <f t="array" ref="AA319">INDEX(GMWQ!$A$2:$NF$60,MATCH(1,(GMWQ!$NE$2:$NE$60=AA$3)*(GMWQ!$ND$2:$ND$60=AA$4)*(GMWQ!$NF$2:$NF$60=AA$1),0),$F319-1966)</f>
        <v>6850783</v>
      </c>
      <c r="AB319" s="4" cm="1">
        <f t="array" ref="AB319">INDEX(GMWQ!$A$2:$NF$60,MATCH(1,(GMWQ!$NE$2:$NE$60=AB$3)*(GMWQ!$ND$2:$ND$60=AB$4)*(GMWQ!$NF$2:$NF$60=AB$1),0),$F319-1966)</f>
        <v>1921532</v>
      </c>
      <c r="AC319" s="4" cm="1">
        <f t="array" ref="AC319">INDEX(GMWQ!$A$2:$NF$60,MATCH(1,(GMWQ!$NE$2:$NE$60=AC$3)*(GMWQ!$ND$2:$ND$60=AC$4)*(GMWQ!$NF$2:$NF$60=AC$1),0),$F319-1966)</f>
        <v>19604.39</v>
      </c>
      <c r="AD319" s="4" cm="1">
        <f t="array" ref="AD319">INDEX(GMWQ!$A$2:$NF$60,MATCH(1,(GMWQ!$NE$2:$NE$60=AD$3)*(GMWQ!$ND$2:$ND$60=AD$4)*(GMWQ!$NF$2:$NF$60=AD$1),0),$F319-1966)</f>
        <v>222273.4</v>
      </c>
      <c r="AE319" s="4" cm="1">
        <f t="array" ref="AE319">INDEX(GMWQ!$A$2:$NF$60,MATCH(1,(GMWQ!$NE$2:$NE$60=AE$3)*(GMWQ!$ND$2:$ND$60=AE$4)*(GMWQ!$NF$2:$NF$60=AE$1),0),$F319-1966)</f>
        <v>2433.6350000000002</v>
      </c>
      <c r="AF319" s="4" cm="1">
        <f t="array" ref="AF319">INDEX(GMWQ!$A$2:$NF$60,MATCH(1,(GMWQ!$NE$2:$NE$60=AF$3)*(GMWQ!$ND$2:$ND$60=AF$4)*(GMWQ!$NF$2:$NF$60=AF$1),0),$F319-1966)</f>
        <v>1492.402</v>
      </c>
      <c r="AG319" s="4" cm="1">
        <f t="array" ref="AG319">INDEX(GMWQ!$A$2:$NF$60,MATCH(1,(GMWQ!$NE$2:$NE$60=AG$3)*(GMWQ!$ND$2:$ND$60=AG$4)*(GMWQ!$NF$2:$NF$60=AG$1),0),$F319-1966)</f>
        <v>993.79549999999995</v>
      </c>
      <c r="AH319" s="4" cm="1">
        <f t="array" ref="AH319">INDEX(GMWQ!$A$2:$NF$60,MATCH(1,(GMWQ!$NE$2:$NE$60=AH$3)*(GMWQ!$ND$2:$ND$60=AH$4)*(GMWQ!$NF$2:$NF$60=AH$1),0),$F319-1966)</f>
        <v>2100532</v>
      </c>
      <c r="AI319" s="4" cm="1">
        <f t="array" ref="AI319">INDEX(GMWQ!$A$2:$NF$60,MATCH(1,(GMWQ!$NE$2:$NE$60=AI$3)*(GMWQ!$ND$2:$ND$60=AI$4)*(GMWQ!$NF$2:$NF$60=AI$1),0),$F319-1966)</f>
        <v>0.43141439999999998</v>
      </c>
      <c r="AJ319" s="4" cm="1">
        <f t="array" ref="AJ319">INDEX(GMWQ!$A$2:$NF$60,MATCH(1,(GMWQ!$NE$2:$NE$60=AJ$3)*(GMWQ!$ND$2:$ND$60=AJ$4)*(GMWQ!$NF$2:$NF$60=AJ$1),0),$F319-1966)</f>
        <v>0.76945529999999995</v>
      </c>
      <c r="AK319" s="4" cm="1">
        <f t="array" ref="AK319">INDEX(GMWQ!$A$2:$NF$60,MATCH(1,(GMWQ!$NE$2:$NE$60=AK$3)*(GMWQ!$ND$2:$ND$60=AK$4)*(GMWQ!$NF$2:$NF$60=AK$1),0),$F319-1966)</f>
        <v>0.38416860000000003</v>
      </c>
      <c r="AL319" s="4" cm="1">
        <f t="array" ref="AL319">INDEX(GMWQ!$A$2:$NF$60,MATCH(1,(GMWQ!$NE$2:$NE$60=AL$3)*(GMWQ!$ND$2:$ND$60=AL$4)*(GMWQ!$NF$2:$NF$60=AL$1),0),$F319-1966)</f>
        <v>0.403028</v>
      </c>
    </row>
    <row r="320" spans="1:38" x14ac:dyDescent="0.25">
      <c r="B320" s="4">
        <f t="shared" si="105"/>
        <v>2051</v>
      </c>
      <c r="C320" s="4">
        <f t="shared" si="105"/>
        <v>2051</v>
      </c>
      <c r="F320" s="4">
        <f t="shared" si="101"/>
        <v>2286</v>
      </c>
      <c r="G320" s="4" cm="1">
        <f t="array" ref="G320">INDEX(GMWQ!$A$2:$NF$60,MATCH(1,(GMWQ!$NE$2:$NE$60=G$3)*(GMWQ!$ND$2:$ND$60=G$4)*(GMWQ!$NF$2:$NF$60=G$1),0),$F320-1966)</f>
        <v>1037170</v>
      </c>
      <c r="H320" s="4" cm="1">
        <f t="array" ref="H320">INDEX(GMWQ!$A$2:$NF$60,MATCH(1,(GMWQ!$NE$2:$NE$60=H$3)*(GMWQ!$ND$2:$ND$60=H$4)*(GMWQ!$NF$2:$NF$60=H$1),0),$F320-1966)</f>
        <v>9486.125</v>
      </c>
      <c r="I320" s="4" cm="1">
        <f t="array" ref="I320">INDEX(GMWQ!$A$2:$NF$60,MATCH(1,(GMWQ!$NE$2:$NE$60=I$3)*(GMWQ!$ND$2:$ND$60=I$4)*(GMWQ!$NF$2:$NF$60=I$1),0),$F320-1966)</f>
        <v>139468.20000000001</v>
      </c>
      <c r="J320" s="4" cm="1">
        <f t="array" ref="J320">INDEX(GMWQ!$A$2:$NF$60,MATCH(1,(GMWQ!$NE$2:$NE$60=J$3)*(GMWQ!$ND$2:$ND$60=J$4)*(GMWQ!$NF$2:$NF$60=J$1),0),$F320-1966)</f>
        <v>1157.77</v>
      </c>
      <c r="K320" s="4" cm="1">
        <f t="array" ref="K320">INDEX(GMWQ!$A$2:$NF$60,MATCH(1,(GMWQ!$NE$2:$NE$60=K$3)*(GMWQ!$ND$2:$ND$60=K$4)*(GMWQ!$NF$2:$NF$60=K$1),0),$F320-1966)</f>
        <v>790.39890000000003</v>
      </c>
      <c r="L320" s="4" cm="1">
        <f t="array" ref="L320">INDEX(GMWQ!$A$2:$NF$60,MATCH(1,(GMWQ!$NE$2:$NE$60=L$3)*(GMWQ!$ND$2:$ND$60=L$4)*(GMWQ!$NF$2:$NF$60=L$1),0),$F320-1966)</f>
        <v>527.82010000000002</v>
      </c>
      <c r="M320" s="4" cm="1">
        <f t="array" ref="M320">INDEX(GMWQ!$A$2:$NF$60,MATCH(1,(GMWQ!$NE$2:$NE$60=M$3)*(GMWQ!$ND$2:$ND$60=M$4)*(GMWQ!$NF$2:$NF$60=M$1),0),$F320-1966)</f>
        <v>1001601</v>
      </c>
      <c r="N320" s="4" cm="1">
        <f t="array" ref="N320">INDEX(GMWQ!$A$2:$NF$60,MATCH(1,(GMWQ!$NE$2:$NE$60=N$3)*(GMWQ!$ND$2:$ND$60=N$4)*(GMWQ!$NF$2:$NF$60=N$1),0),$F320-1966)</f>
        <v>-124632.9</v>
      </c>
      <c r="O320" s="4" cm="1">
        <f t="array" ref="O320">INDEX(GMWQ!$A$2:$NF$60,MATCH(1,(GMWQ!$NE$2:$NE$60=O$3)*(GMWQ!$ND$2:$ND$60=O$4)*(GMWQ!$NF$2:$NF$60=O$1),0),$F320-1966)</f>
        <v>-1141.8810000000001</v>
      </c>
      <c r="P320" s="4" cm="1">
        <f t="array" ref="P320">INDEX(GMWQ!$A$2:$NF$60,MATCH(1,(GMWQ!$NE$2:$NE$60=P$3)*(GMWQ!$ND$2:$ND$60=P$4)*(GMWQ!$NF$2:$NF$60=P$1),0),$F320-1966)</f>
        <v>-2083.4059999999999</v>
      </c>
      <c r="Q320" s="4" cm="1">
        <f t="array" ref="Q320">INDEX(GMWQ!$A$2:$NF$60,MATCH(1,(GMWQ!$NE$2:$NE$60=Q$3)*(GMWQ!$ND$2:$ND$60=Q$4)*(GMWQ!$NF$2:$NF$60=Q$1),0),$F320-1966)</f>
        <v>-36.006100000000004</v>
      </c>
      <c r="R320" s="4" cm="1">
        <f t="array" ref="R320">INDEX(GMWQ!$A$2:$NF$60,MATCH(1,(GMWQ!$NE$2:$NE$60=R$3)*(GMWQ!$ND$2:$ND$60=R$4)*(GMWQ!$NF$2:$NF$60=R$1),0),$F320-1966)</f>
        <v>-51.985109999999999</v>
      </c>
      <c r="S320" s="4" cm="1">
        <f t="array" ref="S320">INDEX(GMWQ!$A$2:$NF$60,MATCH(1,(GMWQ!$NE$2:$NE$60=S$3)*(GMWQ!$ND$2:$ND$60=S$4)*(GMWQ!$NF$2:$NF$60=S$1),0),$F320-1966)</f>
        <v>-17.71866</v>
      </c>
      <c r="T320" s="4" cm="1">
        <f t="array" ref="T320">INDEX(GMWQ!$A$2:$NF$60,MATCH(1,(GMWQ!$NE$2:$NE$60=T$3)*(GMWQ!$ND$2:$ND$60=T$4)*(GMWQ!$NF$2:$NF$60=T$1),0),$F320-1966)</f>
        <v>-51184.5</v>
      </c>
      <c r="U320" s="4" cm="1">
        <f t="array" ref="U320">INDEX(GMWQ!$A$2:$NF$60,MATCH(1,(GMWQ!$NE$2:$NE$60=U$3)*(GMWQ!$ND$2:$ND$60=U$4)*(GMWQ!$NF$2:$NF$60=U$1),0),$F320-1966)</f>
        <v>7968666</v>
      </c>
      <c r="V320" s="4" cm="1">
        <f t="array" ref="V320">INDEX(GMWQ!$A$2:$NF$60,MATCH(1,(GMWQ!$NE$2:$NE$60=V$3)*(GMWQ!$ND$2:$ND$60=V$4)*(GMWQ!$NF$2:$NF$60=V$1),0),$F320-1966)</f>
        <v>140234.5</v>
      </c>
      <c r="W320" s="4" cm="1">
        <f t="array" ref="W320">INDEX(GMWQ!$A$2:$NF$60,MATCH(1,(GMWQ!$NE$2:$NE$60=W$3)*(GMWQ!$ND$2:$ND$60=W$4)*(GMWQ!$NF$2:$NF$60=W$1),0),$F320-1966)</f>
        <v>1655468</v>
      </c>
      <c r="X320" s="4" cm="1">
        <f t="array" ref="X320">INDEX(GMWQ!$A$2:$NF$60,MATCH(1,(GMWQ!$NE$2:$NE$60=X$3)*(GMWQ!$ND$2:$ND$60=X$4)*(GMWQ!$NF$2:$NF$60=X$1),0),$F320-1966)</f>
        <v>5819.058</v>
      </c>
      <c r="Y320" s="4" cm="1">
        <f t="array" ref="Y320">INDEX(GMWQ!$A$2:$NF$60,MATCH(1,(GMWQ!$NE$2:$NE$60=Y$3)*(GMWQ!$ND$2:$ND$60=Y$4)*(GMWQ!$NF$2:$NF$60=Y$1),0),$F320-1966)</f>
        <v>8083.0169999999998</v>
      </c>
      <c r="Z320" s="4" cm="1">
        <f t="array" ref="Z320">INDEX(GMWQ!$A$2:$NF$60,MATCH(1,(GMWQ!$NE$2:$NE$60=Z$3)*(GMWQ!$ND$2:$ND$60=Z$4)*(GMWQ!$NF$2:$NF$60=Z$1),0),$F320-1966)</f>
        <v>5001.375</v>
      </c>
      <c r="AA320" s="4" cm="1">
        <f t="array" ref="AA320">INDEX(GMWQ!$A$2:$NF$60,MATCH(1,(GMWQ!$NE$2:$NE$60=AA$3)*(GMWQ!$ND$2:$ND$60=AA$4)*(GMWQ!$NF$2:$NF$60=AA$1),0),$F320-1966)</f>
        <v>6901967</v>
      </c>
      <c r="AB320" s="4" cm="1">
        <f t="array" ref="AB320">INDEX(GMWQ!$A$2:$NF$60,MATCH(1,(GMWQ!$NE$2:$NE$60=AB$3)*(GMWQ!$ND$2:$ND$60=AB$4)*(GMWQ!$NF$2:$NF$60=AB$1),0),$F320-1966)</f>
        <v>1938286</v>
      </c>
      <c r="AC320" s="4" cm="1">
        <f t="array" ref="AC320">INDEX(GMWQ!$A$2:$NF$60,MATCH(1,(GMWQ!$NE$2:$NE$60=AC$3)*(GMWQ!$ND$2:$ND$60=AC$4)*(GMWQ!$NF$2:$NF$60=AC$1),0),$F320-1966)</f>
        <v>19775.21</v>
      </c>
      <c r="AD320" s="4" cm="1">
        <f t="array" ref="AD320">INDEX(GMWQ!$A$2:$NF$60,MATCH(1,(GMWQ!$NE$2:$NE$60=AD$3)*(GMWQ!$ND$2:$ND$60=AD$4)*(GMWQ!$NF$2:$NF$60=AD$1),0),$F320-1966)</f>
        <v>223208.5</v>
      </c>
      <c r="AE320" s="4" cm="1">
        <f t="array" ref="AE320">INDEX(GMWQ!$A$2:$NF$60,MATCH(1,(GMWQ!$NE$2:$NE$60=AE$3)*(GMWQ!$ND$2:$ND$60=AE$4)*(GMWQ!$NF$2:$NF$60=AE$1),0),$F320-1966)</f>
        <v>2450.6260000000002</v>
      </c>
      <c r="AF320" s="4" cm="1">
        <f t="array" ref="AF320">INDEX(GMWQ!$A$2:$NF$60,MATCH(1,(GMWQ!$NE$2:$NE$60=AF$3)*(GMWQ!$ND$2:$ND$60=AF$4)*(GMWQ!$NF$2:$NF$60=AF$1),0),$F320-1966)</f>
        <v>1501.1420000000001</v>
      </c>
      <c r="AG320" s="4" cm="1">
        <f t="array" ref="AG320">INDEX(GMWQ!$A$2:$NF$60,MATCH(1,(GMWQ!$NE$2:$NE$60=AG$3)*(GMWQ!$ND$2:$ND$60=AG$4)*(GMWQ!$NF$2:$NF$60=AG$1),0),$F320-1966)</f>
        <v>999.54079999999999</v>
      </c>
      <c r="AH320" s="4" cm="1">
        <f t="array" ref="AH320">INDEX(GMWQ!$A$2:$NF$60,MATCH(1,(GMWQ!$NE$2:$NE$60=AH$3)*(GMWQ!$ND$2:$ND$60=AH$4)*(GMWQ!$NF$2:$NF$60=AH$1),0),$F320-1966)</f>
        <v>2120235</v>
      </c>
      <c r="AI320" s="4" cm="1">
        <f t="array" ref="AI320">INDEX(GMWQ!$A$2:$NF$60,MATCH(1,(GMWQ!$NE$2:$NE$60=AI$3)*(GMWQ!$ND$2:$ND$60=AI$4)*(GMWQ!$NF$2:$NF$60=AI$1),0),$F320-1966)</f>
        <v>0.43500830000000001</v>
      </c>
      <c r="AJ320" s="4" cm="1">
        <f t="array" ref="AJ320">INDEX(GMWQ!$A$2:$NF$60,MATCH(1,(GMWQ!$NE$2:$NE$60=AJ$3)*(GMWQ!$ND$2:$ND$60=AJ$4)*(GMWQ!$NF$2:$NF$60=AJ$1),0),$F320-1966)</f>
        <v>0.77072510000000005</v>
      </c>
      <c r="AK320" s="4" cm="1">
        <f t="array" ref="AK320">INDEX(GMWQ!$A$2:$NF$60,MATCH(1,(GMWQ!$NE$2:$NE$60=AK$3)*(GMWQ!$ND$2:$ND$60=AK$4)*(GMWQ!$NF$2:$NF$60=AK$1),0),$F320-1966)</f>
        <v>0.38400089999999998</v>
      </c>
      <c r="AL320" s="4" cm="1">
        <f t="array" ref="AL320">INDEX(GMWQ!$A$2:$NF$60,MATCH(1,(GMWQ!$NE$2:$NE$60=AL$3)*(GMWQ!$ND$2:$ND$60=AL$4)*(GMWQ!$NF$2:$NF$60=AL$1),0),$F320-1966)</f>
        <v>0.39759290000000003</v>
      </c>
    </row>
    <row r="321" spans="1:38" x14ac:dyDescent="0.25">
      <c r="B321" s="4">
        <f t="shared" si="105"/>
        <v>2051</v>
      </c>
      <c r="C321" s="4">
        <f t="shared" si="105"/>
        <v>2051</v>
      </c>
      <c r="F321" s="4">
        <f t="shared" si="101"/>
        <v>2287</v>
      </c>
      <c r="G321" s="4" cm="1">
        <f t="array" ref="G321">INDEX(GMWQ!$A$2:$NF$60,MATCH(1,(GMWQ!$NE$2:$NE$60=G$3)*(GMWQ!$ND$2:$ND$60=G$4)*(GMWQ!$NF$2:$NF$60=G$1),0),$F321-1966)</f>
        <v>1040558</v>
      </c>
      <c r="H321" s="4" cm="1">
        <f t="array" ref="H321">INDEX(GMWQ!$A$2:$NF$60,MATCH(1,(GMWQ!$NE$2:$NE$60=H$3)*(GMWQ!$ND$2:$ND$60=H$4)*(GMWQ!$NF$2:$NF$60=H$1),0),$F321-1966)</f>
        <v>9523.7459999999992</v>
      </c>
      <c r="I321" s="4" cm="1">
        <f t="array" ref="I321">INDEX(GMWQ!$A$2:$NF$60,MATCH(1,(GMWQ!$NE$2:$NE$60=I$3)*(GMWQ!$ND$2:$ND$60=I$4)*(GMWQ!$NF$2:$NF$60=I$1),0),$F321-1966)</f>
        <v>139533.6</v>
      </c>
      <c r="J321" s="4" cm="1">
        <f t="array" ref="J321">INDEX(GMWQ!$A$2:$NF$60,MATCH(1,(GMWQ!$NE$2:$NE$60=J$3)*(GMWQ!$ND$2:$ND$60=J$4)*(GMWQ!$NF$2:$NF$60=J$1),0),$F321-1966)</f>
        <v>1160.097</v>
      </c>
      <c r="K321" s="4" cm="1">
        <f t="array" ref="K321">INDEX(GMWQ!$A$2:$NF$60,MATCH(1,(GMWQ!$NE$2:$NE$60=K$3)*(GMWQ!$ND$2:$ND$60=K$4)*(GMWQ!$NF$2:$NF$60=K$1),0),$F321-1966)</f>
        <v>791.10159999999996</v>
      </c>
      <c r="L321" s="4" cm="1">
        <f t="array" ref="L321">INDEX(GMWQ!$A$2:$NF$60,MATCH(1,(GMWQ!$NE$2:$NE$60=L$3)*(GMWQ!$ND$2:$ND$60=L$4)*(GMWQ!$NF$2:$NF$60=L$1),0),$F321-1966)</f>
        <v>528.23400000000004</v>
      </c>
      <c r="M321" s="4" cm="1">
        <f t="array" ref="M321">INDEX(GMWQ!$A$2:$NF$60,MATCH(1,(GMWQ!$NE$2:$NE$60=M$3)*(GMWQ!$ND$2:$ND$60=M$4)*(GMWQ!$NF$2:$NF$60=M$1),0),$F321-1966)</f>
        <v>1006056</v>
      </c>
      <c r="N321" s="4" cm="1">
        <f t="array" ref="N321">INDEX(GMWQ!$A$2:$NF$60,MATCH(1,(GMWQ!$NE$2:$NE$60=N$3)*(GMWQ!$ND$2:$ND$60=N$4)*(GMWQ!$NF$2:$NF$60=N$1),0),$F321-1966)</f>
        <v>-68961.81</v>
      </c>
      <c r="O321" s="4" cm="1">
        <f t="array" ref="O321">INDEX(GMWQ!$A$2:$NF$60,MATCH(1,(GMWQ!$NE$2:$NE$60=O$3)*(GMWQ!$ND$2:$ND$60=O$4)*(GMWQ!$NF$2:$NF$60=O$1),0),$F321-1966)</f>
        <v>-1141.954</v>
      </c>
      <c r="P321" s="4" cm="1">
        <f t="array" ref="P321">INDEX(GMWQ!$A$2:$NF$60,MATCH(1,(GMWQ!$NE$2:$NE$60=P$3)*(GMWQ!$ND$2:$ND$60=P$4)*(GMWQ!$NF$2:$NF$60=P$1),0),$F321-1966)</f>
        <v>-2092.1799999999998</v>
      </c>
      <c r="Q321" s="4" cm="1">
        <f t="array" ref="Q321">INDEX(GMWQ!$A$2:$NF$60,MATCH(1,(GMWQ!$NE$2:$NE$60=Q$3)*(GMWQ!$ND$2:$ND$60=Q$4)*(GMWQ!$NF$2:$NF$60=Q$1),0),$F321-1966)</f>
        <v>-36.251950000000001</v>
      </c>
      <c r="R321" s="4" cm="1">
        <f t="array" ref="R321">INDEX(GMWQ!$A$2:$NF$60,MATCH(1,(GMWQ!$NE$2:$NE$60=R$3)*(GMWQ!$ND$2:$ND$60=R$4)*(GMWQ!$NF$2:$NF$60=R$1),0),$F321-1966)</f>
        <v>-52.302120000000002</v>
      </c>
      <c r="S321" s="4" cm="1">
        <f t="array" ref="S321">INDEX(GMWQ!$A$2:$NF$60,MATCH(1,(GMWQ!$NE$2:$NE$60=S$3)*(GMWQ!$ND$2:$ND$60=S$4)*(GMWQ!$NF$2:$NF$60=S$1),0),$F321-1966)</f>
        <v>-17.821110000000001</v>
      </c>
      <c r="T321" s="4" cm="1">
        <f t="array" ref="T321">INDEX(GMWQ!$A$2:$NF$60,MATCH(1,(GMWQ!$NE$2:$NE$60=T$3)*(GMWQ!$ND$2:$ND$60=T$4)*(GMWQ!$NF$2:$NF$60=T$1),0),$F321-1966)</f>
        <v>-51508.44</v>
      </c>
      <c r="U321" s="4" cm="1">
        <f t="array" ref="U321">INDEX(GMWQ!$A$2:$NF$60,MATCH(1,(GMWQ!$NE$2:$NE$60=U$3)*(GMWQ!$ND$2:$ND$60=U$4)*(GMWQ!$NF$2:$NF$60=U$1),0),$F321-1966)</f>
        <v>8037628</v>
      </c>
      <c r="V321" s="4" cm="1">
        <f t="array" ref="V321">INDEX(GMWQ!$A$2:$NF$60,MATCH(1,(GMWQ!$NE$2:$NE$60=V$3)*(GMWQ!$ND$2:$ND$60=V$4)*(GMWQ!$NF$2:$NF$60=V$1),0),$F321-1966)</f>
        <v>141376.5</v>
      </c>
      <c r="W321" s="4" cm="1">
        <f t="array" ref="W321">INDEX(GMWQ!$A$2:$NF$60,MATCH(1,(GMWQ!$NE$2:$NE$60=W$3)*(GMWQ!$ND$2:$ND$60=W$4)*(GMWQ!$NF$2:$NF$60=W$1),0),$F321-1966)</f>
        <v>1657560</v>
      </c>
      <c r="X321" s="4" cm="1">
        <f t="array" ref="X321">INDEX(GMWQ!$A$2:$NF$60,MATCH(1,(GMWQ!$NE$2:$NE$60=X$3)*(GMWQ!$ND$2:$ND$60=X$4)*(GMWQ!$NF$2:$NF$60=X$1),0),$F321-1966)</f>
        <v>5855.31</v>
      </c>
      <c r="Y321" s="4" cm="1">
        <f t="array" ref="Y321">INDEX(GMWQ!$A$2:$NF$60,MATCH(1,(GMWQ!$NE$2:$NE$60=Y$3)*(GMWQ!$ND$2:$ND$60=Y$4)*(GMWQ!$NF$2:$NF$60=Y$1),0),$F321-1966)</f>
        <v>8135.3190000000004</v>
      </c>
      <c r="Z321" s="4" cm="1">
        <f t="array" ref="Z321">INDEX(GMWQ!$A$2:$NF$60,MATCH(1,(GMWQ!$NE$2:$NE$60=Z$3)*(GMWQ!$ND$2:$ND$60=Z$4)*(GMWQ!$NF$2:$NF$60=Z$1),0),$F321-1966)</f>
        <v>5019.1970000000001</v>
      </c>
      <c r="AA321" s="4" cm="1">
        <f t="array" ref="AA321">INDEX(GMWQ!$A$2:$NF$60,MATCH(1,(GMWQ!$NE$2:$NE$60=AA$3)*(GMWQ!$ND$2:$ND$60=AA$4)*(GMWQ!$NF$2:$NF$60=AA$1),0),$F321-1966)</f>
        <v>6953476</v>
      </c>
      <c r="AB321" s="4" cm="1">
        <f t="array" ref="AB321">INDEX(GMWQ!$A$2:$NF$60,MATCH(1,(GMWQ!$NE$2:$NE$60=AB$3)*(GMWQ!$ND$2:$ND$60=AB$4)*(GMWQ!$NF$2:$NF$60=AB$1),0),$F321-1966)</f>
        <v>1955098</v>
      </c>
      <c r="AC321" s="4" cm="1">
        <f t="array" ref="AC321">INDEX(GMWQ!$A$2:$NF$60,MATCH(1,(GMWQ!$NE$2:$NE$60=AC$3)*(GMWQ!$ND$2:$ND$60=AC$4)*(GMWQ!$NF$2:$NF$60=AC$1),0),$F321-1966)</f>
        <v>19947.52</v>
      </c>
      <c r="AD321" s="4" cm="1">
        <f t="array" ref="AD321">INDEX(GMWQ!$A$2:$NF$60,MATCH(1,(GMWQ!$NE$2:$NE$60=AD$3)*(GMWQ!$ND$2:$ND$60=AD$4)*(GMWQ!$NF$2:$NF$60=AD$1),0),$F321-1966)</f>
        <v>224165.6</v>
      </c>
      <c r="AE321" s="4" cm="1">
        <f t="array" ref="AE321">INDEX(GMWQ!$A$2:$NF$60,MATCH(1,(GMWQ!$NE$2:$NE$60=AE$3)*(GMWQ!$ND$2:$ND$60=AE$4)*(GMWQ!$NF$2:$NF$60=AE$1),0),$F321-1966)</f>
        <v>2467.7339999999999</v>
      </c>
      <c r="AF321" s="4" cm="1">
        <f t="array" ref="AF321">INDEX(GMWQ!$A$2:$NF$60,MATCH(1,(GMWQ!$NE$2:$NE$60=AF$3)*(GMWQ!$ND$2:$ND$60=AF$4)*(GMWQ!$NF$2:$NF$60=AF$1),0),$F321-1966)</f>
        <v>1509.9269999999999</v>
      </c>
      <c r="AG321" s="4" cm="1">
        <f t="array" ref="AG321">INDEX(GMWQ!$A$2:$NF$60,MATCH(1,(GMWQ!$NE$2:$NE$60=AG$3)*(GMWQ!$ND$2:$ND$60=AG$4)*(GMWQ!$NF$2:$NF$60=AG$1),0),$F321-1966)</f>
        <v>1004.701</v>
      </c>
      <c r="AH321" s="4" cm="1">
        <f t="array" ref="AH321">INDEX(GMWQ!$A$2:$NF$60,MATCH(1,(GMWQ!$NE$2:$NE$60=AH$3)*(GMWQ!$ND$2:$ND$60=AH$4)*(GMWQ!$NF$2:$NF$60=AH$1),0),$F321-1966)</f>
        <v>2140105</v>
      </c>
      <c r="AI321" s="4" cm="1">
        <f t="array" ref="AI321">INDEX(GMWQ!$A$2:$NF$60,MATCH(1,(GMWQ!$NE$2:$NE$60=AI$3)*(GMWQ!$ND$2:$ND$60=AI$4)*(GMWQ!$NF$2:$NF$60=AI$1),0),$F321-1966)</f>
        <v>0.43841079999999999</v>
      </c>
      <c r="AJ321" s="4" cm="1">
        <f t="array" ref="AJ321">INDEX(GMWQ!$A$2:$NF$60,MATCH(1,(GMWQ!$NE$2:$NE$60=AJ$3)*(GMWQ!$ND$2:$ND$60=AJ$4)*(GMWQ!$NF$2:$NF$60=AJ$1),0),$F321-1966)</f>
        <v>0.77189909999999995</v>
      </c>
      <c r="AK321" s="4" cm="1">
        <f t="array" ref="AK321">INDEX(GMWQ!$A$2:$NF$60,MATCH(1,(GMWQ!$NE$2:$NE$60=AK$3)*(GMWQ!$ND$2:$ND$60=AK$4)*(GMWQ!$NF$2:$NF$60=AK$1),0),$F321-1966)</f>
        <v>0.38366539999999999</v>
      </c>
      <c r="AL321" s="4" cm="1">
        <f t="array" ref="AL321">INDEX(GMWQ!$A$2:$NF$60,MATCH(1,(GMWQ!$NE$2:$NE$60=AL$3)*(GMWQ!$ND$2:$ND$60=AL$4)*(GMWQ!$NF$2:$NF$60=AL$1),0),$F321-1966)</f>
        <v>0.39139109999999999</v>
      </c>
    </row>
    <row r="322" spans="1:38" x14ac:dyDescent="0.25">
      <c r="B322" s="4">
        <f t="shared" si="105"/>
        <v>2051</v>
      </c>
      <c r="C322" s="4">
        <f t="shared" si="105"/>
        <v>2051</v>
      </c>
      <c r="E322" s="4">
        <f t="shared" ref="E322" si="107">+E318+1</f>
        <v>2051</v>
      </c>
      <c r="F322" s="4">
        <f t="shared" si="101"/>
        <v>2288</v>
      </c>
      <c r="G322" s="4" cm="1">
        <f t="array" ref="G322">INDEX(GMWQ!$A$2:$NF$60,MATCH(1,(GMWQ!$NE$2:$NE$60=G$3)*(GMWQ!$ND$2:$ND$60=G$4)*(GMWQ!$NF$2:$NF$60=G$1),0),$F322-1966)</f>
        <v>1043951</v>
      </c>
      <c r="H322" s="4" cm="1">
        <f t="array" ref="H322">INDEX(GMWQ!$A$2:$NF$60,MATCH(1,(GMWQ!$NE$2:$NE$60=H$3)*(GMWQ!$ND$2:$ND$60=H$4)*(GMWQ!$NF$2:$NF$60=H$1),0),$F322-1966)</f>
        <v>9561.4050000000007</v>
      </c>
      <c r="I322" s="4" cm="1">
        <f t="array" ref="I322">INDEX(GMWQ!$A$2:$NF$60,MATCH(1,(GMWQ!$NE$2:$NE$60=I$3)*(GMWQ!$ND$2:$ND$60=I$4)*(GMWQ!$NF$2:$NF$60=I$1),0),$F322-1966)</f>
        <v>139607.29999999999</v>
      </c>
      <c r="J322" s="4" cm="1">
        <f t="array" ref="J322">INDEX(GMWQ!$A$2:$NF$60,MATCH(1,(GMWQ!$NE$2:$NE$60=J$3)*(GMWQ!$ND$2:$ND$60=J$4)*(GMWQ!$NF$2:$NF$60=J$1),0),$F322-1966)</f>
        <v>1162.347</v>
      </c>
      <c r="K322" s="4" cm="1">
        <f t="array" ref="K322">INDEX(GMWQ!$A$2:$NF$60,MATCH(1,(GMWQ!$NE$2:$NE$60=K$3)*(GMWQ!$ND$2:$ND$60=K$4)*(GMWQ!$NF$2:$NF$60=K$1),0),$F322-1966)</f>
        <v>791.69500000000005</v>
      </c>
      <c r="L322" s="4" cm="1">
        <f t="array" ref="L322">INDEX(GMWQ!$A$2:$NF$60,MATCH(1,(GMWQ!$NE$2:$NE$60=L$3)*(GMWQ!$ND$2:$ND$60=L$4)*(GMWQ!$NF$2:$NF$60=L$1),0),$F322-1966)</f>
        <v>528.64660000000003</v>
      </c>
      <c r="M322" s="4" cm="1">
        <f t="array" ref="M322">INDEX(GMWQ!$A$2:$NF$60,MATCH(1,(GMWQ!$NE$2:$NE$60=M$3)*(GMWQ!$ND$2:$ND$60=M$4)*(GMWQ!$NF$2:$NF$60=M$1),0),$F322-1966)</f>
        <v>1010509</v>
      </c>
      <c r="N322" s="4" cm="1">
        <f t="array" ref="N322">INDEX(GMWQ!$A$2:$NF$60,MATCH(1,(GMWQ!$NE$2:$NE$60=N$3)*(GMWQ!$ND$2:$ND$60=N$4)*(GMWQ!$NF$2:$NF$60=N$1),0),$F322-1966)</f>
        <v>-120207.6</v>
      </c>
      <c r="O322" s="4" cm="1">
        <f t="array" ref="O322">INDEX(GMWQ!$A$2:$NF$60,MATCH(1,(GMWQ!$NE$2:$NE$60=O$3)*(GMWQ!$ND$2:$ND$60=O$4)*(GMWQ!$NF$2:$NF$60=O$1),0),$F322-1966)</f>
        <v>-1141.873</v>
      </c>
      <c r="P322" s="4" cm="1">
        <f t="array" ref="P322">INDEX(GMWQ!$A$2:$NF$60,MATCH(1,(GMWQ!$NE$2:$NE$60=P$3)*(GMWQ!$ND$2:$ND$60=P$4)*(GMWQ!$NF$2:$NF$60=P$1),0),$F322-1966)</f>
        <v>-2101.1480000000001</v>
      </c>
      <c r="Q322" s="4" cm="1">
        <f t="array" ref="Q322">INDEX(GMWQ!$A$2:$NF$60,MATCH(1,(GMWQ!$NE$2:$NE$60=Q$3)*(GMWQ!$ND$2:$ND$60=Q$4)*(GMWQ!$NF$2:$NF$60=Q$1),0),$F322-1966)</f>
        <v>-36.49597</v>
      </c>
      <c r="R322" s="4" cm="1">
        <f t="array" ref="R322">INDEX(GMWQ!$A$2:$NF$60,MATCH(1,(GMWQ!$NE$2:$NE$60=R$3)*(GMWQ!$ND$2:$ND$60=R$4)*(GMWQ!$NF$2:$NF$60=R$1),0),$F322-1966)</f>
        <v>-52.567749999999997</v>
      </c>
      <c r="S322" s="4" cm="1">
        <f t="array" ref="S322">INDEX(GMWQ!$A$2:$NF$60,MATCH(1,(GMWQ!$NE$2:$NE$60=S$3)*(GMWQ!$ND$2:$ND$60=S$4)*(GMWQ!$NF$2:$NF$60=S$1),0),$F322-1966)</f>
        <v>-17.913119999999999</v>
      </c>
      <c r="T322" s="4" cm="1">
        <f t="array" ref="T322">INDEX(GMWQ!$A$2:$NF$60,MATCH(1,(GMWQ!$NE$2:$NE$60=T$3)*(GMWQ!$ND$2:$ND$60=T$4)*(GMWQ!$NF$2:$NF$60=T$1),0),$F322-1966)</f>
        <v>-52166.19</v>
      </c>
      <c r="U322" s="4" cm="1">
        <f t="array" ref="U322">INDEX(GMWQ!$A$2:$NF$60,MATCH(1,(GMWQ!$NE$2:$NE$60=U$3)*(GMWQ!$ND$2:$ND$60=U$4)*(GMWQ!$NF$2:$NF$60=U$1),0),$F322-1966)</f>
        <v>8157836</v>
      </c>
      <c r="V322" s="4" cm="1">
        <f t="array" ref="V322">INDEX(GMWQ!$A$2:$NF$60,MATCH(1,(GMWQ!$NE$2:$NE$60=V$3)*(GMWQ!$ND$2:$ND$60=V$4)*(GMWQ!$NF$2:$NF$60=V$1),0),$F322-1966)</f>
        <v>142518.39999999999</v>
      </c>
      <c r="W322" s="4" cm="1">
        <f t="array" ref="W322">INDEX(GMWQ!$A$2:$NF$60,MATCH(1,(GMWQ!$NE$2:$NE$60=W$3)*(GMWQ!$ND$2:$ND$60=W$4)*(GMWQ!$NF$2:$NF$60=W$1),0),$F322-1966)</f>
        <v>1659661</v>
      </c>
      <c r="X322" s="4" cm="1">
        <f t="array" ref="X322">INDEX(GMWQ!$A$2:$NF$60,MATCH(1,(GMWQ!$NE$2:$NE$60=X$3)*(GMWQ!$ND$2:$ND$60=X$4)*(GMWQ!$NF$2:$NF$60=X$1),0),$F322-1966)</f>
        <v>5891.8059999999996</v>
      </c>
      <c r="Y322" s="4" cm="1">
        <f t="array" ref="Y322">INDEX(GMWQ!$A$2:$NF$60,MATCH(1,(GMWQ!$NE$2:$NE$60=Y$3)*(GMWQ!$ND$2:$ND$60=Y$4)*(GMWQ!$NF$2:$NF$60=Y$1),0),$F322-1966)</f>
        <v>8187.8869999999997</v>
      </c>
      <c r="Z322" s="4" cm="1">
        <f t="array" ref="Z322">INDEX(GMWQ!$A$2:$NF$60,MATCH(1,(GMWQ!$NE$2:$NE$60=Z$3)*(GMWQ!$ND$2:$ND$60=Z$4)*(GMWQ!$NF$2:$NF$60=Z$1),0),$F322-1966)</f>
        <v>5037.1099999999997</v>
      </c>
      <c r="AA322" s="4" cm="1">
        <f t="array" ref="AA322">INDEX(GMWQ!$A$2:$NF$60,MATCH(1,(GMWQ!$NE$2:$NE$60=AA$3)*(GMWQ!$ND$2:$ND$60=AA$4)*(GMWQ!$NF$2:$NF$60=AA$1),0),$F322-1966)</f>
        <v>7005642</v>
      </c>
      <c r="AB322" s="4" cm="1">
        <f t="array" ref="AB322">INDEX(GMWQ!$A$2:$NF$60,MATCH(1,(GMWQ!$NE$2:$NE$60=AB$3)*(GMWQ!$ND$2:$ND$60=AB$4)*(GMWQ!$NF$2:$NF$60=AB$1),0),$F322-1966)</f>
        <v>1972046</v>
      </c>
      <c r="AC322" s="4" cm="1">
        <f t="array" ref="AC322">INDEX(GMWQ!$A$2:$NF$60,MATCH(1,(GMWQ!$NE$2:$NE$60=AC$3)*(GMWQ!$ND$2:$ND$60=AC$4)*(GMWQ!$NF$2:$NF$60=AC$1),0),$F322-1966)</f>
        <v>20121.14</v>
      </c>
      <c r="AD322" s="4" cm="1">
        <f t="array" ref="AD322">INDEX(GMWQ!$A$2:$NF$60,MATCH(1,(GMWQ!$NE$2:$NE$60=AD$3)*(GMWQ!$ND$2:$ND$60=AD$4)*(GMWQ!$NF$2:$NF$60=AD$1),0),$F322-1966)</f>
        <v>225140</v>
      </c>
      <c r="AE322" s="4" cm="1">
        <f t="array" ref="AE322">INDEX(GMWQ!$A$2:$NF$60,MATCH(1,(GMWQ!$NE$2:$NE$60=AE$3)*(GMWQ!$ND$2:$ND$60=AE$4)*(GMWQ!$NF$2:$NF$60=AE$1),0),$F322-1966)</f>
        <v>2484.7840000000001</v>
      </c>
      <c r="AF322" s="4" cm="1">
        <f t="array" ref="AF322">INDEX(GMWQ!$A$2:$NF$60,MATCH(1,(GMWQ!$NE$2:$NE$60=AF$3)*(GMWQ!$ND$2:$ND$60=AF$4)*(GMWQ!$NF$2:$NF$60=AF$1),0),$F322-1966)</f>
        <v>1518.5160000000001</v>
      </c>
      <c r="AG322" s="4" cm="1">
        <f t="array" ref="AG322">INDEX(GMWQ!$A$2:$NF$60,MATCH(1,(GMWQ!$NE$2:$NE$60=AG$3)*(GMWQ!$ND$2:$ND$60=AG$4)*(GMWQ!$NF$2:$NF$60=AG$1),0),$F322-1966)</f>
        <v>1011.082</v>
      </c>
      <c r="AH322" s="4" cm="1">
        <f t="array" ref="AH322">INDEX(GMWQ!$A$2:$NF$60,MATCH(1,(GMWQ!$NE$2:$NE$60=AH$3)*(GMWQ!$ND$2:$ND$60=AH$4)*(GMWQ!$NF$2:$NF$60=AH$1),0),$F322-1966)</f>
        <v>2160111</v>
      </c>
      <c r="AI322" s="4" cm="1">
        <f t="array" ref="AI322">INDEX(GMWQ!$A$2:$NF$60,MATCH(1,(GMWQ!$NE$2:$NE$60=AI$3)*(GMWQ!$ND$2:$ND$60=AI$4)*(GMWQ!$NF$2:$NF$60=AI$1),0),$F322-1966)</f>
        <v>0.44152550000000002</v>
      </c>
      <c r="AJ322" s="4" cm="1">
        <f t="array" ref="AJ322">INDEX(GMWQ!$A$2:$NF$60,MATCH(1,(GMWQ!$NE$2:$NE$60=AJ$3)*(GMWQ!$ND$2:$ND$60=AJ$4)*(GMWQ!$NF$2:$NF$60=AJ$1),0),$F322-1966)</f>
        <v>0.77271389999999995</v>
      </c>
      <c r="AK322" s="4" cm="1">
        <f t="array" ref="AK322">INDEX(GMWQ!$A$2:$NF$60,MATCH(1,(GMWQ!$NE$2:$NE$60=AK$3)*(GMWQ!$ND$2:$ND$60=AK$4)*(GMWQ!$NF$2:$NF$60=AK$1),0),$F322-1966)</f>
        <v>0.38352170000000002</v>
      </c>
      <c r="AL322" s="4" cm="1">
        <f t="array" ref="AL322">INDEX(GMWQ!$A$2:$NF$60,MATCH(1,(GMWQ!$NE$2:$NE$60=AL$3)*(GMWQ!$ND$2:$ND$60=AL$4)*(GMWQ!$NF$2:$NF$60=AL$1),0),$F322-1966)</f>
        <v>0.38507000000000002</v>
      </c>
    </row>
    <row r="323" spans="1:38" x14ac:dyDescent="0.25">
      <c r="A323" s="4">
        <v>2052</v>
      </c>
      <c r="B323" s="4">
        <f t="shared" si="105"/>
        <v>2052</v>
      </c>
      <c r="C323" s="4">
        <f t="shared" si="105"/>
        <v>2051</v>
      </c>
      <c r="D323" s="4">
        <f t="shared" si="105"/>
        <v>2051</v>
      </c>
      <c r="F323" s="4">
        <f t="shared" si="101"/>
        <v>2289</v>
      </c>
      <c r="G323" s="4" cm="1">
        <f t="array" ref="G323">INDEX(GMWQ!$A$2:$NF$60,MATCH(1,(GMWQ!$NE$2:$NE$60=G$3)*(GMWQ!$ND$2:$ND$60=G$4)*(GMWQ!$NF$2:$NF$60=G$1),0),$F323-1966)</f>
        <v>1047349</v>
      </c>
      <c r="H323" s="4" cm="1">
        <f t="array" ref="H323">INDEX(GMWQ!$A$2:$NF$60,MATCH(1,(GMWQ!$NE$2:$NE$60=H$3)*(GMWQ!$ND$2:$ND$60=H$4)*(GMWQ!$NF$2:$NF$60=H$1),0),$F323-1966)</f>
        <v>9599.3619999999992</v>
      </c>
      <c r="I323" s="4" cm="1">
        <f t="array" ref="I323">INDEX(GMWQ!$A$2:$NF$60,MATCH(1,(GMWQ!$NE$2:$NE$60=I$3)*(GMWQ!$ND$2:$ND$60=I$4)*(GMWQ!$NF$2:$NF$60=I$1),0),$F323-1966)</f>
        <v>139679</v>
      </c>
      <c r="J323" s="4" cm="1">
        <f t="array" ref="J323">INDEX(GMWQ!$A$2:$NF$60,MATCH(1,(GMWQ!$NE$2:$NE$60=J$3)*(GMWQ!$ND$2:$ND$60=J$4)*(GMWQ!$NF$2:$NF$60=J$1),0),$F323-1966)</f>
        <v>1164.557</v>
      </c>
      <c r="K323" s="4" cm="1">
        <f t="array" ref="K323">INDEX(GMWQ!$A$2:$NF$60,MATCH(1,(GMWQ!$NE$2:$NE$60=K$3)*(GMWQ!$ND$2:$ND$60=K$4)*(GMWQ!$NF$2:$NF$60=K$1),0),$F323-1966)</f>
        <v>792.37900000000002</v>
      </c>
      <c r="L323" s="4" cm="1">
        <f t="array" ref="L323">INDEX(GMWQ!$A$2:$NF$60,MATCH(1,(GMWQ!$NE$2:$NE$60=L$3)*(GMWQ!$ND$2:$ND$60=L$4)*(GMWQ!$NF$2:$NF$60=L$1),0),$F323-1966)</f>
        <v>529.08190000000002</v>
      </c>
      <c r="M323" s="4" cm="1">
        <f t="array" ref="M323">INDEX(GMWQ!$A$2:$NF$60,MATCH(1,(GMWQ!$NE$2:$NE$60=M$3)*(GMWQ!$ND$2:$ND$60=M$4)*(GMWQ!$NF$2:$NF$60=M$1),0),$F323-1966)</f>
        <v>1014976</v>
      </c>
      <c r="N323" s="4" cm="1">
        <f t="array" ref="N323">INDEX(GMWQ!$A$2:$NF$60,MATCH(1,(GMWQ!$NE$2:$NE$60=N$3)*(GMWQ!$ND$2:$ND$60=N$4)*(GMWQ!$NF$2:$NF$60=N$1),0),$F323-1966)</f>
        <v>-7169.5</v>
      </c>
      <c r="O323" s="4" cm="1">
        <f t="array" ref="O323">INDEX(GMWQ!$A$2:$NF$60,MATCH(1,(GMWQ!$NE$2:$NE$60=O$3)*(GMWQ!$ND$2:$ND$60=O$4)*(GMWQ!$NF$2:$NF$60=O$1),0),$F323-1966)</f>
        <v>-1141.7</v>
      </c>
      <c r="P323" s="4" cm="1">
        <f t="array" ref="P323">INDEX(GMWQ!$A$2:$NF$60,MATCH(1,(GMWQ!$NE$2:$NE$60=P$3)*(GMWQ!$ND$2:$ND$60=P$4)*(GMWQ!$NF$2:$NF$60=P$1),0),$F323-1966)</f>
        <v>-2110.2890000000002</v>
      </c>
      <c r="Q323" s="4" cm="1">
        <f t="array" ref="Q323">INDEX(GMWQ!$A$2:$NF$60,MATCH(1,(GMWQ!$NE$2:$NE$60=Q$3)*(GMWQ!$ND$2:$ND$60=Q$4)*(GMWQ!$NF$2:$NF$60=Q$1),0),$F323-1966)</f>
        <v>-36.739989999999999</v>
      </c>
      <c r="R323" s="4" cm="1">
        <f t="array" ref="R323">INDEX(GMWQ!$A$2:$NF$60,MATCH(1,(GMWQ!$NE$2:$NE$60=R$3)*(GMWQ!$ND$2:$ND$60=R$4)*(GMWQ!$NF$2:$NF$60=R$1),0),$F323-1966)</f>
        <v>-52.890990000000002</v>
      </c>
      <c r="S323" s="4" cm="1">
        <f t="array" ref="S323">INDEX(GMWQ!$A$2:$NF$60,MATCH(1,(GMWQ!$NE$2:$NE$60=S$3)*(GMWQ!$ND$2:$ND$60=S$4)*(GMWQ!$NF$2:$NF$60=S$1),0),$F323-1966)</f>
        <v>-18.026859999999999</v>
      </c>
      <c r="T323" s="4" cm="1">
        <f t="array" ref="T323">INDEX(GMWQ!$A$2:$NF$60,MATCH(1,(GMWQ!$NE$2:$NE$60=T$3)*(GMWQ!$ND$2:$ND$60=T$4)*(GMWQ!$NF$2:$NF$60=T$1),0),$F323-1966)</f>
        <v>-52738.5</v>
      </c>
      <c r="U323" s="4" cm="1">
        <f t="array" ref="U323">INDEX(GMWQ!$A$2:$NF$60,MATCH(1,(GMWQ!$NE$2:$NE$60=U$3)*(GMWQ!$ND$2:$ND$60=U$4)*(GMWQ!$NF$2:$NF$60=U$1),0),$F323-1966)</f>
        <v>8165005</v>
      </c>
      <c r="V323" s="4" cm="1">
        <f t="array" ref="V323">INDEX(GMWQ!$A$2:$NF$60,MATCH(1,(GMWQ!$NE$2:$NE$60=V$3)*(GMWQ!$ND$2:$ND$60=V$4)*(GMWQ!$NF$2:$NF$60=V$1),0),$F323-1966)</f>
        <v>143660.1</v>
      </c>
      <c r="W323" s="4" cm="1">
        <f t="array" ref="W323">INDEX(GMWQ!$A$2:$NF$60,MATCH(1,(GMWQ!$NE$2:$NE$60=W$3)*(GMWQ!$ND$2:$ND$60=W$4)*(GMWQ!$NF$2:$NF$60=W$1),0),$F323-1966)</f>
        <v>1661771</v>
      </c>
      <c r="X323" s="4" cm="1">
        <f t="array" ref="X323">INDEX(GMWQ!$A$2:$NF$60,MATCH(1,(GMWQ!$NE$2:$NE$60=X$3)*(GMWQ!$ND$2:$ND$60=X$4)*(GMWQ!$NF$2:$NF$60=X$1),0),$F323-1966)</f>
        <v>5928.5460000000003</v>
      </c>
      <c r="Y323" s="4" cm="1">
        <f t="array" ref="Y323">INDEX(GMWQ!$A$2:$NF$60,MATCH(1,(GMWQ!$NE$2:$NE$60=Y$3)*(GMWQ!$ND$2:$ND$60=Y$4)*(GMWQ!$NF$2:$NF$60=Y$1),0),$F323-1966)</f>
        <v>8240.777</v>
      </c>
      <c r="Z323" s="4" cm="1">
        <f t="array" ref="Z323">INDEX(GMWQ!$A$2:$NF$60,MATCH(1,(GMWQ!$NE$2:$NE$60=Z$3)*(GMWQ!$ND$2:$ND$60=Z$4)*(GMWQ!$NF$2:$NF$60=Z$1),0),$F323-1966)</f>
        <v>5055.1369999999997</v>
      </c>
      <c r="AA323" s="4" cm="1">
        <f t="array" ref="AA323">INDEX(GMWQ!$A$2:$NF$60,MATCH(1,(GMWQ!$NE$2:$NE$60=AA$3)*(GMWQ!$ND$2:$ND$60=AA$4)*(GMWQ!$NF$2:$NF$60=AA$1),0),$F323-1966)</f>
        <v>7058380</v>
      </c>
      <c r="AB323" s="4" cm="1">
        <f t="array" ref="AB323">INDEX(GMWQ!$A$2:$NF$60,MATCH(1,(GMWQ!$NE$2:$NE$60=AB$3)*(GMWQ!$ND$2:$ND$60=AB$4)*(GMWQ!$NF$2:$NF$60=AB$1),0),$F323-1966)</f>
        <v>1989130</v>
      </c>
      <c r="AC323" s="4" cm="1">
        <f t="array" ref="AC323">INDEX(GMWQ!$A$2:$NF$60,MATCH(1,(GMWQ!$NE$2:$NE$60=AC$3)*(GMWQ!$ND$2:$ND$60=AC$4)*(GMWQ!$NF$2:$NF$60=AC$1),0),$F323-1966)</f>
        <v>20296.53</v>
      </c>
      <c r="AD323" s="4" cm="1">
        <f t="array" ref="AD323">INDEX(GMWQ!$A$2:$NF$60,MATCH(1,(GMWQ!$NE$2:$NE$60=AD$3)*(GMWQ!$ND$2:$ND$60=AD$4)*(GMWQ!$NF$2:$NF$60=AD$1),0),$F323-1966)</f>
        <v>226111.8</v>
      </c>
      <c r="AE323" s="4" cm="1">
        <f t="array" ref="AE323">INDEX(GMWQ!$A$2:$NF$60,MATCH(1,(GMWQ!$NE$2:$NE$60=AE$3)*(GMWQ!$ND$2:$ND$60=AE$4)*(GMWQ!$NF$2:$NF$60=AE$1),0),$F323-1966)</f>
        <v>2501.8589999999999</v>
      </c>
      <c r="AF323" s="4" cm="1">
        <f t="array" ref="AF323">INDEX(GMWQ!$A$2:$NF$60,MATCH(1,(GMWQ!$NE$2:$NE$60=AF$3)*(GMWQ!$ND$2:$ND$60=AF$4)*(GMWQ!$NF$2:$NF$60=AF$1),0),$F323-1966)</f>
        <v>1527.3409999999999</v>
      </c>
      <c r="AG323" s="4" cm="1">
        <f t="array" ref="AG323">INDEX(GMWQ!$A$2:$NF$60,MATCH(1,(GMWQ!$NE$2:$NE$60=AG$3)*(GMWQ!$ND$2:$ND$60=AG$4)*(GMWQ!$NF$2:$NF$60=AG$1),0),$F323-1966)</f>
        <v>1017.015</v>
      </c>
      <c r="AH323" s="4" cm="1">
        <f t="array" ref="AH323">INDEX(GMWQ!$A$2:$NF$60,MATCH(1,(GMWQ!$NE$2:$NE$60=AH$3)*(GMWQ!$ND$2:$ND$60=AH$4)*(GMWQ!$NF$2:$NF$60=AH$1),0),$F323-1966)</f>
        <v>2180291</v>
      </c>
      <c r="AI323" s="4" cm="1">
        <f t="array" ref="AI323">INDEX(GMWQ!$A$2:$NF$60,MATCH(1,(GMWQ!$NE$2:$NE$60=AI$3)*(GMWQ!$ND$2:$ND$60=AI$4)*(GMWQ!$NF$2:$NF$60=AI$1),0),$F323-1966)</f>
        <v>0.44454460000000001</v>
      </c>
      <c r="AJ323" s="4" cm="1">
        <f t="array" ref="AJ323">INDEX(GMWQ!$A$2:$NF$60,MATCH(1,(GMWQ!$NE$2:$NE$60=AJ$3)*(GMWQ!$ND$2:$ND$60=AJ$4)*(GMWQ!$NF$2:$NF$60=AJ$1),0),$F323-1966)</f>
        <v>0.7734567</v>
      </c>
      <c r="AK323" s="4" cm="1">
        <f t="array" ref="AK323">INDEX(GMWQ!$A$2:$NF$60,MATCH(1,(GMWQ!$NE$2:$NE$60=AK$3)*(GMWQ!$ND$2:$ND$60=AK$4)*(GMWQ!$NF$2:$NF$60=AK$1),0),$F323-1966)</f>
        <v>0.38440819999999998</v>
      </c>
      <c r="AL323" s="4" cm="1">
        <f t="array" ref="AL323">INDEX(GMWQ!$A$2:$NF$60,MATCH(1,(GMWQ!$NE$2:$NE$60=AL$3)*(GMWQ!$ND$2:$ND$60=AL$4)*(GMWQ!$NF$2:$NF$60=AL$1),0),$F323-1966)</f>
        <v>0.37872489999999998</v>
      </c>
    </row>
    <row r="324" spans="1:38" x14ac:dyDescent="0.25">
      <c r="B324" s="4">
        <f t="shared" si="105"/>
        <v>2052</v>
      </c>
      <c r="C324" s="4">
        <f t="shared" si="105"/>
        <v>2052</v>
      </c>
      <c r="F324" s="4">
        <f t="shared" si="101"/>
        <v>2290</v>
      </c>
      <c r="G324" s="4" cm="1">
        <f t="array" ref="G324">INDEX(GMWQ!$A$2:$NF$60,MATCH(1,(GMWQ!$NE$2:$NE$60=G$3)*(GMWQ!$ND$2:$ND$60=G$4)*(GMWQ!$NF$2:$NF$60=G$1),0),$F324-1966)</f>
        <v>1050753</v>
      </c>
      <c r="H324" s="4" cm="1">
        <f t="array" ref="H324">INDEX(GMWQ!$A$2:$NF$60,MATCH(1,(GMWQ!$NE$2:$NE$60=H$3)*(GMWQ!$ND$2:$ND$60=H$4)*(GMWQ!$NF$2:$NF$60=H$1),0),$F324-1966)</f>
        <v>9637.32</v>
      </c>
      <c r="I324" s="4" cm="1">
        <f t="array" ref="I324">INDEX(GMWQ!$A$2:$NF$60,MATCH(1,(GMWQ!$NE$2:$NE$60=I$3)*(GMWQ!$ND$2:$ND$60=I$4)*(GMWQ!$NF$2:$NF$60=I$1),0),$F324-1966)</f>
        <v>139749.6</v>
      </c>
      <c r="J324" s="4" cm="1">
        <f t="array" ref="J324">INDEX(GMWQ!$A$2:$NF$60,MATCH(1,(GMWQ!$NE$2:$NE$60=J$3)*(GMWQ!$ND$2:$ND$60=J$4)*(GMWQ!$NF$2:$NF$60=J$1),0),$F324-1966)</f>
        <v>1166.769</v>
      </c>
      <c r="K324" s="4" cm="1">
        <f t="array" ref="K324">INDEX(GMWQ!$A$2:$NF$60,MATCH(1,(GMWQ!$NE$2:$NE$60=K$3)*(GMWQ!$ND$2:$ND$60=K$4)*(GMWQ!$NF$2:$NF$60=K$1),0),$F324-1966)</f>
        <v>793.01969999999994</v>
      </c>
      <c r="L324" s="4" cm="1">
        <f t="array" ref="L324">INDEX(GMWQ!$A$2:$NF$60,MATCH(1,(GMWQ!$NE$2:$NE$60=L$3)*(GMWQ!$ND$2:$ND$60=L$4)*(GMWQ!$NF$2:$NF$60=L$1),0),$F324-1966)</f>
        <v>529.51610000000005</v>
      </c>
      <c r="M324" s="4" cm="1">
        <f t="array" ref="M324">INDEX(GMWQ!$A$2:$NF$60,MATCH(1,(GMWQ!$NE$2:$NE$60=M$3)*(GMWQ!$ND$2:$ND$60=M$4)*(GMWQ!$NF$2:$NF$60=M$1),0),$F324-1966)</f>
        <v>1019457</v>
      </c>
      <c r="N324" s="4" cm="1">
        <f t="array" ref="N324">INDEX(GMWQ!$A$2:$NF$60,MATCH(1,(GMWQ!$NE$2:$NE$60=N$3)*(GMWQ!$ND$2:$ND$60=N$4)*(GMWQ!$NF$2:$NF$60=N$1),0),$F324-1966)</f>
        <v>-129009.3</v>
      </c>
      <c r="O324" s="4" cm="1">
        <f t="array" ref="O324">INDEX(GMWQ!$A$2:$NF$60,MATCH(1,(GMWQ!$NE$2:$NE$60=O$3)*(GMWQ!$ND$2:$ND$60=O$4)*(GMWQ!$NF$2:$NF$60=O$1),0),$F324-1966)</f>
        <v>-1141.3579999999999</v>
      </c>
      <c r="P324" s="4" cm="1">
        <f t="array" ref="P324">INDEX(GMWQ!$A$2:$NF$60,MATCH(1,(GMWQ!$NE$2:$NE$60=P$3)*(GMWQ!$ND$2:$ND$60=P$4)*(GMWQ!$NF$2:$NF$60=P$1),0),$F324-1966)</f>
        <v>-2119.3980000000001</v>
      </c>
      <c r="Q324" s="4" cm="1">
        <f t="array" ref="Q324">INDEX(GMWQ!$A$2:$NF$60,MATCH(1,(GMWQ!$NE$2:$NE$60=Q$3)*(GMWQ!$ND$2:$ND$60=Q$4)*(GMWQ!$NF$2:$NF$60=Q$1),0),$F324-1966)</f>
        <v>-36.98706</v>
      </c>
      <c r="R324" s="4" cm="1">
        <f t="array" ref="R324">INDEX(GMWQ!$A$2:$NF$60,MATCH(1,(GMWQ!$NE$2:$NE$60=R$3)*(GMWQ!$ND$2:$ND$60=R$4)*(GMWQ!$NF$2:$NF$60=R$1),0),$F324-1966)</f>
        <v>-53.2121</v>
      </c>
      <c r="S324" s="4" cm="1">
        <f t="array" ref="S324">INDEX(GMWQ!$A$2:$NF$60,MATCH(1,(GMWQ!$NE$2:$NE$60=S$3)*(GMWQ!$ND$2:$ND$60=S$4)*(GMWQ!$NF$2:$NF$60=S$1),0),$F324-1966)</f>
        <v>-18.132629999999999</v>
      </c>
      <c r="T324" s="4" cm="1">
        <f t="array" ref="T324">INDEX(GMWQ!$A$2:$NF$60,MATCH(1,(GMWQ!$NE$2:$NE$60=T$3)*(GMWQ!$ND$2:$ND$60=T$4)*(GMWQ!$NF$2:$NF$60=T$1),0),$F324-1966)</f>
        <v>-53221.94</v>
      </c>
      <c r="U324" s="4" cm="1">
        <f t="array" ref="U324">INDEX(GMWQ!$A$2:$NF$60,MATCH(1,(GMWQ!$NE$2:$NE$60=U$3)*(GMWQ!$ND$2:$ND$60=U$4)*(GMWQ!$NF$2:$NF$60=U$1),0),$F324-1966)</f>
        <v>8294014</v>
      </c>
      <c r="V324" s="4" cm="1">
        <f t="array" ref="V324">INDEX(GMWQ!$A$2:$NF$60,MATCH(1,(GMWQ!$NE$2:$NE$60=V$3)*(GMWQ!$ND$2:$ND$60=V$4)*(GMWQ!$NF$2:$NF$60=V$1),0),$F324-1966)</f>
        <v>144801.4</v>
      </c>
      <c r="W324" s="4" cm="1">
        <f t="array" ref="W324">INDEX(GMWQ!$A$2:$NF$60,MATCH(1,(GMWQ!$NE$2:$NE$60=W$3)*(GMWQ!$ND$2:$ND$60=W$4)*(GMWQ!$NF$2:$NF$60=W$1),0),$F324-1966)</f>
        <v>1663891</v>
      </c>
      <c r="X324" s="4" cm="1">
        <f t="array" ref="X324">INDEX(GMWQ!$A$2:$NF$60,MATCH(1,(GMWQ!$NE$2:$NE$60=X$3)*(GMWQ!$ND$2:$ND$60=X$4)*(GMWQ!$NF$2:$NF$60=X$1),0),$F324-1966)</f>
        <v>5965.5330000000004</v>
      </c>
      <c r="Y324" s="4" cm="1">
        <f t="array" ref="Y324">INDEX(GMWQ!$A$2:$NF$60,MATCH(1,(GMWQ!$NE$2:$NE$60=Y$3)*(GMWQ!$ND$2:$ND$60=Y$4)*(GMWQ!$NF$2:$NF$60=Y$1),0),$F324-1966)</f>
        <v>8293.9889999999996</v>
      </c>
      <c r="Z324" s="4" cm="1">
        <f t="array" ref="Z324">INDEX(GMWQ!$A$2:$NF$60,MATCH(1,(GMWQ!$NE$2:$NE$60=Z$3)*(GMWQ!$ND$2:$ND$60=Z$4)*(GMWQ!$NF$2:$NF$60=Z$1),0),$F324-1966)</f>
        <v>5073.2700000000004</v>
      </c>
      <c r="AA324" s="4" cm="1">
        <f t="array" ref="AA324">INDEX(GMWQ!$A$2:$NF$60,MATCH(1,(GMWQ!$NE$2:$NE$60=AA$3)*(GMWQ!$ND$2:$ND$60=AA$4)*(GMWQ!$NF$2:$NF$60=AA$1),0),$F324-1966)</f>
        <v>7111602</v>
      </c>
      <c r="AB324" s="4" cm="1">
        <f t="array" ref="AB324">INDEX(GMWQ!$A$2:$NF$60,MATCH(1,(GMWQ!$NE$2:$NE$60=AB$3)*(GMWQ!$ND$2:$ND$60=AB$4)*(GMWQ!$NF$2:$NF$60=AB$1),0),$F324-1966)</f>
        <v>2006348</v>
      </c>
      <c r="AC324" s="4" cm="1">
        <f t="array" ref="AC324">INDEX(GMWQ!$A$2:$NF$60,MATCH(1,(GMWQ!$NE$2:$NE$60=AC$3)*(GMWQ!$ND$2:$ND$60=AC$4)*(GMWQ!$NF$2:$NF$60=AC$1),0),$F324-1966)</f>
        <v>20473.25</v>
      </c>
      <c r="AD324" s="4" cm="1">
        <f t="array" ref="AD324">INDEX(GMWQ!$A$2:$NF$60,MATCH(1,(GMWQ!$NE$2:$NE$60=AD$3)*(GMWQ!$ND$2:$ND$60=AD$4)*(GMWQ!$NF$2:$NF$60=AD$1),0),$F324-1966)</f>
        <v>227086.3</v>
      </c>
      <c r="AE324" s="4" cm="1">
        <f t="array" ref="AE324">INDEX(GMWQ!$A$2:$NF$60,MATCH(1,(GMWQ!$NE$2:$NE$60=AE$3)*(GMWQ!$ND$2:$ND$60=AE$4)*(GMWQ!$NF$2:$NF$60=AE$1),0),$F324-1966)</f>
        <v>2519.0479999999998</v>
      </c>
      <c r="AF324" s="4" cm="1">
        <f t="array" ref="AF324">INDEX(GMWQ!$A$2:$NF$60,MATCH(1,(GMWQ!$NE$2:$NE$60=AF$3)*(GMWQ!$ND$2:$ND$60=AF$4)*(GMWQ!$NF$2:$NF$60=AF$1),0),$F324-1966)</f>
        <v>1536.1310000000001</v>
      </c>
      <c r="AG324" s="4" cm="1">
        <f t="array" ref="AG324">INDEX(GMWQ!$A$2:$NF$60,MATCH(1,(GMWQ!$NE$2:$NE$60=AG$3)*(GMWQ!$ND$2:$ND$60=AG$4)*(GMWQ!$NF$2:$NF$60=AG$1),0),$F324-1966)</f>
        <v>1022.936</v>
      </c>
      <c r="AH324" s="4" cm="1">
        <f t="array" ref="AH324">INDEX(GMWQ!$A$2:$NF$60,MATCH(1,(GMWQ!$NE$2:$NE$60=AH$3)*(GMWQ!$ND$2:$ND$60=AH$4)*(GMWQ!$NF$2:$NF$60=AH$1),0),$F324-1966)</f>
        <v>2200650</v>
      </c>
      <c r="AI324" s="4" cm="1">
        <f t="array" ref="AI324">INDEX(GMWQ!$A$2:$NF$60,MATCH(1,(GMWQ!$NE$2:$NE$60=AI$3)*(GMWQ!$ND$2:$ND$60=AI$4)*(GMWQ!$NF$2:$NF$60=AI$1),0),$F324-1966)</f>
        <v>0.4472759</v>
      </c>
      <c r="AJ324" s="4" cm="1">
        <f t="array" ref="AJ324">INDEX(GMWQ!$A$2:$NF$60,MATCH(1,(GMWQ!$NE$2:$NE$60=AJ$3)*(GMWQ!$ND$2:$ND$60=AJ$4)*(GMWQ!$NF$2:$NF$60=AJ$1),0),$F324-1966)</f>
        <v>0.77434309999999995</v>
      </c>
      <c r="AK324" s="4" cm="1">
        <f t="array" ref="AK324">INDEX(GMWQ!$A$2:$NF$60,MATCH(1,(GMWQ!$NE$2:$NE$60=AK$3)*(GMWQ!$ND$2:$ND$60=AK$4)*(GMWQ!$NF$2:$NF$60=AK$1),0),$F324-1966)</f>
        <v>0.3861812</v>
      </c>
      <c r="AL324" s="4" cm="1">
        <f t="array" ref="AL324">INDEX(GMWQ!$A$2:$NF$60,MATCH(1,(GMWQ!$NE$2:$NE$60=AL$3)*(GMWQ!$ND$2:$ND$60=AL$4)*(GMWQ!$NF$2:$NF$60=AL$1),0),$F324-1966)</f>
        <v>0.37245139999999999</v>
      </c>
    </row>
    <row r="325" spans="1:38" x14ac:dyDescent="0.25">
      <c r="B325" s="4">
        <f t="shared" si="105"/>
        <v>2052</v>
      </c>
      <c r="C325" s="4">
        <f t="shared" si="105"/>
        <v>2052</v>
      </c>
      <c r="F325" s="4">
        <f t="shared" si="101"/>
        <v>2291</v>
      </c>
      <c r="G325" s="4" cm="1">
        <f t="array" ref="G325">INDEX(GMWQ!$A$2:$NF$60,MATCH(1,(GMWQ!$NE$2:$NE$60=G$3)*(GMWQ!$ND$2:$ND$60=G$4)*(GMWQ!$NF$2:$NF$60=G$1),0),$F325-1966)</f>
        <v>1054080</v>
      </c>
      <c r="H325" s="4" cm="1">
        <f t="array" ref="H325">INDEX(GMWQ!$A$2:$NF$60,MATCH(1,(GMWQ!$NE$2:$NE$60=H$3)*(GMWQ!$ND$2:$ND$60=H$4)*(GMWQ!$NF$2:$NF$60=H$1),0),$F325-1966)</f>
        <v>9675.5020000000004</v>
      </c>
      <c r="I325" s="4" cm="1">
        <f t="array" ref="I325">INDEX(GMWQ!$A$2:$NF$60,MATCH(1,(GMWQ!$NE$2:$NE$60=I$3)*(GMWQ!$ND$2:$ND$60=I$4)*(GMWQ!$NF$2:$NF$60=I$1),0),$F325-1966)</f>
        <v>139833</v>
      </c>
      <c r="J325" s="4" cm="1">
        <f t="array" ref="J325">INDEX(GMWQ!$A$2:$NF$60,MATCH(1,(GMWQ!$NE$2:$NE$60=J$3)*(GMWQ!$ND$2:$ND$60=J$4)*(GMWQ!$NF$2:$NF$60=J$1),0),$F325-1966)</f>
        <v>1168.9839999999999</v>
      </c>
      <c r="K325" s="4" cm="1">
        <f t="array" ref="K325">INDEX(GMWQ!$A$2:$NF$60,MATCH(1,(GMWQ!$NE$2:$NE$60=K$3)*(GMWQ!$ND$2:$ND$60=K$4)*(GMWQ!$NF$2:$NF$60=K$1),0),$F325-1966)</f>
        <v>793.62159999999994</v>
      </c>
      <c r="L325" s="4" cm="1">
        <f t="array" ref="L325">INDEX(GMWQ!$A$2:$NF$60,MATCH(1,(GMWQ!$NE$2:$NE$60=L$3)*(GMWQ!$ND$2:$ND$60=L$4)*(GMWQ!$NF$2:$NF$60=L$1),0),$F325-1966)</f>
        <v>529.94949999999994</v>
      </c>
      <c r="M325" s="4" cm="1">
        <f t="array" ref="M325">INDEX(GMWQ!$A$2:$NF$60,MATCH(1,(GMWQ!$NE$2:$NE$60=M$3)*(GMWQ!$ND$2:$ND$60=M$4)*(GMWQ!$NF$2:$NF$60=M$1),0),$F325-1966)</f>
        <v>1023951</v>
      </c>
      <c r="N325" s="4" cm="1">
        <f t="array" ref="N325">INDEX(GMWQ!$A$2:$NF$60,MATCH(1,(GMWQ!$NE$2:$NE$60=N$3)*(GMWQ!$ND$2:$ND$60=N$4)*(GMWQ!$NF$2:$NF$60=N$1),0),$F325-1966)</f>
        <v>-71380.94</v>
      </c>
      <c r="O325" s="4" cm="1">
        <f t="array" ref="O325">INDEX(GMWQ!$A$2:$NF$60,MATCH(1,(GMWQ!$NE$2:$NE$60=O$3)*(GMWQ!$ND$2:$ND$60=O$4)*(GMWQ!$NF$2:$NF$60=O$1),0),$F325-1966)</f>
        <v>-1140.856</v>
      </c>
      <c r="P325" s="4" cm="1">
        <f t="array" ref="P325">INDEX(GMWQ!$A$2:$NF$60,MATCH(1,(GMWQ!$NE$2:$NE$60=P$3)*(GMWQ!$ND$2:$ND$60=P$4)*(GMWQ!$NF$2:$NF$60=P$1),0),$F325-1966)</f>
        <v>-2128.5309999999999</v>
      </c>
      <c r="Q325" s="4" cm="1">
        <f t="array" ref="Q325">INDEX(GMWQ!$A$2:$NF$60,MATCH(1,(GMWQ!$NE$2:$NE$60=Q$3)*(GMWQ!$ND$2:$ND$60=Q$4)*(GMWQ!$NF$2:$NF$60=Q$1),0),$F325-1966)</f>
        <v>-37.233029999999999</v>
      </c>
      <c r="R325" s="4" cm="1">
        <f t="array" ref="R325">INDEX(GMWQ!$A$2:$NF$60,MATCH(1,(GMWQ!$NE$2:$NE$60=R$3)*(GMWQ!$ND$2:$ND$60=R$4)*(GMWQ!$NF$2:$NF$60=R$1),0),$F325-1966)</f>
        <v>-53.476680000000002</v>
      </c>
      <c r="S325" s="4" cm="1">
        <f t="array" ref="S325">INDEX(GMWQ!$A$2:$NF$60,MATCH(1,(GMWQ!$NE$2:$NE$60=S$3)*(GMWQ!$ND$2:$ND$60=S$4)*(GMWQ!$NF$2:$NF$60=S$1),0),$F325-1966)</f>
        <v>-18.238189999999999</v>
      </c>
      <c r="T325" s="4" cm="1">
        <f t="array" ref="T325">INDEX(GMWQ!$A$2:$NF$60,MATCH(1,(GMWQ!$NE$2:$NE$60=T$3)*(GMWQ!$ND$2:$ND$60=T$4)*(GMWQ!$NF$2:$NF$60=T$1),0),$F325-1966)</f>
        <v>-53548.5</v>
      </c>
      <c r="U325" s="4" cm="1">
        <f t="array" ref="U325">INDEX(GMWQ!$A$2:$NF$60,MATCH(1,(GMWQ!$NE$2:$NE$60=U$3)*(GMWQ!$ND$2:$ND$60=U$4)*(GMWQ!$NF$2:$NF$60=U$1),0),$F325-1966)</f>
        <v>8365395</v>
      </c>
      <c r="V325" s="4" cm="1">
        <f t="array" ref="V325">INDEX(GMWQ!$A$2:$NF$60,MATCH(1,(GMWQ!$NE$2:$NE$60=V$3)*(GMWQ!$ND$2:$ND$60=V$4)*(GMWQ!$NF$2:$NF$60=V$1),0),$F325-1966)</f>
        <v>145942.29999999999</v>
      </c>
      <c r="W325" s="4" cm="1">
        <f t="array" ref="W325">INDEX(GMWQ!$A$2:$NF$60,MATCH(1,(GMWQ!$NE$2:$NE$60=W$3)*(GMWQ!$ND$2:$ND$60=W$4)*(GMWQ!$NF$2:$NF$60=W$1),0),$F325-1966)</f>
        <v>1666019</v>
      </c>
      <c r="X325" s="4" cm="1">
        <f t="array" ref="X325">INDEX(GMWQ!$A$2:$NF$60,MATCH(1,(GMWQ!$NE$2:$NE$60=X$3)*(GMWQ!$ND$2:$ND$60=X$4)*(GMWQ!$NF$2:$NF$60=X$1),0),$F325-1966)</f>
        <v>6002.7659999999996</v>
      </c>
      <c r="Y325" s="4" cm="1">
        <f t="array" ref="Y325">INDEX(GMWQ!$A$2:$NF$60,MATCH(1,(GMWQ!$NE$2:$NE$60=Y$3)*(GMWQ!$ND$2:$ND$60=Y$4)*(GMWQ!$NF$2:$NF$60=Y$1),0),$F325-1966)</f>
        <v>8347.4660000000003</v>
      </c>
      <c r="Z325" s="4" cm="1">
        <f t="array" ref="Z325">INDEX(GMWQ!$A$2:$NF$60,MATCH(1,(GMWQ!$NE$2:$NE$60=Z$3)*(GMWQ!$ND$2:$ND$60=Z$4)*(GMWQ!$NF$2:$NF$60=Z$1),0),$F325-1966)</f>
        <v>5091.5079999999998</v>
      </c>
      <c r="AA325" s="4" cm="1">
        <f t="array" ref="AA325">INDEX(GMWQ!$A$2:$NF$60,MATCH(1,(GMWQ!$NE$2:$NE$60=AA$3)*(GMWQ!$ND$2:$ND$60=AA$4)*(GMWQ!$NF$2:$NF$60=AA$1),0),$F325-1966)</f>
        <v>7165151</v>
      </c>
      <c r="AB325" s="4" cm="1">
        <f t="array" ref="AB325">INDEX(GMWQ!$A$2:$NF$60,MATCH(1,(GMWQ!$NE$2:$NE$60=AB$3)*(GMWQ!$ND$2:$ND$60=AB$4)*(GMWQ!$NF$2:$NF$60=AB$1),0),$F325-1966)</f>
        <v>2023549</v>
      </c>
      <c r="AC325" s="4" cm="1">
        <f t="array" ref="AC325">INDEX(GMWQ!$A$2:$NF$60,MATCH(1,(GMWQ!$NE$2:$NE$60=AC$3)*(GMWQ!$ND$2:$ND$60=AC$4)*(GMWQ!$NF$2:$NF$60=AC$1),0),$F325-1966)</f>
        <v>20651.689999999999</v>
      </c>
      <c r="AD325" s="4" cm="1">
        <f t="array" ref="AD325">INDEX(GMWQ!$A$2:$NF$60,MATCH(1,(GMWQ!$NE$2:$NE$60=AD$3)*(GMWQ!$ND$2:$ND$60=AD$4)*(GMWQ!$NF$2:$NF$60=AD$1),0),$F325-1966)</f>
        <v>228091.4</v>
      </c>
      <c r="AE325" s="4" cm="1">
        <f t="array" ref="AE325">INDEX(GMWQ!$A$2:$NF$60,MATCH(1,(GMWQ!$NE$2:$NE$60=AE$3)*(GMWQ!$ND$2:$ND$60=AE$4)*(GMWQ!$NF$2:$NF$60=AE$1),0),$F325-1966)</f>
        <v>2536.3510000000001</v>
      </c>
      <c r="AF325" s="4" cm="1">
        <f t="array" ref="AF325">INDEX(GMWQ!$A$2:$NF$60,MATCH(1,(GMWQ!$NE$2:$NE$60=AF$3)*(GMWQ!$ND$2:$ND$60=AF$4)*(GMWQ!$NF$2:$NF$60=AF$1),0),$F325-1966)</f>
        <v>1544.921</v>
      </c>
      <c r="AG325" s="4" cm="1">
        <f t="array" ref="AG325">INDEX(GMWQ!$A$2:$NF$60,MATCH(1,(GMWQ!$NE$2:$NE$60=AG$3)*(GMWQ!$ND$2:$ND$60=AG$4)*(GMWQ!$NF$2:$NF$60=AG$1),0),$F325-1966)</f>
        <v>1028.2550000000001</v>
      </c>
      <c r="AH325" s="4" cm="1">
        <f t="array" ref="AH325">INDEX(GMWQ!$A$2:$NF$60,MATCH(1,(GMWQ!$NE$2:$NE$60=AH$3)*(GMWQ!$ND$2:$ND$60=AH$4)*(GMWQ!$NF$2:$NF$60=AH$1),0),$F325-1966)</f>
        <v>2221187</v>
      </c>
      <c r="AI325" s="4" cm="1">
        <f t="array" ref="AI325">INDEX(GMWQ!$A$2:$NF$60,MATCH(1,(GMWQ!$NE$2:$NE$60=AI$3)*(GMWQ!$ND$2:$ND$60=AI$4)*(GMWQ!$NF$2:$NF$60=AI$1),0),$F325-1966)</f>
        <v>0.45031890000000002</v>
      </c>
      <c r="AJ325" s="4" cm="1">
        <f t="array" ref="AJ325">INDEX(GMWQ!$A$2:$NF$60,MATCH(1,(GMWQ!$NE$2:$NE$60=AJ$3)*(GMWQ!$ND$2:$ND$60=AJ$4)*(GMWQ!$NF$2:$NF$60=AJ$1),0),$F325-1966)</f>
        <v>0.77491810000000005</v>
      </c>
      <c r="AK325" s="4" cm="1">
        <f t="array" ref="AK325">INDEX(GMWQ!$A$2:$NF$60,MATCH(1,(GMWQ!$NE$2:$NE$60=AK$3)*(GMWQ!$ND$2:$ND$60=AK$4)*(GMWQ!$NF$2:$NF$60=AK$1),0),$F325-1966)</f>
        <v>0.38884079999999999</v>
      </c>
      <c r="AL325" s="4" cm="1">
        <f t="array" ref="AL325">INDEX(GMWQ!$A$2:$NF$60,MATCH(1,(GMWQ!$NE$2:$NE$60=AL$3)*(GMWQ!$ND$2:$ND$60=AL$4)*(GMWQ!$NF$2:$NF$60=AL$1),0),$F325-1966)</f>
        <v>0.36622549999999998</v>
      </c>
    </row>
    <row r="326" spans="1:38" x14ac:dyDescent="0.25">
      <c r="B326" s="4">
        <f t="shared" si="105"/>
        <v>2052</v>
      </c>
      <c r="C326" s="4">
        <f t="shared" si="105"/>
        <v>2052</v>
      </c>
      <c r="E326" s="4">
        <f t="shared" ref="E326" si="108">+E322+1</f>
        <v>2052</v>
      </c>
      <c r="F326" s="4">
        <f t="shared" si="101"/>
        <v>2292</v>
      </c>
      <c r="G326" s="4" cm="1">
        <f t="array" ref="G326">INDEX(GMWQ!$A$2:$NF$60,MATCH(1,(GMWQ!$NE$2:$NE$60=G$3)*(GMWQ!$ND$2:$ND$60=G$4)*(GMWQ!$NF$2:$NF$60=G$1),0),$F326-1966)</f>
        <v>1057410</v>
      </c>
      <c r="H326" s="4" cm="1">
        <f t="array" ref="H326">INDEX(GMWQ!$A$2:$NF$60,MATCH(1,(GMWQ!$NE$2:$NE$60=H$3)*(GMWQ!$ND$2:$ND$60=H$4)*(GMWQ!$NF$2:$NF$60=H$1),0),$F326-1966)</f>
        <v>9713.7430000000004</v>
      </c>
      <c r="I326" s="4" cm="1">
        <f t="array" ref="I326">INDEX(GMWQ!$A$2:$NF$60,MATCH(1,(GMWQ!$NE$2:$NE$60=I$3)*(GMWQ!$ND$2:$ND$60=I$4)*(GMWQ!$NF$2:$NF$60=I$1),0),$F326-1966)</f>
        <v>139930.29999999999</v>
      </c>
      <c r="J326" s="4" cm="1">
        <f t="array" ref="J326">INDEX(GMWQ!$A$2:$NF$60,MATCH(1,(GMWQ!$NE$2:$NE$60=J$3)*(GMWQ!$ND$2:$ND$60=J$4)*(GMWQ!$NF$2:$NF$60=J$1),0),$F326-1966)</f>
        <v>1171.201</v>
      </c>
      <c r="K326" s="4" cm="1">
        <f t="array" ref="K326">INDEX(GMWQ!$A$2:$NF$60,MATCH(1,(GMWQ!$NE$2:$NE$60=K$3)*(GMWQ!$ND$2:$ND$60=K$4)*(GMWQ!$NF$2:$NF$60=K$1),0),$F326-1966)</f>
        <v>794.15150000000006</v>
      </c>
      <c r="L326" s="4" cm="1">
        <f t="array" ref="L326">INDEX(GMWQ!$A$2:$NF$60,MATCH(1,(GMWQ!$NE$2:$NE$60=L$3)*(GMWQ!$ND$2:$ND$60=L$4)*(GMWQ!$NF$2:$NF$60=L$1),0),$F326-1966)</f>
        <v>530.38369999999998</v>
      </c>
      <c r="M326" s="4" cm="1">
        <f t="array" ref="M326">INDEX(GMWQ!$A$2:$NF$60,MATCH(1,(GMWQ!$NE$2:$NE$60=M$3)*(GMWQ!$ND$2:$ND$60=M$4)*(GMWQ!$NF$2:$NF$60=M$1),0),$F326-1966)</f>
        <v>1028450</v>
      </c>
      <c r="N326" s="4" cm="1">
        <f t="array" ref="N326">INDEX(GMWQ!$A$2:$NF$60,MATCH(1,(GMWQ!$NE$2:$NE$60=N$3)*(GMWQ!$ND$2:$ND$60=N$4)*(GMWQ!$NF$2:$NF$60=N$1),0),$F326-1966)</f>
        <v>-124413.4</v>
      </c>
      <c r="O326" s="4" cm="1">
        <f t="array" ref="O326">INDEX(GMWQ!$A$2:$NF$60,MATCH(1,(GMWQ!$NE$2:$NE$60=O$3)*(GMWQ!$ND$2:$ND$60=O$4)*(GMWQ!$NF$2:$NF$60=O$1),0),$F326-1966)</f>
        <v>-1140.17</v>
      </c>
      <c r="P326" s="4" cm="1">
        <f t="array" ref="P326">INDEX(GMWQ!$A$2:$NF$60,MATCH(1,(GMWQ!$NE$2:$NE$60=P$3)*(GMWQ!$ND$2:$ND$60=P$4)*(GMWQ!$NF$2:$NF$60=P$1),0),$F326-1966)</f>
        <v>-2137.9450000000002</v>
      </c>
      <c r="Q326" s="4" cm="1">
        <f t="array" ref="Q326">INDEX(GMWQ!$A$2:$NF$60,MATCH(1,(GMWQ!$NE$2:$NE$60=Q$3)*(GMWQ!$ND$2:$ND$60=Q$4)*(GMWQ!$NF$2:$NF$60=Q$1),0),$F326-1966)</f>
        <v>-37.482059999999997</v>
      </c>
      <c r="R326" s="4" cm="1">
        <f t="array" ref="R326">INDEX(GMWQ!$A$2:$NF$60,MATCH(1,(GMWQ!$NE$2:$NE$60=R$3)*(GMWQ!$ND$2:$ND$60=R$4)*(GMWQ!$NF$2:$NF$60=R$1),0),$F326-1966)</f>
        <v>-53.828859999999999</v>
      </c>
      <c r="S326" s="4" cm="1">
        <f t="array" ref="S326">INDEX(GMWQ!$A$2:$NF$60,MATCH(1,(GMWQ!$NE$2:$NE$60=S$3)*(GMWQ!$ND$2:$ND$60=S$4)*(GMWQ!$NF$2:$NF$60=S$1),0),$F326-1966)</f>
        <v>-18.33304</v>
      </c>
      <c r="T326" s="4" cm="1">
        <f t="array" ref="T326">INDEX(GMWQ!$A$2:$NF$60,MATCH(1,(GMWQ!$NE$2:$NE$60=T$3)*(GMWQ!$ND$2:$ND$60=T$4)*(GMWQ!$NF$2:$NF$60=T$1),0),$F326-1966)</f>
        <v>-54219.63</v>
      </c>
      <c r="U326" s="4" cm="1">
        <f t="array" ref="U326">INDEX(GMWQ!$A$2:$NF$60,MATCH(1,(GMWQ!$NE$2:$NE$60=U$3)*(GMWQ!$ND$2:$ND$60=U$4)*(GMWQ!$NF$2:$NF$60=U$1),0),$F326-1966)</f>
        <v>8489808</v>
      </c>
      <c r="V326" s="4" cm="1">
        <f t="array" ref="V326">INDEX(GMWQ!$A$2:$NF$60,MATCH(1,(GMWQ!$NE$2:$NE$60=V$3)*(GMWQ!$ND$2:$ND$60=V$4)*(GMWQ!$NF$2:$NF$60=V$1),0),$F326-1966)</f>
        <v>147082.5</v>
      </c>
      <c r="W326" s="4" cm="1">
        <f t="array" ref="W326">INDEX(GMWQ!$A$2:$NF$60,MATCH(1,(GMWQ!$NE$2:$NE$60=W$3)*(GMWQ!$ND$2:$ND$60=W$4)*(GMWQ!$NF$2:$NF$60=W$1),0),$F326-1966)</f>
        <v>1668157</v>
      </c>
      <c r="X326" s="4" cm="1">
        <f t="array" ref="X326">INDEX(GMWQ!$A$2:$NF$60,MATCH(1,(GMWQ!$NE$2:$NE$60=X$3)*(GMWQ!$ND$2:$ND$60=X$4)*(GMWQ!$NF$2:$NF$60=X$1),0),$F326-1966)</f>
        <v>6040.2479999999996</v>
      </c>
      <c r="Y326" s="4" cm="1">
        <f t="array" ref="Y326">INDEX(GMWQ!$A$2:$NF$60,MATCH(1,(GMWQ!$NE$2:$NE$60=Y$3)*(GMWQ!$ND$2:$ND$60=Y$4)*(GMWQ!$NF$2:$NF$60=Y$1),0),$F326-1966)</f>
        <v>8401.2950000000001</v>
      </c>
      <c r="Z326" s="4" cm="1">
        <f t="array" ref="Z326">INDEX(GMWQ!$A$2:$NF$60,MATCH(1,(GMWQ!$NE$2:$NE$60=Z$3)*(GMWQ!$ND$2:$ND$60=Z$4)*(GMWQ!$NF$2:$NF$60=Z$1),0),$F326-1966)</f>
        <v>5109.8410000000003</v>
      </c>
      <c r="AA326" s="4" cm="1">
        <f t="array" ref="AA326">INDEX(GMWQ!$A$2:$NF$60,MATCH(1,(GMWQ!$NE$2:$NE$60=AA$3)*(GMWQ!$ND$2:$ND$60=AA$4)*(GMWQ!$NF$2:$NF$60=AA$1),0),$F326-1966)</f>
        <v>7219370</v>
      </c>
      <c r="AB326" s="4" cm="1">
        <f t="array" ref="AB326">INDEX(GMWQ!$A$2:$NF$60,MATCH(1,(GMWQ!$NE$2:$NE$60=AB$3)*(GMWQ!$ND$2:$ND$60=AB$4)*(GMWQ!$NF$2:$NF$60=AB$1),0),$F326-1966)</f>
        <v>2040886</v>
      </c>
      <c r="AC326" s="4" cm="1">
        <f t="array" ref="AC326">INDEX(GMWQ!$A$2:$NF$60,MATCH(1,(GMWQ!$NE$2:$NE$60=AC$3)*(GMWQ!$ND$2:$ND$60=AC$4)*(GMWQ!$NF$2:$NF$60=AC$1),0),$F326-1966)</f>
        <v>20831.53</v>
      </c>
      <c r="AD326" s="4" cm="1">
        <f t="array" ref="AD326">INDEX(GMWQ!$A$2:$NF$60,MATCH(1,(GMWQ!$NE$2:$NE$60=AD$3)*(GMWQ!$ND$2:$ND$60=AD$4)*(GMWQ!$NF$2:$NF$60=AD$1),0),$F326-1966)</f>
        <v>229124.2</v>
      </c>
      <c r="AE326" s="4" cm="1">
        <f t="array" ref="AE326">INDEX(GMWQ!$A$2:$NF$60,MATCH(1,(GMWQ!$NE$2:$NE$60=AE$3)*(GMWQ!$ND$2:$ND$60=AE$4)*(GMWQ!$NF$2:$NF$60=AE$1),0),$F326-1966)</f>
        <v>2553.7689999999998</v>
      </c>
      <c r="AF326" s="4" cm="1">
        <f t="array" ref="AF326">INDEX(GMWQ!$A$2:$NF$60,MATCH(1,(GMWQ!$NE$2:$NE$60=AF$3)*(GMWQ!$ND$2:$ND$60=AF$4)*(GMWQ!$NF$2:$NF$60=AF$1),0),$F326-1966)</f>
        <v>1553.62</v>
      </c>
      <c r="AG326" s="4" cm="1">
        <f t="array" ref="AG326">INDEX(GMWQ!$A$2:$NF$60,MATCH(1,(GMWQ!$NE$2:$NE$60=AG$3)*(GMWQ!$ND$2:$ND$60=AG$4)*(GMWQ!$NF$2:$NF$60=AG$1),0),$F326-1966)</f>
        <v>1034.8230000000001</v>
      </c>
      <c r="AH326" s="4" cm="1">
        <f t="array" ref="AH326">INDEX(GMWQ!$A$2:$NF$60,MATCH(1,(GMWQ!$NE$2:$NE$60=AH$3)*(GMWQ!$ND$2:$ND$60=AH$4)*(GMWQ!$NF$2:$NF$60=AH$1),0),$F326-1966)</f>
        <v>2241893</v>
      </c>
      <c r="AI326" s="4" cm="1">
        <f t="array" ref="AI326">INDEX(GMWQ!$A$2:$NF$60,MATCH(1,(GMWQ!$NE$2:$NE$60=AI$3)*(GMWQ!$ND$2:$ND$60=AI$4)*(GMWQ!$NF$2:$NF$60=AI$1),0),$F326-1966)</f>
        <v>0.45372119999999999</v>
      </c>
      <c r="AJ326" s="4" cm="1">
        <f t="array" ref="AJ326">INDEX(GMWQ!$A$2:$NF$60,MATCH(1,(GMWQ!$NE$2:$NE$60=AJ$3)*(GMWQ!$ND$2:$ND$60=AJ$4)*(GMWQ!$NF$2:$NF$60=AJ$1),0),$F326-1966)</f>
        <v>0.77549310000000005</v>
      </c>
      <c r="AK326" s="4" cm="1">
        <f t="array" ref="AK326">INDEX(GMWQ!$A$2:$NF$60,MATCH(1,(GMWQ!$NE$2:$NE$60=AK$3)*(GMWQ!$ND$2:$ND$60=AK$4)*(GMWQ!$NF$2:$NF$60=AK$1),0),$F326-1966)</f>
        <v>0.39207540000000002</v>
      </c>
      <c r="AL326" s="4" cm="1">
        <f t="array" ref="AL326">INDEX(GMWQ!$A$2:$NF$60,MATCH(1,(GMWQ!$NE$2:$NE$60=AL$3)*(GMWQ!$ND$2:$ND$60=AL$4)*(GMWQ!$NF$2:$NF$60=AL$1),0),$F326-1966)</f>
        <v>0.35964020000000002</v>
      </c>
    </row>
    <row r="327" spans="1:38" x14ac:dyDescent="0.25">
      <c r="A327" s="4">
        <v>2053</v>
      </c>
      <c r="B327" s="4">
        <f t="shared" si="105"/>
        <v>2053</v>
      </c>
      <c r="C327" s="4">
        <f t="shared" si="105"/>
        <v>2052</v>
      </c>
      <c r="D327" s="4">
        <f t="shared" si="105"/>
        <v>2052</v>
      </c>
      <c r="F327" s="4">
        <f t="shared" si="101"/>
        <v>2293</v>
      </c>
      <c r="G327" s="4" cm="1">
        <f t="array" ref="G327">INDEX(GMWQ!$A$2:$NF$60,MATCH(1,(GMWQ!$NE$2:$NE$60=G$3)*(GMWQ!$ND$2:$ND$60=G$4)*(GMWQ!$NF$2:$NF$60=G$1),0),$F327-1966)</f>
        <v>1060743</v>
      </c>
      <c r="H327" s="4" cm="1">
        <f t="array" ref="H327">INDEX(GMWQ!$A$2:$NF$60,MATCH(1,(GMWQ!$NE$2:$NE$60=H$3)*(GMWQ!$ND$2:$ND$60=H$4)*(GMWQ!$NF$2:$NF$60=H$1),0),$F327-1966)</f>
        <v>9752.1360000000004</v>
      </c>
      <c r="I327" s="4" cm="1">
        <f t="array" ref="I327">INDEX(GMWQ!$A$2:$NF$60,MATCH(1,(GMWQ!$NE$2:$NE$60=I$3)*(GMWQ!$ND$2:$ND$60=I$4)*(GMWQ!$NF$2:$NF$60=I$1),0),$F327-1966)</f>
        <v>140027.79999999999</v>
      </c>
      <c r="J327" s="4" cm="1">
        <f t="array" ref="J327">INDEX(GMWQ!$A$2:$NF$60,MATCH(1,(GMWQ!$NE$2:$NE$60=J$3)*(GMWQ!$ND$2:$ND$60=J$4)*(GMWQ!$NF$2:$NF$60=J$1),0),$F327-1966)</f>
        <v>1173.2940000000001</v>
      </c>
      <c r="K327" s="4" cm="1">
        <f t="array" ref="K327">INDEX(GMWQ!$A$2:$NF$60,MATCH(1,(GMWQ!$NE$2:$NE$60=K$3)*(GMWQ!$ND$2:$ND$60=K$4)*(GMWQ!$NF$2:$NF$60=K$1),0),$F327-1966)</f>
        <v>794.76679999999999</v>
      </c>
      <c r="L327" s="4" cm="1">
        <f t="array" ref="L327">INDEX(GMWQ!$A$2:$NF$60,MATCH(1,(GMWQ!$NE$2:$NE$60=L$3)*(GMWQ!$ND$2:$ND$60=L$4)*(GMWQ!$NF$2:$NF$60=L$1),0),$F327-1966)</f>
        <v>530.85609999999997</v>
      </c>
      <c r="M327" s="4" cm="1">
        <f t="array" ref="M327">INDEX(GMWQ!$A$2:$NF$60,MATCH(1,(GMWQ!$NE$2:$NE$60=M$3)*(GMWQ!$ND$2:$ND$60=M$4)*(GMWQ!$NF$2:$NF$60=M$1),0),$F327-1966)</f>
        <v>1032969</v>
      </c>
      <c r="N327" s="4" cm="1">
        <f t="array" ref="N327">INDEX(GMWQ!$A$2:$NF$60,MATCH(1,(GMWQ!$NE$2:$NE$60=N$3)*(GMWQ!$ND$2:$ND$60=N$4)*(GMWQ!$NF$2:$NF$60=N$1),0),$F327-1966)</f>
        <v>-7434.125</v>
      </c>
      <c r="O327" s="4" cm="1">
        <f t="array" ref="O327">INDEX(GMWQ!$A$2:$NF$60,MATCH(1,(GMWQ!$NE$2:$NE$60=O$3)*(GMWQ!$ND$2:$ND$60=O$4)*(GMWQ!$NF$2:$NF$60=O$1),0),$F327-1966)</f>
        <v>-1139.4090000000001</v>
      </c>
      <c r="P327" s="4" cm="1">
        <f t="array" ref="P327">INDEX(GMWQ!$A$2:$NF$60,MATCH(1,(GMWQ!$NE$2:$NE$60=P$3)*(GMWQ!$ND$2:$ND$60=P$4)*(GMWQ!$NF$2:$NF$60=P$1),0),$F327-1966)</f>
        <v>-2147.625</v>
      </c>
      <c r="Q327" s="4" cm="1">
        <f t="array" ref="Q327">INDEX(GMWQ!$A$2:$NF$60,MATCH(1,(GMWQ!$NE$2:$NE$60=Q$3)*(GMWQ!$ND$2:$ND$60=Q$4)*(GMWQ!$NF$2:$NF$60=Q$1),0),$F327-1966)</f>
        <v>-37.728029999999997</v>
      </c>
      <c r="R327" s="4" cm="1">
        <f t="array" ref="R327">INDEX(GMWQ!$A$2:$NF$60,MATCH(1,(GMWQ!$NE$2:$NE$60=R$3)*(GMWQ!$ND$2:$ND$60=R$4)*(GMWQ!$NF$2:$NF$60=R$1),0),$F327-1966)</f>
        <v>-54.046019999999999</v>
      </c>
      <c r="S327" s="4" cm="1">
        <f t="array" ref="S327">INDEX(GMWQ!$A$2:$NF$60,MATCH(1,(GMWQ!$NE$2:$NE$60=S$3)*(GMWQ!$ND$2:$ND$60=S$4)*(GMWQ!$NF$2:$NF$60=S$1),0),$F327-1966)</f>
        <v>-18.450140000000001</v>
      </c>
      <c r="T327" s="4" cm="1">
        <f t="array" ref="T327">INDEX(GMWQ!$A$2:$NF$60,MATCH(1,(GMWQ!$NE$2:$NE$60=T$3)*(GMWQ!$ND$2:$ND$60=T$4)*(GMWQ!$NF$2:$NF$60=T$1),0),$F327-1966)</f>
        <v>-54805.440000000002</v>
      </c>
      <c r="U327" s="4" cm="1">
        <f t="array" ref="U327">INDEX(GMWQ!$A$2:$NF$60,MATCH(1,(GMWQ!$NE$2:$NE$60=U$3)*(GMWQ!$ND$2:$ND$60=U$4)*(GMWQ!$NF$2:$NF$60=U$1),0),$F327-1966)</f>
        <v>8497242</v>
      </c>
      <c r="V327" s="4" cm="1">
        <f t="array" ref="V327">INDEX(GMWQ!$A$2:$NF$60,MATCH(1,(GMWQ!$NE$2:$NE$60=V$3)*(GMWQ!$ND$2:$ND$60=V$4)*(GMWQ!$NF$2:$NF$60=V$1),0),$F327-1966)</f>
        <v>148221.9</v>
      </c>
      <c r="W327" s="4" cm="1">
        <f t="array" ref="W327">INDEX(GMWQ!$A$2:$NF$60,MATCH(1,(GMWQ!$NE$2:$NE$60=W$3)*(GMWQ!$ND$2:$ND$60=W$4)*(GMWQ!$NF$2:$NF$60=W$1),0),$F327-1966)</f>
        <v>1670305</v>
      </c>
      <c r="X327" s="4" cm="1">
        <f t="array" ref="X327">INDEX(GMWQ!$A$2:$NF$60,MATCH(1,(GMWQ!$NE$2:$NE$60=X$3)*(GMWQ!$ND$2:$ND$60=X$4)*(GMWQ!$NF$2:$NF$60=X$1),0),$F327-1966)</f>
        <v>6077.9759999999997</v>
      </c>
      <c r="Y327" s="4" cm="1">
        <f t="array" ref="Y327">INDEX(GMWQ!$A$2:$NF$60,MATCH(1,(GMWQ!$NE$2:$NE$60=Y$3)*(GMWQ!$ND$2:$ND$60=Y$4)*(GMWQ!$NF$2:$NF$60=Y$1),0),$F327-1966)</f>
        <v>8455.3410000000003</v>
      </c>
      <c r="Z327" s="4" cm="1">
        <f t="array" ref="Z327">INDEX(GMWQ!$A$2:$NF$60,MATCH(1,(GMWQ!$NE$2:$NE$60=Z$3)*(GMWQ!$ND$2:$ND$60=Z$4)*(GMWQ!$NF$2:$NF$60=Z$1),0),$F327-1966)</f>
        <v>5128.2910000000002</v>
      </c>
      <c r="AA327" s="4" cm="1">
        <f t="array" ref="AA327">INDEX(GMWQ!$A$2:$NF$60,MATCH(1,(GMWQ!$NE$2:$NE$60=AA$3)*(GMWQ!$ND$2:$ND$60=AA$4)*(GMWQ!$NF$2:$NF$60=AA$1),0),$F327-1966)</f>
        <v>7274176</v>
      </c>
      <c r="AB327" s="4" cm="1">
        <f t="array" ref="AB327">INDEX(GMWQ!$A$2:$NF$60,MATCH(1,(GMWQ!$NE$2:$NE$60=AB$3)*(GMWQ!$ND$2:$ND$60=AB$4)*(GMWQ!$NF$2:$NF$60=AB$1),0),$F327-1966)</f>
        <v>2058354</v>
      </c>
      <c r="AC327" s="4" cm="1">
        <f t="array" ref="AC327">INDEX(GMWQ!$A$2:$NF$60,MATCH(1,(GMWQ!$NE$2:$NE$60=AC$3)*(GMWQ!$ND$2:$ND$60=AC$4)*(GMWQ!$NF$2:$NF$60=AC$1),0),$F327-1966)</f>
        <v>21012.9</v>
      </c>
      <c r="AD327" s="4" cm="1">
        <f t="array" ref="AD327">INDEX(GMWQ!$A$2:$NF$60,MATCH(1,(GMWQ!$NE$2:$NE$60=AD$3)*(GMWQ!$ND$2:$ND$60=AD$4)*(GMWQ!$NF$2:$NF$60=AD$1),0),$F327-1966)</f>
        <v>230156.9</v>
      </c>
      <c r="AE327" s="4" cm="1">
        <f t="array" ref="AE327">INDEX(GMWQ!$A$2:$NF$60,MATCH(1,(GMWQ!$NE$2:$NE$60=AE$3)*(GMWQ!$ND$2:$ND$60=AE$4)*(GMWQ!$NF$2:$NF$60=AE$1),0),$F327-1966)</f>
        <v>2571.0239999999999</v>
      </c>
      <c r="AF327" s="4" cm="1">
        <f t="array" ref="AF327">INDEX(GMWQ!$A$2:$NF$60,MATCH(1,(GMWQ!$NE$2:$NE$60=AF$3)*(GMWQ!$ND$2:$ND$60=AF$4)*(GMWQ!$NF$2:$NF$60=AF$1),0),$F327-1966)</f>
        <v>1562.568</v>
      </c>
      <c r="AG327" s="4" cm="1">
        <f t="array" ref="AG327">INDEX(GMWQ!$A$2:$NF$60,MATCH(1,(GMWQ!$NE$2:$NE$60=AG$3)*(GMWQ!$ND$2:$ND$60=AG$4)*(GMWQ!$NF$2:$NF$60=AG$1),0),$F327-1966)</f>
        <v>1040.9590000000001</v>
      </c>
      <c r="AH327" s="4" cm="1">
        <f t="array" ref="AH327">INDEX(GMWQ!$A$2:$NF$60,MATCH(1,(GMWQ!$NE$2:$NE$60=AH$3)*(GMWQ!$ND$2:$ND$60=AH$4)*(GMWQ!$NF$2:$NF$60=AH$1),0),$F327-1966)</f>
        <v>2262793</v>
      </c>
      <c r="AI327" s="4" cm="1">
        <f t="array" ref="AI327">INDEX(GMWQ!$A$2:$NF$60,MATCH(1,(GMWQ!$NE$2:$NE$60=AI$3)*(GMWQ!$ND$2:$ND$60=AI$4)*(GMWQ!$NF$2:$NF$60=AI$1),0),$F327-1966)</f>
        <v>0.45741090000000001</v>
      </c>
      <c r="AJ327" s="4" cm="1">
        <f t="array" ref="AJ327">INDEX(GMWQ!$A$2:$NF$60,MATCH(1,(GMWQ!$NE$2:$NE$60=AJ$3)*(GMWQ!$ND$2:$ND$60=AJ$4)*(GMWQ!$NF$2:$NF$60=AJ$1),0),$F327-1966)</f>
        <v>0.77582859999999998</v>
      </c>
      <c r="AK327" s="4" cm="1">
        <f t="array" ref="AK327">INDEX(GMWQ!$A$2:$NF$60,MATCH(1,(GMWQ!$NE$2:$NE$60=AK$3)*(GMWQ!$ND$2:$ND$60=AK$4)*(GMWQ!$NF$2:$NF$60=AK$1),0),$F327-1966)</f>
        <v>0.39588509999999999</v>
      </c>
      <c r="AL327" s="4" cm="1">
        <f t="array" ref="AL327">INDEX(GMWQ!$A$2:$NF$60,MATCH(1,(GMWQ!$NE$2:$NE$60=AL$3)*(GMWQ!$ND$2:$ND$60=AL$4)*(GMWQ!$NF$2:$NF$60=AL$1),0),$F327-1966)</f>
        <v>0.35252810000000001</v>
      </c>
    </row>
    <row r="328" spans="1:38" x14ac:dyDescent="0.25">
      <c r="B328" s="4">
        <f t="shared" si="105"/>
        <v>2053</v>
      </c>
      <c r="C328" s="4">
        <f t="shared" si="105"/>
        <v>2053</v>
      </c>
      <c r="F328" s="4">
        <f t="shared" si="101"/>
        <v>2294</v>
      </c>
      <c r="G328" s="4" cm="1">
        <f t="array" ref="G328">INDEX(GMWQ!$A$2:$NF$60,MATCH(1,(GMWQ!$NE$2:$NE$60=G$3)*(GMWQ!$ND$2:$ND$60=G$4)*(GMWQ!$NF$2:$NF$60=G$1),0),$F328-1966)</f>
        <v>1064081</v>
      </c>
      <c r="H328" s="4" cm="1">
        <f t="array" ref="H328">INDEX(GMWQ!$A$2:$NF$60,MATCH(1,(GMWQ!$NE$2:$NE$60=H$3)*(GMWQ!$ND$2:$ND$60=H$4)*(GMWQ!$NF$2:$NF$60=H$1),0),$F328-1966)</f>
        <v>9790.6229999999996</v>
      </c>
      <c r="I328" s="4" cm="1">
        <f t="array" ref="I328">INDEX(GMWQ!$A$2:$NF$60,MATCH(1,(GMWQ!$NE$2:$NE$60=I$3)*(GMWQ!$ND$2:$ND$60=I$4)*(GMWQ!$NF$2:$NF$60=I$1),0),$F328-1966)</f>
        <v>140122.29999999999</v>
      </c>
      <c r="J328" s="4" cm="1">
        <f t="array" ref="J328">INDEX(GMWQ!$A$2:$NF$60,MATCH(1,(GMWQ!$NE$2:$NE$60=J$3)*(GMWQ!$ND$2:$ND$60=J$4)*(GMWQ!$NF$2:$NF$60=J$1),0),$F328-1966)</f>
        <v>1175.386</v>
      </c>
      <c r="K328" s="4" cm="1">
        <f t="array" ref="K328">INDEX(GMWQ!$A$2:$NF$60,MATCH(1,(GMWQ!$NE$2:$NE$60=K$3)*(GMWQ!$ND$2:$ND$60=K$4)*(GMWQ!$NF$2:$NF$60=K$1),0),$F328-1966)</f>
        <v>795.38890000000004</v>
      </c>
      <c r="L328" s="4" cm="1">
        <f t="array" ref="L328">INDEX(GMWQ!$A$2:$NF$60,MATCH(1,(GMWQ!$NE$2:$NE$60=L$3)*(GMWQ!$ND$2:$ND$60=L$4)*(GMWQ!$NF$2:$NF$60=L$1),0),$F328-1966)</f>
        <v>531.32860000000005</v>
      </c>
      <c r="M328" s="4" cm="1">
        <f t="array" ref="M328">INDEX(GMWQ!$A$2:$NF$60,MATCH(1,(GMWQ!$NE$2:$NE$60=M$3)*(GMWQ!$ND$2:$ND$60=M$4)*(GMWQ!$NF$2:$NF$60=M$1),0),$F328-1966)</f>
        <v>1037491</v>
      </c>
      <c r="N328" s="4" cm="1">
        <f t="array" ref="N328">INDEX(GMWQ!$A$2:$NF$60,MATCH(1,(GMWQ!$NE$2:$NE$60=N$3)*(GMWQ!$ND$2:$ND$60=N$4)*(GMWQ!$NF$2:$NF$60=N$1),0),$F328-1966)</f>
        <v>-133485.20000000001</v>
      </c>
      <c r="O328" s="4" cm="1">
        <f t="array" ref="O328">INDEX(GMWQ!$A$2:$NF$60,MATCH(1,(GMWQ!$NE$2:$NE$60=O$3)*(GMWQ!$ND$2:$ND$60=O$4)*(GMWQ!$NF$2:$NF$60=O$1),0),$F328-1966)</f>
        <v>-1138.453</v>
      </c>
      <c r="P328" s="4" cm="1">
        <f t="array" ref="P328">INDEX(GMWQ!$A$2:$NF$60,MATCH(1,(GMWQ!$NE$2:$NE$60=P$3)*(GMWQ!$ND$2:$ND$60=P$4)*(GMWQ!$NF$2:$NF$60=P$1),0),$F328-1966)</f>
        <v>-2157.3049999999998</v>
      </c>
      <c r="Q328" s="4" cm="1">
        <f t="array" ref="Q328">INDEX(GMWQ!$A$2:$NF$60,MATCH(1,(GMWQ!$NE$2:$NE$60=Q$3)*(GMWQ!$ND$2:$ND$60=Q$4)*(GMWQ!$NF$2:$NF$60=Q$1),0),$F328-1966)</f>
        <v>-37.974980000000002</v>
      </c>
      <c r="R328" s="4" cm="1">
        <f t="array" ref="R328">INDEX(GMWQ!$A$2:$NF$60,MATCH(1,(GMWQ!$NE$2:$NE$60=R$3)*(GMWQ!$ND$2:$ND$60=R$4)*(GMWQ!$NF$2:$NF$60=R$1),0),$F328-1966)</f>
        <v>-54.423520000000003</v>
      </c>
      <c r="S328" s="4" cm="1">
        <f t="array" ref="S328">INDEX(GMWQ!$A$2:$NF$60,MATCH(1,(GMWQ!$NE$2:$NE$60=S$3)*(GMWQ!$ND$2:$ND$60=S$4)*(GMWQ!$NF$2:$NF$60=S$1),0),$F328-1966)</f>
        <v>-18.559539999999998</v>
      </c>
      <c r="T328" s="4" cm="1">
        <f t="array" ref="T328">INDEX(GMWQ!$A$2:$NF$60,MATCH(1,(GMWQ!$NE$2:$NE$60=T$3)*(GMWQ!$ND$2:$ND$60=T$4)*(GMWQ!$NF$2:$NF$60=T$1),0),$F328-1966)</f>
        <v>-55307.13</v>
      </c>
      <c r="U328" s="4" cm="1">
        <f t="array" ref="U328">INDEX(GMWQ!$A$2:$NF$60,MATCH(1,(GMWQ!$NE$2:$NE$60=U$3)*(GMWQ!$ND$2:$ND$60=U$4)*(GMWQ!$NF$2:$NF$60=U$1),0),$F328-1966)</f>
        <v>8630727</v>
      </c>
      <c r="V328" s="4" cm="1">
        <f t="array" ref="V328">INDEX(GMWQ!$A$2:$NF$60,MATCH(1,(GMWQ!$NE$2:$NE$60=V$3)*(GMWQ!$ND$2:$ND$60=V$4)*(GMWQ!$NF$2:$NF$60=V$1),0),$F328-1966)</f>
        <v>149360.29999999999</v>
      </c>
      <c r="W328" s="4" cm="1">
        <f t="array" ref="W328">INDEX(GMWQ!$A$2:$NF$60,MATCH(1,(GMWQ!$NE$2:$NE$60=W$3)*(GMWQ!$ND$2:$ND$60=W$4)*(GMWQ!$NF$2:$NF$60=W$1),0),$F328-1966)</f>
        <v>1672462</v>
      </c>
      <c r="X328" s="4" cm="1">
        <f t="array" ref="X328">INDEX(GMWQ!$A$2:$NF$60,MATCH(1,(GMWQ!$NE$2:$NE$60=X$3)*(GMWQ!$ND$2:$ND$60=X$4)*(GMWQ!$NF$2:$NF$60=X$1),0),$F328-1966)</f>
        <v>6115.951</v>
      </c>
      <c r="Y328" s="4" cm="1">
        <f t="array" ref="Y328">INDEX(GMWQ!$A$2:$NF$60,MATCH(1,(GMWQ!$NE$2:$NE$60=Y$3)*(GMWQ!$ND$2:$ND$60=Y$4)*(GMWQ!$NF$2:$NF$60=Y$1),0),$F328-1966)</f>
        <v>8509.7649999999994</v>
      </c>
      <c r="Z328" s="4" cm="1">
        <f t="array" ref="Z328">INDEX(GMWQ!$A$2:$NF$60,MATCH(1,(GMWQ!$NE$2:$NE$60=Z$3)*(GMWQ!$ND$2:$ND$60=Z$4)*(GMWQ!$NF$2:$NF$60=Z$1),0),$F328-1966)</f>
        <v>5146.8509999999997</v>
      </c>
      <c r="AA328" s="4" cm="1">
        <f t="array" ref="AA328">INDEX(GMWQ!$A$2:$NF$60,MATCH(1,(GMWQ!$NE$2:$NE$60=AA$3)*(GMWQ!$ND$2:$ND$60=AA$4)*(GMWQ!$NF$2:$NF$60=AA$1),0),$F328-1966)</f>
        <v>7329483</v>
      </c>
      <c r="AB328" s="4" cm="1">
        <f t="array" ref="AB328">INDEX(GMWQ!$A$2:$NF$60,MATCH(1,(GMWQ!$NE$2:$NE$60=AB$3)*(GMWQ!$ND$2:$ND$60=AB$4)*(GMWQ!$NF$2:$NF$60=AB$1),0),$F328-1966)</f>
        <v>2075959</v>
      </c>
      <c r="AC328" s="4" cm="1">
        <f t="array" ref="AC328">INDEX(GMWQ!$A$2:$NF$60,MATCH(1,(GMWQ!$NE$2:$NE$60=AC$3)*(GMWQ!$ND$2:$ND$60=AC$4)*(GMWQ!$NF$2:$NF$60=AC$1),0),$F328-1966)</f>
        <v>21195.85</v>
      </c>
      <c r="AD328" s="4" cm="1">
        <f t="array" ref="AD328">INDEX(GMWQ!$A$2:$NF$60,MATCH(1,(GMWQ!$NE$2:$NE$60=AD$3)*(GMWQ!$ND$2:$ND$60=AD$4)*(GMWQ!$NF$2:$NF$60=AD$1),0),$F328-1966)</f>
        <v>231188.2</v>
      </c>
      <c r="AE328" s="4" cm="1">
        <f t="array" ref="AE328">INDEX(GMWQ!$A$2:$NF$60,MATCH(1,(GMWQ!$NE$2:$NE$60=AE$3)*(GMWQ!$ND$2:$ND$60=AE$4)*(GMWQ!$NF$2:$NF$60=AE$1),0),$F328-1966)</f>
        <v>2588.3879999999999</v>
      </c>
      <c r="AF328" s="4" cm="1">
        <f t="array" ref="AF328">INDEX(GMWQ!$A$2:$NF$60,MATCH(1,(GMWQ!$NE$2:$NE$60=AF$3)*(GMWQ!$ND$2:$ND$60=AF$4)*(GMWQ!$NF$2:$NF$60=AF$1),0),$F328-1966)</f>
        <v>1571.5340000000001</v>
      </c>
      <c r="AG328" s="4" cm="1">
        <f t="array" ref="AG328">INDEX(GMWQ!$A$2:$NF$60,MATCH(1,(GMWQ!$NE$2:$NE$60=AG$3)*(GMWQ!$ND$2:$ND$60=AG$4)*(GMWQ!$NF$2:$NF$60=AG$1),0),$F328-1966)</f>
        <v>1047.0920000000001</v>
      </c>
      <c r="AH328" s="4" cm="1">
        <f t="array" ref="AH328">INDEX(GMWQ!$A$2:$NF$60,MATCH(1,(GMWQ!$NE$2:$NE$60=AH$3)*(GMWQ!$ND$2:$ND$60=AH$4)*(GMWQ!$NF$2:$NF$60=AH$1),0),$F328-1966)</f>
        <v>2283850</v>
      </c>
      <c r="AI328" s="4" cm="1">
        <f t="array" ref="AI328">INDEX(GMWQ!$A$2:$NF$60,MATCH(1,(GMWQ!$NE$2:$NE$60=AI$3)*(GMWQ!$ND$2:$ND$60=AI$4)*(GMWQ!$NF$2:$NF$60=AI$1),0),$F328-1966)</f>
        <v>0.46148420000000001</v>
      </c>
      <c r="AJ328" s="4" cm="1">
        <f t="array" ref="AJ328">INDEX(GMWQ!$A$2:$NF$60,MATCH(1,(GMWQ!$NE$2:$NE$60=AJ$3)*(GMWQ!$ND$2:$ND$60=AJ$4)*(GMWQ!$NF$2:$NF$60=AJ$1),0),$F328-1966)</f>
        <v>0.77614019999999995</v>
      </c>
      <c r="AK328" s="4" cm="1">
        <f t="array" ref="AK328">INDEX(GMWQ!$A$2:$NF$60,MATCH(1,(GMWQ!$NE$2:$NE$60=AK$3)*(GMWQ!$ND$2:$ND$60=AK$4)*(GMWQ!$NF$2:$NF$60=AK$1),0),$F328-1966)</f>
        <v>0.40034160000000002</v>
      </c>
      <c r="AL328" s="4" cm="1">
        <f t="array" ref="AL328">INDEX(GMWQ!$A$2:$NF$60,MATCH(1,(GMWQ!$NE$2:$NE$60=AL$3)*(GMWQ!$ND$2:$ND$60=AL$4)*(GMWQ!$NF$2:$NF$60=AL$1),0),$F328-1966)</f>
        <v>0.34529650000000001</v>
      </c>
    </row>
    <row r="329" spans="1:38" x14ac:dyDescent="0.25">
      <c r="B329" s="4">
        <f t="shared" si="105"/>
        <v>2053</v>
      </c>
      <c r="C329" s="4">
        <f t="shared" si="105"/>
        <v>2053</v>
      </c>
      <c r="F329" s="4">
        <f t="shared" si="101"/>
        <v>2295</v>
      </c>
      <c r="G329" s="4" cm="1">
        <f t="array" ref="G329">INDEX(GMWQ!$A$2:$NF$60,MATCH(1,(GMWQ!$NE$2:$NE$60=G$3)*(GMWQ!$ND$2:$ND$60=G$4)*(GMWQ!$NF$2:$NF$60=G$1),0),$F329-1966)</f>
        <v>1067421</v>
      </c>
      <c r="H329" s="4" cm="1">
        <f t="array" ref="H329">INDEX(GMWQ!$A$2:$NF$60,MATCH(1,(GMWQ!$NE$2:$NE$60=H$3)*(GMWQ!$ND$2:$ND$60=H$4)*(GMWQ!$NF$2:$NF$60=H$1),0),$F329-1966)</f>
        <v>9829.3790000000008</v>
      </c>
      <c r="I329" s="4" cm="1">
        <f t="array" ref="I329">INDEX(GMWQ!$A$2:$NF$60,MATCH(1,(GMWQ!$NE$2:$NE$60=I$3)*(GMWQ!$ND$2:$ND$60=I$4)*(GMWQ!$NF$2:$NF$60=I$1),0),$F329-1966)</f>
        <v>140223.79999999999</v>
      </c>
      <c r="J329" s="4" cm="1">
        <f t="array" ref="J329">INDEX(GMWQ!$A$2:$NF$60,MATCH(1,(GMWQ!$NE$2:$NE$60=J$3)*(GMWQ!$ND$2:$ND$60=J$4)*(GMWQ!$NF$2:$NF$60=J$1),0),$F329-1966)</f>
        <v>1177.48</v>
      </c>
      <c r="K329" s="4" cm="1">
        <f t="array" ref="K329">INDEX(GMWQ!$A$2:$NF$60,MATCH(1,(GMWQ!$NE$2:$NE$60=K$3)*(GMWQ!$ND$2:$ND$60=K$4)*(GMWQ!$NF$2:$NF$60=K$1),0),$F329-1966)</f>
        <v>795.97029999999995</v>
      </c>
      <c r="L329" s="4" cm="1">
        <f t="array" ref="L329">INDEX(GMWQ!$A$2:$NF$60,MATCH(1,(GMWQ!$NE$2:$NE$60=L$3)*(GMWQ!$ND$2:$ND$60=L$4)*(GMWQ!$NF$2:$NF$60=L$1),0),$F329-1966)</f>
        <v>531.80079999999998</v>
      </c>
      <c r="M329" s="4" cm="1">
        <f t="array" ref="M329">INDEX(GMWQ!$A$2:$NF$60,MATCH(1,(GMWQ!$NE$2:$NE$60=M$3)*(GMWQ!$ND$2:$ND$60=M$4)*(GMWQ!$NF$2:$NF$60=M$1),0),$F329-1966)</f>
        <v>1042019</v>
      </c>
      <c r="N329" s="4" cm="1">
        <f t="array" ref="N329">INDEX(GMWQ!$A$2:$NF$60,MATCH(1,(GMWQ!$NE$2:$NE$60=N$3)*(GMWQ!$ND$2:$ND$60=N$4)*(GMWQ!$NF$2:$NF$60=N$1),0),$F329-1966)</f>
        <v>-73857.13</v>
      </c>
      <c r="O329" s="4" cm="1">
        <f t="array" ref="O329">INDEX(GMWQ!$A$2:$NF$60,MATCH(1,(GMWQ!$NE$2:$NE$60=O$3)*(GMWQ!$ND$2:$ND$60=O$4)*(GMWQ!$NF$2:$NF$60=O$1),0),$F329-1966)</f>
        <v>-1137.3800000000001</v>
      </c>
      <c r="P329" s="4" cm="1">
        <f t="array" ref="P329">INDEX(GMWQ!$A$2:$NF$60,MATCH(1,(GMWQ!$NE$2:$NE$60=P$3)*(GMWQ!$ND$2:$ND$60=P$4)*(GMWQ!$NF$2:$NF$60=P$1),0),$F329-1966)</f>
        <v>-2166.9690000000001</v>
      </c>
      <c r="Q329" s="4" cm="1">
        <f t="array" ref="Q329">INDEX(GMWQ!$A$2:$NF$60,MATCH(1,(GMWQ!$NE$2:$NE$60=Q$3)*(GMWQ!$ND$2:$ND$60=Q$4)*(GMWQ!$NF$2:$NF$60=Q$1),0),$F329-1966)</f>
        <v>-38.223999999999997</v>
      </c>
      <c r="R329" s="4" cm="1">
        <f t="array" ref="R329">INDEX(GMWQ!$A$2:$NF$60,MATCH(1,(GMWQ!$NE$2:$NE$60=R$3)*(GMWQ!$ND$2:$ND$60=R$4)*(GMWQ!$NF$2:$NF$60=R$1),0),$F329-1966)</f>
        <v>-54.688479999999998</v>
      </c>
      <c r="S329" s="4" cm="1">
        <f t="array" ref="S329">INDEX(GMWQ!$A$2:$NF$60,MATCH(1,(GMWQ!$NE$2:$NE$60=S$3)*(GMWQ!$ND$2:$ND$60=S$4)*(GMWQ!$NF$2:$NF$60=S$1),0),$F329-1966)</f>
        <v>-18.668890000000001</v>
      </c>
      <c r="T329" s="4" cm="1">
        <f t="array" ref="T329">INDEX(GMWQ!$A$2:$NF$60,MATCH(1,(GMWQ!$NE$2:$NE$60=T$3)*(GMWQ!$ND$2:$ND$60=T$4)*(GMWQ!$NF$2:$NF$60=T$1),0),$F329-1966)</f>
        <v>-55640.69</v>
      </c>
      <c r="U329" s="4" cm="1">
        <f t="array" ref="U329">INDEX(GMWQ!$A$2:$NF$60,MATCH(1,(GMWQ!$NE$2:$NE$60=U$3)*(GMWQ!$ND$2:$ND$60=U$4)*(GMWQ!$NF$2:$NF$60=U$1),0),$F329-1966)</f>
        <v>8704584</v>
      </c>
      <c r="V329" s="4" cm="1">
        <f t="array" ref="V329">INDEX(GMWQ!$A$2:$NF$60,MATCH(1,(GMWQ!$NE$2:$NE$60=V$3)*(GMWQ!$ND$2:$ND$60=V$4)*(GMWQ!$NF$2:$NF$60=V$1),0),$F329-1966)</f>
        <v>150497.70000000001</v>
      </c>
      <c r="W329" s="4" cm="1">
        <f t="array" ref="W329">INDEX(GMWQ!$A$2:$NF$60,MATCH(1,(GMWQ!$NE$2:$NE$60=W$3)*(GMWQ!$ND$2:$ND$60=W$4)*(GMWQ!$NF$2:$NF$60=W$1),0),$F329-1966)</f>
        <v>1674629</v>
      </c>
      <c r="X329" s="4" cm="1">
        <f t="array" ref="X329">INDEX(GMWQ!$A$2:$NF$60,MATCH(1,(GMWQ!$NE$2:$NE$60=X$3)*(GMWQ!$ND$2:$ND$60=X$4)*(GMWQ!$NF$2:$NF$60=X$1),0),$F329-1966)</f>
        <v>6154.1750000000002</v>
      </c>
      <c r="Y329" s="4" cm="1">
        <f t="array" ref="Y329">INDEX(GMWQ!$A$2:$NF$60,MATCH(1,(GMWQ!$NE$2:$NE$60=Y$3)*(GMWQ!$ND$2:$ND$60=Y$4)*(GMWQ!$NF$2:$NF$60=Y$1),0),$F329-1966)</f>
        <v>8564.4529999999995</v>
      </c>
      <c r="Z329" s="4" cm="1">
        <f t="array" ref="Z329">INDEX(GMWQ!$A$2:$NF$60,MATCH(1,(GMWQ!$NE$2:$NE$60=Z$3)*(GMWQ!$ND$2:$ND$60=Z$4)*(GMWQ!$NF$2:$NF$60=Z$1),0),$F329-1966)</f>
        <v>5165.5200000000004</v>
      </c>
      <c r="AA329" s="4" cm="1">
        <f t="array" ref="AA329">INDEX(GMWQ!$A$2:$NF$60,MATCH(1,(GMWQ!$NE$2:$NE$60=AA$3)*(GMWQ!$ND$2:$ND$60=AA$4)*(GMWQ!$NF$2:$NF$60=AA$1),0),$F329-1966)</f>
        <v>7385123</v>
      </c>
      <c r="AB329" s="4" cm="1">
        <f t="array" ref="AB329">INDEX(GMWQ!$A$2:$NF$60,MATCH(1,(GMWQ!$NE$2:$NE$60=AB$3)*(GMWQ!$ND$2:$ND$60=AB$4)*(GMWQ!$NF$2:$NF$60=AB$1),0),$F329-1966)</f>
        <v>2093698</v>
      </c>
      <c r="AC329" s="4" cm="1">
        <f t="array" ref="AC329">INDEX(GMWQ!$A$2:$NF$60,MATCH(1,(GMWQ!$NE$2:$NE$60=AC$3)*(GMWQ!$ND$2:$ND$60=AC$4)*(GMWQ!$NF$2:$NF$60=AC$1),0),$F329-1966)</f>
        <v>21380.65</v>
      </c>
      <c r="AD329" s="4" cm="1">
        <f t="array" ref="AD329">INDEX(GMWQ!$A$2:$NF$60,MATCH(1,(GMWQ!$NE$2:$NE$60=AD$3)*(GMWQ!$ND$2:$ND$60=AD$4)*(GMWQ!$NF$2:$NF$60=AD$1),0),$F329-1966)</f>
        <v>232239.4</v>
      </c>
      <c r="AE329" s="4" cm="1">
        <f t="array" ref="AE329">INDEX(GMWQ!$A$2:$NF$60,MATCH(1,(GMWQ!$NE$2:$NE$60=AE$3)*(GMWQ!$ND$2:$ND$60=AE$4)*(GMWQ!$NF$2:$NF$60=AE$1),0),$F329-1966)</f>
        <v>2605.8620000000001</v>
      </c>
      <c r="AF329" s="4" cm="1">
        <f t="array" ref="AF329">INDEX(GMWQ!$A$2:$NF$60,MATCH(1,(GMWQ!$NE$2:$NE$60=AF$3)*(GMWQ!$ND$2:$ND$60=AF$4)*(GMWQ!$NF$2:$NF$60=AF$1),0),$F329-1966)</f>
        <v>1580.501</v>
      </c>
      <c r="AG329" s="4" cm="1">
        <f t="array" ref="AG329">INDEX(GMWQ!$A$2:$NF$60,MATCH(1,(GMWQ!$NE$2:$NE$60=AG$3)*(GMWQ!$ND$2:$ND$60=AG$4)*(GMWQ!$NF$2:$NF$60=AG$1),0),$F329-1966)</f>
        <v>1052.6079999999999</v>
      </c>
      <c r="AH329" s="4" cm="1">
        <f t="array" ref="AH329">INDEX(GMWQ!$A$2:$NF$60,MATCH(1,(GMWQ!$NE$2:$NE$60=AH$3)*(GMWQ!$ND$2:$ND$60=AH$4)*(GMWQ!$NF$2:$NF$60=AH$1),0),$F329-1966)</f>
        <v>2305081</v>
      </c>
      <c r="AI329" s="4" cm="1">
        <f t="array" ref="AI329">INDEX(GMWQ!$A$2:$NF$60,MATCH(1,(GMWQ!$NE$2:$NE$60=AI$3)*(GMWQ!$ND$2:$ND$60=AI$4)*(GMWQ!$NF$2:$NF$60=AI$1),0),$F329-1966)</f>
        <v>0.46534170000000002</v>
      </c>
      <c r="AJ329" s="4" cm="1">
        <f t="array" ref="AJ329">INDEX(GMWQ!$A$2:$NF$60,MATCH(1,(GMWQ!$NE$2:$NE$60=AJ$3)*(GMWQ!$ND$2:$ND$60=AJ$4)*(GMWQ!$NF$2:$NF$60=AJ$1),0),$F329-1966)</f>
        <v>0.77652359999999998</v>
      </c>
      <c r="AK329" s="4" cm="1">
        <f t="array" ref="AK329">INDEX(GMWQ!$A$2:$NF$60,MATCH(1,(GMWQ!$NE$2:$NE$60=AK$3)*(GMWQ!$ND$2:$ND$60=AK$4)*(GMWQ!$NF$2:$NF$60=AK$1),0),$F329-1966)</f>
        <v>0.40542109999999998</v>
      </c>
      <c r="AL329" s="4" cm="1">
        <f t="array" ref="AL329">INDEX(GMWQ!$A$2:$NF$60,MATCH(1,(GMWQ!$NE$2:$NE$60=AL$3)*(GMWQ!$ND$2:$ND$60=AL$4)*(GMWQ!$NF$2:$NF$60=AL$1),0),$F329-1966)</f>
        <v>0.33828059999999999</v>
      </c>
    </row>
    <row r="330" spans="1:38" x14ac:dyDescent="0.25">
      <c r="B330" s="4">
        <f t="shared" si="105"/>
        <v>2053</v>
      </c>
      <c r="C330" s="4">
        <f t="shared" si="105"/>
        <v>2053</v>
      </c>
      <c r="E330" s="4">
        <f t="shared" ref="E330" si="109">+E326+1</f>
        <v>2053</v>
      </c>
      <c r="F330" s="4">
        <f t="shared" si="101"/>
        <v>2296</v>
      </c>
      <c r="G330" s="4" cm="1">
        <f t="array" ref="G330">INDEX(GMWQ!$A$2:$NF$60,MATCH(1,(GMWQ!$NE$2:$NE$60=G$3)*(GMWQ!$ND$2:$ND$60=G$4)*(GMWQ!$NF$2:$NF$60=G$1),0),$F330-1966)</f>
        <v>1070764</v>
      </c>
      <c r="H330" s="4" cm="1">
        <f t="array" ref="H330">INDEX(GMWQ!$A$2:$NF$60,MATCH(1,(GMWQ!$NE$2:$NE$60=H$3)*(GMWQ!$ND$2:$ND$60=H$4)*(GMWQ!$NF$2:$NF$60=H$1),0),$F330-1966)</f>
        <v>9868.2279999999992</v>
      </c>
      <c r="I330" s="4" cm="1">
        <f t="array" ref="I330">INDEX(GMWQ!$A$2:$NF$60,MATCH(1,(GMWQ!$NE$2:$NE$60=I$3)*(GMWQ!$ND$2:$ND$60=I$4)*(GMWQ!$NF$2:$NF$60=I$1),0),$F330-1966)</f>
        <v>140332.9</v>
      </c>
      <c r="J330" s="4" cm="1">
        <f t="array" ref="J330">INDEX(GMWQ!$A$2:$NF$60,MATCH(1,(GMWQ!$NE$2:$NE$60=J$3)*(GMWQ!$ND$2:$ND$60=J$4)*(GMWQ!$NF$2:$NF$60=J$1),0),$F330-1966)</f>
        <v>1179.5740000000001</v>
      </c>
      <c r="K330" s="4" cm="1">
        <f t="array" ref="K330">INDEX(GMWQ!$A$2:$NF$60,MATCH(1,(GMWQ!$NE$2:$NE$60=K$3)*(GMWQ!$ND$2:$ND$60=K$4)*(GMWQ!$NF$2:$NF$60=K$1),0),$F330-1966)</f>
        <v>796.55110000000002</v>
      </c>
      <c r="L330" s="4" cm="1">
        <f t="array" ref="L330">INDEX(GMWQ!$A$2:$NF$60,MATCH(1,(GMWQ!$NE$2:$NE$60=L$3)*(GMWQ!$ND$2:$ND$60=L$4)*(GMWQ!$NF$2:$NF$60=L$1),0),$F330-1966)</f>
        <v>532.27170000000001</v>
      </c>
      <c r="M330" s="4" cm="1">
        <f t="array" ref="M330">INDEX(GMWQ!$A$2:$NF$60,MATCH(1,(GMWQ!$NE$2:$NE$60=M$3)*(GMWQ!$ND$2:$ND$60=M$4)*(GMWQ!$NF$2:$NF$60=M$1),0),$F330-1966)</f>
        <v>1046556</v>
      </c>
      <c r="N330" s="4" cm="1">
        <f t="array" ref="N330">INDEX(GMWQ!$A$2:$NF$60,MATCH(1,(GMWQ!$NE$2:$NE$60=N$3)*(GMWQ!$ND$2:$ND$60=N$4)*(GMWQ!$NF$2:$NF$60=N$1),0),$F330-1966)</f>
        <v>-128725.6</v>
      </c>
      <c r="O330" s="4" cm="1">
        <f t="array" ref="O330">INDEX(GMWQ!$A$2:$NF$60,MATCH(1,(GMWQ!$NE$2:$NE$60=O$3)*(GMWQ!$ND$2:$ND$60=O$4)*(GMWQ!$NF$2:$NF$60=O$1),0),$F330-1966)</f>
        <v>-1136.1579999999999</v>
      </c>
      <c r="P330" s="4" cm="1">
        <f t="array" ref="P330">INDEX(GMWQ!$A$2:$NF$60,MATCH(1,(GMWQ!$NE$2:$NE$60=P$3)*(GMWQ!$ND$2:$ND$60=P$4)*(GMWQ!$NF$2:$NF$60=P$1),0),$F330-1966)</f>
        <v>-2176.8200000000002</v>
      </c>
      <c r="Q330" s="4" cm="1">
        <f t="array" ref="Q330">INDEX(GMWQ!$A$2:$NF$60,MATCH(1,(GMWQ!$NE$2:$NE$60=Q$3)*(GMWQ!$ND$2:$ND$60=Q$4)*(GMWQ!$NF$2:$NF$60=Q$1),0),$F330-1966)</f>
        <v>-38.473999999999997</v>
      </c>
      <c r="R330" s="4" cm="1">
        <f t="array" ref="R330">INDEX(GMWQ!$A$2:$NF$60,MATCH(1,(GMWQ!$NE$2:$NE$60=R$3)*(GMWQ!$ND$2:$ND$60=R$4)*(GMWQ!$NF$2:$NF$60=R$1),0),$F330-1966)</f>
        <v>-55.025210000000001</v>
      </c>
      <c r="S330" s="4" cm="1">
        <f t="array" ref="S330">INDEX(GMWQ!$A$2:$NF$60,MATCH(1,(GMWQ!$NE$2:$NE$60=S$3)*(GMWQ!$ND$2:$ND$60=S$4)*(GMWQ!$NF$2:$NF$60=S$1),0),$F330-1966)</f>
        <v>-18.767209999999999</v>
      </c>
      <c r="T330" s="4" cm="1">
        <f t="array" ref="T330">INDEX(GMWQ!$A$2:$NF$60,MATCH(1,(GMWQ!$NE$2:$NE$60=T$3)*(GMWQ!$ND$2:$ND$60=T$4)*(GMWQ!$NF$2:$NF$60=T$1),0),$F330-1966)</f>
        <v>-56331.69</v>
      </c>
      <c r="U330" s="4" cm="1">
        <f t="array" ref="U330">INDEX(GMWQ!$A$2:$NF$60,MATCH(1,(GMWQ!$NE$2:$NE$60=U$3)*(GMWQ!$ND$2:$ND$60=U$4)*(GMWQ!$NF$2:$NF$60=U$1),0),$F330-1966)</f>
        <v>8833310</v>
      </c>
      <c r="V330" s="4" cm="1">
        <f t="array" ref="V330">INDEX(GMWQ!$A$2:$NF$60,MATCH(1,(GMWQ!$NE$2:$NE$60=V$3)*(GMWQ!$ND$2:$ND$60=V$4)*(GMWQ!$NF$2:$NF$60=V$1),0),$F330-1966)</f>
        <v>151633.9</v>
      </c>
      <c r="W330" s="4" cm="1">
        <f t="array" ref="W330">INDEX(GMWQ!$A$2:$NF$60,MATCH(1,(GMWQ!$NE$2:$NE$60=W$3)*(GMWQ!$ND$2:$ND$60=W$4)*(GMWQ!$NF$2:$NF$60=W$1),0),$F330-1966)</f>
        <v>1676806</v>
      </c>
      <c r="X330" s="4" cm="1">
        <f t="array" ref="X330">INDEX(GMWQ!$A$2:$NF$60,MATCH(1,(GMWQ!$NE$2:$NE$60=X$3)*(GMWQ!$ND$2:$ND$60=X$4)*(GMWQ!$NF$2:$NF$60=X$1),0),$F330-1966)</f>
        <v>6192.6490000000003</v>
      </c>
      <c r="Y330" s="4" cm="1">
        <f t="array" ref="Y330">INDEX(GMWQ!$A$2:$NF$60,MATCH(1,(GMWQ!$NE$2:$NE$60=Y$3)*(GMWQ!$ND$2:$ND$60=Y$4)*(GMWQ!$NF$2:$NF$60=Y$1),0),$F330-1966)</f>
        <v>8619.4789999999994</v>
      </c>
      <c r="Z330" s="4" cm="1">
        <f t="array" ref="Z330">INDEX(GMWQ!$A$2:$NF$60,MATCH(1,(GMWQ!$NE$2:$NE$60=Z$3)*(GMWQ!$ND$2:$ND$60=Z$4)*(GMWQ!$NF$2:$NF$60=Z$1),0),$F330-1966)</f>
        <v>5184.2870000000003</v>
      </c>
      <c r="AA330" s="4" cm="1">
        <f t="array" ref="AA330">INDEX(GMWQ!$A$2:$NF$60,MATCH(1,(GMWQ!$NE$2:$NE$60=AA$3)*(GMWQ!$ND$2:$ND$60=AA$4)*(GMWQ!$NF$2:$NF$60=AA$1),0),$F330-1966)</f>
        <v>7441455</v>
      </c>
      <c r="AB330" s="4" cm="1">
        <f t="array" ref="AB330">INDEX(GMWQ!$A$2:$NF$60,MATCH(1,(GMWQ!$NE$2:$NE$60=AB$3)*(GMWQ!$ND$2:$ND$60=AB$4)*(GMWQ!$NF$2:$NF$60=AB$1),0),$F330-1966)</f>
        <v>2111579</v>
      </c>
      <c r="AC330" s="4" cm="1">
        <f t="array" ref="AC330">INDEX(GMWQ!$A$2:$NF$60,MATCH(1,(GMWQ!$NE$2:$NE$60=AC$3)*(GMWQ!$ND$2:$ND$60=AC$4)*(GMWQ!$NF$2:$NF$60=AC$1),0),$F330-1966)</f>
        <v>21566.98</v>
      </c>
      <c r="AD330" s="4" cm="1">
        <f t="array" ref="AD330">INDEX(GMWQ!$A$2:$NF$60,MATCH(1,(GMWQ!$NE$2:$NE$60=AD$3)*(GMWQ!$ND$2:$ND$60=AD$4)*(GMWQ!$NF$2:$NF$60=AD$1),0),$F330-1966)</f>
        <v>233308.3</v>
      </c>
      <c r="AE330" s="4" cm="1">
        <f t="array" ref="AE330">INDEX(GMWQ!$A$2:$NF$60,MATCH(1,(GMWQ!$NE$2:$NE$60=AE$3)*(GMWQ!$ND$2:$ND$60=AE$4)*(GMWQ!$NF$2:$NF$60=AE$1),0),$F330-1966)</f>
        <v>2623.4479999999999</v>
      </c>
      <c r="AF330" s="4" cm="1">
        <f t="array" ref="AF330">INDEX(GMWQ!$A$2:$NF$60,MATCH(1,(GMWQ!$NE$2:$NE$60=AF$3)*(GMWQ!$ND$2:$ND$60=AF$4)*(GMWQ!$NF$2:$NF$60=AF$1),0),$F330-1966)</f>
        <v>1589.4749999999999</v>
      </c>
      <c r="AG330" s="4" cm="1">
        <f t="array" ref="AG330">INDEX(GMWQ!$A$2:$NF$60,MATCH(1,(GMWQ!$NE$2:$NE$60=AG$3)*(GMWQ!$ND$2:$ND$60=AG$4)*(GMWQ!$NF$2:$NF$60=AG$1),0),$F330-1966)</f>
        <v>1059.3989999999999</v>
      </c>
      <c r="AH330" s="4" cm="1">
        <f t="array" ref="AH330">INDEX(GMWQ!$A$2:$NF$60,MATCH(1,(GMWQ!$NE$2:$NE$60=AH$3)*(GMWQ!$ND$2:$ND$60=AH$4)*(GMWQ!$NF$2:$NF$60=AH$1),0),$F330-1966)</f>
        <v>2326483</v>
      </c>
      <c r="AI330" s="4" cm="1">
        <f t="array" ref="AI330">INDEX(GMWQ!$A$2:$NF$60,MATCH(1,(GMWQ!$NE$2:$NE$60=AI$3)*(GMWQ!$ND$2:$ND$60=AI$4)*(GMWQ!$NF$2:$NF$60=AI$1),0),$F330-1966)</f>
        <v>0.46903159999999999</v>
      </c>
      <c r="AJ330" s="4" cm="1">
        <f t="array" ref="AJ330">INDEX(GMWQ!$A$2:$NF$60,MATCH(1,(GMWQ!$NE$2:$NE$60=AJ$3)*(GMWQ!$ND$2:$ND$60=AJ$4)*(GMWQ!$NF$2:$NF$60=AJ$1),0),$F330-1966)</f>
        <v>0.77676310000000004</v>
      </c>
      <c r="AK330" s="4" cm="1">
        <f t="array" ref="AK330">INDEX(GMWQ!$A$2:$NF$60,MATCH(1,(GMWQ!$NE$2:$NE$60=AK$3)*(GMWQ!$ND$2:$ND$60=AK$4)*(GMWQ!$NF$2:$NF$60=AK$1),0),$F330-1966)</f>
        <v>0.41069220000000001</v>
      </c>
      <c r="AL330" s="4" cm="1">
        <f t="array" ref="AL330">INDEX(GMWQ!$A$2:$NF$60,MATCH(1,(GMWQ!$NE$2:$NE$60=AL$3)*(GMWQ!$ND$2:$ND$60=AL$4)*(GMWQ!$NF$2:$NF$60=AL$1),0),$F330-1966)</f>
        <v>0.3315517</v>
      </c>
    </row>
    <row r="331" spans="1:38" x14ac:dyDescent="0.25">
      <c r="A331" s="4">
        <v>2054</v>
      </c>
      <c r="B331" s="4">
        <f t="shared" si="105"/>
        <v>2054</v>
      </c>
      <c r="C331" s="4">
        <f t="shared" si="105"/>
        <v>2053</v>
      </c>
      <c r="D331" s="4">
        <f t="shared" si="105"/>
        <v>2053</v>
      </c>
      <c r="F331" s="4">
        <f t="shared" si="101"/>
        <v>2297</v>
      </c>
      <c r="G331" s="4" cm="1">
        <f t="array" ref="G331">INDEX(GMWQ!$A$2:$NF$60,MATCH(1,(GMWQ!$NE$2:$NE$60=G$3)*(GMWQ!$ND$2:$ND$60=G$4)*(GMWQ!$NF$2:$NF$60=G$1),0),$F331-1966)</f>
        <v>1074112</v>
      </c>
      <c r="H331" s="4" cm="1">
        <f t="array" ref="H331">INDEX(GMWQ!$A$2:$NF$60,MATCH(1,(GMWQ!$NE$2:$NE$60=H$3)*(GMWQ!$ND$2:$ND$60=H$4)*(GMWQ!$NF$2:$NF$60=H$1),0),$F331-1966)</f>
        <v>9907.1530000000002</v>
      </c>
      <c r="I331" s="4" cm="1">
        <f t="array" ref="I331">INDEX(GMWQ!$A$2:$NF$60,MATCH(1,(GMWQ!$NE$2:$NE$60=I$3)*(GMWQ!$ND$2:$ND$60=I$4)*(GMWQ!$NF$2:$NF$60=I$1),0),$F331-1966)</f>
        <v>140443.6</v>
      </c>
      <c r="J331" s="4" cm="1">
        <f t="array" ref="J331">INDEX(GMWQ!$A$2:$NF$60,MATCH(1,(GMWQ!$NE$2:$NE$60=J$3)*(GMWQ!$ND$2:$ND$60=J$4)*(GMWQ!$NF$2:$NF$60=J$1),0),$F331-1966)</f>
        <v>1181.5920000000001</v>
      </c>
      <c r="K331" s="4" cm="1">
        <f t="array" ref="K331">INDEX(GMWQ!$A$2:$NF$60,MATCH(1,(GMWQ!$NE$2:$NE$60=K$3)*(GMWQ!$ND$2:$ND$60=K$4)*(GMWQ!$NF$2:$NF$60=K$1),0),$F331-1966)</f>
        <v>797.06380000000001</v>
      </c>
      <c r="L331" s="4" cm="1">
        <f t="array" ref="L331">INDEX(GMWQ!$A$2:$NF$60,MATCH(1,(GMWQ!$NE$2:$NE$60=L$3)*(GMWQ!$ND$2:$ND$60=L$4)*(GMWQ!$NF$2:$NF$60=L$1),0),$F331-1966)</f>
        <v>532.75800000000004</v>
      </c>
      <c r="M331" s="4" cm="1">
        <f t="array" ref="M331">INDEX(GMWQ!$A$2:$NF$60,MATCH(1,(GMWQ!$NE$2:$NE$60=M$3)*(GMWQ!$ND$2:$ND$60=M$4)*(GMWQ!$NF$2:$NF$60=M$1),0),$F331-1966)</f>
        <v>1051090</v>
      </c>
      <c r="N331" s="4" cm="1">
        <f t="array" ref="N331">INDEX(GMWQ!$A$2:$NF$60,MATCH(1,(GMWQ!$NE$2:$NE$60=N$3)*(GMWQ!$ND$2:$ND$60=N$4)*(GMWQ!$NF$2:$NF$60=N$1),0),$F331-1966)</f>
        <v>-7695.5</v>
      </c>
      <c r="O331" s="4" cm="1">
        <f t="array" ref="O331">INDEX(GMWQ!$A$2:$NF$60,MATCH(1,(GMWQ!$NE$2:$NE$60=O$3)*(GMWQ!$ND$2:$ND$60=O$4)*(GMWQ!$NF$2:$NF$60=O$1),0),$F331-1966)</f>
        <v>-1134.8150000000001</v>
      </c>
      <c r="P331" s="4" cm="1">
        <f t="array" ref="P331">INDEX(GMWQ!$A$2:$NF$60,MATCH(1,(GMWQ!$NE$2:$NE$60=P$3)*(GMWQ!$ND$2:$ND$60=P$4)*(GMWQ!$NF$2:$NF$60=P$1),0),$F331-1966)</f>
        <v>-2186.8359999999998</v>
      </c>
      <c r="Q331" s="4" cm="1">
        <f t="array" ref="Q331">INDEX(GMWQ!$A$2:$NF$60,MATCH(1,(GMWQ!$NE$2:$NE$60=Q$3)*(GMWQ!$ND$2:$ND$60=Q$4)*(GMWQ!$NF$2:$NF$60=Q$1),0),$F331-1966)</f>
        <v>-38.723019999999998</v>
      </c>
      <c r="R331" s="4" cm="1">
        <f t="array" ref="R331">INDEX(GMWQ!$A$2:$NF$60,MATCH(1,(GMWQ!$NE$2:$NE$60=R$3)*(GMWQ!$ND$2:$ND$60=R$4)*(GMWQ!$NF$2:$NF$60=R$1),0),$F331-1966)</f>
        <v>-55.371279999999999</v>
      </c>
      <c r="S331" s="4" cm="1">
        <f t="array" ref="S331">INDEX(GMWQ!$A$2:$NF$60,MATCH(1,(GMWQ!$NE$2:$NE$60=S$3)*(GMWQ!$ND$2:$ND$60=S$4)*(GMWQ!$NF$2:$NF$60=S$1),0),$F331-1966)</f>
        <v>-18.888310000000001</v>
      </c>
      <c r="T331" s="4" cm="1">
        <f t="array" ref="T331">INDEX(GMWQ!$A$2:$NF$60,MATCH(1,(GMWQ!$NE$2:$NE$60=T$3)*(GMWQ!$ND$2:$ND$60=T$4)*(GMWQ!$NF$2:$NF$60=T$1),0),$F331-1966)</f>
        <v>-56946.94</v>
      </c>
      <c r="U331" s="4" cm="1">
        <f t="array" ref="U331">INDEX(GMWQ!$A$2:$NF$60,MATCH(1,(GMWQ!$NE$2:$NE$60=U$3)*(GMWQ!$ND$2:$ND$60=U$4)*(GMWQ!$NF$2:$NF$60=U$1),0),$F331-1966)</f>
        <v>8841006</v>
      </c>
      <c r="V331" s="4" cm="1">
        <f t="array" ref="V331">INDEX(GMWQ!$A$2:$NF$60,MATCH(1,(GMWQ!$NE$2:$NE$60=V$3)*(GMWQ!$ND$2:$ND$60=V$4)*(GMWQ!$NF$2:$NF$60=V$1),0),$F331-1966)</f>
        <v>152768.70000000001</v>
      </c>
      <c r="W331" s="4" cm="1">
        <f t="array" ref="W331">INDEX(GMWQ!$A$2:$NF$60,MATCH(1,(GMWQ!$NE$2:$NE$60=W$3)*(GMWQ!$ND$2:$ND$60=W$4)*(GMWQ!$NF$2:$NF$60=W$1),0),$F331-1966)</f>
        <v>1678993</v>
      </c>
      <c r="X331" s="4" cm="1">
        <f t="array" ref="X331">INDEX(GMWQ!$A$2:$NF$60,MATCH(1,(GMWQ!$NE$2:$NE$60=X$3)*(GMWQ!$ND$2:$ND$60=X$4)*(GMWQ!$NF$2:$NF$60=X$1),0),$F331-1966)</f>
        <v>6231.3729999999996</v>
      </c>
      <c r="Y331" s="4" cm="1">
        <f t="array" ref="Y331">INDEX(GMWQ!$A$2:$NF$60,MATCH(1,(GMWQ!$NE$2:$NE$60=Y$3)*(GMWQ!$ND$2:$ND$60=Y$4)*(GMWQ!$NF$2:$NF$60=Y$1),0),$F331-1966)</f>
        <v>8674.85</v>
      </c>
      <c r="Z331" s="4" cm="1">
        <f t="array" ref="Z331">INDEX(GMWQ!$A$2:$NF$60,MATCH(1,(GMWQ!$NE$2:$NE$60=Z$3)*(GMWQ!$ND$2:$ND$60=Z$4)*(GMWQ!$NF$2:$NF$60=Z$1),0),$F331-1966)</f>
        <v>5203.1750000000002</v>
      </c>
      <c r="AA331" s="4" cm="1">
        <f t="array" ref="AA331">INDEX(GMWQ!$A$2:$NF$60,MATCH(1,(GMWQ!$NE$2:$NE$60=AA$3)*(GMWQ!$ND$2:$ND$60=AA$4)*(GMWQ!$NF$2:$NF$60=AA$1),0),$F331-1966)</f>
        <v>7498402</v>
      </c>
      <c r="AB331" s="4" cm="1">
        <f t="array" ref="AB331">INDEX(GMWQ!$A$2:$NF$60,MATCH(1,(GMWQ!$NE$2:$NE$60=AB$3)*(GMWQ!$ND$2:$ND$60=AB$4)*(GMWQ!$NF$2:$NF$60=AB$1),0),$F331-1966)</f>
        <v>2129598</v>
      </c>
      <c r="AC331" s="4" cm="1">
        <f t="array" ref="AC331">INDEX(GMWQ!$A$2:$NF$60,MATCH(1,(GMWQ!$NE$2:$NE$60=AC$3)*(GMWQ!$ND$2:$ND$60=AC$4)*(GMWQ!$NF$2:$NF$60=AC$1),0),$F331-1966)</f>
        <v>21754.73</v>
      </c>
      <c r="AD331" s="4" cm="1">
        <f t="array" ref="AD331">INDEX(GMWQ!$A$2:$NF$60,MATCH(1,(GMWQ!$NE$2:$NE$60=AD$3)*(GMWQ!$ND$2:$ND$60=AD$4)*(GMWQ!$NF$2:$NF$60=AD$1),0),$F331-1966)</f>
        <v>234382.6</v>
      </c>
      <c r="AE331" s="4" cm="1">
        <f t="array" ref="AE331">INDEX(GMWQ!$A$2:$NF$60,MATCH(1,(GMWQ!$NE$2:$NE$60=AE$3)*(GMWQ!$ND$2:$ND$60=AE$4)*(GMWQ!$NF$2:$NF$60=AE$1),0),$F331-1966)</f>
        <v>2640.9760000000001</v>
      </c>
      <c r="AF331" s="4" cm="1">
        <f t="array" ref="AF331">INDEX(GMWQ!$A$2:$NF$60,MATCH(1,(GMWQ!$NE$2:$NE$60=AF$3)*(GMWQ!$ND$2:$ND$60=AF$4)*(GMWQ!$NF$2:$NF$60=AF$1),0),$F331-1966)</f>
        <v>1598.4090000000001</v>
      </c>
      <c r="AG331" s="4" cm="1">
        <f t="array" ref="AG331">INDEX(GMWQ!$A$2:$NF$60,MATCH(1,(GMWQ!$NE$2:$NE$60=AG$3)*(GMWQ!$ND$2:$ND$60=AG$4)*(GMWQ!$NF$2:$NF$60=AG$1),0),$F331-1966)</f>
        <v>1065.7080000000001</v>
      </c>
      <c r="AH331" s="4" cm="1">
        <f t="array" ref="AH331">INDEX(GMWQ!$A$2:$NF$60,MATCH(1,(GMWQ!$NE$2:$NE$60=AH$3)*(GMWQ!$ND$2:$ND$60=AH$4)*(GMWQ!$NF$2:$NF$60=AH$1),0),$F331-1966)</f>
        <v>2348035</v>
      </c>
      <c r="AI331" s="4" cm="1">
        <f t="array" ref="AI331">INDEX(GMWQ!$A$2:$NF$60,MATCH(1,(GMWQ!$NE$2:$NE$60=AI$3)*(GMWQ!$ND$2:$ND$60=AI$4)*(GMWQ!$NF$2:$NF$60=AI$1),0),$F331-1966)</f>
        <v>0.47243390000000002</v>
      </c>
      <c r="AJ331" s="4" cm="1">
        <f t="array" ref="AJ331">INDEX(GMWQ!$A$2:$NF$60,MATCH(1,(GMWQ!$NE$2:$NE$60=AJ$3)*(GMWQ!$ND$2:$ND$60=AJ$4)*(GMWQ!$NF$2:$NF$60=AJ$1),0),$F331-1966)</f>
        <v>0.77717040000000004</v>
      </c>
      <c r="AK331" s="4" cm="1">
        <f t="array" ref="AK331">INDEX(GMWQ!$A$2:$NF$60,MATCH(1,(GMWQ!$NE$2:$NE$60=AK$3)*(GMWQ!$ND$2:$ND$60=AK$4)*(GMWQ!$NF$2:$NF$60=AK$1),0),$F331-1966)</f>
        <v>0.4157479</v>
      </c>
      <c r="AL331" s="4" cm="1">
        <f t="array" ref="AL331">INDEX(GMWQ!$A$2:$NF$60,MATCH(1,(GMWQ!$NE$2:$NE$60=AL$3)*(GMWQ!$ND$2:$ND$60=AL$4)*(GMWQ!$NF$2:$NF$60=AL$1),0),$F331-1966)</f>
        <v>0.32513429999999999</v>
      </c>
    </row>
    <row r="332" spans="1:38" x14ac:dyDescent="0.25">
      <c r="B332" s="4">
        <f t="shared" ref="B332:D347" si="110">+B328+1</f>
        <v>2054</v>
      </c>
      <c r="C332" s="4">
        <f t="shared" si="110"/>
        <v>2054</v>
      </c>
      <c r="F332" s="4">
        <f t="shared" si="101"/>
        <v>2298</v>
      </c>
      <c r="G332" s="4" cm="1">
        <f t="array" ref="G332">INDEX(GMWQ!$A$2:$NF$60,MATCH(1,(GMWQ!$NE$2:$NE$60=G$3)*(GMWQ!$ND$2:$ND$60=G$4)*(GMWQ!$NF$2:$NF$60=G$1),0),$F332-1966)</f>
        <v>1077464</v>
      </c>
      <c r="H332" s="4" cm="1">
        <f t="array" ref="H332">INDEX(GMWQ!$A$2:$NF$60,MATCH(1,(GMWQ!$NE$2:$NE$60=H$3)*(GMWQ!$ND$2:$ND$60=H$4)*(GMWQ!$NF$2:$NF$60=H$1),0),$F332-1966)</f>
        <v>9946.1679999999997</v>
      </c>
      <c r="I332" s="4" cm="1">
        <f t="array" ref="I332">INDEX(GMWQ!$A$2:$NF$60,MATCH(1,(GMWQ!$NE$2:$NE$60=I$3)*(GMWQ!$ND$2:$ND$60=I$4)*(GMWQ!$NF$2:$NF$60=I$1),0),$F332-1966)</f>
        <v>140553.29999999999</v>
      </c>
      <c r="J332" s="4" cm="1">
        <f t="array" ref="J332">INDEX(GMWQ!$A$2:$NF$60,MATCH(1,(GMWQ!$NE$2:$NE$60=J$3)*(GMWQ!$ND$2:$ND$60=J$4)*(GMWQ!$NF$2:$NF$60=J$1),0),$F332-1966)</f>
        <v>1183.6110000000001</v>
      </c>
      <c r="K332" s="4" cm="1">
        <f t="array" ref="K332">INDEX(GMWQ!$A$2:$NF$60,MATCH(1,(GMWQ!$NE$2:$NE$60=K$3)*(GMWQ!$ND$2:$ND$60=K$4)*(GMWQ!$NF$2:$NF$60=K$1),0),$F332-1966)</f>
        <v>797.7346</v>
      </c>
      <c r="L332" s="4" cm="1">
        <f t="array" ref="L332">INDEX(GMWQ!$A$2:$NF$60,MATCH(1,(GMWQ!$NE$2:$NE$60=L$3)*(GMWQ!$ND$2:$ND$60=L$4)*(GMWQ!$NF$2:$NF$60=L$1),0),$F332-1966)</f>
        <v>533.24170000000004</v>
      </c>
      <c r="M332" s="4" cm="1">
        <f t="array" ref="M332">INDEX(GMWQ!$A$2:$NF$60,MATCH(1,(GMWQ!$NE$2:$NE$60=M$3)*(GMWQ!$ND$2:$ND$60=M$4)*(GMWQ!$NF$2:$NF$60=M$1),0),$F332-1966)</f>
        <v>1055624</v>
      </c>
      <c r="N332" s="4" cm="1">
        <f t="array" ref="N332">INDEX(GMWQ!$A$2:$NF$60,MATCH(1,(GMWQ!$NE$2:$NE$60=N$3)*(GMWQ!$ND$2:$ND$60=N$4)*(GMWQ!$NF$2:$NF$60=N$1),0),$F332-1966)</f>
        <v>-138101.79999999999</v>
      </c>
      <c r="O332" s="4" cm="1">
        <f t="array" ref="O332">INDEX(GMWQ!$A$2:$NF$60,MATCH(1,(GMWQ!$NE$2:$NE$60=O$3)*(GMWQ!$ND$2:$ND$60=O$4)*(GMWQ!$NF$2:$NF$60=O$1),0),$F332-1966)</f>
        <v>-1133.277</v>
      </c>
      <c r="P332" s="4" cm="1">
        <f t="array" ref="P332">INDEX(GMWQ!$A$2:$NF$60,MATCH(1,(GMWQ!$NE$2:$NE$60=P$3)*(GMWQ!$ND$2:$ND$60=P$4)*(GMWQ!$NF$2:$NF$60=P$1),0),$F332-1966)</f>
        <v>-2196.8980000000001</v>
      </c>
      <c r="Q332" s="4" cm="1">
        <f t="array" ref="Q332">INDEX(GMWQ!$A$2:$NF$60,MATCH(1,(GMWQ!$NE$2:$NE$60=Q$3)*(GMWQ!$ND$2:$ND$60=Q$4)*(GMWQ!$NF$2:$NF$60=Q$1),0),$F332-1966)</f>
        <v>-38.973019999999998</v>
      </c>
      <c r="R332" s="4" cm="1">
        <f t="array" ref="R332">INDEX(GMWQ!$A$2:$NF$60,MATCH(1,(GMWQ!$NE$2:$NE$60=R$3)*(GMWQ!$ND$2:$ND$60=R$4)*(GMWQ!$NF$2:$NF$60=R$1),0),$F332-1966)</f>
        <v>-55.714170000000003</v>
      </c>
      <c r="S332" s="4" cm="1">
        <f t="array" ref="S332">INDEX(GMWQ!$A$2:$NF$60,MATCH(1,(GMWQ!$NE$2:$NE$60=S$3)*(GMWQ!$ND$2:$ND$60=S$4)*(GMWQ!$NF$2:$NF$60=S$1),0),$F332-1966)</f>
        <v>-19.000830000000001</v>
      </c>
      <c r="T332" s="4" cm="1">
        <f t="array" ref="T332">INDEX(GMWQ!$A$2:$NF$60,MATCH(1,(GMWQ!$NE$2:$NE$60=T$3)*(GMWQ!$ND$2:$ND$60=T$4)*(GMWQ!$NF$2:$NF$60=T$1),0),$F332-1966)</f>
        <v>-57461</v>
      </c>
      <c r="U332" s="4" cm="1">
        <f t="array" ref="U332">INDEX(GMWQ!$A$2:$NF$60,MATCH(1,(GMWQ!$NE$2:$NE$60=U$3)*(GMWQ!$ND$2:$ND$60=U$4)*(GMWQ!$NF$2:$NF$60=U$1),0),$F332-1966)</f>
        <v>8979108</v>
      </c>
      <c r="V332" s="4" cm="1">
        <f t="array" ref="V332">INDEX(GMWQ!$A$2:$NF$60,MATCH(1,(GMWQ!$NE$2:$NE$60=V$3)*(GMWQ!$ND$2:$ND$60=V$4)*(GMWQ!$NF$2:$NF$60=V$1),0),$F332-1966)</f>
        <v>153902</v>
      </c>
      <c r="W332" s="4" cm="1">
        <f t="array" ref="W332">INDEX(GMWQ!$A$2:$NF$60,MATCH(1,(GMWQ!$NE$2:$NE$60=W$3)*(GMWQ!$ND$2:$ND$60=W$4)*(GMWQ!$NF$2:$NF$60=W$1),0),$F332-1966)</f>
        <v>1681190</v>
      </c>
      <c r="X332" s="4" cm="1">
        <f t="array" ref="X332">INDEX(GMWQ!$A$2:$NF$60,MATCH(1,(GMWQ!$NE$2:$NE$60=X$3)*(GMWQ!$ND$2:$ND$60=X$4)*(GMWQ!$NF$2:$NF$60=X$1),0),$F332-1966)</f>
        <v>6270.3459999999995</v>
      </c>
      <c r="Y332" s="4" cm="1">
        <f t="array" ref="Y332">INDEX(GMWQ!$A$2:$NF$60,MATCH(1,(GMWQ!$NE$2:$NE$60=Y$3)*(GMWQ!$ND$2:$ND$60=Y$4)*(GMWQ!$NF$2:$NF$60=Y$1),0),$F332-1966)</f>
        <v>8730.5630000000001</v>
      </c>
      <c r="Z332" s="4" cm="1">
        <f t="array" ref="Z332">INDEX(GMWQ!$A$2:$NF$60,MATCH(1,(GMWQ!$NE$2:$NE$60=Z$3)*(GMWQ!$ND$2:$ND$60=Z$4)*(GMWQ!$NF$2:$NF$60=Z$1),0),$F332-1966)</f>
        <v>5222.1760000000004</v>
      </c>
      <c r="AA332" s="4" cm="1">
        <f t="array" ref="AA332">INDEX(GMWQ!$A$2:$NF$60,MATCH(1,(GMWQ!$NE$2:$NE$60=AA$3)*(GMWQ!$ND$2:$ND$60=AA$4)*(GMWQ!$NF$2:$NF$60=AA$1),0),$F332-1966)</f>
        <v>7555863</v>
      </c>
      <c r="AB332" s="4" cm="1">
        <f t="array" ref="AB332">INDEX(GMWQ!$A$2:$NF$60,MATCH(1,(GMWQ!$NE$2:$NE$60=AB$3)*(GMWQ!$ND$2:$ND$60=AB$4)*(GMWQ!$NF$2:$NF$60=AB$1),0),$F332-1966)</f>
        <v>2147758</v>
      </c>
      <c r="AC332" s="4" cm="1">
        <f t="array" ref="AC332">INDEX(GMWQ!$A$2:$NF$60,MATCH(1,(GMWQ!$NE$2:$NE$60=AC$3)*(GMWQ!$ND$2:$ND$60=AC$4)*(GMWQ!$NF$2:$NF$60=AC$1),0),$F332-1966)</f>
        <v>21944.1</v>
      </c>
      <c r="AD332" s="4" cm="1">
        <f t="array" ref="AD332">INDEX(GMWQ!$A$2:$NF$60,MATCH(1,(GMWQ!$NE$2:$NE$60=AD$3)*(GMWQ!$ND$2:$ND$60=AD$4)*(GMWQ!$NF$2:$NF$60=AD$1),0),$F332-1966)</f>
        <v>235459.20000000001</v>
      </c>
      <c r="AE332" s="4" cm="1">
        <f t="array" ref="AE332">INDEX(GMWQ!$A$2:$NF$60,MATCH(1,(GMWQ!$NE$2:$NE$60=AE$3)*(GMWQ!$ND$2:$ND$60=AE$4)*(GMWQ!$NF$2:$NF$60=AE$1),0),$F332-1966)</f>
        <v>2658.6109999999999</v>
      </c>
      <c r="AF332" s="4" cm="1">
        <f t="array" ref="AF332">INDEX(GMWQ!$A$2:$NF$60,MATCH(1,(GMWQ!$NE$2:$NE$60=AF$3)*(GMWQ!$ND$2:$ND$60=AF$4)*(GMWQ!$NF$2:$NF$60=AF$1),0),$F332-1966)</f>
        <v>1607.6780000000001</v>
      </c>
      <c r="AG332" s="4" cm="1">
        <f t="array" ref="AG332">INDEX(GMWQ!$A$2:$NF$60,MATCH(1,(GMWQ!$NE$2:$NE$60=AG$3)*(GMWQ!$ND$2:$ND$60=AG$4)*(GMWQ!$NF$2:$NF$60=AG$1),0),$F332-1966)</f>
        <v>1072.0039999999999</v>
      </c>
      <c r="AH332" s="4" cm="1">
        <f t="array" ref="AH332">INDEX(GMWQ!$A$2:$NF$60,MATCH(1,(GMWQ!$NE$2:$NE$60=AH$3)*(GMWQ!$ND$2:$ND$60=AH$4)*(GMWQ!$NF$2:$NF$60=AH$1),0),$F332-1966)</f>
        <v>2369743</v>
      </c>
      <c r="AI332" s="4" cm="1">
        <f t="array" ref="AI332">INDEX(GMWQ!$A$2:$NF$60,MATCH(1,(GMWQ!$NE$2:$NE$60=AI$3)*(GMWQ!$ND$2:$ND$60=AI$4)*(GMWQ!$NF$2:$NF$60=AI$1),0),$F332-1966)</f>
        <v>0.47564450000000003</v>
      </c>
      <c r="AJ332" s="4" cm="1">
        <f t="array" ref="AJ332">INDEX(GMWQ!$A$2:$NF$60,MATCH(1,(GMWQ!$NE$2:$NE$60=AJ$3)*(GMWQ!$ND$2:$ND$60=AJ$4)*(GMWQ!$NF$2:$NF$60=AJ$1),0),$F332-1966)</f>
        <v>0.77743399999999996</v>
      </c>
      <c r="AK332" s="4" cm="1">
        <f t="array" ref="AK332">INDEX(GMWQ!$A$2:$NF$60,MATCH(1,(GMWQ!$NE$2:$NE$60=AK$3)*(GMWQ!$ND$2:$ND$60=AK$4)*(GMWQ!$NF$2:$NF$60=AK$1),0),$F332-1966)</f>
        <v>0.42056379999999999</v>
      </c>
      <c r="AL332" s="4" cm="1">
        <f t="array" ref="AL332">INDEX(GMWQ!$A$2:$NF$60,MATCH(1,(GMWQ!$NE$2:$NE$60=AL$3)*(GMWQ!$ND$2:$ND$60=AL$4)*(GMWQ!$NF$2:$NF$60=AL$1),0),$F332-1966)</f>
        <v>0.31878879999999998</v>
      </c>
    </row>
    <row r="333" spans="1:38" x14ac:dyDescent="0.25">
      <c r="B333" s="4">
        <f t="shared" si="110"/>
        <v>2054</v>
      </c>
      <c r="C333" s="4">
        <f t="shared" si="110"/>
        <v>2054</v>
      </c>
      <c r="F333" s="4">
        <f t="shared" si="101"/>
        <v>2299</v>
      </c>
      <c r="G333" s="4" cm="1">
        <f t="array" ref="G333">INDEX(GMWQ!$A$2:$NF$60,MATCH(1,(GMWQ!$NE$2:$NE$60=G$3)*(GMWQ!$ND$2:$ND$60=G$4)*(GMWQ!$NF$2:$NF$60=G$1),0),$F333-1966)</f>
        <v>1080784</v>
      </c>
      <c r="H333" s="4" cm="1">
        <f t="array" ref="H333">INDEX(GMWQ!$A$2:$NF$60,MATCH(1,(GMWQ!$NE$2:$NE$60=H$3)*(GMWQ!$ND$2:$ND$60=H$4)*(GMWQ!$NF$2:$NF$60=H$1),0),$F333-1966)</f>
        <v>9985.3719999999994</v>
      </c>
      <c r="I333" s="4" cm="1">
        <f t="array" ref="I333">INDEX(GMWQ!$A$2:$NF$60,MATCH(1,(GMWQ!$NE$2:$NE$60=I$3)*(GMWQ!$ND$2:$ND$60=I$4)*(GMWQ!$NF$2:$NF$60=I$1),0),$F333-1966)</f>
        <v>140667.4</v>
      </c>
      <c r="J333" s="4" cm="1">
        <f t="array" ref="J333">INDEX(GMWQ!$A$2:$NF$60,MATCH(1,(GMWQ!$NE$2:$NE$60=J$3)*(GMWQ!$ND$2:$ND$60=J$4)*(GMWQ!$NF$2:$NF$60=J$1),0),$F333-1966)</f>
        <v>1185.6289999999999</v>
      </c>
      <c r="K333" s="4" cm="1">
        <f t="array" ref="K333">INDEX(GMWQ!$A$2:$NF$60,MATCH(1,(GMWQ!$NE$2:$NE$60=K$3)*(GMWQ!$ND$2:$ND$60=K$4)*(GMWQ!$NF$2:$NF$60=K$1),0),$F333-1966)</f>
        <v>798.27689999999996</v>
      </c>
      <c r="L333" s="4" cm="1">
        <f t="array" ref="L333">INDEX(GMWQ!$A$2:$NF$60,MATCH(1,(GMWQ!$NE$2:$NE$60=L$3)*(GMWQ!$ND$2:$ND$60=L$4)*(GMWQ!$NF$2:$NF$60=L$1),0),$F333-1966)</f>
        <v>533.72770000000003</v>
      </c>
      <c r="M333" s="4" cm="1">
        <f t="array" ref="M333">INDEX(GMWQ!$A$2:$NF$60,MATCH(1,(GMWQ!$NE$2:$NE$60=M$3)*(GMWQ!$ND$2:$ND$60=M$4)*(GMWQ!$NF$2:$NF$60=M$1),0),$F333-1966)</f>
        <v>1060183</v>
      </c>
      <c r="N333" s="4" cm="1">
        <f t="array" ref="N333">INDEX(GMWQ!$A$2:$NF$60,MATCH(1,(GMWQ!$NE$2:$NE$60=N$3)*(GMWQ!$ND$2:$ND$60=N$4)*(GMWQ!$NF$2:$NF$60=N$1),0),$F333-1966)</f>
        <v>-76410.06</v>
      </c>
      <c r="O333" s="4" cm="1">
        <f t="array" ref="O333">INDEX(GMWQ!$A$2:$NF$60,MATCH(1,(GMWQ!$NE$2:$NE$60=O$3)*(GMWQ!$ND$2:$ND$60=O$4)*(GMWQ!$NF$2:$NF$60=O$1),0),$F333-1966)</f>
        <v>-1131.6110000000001</v>
      </c>
      <c r="P333" s="4" cm="1">
        <f t="array" ref="P333">INDEX(GMWQ!$A$2:$NF$60,MATCH(1,(GMWQ!$NE$2:$NE$60=P$3)*(GMWQ!$ND$2:$ND$60=P$4)*(GMWQ!$NF$2:$NF$60=P$1),0),$F333-1966)</f>
        <v>-2206.9839999999999</v>
      </c>
      <c r="Q333" s="4" cm="1">
        <f t="array" ref="Q333">INDEX(GMWQ!$A$2:$NF$60,MATCH(1,(GMWQ!$NE$2:$NE$60=Q$3)*(GMWQ!$ND$2:$ND$60=Q$4)*(GMWQ!$NF$2:$NF$60=Q$1),0),$F333-1966)</f>
        <v>-39.223999999999997</v>
      </c>
      <c r="R333" s="4" cm="1">
        <f t="array" ref="R333">INDEX(GMWQ!$A$2:$NF$60,MATCH(1,(GMWQ!$NE$2:$NE$60=R$3)*(GMWQ!$ND$2:$ND$60=R$4)*(GMWQ!$NF$2:$NF$60=R$1),0),$F333-1966)</f>
        <v>-55.955629999999999</v>
      </c>
      <c r="S333" s="4" cm="1">
        <f t="array" ref="S333">INDEX(GMWQ!$A$2:$NF$60,MATCH(1,(GMWQ!$NE$2:$NE$60=S$3)*(GMWQ!$ND$2:$ND$60=S$4)*(GMWQ!$NF$2:$NF$60=S$1),0),$F333-1966)</f>
        <v>-19.11307</v>
      </c>
      <c r="T333" s="4" cm="1">
        <f t="array" ref="T333">INDEX(GMWQ!$A$2:$NF$60,MATCH(1,(GMWQ!$NE$2:$NE$60=T$3)*(GMWQ!$ND$2:$ND$60=T$4)*(GMWQ!$NF$2:$NF$60=T$1),0),$F333-1966)</f>
        <v>-57793.88</v>
      </c>
      <c r="U333" s="4" cm="1">
        <f t="array" ref="U333">INDEX(GMWQ!$A$2:$NF$60,MATCH(1,(GMWQ!$NE$2:$NE$60=U$3)*(GMWQ!$ND$2:$ND$60=U$4)*(GMWQ!$NF$2:$NF$60=U$1),0),$F333-1966)</f>
        <v>9055518</v>
      </c>
      <c r="V333" s="4" cm="1">
        <f t="array" ref="V333">INDEX(GMWQ!$A$2:$NF$60,MATCH(1,(GMWQ!$NE$2:$NE$60=V$3)*(GMWQ!$ND$2:$ND$60=V$4)*(GMWQ!$NF$2:$NF$60=V$1),0),$F333-1966)</f>
        <v>155033.60000000001</v>
      </c>
      <c r="W333" s="4" cm="1">
        <f t="array" ref="W333">INDEX(GMWQ!$A$2:$NF$60,MATCH(1,(GMWQ!$NE$2:$NE$60=W$3)*(GMWQ!$ND$2:$ND$60=W$4)*(GMWQ!$NF$2:$NF$60=W$1),0),$F333-1966)</f>
        <v>1683397</v>
      </c>
      <c r="X333" s="4" cm="1">
        <f t="array" ref="X333">INDEX(GMWQ!$A$2:$NF$60,MATCH(1,(GMWQ!$NE$2:$NE$60=X$3)*(GMWQ!$ND$2:$ND$60=X$4)*(GMWQ!$NF$2:$NF$60=X$1),0),$F333-1966)</f>
        <v>6309.57</v>
      </c>
      <c r="Y333" s="4" cm="1">
        <f t="array" ref="Y333">INDEX(GMWQ!$A$2:$NF$60,MATCH(1,(GMWQ!$NE$2:$NE$60=Y$3)*(GMWQ!$ND$2:$ND$60=Y$4)*(GMWQ!$NF$2:$NF$60=Y$1),0),$F333-1966)</f>
        <v>8786.52</v>
      </c>
      <c r="Z333" s="4" cm="1">
        <f t="array" ref="Z333">INDEX(GMWQ!$A$2:$NF$60,MATCH(1,(GMWQ!$NE$2:$NE$60=Z$3)*(GMWQ!$ND$2:$ND$60=Z$4)*(GMWQ!$NF$2:$NF$60=Z$1),0),$F333-1966)</f>
        <v>5241.2889999999998</v>
      </c>
      <c r="AA333" s="4" cm="1">
        <f t="array" ref="AA333">INDEX(GMWQ!$A$2:$NF$60,MATCH(1,(GMWQ!$NE$2:$NE$60=AA$3)*(GMWQ!$ND$2:$ND$60=AA$4)*(GMWQ!$NF$2:$NF$60=AA$1),0),$F333-1966)</f>
        <v>7613657</v>
      </c>
      <c r="AB333" s="4" cm="1">
        <f t="array" ref="AB333">INDEX(GMWQ!$A$2:$NF$60,MATCH(1,(GMWQ!$NE$2:$NE$60=AB$3)*(GMWQ!$ND$2:$ND$60=AB$4)*(GMWQ!$NF$2:$NF$60=AB$1),0),$F333-1966)</f>
        <v>2165987</v>
      </c>
      <c r="AC333" s="4" cm="1">
        <f t="array" ref="AC333">INDEX(GMWQ!$A$2:$NF$60,MATCH(1,(GMWQ!$NE$2:$NE$60=AC$3)*(GMWQ!$ND$2:$ND$60=AC$4)*(GMWQ!$NF$2:$NF$60=AC$1),0),$F333-1966)</f>
        <v>22135.22</v>
      </c>
      <c r="AD333" s="4" cm="1">
        <f t="array" ref="AD333">INDEX(GMWQ!$A$2:$NF$60,MATCH(1,(GMWQ!$NE$2:$NE$60=AD$3)*(GMWQ!$ND$2:$ND$60=AD$4)*(GMWQ!$NF$2:$NF$60=AD$1),0),$F333-1966)</f>
        <v>236549.7</v>
      </c>
      <c r="AE333" s="4" cm="1">
        <f t="array" ref="AE333">INDEX(GMWQ!$A$2:$NF$60,MATCH(1,(GMWQ!$NE$2:$NE$60=AE$3)*(GMWQ!$ND$2:$ND$60=AE$4)*(GMWQ!$NF$2:$NF$60=AE$1),0),$F333-1966)</f>
        <v>2676.357</v>
      </c>
      <c r="AF333" s="4" cm="1">
        <f t="array" ref="AF333">INDEX(GMWQ!$A$2:$NF$60,MATCH(1,(GMWQ!$NE$2:$NE$60=AF$3)*(GMWQ!$ND$2:$ND$60=AF$4)*(GMWQ!$NF$2:$NF$60=AF$1),0),$F333-1966)</f>
        <v>1616.704</v>
      </c>
      <c r="AG333" s="4" cm="1">
        <f t="array" ref="AG333">INDEX(GMWQ!$A$2:$NF$60,MATCH(1,(GMWQ!$NE$2:$NE$60=AG$3)*(GMWQ!$ND$2:$ND$60=AG$4)*(GMWQ!$NF$2:$NF$60=AG$1),0),$F333-1966)</f>
        <v>1077.6769999999999</v>
      </c>
      <c r="AH333" s="4" cm="1">
        <f t="array" ref="AH333">INDEX(GMWQ!$A$2:$NF$60,MATCH(1,(GMWQ!$NE$2:$NE$60=AH$3)*(GMWQ!$ND$2:$ND$60=AH$4)*(GMWQ!$NF$2:$NF$60=AH$1),0),$F333-1966)</f>
        <v>2391663</v>
      </c>
      <c r="AI333" s="4" cm="1">
        <f t="array" ref="AI333">INDEX(GMWQ!$A$2:$NF$60,MATCH(1,(GMWQ!$NE$2:$NE$60=AI$3)*(GMWQ!$ND$2:$ND$60=AI$4)*(GMWQ!$NF$2:$NF$60=AI$1),0),$F333-1966)</f>
        <v>0.47861559999999997</v>
      </c>
      <c r="AJ333" s="4" cm="1">
        <f t="array" ref="AJ333">INDEX(GMWQ!$A$2:$NF$60,MATCH(1,(GMWQ!$NE$2:$NE$60=AJ$3)*(GMWQ!$ND$2:$ND$60=AJ$4)*(GMWQ!$NF$2:$NF$60=AJ$1),0),$F333-1966)</f>
        <v>0.77786520000000003</v>
      </c>
      <c r="AK333" s="4" cm="1">
        <f t="array" ref="AK333">INDEX(GMWQ!$A$2:$NF$60,MATCH(1,(GMWQ!$NE$2:$NE$60=AK$3)*(GMWQ!$ND$2:$ND$60=AK$4)*(GMWQ!$NF$2:$NF$60=AK$1),0),$F333-1966)</f>
        <v>0.42518810000000001</v>
      </c>
      <c r="AL333" s="4" cm="1">
        <f t="array" ref="AL333">INDEX(GMWQ!$A$2:$NF$60,MATCH(1,(GMWQ!$NE$2:$NE$60=AL$3)*(GMWQ!$ND$2:$ND$60=AL$4)*(GMWQ!$NF$2:$NF$60=AL$1),0),$F333-1966)</f>
        <v>0.31273129999999999</v>
      </c>
    </row>
    <row r="334" spans="1:38" x14ac:dyDescent="0.25">
      <c r="B334" s="4">
        <f t="shared" si="110"/>
        <v>2054</v>
      </c>
      <c r="C334" s="4">
        <f t="shared" si="110"/>
        <v>2054</v>
      </c>
      <c r="E334" s="4">
        <f t="shared" ref="E334" si="111">+E330+1</f>
        <v>2054</v>
      </c>
      <c r="F334" s="4">
        <f t="shared" si="101"/>
        <v>2300</v>
      </c>
      <c r="G334" s="4" cm="1">
        <f t="array" ref="G334">INDEX(GMWQ!$A$2:$NF$60,MATCH(1,(GMWQ!$NE$2:$NE$60=G$3)*(GMWQ!$ND$2:$ND$60=G$4)*(GMWQ!$NF$2:$NF$60=G$1),0),$F334-1966)</f>
        <v>1084107</v>
      </c>
      <c r="H334" s="4" cm="1">
        <f t="array" ref="H334">INDEX(GMWQ!$A$2:$NF$60,MATCH(1,(GMWQ!$NE$2:$NE$60=H$3)*(GMWQ!$ND$2:$ND$60=H$4)*(GMWQ!$NF$2:$NF$60=H$1),0),$F334-1966)</f>
        <v>10024.76</v>
      </c>
      <c r="I334" s="4" cm="1">
        <f t="array" ref="I334">INDEX(GMWQ!$A$2:$NF$60,MATCH(1,(GMWQ!$NE$2:$NE$60=I$3)*(GMWQ!$ND$2:$ND$60=I$4)*(GMWQ!$NF$2:$NF$60=I$1),0),$F334-1966)</f>
        <v>140786.1</v>
      </c>
      <c r="J334" s="4" cm="1">
        <f t="array" ref="J334">INDEX(GMWQ!$A$2:$NF$60,MATCH(1,(GMWQ!$NE$2:$NE$60=J$3)*(GMWQ!$ND$2:$ND$60=J$4)*(GMWQ!$NF$2:$NF$60=J$1),0),$F334-1966)</f>
        <v>1187.6469999999999</v>
      </c>
      <c r="K334" s="4" cm="1">
        <f t="array" ref="K334">INDEX(GMWQ!$A$2:$NF$60,MATCH(1,(GMWQ!$NE$2:$NE$60=K$3)*(GMWQ!$ND$2:$ND$60=K$4)*(GMWQ!$NF$2:$NF$60=K$1),0),$F334-1966)</f>
        <v>798.86339999999996</v>
      </c>
      <c r="L334" s="4" cm="1">
        <f t="array" ref="L334">INDEX(GMWQ!$A$2:$NF$60,MATCH(1,(GMWQ!$NE$2:$NE$60=L$3)*(GMWQ!$ND$2:$ND$60=L$4)*(GMWQ!$NF$2:$NF$60=L$1),0),$F334-1966)</f>
        <v>534.21180000000004</v>
      </c>
      <c r="M334" s="4" cm="1">
        <f t="array" ref="M334">INDEX(GMWQ!$A$2:$NF$60,MATCH(1,(GMWQ!$NE$2:$NE$60=M$3)*(GMWQ!$ND$2:$ND$60=M$4)*(GMWQ!$NF$2:$NF$60=M$1),0),$F334-1966)</f>
        <v>1064766</v>
      </c>
      <c r="N334" s="4" cm="1">
        <f t="array" ref="N334">INDEX(GMWQ!$A$2:$NF$60,MATCH(1,(GMWQ!$NE$2:$NE$60=N$3)*(GMWQ!$ND$2:$ND$60=N$4)*(GMWQ!$NF$2:$NF$60=N$1),0),$F334-1966)</f>
        <v>-133168.6</v>
      </c>
      <c r="O334" s="4" cm="1">
        <f t="array" ref="O334">INDEX(GMWQ!$A$2:$NF$60,MATCH(1,(GMWQ!$NE$2:$NE$60=O$3)*(GMWQ!$ND$2:$ND$60=O$4)*(GMWQ!$NF$2:$NF$60=O$1),0),$F334-1966)</f>
        <v>-1129.7539999999999</v>
      </c>
      <c r="P334" s="4" cm="1">
        <f t="array" ref="P334">INDEX(GMWQ!$A$2:$NF$60,MATCH(1,(GMWQ!$NE$2:$NE$60=P$3)*(GMWQ!$ND$2:$ND$60=P$4)*(GMWQ!$NF$2:$NF$60=P$1),0),$F334-1966)</f>
        <v>-2217.1950000000002</v>
      </c>
      <c r="Q334" s="4" cm="1">
        <f t="array" ref="Q334">INDEX(GMWQ!$A$2:$NF$60,MATCH(1,(GMWQ!$NE$2:$NE$60=Q$3)*(GMWQ!$ND$2:$ND$60=Q$4)*(GMWQ!$NF$2:$NF$60=Q$1),0),$F334-1966)</f>
        <v>-39.476930000000003</v>
      </c>
      <c r="R334" s="4" cm="1">
        <f t="array" ref="R334">INDEX(GMWQ!$A$2:$NF$60,MATCH(1,(GMWQ!$NE$2:$NE$60=R$3)*(GMWQ!$ND$2:$ND$60=R$4)*(GMWQ!$NF$2:$NF$60=R$1),0),$F334-1966)</f>
        <v>-56.314999999999998</v>
      </c>
      <c r="S334" s="4" cm="1">
        <f t="array" ref="S334">INDEX(GMWQ!$A$2:$NF$60,MATCH(1,(GMWQ!$NE$2:$NE$60=S$3)*(GMWQ!$ND$2:$ND$60=S$4)*(GMWQ!$NF$2:$NF$60=S$1),0),$F334-1966)</f>
        <v>-19.21424</v>
      </c>
      <c r="T334" s="4" cm="1">
        <f t="array" ref="T334">INDEX(GMWQ!$A$2:$NF$60,MATCH(1,(GMWQ!$NE$2:$NE$60=T$3)*(GMWQ!$ND$2:$ND$60=T$4)*(GMWQ!$NF$2:$NF$60=T$1),0),$F334-1966)</f>
        <v>-58503.38</v>
      </c>
      <c r="U334" s="4" cm="1">
        <f t="array" ref="U334">INDEX(GMWQ!$A$2:$NF$60,MATCH(1,(GMWQ!$NE$2:$NE$60=U$3)*(GMWQ!$ND$2:$ND$60=U$4)*(GMWQ!$NF$2:$NF$60=U$1),0),$F334-1966)</f>
        <v>9188687</v>
      </c>
      <c r="V334" s="4" cm="1">
        <f t="array" ref="V334">INDEX(GMWQ!$A$2:$NF$60,MATCH(1,(GMWQ!$NE$2:$NE$60=V$3)*(GMWQ!$ND$2:$ND$60=V$4)*(GMWQ!$NF$2:$NF$60=V$1),0),$F334-1966)</f>
        <v>156163.29999999999</v>
      </c>
      <c r="W334" s="4" cm="1">
        <f t="array" ref="W334">INDEX(GMWQ!$A$2:$NF$60,MATCH(1,(GMWQ!$NE$2:$NE$60=W$3)*(GMWQ!$ND$2:$ND$60=W$4)*(GMWQ!$NF$2:$NF$60=W$1),0),$F334-1966)</f>
        <v>1685614</v>
      </c>
      <c r="X334" s="4" cm="1">
        <f t="array" ref="X334">INDEX(GMWQ!$A$2:$NF$60,MATCH(1,(GMWQ!$NE$2:$NE$60=X$3)*(GMWQ!$ND$2:$ND$60=X$4)*(GMWQ!$NF$2:$NF$60=X$1),0),$F334-1966)</f>
        <v>6349.0469999999996</v>
      </c>
      <c r="Y334" s="4" cm="1">
        <f t="array" ref="Y334">INDEX(GMWQ!$A$2:$NF$60,MATCH(1,(GMWQ!$NE$2:$NE$60=Y$3)*(GMWQ!$ND$2:$ND$60=Y$4)*(GMWQ!$NF$2:$NF$60=Y$1),0),$F334-1966)</f>
        <v>8842.8349999999991</v>
      </c>
      <c r="Z334" s="4" cm="1">
        <f t="array" ref="Z334">INDEX(GMWQ!$A$2:$NF$60,MATCH(1,(GMWQ!$NE$2:$NE$60=Z$3)*(GMWQ!$ND$2:$ND$60=Z$4)*(GMWQ!$NF$2:$NF$60=Z$1),0),$F334-1966)</f>
        <v>5260.5029999999997</v>
      </c>
      <c r="AA334" s="4" cm="1">
        <f t="array" ref="AA334">INDEX(GMWQ!$A$2:$NF$60,MATCH(1,(GMWQ!$NE$2:$NE$60=AA$3)*(GMWQ!$ND$2:$ND$60=AA$4)*(GMWQ!$NF$2:$NF$60=AA$1),0),$F334-1966)</f>
        <v>7672160</v>
      </c>
      <c r="AB334" s="4" cm="1">
        <f t="array" ref="AB334">INDEX(GMWQ!$A$2:$NF$60,MATCH(1,(GMWQ!$NE$2:$NE$60=AB$3)*(GMWQ!$ND$2:$ND$60=AB$4)*(GMWQ!$NF$2:$NF$60=AB$1),0),$F334-1966)</f>
        <v>2184356</v>
      </c>
      <c r="AC334" s="4" cm="1">
        <f t="array" ref="AC334">INDEX(GMWQ!$A$2:$NF$60,MATCH(1,(GMWQ!$NE$2:$NE$60=AC$3)*(GMWQ!$ND$2:$ND$60=AC$4)*(GMWQ!$NF$2:$NF$60=AC$1),0),$F334-1966)</f>
        <v>22328.11</v>
      </c>
      <c r="AD334" s="4" cm="1">
        <f t="array" ref="AD334">INDEX(GMWQ!$A$2:$NF$60,MATCH(1,(GMWQ!$NE$2:$NE$60=AD$3)*(GMWQ!$ND$2:$ND$60=AD$4)*(GMWQ!$NF$2:$NF$60=AD$1),0),$F334-1966)</f>
        <v>237653.5</v>
      </c>
      <c r="AE334" s="4" cm="1">
        <f t="array" ref="AE334">INDEX(GMWQ!$A$2:$NF$60,MATCH(1,(GMWQ!$NE$2:$NE$60=AE$3)*(GMWQ!$ND$2:$ND$60=AE$4)*(GMWQ!$NF$2:$NF$60=AE$1),0),$F334-1966)</f>
        <v>2694.212</v>
      </c>
      <c r="AF334" s="4" cm="1">
        <f t="array" ref="AF334">INDEX(GMWQ!$A$2:$NF$60,MATCH(1,(GMWQ!$NE$2:$NE$60=AF$3)*(GMWQ!$ND$2:$ND$60=AF$4)*(GMWQ!$NF$2:$NF$60=AF$1),0),$F334-1966)</f>
        <v>1625.921</v>
      </c>
      <c r="AG334" s="4" cm="1">
        <f t="array" ref="AG334">INDEX(GMWQ!$A$2:$NF$60,MATCH(1,(GMWQ!$NE$2:$NE$60=AG$3)*(GMWQ!$ND$2:$ND$60=AG$4)*(GMWQ!$NF$2:$NF$60=AG$1),0),$F334-1966)</f>
        <v>1084.655</v>
      </c>
      <c r="AH334" s="4" cm="1">
        <f t="array" ref="AH334">INDEX(GMWQ!$A$2:$NF$60,MATCH(1,(GMWQ!$NE$2:$NE$60=AH$3)*(GMWQ!$ND$2:$ND$60=AH$4)*(GMWQ!$NF$2:$NF$60=AH$1),0),$F334-1966)</f>
        <v>2413802</v>
      </c>
      <c r="AI334" s="4" cm="1">
        <f t="array" ref="AI334">INDEX(GMWQ!$A$2:$NF$60,MATCH(1,(GMWQ!$NE$2:$NE$60=AI$3)*(GMWQ!$ND$2:$ND$60=AI$4)*(GMWQ!$NF$2:$NF$60=AI$1),0),$F334-1966)</f>
        <v>0.48125109999999999</v>
      </c>
      <c r="AJ334" s="4" cm="1">
        <f t="array" ref="AJ334">INDEX(GMWQ!$A$2:$NF$60,MATCH(1,(GMWQ!$NE$2:$NE$60=AJ$3)*(GMWQ!$ND$2:$ND$60=AJ$4)*(GMWQ!$NF$2:$NF$60=AJ$1),0),$F334-1966)</f>
        <v>0.77829660000000001</v>
      </c>
      <c r="AK334" s="4" cm="1">
        <f t="array" ref="AK334">INDEX(GMWQ!$A$2:$NF$60,MATCH(1,(GMWQ!$NE$2:$NE$60=AK$3)*(GMWQ!$ND$2:$ND$60=AK$4)*(GMWQ!$NF$2:$NF$60=AK$1),0),$F334-1966)</f>
        <v>0.4300041</v>
      </c>
      <c r="AL334" s="4" cm="1">
        <f t="array" ref="AL334">INDEX(GMWQ!$A$2:$NF$60,MATCH(1,(GMWQ!$NE$2:$NE$60=AL$3)*(GMWQ!$ND$2:$ND$60=AL$4)*(GMWQ!$NF$2:$NF$60=AL$1),0),$F334-1966)</f>
        <v>0.30724869999999999</v>
      </c>
    </row>
    <row r="335" spans="1:38" x14ac:dyDescent="0.25">
      <c r="A335" s="4">
        <v>2055</v>
      </c>
      <c r="B335" s="4">
        <f t="shared" si="110"/>
        <v>2055</v>
      </c>
      <c r="C335" s="4">
        <f t="shared" si="110"/>
        <v>2054</v>
      </c>
      <c r="D335" s="4">
        <f t="shared" si="110"/>
        <v>2054</v>
      </c>
      <c r="F335" s="4">
        <f t="shared" si="101"/>
        <v>2301</v>
      </c>
      <c r="G335" s="4" cm="1">
        <f t="array" ref="G335">INDEX(GMWQ!$A$2:$NF$60,MATCH(1,(GMWQ!$NE$2:$NE$60=G$3)*(GMWQ!$ND$2:$ND$60=G$4)*(GMWQ!$NF$2:$NF$60=G$1),0),$F335-1966)</f>
        <v>1087433</v>
      </c>
      <c r="H335" s="4" cm="1">
        <f t="array" ref="H335">INDEX(GMWQ!$A$2:$NF$60,MATCH(1,(GMWQ!$NE$2:$NE$60=H$3)*(GMWQ!$ND$2:$ND$60=H$4)*(GMWQ!$NF$2:$NF$60=H$1),0),$F335-1966)</f>
        <v>10064.209999999999</v>
      </c>
      <c r="I335" s="4" cm="1">
        <f t="array" ref="I335">INDEX(GMWQ!$A$2:$NF$60,MATCH(1,(GMWQ!$NE$2:$NE$60=I$3)*(GMWQ!$ND$2:$ND$60=I$4)*(GMWQ!$NF$2:$NF$60=I$1),0),$F335-1966)</f>
        <v>140905.9</v>
      </c>
      <c r="J335" s="4" cm="1">
        <f t="array" ref="J335">INDEX(GMWQ!$A$2:$NF$60,MATCH(1,(GMWQ!$NE$2:$NE$60=J$3)*(GMWQ!$ND$2:$ND$60=J$4)*(GMWQ!$NF$2:$NF$60=J$1),0),$F335-1966)</f>
        <v>1189.575</v>
      </c>
      <c r="K335" s="4" cm="1">
        <f t="array" ref="K335">INDEX(GMWQ!$A$2:$NF$60,MATCH(1,(GMWQ!$NE$2:$NE$60=K$3)*(GMWQ!$ND$2:$ND$60=K$4)*(GMWQ!$NF$2:$NF$60=K$1),0),$F335-1966)</f>
        <v>799.36009999999999</v>
      </c>
      <c r="L335" s="4" cm="1">
        <f t="array" ref="L335">INDEX(GMWQ!$A$2:$NF$60,MATCH(1,(GMWQ!$NE$2:$NE$60=L$3)*(GMWQ!$ND$2:$ND$60=L$4)*(GMWQ!$NF$2:$NF$60=L$1),0),$F335-1966)</f>
        <v>534.71640000000002</v>
      </c>
      <c r="M335" s="4" cm="1">
        <f t="array" ref="M335">INDEX(GMWQ!$A$2:$NF$60,MATCH(1,(GMWQ!$NE$2:$NE$60=M$3)*(GMWQ!$ND$2:$ND$60=M$4)*(GMWQ!$NF$2:$NF$60=M$1),0),$F335-1966)</f>
        <v>1069331</v>
      </c>
      <c r="N335" s="4" cm="1">
        <f t="array" ref="N335">INDEX(GMWQ!$A$2:$NF$60,MATCH(1,(GMWQ!$NE$2:$NE$60=N$3)*(GMWQ!$ND$2:$ND$60=N$4)*(GMWQ!$NF$2:$NF$60=N$1),0),$F335-1966)</f>
        <v>-7968.8130000000001</v>
      </c>
      <c r="O335" s="4" cm="1">
        <f t="array" ref="O335">INDEX(GMWQ!$A$2:$NF$60,MATCH(1,(GMWQ!$NE$2:$NE$60=O$3)*(GMWQ!$ND$2:$ND$60=O$4)*(GMWQ!$NF$2:$NF$60=O$1),0),$F335-1966)</f>
        <v>-1127.7909999999999</v>
      </c>
      <c r="P335" s="4" cm="1">
        <f t="array" ref="P335">INDEX(GMWQ!$A$2:$NF$60,MATCH(1,(GMWQ!$NE$2:$NE$60=P$3)*(GMWQ!$ND$2:$ND$60=P$4)*(GMWQ!$NF$2:$NF$60=P$1),0),$F335-1966)</f>
        <v>-2227.5390000000002</v>
      </c>
      <c r="Q335" s="4" cm="1">
        <f t="array" ref="Q335">INDEX(GMWQ!$A$2:$NF$60,MATCH(1,(GMWQ!$NE$2:$NE$60=Q$3)*(GMWQ!$ND$2:$ND$60=Q$4)*(GMWQ!$NF$2:$NF$60=Q$1),0),$F335-1966)</f>
        <v>-39.728029999999997</v>
      </c>
      <c r="R335" s="4" cm="1">
        <f t="array" ref="R335">INDEX(GMWQ!$A$2:$NF$60,MATCH(1,(GMWQ!$NE$2:$NE$60=R$3)*(GMWQ!$ND$2:$ND$60=R$4)*(GMWQ!$NF$2:$NF$60=R$1),0),$F335-1966)</f>
        <v>-56.556089999999998</v>
      </c>
      <c r="S335" s="4" cm="1">
        <f t="array" ref="S335">INDEX(GMWQ!$A$2:$NF$60,MATCH(1,(GMWQ!$NE$2:$NE$60=S$3)*(GMWQ!$ND$2:$ND$60=S$4)*(GMWQ!$NF$2:$NF$60=S$1),0),$F335-1966)</f>
        <v>-19.338660000000001</v>
      </c>
      <c r="T335" s="4" cm="1">
        <f t="array" ref="T335">INDEX(GMWQ!$A$2:$NF$60,MATCH(1,(GMWQ!$NE$2:$NE$60=T$3)*(GMWQ!$ND$2:$ND$60=T$4)*(GMWQ!$NF$2:$NF$60=T$1),0),$F335-1966)</f>
        <v>-59151.5</v>
      </c>
      <c r="U335" s="4" cm="1">
        <f t="array" ref="U335">INDEX(GMWQ!$A$2:$NF$60,MATCH(1,(GMWQ!$NE$2:$NE$60=U$3)*(GMWQ!$ND$2:$ND$60=U$4)*(GMWQ!$NF$2:$NF$60=U$1),0),$F335-1966)</f>
        <v>9196656</v>
      </c>
      <c r="V335" s="4" cm="1">
        <f t="array" ref="V335">INDEX(GMWQ!$A$2:$NF$60,MATCH(1,(GMWQ!$NE$2:$NE$60=V$3)*(GMWQ!$ND$2:$ND$60=V$4)*(GMWQ!$NF$2:$NF$60=V$1),0),$F335-1966)</f>
        <v>157291.1</v>
      </c>
      <c r="W335" s="4" cm="1">
        <f t="array" ref="W335">INDEX(GMWQ!$A$2:$NF$60,MATCH(1,(GMWQ!$NE$2:$NE$60=W$3)*(GMWQ!$ND$2:$ND$60=W$4)*(GMWQ!$NF$2:$NF$60=W$1),0),$F335-1966)</f>
        <v>1687841</v>
      </c>
      <c r="X335" s="4" cm="1">
        <f t="array" ref="X335">INDEX(GMWQ!$A$2:$NF$60,MATCH(1,(GMWQ!$NE$2:$NE$60=X$3)*(GMWQ!$ND$2:$ND$60=X$4)*(GMWQ!$NF$2:$NF$60=X$1),0),$F335-1966)</f>
        <v>6388.7749999999996</v>
      </c>
      <c r="Y335" s="4" cm="1">
        <f t="array" ref="Y335">INDEX(GMWQ!$A$2:$NF$60,MATCH(1,(GMWQ!$NE$2:$NE$60=Y$3)*(GMWQ!$ND$2:$ND$60=Y$4)*(GMWQ!$NF$2:$NF$60=Y$1),0),$F335-1966)</f>
        <v>8899.3909999999996</v>
      </c>
      <c r="Z335" s="4" cm="1">
        <f t="array" ref="Z335">INDEX(GMWQ!$A$2:$NF$60,MATCH(1,(GMWQ!$NE$2:$NE$60=Z$3)*(GMWQ!$ND$2:$ND$60=Z$4)*(GMWQ!$NF$2:$NF$60=Z$1),0),$F335-1966)</f>
        <v>5279.8419999999996</v>
      </c>
      <c r="AA335" s="4" cm="1">
        <f t="array" ref="AA335">INDEX(GMWQ!$A$2:$NF$60,MATCH(1,(GMWQ!$NE$2:$NE$60=AA$3)*(GMWQ!$ND$2:$ND$60=AA$4)*(GMWQ!$NF$2:$NF$60=AA$1),0),$F335-1966)</f>
        <v>7731312</v>
      </c>
      <c r="AB335" s="4" cm="1">
        <f t="array" ref="AB335">INDEX(GMWQ!$A$2:$NF$60,MATCH(1,(GMWQ!$NE$2:$NE$60=AB$3)*(GMWQ!$ND$2:$ND$60=AB$4)*(GMWQ!$NF$2:$NF$60=AB$1),0),$F335-1966)</f>
        <v>2202889</v>
      </c>
      <c r="AC335" s="4" cm="1">
        <f t="array" ref="AC335">INDEX(GMWQ!$A$2:$NF$60,MATCH(1,(GMWQ!$NE$2:$NE$60=AC$3)*(GMWQ!$ND$2:$ND$60=AC$4)*(GMWQ!$NF$2:$NF$60=AC$1),0),$F335-1966)</f>
        <v>22522.42</v>
      </c>
      <c r="AD335" s="4" cm="1">
        <f t="array" ref="AD335">INDEX(GMWQ!$A$2:$NF$60,MATCH(1,(GMWQ!$NE$2:$NE$60=AD$3)*(GMWQ!$ND$2:$ND$60=AD$4)*(GMWQ!$NF$2:$NF$60=AD$1),0),$F335-1966)</f>
        <v>238762.4</v>
      </c>
      <c r="AE335" s="4" cm="1">
        <f t="array" ref="AE335">INDEX(GMWQ!$A$2:$NF$60,MATCH(1,(GMWQ!$NE$2:$NE$60=AE$3)*(GMWQ!$ND$2:$ND$60=AE$4)*(GMWQ!$NF$2:$NF$60=AE$1),0),$F335-1966)</f>
        <v>2711.973</v>
      </c>
      <c r="AF335" s="4" cm="1">
        <f t="array" ref="AF335">INDEX(GMWQ!$A$2:$NF$60,MATCH(1,(GMWQ!$NE$2:$NE$60=AF$3)*(GMWQ!$ND$2:$ND$60=AF$4)*(GMWQ!$NF$2:$NF$60=AF$1),0),$F335-1966)</f>
        <v>1634.9690000000001</v>
      </c>
      <c r="AG335" s="4" cm="1">
        <f t="array" ref="AG335">INDEX(GMWQ!$A$2:$NF$60,MATCH(1,(GMWQ!$NE$2:$NE$60=AG$3)*(GMWQ!$ND$2:$ND$60=AG$4)*(GMWQ!$NF$2:$NF$60=AG$1),0),$F335-1966)</f>
        <v>1091.152</v>
      </c>
      <c r="AH335" s="4" cm="1">
        <f t="array" ref="AH335">INDEX(GMWQ!$A$2:$NF$60,MATCH(1,(GMWQ!$NE$2:$NE$60=AH$3)*(GMWQ!$ND$2:$ND$60=AH$4)*(GMWQ!$NF$2:$NF$60=AH$1),0),$F335-1966)</f>
        <v>2436068</v>
      </c>
      <c r="AI335" s="4" cm="1">
        <f t="array" ref="AI335">INDEX(GMWQ!$A$2:$NF$60,MATCH(1,(GMWQ!$NE$2:$NE$60=AI$3)*(GMWQ!$ND$2:$ND$60=AI$4)*(GMWQ!$NF$2:$NF$60=AI$1),0),$F335-1966)</f>
        <v>0.48369499999999999</v>
      </c>
      <c r="AJ335" s="4" cm="1">
        <f t="array" ref="AJ335">INDEX(GMWQ!$A$2:$NF$60,MATCH(1,(GMWQ!$NE$2:$NE$60=AJ$3)*(GMWQ!$ND$2:$ND$60=AJ$4)*(GMWQ!$NF$2:$NF$60=AJ$1),0),$F335-1966)</f>
        <v>0.77868000000000004</v>
      </c>
      <c r="AK335" s="4" cm="1">
        <f t="array" ref="AK335">INDEX(GMWQ!$A$2:$NF$60,MATCH(1,(GMWQ!$NE$2:$NE$60=AK$3)*(GMWQ!$ND$2:$ND$60=AK$4)*(GMWQ!$NF$2:$NF$60=AK$1),0),$F335-1966)</f>
        <v>0.43467630000000002</v>
      </c>
      <c r="AL335" s="4" cm="1">
        <f t="array" ref="AL335">INDEX(GMWQ!$A$2:$NF$60,MATCH(1,(GMWQ!$NE$2:$NE$60=AL$3)*(GMWQ!$ND$2:$ND$60=AL$4)*(GMWQ!$NF$2:$NF$60=AL$1),0),$F335-1966)</f>
        <v>0.30265219999999998</v>
      </c>
    </row>
    <row r="336" spans="1:38" x14ac:dyDescent="0.25">
      <c r="B336" s="4">
        <f t="shared" si="110"/>
        <v>2055</v>
      </c>
      <c r="C336" s="4">
        <f t="shared" si="110"/>
        <v>2055</v>
      </c>
      <c r="F336" s="4">
        <f t="shared" si="101"/>
        <v>2302</v>
      </c>
      <c r="G336" s="4" cm="1">
        <f t="array" ref="G336">INDEX(GMWQ!$A$2:$NF$60,MATCH(1,(GMWQ!$NE$2:$NE$60=G$3)*(GMWQ!$ND$2:$ND$60=G$4)*(GMWQ!$NF$2:$NF$60=G$1),0),$F336-1966)</f>
        <v>1090762</v>
      </c>
      <c r="H336" s="4" cm="1">
        <f t="array" ref="H336">INDEX(GMWQ!$A$2:$NF$60,MATCH(1,(GMWQ!$NE$2:$NE$60=H$3)*(GMWQ!$ND$2:$ND$60=H$4)*(GMWQ!$NF$2:$NF$60=H$1),0),$F336-1966)</f>
        <v>10103.85</v>
      </c>
      <c r="I336" s="4" cm="1">
        <f t="array" ref="I336">INDEX(GMWQ!$A$2:$NF$60,MATCH(1,(GMWQ!$NE$2:$NE$60=I$3)*(GMWQ!$ND$2:$ND$60=I$4)*(GMWQ!$NF$2:$NF$60=I$1),0),$F336-1966)</f>
        <v>141026.29999999999</v>
      </c>
      <c r="J336" s="4" cm="1">
        <f t="array" ref="J336">INDEX(GMWQ!$A$2:$NF$60,MATCH(1,(GMWQ!$NE$2:$NE$60=J$3)*(GMWQ!$ND$2:$ND$60=J$4)*(GMWQ!$NF$2:$NF$60=J$1),0),$F336-1966)</f>
        <v>1191.501</v>
      </c>
      <c r="K336" s="4" cm="1">
        <f t="array" ref="K336">INDEX(GMWQ!$A$2:$NF$60,MATCH(1,(GMWQ!$NE$2:$NE$60=K$3)*(GMWQ!$ND$2:$ND$60=K$4)*(GMWQ!$NF$2:$NF$60=K$1),0),$F336-1966)</f>
        <v>799.92290000000003</v>
      </c>
      <c r="L336" s="4" cm="1">
        <f t="array" ref="L336">INDEX(GMWQ!$A$2:$NF$60,MATCH(1,(GMWQ!$NE$2:$NE$60=L$3)*(GMWQ!$ND$2:$ND$60=L$4)*(GMWQ!$NF$2:$NF$60=L$1),0),$F336-1966)</f>
        <v>535.22080000000005</v>
      </c>
      <c r="M336" s="4" cm="1">
        <f t="array" ref="M336">INDEX(GMWQ!$A$2:$NF$60,MATCH(1,(GMWQ!$NE$2:$NE$60=M$3)*(GMWQ!$ND$2:$ND$60=M$4)*(GMWQ!$NF$2:$NF$60=M$1),0),$F336-1966)</f>
        <v>1073912</v>
      </c>
      <c r="N336" s="4" cm="1">
        <f t="array" ref="N336">INDEX(GMWQ!$A$2:$NF$60,MATCH(1,(GMWQ!$NE$2:$NE$60=N$3)*(GMWQ!$ND$2:$ND$60=N$4)*(GMWQ!$NF$2:$NF$60=N$1),0),$F336-1966)</f>
        <v>-142847.70000000001</v>
      </c>
      <c r="O336" s="4" cm="1">
        <f t="array" ref="O336">INDEX(GMWQ!$A$2:$NF$60,MATCH(1,(GMWQ!$NE$2:$NE$60=O$3)*(GMWQ!$ND$2:$ND$60=O$4)*(GMWQ!$NF$2:$NF$60=O$1),0),$F336-1966)</f>
        <v>-1125.6199999999999</v>
      </c>
      <c r="P336" s="4" cm="1">
        <f t="array" ref="P336">INDEX(GMWQ!$A$2:$NF$60,MATCH(1,(GMWQ!$NE$2:$NE$60=P$3)*(GMWQ!$ND$2:$ND$60=P$4)*(GMWQ!$NF$2:$NF$60=P$1),0),$F336-1966)</f>
        <v>-2237.9299999999998</v>
      </c>
      <c r="Q336" s="4" cm="1">
        <f t="array" ref="Q336">INDEX(GMWQ!$A$2:$NF$60,MATCH(1,(GMWQ!$NE$2:$NE$60=Q$3)*(GMWQ!$ND$2:$ND$60=Q$4)*(GMWQ!$NF$2:$NF$60=Q$1),0),$F336-1966)</f>
        <v>-39.980960000000003</v>
      </c>
      <c r="R336" s="4" cm="1">
        <f t="array" ref="R336">INDEX(GMWQ!$A$2:$NF$60,MATCH(1,(GMWQ!$NE$2:$NE$60=R$3)*(GMWQ!$ND$2:$ND$60=R$4)*(GMWQ!$NF$2:$NF$60=R$1),0),$F336-1966)</f>
        <v>-56.957090000000001</v>
      </c>
      <c r="S336" s="4" cm="1">
        <f t="array" ref="S336">INDEX(GMWQ!$A$2:$NF$60,MATCH(1,(GMWQ!$NE$2:$NE$60=S$3)*(GMWQ!$ND$2:$ND$60=S$4)*(GMWQ!$NF$2:$NF$60=S$1),0),$F336-1966)</f>
        <v>-19.454470000000001</v>
      </c>
      <c r="T336" s="4" cm="1">
        <f t="array" ref="T336">INDEX(GMWQ!$A$2:$NF$60,MATCH(1,(GMWQ!$NE$2:$NE$60=T$3)*(GMWQ!$ND$2:$ND$60=T$4)*(GMWQ!$NF$2:$NF$60=T$1),0),$F336-1966)</f>
        <v>-59673.38</v>
      </c>
      <c r="U336" s="4" cm="1">
        <f t="array" ref="U336">INDEX(GMWQ!$A$2:$NF$60,MATCH(1,(GMWQ!$NE$2:$NE$60=U$3)*(GMWQ!$ND$2:$ND$60=U$4)*(GMWQ!$NF$2:$NF$60=U$1),0),$F336-1966)</f>
        <v>9339504</v>
      </c>
      <c r="V336" s="4" cm="1">
        <f t="array" ref="V336">INDEX(GMWQ!$A$2:$NF$60,MATCH(1,(GMWQ!$NE$2:$NE$60=V$3)*(GMWQ!$ND$2:$ND$60=V$4)*(GMWQ!$NF$2:$NF$60=V$1),0),$F336-1966)</f>
        <v>158416.70000000001</v>
      </c>
      <c r="W336" s="4" cm="1">
        <f t="array" ref="W336">INDEX(GMWQ!$A$2:$NF$60,MATCH(1,(GMWQ!$NE$2:$NE$60=W$3)*(GMWQ!$ND$2:$ND$60=W$4)*(GMWQ!$NF$2:$NF$60=W$1),0),$F336-1966)</f>
        <v>1690079</v>
      </c>
      <c r="X336" s="4" cm="1">
        <f t="array" ref="X336">INDEX(GMWQ!$A$2:$NF$60,MATCH(1,(GMWQ!$NE$2:$NE$60=X$3)*(GMWQ!$ND$2:$ND$60=X$4)*(GMWQ!$NF$2:$NF$60=X$1),0),$F336-1966)</f>
        <v>6428.7560000000003</v>
      </c>
      <c r="Y336" s="4" cm="1">
        <f t="array" ref="Y336">INDEX(GMWQ!$A$2:$NF$60,MATCH(1,(GMWQ!$NE$2:$NE$60=Y$3)*(GMWQ!$ND$2:$ND$60=Y$4)*(GMWQ!$NF$2:$NF$60=Y$1),0),$F336-1966)</f>
        <v>8956.348</v>
      </c>
      <c r="Z336" s="4" cm="1">
        <f t="array" ref="Z336">INDEX(GMWQ!$A$2:$NF$60,MATCH(1,(GMWQ!$NE$2:$NE$60=Z$3)*(GMWQ!$ND$2:$ND$60=Z$4)*(GMWQ!$NF$2:$NF$60=Z$1),0),$F336-1966)</f>
        <v>5299.2969999999996</v>
      </c>
      <c r="AA336" s="4" cm="1">
        <f t="array" ref="AA336">INDEX(GMWQ!$A$2:$NF$60,MATCH(1,(GMWQ!$NE$2:$NE$60=AA$3)*(GMWQ!$ND$2:$ND$60=AA$4)*(GMWQ!$NF$2:$NF$60=AA$1),0),$F336-1966)</f>
        <v>7790985</v>
      </c>
      <c r="AB336" s="4" cm="1">
        <f t="array" ref="AB336">INDEX(GMWQ!$A$2:$NF$60,MATCH(1,(GMWQ!$NE$2:$NE$60=AB$3)*(GMWQ!$ND$2:$ND$60=AB$4)*(GMWQ!$NF$2:$NF$60=AB$1),0),$F336-1966)</f>
        <v>2221567</v>
      </c>
      <c r="AC336" s="4" cm="1">
        <f t="array" ref="AC336">INDEX(GMWQ!$A$2:$NF$60,MATCH(1,(GMWQ!$NE$2:$NE$60=AC$3)*(GMWQ!$ND$2:$ND$60=AC$4)*(GMWQ!$NF$2:$NF$60=AC$1),0),$F336-1966)</f>
        <v>22718.63</v>
      </c>
      <c r="AD336" s="4" cm="1">
        <f t="array" ref="AD336">INDEX(GMWQ!$A$2:$NF$60,MATCH(1,(GMWQ!$NE$2:$NE$60=AD$3)*(GMWQ!$ND$2:$ND$60=AD$4)*(GMWQ!$NF$2:$NF$60=AD$1),0),$F336-1966)</f>
        <v>239877.8</v>
      </c>
      <c r="AE336" s="4" cm="1">
        <f t="array" ref="AE336">INDEX(GMWQ!$A$2:$NF$60,MATCH(1,(GMWQ!$NE$2:$NE$60=AE$3)*(GMWQ!$ND$2:$ND$60=AE$4)*(GMWQ!$NF$2:$NF$60=AE$1),0),$F336-1966)</f>
        <v>2729.8429999999998</v>
      </c>
      <c r="AF336" s="4" cm="1">
        <f t="array" ref="AF336">INDEX(GMWQ!$A$2:$NF$60,MATCH(1,(GMWQ!$NE$2:$NE$60=AF$3)*(GMWQ!$ND$2:$ND$60=AF$4)*(GMWQ!$NF$2:$NF$60=AF$1),0),$F336-1966)</f>
        <v>1644.252</v>
      </c>
      <c r="AG336" s="4" cm="1">
        <f t="array" ref="AG336">INDEX(GMWQ!$A$2:$NF$60,MATCH(1,(GMWQ!$NE$2:$NE$60=AG$3)*(GMWQ!$ND$2:$ND$60=AG$4)*(GMWQ!$NF$2:$NF$60=AG$1),0),$F336-1966)</f>
        <v>1097.6389999999999</v>
      </c>
      <c r="AH336" s="4" cm="1">
        <f t="array" ref="AH336">INDEX(GMWQ!$A$2:$NF$60,MATCH(1,(GMWQ!$NE$2:$NE$60=AH$3)*(GMWQ!$ND$2:$ND$60=AH$4)*(GMWQ!$NF$2:$NF$60=AH$1),0),$F336-1966)</f>
        <v>2458527</v>
      </c>
      <c r="AI336" s="4" cm="1">
        <f t="array" ref="AI336">INDEX(GMWQ!$A$2:$NF$60,MATCH(1,(GMWQ!$NE$2:$NE$60=AI$3)*(GMWQ!$ND$2:$ND$60=AI$4)*(GMWQ!$NF$2:$NF$60=AI$1),0),$F336-1966)</f>
        <v>0.4858036</v>
      </c>
      <c r="AJ336" s="4" cm="1">
        <f t="array" ref="AJ336">INDEX(GMWQ!$A$2:$NF$60,MATCH(1,(GMWQ!$NE$2:$NE$60=AJ$3)*(GMWQ!$ND$2:$ND$60=AJ$4)*(GMWQ!$NF$2:$NF$60=AJ$1),0),$F336-1966)</f>
        <v>0.77899130000000005</v>
      </c>
      <c r="AK336" s="4" cm="1">
        <f t="array" ref="AK336">INDEX(GMWQ!$A$2:$NF$60,MATCH(1,(GMWQ!$NE$2:$NE$60=AK$3)*(GMWQ!$ND$2:$ND$60=AK$4)*(GMWQ!$NF$2:$NF$60=AK$1),0),$F336-1966)</f>
        <v>0.43915680000000001</v>
      </c>
      <c r="AL336" s="4" cm="1">
        <f t="array" ref="AL336">INDEX(GMWQ!$A$2:$NF$60,MATCH(1,(GMWQ!$NE$2:$NE$60=AL$3)*(GMWQ!$ND$2:$ND$60=AL$4)*(GMWQ!$NF$2:$NF$60=AL$1),0),$F336-1966)</f>
        <v>0.29860680000000001</v>
      </c>
    </row>
    <row r="337" spans="1:38" x14ac:dyDescent="0.25">
      <c r="B337" s="4">
        <f t="shared" si="110"/>
        <v>2055</v>
      </c>
      <c r="C337" s="4">
        <f t="shared" si="110"/>
        <v>2055</v>
      </c>
      <c r="F337" s="4">
        <f t="shared" si="101"/>
        <v>2303</v>
      </c>
      <c r="G337" s="4" cm="1">
        <f t="array" ref="G337">INDEX(GMWQ!$A$2:$NF$60,MATCH(1,(GMWQ!$NE$2:$NE$60=G$3)*(GMWQ!$ND$2:$ND$60=G$4)*(GMWQ!$NF$2:$NF$60=G$1),0),$F337-1966)</f>
        <v>1094061</v>
      </c>
      <c r="H337" s="4" cm="1">
        <f t="array" ref="H337">INDEX(GMWQ!$A$2:$NF$60,MATCH(1,(GMWQ!$NE$2:$NE$60=H$3)*(GMWQ!$ND$2:$ND$60=H$4)*(GMWQ!$NF$2:$NF$60=H$1),0),$F337-1966)</f>
        <v>10143.69</v>
      </c>
      <c r="I337" s="4" cm="1">
        <f t="array" ref="I337">INDEX(GMWQ!$A$2:$NF$60,MATCH(1,(GMWQ!$NE$2:$NE$60=I$3)*(GMWQ!$ND$2:$ND$60=I$4)*(GMWQ!$NF$2:$NF$60=I$1),0),$F337-1966)</f>
        <v>141152.4</v>
      </c>
      <c r="J337" s="4" cm="1">
        <f t="array" ref="J337">INDEX(GMWQ!$A$2:$NF$60,MATCH(1,(GMWQ!$NE$2:$NE$60=J$3)*(GMWQ!$ND$2:$ND$60=J$4)*(GMWQ!$NF$2:$NF$60=J$1),0),$F337-1966)</f>
        <v>1193.4259999999999</v>
      </c>
      <c r="K337" s="4" cm="1">
        <f t="array" ref="K337">INDEX(GMWQ!$A$2:$NF$60,MATCH(1,(GMWQ!$NE$2:$NE$60=K$3)*(GMWQ!$ND$2:$ND$60=K$4)*(GMWQ!$NF$2:$NF$60=K$1),0),$F337-1966)</f>
        <v>800.47479999999996</v>
      </c>
      <c r="L337" s="4" cm="1">
        <f t="array" ref="L337">INDEX(GMWQ!$A$2:$NF$60,MATCH(1,(GMWQ!$NE$2:$NE$60=L$3)*(GMWQ!$ND$2:$ND$60=L$4)*(GMWQ!$NF$2:$NF$60=L$1),0),$F337-1966)</f>
        <v>535.72559999999999</v>
      </c>
      <c r="M337" s="4" cm="1">
        <f t="array" ref="M337">INDEX(GMWQ!$A$2:$NF$60,MATCH(1,(GMWQ!$NE$2:$NE$60=M$3)*(GMWQ!$ND$2:$ND$60=M$4)*(GMWQ!$NF$2:$NF$60=M$1),0),$F337-1966)</f>
        <v>1078519</v>
      </c>
      <c r="N337" s="4" cm="1">
        <f t="array" ref="N337">INDEX(GMWQ!$A$2:$NF$60,MATCH(1,(GMWQ!$NE$2:$NE$60=N$3)*(GMWQ!$ND$2:$ND$60=N$4)*(GMWQ!$NF$2:$NF$60=N$1),0),$F337-1966)</f>
        <v>-79034.81</v>
      </c>
      <c r="O337" s="4" cm="1">
        <f t="array" ref="O337">INDEX(GMWQ!$A$2:$NF$60,MATCH(1,(GMWQ!$NE$2:$NE$60=O$3)*(GMWQ!$ND$2:$ND$60=O$4)*(GMWQ!$NF$2:$NF$60=O$1),0),$F337-1966)</f>
        <v>-1123.319</v>
      </c>
      <c r="P337" s="4" cm="1">
        <f t="array" ref="P337">INDEX(GMWQ!$A$2:$NF$60,MATCH(1,(GMWQ!$NE$2:$NE$60=P$3)*(GMWQ!$ND$2:$ND$60=P$4)*(GMWQ!$NF$2:$NF$60=P$1),0),$F337-1966)</f>
        <v>-2248.3910000000001</v>
      </c>
      <c r="Q337" s="4" cm="1">
        <f t="array" ref="Q337">INDEX(GMWQ!$A$2:$NF$60,MATCH(1,(GMWQ!$NE$2:$NE$60=Q$3)*(GMWQ!$ND$2:$ND$60=Q$4)*(GMWQ!$NF$2:$NF$60=Q$1),0),$F337-1966)</f>
        <v>-40.234990000000003</v>
      </c>
      <c r="R337" s="4" cm="1">
        <f t="array" ref="R337">INDEX(GMWQ!$A$2:$NF$60,MATCH(1,(GMWQ!$NE$2:$NE$60=R$3)*(GMWQ!$ND$2:$ND$60=R$4)*(GMWQ!$NF$2:$NF$60=R$1),0),$F337-1966)</f>
        <v>-57.275210000000001</v>
      </c>
      <c r="S337" s="4" cm="1">
        <f t="array" ref="S337">INDEX(GMWQ!$A$2:$NF$60,MATCH(1,(GMWQ!$NE$2:$NE$60=S$3)*(GMWQ!$ND$2:$ND$60=S$4)*(GMWQ!$NF$2:$NF$60=S$1),0),$F337-1966)</f>
        <v>-19.570070000000001</v>
      </c>
      <c r="T337" s="4" cm="1">
        <f t="array" ref="T337">INDEX(GMWQ!$A$2:$NF$60,MATCH(1,(GMWQ!$NE$2:$NE$60=T$3)*(GMWQ!$ND$2:$ND$60=T$4)*(GMWQ!$NF$2:$NF$60=T$1),0),$F337-1966)</f>
        <v>-60017.88</v>
      </c>
      <c r="U337" s="4" cm="1">
        <f t="array" ref="U337">INDEX(GMWQ!$A$2:$NF$60,MATCH(1,(GMWQ!$NE$2:$NE$60=U$3)*(GMWQ!$ND$2:$ND$60=U$4)*(GMWQ!$NF$2:$NF$60=U$1),0),$F337-1966)</f>
        <v>9418539</v>
      </c>
      <c r="V337" s="4" cm="1">
        <f t="array" ref="V337">INDEX(GMWQ!$A$2:$NF$60,MATCH(1,(GMWQ!$NE$2:$NE$60=V$3)*(GMWQ!$ND$2:$ND$60=V$4)*(GMWQ!$NF$2:$NF$60=V$1),0),$F337-1966)</f>
        <v>159540</v>
      </c>
      <c r="W337" s="4" cm="1">
        <f t="array" ref="W337">INDEX(GMWQ!$A$2:$NF$60,MATCH(1,(GMWQ!$NE$2:$NE$60=W$3)*(GMWQ!$ND$2:$ND$60=W$4)*(GMWQ!$NF$2:$NF$60=W$1),0),$F337-1966)</f>
        <v>1692328</v>
      </c>
      <c r="X337" s="4" cm="1">
        <f t="array" ref="X337">INDEX(GMWQ!$A$2:$NF$60,MATCH(1,(GMWQ!$NE$2:$NE$60=X$3)*(GMWQ!$ND$2:$ND$60=X$4)*(GMWQ!$NF$2:$NF$60=X$1),0),$F337-1966)</f>
        <v>6468.991</v>
      </c>
      <c r="Y337" s="4" cm="1">
        <f t="array" ref="Y337">INDEX(GMWQ!$A$2:$NF$60,MATCH(1,(GMWQ!$NE$2:$NE$60=Y$3)*(GMWQ!$ND$2:$ND$60=Y$4)*(GMWQ!$NF$2:$NF$60=Y$1),0),$F337-1966)</f>
        <v>9013.6229999999996</v>
      </c>
      <c r="Z337" s="4" cm="1">
        <f t="array" ref="Z337">INDEX(GMWQ!$A$2:$NF$60,MATCH(1,(GMWQ!$NE$2:$NE$60=Z$3)*(GMWQ!$ND$2:$ND$60=Z$4)*(GMWQ!$NF$2:$NF$60=Z$1),0),$F337-1966)</f>
        <v>5318.8670000000002</v>
      </c>
      <c r="AA337" s="4" cm="1">
        <f t="array" ref="AA337">INDEX(GMWQ!$A$2:$NF$60,MATCH(1,(GMWQ!$NE$2:$NE$60=AA$3)*(GMWQ!$ND$2:$ND$60=AA$4)*(GMWQ!$NF$2:$NF$60=AA$1),0),$F337-1966)</f>
        <v>7851003</v>
      </c>
      <c r="AB337" s="4" cm="1">
        <f t="array" ref="AB337">INDEX(GMWQ!$A$2:$NF$60,MATCH(1,(GMWQ!$NE$2:$NE$60=AB$3)*(GMWQ!$ND$2:$ND$60=AB$4)*(GMWQ!$NF$2:$NF$60=AB$1),0),$F337-1966)</f>
        <v>2240318</v>
      </c>
      <c r="AC337" s="4" cm="1">
        <f t="array" ref="AC337">INDEX(GMWQ!$A$2:$NF$60,MATCH(1,(GMWQ!$NE$2:$NE$60=AC$3)*(GMWQ!$ND$2:$ND$60=AC$4)*(GMWQ!$NF$2:$NF$60=AC$1),0),$F337-1966)</f>
        <v>22916.67</v>
      </c>
      <c r="AD337" s="4" cm="1">
        <f t="array" ref="AD337">INDEX(GMWQ!$A$2:$NF$60,MATCH(1,(GMWQ!$NE$2:$NE$60=AD$3)*(GMWQ!$ND$2:$ND$60=AD$4)*(GMWQ!$NF$2:$NF$60=AD$1),0),$F337-1966)</f>
        <v>241009.7</v>
      </c>
      <c r="AE337" s="4" cm="1">
        <f t="array" ref="AE337">INDEX(GMWQ!$A$2:$NF$60,MATCH(1,(GMWQ!$NE$2:$NE$60=AE$3)*(GMWQ!$ND$2:$ND$60=AE$4)*(GMWQ!$NF$2:$NF$60=AE$1),0),$F337-1966)</f>
        <v>2747.8180000000002</v>
      </c>
      <c r="AF337" s="4" cm="1">
        <f t="array" ref="AF337">INDEX(GMWQ!$A$2:$NF$60,MATCH(1,(GMWQ!$NE$2:$NE$60=AF$3)*(GMWQ!$ND$2:$ND$60=AF$4)*(GMWQ!$NF$2:$NF$60=AF$1),0),$F337-1966)</f>
        <v>1653.58</v>
      </c>
      <c r="AG337" s="4" cm="1">
        <f t="array" ref="AG337">INDEX(GMWQ!$A$2:$NF$60,MATCH(1,(GMWQ!$NE$2:$NE$60=AG$3)*(GMWQ!$ND$2:$ND$60=AG$4)*(GMWQ!$NF$2:$NF$60=AG$1),0),$F337-1966)</f>
        <v>1103.4829999999999</v>
      </c>
      <c r="AH337" s="4" cm="1">
        <f t="array" ref="AH337">INDEX(GMWQ!$A$2:$NF$60,MATCH(1,(GMWQ!$NE$2:$NE$60=AH$3)*(GMWQ!$ND$2:$ND$60=AH$4)*(GMWQ!$NF$2:$NF$60=AH$1),0),$F337-1966)</f>
        <v>2481205</v>
      </c>
      <c r="AI337" s="4" cm="1">
        <f t="array" ref="AI337">INDEX(GMWQ!$A$2:$NF$60,MATCH(1,(GMWQ!$NE$2:$NE$60=AI$3)*(GMWQ!$ND$2:$ND$60=AI$4)*(GMWQ!$NF$2:$NF$60=AI$1),0),$F337-1966)</f>
        <v>0.48815170000000002</v>
      </c>
      <c r="AJ337" s="4" cm="1">
        <f t="array" ref="AJ337">INDEX(GMWQ!$A$2:$NF$60,MATCH(1,(GMWQ!$NE$2:$NE$60=AJ$3)*(GMWQ!$ND$2:$ND$60=AJ$4)*(GMWQ!$NF$2:$NF$60=AJ$1),0),$F337-1966)</f>
        <v>0.77932679999999999</v>
      </c>
      <c r="AK337" s="4" cm="1">
        <f t="array" ref="AK337">INDEX(GMWQ!$A$2:$NF$60,MATCH(1,(GMWQ!$NE$2:$NE$60=AK$3)*(GMWQ!$ND$2:$ND$60=AK$4)*(GMWQ!$NF$2:$NF$60=AK$1),0),$F337-1966)</f>
        <v>0.44349349999999998</v>
      </c>
      <c r="AL337" s="4" cm="1">
        <f t="array" ref="AL337">INDEX(GMWQ!$A$2:$NF$60,MATCH(1,(GMWQ!$NE$2:$NE$60=AL$3)*(GMWQ!$ND$2:$ND$60=AL$4)*(GMWQ!$NF$2:$NF$60=AL$1),0),$F337-1966)</f>
        <v>0.29484890000000002</v>
      </c>
    </row>
    <row r="338" spans="1:38" x14ac:dyDescent="0.25">
      <c r="B338" s="4">
        <f t="shared" si="110"/>
        <v>2055</v>
      </c>
      <c r="C338" s="4">
        <f t="shared" si="110"/>
        <v>2055</v>
      </c>
      <c r="E338" s="4">
        <f t="shared" ref="E338" si="112">+E334+1</f>
        <v>2055</v>
      </c>
      <c r="F338" s="4">
        <f t="shared" si="101"/>
        <v>2304</v>
      </c>
      <c r="G338" s="4" cm="1">
        <f t="array" ref="G338">INDEX(GMWQ!$A$2:$NF$60,MATCH(1,(GMWQ!$NE$2:$NE$60=G$3)*(GMWQ!$ND$2:$ND$60=G$4)*(GMWQ!$NF$2:$NF$60=G$1),0),$F338-1966)</f>
        <v>1097363</v>
      </c>
      <c r="H338" s="4" cm="1">
        <f t="array" ref="H338">INDEX(GMWQ!$A$2:$NF$60,MATCH(1,(GMWQ!$NE$2:$NE$60=H$3)*(GMWQ!$ND$2:$ND$60=H$4)*(GMWQ!$NF$2:$NF$60=H$1),0),$F338-1966)</f>
        <v>10183.459999999999</v>
      </c>
      <c r="I338" s="4" cm="1">
        <f t="array" ref="I338">INDEX(GMWQ!$A$2:$NF$60,MATCH(1,(GMWQ!$NE$2:$NE$60=I$3)*(GMWQ!$ND$2:$ND$60=I$4)*(GMWQ!$NF$2:$NF$60=I$1),0),$F338-1966)</f>
        <v>141283</v>
      </c>
      <c r="J338" s="4" cm="1">
        <f t="array" ref="J338">INDEX(GMWQ!$A$2:$NF$60,MATCH(1,(GMWQ!$NE$2:$NE$60=J$3)*(GMWQ!$ND$2:$ND$60=J$4)*(GMWQ!$NF$2:$NF$60=J$1),0),$F338-1966)</f>
        <v>1195.3499999999999</v>
      </c>
      <c r="K338" s="4" cm="1">
        <f t="array" ref="K338">INDEX(GMWQ!$A$2:$NF$60,MATCH(1,(GMWQ!$NE$2:$NE$60=K$3)*(GMWQ!$ND$2:$ND$60=K$4)*(GMWQ!$NF$2:$NF$60=K$1),0),$F338-1966)</f>
        <v>800.93809999999996</v>
      </c>
      <c r="L338" s="4" cm="1">
        <f t="array" ref="L338">INDEX(GMWQ!$A$2:$NF$60,MATCH(1,(GMWQ!$NE$2:$NE$60=L$3)*(GMWQ!$ND$2:$ND$60=L$4)*(GMWQ!$NF$2:$NF$60=L$1),0),$F338-1966)</f>
        <v>536.2287</v>
      </c>
      <c r="M338" s="4" cm="1">
        <f t="array" ref="M338">INDEX(GMWQ!$A$2:$NF$60,MATCH(1,(GMWQ!$NE$2:$NE$60=M$3)*(GMWQ!$ND$2:$ND$60=M$4)*(GMWQ!$NF$2:$NF$60=M$1),0),$F338-1966)</f>
        <v>1083156</v>
      </c>
      <c r="N338" s="4" cm="1">
        <f t="array" ref="N338">INDEX(GMWQ!$A$2:$NF$60,MATCH(1,(GMWQ!$NE$2:$NE$60=N$3)*(GMWQ!$ND$2:$ND$60=N$4)*(GMWQ!$NF$2:$NF$60=N$1),0),$F338-1966)</f>
        <v>-137737.20000000001</v>
      </c>
      <c r="O338" s="4" cm="1">
        <f t="array" ref="O338">INDEX(GMWQ!$A$2:$NF$60,MATCH(1,(GMWQ!$NE$2:$NE$60=O$3)*(GMWQ!$ND$2:$ND$60=O$4)*(GMWQ!$NF$2:$NF$60=O$1),0),$F338-1966)</f>
        <v>-1120.8889999999999</v>
      </c>
      <c r="P338" s="4" cm="1">
        <f t="array" ref="P338">INDEX(GMWQ!$A$2:$NF$60,MATCH(1,(GMWQ!$NE$2:$NE$60=P$3)*(GMWQ!$ND$2:$ND$60=P$4)*(GMWQ!$NF$2:$NF$60=P$1),0),$F338-1966)</f>
        <v>-2259</v>
      </c>
      <c r="Q338" s="4" cm="1">
        <f t="array" ref="Q338">INDEX(GMWQ!$A$2:$NF$60,MATCH(1,(GMWQ!$NE$2:$NE$60=Q$3)*(GMWQ!$ND$2:$ND$60=Q$4)*(GMWQ!$NF$2:$NF$60=Q$1),0),$F338-1966)</f>
        <v>-40.489989999999999</v>
      </c>
      <c r="R338" s="4" cm="1">
        <f t="array" ref="R338">INDEX(GMWQ!$A$2:$NF$60,MATCH(1,(GMWQ!$NE$2:$NE$60=R$3)*(GMWQ!$ND$2:$ND$60=R$4)*(GMWQ!$NF$2:$NF$60=R$1),0),$F338-1966)</f>
        <v>-57.624209999999998</v>
      </c>
      <c r="S338" s="4" cm="1">
        <f t="array" ref="S338">INDEX(GMWQ!$A$2:$NF$60,MATCH(1,(GMWQ!$NE$2:$NE$60=S$3)*(GMWQ!$ND$2:$ND$60=S$4)*(GMWQ!$NF$2:$NF$60=S$1),0),$F338-1966)</f>
        <v>-19.674320000000002</v>
      </c>
      <c r="T338" s="4" cm="1">
        <f t="array" ref="T338">INDEX(GMWQ!$A$2:$NF$60,MATCH(1,(GMWQ!$NE$2:$NE$60=T$3)*(GMWQ!$ND$2:$ND$60=T$4)*(GMWQ!$NF$2:$NF$60=T$1),0),$F338-1966)</f>
        <v>-60750.75</v>
      </c>
      <c r="U338" s="4" cm="1">
        <f t="array" ref="U338">INDEX(GMWQ!$A$2:$NF$60,MATCH(1,(GMWQ!$NE$2:$NE$60=U$3)*(GMWQ!$ND$2:$ND$60=U$4)*(GMWQ!$NF$2:$NF$60=U$1),0),$F338-1966)</f>
        <v>9556276</v>
      </c>
      <c r="V338" s="4" cm="1">
        <f t="array" ref="V338">INDEX(GMWQ!$A$2:$NF$60,MATCH(1,(GMWQ!$NE$2:$NE$60=V$3)*(GMWQ!$ND$2:$ND$60=V$4)*(GMWQ!$NF$2:$NF$60=V$1),0),$F338-1966)</f>
        <v>160660.9</v>
      </c>
      <c r="W338" s="4" cm="1">
        <f t="array" ref="W338">INDEX(GMWQ!$A$2:$NF$60,MATCH(1,(GMWQ!$NE$2:$NE$60=W$3)*(GMWQ!$ND$2:$ND$60=W$4)*(GMWQ!$NF$2:$NF$60=W$1),0),$F338-1966)</f>
        <v>1694587</v>
      </c>
      <c r="X338" s="4" cm="1">
        <f t="array" ref="X338">INDEX(GMWQ!$A$2:$NF$60,MATCH(1,(GMWQ!$NE$2:$NE$60=X$3)*(GMWQ!$ND$2:$ND$60=X$4)*(GMWQ!$NF$2:$NF$60=X$1),0),$F338-1966)</f>
        <v>6509.48</v>
      </c>
      <c r="Y338" s="4" cm="1">
        <f t="array" ref="Y338">INDEX(GMWQ!$A$2:$NF$60,MATCH(1,(GMWQ!$NE$2:$NE$60=Y$3)*(GMWQ!$ND$2:$ND$60=Y$4)*(GMWQ!$NF$2:$NF$60=Y$1),0),$F338-1966)</f>
        <v>9071.2469999999994</v>
      </c>
      <c r="Z338" s="4" cm="1">
        <f t="array" ref="Z338">INDEX(GMWQ!$A$2:$NF$60,MATCH(1,(GMWQ!$NE$2:$NE$60=Z$3)*(GMWQ!$ND$2:$ND$60=Z$4)*(GMWQ!$NF$2:$NF$60=Z$1),0),$F338-1966)</f>
        <v>5338.5420000000004</v>
      </c>
      <c r="AA338" s="4" cm="1">
        <f t="array" ref="AA338">INDEX(GMWQ!$A$2:$NF$60,MATCH(1,(GMWQ!$NE$2:$NE$60=AA$3)*(GMWQ!$ND$2:$ND$60=AA$4)*(GMWQ!$NF$2:$NF$60=AA$1),0),$F338-1966)</f>
        <v>7911754</v>
      </c>
      <c r="AB338" s="4" cm="1">
        <f t="array" ref="AB338">INDEX(GMWQ!$A$2:$NF$60,MATCH(1,(GMWQ!$NE$2:$NE$60=AB$3)*(GMWQ!$ND$2:$ND$60=AB$4)*(GMWQ!$NF$2:$NF$60=AB$1),0),$F338-1966)</f>
        <v>2259212</v>
      </c>
      <c r="AC338" s="4" cm="1">
        <f t="array" ref="AC338">INDEX(GMWQ!$A$2:$NF$60,MATCH(1,(GMWQ!$NE$2:$NE$60=AC$3)*(GMWQ!$ND$2:$ND$60=AC$4)*(GMWQ!$NF$2:$NF$60=AC$1),0),$F338-1966)</f>
        <v>23116</v>
      </c>
      <c r="AD338" s="4" cm="1">
        <f t="array" ref="AD338">INDEX(GMWQ!$A$2:$NF$60,MATCH(1,(GMWQ!$NE$2:$NE$60=AD$3)*(GMWQ!$ND$2:$ND$60=AD$4)*(GMWQ!$NF$2:$NF$60=AD$1),0),$F338-1966)</f>
        <v>242154.4</v>
      </c>
      <c r="AE338" s="4" cm="1">
        <f t="array" ref="AE338">INDEX(GMWQ!$A$2:$NF$60,MATCH(1,(GMWQ!$NE$2:$NE$60=AE$3)*(GMWQ!$ND$2:$ND$60=AE$4)*(GMWQ!$NF$2:$NF$60=AE$1),0),$F338-1966)</f>
        <v>2765.902</v>
      </c>
      <c r="AF338" s="4" cm="1">
        <f t="array" ref="AF338">INDEX(GMWQ!$A$2:$NF$60,MATCH(1,(GMWQ!$NE$2:$NE$60=AF$3)*(GMWQ!$ND$2:$ND$60=AF$4)*(GMWQ!$NF$2:$NF$60=AF$1),0),$F338-1966)</f>
        <v>1662.742</v>
      </c>
      <c r="AG338" s="4" cm="1">
        <f t="array" ref="AG338">INDEX(GMWQ!$A$2:$NF$60,MATCH(1,(GMWQ!$NE$2:$NE$60=AG$3)*(GMWQ!$ND$2:$ND$60=AG$4)*(GMWQ!$NF$2:$NF$60=AG$1),0),$F338-1966)</f>
        <v>1110.664</v>
      </c>
      <c r="AH338" s="4" cm="1">
        <f t="array" ref="AH338">INDEX(GMWQ!$A$2:$NF$60,MATCH(1,(GMWQ!$NE$2:$NE$60=AH$3)*(GMWQ!$ND$2:$ND$60=AH$4)*(GMWQ!$NF$2:$NF$60=AH$1),0),$F338-1966)</f>
        <v>2504114</v>
      </c>
      <c r="AI338" s="4" cm="1">
        <f t="array" ref="AI338">INDEX(GMWQ!$A$2:$NF$60,MATCH(1,(GMWQ!$NE$2:$NE$60=AI$3)*(GMWQ!$ND$2:$ND$60=AI$4)*(GMWQ!$NF$2:$NF$60=AI$1),0),$F338-1966)</f>
        <v>0.49064350000000001</v>
      </c>
      <c r="AJ338" s="4" cm="1">
        <f t="array" ref="AJ338">INDEX(GMWQ!$A$2:$NF$60,MATCH(1,(GMWQ!$NE$2:$NE$60=AJ$3)*(GMWQ!$ND$2:$ND$60=AJ$4)*(GMWQ!$NF$2:$NF$60=AJ$1),0),$F338-1966)</f>
        <v>0.77975799999999995</v>
      </c>
      <c r="AK338" s="4" cm="1">
        <f t="array" ref="AK338">INDEX(GMWQ!$A$2:$NF$60,MATCH(1,(GMWQ!$NE$2:$NE$60=AK$3)*(GMWQ!$ND$2:$ND$60=AK$4)*(GMWQ!$NF$2:$NF$60=AK$1),0),$F338-1966)</f>
        <v>0.44759060000000001</v>
      </c>
      <c r="AL338" s="4" cm="1">
        <f t="array" ref="AL338">INDEX(GMWQ!$A$2:$NF$60,MATCH(1,(GMWQ!$NE$2:$NE$60=AL$3)*(GMWQ!$ND$2:$ND$60=AL$4)*(GMWQ!$NF$2:$NF$60=AL$1),0),$F338-1966)</f>
        <v>0.29118690000000003</v>
      </c>
    </row>
    <row r="339" spans="1:38" x14ac:dyDescent="0.25">
      <c r="A339" s="4">
        <v>2056</v>
      </c>
      <c r="B339" s="4">
        <f t="shared" si="110"/>
        <v>2056</v>
      </c>
      <c r="C339" s="4">
        <f t="shared" si="110"/>
        <v>2055</v>
      </c>
      <c r="D339" s="4">
        <f t="shared" si="110"/>
        <v>2055</v>
      </c>
      <c r="F339" s="4">
        <f t="shared" si="101"/>
        <v>2305</v>
      </c>
      <c r="G339" s="4" cm="1">
        <f t="array" ref="G339">INDEX(GMWQ!$A$2:$NF$60,MATCH(1,(GMWQ!$NE$2:$NE$60=G$3)*(GMWQ!$ND$2:$ND$60=G$4)*(GMWQ!$NF$2:$NF$60=G$1),0),$F339-1966)</f>
        <v>1100667</v>
      </c>
      <c r="H339" s="4" cm="1">
        <f t="array" ref="H339">INDEX(GMWQ!$A$2:$NF$60,MATCH(1,(GMWQ!$NE$2:$NE$60=H$3)*(GMWQ!$ND$2:$ND$60=H$4)*(GMWQ!$NF$2:$NF$60=H$1),0),$F339-1966)</f>
        <v>10223.620000000001</v>
      </c>
      <c r="I339" s="4" cm="1">
        <f t="array" ref="I339">INDEX(GMWQ!$A$2:$NF$60,MATCH(1,(GMWQ!$NE$2:$NE$60=I$3)*(GMWQ!$ND$2:$ND$60=I$4)*(GMWQ!$NF$2:$NF$60=I$1),0),$F339-1966)</f>
        <v>141415.6</v>
      </c>
      <c r="J339" s="4" cm="1">
        <f t="array" ref="J339">INDEX(GMWQ!$A$2:$NF$60,MATCH(1,(GMWQ!$NE$2:$NE$60=J$3)*(GMWQ!$ND$2:$ND$60=J$4)*(GMWQ!$NF$2:$NF$60=J$1),0),$F339-1966)</f>
        <v>1197.3689999999999</v>
      </c>
      <c r="K339" s="4" cm="1">
        <f t="array" ref="K339">INDEX(GMWQ!$A$2:$NF$60,MATCH(1,(GMWQ!$NE$2:$NE$60=K$3)*(GMWQ!$ND$2:$ND$60=K$4)*(GMWQ!$NF$2:$NF$60=K$1),0),$F339-1966)</f>
        <v>801.49099999999999</v>
      </c>
      <c r="L339" s="4" cm="1">
        <f t="array" ref="L339">INDEX(GMWQ!$A$2:$NF$60,MATCH(1,(GMWQ!$NE$2:$NE$60=L$3)*(GMWQ!$ND$2:$ND$60=L$4)*(GMWQ!$NF$2:$NF$60=L$1),0),$F339-1966)</f>
        <v>536.76440000000002</v>
      </c>
      <c r="M339" s="4" cm="1">
        <f t="array" ref="M339">INDEX(GMWQ!$A$2:$NF$60,MATCH(1,(GMWQ!$NE$2:$NE$60=M$3)*(GMWQ!$ND$2:$ND$60=M$4)*(GMWQ!$NF$2:$NF$60=M$1),0),$F339-1966)</f>
        <v>1087738</v>
      </c>
      <c r="N339" s="4" cm="1">
        <f t="array" ref="N339">INDEX(GMWQ!$A$2:$NF$60,MATCH(1,(GMWQ!$NE$2:$NE$60=N$3)*(GMWQ!$ND$2:$ND$60=N$4)*(GMWQ!$NF$2:$NF$60=N$1),0),$F339-1966)</f>
        <v>-8250</v>
      </c>
      <c r="O339" s="4" cm="1">
        <f t="array" ref="O339">INDEX(GMWQ!$A$2:$NF$60,MATCH(1,(GMWQ!$NE$2:$NE$60=O$3)*(GMWQ!$ND$2:$ND$60=O$4)*(GMWQ!$NF$2:$NF$60=O$1),0),$F339-1966)</f>
        <v>-1118.383</v>
      </c>
      <c r="P339" s="4" cm="1">
        <f t="array" ref="P339">INDEX(GMWQ!$A$2:$NF$60,MATCH(1,(GMWQ!$NE$2:$NE$60=P$3)*(GMWQ!$ND$2:$ND$60=P$4)*(GMWQ!$NF$2:$NF$60=P$1),0),$F339-1966)</f>
        <v>-2269.7269999999999</v>
      </c>
      <c r="Q339" s="4" cm="1">
        <f t="array" ref="Q339">INDEX(GMWQ!$A$2:$NF$60,MATCH(1,(GMWQ!$NE$2:$NE$60=Q$3)*(GMWQ!$ND$2:$ND$60=Q$4)*(GMWQ!$NF$2:$NF$60=Q$1),0),$F339-1966)</f>
        <v>-40.749020000000002</v>
      </c>
      <c r="R339" s="4" cm="1">
        <f t="array" ref="R339">INDEX(GMWQ!$A$2:$NF$60,MATCH(1,(GMWQ!$NE$2:$NE$60=R$3)*(GMWQ!$ND$2:$ND$60=R$4)*(GMWQ!$NF$2:$NF$60=R$1),0),$F339-1966)</f>
        <v>-57.925660000000001</v>
      </c>
      <c r="S339" s="4" cm="1">
        <f t="array" ref="S339">INDEX(GMWQ!$A$2:$NF$60,MATCH(1,(GMWQ!$NE$2:$NE$60=S$3)*(GMWQ!$ND$2:$ND$60=S$4)*(GMWQ!$NF$2:$NF$60=S$1),0),$F339-1966)</f>
        <v>-19.80237</v>
      </c>
      <c r="T339" s="4" cm="1">
        <f t="array" ref="T339">INDEX(GMWQ!$A$2:$NF$60,MATCH(1,(GMWQ!$NE$2:$NE$60=T$3)*(GMWQ!$ND$2:$ND$60=T$4)*(GMWQ!$NF$2:$NF$60=T$1),0),$F339-1966)</f>
        <v>-61436.94</v>
      </c>
      <c r="U339" s="4" cm="1">
        <f t="array" ref="U339">INDEX(GMWQ!$A$2:$NF$60,MATCH(1,(GMWQ!$NE$2:$NE$60=U$3)*(GMWQ!$ND$2:$ND$60=U$4)*(GMWQ!$NF$2:$NF$60=U$1),0),$F339-1966)</f>
        <v>9564526</v>
      </c>
      <c r="V339" s="4" cm="1">
        <f t="array" ref="V339">INDEX(GMWQ!$A$2:$NF$60,MATCH(1,(GMWQ!$NE$2:$NE$60=V$3)*(GMWQ!$ND$2:$ND$60=V$4)*(GMWQ!$NF$2:$NF$60=V$1),0),$F339-1966)</f>
        <v>161779.29999999999</v>
      </c>
      <c r="W339" s="4" cm="1">
        <f t="array" ref="W339">INDEX(GMWQ!$A$2:$NF$60,MATCH(1,(GMWQ!$NE$2:$NE$60=W$3)*(GMWQ!$ND$2:$ND$60=W$4)*(GMWQ!$NF$2:$NF$60=W$1),0),$F339-1966)</f>
        <v>1696856</v>
      </c>
      <c r="X339" s="4" cm="1">
        <f t="array" ref="X339">INDEX(GMWQ!$A$2:$NF$60,MATCH(1,(GMWQ!$NE$2:$NE$60=X$3)*(GMWQ!$ND$2:$ND$60=X$4)*(GMWQ!$NF$2:$NF$60=X$1),0),$F339-1966)</f>
        <v>6550.2290000000003</v>
      </c>
      <c r="Y339" s="4" cm="1">
        <f t="array" ref="Y339">INDEX(GMWQ!$A$2:$NF$60,MATCH(1,(GMWQ!$NE$2:$NE$60=Y$3)*(GMWQ!$ND$2:$ND$60=Y$4)*(GMWQ!$NF$2:$NF$60=Y$1),0),$F339-1966)</f>
        <v>9129.1730000000007</v>
      </c>
      <c r="Z339" s="4" cm="1">
        <f t="array" ref="Z339">INDEX(GMWQ!$A$2:$NF$60,MATCH(1,(GMWQ!$NE$2:$NE$60=Z$3)*(GMWQ!$ND$2:$ND$60=Z$4)*(GMWQ!$NF$2:$NF$60=Z$1),0),$F339-1966)</f>
        <v>5358.3440000000001</v>
      </c>
      <c r="AA339" s="4" cm="1">
        <f t="array" ref="AA339">INDEX(GMWQ!$A$2:$NF$60,MATCH(1,(GMWQ!$NE$2:$NE$60=AA$3)*(GMWQ!$ND$2:$ND$60=AA$4)*(GMWQ!$NF$2:$NF$60=AA$1),0),$F339-1966)</f>
        <v>7973191</v>
      </c>
      <c r="AB339" s="4" cm="1">
        <f t="array" ref="AB339">INDEX(GMWQ!$A$2:$NF$60,MATCH(1,(GMWQ!$NE$2:$NE$60=AB$3)*(GMWQ!$ND$2:$ND$60=AB$4)*(GMWQ!$NF$2:$NF$60=AB$1),0),$F339-1966)</f>
        <v>2278253</v>
      </c>
      <c r="AC339" s="4" cm="1">
        <f t="array" ref="AC339">INDEX(GMWQ!$A$2:$NF$60,MATCH(1,(GMWQ!$NE$2:$NE$60=AC$3)*(GMWQ!$ND$2:$ND$60=AC$4)*(GMWQ!$NF$2:$NF$60=AC$1),0),$F339-1966)</f>
        <v>23317.49</v>
      </c>
      <c r="AD339" s="4" cm="1">
        <f t="array" ref="AD339">INDEX(GMWQ!$A$2:$NF$60,MATCH(1,(GMWQ!$NE$2:$NE$60=AD$3)*(GMWQ!$ND$2:$ND$60=AD$4)*(GMWQ!$NF$2:$NF$60=AD$1),0),$F339-1966)</f>
        <v>243306.3</v>
      </c>
      <c r="AE339" s="4" cm="1">
        <f t="array" ref="AE339">INDEX(GMWQ!$A$2:$NF$60,MATCH(1,(GMWQ!$NE$2:$NE$60=AE$3)*(GMWQ!$ND$2:$ND$60=AE$4)*(GMWQ!$NF$2:$NF$60=AE$1),0),$F339-1966)</f>
        <v>2784.319</v>
      </c>
      <c r="AF339" s="4" cm="1">
        <f t="array" ref="AF339">INDEX(GMWQ!$A$2:$NF$60,MATCH(1,(GMWQ!$NE$2:$NE$60=AF$3)*(GMWQ!$ND$2:$ND$60=AF$4)*(GMWQ!$NF$2:$NF$60=AF$1),0),$F339-1966)</f>
        <v>1672.1410000000001</v>
      </c>
      <c r="AG339" s="4" cm="1">
        <f t="array" ref="AG339">INDEX(GMWQ!$A$2:$NF$60,MATCH(1,(GMWQ!$NE$2:$NE$60=AG$3)*(GMWQ!$ND$2:$ND$60=AG$4)*(GMWQ!$NF$2:$NF$60=AG$1),0),$F339-1966)</f>
        <v>1117.375</v>
      </c>
      <c r="AH339" s="4" cm="1">
        <f t="array" ref="AH339">INDEX(GMWQ!$A$2:$NF$60,MATCH(1,(GMWQ!$NE$2:$NE$60=AH$3)*(GMWQ!$ND$2:$ND$60=AH$4)*(GMWQ!$NF$2:$NF$60=AH$1),0),$F339-1966)</f>
        <v>2527079</v>
      </c>
      <c r="AI339" s="4" cm="1">
        <f t="array" ref="AI339">INDEX(GMWQ!$A$2:$NF$60,MATCH(1,(GMWQ!$NE$2:$NE$60=AI$3)*(GMWQ!$ND$2:$ND$60=AI$4)*(GMWQ!$NF$2:$NF$60=AI$1),0),$F339-1966)</f>
        <v>0.49332700000000002</v>
      </c>
      <c r="AJ339" s="4" cm="1">
        <f t="array" ref="AJ339">INDEX(GMWQ!$A$2:$NF$60,MATCH(1,(GMWQ!$NE$2:$NE$60=AJ$3)*(GMWQ!$ND$2:$ND$60=AJ$4)*(GMWQ!$NF$2:$NF$60=AJ$1),0),$F339-1966)</f>
        <v>0.78009340000000005</v>
      </c>
      <c r="AK339" s="4" cm="1">
        <f t="array" ref="AK339">INDEX(GMWQ!$A$2:$NF$60,MATCH(1,(GMWQ!$NE$2:$NE$60=AK$3)*(GMWQ!$ND$2:$ND$60=AK$4)*(GMWQ!$NF$2:$NF$60=AK$1),0),$F339-1966)</f>
        <v>0.45084920000000001</v>
      </c>
      <c r="AL339" s="4" cm="1">
        <f t="array" ref="AL339">INDEX(GMWQ!$A$2:$NF$60,MATCH(1,(GMWQ!$NE$2:$NE$60=AL$3)*(GMWQ!$ND$2:$ND$60=AL$4)*(GMWQ!$NF$2:$NF$60=AL$1),0),$F339-1966)</f>
        <v>0.28754940000000001</v>
      </c>
    </row>
    <row r="340" spans="1:38" x14ac:dyDescent="0.25">
      <c r="B340" s="4">
        <f t="shared" si="110"/>
        <v>2056</v>
      </c>
      <c r="C340" s="4">
        <f t="shared" si="110"/>
        <v>2056</v>
      </c>
      <c r="F340" s="4">
        <f t="shared" si="101"/>
        <v>2306</v>
      </c>
      <c r="G340" s="4" cm="1">
        <f t="array" ref="G340">INDEX(GMWQ!$A$2:$NF$60,MATCH(1,(GMWQ!$NE$2:$NE$60=G$3)*(GMWQ!$ND$2:$ND$60=G$4)*(GMWQ!$NF$2:$NF$60=G$1),0),$F340-1966)</f>
        <v>1103974</v>
      </c>
      <c r="H340" s="4" cm="1">
        <f t="array" ref="H340">INDEX(GMWQ!$A$2:$NF$60,MATCH(1,(GMWQ!$NE$2:$NE$60=H$3)*(GMWQ!$ND$2:$ND$60=H$4)*(GMWQ!$NF$2:$NF$60=H$1),0),$F340-1966)</f>
        <v>10263.709999999999</v>
      </c>
      <c r="I340" s="4" cm="1">
        <f t="array" ref="I340">INDEX(GMWQ!$A$2:$NF$60,MATCH(1,(GMWQ!$NE$2:$NE$60=I$3)*(GMWQ!$ND$2:$ND$60=I$4)*(GMWQ!$NF$2:$NF$60=I$1),0),$F340-1966)</f>
        <v>141548.20000000001</v>
      </c>
      <c r="J340" s="4" cm="1">
        <f t="array" ref="J340">INDEX(GMWQ!$A$2:$NF$60,MATCH(1,(GMWQ!$NE$2:$NE$60=J$3)*(GMWQ!$ND$2:$ND$60=J$4)*(GMWQ!$NF$2:$NF$60=J$1),0),$F340-1966)</f>
        <v>1199.3900000000001</v>
      </c>
      <c r="K340" s="4" cm="1">
        <f t="array" ref="K340">INDEX(GMWQ!$A$2:$NF$60,MATCH(1,(GMWQ!$NE$2:$NE$60=K$3)*(GMWQ!$ND$2:$ND$60=K$4)*(GMWQ!$NF$2:$NF$60=K$1),0),$F340-1966)</f>
        <v>802.05399999999997</v>
      </c>
      <c r="L340" s="4" cm="1">
        <f t="array" ref="L340">INDEX(GMWQ!$A$2:$NF$60,MATCH(1,(GMWQ!$NE$2:$NE$60=L$3)*(GMWQ!$ND$2:$ND$60=L$4)*(GMWQ!$NF$2:$NF$60=L$1),0),$F340-1966)</f>
        <v>537.30070000000001</v>
      </c>
      <c r="M340" s="4" cm="1">
        <f t="array" ref="M340">INDEX(GMWQ!$A$2:$NF$60,MATCH(1,(GMWQ!$NE$2:$NE$60=M$3)*(GMWQ!$ND$2:$ND$60=M$4)*(GMWQ!$NF$2:$NF$60=M$1),0),$F340-1966)</f>
        <v>1092400</v>
      </c>
      <c r="N340" s="4" cm="1">
        <f t="array" ref="N340">INDEX(GMWQ!$A$2:$NF$60,MATCH(1,(GMWQ!$NE$2:$NE$60=N$3)*(GMWQ!$ND$2:$ND$60=N$4)*(GMWQ!$NF$2:$NF$60=N$1),0),$F340-1966)</f>
        <v>-147726.1</v>
      </c>
      <c r="O340" s="4" cm="1">
        <f t="array" ref="O340">INDEX(GMWQ!$A$2:$NF$60,MATCH(1,(GMWQ!$NE$2:$NE$60=O$3)*(GMWQ!$ND$2:$ND$60=O$4)*(GMWQ!$NF$2:$NF$60=O$1),0),$F340-1966)</f>
        <v>-1115.654</v>
      </c>
      <c r="P340" s="4" cm="1">
        <f t="array" ref="P340">INDEX(GMWQ!$A$2:$NF$60,MATCH(1,(GMWQ!$NE$2:$NE$60=P$3)*(GMWQ!$ND$2:$ND$60=P$4)*(GMWQ!$NF$2:$NF$60=P$1),0),$F340-1966)</f>
        <v>-2280.5160000000001</v>
      </c>
      <c r="Q340" s="4" cm="1">
        <f t="array" ref="Q340">INDEX(GMWQ!$A$2:$NF$60,MATCH(1,(GMWQ!$NE$2:$NE$60=Q$3)*(GMWQ!$ND$2:$ND$60=Q$4)*(GMWQ!$NF$2:$NF$60=Q$1),0),$F340-1966)</f>
        <v>-41.01099</v>
      </c>
      <c r="R340" s="4" cm="1">
        <f t="array" ref="R340">INDEX(GMWQ!$A$2:$NF$60,MATCH(1,(GMWQ!$NE$2:$NE$60=R$3)*(GMWQ!$ND$2:$ND$60=R$4)*(GMWQ!$NF$2:$NF$60=R$1),0),$F340-1966)</f>
        <v>-58.199399999999997</v>
      </c>
      <c r="S340" s="4" cm="1">
        <f t="array" ref="S340">INDEX(GMWQ!$A$2:$NF$60,MATCH(1,(GMWQ!$NE$2:$NE$60=S$3)*(GMWQ!$ND$2:$ND$60=S$4)*(GMWQ!$NF$2:$NF$60=S$1),0),$F340-1966)</f>
        <v>-19.922000000000001</v>
      </c>
      <c r="T340" s="4" cm="1">
        <f t="array" ref="T340">INDEX(GMWQ!$A$2:$NF$60,MATCH(1,(GMWQ!$NE$2:$NE$60=T$3)*(GMWQ!$ND$2:$ND$60=T$4)*(GMWQ!$NF$2:$NF$60=T$1),0),$F340-1966)</f>
        <v>-61944.31</v>
      </c>
      <c r="U340" s="4" cm="1">
        <f t="array" ref="U340">INDEX(GMWQ!$A$2:$NF$60,MATCH(1,(GMWQ!$NE$2:$NE$60=U$3)*(GMWQ!$ND$2:$ND$60=U$4)*(GMWQ!$NF$2:$NF$60=U$1),0),$F340-1966)</f>
        <v>9712252</v>
      </c>
      <c r="V340" s="4" cm="1">
        <f t="array" ref="V340">INDEX(GMWQ!$A$2:$NF$60,MATCH(1,(GMWQ!$NE$2:$NE$60=V$3)*(GMWQ!$ND$2:$ND$60=V$4)*(GMWQ!$NF$2:$NF$60=V$1),0),$F340-1966)</f>
        <v>162895</v>
      </c>
      <c r="W340" s="4" cm="1">
        <f t="array" ref="W340">INDEX(GMWQ!$A$2:$NF$60,MATCH(1,(GMWQ!$NE$2:$NE$60=W$3)*(GMWQ!$ND$2:$ND$60=W$4)*(GMWQ!$NF$2:$NF$60=W$1),0),$F340-1966)</f>
        <v>1699137</v>
      </c>
      <c r="X340" s="4" cm="1">
        <f t="array" ref="X340">INDEX(GMWQ!$A$2:$NF$60,MATCH(1,(GMWQ!$NE$2:$NE$60=X$3)*(GMWQ!$ND$2:$ND$60=X$4)*(GMWQ!$NF$2:$NF$60=X$1),0),$F340-1966)</f>
        <v>6591.24</v>
      </c>
      <c r="Y340" s="4" cm="1">
        <f t="array" ref="Y340">INDEX(GMWQ!$A$2:$NF$60,MATCH(1,(GMWQ!$NE$2:$NE$60=Y$3)*(GMWQ!$ND$2:$ND$60=Y$4)*(GMWQ!$NF$2:$NF$60=Y$1),0),$F340-1966)</f>
        <v>9187.3719999999994</v>
      </c>
      <c r="Z340" s="4" cm="1">
        <f t="array" ref="Z340">INDEX(GMWQ!$A$2:$NF$60,MATCH(1,(GMWQ!$NE$2:$NE$60=Z$3)*(GMWQ!$ND$2:$ND$60=Z$4)*(GMWQ!$NF$2:$NF$60=Z$1),0),$F340-1966)</f>
        <v>5378.2659999999996</v>
      </c>
      <c r="AA340" s="4" cm="1">
        <f t="array" ref="AA340">INDEX(GMWQ!$A$2:$NF$60,MATCH(1,(GMWQ!$NE$2:$NE$60=AA$3)*(GMWQ!$ND$2:$ND$60=AA$4)*(GMWQ!$NF$2:$NF$60=AA$1),0),$F340-1966)</f>
        <v>8035136</v>
      </c>
      <c r="AB340" s="4" cm="1">
        <f t="array" ref="AB340">INDEX(GMWQ!$A$2:$NF$60,MATCH(1,(GMWQ!$NE$2:$NE$60=AB$3)*(GMWQ!$ND$2:$ND$60=AB$4)*(GMWQ!$NF$2:$NF$60=AB$1),0),$F340-1966)</f>
        <v>2297437</v>
      </c>
      <c r="AC340" s="4" cm="1">
        <f t="array" ref="AC340">INDEX(GMWQ!$A$2:$NF$60,MATCH(1,(GMWQ!$NE$2:$NE$60=AC$3)*(GMWQ!$ND$2:$ND$60=AC$4)*(GMWQ!$NF$2:$NF$60=AC$1),0),$F340-1966)</f>
        <v>23520.39</v>
      </c>
      <c r="AD340" s="4" cm="1">
        <f t="array" ref="AD340">INDEX(GMWQ!$A$2:$NF$60,MATCH(1,(GMWQ!$NE$2:$NE$60=AD$3)*(GMWQ!$ND$2:$ND$60=AD$4)*(GMWQ!$NF$2:$NF$60=AD$1),0),$F340-1966)</f>
        <v>244463</v>
      </c>
      <c r="AE340" s="4" cm="1">
        <f t="array" ref="AE340">INDEX(GMWQ!$A$2:$NF$60,MATCH(1,(GMWQ!$NE$2:$NE$60=AE$3)*(GMWQ!$ND$2:$ND$60=AE$4)*(GMWQ!$NF$2:$NF$60=AE$1),0),$F340-1966)</f>
        <v>2802.855</v>
      </c>
      <c r="AF340" s="4" cm="1">
        <f t="array" ref="AF340">INDEX(GMWQ!$A$2:$NF$60,MATCH(1,(GMWQ!$NE$2:$NE$60=AF$3)*(GMWQ!$ND$2:$ND$60=AF$4)*(GMWQ!$NF$2:$NF$60=AF$1),0),$F340-1966)</f>
        <v>1681.6110000000001</v>
      </c>
      <c r="AG340" s="4" cm="1">
        <f t="array" ref="AG340">INDEX(GMWQ!$A$2:$NF$60,MATCH(1,(GMWQ!$NE$2:$NE$60=AG$3)*(GMWQ!$ND$2:$ND$60=AG$4)*(GMWQ!$NF$2:$NF$60=AG$1),0),$F340-1966)</f>
        <v>1124.0820000000001</v>
      </c>
      <c r="AH340" s="4" cm="1">
        <f t="array" ref="AH340">INDEX(GMWQ!$A$2:$NF$60,MATCH(1,(GMWQ!$NE$2:$NE$60=AH$3)*(GMWQ!$ND$2:$ND$60=AH$4)*(GMWQ!$NF$2:$NF$60=AH$1),0),$F340-1966)</f>
        <v>2550383</v>
      </c>
      <c r="AI340" s="4" cm="1">
        <f t="array" ref="AI340">INDEX(GMWQ!$A$2:$NF$60,MATCH(1,(GMWQ!$NE$2:$NE$60=AI$3)*(GMWQ!$ND$2:$ND$60=AI$4)*(GMWQ!$NF$2:$NF$60=AI$1),0),$F340-1966)</f>
        <v>0.49620209999999998</v>
      </c>
      <c r="AJ340" s="4" cm="1">
        <f t="array" ref="AJ340">INDEX(GMWQ!$A$2:$NF$60,MATCH(1,(GMWQ!$NE$2:$NE$60=AJ$3)*(GMWQ!$ND$2:$ND$60=AJ$4)*(GMWQ!$NF$2:$NF$60=AJ$1),0),$F340-1966)</f>
        <v>0.78057279999999996</v>
      </c>
      <c r="AK340" s="4" cm="1">
        <f t="array" ref="AK340">INDEX(GMWQ!$A$2:$NF$60,MATCH(1,(GMWQ!$NE$2:$NE$60=AK$3)*(GMWQ!$ND$2:$ND$60=AK$4)*(GMWQ!$NF$2:$NF$60=AK$1),0),$F340-1966)</f>
        <v>0.4531733</v>
      </c>
      <c r="AL340" s="4" cm="1">
        <f t="array" ref="AL340">INDEX(GMWQ!$A$2:$NF$60,MATCH(1,(GMWQ!$NE$2:$NE$60=AL$3)*(GMWQ!$ND$2:$ND$60=AL$4)*(GMWQ!$NF$2:$NF$60=AL$1),0),$F340-1966)</f>
        <v>0.28405560000000002</v>
      </c>
    </row>
    <row r="341" spans="1:38" x14ac:dyDescent="0.25">
      <c r="B341" s="4">
        <f t="shared" si="110"/>
        <v>2056</v>
      </c>
      <c r="C341" s="4">
        <f t="shared" si="110"/>
        <v>2056</v>
      </c>
      <c r="F341" s="4">
        <f t="shared" si="101"/>
        <v>2307</v>
      </c>
      <c r="G341" s="4" cm="1">
        <f t="array" ref="G341">INDEX(GMWQ!$A$2:$NF$60,MATCH(1,(GMWQ!$NE$2:$NE$60=G$3)*(GMWQ!$ND$2:$ND$60=G$4)*(GMWQ!$NF$2:$NF$60=G$1),0),$F341-1966)</f>
        <v>1107282</v>
      </c>
      <c r="H341" s="4" cm="1">
        <f t="array" ref="H341">INDEX(GMWQ!$A$2:$NF$60,MATCH(1,(GMWQ!$NE$2:$NE$60=H$3)*(GMWQ!$ND$2:$ND$60=H$4)*(GMWQ!$NF$2:$NF$60=H$1),0),$F341-1966)</f>
        <v>10304.06</v>
      </c>
      <c r="I341" s="4" cm="1">
        <f t="array" ref="I341">INDEX(GMWQ!$A$2:$NF$60,MATCH(1,(GMWQ!$NE$2:$NE$60=I$3)*(GMWQ!$ND$2:$ND$60=I$4)*(GMWQ!$NF$2:$NF$60=I$1),0),$F341-1966)</f>
        <v>141684.5</v>
      </c>
      <c r="J341" s="4" cm="1">
        <f t="array" ref="J341">INDEX(GMWQ!$A$2:$NF$60,MATCH(1,(GMWQ!$NE$2:$NE$60=J$3)*(GMWQ!$ND$2:$ND$60=J$4)*(GMWQ!$NF$2:$NF$60=J$1),0),$F341-1966)</f>
        <v>1201.412</v>
      </c>
      <c r="K341" s="4" cm="1">
        <f t="array" ref="K341">INDEX(GMWQ!$A$2:$NF$60,MATCH(1,(GMWQ!$NE$2:$NE$60=K$3)*(GMWQ!$ND$2:$ND$60=K$4)*(GMWQ!$NF$2:$NF$60=K$1),0),$F341-1966)</f>
        <v>802.59389999999996</v>
      </c>
      <c r="L341" s="4" cm="1">
        <f t="array" ref="L341">INDEX(GMWQ!$A$2:$NF$60,MATCH(1,(GMWQ!$NE$2:$NE$60=L$3)*(GMWQ!$ND$2:$ND$60=L$4)*(GMWQ!$NF$2:$NF$60=L$1),0),$F341-1966)</f>
        <v>537.83690000000001</v>
      </c>
      <c r="M341" s="4" cm="1">
        <f t="array" ref="M341">INDEX(GMWQ!$A$2:$NF$60,MATCH(1,(GMWQ!$NE$2:$NE$60=M$3)*(GMWQ!$ND$2:$ND$60=M$4)*(GMWQ!$NF$2:$NF$60=M$1),0),$F341-1966)</f>
        <v>1097106</v>
      </c>
      <c r="N341" s="4" cm="1">
        <f t="array" ref="N341">INDEX(GMWQ!$A$2:$NF$60,MATCH(1,(GMWQ!$NE$2:$NE$60=N$3)*(GMWQ!$ND$2:$ND$60=N$4)*(GMWQ!$NF$2:$NF$60=N$1),0),$F341-1966)</f>
        <v>-81733.440000000002</v>
      </c>
      <c r="O341" s="4" cm="1">
        <f t="array" ref="O341">INDEX(GMWQ!$A$2:$NF$60,MATCH(1,(GMWQ!$NE$2:$NE$60=O$3)*(GMWQ!$ND$2:$ND$60=O$4)*(GMWQ!$NF$2:$NF$60=O$1),0),$F341-1966)</f>
        <v>-1112.857</v>
      </c>
      <c r="P341" s="4" cm="1">
        <f t="array" ref="P341">INDEX(GMWQ!$A$2:$NF$60,MATCH(1,(GMWQ!$NE$2:$NE$60=P$3)*(GMWQ!$ND$2:$ND$60=P$4)*(GMWQ!$NF$2:$NF$60=P$1),0),$F341-1966)</f>
        <v>-2291.3589999999999</v>
      </c>
      <c r="Q341" s="4" cm="1">
        <f t="array" ref="Q341">INDEX(GMWQ!$A$2:$NF$60,MATCH(1,(GMWQ!$NE$2:$NE$60=Q$3)*(GMWQ!$ND$2:$ND$60=Q$4)*(GMWQ!$NF$2:$NF$60=Q$1),0),$F341-1966)</f>
        <v>-41.273069999999997</v>
      </c>
      <c r="R341" s="4" cm="1">
        <f t="array" ref="R341">INDEX(GMWQ!$A$2:$NF$60,MATCH(1,(GMWQ!$NE$2:$NE$60=R$3)*(GMWQ!$ND$2:$ND$60=R$4)*(GMWQ!$NF$2:$NF$60=R$1),0),$F341-1966)</f>
        <v>-58.534970000000001</v>
      </c>
      <c r="S341" s="4" cm="1">
        <f t="array" ref="S341">INDEX(GMWQ!$A$2:$NF$60,MATCH(1,(GMWQ!$NE$2:$NE$60=S$3)*(GMWQ!$ND$2:$ND$60=S$4)*(GMWQ!$NF$2:$NF$60=S$1),0),$F341-1966)</f>
        <v>-20.04157</v>
      </c>
      <c r="T341" s="4" cm="1">
        <f t="array" ref="T341">INDEX(GMWQ!$A$2:$NF$60,MATCH(1,(GMWQ!$NE$2:$NE$60=T$3)*(GMWQ!$ND$2:$ND$60=T$4)*(GMWQ!$NF$2:$NF$60=T$1),0),$F341-1966)</f>
        <v>-62292.63</v>
      </c>
      <c r="U341" s="4" cm="1">
        <f t="array" ref="U341">INDEX(GMWQ!$A$2:$NF$60,MATCH(1,(GMWQ!$NE$2:$NE$60=U$3)*(GMWQ!$ND$2:$ND$60=U$4)*(GMWQ!$NF$2:$NF$60=U$1),0),$F341-1966)</f>
        <v>9793985</v>
      </c>
      <c r="V341" s="4" cm="1">
        <f t="array" ref="V341">INDEX(GMWQ!$A$2:$NF$60,MATCH(1,(GMWQ!$NE$2:$NE$60=V$3)*(GMWQ!$ND$2:$ND$60=V$4)*(GMWQ!$NF$2:$NF$60=V$1),0),$F341-1966)</f>
        <v>164007.79999999999</v>
      </c>
      <c r="W341" s="4" cm="1">
        <f t="array" ref="W341">INDEX(GMWQ!$A$2:$NF$60,MATCH(1,(GMWQ!$NE$2:$NE$60=W$3)*(GMWQ!$ND$2:$ND$60=W$4)*(GMWQ!$NF$2:$NF$60=W$1),0),$F341-1966)</f>
        <v>1701428</v>
      </c>
      <c r="X341" s="4" cm="1">
        <f t="array" ref="X341">INDEX(GMWQ!$A$2:$NF$60,MATCH(1,(GMWQ!$NE$2:$NE$60=X$3)*(GMWQ!$ND$2:$ND$60=X$4)*(GMWQ!$NF$2:$NF$60=X$1),0),$F341-1966)</f>
        <v>6632.5129999999999</v>
      </c>
      <c r="Y341" s="4" cm="1">
        <f t="array" ref="Y341">INDEX(GMWQ!$A$2:$NF$60,MATCH(1,(GMWQ!$NE$2:$NE$60=Y$3)*(GMWQ!$ND$2:$ND$60=Y$4)*(GMWQ!$NF$2:$NF$60=Y$1),0),$F341-1966)</f>
        <v>9245.9069999999992</v>
      </c>
      <c r="Z341" s="4" cm="1">
        <f t="array" ref="Z341">INDEX(GMWQ!$A$2:$NF$60,MATCH(1,(GMWQ!$NE$2:$NE$60=Z$3)*(GMWQ!$ND$2:$ND$60=Z$4)*(GMWQ!$NF$2:$NF$60=Z$1),0),$F341-1966)</f>
        <v>5398.3069999999998</v>
      </c>
      <c r="AA341" s="4" cm="1">
        <f t="array" ref="AA341">INDEX(GMWQ!$A$2:$NF$60,MATCH(1,(GMWQ!$NE$2:$NE$60=AA$3)*(GMWQ!$ND$2:$ND$60=AA$4)*(GMWQ!$NF$2:$NF$60=AA$1),0),$F341-1966)</f>
        <v>8097428</v>
      </c>
      <c r="AB341" s="4" cm="1">
        <f t="array" ref="AB341">INDEX(GMWQ!$A$2:$NF$60,MATCH(1,(GMWQ!$NE$2:$NE$60=AB$3)*(GMWQ!$ND$2:$ND$60=AB$4)*(GMWQ!$NF$2:$NF$60=AB$1),0),$F341-1966)</f>
        <v>2316763</v>
      </c>
      <c r="AC341" s="4" cm="1">
        <f t="array" ref="AC341">INDEX(GMWQ!$A$2:$NF$60,MATCH(1,(GMWQ!$NE$2:$NE$60=AC$3)*(GMWQ!$ND$2:$ND$60=AC$4)*(GMWQ!$NF$2:$NF$60=AC$1),0),$F341-1966)</f>
        <v>23725.3</v>
      </c>
      <c r="AD341" s="4" cm="1">
        <f t="array" ref="AD341">INDEX(GMWQ!$A$2:$NF$60,MATCH(1,(GMWQ!$NE$2:$NE$60=AD$3)*(GMWQ!$ND$2:$ND$60=AD$4)*(GMWQ!$NF$2:$NF$60=AD$1),0),$F341-1966)</f>
        <v>245633.2</v>
      </c>
      <c r="AE341" s="4" cm="1">
        <f t="array" ref="AE341">INDEX(GMWQ!$A$2:$NF$60,MATCH(1,(GMWQ!$NE$2:$NE$60=AE$3)*(GMWQ!$ND$2:$ND$60=AE$4)*(GMWQ!$NF$2:$NF$60=AE$1),0),$F341-1966)</f>
        <v>2821.51</v>
      </c>
      <c r="AF341" s="4" cm="1">
        <f t="array" ref="AF341">INDEX(GMWQ!$A$2:$NF$60,MATCH(1,(GMWQ!$NE$2:$NE$60=AF$3)*(GMWQ!$ND$2:$ND$60=AF$4)*(GMWQ!$NF$2:$NF$60=AF$1),0),$F341-1966)</f>
        <v>1691.1030000000001</v>
      </c>
      <c r="AG341" s="4" cm="1">
        <f t="array" ref="AG341">INDEX(GMWQ!$A$2:$NF$60,MATCH(1,(GMWQ!$NE$2:$NE$60=AG$3)*(GMWQ!$ND$2:$ND$60=AG$4)*(GMWQ!$NF$2:$NF$60=AG$1),0),$F341-1966)</f>
        <v>1130.1289999999999</v>
      </c>
      <c r="AH341" s="4" cm="1">
        <f t="array" ref="AH341">INDEX(GMWQ!$A$2:$NF$60,MATCH(1,(GMWQ!$NE$2:$NE$60=AH$3)*(GMWQ!$ND$2:$ND$60=AH$4)*(GMWQ!$NF$2:$NF$60=AH$1),0),$F341-1966)</f>
        <v>2573966</v>
      </c>
      <c r="AI341" s="4" cm="1">
        <f t="array" ref="AI341">INDEX(GMWQ!$A$2:$NF$60,MATCH(1,(GMWQ!$NE$2:$NE$60=AI$3)*(GMWQ!$ND$2:$ND$60=AI$4)*(GMWQ!$NF$2:$NF$60=AI$1),0),$F341-1966)</f>
        <v>0.49888559999999998</v>
      </c>
      <c r="AJ341" s="4" cm="1">
        <f t="array" ref="AJ341">INDEX(GMWQ!$A$2:$NF$60,MATCH(1,(GMWQ!$NE$2:$NE$60=AJ$3)*(GMWQ!$ND$2:$ND$60=AJ$4)*(GMWQ!$NF$2:$NF$60=AJ$1),0),$F341-1966)</f>
        <v>0.78090820000000005</v>
      </c>
      <c r="AK341" s="4" cm="1">
        <f t="array" ref="AK341">INDEX(GMWQ!$A$2:$NF$60,MATCH(1,(GMWQ!$NE$2:$NE$60=AK$3)*(GMWQ!$ND$2:$ND$60=AK$4)*(GMWQ!$NF$2:$NF$60=AK$1),0),$F341-1966)</f>
        <v>0.45458700000000002</v>
      </c>
      <c r="AL341" s="4" cm="1">
        <f t="array" ref="AL341">INDEX(GMWQ!$A$2:$NF$60,MATCH(1,(GMWQ!$NE$2:$NE$60=AL$3)*(GMWQ!$ND$2:$ND$60=AL$4)*(GMWQ!$NF$2:$NF$60=AL$1),0),$F341-1966)</f>
        <v>0.28075290000000003</v>
      </c>
    </row>
    <row r="342" spans="1:38" x14ac:dyDescent="0.25">
      <c r="B342" s="4">
        <f t="shared" si="110"/>
        <v>2056</v>
      </c>
      <c r="C342" s="4">
        <f t="shared" si="110"/>
        <v>2056</v>
      </c>
      <c r="E342" s="4">
        <f t="shared" ref="E342" si="113">+E338+1</f>
        <v>2056</v>
      </c>
      <c r="F342" s="4">
        <f t="shared" si="101"/>
        <v>2308</v>
      </c>
      <c r="G342" s="4" cm="1">
        <f t="array" ref="G342">INDEX(GMWQ!$A$2:$NF$60,MATCH(1,(GMWQ!$NE$2:$NE$60=G$3)*(GMWQ!$ND$2:$ND$60=G$4)*(GMWQ!$NF$2:$NF$60=G$1),0),$F342-1966)</f>
        <v>1110594</v>
      </c>
      <c r="H342" s="4" cm="1">
        <f t="array" ref="H342">INDEX(GMWQ!$A$2:$NF$60,MATCH(1,(GMWQ!$NE$2:$NE$60=H$3)*(GMWQ!$ND$2:$ND$60=H$4)*(GMWQ!$NF$2:$NF$60=H$1),0),$F342-1966)</f>
        <v>10344.61</v>
      </c>
      <c r="I342" s="4" cm="1">
        <f t="array" ref="I342">INDEX(GMWQ!$A$2:$NF$60,MATCH(1,(GMWQ!$NE$2:$NE$60=I$3)*(GMWQ!$ND$2:$ND$60=I$4)*(GMWQ!$NF$2:$NF$60=I$1),0),$F342-1966)</f>
        <v>141823.79999999999</v>
      </c>
      <c r="J342" s="4" cm="1">
        <f t="array" ref="J342">INDEX(GMWQ!$A$2:$NF$60,MATCH(1,(GMWQ!$NE$2:$NE$60=J$3)*(GMWQ!$ND$2:$ND$60=J$4)*(GMWQ!$NF$2:$NF$60=J$1),0),$F342-1966)</f>
        <v>1203.4359999999999</v>
      </c>
      <c r="K342" s="4" cm="1">
        <f t="array" ref="K342">INDEX(GMWQ!$A$2:$NF$60,MATCH(1,(GMWQ!$NE$2:$NE$60=K$3)*(GMWQ!$ND$2:$ND$60=K$4)*(GMWQ!$NF$2:$NF$60=K$1),0),$F342-1966)</f>
        <v>803.05790000000002</v>
      </c>
      <c r="L342" s="4" cm="1">
        <f t="array" ref="L342">INDEX(GMWQ!$A$2:$NF$60,MATCH(1,(GMWQ!$NE$2:$NE$60=L$3)*(GMWQ!$ND$2:$ND$60=L$4)*(GMWQ!$NF$2:$NF$60=L$1),0),$F342-1966)</f>
        <v>538.37300000000005</v>
      </c>
      <c r="M342" s="4" cm="1">
        <f t="array" ref="M342">INDEX(GMWQ!$A$2:$NF$60,MATCH(1,(GMWQ!$NE$2:$NE$60=M$3)*(GMWQ!$ND$2:$ND$60=M$4)*(GMWQ!$NF$2:$NF$60=M$1),0),$F342-1966)</f>
        <v>1101855</v>
      </c>
      <c r="N342" s="4" cm="1">
        <f t="array" ref="N342">INDEX(GMWQ!$A$2:$NF$60,MATCH(1,(GMWQ!$NE$2:$NE$60=N$3)*(GMWQ!$ND$2:$ND$60=N$4)*(GMWQ!$NF$2:$NF$60=N$1),0),$F342-1966)</f>
        <v>-142436.4</v>
      </c>
      <c r="O342" s="4" cm="1">
        <f t="array" ref="O342">INDEX(GMWQ!$A$2:$NF$60,MATCH(1,(GMWQ!$NE$2:$NE$60=O$3)*(GMWQ!$ND$2:$ND$60=O$4)*(GMWQ!$NF$2:$NF$60=O$1),0),$F342-1966)</f>
        <v>-1109.924</v>
      </c>
      <c r="P342" s="4" cm="1">
        <f t="array" ref="P342">INDEX(GMWQ!$A$2:$NF$60,MATCH(1,(GMWQ!$NE$2:$NE$60=P$3)*(GMWQ!$ND$2:$ND$60=P$4)*(GMWQ!$NF$2:$NF$60=P$1),0),$F342-1966)</f>
        <v>-2302.328</v>
      </c>
      <c r="Q342" s="4" cm="1">
        <f t="array" ref="Q342">INDEX(GMWQ!$A$2:$NF$60,MATCH(1,(GMWQ!$NE$2:$NE$60=Q$3)*(GMWQ!$ND$2:$ND$60=Q$4)*(GMWQ!$NF$2:$NF$60=Q$1),0),$F342-1966)</f>
        <v>-41.536990000000003</v>
      </c>
      <c r="R342" s="4" cm="1">
        <f t="array" ref="R342">INDEX(GMWQ!$A$2:$NF$60,MATCH(1,(GMWQ!$NE$2:$NE$60=R$3)*(GMWQ!$ND$2:$ND$60=R$4)*(GMWQ!$NF$2:$NF$60=R$1),0),$F342-1966)</f>
        <v>-58.867489999999997</v>
      </c>
      <c r="S342" s="4" cm="1">
        <f t="array" ref="S342">INDEX(GMWQ!$A$2:$NF$60,MATCH(1,(GMWQ!$NE$2:$NE$60=S$3)*(GMWQ!$ND$2:$ND$60=S$4)*(GMWQ!$NF$2:$NF$60=S$1),0),$F342-1966)</f>
        <v>-20.149349999999998</v>
      </c>
      <c r="T342" s="4" cm="1">
        <f t="array" ref="T342">INDEX(GMWQ!$A$2:$NF$60,MATCH(1,(GMWQ!$NE$2:$NE$60=T$3)*(GMWQ!$ND$2:$ND$60=T$4)*(GMWQ!$NF$2:$NF$60=T$1),0),$F342-1966)</f>
        <v>-63046.5</v>
      </c>
      <c r="U342" s="4" cm="1">
        <f t="array" ref="U342">INDEX(GMWQ!$A$2:$NF$60,MATCH(1,(GMWQ!$NE$2:$NE$60=U$3)*(GMWQ!$ND$2:$ND$60=U$4)*(GMWQ!$NF$2:$NF$60=U$1),0),$F342-1966)</f>
        <v>9936421</v>
      </c>
      <c r="V342" s="4" cm="1">
        <f t="array" ref="V342">INDEX(GMWQ!$A$2:$NF$60,MATCH(1,(GMWQ!$NE$2:$NE$60=V$3)*(GMWQ!$ND$2:$ND$60=V$4)*(GMWQ!$NF$2:$NF$60=V$1),0),$F342-1966)</f>
        <v>165117.79999999999</v>
      </c>
      <c r="W342" s="4" cm="1">
        <f t="array" ref="W342">INDEX(GMWQ!$A$2:$NF$60,MATCH(1,(GMWQ!$NE$2:$NE$60=W$3)*(GMWQ!$ND$2:$ND$60=W$4)*(GMWQ!$NF$2:$NF$60=W$1),0),$F342-1966)</f>
        <v>1703731</v>
      </c>
      <c r="X342" s="4" cm="1">
        <f t="array" ref="X342">INDEX(GMWQ!$A$2:$NF$60,MATCH(1,(GMWQ!$NE$2:$NE$60=X$3)*(GMWQ!$ND$2:$ND$60=X$4)*(GMWQ!$NF$2:$NF$60=X$1),0),$F342-1966)</f>
        <v>6674.05</v>
      </c>
      <c r="Y342" s="4" cm="1">
        <f t="array" ref="Y342">INDEX(GMWQ!$A$2:$NF$60,MATCH(1,(GMWQ!$NE$2:$NE$60=Y$3)*(GMWQ!$ND$2:$ND$60=Y$4)*(GMWQ!$NF$2:$NF$60=Y$1),0),$F342-1966)</f>
        <v>9304.7739999999994</v>
      </c>
      <c r="Z342" s="4" cm="1">
        <f t="array" ref="Z342">INDEX(GMWQ!$A$2:$NF$60,MATCH(1,(GMWQ!$NE$2:$NE$60=Z$3)*(GMWQ!$ND$2:$ND$60=Z$4)*(GMWQ!$NF$2:$NF$60=Z$1),0),$F342-1966)</f>
        <v>5418.4570000000003</v>
      </c>
      <c r="AA342" s="4" cm="1">
        <f t="array" ref="AA342">INDEX(GMWQ!$A$2:$NF$60,MATCH(1,(GMWQ!$NE$2:$NE$60=AA$3)*(GMWQ!$ND$2:$ND$60=AA$4)*(GMWQ!$NF$2:$NF$60=AA$1),0),$F342-1966)</f>
        <v>8160475</v>
      </c>
      <c r="AB342" s="4" cm="1">
        <f t="array" ref="AB342">INDEX(GMWQ!$A$2:$NF$60,MATCH(1,(GMWQ!$NE$2:$NE$60=AB$3)*(GMWQ!$ND$2:$ND$60=AB$4)*(GMWQ!$NF$2:$NF$60=AB$1),0),$F342-1966)</f>
        <v>2336240</v>
      </c>
      <c r="AC342" s="4" cm="1">
        <f t="array" ref="AC342">INDEX(GMWQ!$A$2:$NF$60,MATCH(1,(GMWQ!$NE$2:$NE$60=AC$3)*(GMWQ!$ND$2:$ND$60=AC$4)*(GMWQ!$NF$2:$NF$60=AC$1),0),$F342-1966)</f>
        <v>23932.14</v>
      </c>
      <c r="AD342" s="4" cm="1">
        <f t="array" ref="AD342">INDEX(GMWQ!$A$2:$NF$60,MATCH(1,(GMWQ!$NE$2:$NE$60=AD$3)*(GMWQ!$ND$2:$ND$60=AD$4)*(GMWQ!$NF$2:$NF$60=AD$1),0),$F342-1966)</f>
        <v>246813.3</v>
      </c>
      <c r="AE342" s="4" cm="1">
        <f t="array" ref="AE342">INDEX(GMWQ!$A$2:$NF$60,MATCH(1,(GMWQ!$NE$2:$NE$60=AE$3)*(GMWQ!$ND$2:$ND$60=AE$4)*(GMWQ!$NF$2:$NF$60=AE$1),0),$F342-1966)</f>
        <v>2840.2840000000001</v>
      </c>
      <c r="AF342" s="4" cm="1">
        <f t="array" ref="AF342">INDEX(GMWQ!$A$2:$NF$60,MATCH(1,(GMWQ!$NE$2:$NE$60=AF$3)*(GMWQ!$ND$2:$ND$60=AF$4)*(GMWQ!$NF$2:$NF$60=AF$1),0),$F342-1966)</f>
        <v>1700.4590000000001</v>
      </c>
      <c r="AG342" s="4" cm="1">
        <f t="array" ref="AG342">INDEX(GMWQ!$A$2:$NF$60,MATCH(1,(GMWQ!$NE$2:$NE$60=AG$3)*(GMWQ!$ND$2:$ND$60=AG$4)*(GMWQ!$NF$2:$NF$60=AG$1),0),$F342-1966)</f>
        <v>1137.55</v>
      </c>
      <c r="AH342" s="4" cm="1">
        <f t="array" ref="AH342">INDEX(GMWQ!$A$2:$NF$60,MATCH(1,(GMWQ!$NE$2:$NE$60=AH$3)*(GMWQ!$ND$2:$ND$60=AH$4)*(GMWQ!$NF$2:$NF$60=AH$1),0),$F342-1966)</f>
        <v>2597827</v>
      </c>
      <c r="AI342" s="4" cm="1">
        <f t="array" ref="AI342">INDEX(GMWQ!$A$2:$NF$60,MATCH(1,(GMWQ!$NE$2:$NE$60=AI$3)*(GMWQ!$ND$2:$ND$60=AI$4)*(GMWQ!$NF$2:$NF$60=AI$1),0),$F342-1966)</f>
        <v>0.50137759999999998</v>
      </c>
      <c r="AJ342" s="4" cm="1">
        <f t="array" ref="AJ342">INDEX(GMWQ!$A$2:$NF$60,MATCH(1,(GMWQ!$NE$2:$NE$60=AJ$3)*(GMWQ!$ND$2:$ND$60=AJ$4)*(GMWQ!$NF$2:$NF$60=AJ$1),0),$F342-1966)</f>
        <v>0.78119559999999999</v>
      </c>
      <c r="AK342" s="4" cm="1">
        <f t="array" ref="AK342">INDEX(GMWQ!$A$2:$NF$60,MATCH(1,(GMWQ!$NE$2:$NE$60=AK$3)*(GMWQ!$ND$2:$ND$60=AK$4)*(GMWQ!$NF$2:$NF$60=AK$1),0),$F342-1966)</f>
        <v>0.45508999999999999</v>
      </c>
      <c r="AL342" s="4" cm="1">
        <f t="array" ref="AL342">INDEX(GMWQ!$A$2:$NF$60,MATCH(1,(GMWQ!$NE$2:$NE$60=AL$3)*(GMWQ!$ND$2:$ND$60=AL$4)*(GMWQ!$NF$2:$NF$60=AL$1),0),$F342-1966)</f>
        <v>0.27754600000000001</v>
      </c>
    </row>
    <row r="343" spans="1:38" x14ac:dyDescent="0.25">
      <c r="A343" s="4">
        <v>2057</v>
      </c>
      <c r="B343" s="4">
        <f t="shared" si="110"/>
        <v>2057</v>
      </c>
      <c r="C343" s="4">
        <f t="shared" si="110"/>
        <v>2056</v>
      </c>
      <c r="D343" s="4">
        <f t="shared" si="110"/>
        <v>2056</v>
      </c>
      <c r="F343" s="4">
        <f t="shared" si="101"/>
        <v>2309</v>
      </c>
      <c r="G343" s="4" cm="1">
        <f t="array" ref="G343">INDEX(GMWQ!$A$2:$NF$60,MATCH(1,(GMWQ!$NE$2:$NE$60=G$3)*(GMWQ!$ND$2:$ND$60=G$4)*(GMWQ!$NF$2:$NF$60=G$1),0),$F343-1966)</f>
        <v>1113908</v>
      </c>
      <c r="H343" s="4" cm="1">
        <f t="array" ref="H343">INDEX(GMWQ!$A$2:$NF$60,MATCH(1,(GMWQ!$NE$2:$NE$60=H$3)*(GMWQ!$ND$2:$ND$60=H$4)*(GMWQ!$NF$2:$NF$60=H$1),0),$F343-1966)</f>
        <v>10385.129999999999</v>
      </c>
      <c r="I343" s="4" cm="1">
        <f t="array" ref="I343">INDEX(GMWQ!$A$2:$NF$60,MATCH(1,(GMWQ!$NE$2:$NE$60=I$3)*(GMWQ!$ND$2:$ND$60=I$4)*(GMWQ!$NF$2:$NF$60=I$1),0),$F343-1966)</f>
        <v>141961.9</v>
      </c>
      <c r="J343" s="4" cm="1">
        <f t="array" ref="J343">INDEX(GMWQ!$A$2:$NF$60,MATCH(1,(GMWQ!$NE$2:$NE$60=J$3)*(GMWQ!$ND$2:$ND$60=J$4)*(GMWQ!$NF$2:$NF$60=J$1),0),$F343-1966)</f>
        <v>1205.4090000000001</v>
      </c>
      <c r="K343" s="4" cm="1">
        <f t="array" ref="K343">INDEX(GMWQ!$A$2:$NF$60,MATCH(1,(GMWQ!$NE$2:$NE$60=K$3)*(GMWQ!$ND$2:$ND$60=K$4)*(GMWQ!$NF$2:$NF$60=K$1),0),$F343-1966)</f>
        <v>803.55</v>
      </c>
      <c r="L343" s="4" cm="1">
        <f t="array" ref="L343">INDEX(GMWQ!$A$2:$NF$60,MATCH(1,(GMWQ!$NE$2:$NE$60=L$3)*(GMWQ!$ND$2:$ND$60=L$4)*(GMWQ!$NF$2:$NF$60=L$1),0),$F343-1966)</f>
        <v>538.90049999999997</v>
      </c>
      <c r="M343" s="4" cm="1">
        <f t="array" ref="M343">INDEX(GMWQ!$A$2:$NF$60,MATCH(1,(GMWQ!$NE$2:$NE$60=M$3)*(GMWQ!$ND$2:$ND$60=M$4)*(GMWQ!$NF$2:$NF$60=M$1),0),$F343-1966)</f>
        <v>1106702</v>
      </c>
      <c r="N343" s="4" cm="1">
        <f t="array" ref="N343">INDEX(GMWQ!$A$2:$NF$60,MATCH(1,(GMWQ!$NE$2:$NE$60=N$3)*(GMWQ!$ND$2:$ND$60=N$4)*(GMWQ!$NF$2:$NF$60=N$1),0),$F343-1966)</f>
        <v>-8535.75</v>
      </c>
      <c r="O343" s="4" cm="1">
        <f t="array" ref="O343">INDEX(GMWQ!$A$2:$NF$60,MATCH(1,(GMWQ!$NE$2:$NE$60=O$3)*(GMWQ!$ND$2:$ND$60=O$4)*(GMWQ!$NF$2:$NF$60=O$1),0),$F343-1966)</f>
        <v>-1106.8989999999999</v>
      </c>
      <c r="P343" s="4" cm="1">
        <f t="array" ref="P343">INDEX(GMWQ!$A$2:$NF$60,MATCH(1,(GMWQ!$NE$2:$NE$60=P$3)*(GMWQ!$ND$2:$ND$60=P$4)*(GMWQ!$NF$2:$NF$60=P$1),0),$F343-1966)</f>
        <v>-2313.3910000000001</v>
      </c>
      <c r="Q343" s="4" cm="1">
        <f t="array" ref="Q343">INDEX(GMWQ!$A$2:$NF$60,MATCH(1,(GMWQ!$NE$2:$NE$60=Q$3)*(GMWQ!$ND$2:$ND$60=Q$4)*(GMWQ!$NF$2:$NF$60=Q$1),0),$F343-1966)</f>
        <v>-41.799930000000003</v>
      </c>
      <c r="R343" s="4" cm="1">
        <f t="array" ref="R343">INDEX(GMWQ!$A$2:$NF$60,MATCH(1,(GMWQ!$NE$2:$NE$60=R$3)*(GMWQ!$ND$2:$ND$60=R$4)*(GMWQ!$NF$2:$NF$60=R$1),0),$F343-1966)</f>
        <v>-59.148620000000001</v>
      </c>
      <c r="S343" s="4" cm="1">
        <f t="array" ref="S343">INDEX(GMWQ!$A$2:$NF$60,MATCH(1,(GMWQ!$NE$2:$NE$60=S$3)*(GMWQ!$ND$2:$ND$60=S$4)*(GMWQ!$NF$2:$NF$60=S$1),0),$F343-1966)</f>
        <v>-20.281680000000001</v>
      </c>
      <c r="T343" s="4" cm="1">
        <f t="array" ref="T343">INDEX(GMWQ!$A$2:$NF$60,MATCH(1,(GMWQ!$NE$2:$NE$60=T$3)*(GMWQ!$ND$2:$ND$60=T$4)*(GMWQ!$NF$2:$NF$60=T$1),0),$F343-1966)</f>
        <v>-63689.440000000002</v>
      </c>
      <c r="U343" s="4" cm="1">
        <f t="array" ref="U343">INDEX(GMWQ!$A$2:$NF$60,MATCH(1,(GMWQ!$NE$2:$NE$60=U$3)*(GMWQ!$ND$2:$ND$60=U$4)*(GMWQ!$NF$2:$NF$60=U$1),0),$F343-1966)</f>
        <v>9944957</v>
      </c>
      <c r="V343" s="4" cm="1">
        <f t="array" ref="V343">INDEX(GMWQ!$A$2:$NF$60,MATCH(1,(GMWQ!$NE$2:$NE$60=V$3)*(GMWQ!$ND$2:$ND$60=V$4)*(GMWQ!$NF$2:$NF$60=V$1),0),$F343-1966)</f>
        <v>166224.70000000001</v>
      </c>
      <c r="W343" s="4" cm="1">
        <f t="array" ref="W343">INDEX(GMWQ!$A$2:$NF$60,MATCH(1,(GMWQ!$NE$2:$NE$60=W$3)*(GMWQ!$ND$2:$ND$60=W$4)*(GMWQ!$NF$2:$NF$60=W$1),0),$F343-1966)</f>
        <v>1706044</v>
      </c>
      <c r="X343" s="4" cm="1">
        <f t="array" ref="X343">INDEX(GMWQ!$A$2:$NF$60,MATCH(1,(GMWQ!$NE$2:$NE$60=X$3)*(GMWQ!$ND$2:$ND$60=X$4)*(GMWQ!$NF$2:$NF$60=X$1),0),$F343-1966)</f>
        <v>6715.85</v>
      </c>
      <c r="Y343" s="4" cm="1">
        <f t="array" ref="Y343">INDEX(GMWQ!$A$2:$NF$60,MATCH(1,(GMWQ!$NE$2:$NE$60=Y$3)*(GMWQ!$ND$2:$ND$60=Y$4)*(GMWQ!$NF$2:$NF$60=Y$1),0),$F343-1966)</f>
        <v>9363.9230000000007</v>
      </c>
      <c r="Z343" s="4" cm="1">
        <f t="array" ref="Z343">INDEX(GMWQ!$A$2:$NF$60,MATCH(1,(GMWQ!$NE$2:$NE$60=Z$3)*(GMWQ!$ND$2:$ND$60=Z$4)*(GMWQ!$NF$2:$NF$60=Z$1),0),$F343-1966)</f>
        <v>5438.7380000000003</v>
      </c>
      <c r="AA343" s="4" cm="1">
        <f t="array" ref="AA343">INDEX(GMWQ!$A$2:$NF$60,MATCH(1,(GMWQ!$NE$2:$NE$60=AA$3)*(GMWQ!$ND$2:$ND$60=AA$4)*(GMWQ!$NF$2:$NF$60=AA$1),0),$F343-1966)</f>
        <v>8224164</v>
      </c>
      <c r="AB343" s="4" cm="1">
        <f t="array" ref="AB343">INDEX(GMWQ!$A$2:$NF$60,MATCH(1,(GMWQ!$NE$2:$NE$60=AB$3)*(GMWQ!$ND$2:$ND$60=AB$4)*(GMWQ!$NF$2:$NF$60=AB$1),0),$F343-1966)</f>
        <v>2355866</v>
      </c>
      <c r="AC343" s="4" cm="1">
        <f t="array" ref="AC343">INDEX(GMWQ!$A$2:$NF$60,MATCH(1,(GMWQ!$NE$2:$NE$60=AC$3)*(GMWQ!$ND$2:$ND$60=AC$4)*(GMWQ!$NF$2:$NF$60=AC$1),0),$F343-1966)</f>
        <v>24140.3</v>
      </c>
      <c r="AD343" s="4" cm="1">
        <f t="array" ref="AD343">INDEX(GMWQ!$A$2:$NF$60,MATCH(1,(GMWQ!$NE$2:$NE$60=AD$3)*(GMWQ!$ND$2:$ND$60=AD$4)*(GMWQ!$NF$2:$NF$60=AD$1),0),$F343-1966)</f>
        <v>247995.4</v>
      </c>
      <c r="AE343" s="4" cm="1">
        <f t="array" ref="AE343">INDEX(GMWQ!$A$2:$NF$60,MATCH(1,(GMWQ!$NE$2:$NE$60=AE$3)*(GMWQ!$ND$2:$ND$60=AE$4)*(GMWQ!$NF$2:$NF$60=AE$1),0),$F343-1966)</f>
        <v>2859.0549999999998</v>
      </c>
      <c r="AF343" s="4" cm="1">
        <f t="array" ref="AF343">INDEX(GMWQ!$A$2:$NF$60,MATCH(1,(GMWQ!$NE$2:$NE$60=AF$3)*(GMWQ!$ND$2:$ND$60=AF$4)*(GMWQ!$NF$2:$NF$60=AF$1),0),$F343-1966)</f>
        <v>1709.991</v>
      </c>
      <c r="AG343" s="4" cm="1">
        <f t="array" ref="AG343">INDEX(GMWQ!$A$2:$NF$60,MATCH(1,(GMWQ!$NE$2:$NE$60=AG$3)*(GMWQ!$ND$2:$ND$60=AG$4)*(GMWQ!$NF$2:$NF$60=AG$1),0),$F343-1966)</f>
        <v>1144.4059999999999</v>
      </c>
      <c r="AH343" s="4" cm="1">
        <f t="array" ref="AH343">INDEX(GMWQ!$A$2:$NF$60,MATCH(1,(GMWQ!$NE$2:$NE$60=AH$3)*(GMWQ!$ND$2:$ND$60=AH$4)*(GMWQ!$NF$2:$NF$60=AH$1),0),$F343-1966)</f>
        <v>2622089</v>
      </c>
      <c r="AI343" s="4" cm="1">
        <f t="array" ref="AI343">INDEX(GMWQ!$A$2:$NF$60,MATCH(1,(GMWQ!$NE$2:$NE$60=AI$3)*(GMWQ!$ND$2:$ND$60=AI$4)*(GMWQ!$NF$2:$NF$60=AI$1),0),$F343-1966)</f>
        <v>0.50367770000000001</v>
      </c>
      <c r="AJ343" s="4" cm="1">
        <f t="array" ref="AJ343">INDEX(GMWQ!$A$2:$NF$60,MATCH(1,(GMWQ!$NE$2:$NE$60=AJ$3)*(GMWQ!$ND$2:$ND$60=AJ$4)*(GMWQ!$NF$2:$NF$60=AJ$1),0),$F343-1966)</f>
        <v>0.78153110000000003</v>
      </c>
      <c r="AK343" s="4" cm="1">
        <f t="array" ref="AK343">INDEX(GMWQ!$A$2:$NF$60,MATCH(1,(GMWQ!$NE$2:$NE$60=AK$3)*(GMWQ!$ND$2:$ND$60=AK$4)*(GMWQ!$NF$2:$NF$60=AK$1),0),$F343-1966)</f>
        <v>0.45530579999999998</v>
      </c>
      <c r="AL343" s="4" cm="1">
        <f t="array" ref="AL343">INDEX(GMWQ!$A$2:$NF$60,MATCH(1,(GMWQ!$NE$2:$NE$60=AL$3)*(GMWQ!$ND$2:$ND$60=AL$4)*(GMWQ!$NF$2:$NF$60=AL$1),0),$F343-1966)</f>
        <v>0.27457890000000001</v>
      </c>
    </row>
    <row r="344" spans="1:38" x14ac:dyDescent="0.25">
      <c r="B344" s="4">
        <f t="shared" si="110"/>
        <v>2057</v>
      </c>
      <c r="C344" s="4">
        <f t="shared" si="110"/>
        <v>2057</v>
      </c>
      <c r="F344" s="4">
        <f t="shared" si="101"/>
        <v>2310</v>
      </c>
      <c r="G344" s="4" cm="1">
        <f t="array" ref="G344">INDEX(GMWQ!$A$2:$NF$60,MATCH(1,(GMWQ!$NE$2:$NE$60=G$3)*(GMWQ!$ND$2:$ND$60=G$4)*(GMWQ!$NF$2:$NF$60=G$1),0),$F344-1966)</f>
        <v>1117227</v>
      </c>
      <c r="H344" s="4" cm="1">
        <f t="array" ref="H344">INDEX(GMWQ!$A$2:$NF$60,MATCH(1,(GMWQ!$NE$2:$NE$60=H$3)*(GMWQ!$ND$2:$ND$60=H$4)*(GMWQ!$NF$2:$NF$60=H$1),0),$F344-1966)</f>
        <v>10425.93</v>
      </c>
      <c r="I344" s="4" cm="1">
        <f t="array" ref="I344">INDEX(GMWQ!$A$2:$NF$60,MATCH(1,(GMWQ!$NE$2:$NE$60=I$3)*(GMWQ!$ND$2:$ND$60=I$4)*(GMWQ!$NF$2:$NF$60=I$1),0),$F344-1966)</f>
        <v>142097.79999999999</v>
      </c>
      <c r="J344" s="4" cm="1">
        <f t="array" ref="J344">INDEX(GMWQ!$A$2:$NF$60,MATCH(1,(GMWQ!$NE$2:$NE$60=J$3)*(GMWQ!$ND$2:$ND$60=J$4)*(GMWQ!$NF$2:$NF$60=J$1),0),$F344-1966)</f>
        <v>1207.383</v>
      </c>
      <c r="K344" s="4" cm="1">
        <f t="array" ref="K344">INDEX(GMWQ!$A$2:$NF$60,MATCH(1,(GMWQ!$NE$2:$NE$60=K$3)*(GMWQ!$ND$2:$ND$60=K$4)*(GMWQ!$NF$2:$NF$60=K$1),0),$F344-1966)</f>
        <v>804.04939999999999</v>
      </c>
      <c r="L344" s="4" cm="1">
        <f t="array" ref="L344">INDEX(GMWQ!$A$2:$NF$60,MATCH(1,(GMWQ!$NE$2:$NE$60=L$3)*(GMWQ!$ND$2:$ND$60=L$4)*(GMWQ!$NF$2:$NF$60=L$1),0),$F344-1966)</f>
        <v>539.42849999999999</v>
      </c>
      <c r="M344" s="4" cm="1">
        <f t="array" ref="M344">INDEX(GMWQ!$A$2:$NF$60,MATCH(1,(GMWQ!$NE$2:$NE$60=M$3)*(GMWQ!$ND$2:$ND$60=M$4)*(GMWQ!$NF$2:$NF$60=M$1),0),$F344-1966)</f>
        <v>1111486</v>
      </c>
      <c r="N344" s="4" cm="1">
        <f t="array" ref="N344">INDEX(GMWQ!$A$2:$NF$60,MATCH(1,(GMWQ!$NE$2:$NE$60=N$3)*(GMWQ!$ND$2:$ND$60=N$4)*(GMWQ!$NF$2:$NF$60=N$1),0),$F344-1966)</f>
        <v>-152754.9</v>
      </c>
      <c r="O344" s="4" cm="1">
        <f t="array" ref="O344">INDEX(GMWQ!$A$2:$NF$60,MATCH(1,(GMWQ!$NE$2:$NE$60=O$3)*(GMWQ!$ND$2:$ND$60=O$4)*(GMWQ!$NF$2:$NF$60=O$1),0),$F344-1966)</f>
        <v>-1103.6030000000001</v>
      </c>
      <c r="P344" s="4" cm="1">
        <f t="array" ref="P344">INDEX(GMWQ!$A$2:$NF$60,MATCH(1,(GMWQ!$NE$2:$NE$60=P$3)*(GMWQ!$ND$2:$ND$60=P$4)*(GMWQ!$NF$2:$NF$60=P$1),0),$F344-1966)</f>
        <v>-2324.4690000000001</v>
      </c>
      <c r="Q344" s="4" cm="1">
        <f t="array" ref="Q344">INDEX(GMWQ!$A$2:$NF$60,MATCH(1,(GMWQ!$NE$2:$NE$60=Q$3)*(GMWQ!$ND$2:$ND$60=Q$4)*(GMWQ!$NF$2:$NF$60=Q$1),0),$F344-1966)</f>
        <v>-42.066040000000001</v>
      </c>
      <c r="R344" s="4" cm="1">
        <f t="array" ref="R344">INDEX(GMWQ!$A$2:$NF$60,MATCH(1,(GMWQ!$NE$2:$NE$60=R$3)*(GMWQ!$ND$2:$ND$60=R$4)*(GMWQ!$NF$2:$NF$60=R$1),0),$F344-1966)</f>
        <v>-59.511110000000002</v>
      </c>
      <c r="S344" s="4" cm="1">
        <f t="array" ref="S344">INDEX(GMWQ!$A$2:$NF$60,MATCH(1,(GMWQ!$NE$2:$NE$60=S$3)*(GMWQ!$ND$2:$ND$60=S$4)*(GMWQ!$NF$2:$NF$60=S$1),0),$F344-1966)</f>
        <v>-20.403929999999999</v>
      </c>
      <c r="T344" s="4" cm="1">
        <f t="array" ref="T344">INDEX(GMWQ!$A$2:$NF$60,MATCH(1,(GMWQ!$NE$2:$NE$60=T$3)*(GMWQ!$ND$2:$ND$60=T$4)*(GMWQ!$NF$2:$NF$60=T$1),0),$F344-1966)</f>
        <v>-64307.75</v>
      </c>
      <c r="U344" s="4" cm="1">
        <f t="array" ref="U344">INDEX(GMWQ!$A$2:$NF$60,MATCH(1,(GMWQ!$NE$2:$NE$60=U$3)*(GMWQ!$ND$2:$ND$60=U$4)*(GMWQ!$NF$2:$NF$60=U$1),0),$F344-1966)</f>
        <v>10097710</v>
      </c>
      <c r="V344" s="4" cm="1">
        <f t="array" ref="V344">INDEX(GMWQ!$A$2:$NF$60,MATCH(1,(GMWQ!$NE$2:$NE$60=V$3)*(GMWQ!$ND$2:$ND$60=V$4)*(GMWQ!$NF$2:$NF$60=V$1),0),$F344-1966)</f>
        <v>167328.29999999999</v>
      </c>
      <c r="W344" s="4" cm="1">
        <f t="array" ref="W344">INDEX(GMWQ!$A$2:$NF$60,MATCH(1,(GMWQ!$NE$2:$NE$60=W$3)*(GMWQ!$ND$2:$ND$60=W$4)*(GMWQ!$NF$2:$NF$60=W$1),0),$F344-1966)</f>
        <v>1708369</v>
      </c>
      <c r="X344" s="4" cm="1">
        <f t="array" ref="X344">INDEX(GMWQ!$A$2:$NF$60,MATCH(1,(GMWQ!$NE$2:$NE$60=X$3)*(GMWQ!$ND$2:$ND$60=X$4)*(GMWQ!$NF$2:$NF$60=X$1),0),$F344-1966)</f>
        <v>6757.9160000000002</v>
      </c>
      <c r="Y344" s="4" cm="1">
        <f t="array" ref="Y344">INDEX(GMWQ!$A$2:$NF$60,MATCH(1,(GMWQ!$NE$2:$NE$60=Y$3)*(GMWQ!$ND$2:$ND$60=Y$4)*(GMWQ!$NF$2:$NF$60=Y$1),0),$F344-1966)</f>
        <v>9423.4339999999993</v>
      </c>
      <c r="Z344" s="4" cm="1">
        <f t="array" ref="Z344">INDEX(GMWQ!$A$2:$NF$60,MATCH(1,(GMWQ!$NE$2:$NE$60=Z$3)*(GMWQ!$ND$2:$ND$60=Z$4)*(GMWQ!$NF$2:$NF$60=Z$1),0),$F344-1966)</f>
        <v>5459.1419999999998</v>
      </c>
      <c r="AA344" s="4" cm="1">
        <f t="array" ref="AA344">INDEX(GMWQ!$A$2:$NF$60,MATCH(1,(GMWQ!$NE$2:$NE$60=AA$3)*(GMWQ!$ND$2:$ND$60=AA$4)*(GMWQ!$NF$2:$NF$60=AA$1),0),$F344-1966)</f>
        <v>8288472</v>
      </c>
      <c r="AB344" s="4" cm="1">
        <f t="array" ref="AB344">INDEX(GMWQ!$A$2:$NF$60,MATCH(1,(GMWQ!$NE$2:$NE$60=AB$3)*(GMWQ!$ND$2:$ND$60=AB$4)*(GMWQ!$NF$2:$NF$60=AB$1),0),$F344-1966)</f>
        <v>2375644</v>
      </c>
      <c r="AC344" s="4" cm="1">
        <f t="array" ref="AC344">INDEX(GMWQ!$A$2:$NF$60,MATCH(1,(GMWQ!$NE$2:$NE$60=AC$3)*(GMWQ!$ND$2:$ND$60=AC$4)*(GMWQ!$NF$2:$NF$60=AC$1),0),$F344-1966)</f>
        <v>24350.66</v>
      </c>
      <c r="AD344" s="4" cm="1">
        <f t="array" ref="AD344">INDEX(GMWQ!$A$2:$NF$60,MATCH(1,(GMWQ!$NE$2:$NE$60=AD$3)*(GMWQ!$ND$2:$ND$60=AD$4)*(GMWQ!$NF$2:$NF$60=AD$1),0),$F344-1966)</f>
        <v>249178.8</v>
      </c>
      <c r="AE344" s="4" cm="1">
        <f t="array" ref="AE344">INDEX(GMWQ!$A$2:$NF$60,MATCH(1,(GMWQ!$NE$2:$NE$60=AE$3)*(GMWQ!$ND$2:$ND$60=AE$4)*(GMWQ!$NF$2:$NF$60=AE$1),0),$F344-1966)</f>
        <v>2877.9450000000002</v>
      </c>
      <c r="AF344" s="4" cm="1">
        <f t="array" ref="AF344">INDEX(GMWQ!$A$2:$NF$60,MATCH(1,(GMWQ!$NE$2:$NE$60=AF$3)*(GMWQ!$ND$2:$ND$60=AF$4)*(GMWQ!$NF$2:$NF$60=AF$1),0),$F344-1966)</f>
        <v>1719.5650000000001</v>
      </c>
      <c r="AG344" s="4" cm="1">
        <f t="array" ref="AG344">INDEX(GMWQ!$A$2:$NF$60,MATCH(1,(GMWQ!$NE$2:$NE$60=AG$3)*(GMWQ!$ND$2:$ND$60=AG$4)*(GMWQ!$NF$2:$NF$60=AG$1),0),$F344-1966)</f>
        <v>1151.252</v>
      </c>
      <c r="AH344" s="4" cm="1">
        <f t="array" ref="AH344">INDEX(GMWQ!$A$2:$NF$60,MATCH(1,(GMWQ!$NE$2:$NE$60=AH$3)*(GMWQ!$ND$2:$ND$60=AH$4)*(GMWQ!$NF$2:$NF$60=AH$1),0),$F344-1966)</f>
        <v>2646390</v>
      </c>
      <c r="AI344" s="4" cm="1">
        <f t="array" ref="AI344">INDEX(GMWQ!$A$2:$NF$60,MATCH(1,(GMWQ!$NE$2:$NE$60=AI$3)*(GMWQ!$ND$2:$ND$60=AI$4)*(GMWQ!$NF$2:$NF$60=AI$1),0),$F344-1966)</f>
        <v>0.50578619999999996</v>
      </c>
      <c r="AJ344" s="4" cm="1">
        <f t="array" ref="AJ344">INDEX(GMWQ!$A$2:$NF$60,MATCH(1,(GMWQ!$NE$2:$NE$60=AJ$3)*(GMWQ!$ND$2:$ND$60=AJ$4)*(GMWQ!$NF$2:$NF$60=AJ$1),0),$F344-1966)</f>
        <v>0.78179469999999995</v>
      </c>
      <c r="AK344" s="4" cm="1">
        <f t="array" ref="AK344">INDEX(GMWQ!$A$2:$NF$60,MATCH(1,(GMWQ!$NE$2:$NE$60=AK$3)*(GMWQ!$ND$2:$ND$60=AK$4)*(GMWQ!$NF$2:$NF$60=AK$1),0),$F344-1966)</f>
        <v>0.45532980000000001</v>
      </c>
      <c r="AL344" s="4" cm="1">
        <f t="array" ref="AL344">INDEX(GMWQ!$A$2:$NF$60,MATCH(1,(GMWQ!$NE$2:$NE$60=AL$3)*(GMWQ!$ND$2:$ND$60=AL$4)*(GMWQ!$NF$2:$NF$60=AL$1),0),$F344-1966)</f>
        <v>0.2722347</v>
      </c>
    </row>
    <row r="345" spans="1:38" x14ac:dyDescent="0.25">
      <c r="B345" s="4">
        <f t="shared" si="110"/>
        <v>2057</v>
      </c>
      <c r="C345" s="4">
        <f t="shared" si="110"/>
        <v>2057</v>
      </c>
      <c r="F345" s="4">
        <f t="shared" si="101"/>
        <v>2311</v>
      </c>
      <c r="G345" s="4" cm="1">
        <f t="array" ref="G345">INDEX(GMWQ!$A$2:$NF$60,MATCH(1,(GMWQ!$NE$2:$NE$60=G$3)*(GMWQ!$ND$2:$ND$60=G$4)*(GMWQ!$NF$2:$NF$60=G$1),0),$F345-1966)</f>
        <v>1120574</v>
      </c>
      <c r="H345" s="4" cm="1">
        <f t="array" ref="H345">INDEX(GMWQ!$A$2:$NF$60,MATCH(1,(GMWQ!$NE$2:$NE$60=H$3)*(GMWQ!$ND$2:$ND$60=H$4)*(GMWQ!$NF$2:$NF$60=H$1),0),$F345-1966)</f>
        <v>10466.879999999999</v>
      </c>
      <c r="I345" s="4" cm="1">
        <f t="array" ref="I345">INDEX(GMWQ!$A$2:$NF$60,MATCH(1,(GMWQ!$NE$2:$NE$60=I$3)*(GMWQ!$ND$2:$ND$60=I$4)*(GMWQ!$NF$2:$NF$60=I$1),0),$F345-1966)</f>
        <v>142240.70000000001</v>
      </c>
      <c r="J345" s="4" cm="1">
        <f t="array" ref="J345">INDEX(GMWQ!$A$2:$NF$60,MATCH(1,(GMWQ!$NE$2:$NE$60=J$3)*(GMWQ!$ND$2:$ND$60=J$4)*(GMWQ!$NF$2:$NF$60=J$1),0),$F345-1966)</f>
        <v>1209.3589999999999</v>
      </c>
      <c r="K345" s="4" cm="1">
        <f t="array" ref="K345">INDEX(GMWQ!$A$2:$NF$60,MATCH(1,(GMWQ!$NE$2:$NE$60=K$3)*(GMWQ!$ND$2:$ND$60=K$4)*(GMWQ!$NF$2:$NF$60=K$1),0),$F345-1966)</f>
        <v>804.46950000000004</v>
      </c>
      <c r="L345" s="4" cm="1">
        <f t="array" ref="L345">INDEX(GMWQ!$A$2:$NF$60,MATCH(1,(GMWQ!$NE$2:$NE$60=L$3)*(GMWQ!$ND$2:$ND$60=L$4)*(GMWQ!$NF$2:$NF$60=L$1),0),$F345-1966)</f>
        <v>539.95510000000002</v>
      </c>
      <c r="M345" s="4" cm="1">
        <f t="array" ref="M345">INDEX(GMWQ!$A$2:$NF$60,MATCH(1,(GMWQ!$NE$2:$NE$60=M$3)*(GMWQ!$ND$2:$ND$60=M$4)*(GMWQ!$NF$2:$NF$60=M$1),0),$F345-1966)</f>
        <v>1116273</v>
      </c>
      <c r="N345" s="4" cm="1">
        <f t="array" ref="N345">INDEX(GMWQ!$A$2:$NF$60,MATCH(1,(GMWQ!$NE$2:$NE$60=N$3)*(GMWQ!$ND$2:$ND$60=N$4)*(GMWQ!$NF$2:$NF$60=N$1),0),$F345-1966)</f>
        <v>-84515.56</v>
      </c>
      <c r="O345" s="4" cm="1">
        <f t="array" ref="O345">INDEX(GMWQ!$A$2:$NF$60,MATCH(1,(GMWQ!$NE$2:$NE$60=O$3)*(GMWQ!$ND$2:$ND$60=O$4)*(GMWQ!$NF$2:$NF$60=O$1),0),$F345-1966)</f>
        <v>-1100.106</v>
      </c>
      <c r="P345" s="4" cm="1">
        <f t="array" ref="P345">INDEX(GMWQ!$A$2:$NF$60,MATCH(1,(GMWQ!$NE$2:$NE$60=P$3)*(GMWQ!$ND$2:$ND$60=P$4)*(GMWQ!$NF$2:$NF$60=P$1),0),$F345-1966)</f>
        <v>-2335.5630000000001</v>
      </c>
      <c r="Q345" s="4" cm="1">
        <f t="array" ref="Q345">INDEX(GMWQ!$A$2:$NF$60,MATCH(1,(GMWQ!$NE$2:$NE$60=Q$3)*(GMWQ!$ND$2:$ND$60=Q$4)*(GMWQ!$NF$2:$NF$60=Q$1),0),$F345-1966)</f>
        <v>-42.333010000000002</v>
      </c>
      <c r="R345" s="4" cm="1">
        <f t="array" ref="R345">INDEX(GMWQ!$A$2:$NF$60,MATCH(1,(GMWQ!$NE$2:$NE$60=R$3)*(GMWQ!$ND$2:$ND$60=R$4)*(GMWQ!$NF$2:$NF$60=R$1),0),$F345-1966)</f>
        <v>-59.885129999999997</v>
      </c>
      <c r="S345" s="4" cm="1">
        <f t="array" ref="S345">INDEX(GMWQ!$A$2:$NF$60,MATCH(1,(GMWQ!$NE$2:$NE$60=S$3)*(GMWQ!$ND$2:$ND$60=S$4)*(GMWQ!$NF$2:$NF$60=S$1),0),$F345-1966)</f>
        <v>-20.526</v>
      </c>
      <c r="T345" s="4" cm="1">
        <f t="array" ref="T345">INDEX(GMWQ!$A$2:$NF$60,MATCH(1,(GMWQ!$NE$2:$NE$60=T$3)*(GMWQ!$ND$2:$ND$60=T$4)*(GMWQ!$NF$2:$NF$60=T$1),0),$F345-1966)</f>
        <v>-64694.19</v>
      </c>
      <c r="U345" s="4" cm="1">
        <f t="array" ref="U345">INDEX(GMWQ!$A$2:$NF$60,MATCH(1,(GMWQ!$NE$2:$NE$60=U$3)*(GMWQ!$ND$2:$ND$60=U$4)*(GMWQ!$NF$2:$NF$60=U$1),0),$F345-1966)</f>
        <v>10182230</v>
      </c>
      <c r="V345" s="4" cm="1">
        <f t="array" ref="V345">INDEX(GMWQ!$A$2:$NF$60,MATCH(1,(GMWQ!$NE$2:$NE$60=V$3)*(GMWQ!$ND$2:$ND$60=V$4)*(GMWQ!$NF$2:$NF$60=V$1),0),$F345-1966)</f>
        <v>168428.4</v>
      </c>
      <c r="W345" s="4" cm="1">
        <f t="array" ref="W345">INDEX(GMWQ!$A$2:$NF$60,MATCH(1,(GMWQ!$NE$2:$NE$60=W$3)*(GMWQ!$ND$2:$ND$60=W$4)*(GMWQ!$NF$2:$NF$60=W$1),0),$F345-1966)</f>
        <v>1710704</v>
      </c>
      <c r="X345" s="4" cm="1">
        <f t="array" ref="X345">INDEX(GMWQ!$A$2:$NF$60,MATCH(1,(GMWQ!$NE$2:$NE$60=X$3)*(GMWQ!$ND$2:$ND$60=X$4)*(GMWQ!$NF$2:$NF$60=X$1),0),$F345-1966)</f>
        <v>6800.2489999999998</v>
      </c>
      <c r="Y345" s="4" cm="1">
        <f t="array" ref="Y345">INDEX(GMWQ!$A$2:$NF$60,MATCH(1,(GMWQ!$NE$2:$NE$60=Y$3)*(GMWQ!$ND$2:$ND$60=Y$4)*(GMWQ!$NF$2:$NF$60=Y$1),0),$F345-1966)</f>
        <v>9483.3179999999993</v>
      </c>
      <c r="Z345" s="4" cm="1">
        <f t="array" ref="Z345">INDEX(GMWQ!$A$2:$NF$60,MATCH(1,(GMWQ!$NE$2:$NE$60=Z$3)*(GMWQ!$ND$2:$ND$60=Z$4)*(GMWQ!$NF$2:$NF$60=Z$1),0),$F345-1966)</f>
        <v>5479.6679999999997</v>
      </c>
      <c r="AA345" s="4" cm="1">
        <f t="array" ref="AA345">INDEX(GMWQ!$A$2:$NF$60,MATCH(1,(GMWQ!$NE$2:$NE$60=AA$3)*(GMWQ!$ND$2:$ND$60=AA$4)*(GMWQ!$NF$2:$NF$60=AA$1),0),$F345-1966)</f>
        <v>8353166</v>
      </c>
      <c r="AB345" s="4" cm="1">
        <f t="array" ref="AB345">INDEX(GMWQ!$A$2:$NF$60,MATCH(1,(GMWQ!$NE$2:$NE$60=AB$3)*(GMWQ!$ND$2:$ND$60=AB$4)*(GMWQ!$NF$2:$NF$60=AB$1),0),$F345-1966)</f>
        <v>2395628</v>
      </c>
      <c r="AC345" s="4" cm="1">
        <f t="array" ref="AC345">INDEX(GMWQ!$A$2:$NF$60,MATCH(1,(GMWQ!$NE$2:$NE$60=AC$3)*(GMWQ!$ND$2:$ND$60=AC$4)*(GMWQ!$NF$2:$NF$60=AC$1),0),$F345-1966)</f>
        <v>24562.87</v>
      </c>
      <c r="AD345" s="4" cm="1">
        <f t="array" ref="AD345">INDEX(GMWQ!$A$2:$NF$60,MATCH(1,(GMWQ!$NE$2:$NE$60=AD$3)*(GMWQ!$ND$2:$ND$60=AD$4)*(GMWQ!$NF$2:$NF$60=AD$1),0),$F345-1966)</f>
        <v>250383.2</v>
      </c>
      <c r="AE345" s="4" cm="1">
        <f t="array" ref="AE345">INDEX(GMWQ!$A$2:$NF$60,MATCH(1,(GMWQ!$NE$2:$NE$60=AE$3)*(GMWQ!$ND$2:$ND$60=AE$4)*(GMWQ!$NF$2:$NF$60=AE$1),0),$F345-1966)</f>
        <v>2896.9580000000001</v>
      </c>
      <c r="AF345" s="4" cm="1">
        <f t="array" ref="AF345">INDEX(GMWQ!$A$2:$NF$60,MATCH(1,(GMWQ!$NE$2:$NE$60=AF$3)*(GMWQ!$ND$2:$ND$60=AF$4)*(GMWQ!$NF$2:$NF$60=AF$1),0),$F345-1966)</f>
        <v>1728.9970000000001</v>
      </c>
      <c r="AG345" s="4" cm="1">
        <f t="array" ref="AG345">INDEX(GMWQ!$A$2:$NF$60,MATCH(1,(GMWQ!$NE$2:$NE$60=AG$3)*(GMWQ!$ND$2:$ND$60=AG$4)*(GMWQ!$NF$2:$NF$60=AG$1),0),$F345-1966)</f>
        <v>1157.421</v>
      </c>
      <c r="AH345" s="4" cm="1">
        <f t="array" ref="AH345">INDEX(GMWQ!$A$2:$NF$60,MATCH(1,(GMWQ!$NE$2:$NE$60=AH$3)*(GMWQ!$ND$2:$ND$60=AH$4)*(GMWQ!$NF$2:$NF$60=AH$1),0),$F345-1966)</f>
        <v>2670866</v>
      </c>
      <c r="AI345" s="4" cm="1">
        <f t="array" ref="AI345">INDEX(GMWQ!$A$2:$NF$60,MATCH(1,(GMWQ!$NE$2:$NE$60=AI$3)*(GMWQ!$ND$2:$ND$60=AI$4)*(GMWQ!$NF$2:$NF$60=AI$1),0),$F345-1966)</f>
        <v>0.5075113</v>
      </c>
      <c r="AJ345" s="4" cm="1">
        <f t="array" ref="AJ345">INDEX(GMWQ!$A$2:$NF$60,MATCH(1,(GMWQ!$NE$2:$NE$60=AJ$3)*(GMWQ!$ND$2:$ND$60=AJ$4)*(GMWQ!$NF$2:$NF$60=AJ$1),0),$F345-1966)</f>
        <v>0.78205820000000004</v>
      </c>
      <c r="AK345" s="4" cm="1">
        <f t="array" ref="AK345">INDEX(GMWQ!$A$2:$NF$60,MATCH(1,(GMWQ!$NE$2:$NE$60=AK$3)*(GMWQ!$ND$2:$ND$60=AK$4)*(GMWQ!$NF$2:$NF$60=AK$1),0),$F345-1966)</f>
        <v>0.45508999999999999</v>
      </c>
      <c r="AL345" s="4" cm="1">
        <f t="array" ref="AL345">INDEX(GMWQ!$A$2:$NF$60,MATCH(1,(GMWQ!$NE$2:$NE$60=AL$3)*(GMWQ!$ND$2:$ND$60=AL$4)*(GMWQ!$NF$2:$NF$60=AL$1),0),$F345-1966)</f>
        <v>0.27010659999999997</v>
      </c>
    </row>
    <row r="346" spans="1:38" x14ac:dyDescent="0.25">
      <c r="B346" s="4">
        <f t="shared" si="110"/>
        <v>2057</v>
      </c>
      <c r="C346" s="4">
        <f t="shared" si="110"/>
        <v>2057</v>
      </c>
      <c r="E346" s="4">
        <f t="shared" ref="E346" si="114">+E342+1</f>
        <v>2057</v>
      </c>
      <c r="F346" s="4">
        <f t="shared" si="101"/>
        <v>2312</v>
      </c>
      <c r="G346" s="4" cm="1">
        <f t="array" ref="G346">INDEX(GMWQ!$A$2:$NF$60,MATCH(1,(GMWQ!$NE$2:$NE$60=G$3)*(GMWQ!$ND$2:$ND$60=G$4)*(GMWQ!$NF$2:$NF$60=G$1),0),$F346-1966)</f>
        <v>1123925</v>
      </c>
      <c r="H346" s="4" cm="1">
        <f t="array" ref="H346">INDEX(GMWQ!$A$2:$NF$60,MATCH(1,(GMWQ!$NE$2:$NE$60=H$3)*(GMWQ!$ND$2:$ND$60=H$4)*(GMWQ!$NF$2:$NF$60=H$1),0),$F346-1966)</f>
        <v>10507.95</v>
      </c>
      <c r="I346" s="4" cm="1">
        <f t="array" ref="I346">INDEX(GMWQ!$A$2:$NF$60,MATCH(1,(GMWQ!$NE$2:$NE$60=I$3)*(GMWQ!$ND$2:$ND$60=I$4)*(GMWQ!$NF$2:$NF$60=I$1),0),$F346-1966)</f>
        <v>142389.9</v>
      </c>
      <c r="J346" s="4" cm="1">
        <f t="array" ref="J346">INDEX(GMWQ!$A$2:$NF$60,MATCH(1,(GMWQ!$NE$2:$NE$60=J$3)*(GMWQ!$ND$2:$ND$60=J$4)*(GMWQ!$NF$2:$NF$60=J$1),0),$F346-1966)</f>
        <v>1211.338</v>
      </c>
      <c r="K346" s="4" cm="1">
        <f t="array" ref="K346">INDEX(GMWQ!$A$2:$NF$60,MATCH(1,(GMWQ!$NE$2:$NE$60=K$3)*(GMWQ!$ND$2:$ND$60=K$4)*(GMWQ!$NF$2:$NF$60=K$1),0),$F346-1966)</f>
        <v>804.95680000000004</v>
      </c>
      <c r="L346" s="4" cm="1">
        <f t="array" ref="L346">INDEX(GMWQ!$A$2:$NF$60,MATCH(1,(GMWQ!$NE$2:$NE$60=L$3)*(GMWQ!$ND$2:$ND$60=L$4)*(GMWQ!$NF$2:$NF$60=L$1),0),$F346-1966)</f>
        <v>540.48249999999996</v>
      </c>
      <c r="M346" s="4" cm="1">
        <f t="array" ref="M346">INDEX(GMWQ!$A$2:$NF$60,MATCH(1,(GMWQ!$NE$2:$NE$60=M$3)*(GMWQ!$ND$2:$ND$60=M$4)*(GMWQ!$NF$2:$NF$60=M$1),0),$F346-1966)</f>
        <v>1121080</v>
      </c>
      <c r="N346" s="4" cm="1">
        <f t="array" ref="N346">INDEX(GMWQ!$A$2:$NF$60,MATCH(1,(GMWQ!$NE$2:$NE$60=N$3)*(GMWQ!$ND$2:$ND$60=N$4)*(GMWQ!$NF$2:$NF$60=N$1),0),$F346-1966)</f>
        <v>-147285</v>
      </c>
      <c r="O346" s="4" cm="1">
        <f t="array" ref="O346">INDEX(GMWQ!$A$2:$NF$60,MATCH(1,(GMWQ!$NE$2:$NE$60=O$3)*(GMWQ!$ND$2:$ND$60=O$4)*(GMWQ!$NF$2:$NF$60=O$1),0),$F346-1966)</f>
        <v>-1096.452</v>
      </c>
      <c r="P346" s="4" cm="1">
        <f t="array" ref="P346">INDEX(GMWQ!$A$2:$NF$60,MATCH(1,(GMWQ!$NE$2:$NE$60=P$3)*(GMWQ!$ND$2:$ND$60=P$4)*(GMWQ!$NF$2:$NF$60=P$1),0),$F346-1966)</f>
        <v>-2346.8519999999999</v>
      </c>
      <c r="Q346" s="4" cm="1">
        <f t="array" ref="Q346">INDEX(GMWQ!$A$2:$NF$60,MATCH(1,(GMWQ!$NE$2:$NE$60=Q$3)*(GMWQ!$ND$2:$ND$60=Q$4)*(GMWQ!$NF$2:$NF$60=Q$1),0),$F346-1966)</f>
        <v>-42.602049999999998</v>
      </c>
      <c r="R346" s="4" cm="1">
        <f t="array" ref="R346">INDEX(GMWQ!$A$2:$NF$60,MATCH(1,(GMWQ!$NE$2:$NE$60=R$3)*(GMWQ!$ND$2:$ND$60=R$4)*(GMWQ!$NF$2:$NF$60=R$1),0),$F346-1966)</f>
        <v>-60.221739999999997</v>
      </c>
      <c r="S346" s="4" cm="1">
        <f t="array" ref="S346">INDEX(GMWQ!$A$2:$NF$60,MATCH(1,(GMWQ!$NE$2:$NE$60=S$3)*(GMWQ!$ND$2:$ND$60=S$4)*(GMWQ!$NF$2:$NF$60=S$1),0),$F346-1966)</f>
        <v>-20.63599</v>
      </c>
      <c r="T346" s="4" cm="1">
        <f t="array" ref="T346">INDEX(GMWQ!$A$2:$NF$60,MATCH(1,(GMWQ!$NE$2:$NE$60=T$3)*(GMWQ!$ND$2:$ND$60=T$4)*(GMWQ!$NF$2:$NF$60=T$1),0),$F346-1966)</f>
        <v>-65489</v>
      </c>
      <c r="U346" s="4" cm="1">
        <f t="array" ref="U346">INDEX(GMWQ!$A$2:$NF$60,MATCH(1,(GMWQ!$NE$2:$NE$60=U$3)*(GMWQ!$ND$2:$ND$60=U$4)*(GMWQ!$NF$2:$NF$60=U$1),0),$F346-1966)</f>
        <v>10329510</v>
      </c>
      <c r="V346" s="4" cm="1">
        <f t="array" ref="V346">INDEX(GMWQ!$A$2:$NF$60,MATCH(1,(GMWQ!$NE$2:$NE$60=V$3)*(GMWQ!$ND$2:$ND$60=V$4)*(GMWQ!$NF$2:$NF$60=V$1),0),$F346-1966)</f>
        <v>169524.8</v>
      </c>
      <c r="W346" s="4" cm="1">
        <f t="array" ref="W346">INDEX(GMWQ!$A$2:$NF$60,MATCH(1,(GMWQ!$NE$2:$NE$60=W$3)*(GMWQ!$ND$2:$ND$60=W$4)*(GMWQ!$NF$2:$NF$60=W$1),0),$F346-1966)</f>
        <v>1713051</v>
      </c>
      <c r="X346" s="4" cm="1">
        <f t="array" ref="X346">INDEX(GMWQ!$A$2:$NF$60,MATCH(1,(GMWQ!$NE$2:$NE$60=X$3)*(GMWQ!$ND$2:$ND$60=X$4)*(GMWQ!$NF$2:$NF$60=X$1),0),$F346-1966)</f>
        <v>6842.8509999999997</v>
      </c>
      <c r="Y346" s="4" cm="1">
        <f t="array" ref="Y346">INDEX(GMWQ!$A$2:$NF$60,MATCH(1,(GMWQ!$NE$2:$NE$60=Y$3)*(GMWQ!$ND$2:$ND$60=Y$4)*(GMWQ!$NF$2:$NF$60=Y$1),0),$F346-1966)</f>
        <v>9543.5400000000009</v>
      </c>
      <c r="Z346" s="4" cm="1">
        <f t="array" ref="Z346">INDEX(GMWQ!$A$2:$NF$60,MATCH(1,(GMWQ!$NE$2:$NE$60=Z$3)*(GMWQ!$ND$2:$ND$60=Z$4)*(GMWQ!$NF$2:$NF$60=Z$1),0),$F346-1966)</f>
        <v>5500.3040000000001</v>
      </c>
      <c r="AA346" s="4" cm="1">
        <f t="array" ref="AA346">INDEX(GMWQ!$A$2:$NF$60,MATCH(1,(GMWQ!$NE$2:$NE$60=AA$3)*(GMWQ!$ND$2:$ND$60=AA$4)*(GMWQ!$NF$2:$NF$60=AA$1),0),$F346-1966)</f>
        <v>8418655</v>
      </c>
      <c r="AB346" s="4" cm="1">
        <f t="array" ref="AB346">INDEX(GMWQ!$A$2:$NF$60,MATCH(1,(GMWQ!$NE$2:$NE$60=AB$3)*(GMWQ!$ND$2:$ND$60=AB$4)*(GMWQ!$NF$2:$NF$60=AB$1),0),$F346-1966)</f>
        <v>2415768</v>
      </c>
      <c r="AC346" s="4" cm="1">
        <f t="array" ref="AC346">INDEX(GMWQ!$A$2:$NF$60,MATCH(1,(GMWQ!$NE$2:$NE$60=AC$3)*(GMWQ!$ND$2:$ND$60=AC$4)*(GMWQ!$NF$2:$NF$60=AC$1),0),$F346-1966)</f>
        <v>24776.89</v>
      </c>
      <c r="AD346" s="4" cm="1">
        <f t="array" ref="AD346">INDEX(GMWQ!$A$2:$NF$60,MATCH(1,(GMWQ!$NE$2:$NE$60=AD$3)*(GMWQ!$ND$2:$ND$60=AD$4)*(GMWQ!$NF$2:$NF$60=AD$1),0),$F346-1966)</f>
        <v>251604.1</v>
      </c>
      <c r="AE346" s="4" cm="1">
        <f t="array" ref="AE346">INDEX(GMWQ!$A$2:$NF$60,MATCH(1,(GMWQ!$NE$2:$NE$60=AE$3)*(GMWQ!$ND$2:$ND$60=AE$4)*(GMWQ!$NF$2:$NF$60=AE$1),0),$F346-1966)</f>
        <v>2916.0940000000001</v>
      </c>
      <c r="AF346" s="4" cm="1">
        <f t="array" ref="AF346">INDEX(GMWQ!$A$2:$NF$60,MATCH(1,(GMWQ!$NE$2:$NE$60=AF$3)*(GMWQ!$ND$2:$ND$60=AF$4)*(GMWQ!$NF$2:$NF$60=AF$1),0),$F346-1966)</f>
        <v>1738.63</v>
      </c>
      <c r="AG346" s="4" cm="1">
        <f t="array" ref="AG346">INDEX(GMWQ!$A$2:$NF$60,MATCH(1,(GMWQ!$NE$2:$NE$60=AG$3)*(GMWQ!$ND$2:$ND$60=AG$4)*(GMWQ!$NF$2:$NF$60=AG$1),0),$F346-1966)</f>
        <v>1164.999</v>
      </c>
      <c r="AH346" s="4" cm="1">
        <f t="array" ref="AH346">INDEX(GMWQ!$A$2:$NF$60,MATCH(1,(GMWQ!$NE$2:$NE$60=AH$3)*(GMWQ!$ND$2:$ND$60=AH$4)*(GMWQ!$NF$2:$NF$60=AH$1),0),$F346-1966)</f>
        <v>2695574</v>
      </c>
      <c r="AI346" s="4" cm="1">
        <f t="array" ref="AI346">INDEX(GMWQ!$A$2:$NF$60,MATCH(1,(GMWQ!$NE$2:$NE$60=AI$3)*(GMWQ!$ND$2:$ND$60=AI$4)*(GMWQ!$NF$2:$NF$60=AI$1),0),$F346-1966)</f>
        <v>0.50890089999999999</v>
      </c>
      <c r="AJ346" s="4" cm="1">
        <f t="array" ref="AJ346">INDEX(GMWQ!$A$2:$NF$60,MATCH(1,(GMWQ!$NE$2:$NE$60=AJ$3)*(GMWQ!$ND$2:$ND$60=AJ$4)*(GMWQ!$NF$2:$NF$60=AJ$1),0),$F346-1966)</f>
        <v>0.78229800000000005</v>
      </c>
      <c r="AK346" s="4" cm="1">
        <f t="array" ref="AK346">INDEX(GMWQ!$A$2:$NF$60,MATCH(1,(GMWQ!$NE$2:$NE$60=AK$3)*(GMWQ!$ND$2:$ND$60=AK$4)*(GMWQ!$NF$2:$NF$60=AK$1),0),$F346-1966)</f>
        <v>0.45458700000000002</v>
      </c>
      <c r="AL346" s="4" cm="1">
        <f t="array" ref="AL346">INDEX(GMWQ!$A$2:$NF$60,MATCH(1,(GMWQ!$NE$2:$NE$60=AL$3)*(GMWQ!$ND$2:$ND$60=AL$4)*(GMWQ!$NF$2:$NF$60=AL$1),0),$F346-1966)</f>
        <v>0.26809820000000001</v>
      </c>
    </row>
    <row r="347" spans="1:38" x14ac:dyDescent="0.25">
      <c r="A347" s="4">
        <v>2058</v>
      </c>
      <c r="B347" s="4">
        <f t="shared" si="110"/>
        <v>2058</v>
      </c>
      <c r="C347" s="4">
        <f t="shared" si="110"/>
        <v>2057</v>
      </c>
      <c r="D347" s="4">
        <f t="shared" si="110"/>
        <v>2057</v>
      </c>
      <c r="F347" s="4">
        <f t="shared" si="101"/>
        <v>2313</v>
      </c>
      <c r="G347" s="4" cm="1">
        <f t="array" ref="G347">INDEX(GMWQ!$A$2:$NF$60,MATCH(1,(GMWQ!$NE$2:$NE$60=G$3)*(GMWQ!$ND$2:$ND$60=G$4)*(GMWQ!$NF$2:$NF$60=G$1),0),$F347-1966)</f>
        <v>1127280</v>
      </c>
      <c r="H347" s="4" cm="1">
        <f t="array" ref="H347">INDEX(GMWQ!$A$2:$NF$60,MATCH(1,(GMWQ!$NE$2:$NE$60=H$3)*(GMWQ!$ND$2:$ND$60=H$4)*(GMWQ!$NF$2:$NF$60=H$1),0),$F347-1966)</f>
        <v>10549.23</v>
      </c>
      <c r="I347" s="4" cm="1">
        <f t="array" ref="I347">INDEX(GMWQ!$A$2:$NF$60,MATCH(1,(GMWQ!$NE$2:$NE$60=I$3)*(GMWQ!$ND$2:$ND$60=I$4)*(GMWQ!$NF$2:$NF$60=I$1),0),$F347-1966)</f>
        <v>142537.5</v>
      </c>
      <c r="J347" s="4" cm="1">
        <f t="array" ref="J347">INDEX(GMWQ!$A$2:$NF$60,MATCH(1,(GMWQ!$NE$2:$NE$60=J$3)*(GMWQ!$ND$2:$ND$60=J$4)*(GMWQ!$NF$2:$NF$60=J$1),0),$F347-1966)</f>
        <v>1213.645</v>
      </c>
      <c r="K347" s="4" cm="1">
        <f t="array" ref="K347">INDEX(GMWQ!$A$2:$NF$60,MATCH(1,(GMWQ!$NE$2:$NE$60=K$3)*(GMWQ!$ND$2:$ND$60=K$4)*(GMWQ!$NF$2:$NF$60=K$1),0),$F347-1966)</f>
        <v>805.51990000000001</v>
      </c>
      <c r="L347" s="4" cm="1">
        <f t="array" ref="L347">INDEX(GMWQ!$A$2:$NF$60,MATCH(1,(GMWQ!$NE$2:$NE$60=L$3)*(GMWQ!$ND$2:$ND$60=L$4)*(GMWQ!$NF$2:$NF$60=L$1),0),$F347-1966)</f>
        <v>540.96169999999995</v>
      </c>
      <c r="M347" s="4" cm="1">
        <f t="array" ref="M347">INDEX(GMWQ!$A$2:$NF$60,MATCH(1,(GMWQ!$NE$2:$NE$60=M$3)*(GMWQ!$ND$2:$ND$60=M$4)*(GMWQ!$NF$2:$NF$60=M$1),0),$F347-1966)</f>
        <v>1125853</v>
      </c>
      <c r="N347" s="4" cm="1">
        <f t="array" ref="N347">INDEX(GMWQ!$A$2:$NF$60,MATCH(1,(GMWQ!$NE$2:$NE$60=N$3)*(GMWQ!$ND$2:$ND$60=N$4)*(GMWQ!$NF$2:$NF$60=N$1),0),$F347-1966)</f>
        <v>-8826.375</v>
      </c>
      <c r="O347" s="4" cm="1">
        <f t="array" ref="O347">INDEX(GMWQ!$A$2:$NF$60,MATCH(1,(GMWQ!$NE$2:$NE$60=O$3)*(GMWQ!$ND$2:$ND$60=O$4)*(GMWQ!$NF$2:$NF$60=O$1),0),$F347-1966)</f>
        <v>-1092.7080000000001</v>
      </c>
      <c r="P347" s="4" cm="1">
        <f t="array" ref="P347">INDEX(GMWQ!$A$2:$NF$60,MATCH(1,(GMWQ!$NE$2:$NE$60=P$3)*(GMWQ!$ND$2:$ND$60=P$4)*(GMWQ!$NF$2:$NF$60=P$1),0),$F347-1966)</f>
        <v>-2358.297</v>
      </c>
      <c r="Q347" s="4" cm="1">
        <f t="array" ref="Q347">INDEX(GMWQ!$A$2:$NF$60,MATCH(1,(GMWQ!$NE$2:$NE$60=Q$3)*(GMWQ!$ND$2:$ND$60=Q$4)*(GMWQ!$NF$2:$NF$60=Q$1),0),$F347-1966)</f>
        <v>-42.881959999999999</v>
      </c>
      <c r="R347" s="4" cm="1">
        <f t="array" ref="R347">INDEX(GMWQ!$A$2:$NF$60,MATCH(1,(GMWQ!$NE$2:$NE$60=R$3)*(GMWQ!$ND$2:$ND$60=R$4)*(GMWQ!$NF$2:$NF$60=R$1),0),$F347-1966)</f>
        <v>-60.563780000000001</v>
      </c>
      <c r="S347" s="4" cm="1">
        <f t="array" ref="S347">INDEX(GMWQ!$A$2:$NF$60,MATCH(1,(GMWQ!$NE$2:$NE$60=S$3)*(GMWQ!$ND$2:$ND$60=S$4)*(GMWQ!$NF$2:$NF$60=S$1),0),$F347-1966)</f>
        <v>-20.771059999999999</v>
      </c>
      <c r="T347" s="4" cm="1">
        <f t="array" ref="T347">INDEX(GMWQ!$A$2:$NF$60,MATCH(1,(GMWQ!$NE$2:$NE$60=T$3)*(GMWQ!$ND$2:$ND$60=T$4)*(GMWQ!$NF$2:$NF$60=T$1),0),$F347-1966)</f>
        <v>-66220.5</v>
      </c>
      <c r="U347" s="4" cm="1">
        <f t="array" ref="U347">INDEX(GMWQ!$A$2:$NF$60,MATCH(1,(GMWQ!$NE$2:$NE$60=U$3)*(GMWQ!$ND$2:$ND$60=U$4)*(GMWQ!$NF$2:$NF$60=U$1),0),$F347-1966)</f>
        <v>10338340</v>
      </c>
      <c r="V347" s="4" cm="1">
        <f t="array" ref="V347">INDEX(GMWQ!$A$2:$NF$60,MATCH(1,(GMWQ!$NE$2:$NE$60=V$3)*(GMWQ!$ND$2:$ND$60=V$4)*(GMWQ!$NF$2:$NF$60=V$1),0),$F347-1966)</f>
        <v>170617.5</v>
      </c>
      <c r="W347" s="4" cm="1">
        <f t="array" ref="W347">INDEX(GMWQ!$A$2:$NF$60,MATCH(1,(GMWQ!$NE$2:$NE$60=W$3)*(GMWQ!$ND$2:$ND$60=W$4)*(GMWQ!$NF$2:$NF$60=W$1),0),$F347-1966)</f>
        <v>1715409</v>
      </c>
      <c r="X347" s="4" cm="1">
        <f t="array" ref="X347">INDEX(GMWQ!$A$2:$NF$60,MATCH(1,(GMWQ!$NE$2:$NE$60=X$3)*(GMWQ!$ND$2:$ND$60=X$4)*(GMWQ!$NF$2:$NF$60=X$1),0),$F347-1966)</f>
        <v>6885.7330000000002</v>
      </c>
      <c r="Y347" s="4" cm="1">
        <f t="array" ref="Y347">INDEX(GMWQ!$A$2:$NF$60,MATCH(1,(GMWQ!$NE$2:$NE$60=Y$3)*(GMWQ!$ND$2:$ND$60=Y$4)*(GMWQ!$NF$2:$NF$60=Y$1),0),$F347-1966)</f>
        <v>9604.1039999999994</v>
      </c>
      <c r="Z347" s="4" cm="1">
        <f t="array" ref="Z347">INDEX(GMWQ!$A$2:$NF$60,MATCH(1,(GMWQ!$NE$2:$NE$60=Z$3)*(GMWQ!$ND$2:$ND$60=Z$4)*(GMWQ!$NF$2:$NF$60=Z$1),0),$F347-1966)</f>
        <v>5521.0749999999998</v>
      </c>
      <c r="AA347" s="4" cm="1">
        <f t="array" ref="AA347">INDEX(GMWQ!$A$2:$NF$60,MATCH(1,(GMWQ!$NE$2:$NE$60=AA$3)*(GMWQ!$ND$2:$ND$60=AA$4)*(GMWQ!$NF$2:$NF$60=AA$1),0),$F347-1966)</f>
        <v>8484876</v>
      </c>
      <c r="AB347" s="4" cm="1">
        <f t="array" ref="AB347">INDEX(GMWQ!$A$2:$NF$60,MATCH(1,(GMWQ!$NE$2:$NE$60=AB$3)*(GMWQ!$ND$2:$ND$60=AB$4)*(GMWQ!$NF$2:$NF$60=AB$1),0),$F347-1966)</f>
        <v>2436062</v>
      </c>
      <c r="AC347" s="4" cm="1">
        <f t="array" ref="AC347">INDEX(GMWQ!$A$2:$NF$60,MATCH(1,(GMWQ!$NE$2:$NE$60=AC$3)*(GMWQ!$ND$2:$ND$60=AC$4)*(GMWQ!$NF$2:$NF$60=AC$1),0),$F347-1966)</f>
        <v>24992.82</v>
      </c>
      <c r="AD347" s="4" cm="1">
        <f t="array" ref="AD347">INDEX(GMWQ!$A$2:$NF$60,MATCH(1,(GMWQ!$NE$2:$NE$60=AD$3)*(GMWQ!$ND$2:$ND$60=AD$4)*(GMWQ!$NF$2:$NF$60=AD$1),0),$F347-1966)</f>
        <v>252824.8</v>
      </c>
      <c r="AE347" s="4" cm="1">
        <f t="array" ref="AE347">INDEX(GMWQ!$A$2:$NF$60,MATCH(1,(GMWQ!$NE$2:$NE$60=AE$3)*(GMWQ!$ND$2:$ND$60=AE$4)*(GMWQ!$NF$2:$NF$60=AE$1),0),$F347-1966)</f>
        <v>2936.143</v>
      </c>
      <c r="AF347" s="4" cm="1">
        <f t="array" ref="AF347">INDEX(GMWQ!$A$2:$NF$60,MATCH(1,(GMWQ!$NE$2:$NE$60=AF$3)*(GMWQ!$ND$2:$ND$60=AF$4)*(GMWQ!$NF$2:$NF$60=AF$1),0),$F347-1966)</f>
        <v>1748.502</v>
      </c>
      <c r="AG347" s="4" cm="1">
        <f t="array" ref="AG347">INDEX(GMWQ!$A$2:$NF$60,MATCH(1,(GMWQ!$NE$2:$NE$60=AG$3)*(GMWQ!$ND$2:$ND$60=AG$4)*(GMWQ!$NF$2:$NF$60=AG$1),0),$F347-1966)</f>
        <v>1171.9169999999999</v>
      </c>
      <c r="AH347" s="4" cm="1">
        <f t="array" ref="AH347">INDEX(GMWQ!$A$2:$NF$60,MATCH(1,(GMWQ!$NE$2:$NE$60=AH$3)*(GMWQ!$ND$2:$ND$60=AH$4)*(GMWQ!$NF$2:$NF$60=AH$1),0),$F347-1966)</f>
        <v>2720380</v>
      </c>
      <c r="AI347" s="4" cm="1">
        <f t="array" ref="AI347">INDEX(GMWQ!$A$2:$NF$60,MATCH(1,(GMWQ!$NE$2:$NE$60=AI$3)*(GMWQ!$ND$2:$ND$60=AI$4)*(GMWQ!$NF$2:$NF$60=AI$1),0),$F347-1966)</f>
        <v>0.50993120000000003</v>
      </c>
      <c r="AJ347" s="4" cm="1">
        <f t="array" ref="AJ347">INDEX(GMWQ!$A$2:$NF$60,MATCH(1,(GMWQ!$NE$2:$NE$60=AJ$3)*(GMWQ!$ND$2:$ND$60=AJ$4)*(GMWQ!$NF$2:$NF$60=AJ$1),0),$F347-1966)</f>
        <v>0.7825375</v>
      </c>
      <c r="AK347" s="4" cm="1">
        <f t="array" ref="AK347">INDEX(GMWQ!$A$2:$NF$60,MATCH(1,(GMWQ!$NE$2:$NE$60=AK$3)*(GMWQ!$ND$2:$ND$60=AK$4)*(GMWQ!$NF$2:$NF$60=AK$1),0),$F347-1966)</f>
        <v>0.45283780000000001</v>
      </c>
      <c r="AL347" s="4" cm="1">
        <f t="array" ref="AL347">INDEX(GMWQ!$A$2:$NF$60,MATCH(1,(GMWQ!$NE$2:$NE$60=AL$3)*(GMWQ!$ND$2:$ND$60=AL$4)*(GMWQ!$NF$2:$NF$60=AL$1),0),$F347-1966)</f>
        <v>0.26618530000000001</v>
      </c>
    </row>
    <row r="348" spans="1:38" x14ac:dyDescent="0.25">
      <c r="B348" s="4">
        <f t="shared" ref="B348:D359" si="115">+B344+1</f>
        <v>2058</v>
      </c>
      <c r="C348" s="4">
        <f t="shared" si="115"/>
        <v>2058</v>
      </c>
      <c r="F348" s="4">
        <f t="shared" si="101"/>
        <v>2314</v>
      </c>
      <c r="G348" s="4" cm="1">
        <f t="array" ref="G348">INDEX(GMWQ!$A$2:$NF$60,MATCH(1,(GMWQ!$NE$2:$NE$60=G$3)*(GMWQ!$ND$2:$ND$60=G$4)*(GMWQ!$NF$2:$NF$60=G$1),0),$F348-1966)</f>
        <v>1130639</v>
      </c>
      <c r="H348" s="4" cm="1">
        <f t="array" ref="H348">INDEX(GMWQ!$A$2:$NF$60,MATCH(1,(GMWQ!$NE$2:$NE$60=H$3)*(GMWQ!$ND$2:$ND$60=H$4)*(GMWQ!$NF$2:$NF$60=H$1),0),$F348-1966)</f>
        <v>10590.61</v>
      </c>
      <c r="I348" s="4" cm="1">
        <f t="array" ref="I348">INDEX(GMWQ!$A$2:$NF$60,MATCH(1,(GMWQ!$NE$2:$NE$60=I$3)*(GMWQ!$ND$2:$ND$60=I$4)*(GMWQ!$NF$2:$NF$60=I$1),0),$F348-1966)</f>
        <v>142683</v>
      </c>
      <c r="J348" s="4" cm="1">
        <f t="array" ref="J348">INDEX(GMWQ!$A$2:$NF$60,MATCH(1,(GMWQ!$NE$2:$NE$60=J$3)*(GMWQ!$ND$2:$ND$60=J$4)*(GMWQ!$NF$2:$NF$60=J$1),0),$F348-1966)</f>
        <v>1215.9559999999999</v>
      </c>
      <c r="K348" s="4" cm="1">
        <f t="array" ref="K348">INDEX(GMWQ!$A$2:$NF$60,MATCH(1,(GMWQ!$NE$2:$NE$60=K$3)*(GMWQ!$ND$2:$ND$60=K$4)*(GMWQ!$NF$2:$NF$60=K$1),0),$F348-1966)</f>
        <v>805.94420000000002</v>
      </c>
      <c r="L348" s="4" cm="1">
        <f t="array" ref="L348">INDEX(GMWQ!$A$2:$NF$60,MATCH(1,(GMWQ!$NE$2:$NE$60=L$3)*(GMWQ!$ND$2:$ND$60=L$4)*(GMWQ!$NF$2:$NF$60=L$1),0),$F348-1966)</f>
        <v>541.44110000000001</v>
      </c>
      <c r="M348" s="4" cm="1">
        <f t="array" ref="M348">INDEX(GMWQ!$A$2:$NF$60,MATCH(1,(GMWQ!$NE$2:$NE$60=M$3)*(GMWQ!$ND$2:$ND$60=M$4)*(GMWQ!$NF$2:$NF$60=M$1),0),$F348-1966)</f>
        <v>1130664</v>
      </c>
      <c r="N348" s="4" cm="1">
        <f t="array" ref="N348">INDEX(GMWQ!$A$2:$NF$60,MATCH(1,(GMWQ!$NE$2:$NE$60=N$3)*(GMWQ!$ND$2:$ND$60=N$4)*(GMWQ!$NF$2:$NF$60=N$1),0),$F348-1966)</f>
        <v>-157955.1</v>
      </c>
      <c r="O348" s="4" cm="1">
        <f t="array" ref="O348">INDEX(GMWQ!$A$2:$NF$60,MATCH(1,(GMWQ!$NE$2:$NE$60=O$3)*(GMWQ!$ND$2:$ND$60=O$4)*(GMWQ!$NF$2:$NF$60=O$1),0),$F348-1966)</f>
        <v>-1088.7190000000001</v>
      </c>
      <c r="P348" s="4" cm="1">
        <f t="array" ref="P348">INDEX(GMWQ!$A$2:$NF$60,MATCH(1,(GMWQ!$NE$2:$NE$60=P$3)*(GMWQ!$ND$2:$ND$60=P$4)*(GMWQ!$NF$2:$NF$60=P$1),0),$F348-1966)</f>
        <v>-2369.7339999999999</v>
      </c>
      <c r="Q348" s="4" cm="1">
        <f t="array" ref="Q348">INDEX(GMWQ!$A$2:$NF$60,MATCH(1,(GMWQ!$NE$2:$NE$60=Q$3)*(GMWQ!$ND$2:$ND$60=Q$4)*(GMWQ!$NF$2:$NF$60=Q$1),0),$F348-1966)</f>
        <v>-43.164920000000002</v>
      </c>
      <c r="R348" s="4" cm="1">
        <f t="array" ref="R348">INDEX(GMWQ!$A$2:$NF$60,MATCH(1,(GMWQ!$NE$2:$NE$60=R$3)*(GMWQ!$ND$2:$ND$60=R$4)*(GMWQ!$NF$2:$NF$60=R$1),0),$F348-1966)</f>
        <v>-60.849789999999999</v>
      </c>
      <c r="S348" s="4" cm="1">
        <f t="array" ref="S348">INDEX(GMWQ!$A$2:$NF$60,MATCH(1,(GMWQ!$NE$2:$NE$60=S$3)*(GMWQ!$ND$2:$ND$60=S$4)*(GMWQ!$NF$2:$NF$60=S$1),0),$F348-1966)</f>
        <v>-20.894410000000001</v>
      </c>
      <c r="T348" s="4" cm="1">
        <f t="array" ref="T348">INDEX(GMWQ!$A$2:$NF$60,MATCH(1,(GMWQ!$NE$2:$NE$60=T$3)*(GMWQ!$ND$2:$ND$60=T$4)*(GMWQ!$NF$2:$NF$60=T$1),0),$F348-1966)</f>
        <v>-66791.63</v>
      </c>
      <c r="U348" s="4" cm="1">
        <f t="array" ref="U348">INDEX(GMWQ!$A$2:$NF$60,MATCH(1,(GMWQ!$NE$2:$NE$60=U$3)*(GMWQ!$ND$2:$ND$60=U$4)*(GMWQ!$NF$2:$NF$60=U$1),0),$F348-1966)</f>
        <v>10496290</v>
      </c>
      <c r="V348" s="4" cm="1">
        <f t="array" ref="V348">INDEX(GMWQ!$A$2:$NF$60,MATCH(1,(GMWQ!$NE$2:$NE$60=V$3)*(GMWQ!$ND$2:$ND$60=V$4)*(GMWQ!$NF$2:$NF$60=V$1),0),$F348-1966)</f>
        <v>171706.3</v>
      </c>
      <c r="W348" s="4" cm="1">
        <f t="array" ref="W348">INDEX(GMWQ!$A$2:$NF$60,MATCH(1,(GMWQ!$NE$2:$NE$60=W$3)*(GMWQ!$ND$2:$ND$60=W$4)*(GMWQ!$NF$2:$NF$60=W$1),0),$F348-1966)</f>
        <v>1717779</v>
      </c>
      <c r="X348" s="4" cm="1">
        <f t="array" ref="X348">INDEX(GMWQ!$A$2:$NF$60,MATCH(1,(GMWQ!$NE$2:$NE$60=X$3)*(GMWQ!$ND$2:$ND$60=X$4)*(GMWQ!$NF$2:$NF$60=X$1),0),$F348-1966)</f>
        <v>6928.8980000000001</v>
      </c>
      <c r="Y348" s="4" cm="1">
        <f t="array" ref="Y348">INDEX(GMWQ!$A$2:$NF$60,MATCH(1,(GMWQ!$NE$2:$NE$60=Y$3)*(GMWQ!$ND$2:$ND$60=Y$4)*(GMWQ!$NF$2:$NF$60=Y$1),0),$F348-1966)</f>
        <v>9664.9529999999995</v>
      </c>
      <c r="Z348" s="4" cm="1">
        <f t="array" ref="Z348">INDEX(GMWQ!$A$2:$NF$60,MATCH(1,(GMWQ!$NE$2:$NE$60=Z$3)*(GMWQ!$ND$2:$ND$60=Z$4)*(GMWQ!$NF$2:$NF$60=Z$1),0),$F348-1966)</f>
        <v>5541.97</v>
      </c>
      <c r="AA348" s="4" cm="1">
        <f t="array" ref="AA348">INDEX(GMWQ!$A$2:$NF$60,MATCH(1,(GMWQ!$NE$2:$NE$60=AA$3)*(GMWQ!$ND$2:$ND$60=AA$4)*(GMWQ!$NF$2:$NF$60=AA$1),0),$F348-1966)</f>
        <v>8551668</v>
      </c>
      <c r="AB348" s="4" cm="1">
        <f t="array" ref="AB348">INDEX(GMWQ!$A$2:$NF$60,MATCH(1,(GMWQ!$NE$2:$NE$60=AB$3)*(GMWQ!$ND$2:$ND$60=AB$4)*(GMWQ!$NF$2:$NF$60=AB$1),0),$F348-1966)</f>
        <v>2456517</v>
      </c>
      <c r="AC348" s="4" cm="1">
        <f t="array" ref="AC348">INDEX(GMWQ!$A$2:$NF$60,MATCH(1,(GMWQ!$NE$2:$NE$60=AC$3)*(GMWQ!$ND$2:$ND$60=AC$4)*(GMWQ!$NF$2:$NF$60=AC$1),0),$F348-1966)</f>
        <v>25210.63</v>
      </c>
      <c r="AD348" s="4" cm="1">
        <f t="array" ref="AD348">INDEX(GMWQ!$A$2:$NF$60,MATCH(1,(GMWQ!$NE$2:$NE$60=AD$3)*(GMWQ!$ND$2:$ND$60=AD$4)*(GMWQ!$NF$2:$NF$60=AD$1),0),$F348-1966)</f>
        <v>254046.8</v>
      </c>
      <c r="AE348" s="4" cm="1">
        <f t="array" ref="AE348">INDEX(GMWQ!$A$2:$NF$60,MATCH(1,(GMWQ!$NE$2:$NE$60=AE$3)*(GMWQ!$ND$2:$ND$60=AE$4)*(GMWQ!$NF$2:$NF$60=AE$1),0),$F348-1966)</f>
        <v>2956.328</v>
      </c>
      <c r="AF348" s="4" cm="1">
        <f t="array" ref="AF348">INDEX(GMWQ!$A$2:$NF$60,MATCH(1,(GMWQ!$NE$2:$NE$60=AF$3)*(GMWQ!$ND$2:$ND$60=AF$4)*(GMWQ!$NF$2:$NF$60=AF$1),0),$F348-1966)</f>
        <v>1758.056</v>
      </c>
      <c r="AG348" s="4" cm="1">
        <f t="array" ref="AG348">INDEX(GMWQ!$A$2:$NF$60,MATCH(1,(GMWQ!$NE$2:$NE$60=AG$3)*(GMWQ!$ND$2:$ND$60=AG$4)*(GMWQ!$NF$2:$NF$60=AG$1),0),$F348-1966)</f>
        <v>1178.82</v>
      </c>
      <c r="AH348" s="4" cm="1">
        <f t="array" ref="AH348">INDEX(GMWQ!$A$2:$NF$60,MATCH(1,(GMWQ!$NE$2:$NE$60=AH$3)*(GMWQ!$ND$2:$ND$60=AH$4)*(GMWQ!$NF$2:$NF$60=AH$1),0),$F348-1966)</f>
        <v>2745460</v>
      </c>
      <c r="AI348" s="4" cm="1">
        <f t="array" ref="AI348">INDEX(GMWQ!$A$2:$NF$60,MATCH(1,(GMWQ!$NE$2:$NE$60=AI$3)*(GMWQ!$ND$2:$ND$60=AI$4)*(GMWQ!$NF$2:$NF$60=AI$1),0),$F348-1966)</f>
        <v>0.51062609999999997</v>
      </c>
      <c r="AJ348" s="4" cm="1">
        <f t="array" ref="AJ348">INDEX(GMWQ!$A$2:$NF$60,MATCH(1,(GMWQ!$NE$2:$NE$60=AJ$3)*(GMWQ!$ND$2:$ND$60=AJ$4)*(GMWQ!$NF$2:$NF$60=AJ$1),0),$F348-1966)</f>
        <v>0.7826573</v>
      </c>
      <c r="AK348" s="4" cm="1">
        <f t="array" ref="AK348">INDEX(GMWQ!$A$2:$NF$60,MATCH(1,(GMWQ!$NE$2:$NE$60=AK$3)*(GMWQ!$ND$2:$ND$60=AK$4)*(GMWQ!$NF$2:$NF$60=AK$1),0),$F348-1966)</f>
        <v>0.44989089999999998</v>
      </c>
      <c r="AL348" s="4" cm="1">
        <f t="array" ref="AL348">INDEX(GMWQ!$A$2:$NF$60,MATCH(1,(GMWQ!$NE$2:$NE$60=AL$3)*(GMWQ!$ND$2:$ND$60=AL$4)*(GMWQ!$NF$2:$NF$60=AL$1),0),$F348-1966)</f>
        <v>0.26420060000000001</v>
      </c>
    </row>
    <row r="349" spans="1:38" x14ac:dyDescent="0.25">
      <c r="B349" s="4">
        <f t="shared" si="115"/>
        <v>2058</v>
      </c>
      <c r="C349" s="4">
        <f t="shared" si="115"/>
        <v>2058</v>
      </c>
      <c r="F349" s="4">
        <f t="shared" si="101"/>
        <v>2315</v>
      </c>
      <c r="G349" s="4" cm="1">
        <f t="array" ref="G349">INDEX(GMWQ!$A$2:$NF$60,MATCH(1,(GMWQ!$NE$2:$NE$60=G$3)*(GMWQ!$ND$2:$ND$60=G$4)*(GMWQ!$NF$2:$NF$60=G$1),0),$F349-1966)</f>
        <v>1133980</v>
      </c>
      <c r="H349" s="4" cm="1">
        <f t="array" ref="H349">INDEX(GMWQ!$A$2:$NF$60,MATCH(1,(GMWQ!$NE$2:$NE$60=H$3)*(GMWQ!$ND$2:$ND$60=H$4)*(GMWQ!$NF$2:$NF$60=H$1),0),$F349-1966)</f>
        <v>10632.21</v>
      </c>
      <c r="I349" s="4" cm="1">
        <f t="array" ref="I349">INDEX(GMWQ!$A$2:$NF$60,MATCH(1,(GMWQ!$NE$2:$NE$60=I$3)*(GMWQ!$ND$2:$ND$60=I$4)*(GMWQ!$NF$2:$NF$60=I$1),0),$F349-1966)</f>
        <v>142832.6</v>
      </c>
      <c r="J349" s="4" cm="1">
        <f t="array" ref="J349">INDEX(GMWQ!$A$2:$NF$60,MATCH(1,(GMWQ!$NE$2:$NE$60=J$3)*(GMWQ!$ND$2:$ND$60=J$4)*(GMWQ!$NF$2:$NF$60=J$1),0),$F349-1966)</f>
        <v>1218.2719999999999</v>
      </c>
      <c r="K349" s="4" cm="1">
        <f t="array" ref="K349">INDEX(GMWQ!$A$2:$NF$60,MATCH(1,(GMWQ!$NE$2:$NE$60=K$3)*(GMWQ!$ND$2:$ND$60=K$4)*(GMWQ!$NF$2:$NF$60=K$1),0),$F349-1966)</f>
        <v>806.4751</v>
      </c>
      <c r="L349" s="4" cm="1">
        <f t="array" ref="L349">INDEX(GMWQ!$A$2:$NF$60,MATCH(1,(GMWQ!$NE$2:$NE$60=L$3)*(GMWQ!$ND$2:$ND$60=L$4)*(GMWQ!$NF$2:$NF$60=L$1),0),$F349-1966)</f>
        <v>541.92190000000005</v>
      </c>
      <c r="M349" s="4" cm="1">
        <f t="array" ref="M349">INDEX(GMWQ!$A$2:$NF$60,MATCH(1,(GMWQ!$NE$2:$NE$60=M$3)*(GMWQ!$ND$2:$ND$60=M$4)*(GMWQ!$NF$2:$NF$60=M$1),0),$F349-1966)</f>
        <v>1135517</v>
      </c>
      <c r="N349" s="4" cm="1">
        <f t="array" ref="N349">INDEX(GMWQ!$A$2:$NF$60,MATCH(1,(GMWQ!$NE$2:$NE$60=N$3)*(GMWQ!$ND$2:$ND$60=N$4)*(GMWQ!$NF$2:$NF$60=N$1),0),$F349-1966)</f>
        <v>-87391.56</v>
      </c>
      <c r="O349" s="4" cm="1">
        <f t="array" ref="O349">INDEX(GMWQ!$A$2:$NF$60,MATCH(1,(GMWQ!$NE$2:$NE$60=O$3)*(GMWQ!$ND$2:$ND$60=O$4)*(GMWQ!$NF$2:$NF$60=O$1),0),$F349-1966)</f>
        <v>-1084.5640000000001</v>
      </c>
      <c r="P349" s="4" cm="1">
        <f t="array" ref="P349">INDEX(GMWQ!$A$2:$NF$60,MATCH(1,(GMWQ!$NE$2:$NE$60=P$3)*(GMWQ!$ND$2:$ND$60=P$4)*(GMWQ!$NF$2:$NF$60=P$1),0),$F349-1966)</f>
        <v>-2381.1880000000001</v>
      </c>
      <c r="Q349" s="4" cm="1">
        <f t="array" ref="Q349">INDEX(GMWQ!$A$2:$NF$60,MATCH(1,(GMWQ!$NE$2:$NE$60=Q$3)*(GMWQ!$ND$2:$ND$60=Q$4)*(GMWQ!$NF$2:$NF$60=Q$1),0),$F349-1966)</f>
        <v>-43.451050000000002</v>
      </c>
      <c r="R349" s="4" cm="1">
        <f t="array" ref="R349">INDEX(GMWQ!$A$2:$NF$60,MATCH(1,(GMWQ!$NE$2:$NE$60=R$3)*(GMWQ!$ND$2:$ND$60=R$4)*(GMWQ!$NF$2:$NF$60=R$1),0),$F349-1966)</f>
        <v>-61.228520000000003</v>
      </c>
      <c r="S349" s="4" cm="1">
        <f t="array" ref="S349">INDEX(GMWQ!$A$2:$NF$60,MATCH(1,(GMWQ!$NE$2:$NE$60=S$3)*(GMWQ!$ND$2:$ND$60=S$4)*(GMWQ!$NF$2:$NF$60=S$1),0),$F349-1966)</f>
        <v>-21.017520000000001</v>
      </c>
      <c r="T349" s="4" cm="1">
        <f t="array" ref="T349">INDEX(GMWQ!$A$2:$NF$60,MATCH(1,(GMWQ!$NE$2:$NE$60=T$3)*(GMWQ!$ND$2:$ND$60=T$4)*(GMWQ!$NF$2:$NF$60=T$1),0),$F349-1966)</f>
        <v>-67165.75</v>
      </c>
      <c r="U349" s="4" cm="1">
        <f t="array" ref="U349">INDEX(GMWQ!$A$2:$NF$60,MATCH(1,(GMWQ!$NE$2:$NE$60=U$3)*(GMWQ!$ND$2:$ND$60=U$4)*(GMWQ!$NF$2:$NF$60=U$1),0),$F349-1966)</f>
        <v>10583690</v>
      </c>
      <c r="V349" s="4" cm="1">
        <f t="array" ref="V349">INDEX(GMWQ!$A$2:$NF$60,MATCH(1,(GMWQ!$NE$2:$NE$60=V$3)*(GMWQ!$ND$2:$ND$60=V$4)*(GMWQ!$NF$2:$NF$60=V$1),0),$F349-1966)</f>
        <v>172790.8</v>
      </c>
      <c r="W349" s="4" cm="1">
        <f t="array" ref="W349">INDEX(GMWQ!$A$2:$NF$60,MATCH(1,(GMWQ!$NE$2:$NE$60=W$3)*(GMWQ!$ND$2:$ND$60=W$4)*(GMWQ!$NF$2:$NF$60=W$1),0),$F349-1966)</f>
        <v>1720160</v>
      </c>
      <c r="X349" s="4" cm="1">
        <f t="array" ref="X349">INDEX(GMWQ!$A$2:$NF$60,MATCH(1,(GMWQ!$NE$2:$NE$60=X$3)*(GMWQ!$ND$2:$ND$60=X$4)*(GMWQ!$NF$2:$NF$60=X$1),0),$F349-1966)</f>
        <v>6972.3490000000002</v>
      </c>
      <c r="Y349" s="4" cm="1">
        <f t="array" ref="Y349">INDEX(GMWQ!$A$2:$NF$60,MATCH(1,(GMWQ!$NE$2:$NE$60=Y$3)*(GMWQ!$ND$2:$ND$60=Y$4)*(GMWQ!$NF$2:$NF$60=Y$1),0),$F349-1966)</f>
        <v>9726.1820000000007</v>
      </c>
      <c r="Z349" s="4" cm="1">
        <f t="array" ref="Z349">INDEX(GMWQ!$A$2:$NF$60,MATCH(1,(GMWQ!$NE$2:$NE$60=Z$3)*(GMWQ!$ND$2:$ND$60=Z$4)*(GMWQ!$NF$2:$NF$60=Z$1),0),$F349-1966)</f>
        <v>5562.9870000000001</v>
      </c>
      <c r="AA349" s="4" cm="1">
        <f t="array" ref="AA349">INDEX(GMWQ!$A$2:$NF$60,MATCH(1,(GMWQ!$NE$2:$NE$60=AA$3)*(GMWQ!$ND$2:$ND$60=AA$4)*(GMWQ!$NF$2:$NF$60=AA$1),0),$F349-1966)</f>
        <v>8618834</v>
      </c>
      <c r="AB349" s="4" cm="1">
        <f t="array" ref="AB349">INDEX(GMWQ!$A$2:$NF$60,MATCH(1,(GMWQ!$NE$2:$NE$60=AB$3)*(GMWQ!$ND$2:$ND$60=AB$4)*(GMWQ!$NF$2:$NF$60=AB$1),0),$F349-1966)</f>
        <v>2477077</v>
      </c>
      <c r="AC349" s="4" cm="1">
        <f t="array" ref="AC349">INDEX(GMWQ!$A$2:$NF$60,MATCH(1,(GMWQ!$NE$2:$NE$60=AC$3)*(GMWQ!$ND$2:$ND$60=AC$4)*(GMWQ!$NF$2:$NF$60=AC$1),0),$F349-1966)</f>
        <v>25430.5</v>
      </c>
      <c r="AD349" s="4" cm="1">
        <f t="array" ref="AD349">INDEX(GMWQ!$A$2:$NF$60,MATCH(1,(GMWQ!$NE$2:$NE$60=AD$3)*(GMWQ!$ND$2:$ND$60=AD$4)*(GMWQ!$NF$2:$NF$60=AD$1),0),$F349-1966)</f>
        <v>255284.8</v>
      </c>
      <c r="AE349" s="4" cm="1">
        <f t="array" ref="AE349">INDEX(GMWQ!$A$2:$NF$60,MATCH(1,(GMWQ!$NE$2:$NE$60=AE$3)*(GMWQ!$ND$2:$ND$60=AE$4)*(GMWQ!$NF$2:$NF$60=AE$1),0),$F349-1966)</f>
        <v>2976.6550000000002</v>
      </c>
      <c r="AF349" s="4" cm="1">
        <f t="array" ref="AF349">INDEX(GMWQ!$A$2:$NF$60,MATCH(1,(GMWQ!$NE$2:$NE$60=AF$3)*(GMWQ!$ND$2:$ND$60=AF$4)*(GMWQ!$NF$2:$NF$60=AF$1),0),$F349-1966)</f>
        <v>1767.9369999999999</v>
      </c>
      <c r="AG349" s="4" cm="1">
        <f t="array" ref="AG349">INDEX(GMWQ!$A$2:$NF$60,MATCH(1,(GMWQ!$NE$2:$NE$60=AG$3)*(GMWQ!$ND$2:$ND$60=AG$4)*(GMWQ!$NF$2:$NF$60=AG$1),0),$F349-1966)</f>
        <v>1185.0329999999999</v>
      </c>
      <c r="AH349" s="4" cm="1">
        <f t="array" ref="AH349">INDEX(GMWQ!$A$2:$NF$60,MATCH(1,(GMWQ!$NE$2:$NE$60=AH$3)*(GMWQ!$ND$2:$ND$60=AH$4)*(GMWQ!$NF$2:$NF$60=AH$1),0),$F349-1966)</f>
        <v>2770817</v>
      </c>
      <c r="AI349" s="4" cm="1">
        <f t="array" ref="AI349">INDEX(GMWQ!$A$2:$NF$60,MATCH(1,(GMWQ!$NE$2:$NE$60=AI$3)*(GMWQ!$ND$2:$ND$60=AI$4)*(GMWQ!$NF$2:$NF$60=AI$1),0),$F349-1966)</f>
        <v>0.51134489999999999</v>
      </c>
      <c r="AJ349" s="4" cm="1">
        <f t="array" ref="AJ349">INDEX(GMWQ!$A$2:$NF$60,MATCH(1,(GMWQ!$NE$2:$NE$60=AJ$3)*(GMWQ!$ND$2:$ND$60=AJ$4)*(GMWQ!$NF$2:$NF$60=AJ$1),0),$F349-1966)</f>
        <v>0.78282490000000005</v>
      </c>
      <c r="AK349" s="4" cm="1">
        <f t="array" ref="AK349">INDEX(GMWQ!$A$2:$NF$60,MATCH(1,(GMWQ!$NE$2:$NE$60=AK$3)*(GMWQ!$ND$2:$ND$60=AK$4)*(GMWQ!$NF$2:$NF$60=AK$1),0),$F349-1966)</f>
        <v>0.44562590000000002</v>
      </c>
      <c r="AL349" s="4" cm="1">
        <f t="array" ref="AL349">INDEX(GMWQ!$A$2:$NF$60,MATCH(1,(GMWQ!$NE$2:$NE$60=AL$3)*(GMWQ!$ND$2:$ND$60=AL$4)*(GMWQ!$NF$2:$NF$60=AL$1),0),$F349-1966)</f>
        <v>0.26240740000000001</v>
      </c>
    </row>
    <row r="350" spans="1:38" x14ac:dyDescent="0.25">
      <c r="B350" s="4">
        <f t="shared" si="115"/>
        <v>2058</v>
      </c>
      <c r="C350" s="4">
        <f t="shared" si="115"/>
        <v>2058</v>
      </c>
      <c r="E350" s="4">
        <f t="shared" ref="E350" si="116">+E346+1</f>
        <v>2058</v>
      </c>
      <c r="F350" s="4">
        <f t="shared" si="101"/>
        <v>2316</v>
      </c>
      <c r="G350" s="4" cm="1">
        <f t="array" ref="G350">INDEX(GMWQ!$A$2:$NF$60,MATCH(1,(GMWQ!$NE$2:$NE$60=G$3)*(GMWQ!$ND$2:$ND$60=G$4)*(GMWQ!$NF$2:$NF$60=G$1),0),$F350-1966)</f>
        <v>1137324</v>
      </c>
      <c r="H350" s="4" cm="1">
        <f t="array" ref="H350">INDEX(GMWQ!$A$2:$NF$60,MATCH(1,(GMWQ!$NE$2:$NE$60=H$3)*(GMWQ!$ND$2:$ND$60=H$4)*(GMWQ!$NF$2:$NF$60=H$1),0),$F350-1966)</f>
        <v>10673.89</v>
      </c>
      <c r="I350" s="4" cm="1">
        <f t="array" ref="I350">INDEX(GMWQ!$A$2:$NF$60,MATCH(1,(GMWQ!$NE$2:$NE$60=I$3)*(GMWQ!$ND$2:$ND$60=I$4)*(GMWQ!$NF$2:$NF$60=I$1),0),$F350-1966)</f>
        <v>142986.79999999999</v>
      </c>
      <c r="J350" s="4" cm="1">
        <f t="array" ref="J350">INDEX(GMWQ!$A$2:$NF$60,MATCH(1,(GMWQ!$NE$2:$NE$60=J$3)*(GMWQ!$ND$2:$ND$60=J$4)*(GMWQ!$NF$2:$NF$60=J$1),0),$F350-1966)</f>
        <v>1220.5930000000001</v>
      </c>
      <c r="K350" s="4" cm="1">
        <f t="array" ref="K350">INDEX(GMWQ!$A$2:$NF$60,MATCH(1,(GMWQ!$NE$2:$NE$60=K$3)*(GMWQ!$ND$2:$ND$60=K$4)*(GMWQ!$NF$2:$NF$60=K$1),0),$F350-1966)</f>
        <v>806.88760000000002</v>
      </c>
      <c r="L350" s="4" cm="1">
        <f t="array" ref="L350">INDEX(GMWQ!$A$2:$NF$60,MATCH(1,(GMWQ!$NE$2:$NE$60=L$3)*(GMWQ!$ND$2:$ND$60=L$4)*(GMWQ!$NF$2:$NF$60=L$1),0),$F350-1966)</f>
        <v>542.40139999999997</v>
      </c>
      <c r="M350" s="4" cm="1">
        <f t="array" ref="M350">INDEX(GMWQ!$A$2:$NF$60,MATCH(1,(GMWQ!$NE$2:$NE$60=M$3)*(GMWQ!$ND$2:$ND$60=M$4)*(GMWQ!$NF$2:$NF$60=M$1),0),$F350-1966)</f>
        <v>1140398</v>
      </c>
      <c r="N350" s="4" cm="1">
        <f t="array" ref="N350">INDEX(GMWQ!$A$2:$NF$60,MATCH(1,(GMWQ!$NE$2:$NE$60=N$3)*(GMWQ!$ND$2:$ND$60=N$4)*(GMWQ!$NF$2:$NF$60=N$1),0),$F350-1966)</f>
        <v>-152291.20000000001</v>
      </c>
      <c r="O350" s="4" cm="1">
        <f t="array" ref="O350">INDEX(GMWQ!$A$2:$NF$60,MATCH(1,(GMWQ!$NE$2:$NE$60=O$3)*(GMWQ!$ND$2:$ND$60=O$4)*(GMWQ!$NF$2:$NF$60=O$1),0),$F350-1966)</f>
        <v>-1080.223</v>
      </c>
      <c r="P350" s="4" cm="1">
        <f t="array" ref="P350">INDEX(GMWQ!$A$2:$NF$60,MATCH(1,(GMWQ!$NE$2:$NE$60=P$3)*(GMWQ!$ND$2:$ND$60=P$4)*(GMWQ!$NF$2:$NF$60=P$1),0),$F350-1966)</f>
        <v>-2392.7890000000002</v>
      </c>
      <c r="Q350" s="4" cm="1">
        <f t="array" ref="Q350">INDEX(GMWQ!$A$2:$NF$60,MATCH(1,(GMWQ!$NE$2:$NE$60=Q$3)*(GMWQ!$ND$2:$ND$60=Q$4)*(GMWQ!$NF$2:$NF$60=Q$1),0),$F350-1966)</f>
        <v>-43.73706</v>
      </c>
      <c r="R350" s="4" cm="1">
        <f t="array" ref="R350">INDEX(GMWQ!$A$2:$NF$60,MATCH(1,(GMWQ!$NE$2:$NE$60=R$3)*(GMWQ!$ND$2:$ND$60=R$4)*(GMWQ!$NF$2:$NF$60=R$1),0),$F350-1966)</f>
        <v>-61.508609999999997</v>
      </c>
      <c r="S350" s="4" cm="1">
        <f t="array" ref="S350">INDEX(GMWQ!$A$2:$NF$60,MATCH(1,(GMWQ!$NE$2:$NE$60=S$3)*(GMWQ!$ND$2:$ND$60=S$4)*(GMWQ!$NF$2:$NF$60=S$1),0),$F350-1966)</f>
        <v>-21.128299999999999</v>
      </c>
      <c r="T350" s="4" cm="1">
        <f t="array" ref="T350">INDEX(GMWQ!$A$2:$NF$60,MATCH(1,(GMWQ!$NE$2:$NE$60=T$3)*(GMWQ!$ND$2:$ND$60=T$4)*(GMWQ!$NF$2:$NF$60=T$1),0),$F350-1966)</f>
        <v>-67987.88</v>
      </c>
      <c r="U350" s="4" cm="1">
        <f t="array" ref="U350">INDEX(GMWQ!$A$2:$NF$60,MATCH(1,(GMWQ!$NE$2:$NE$60=U$3)*(GMWQ!$ND$2:$ND$60=U$4)*(GMWQ!$NF$2:$NF$60=U$1),0),$F350-1966)</f>
        <v>10735980</v>
      </c>
      <c r="V350" s="4" cm="1">
        <f t="array" ref="V350">INDEX(GMWQ!$A$2:$NF$60,MATCH(1,(GMWQ!$NE$2:$NE$60=V$3)*(GMWQ!$ND$2:$ND$60=V$4)*(GMWQ!$NF$2:$NF$60=V$1),0),$F350-1966)</f>
        <v>173871</v>
      </c>
      <c r="W350" s="4" cm="1">
        <f t="array" ref="W350">INDEX(GMWQ!$A$2:$NF$60,MATCH(1,(GMWQ!$NE$2:$NE$60=W$3)*(GMWQ!$ND$2:$ND$60=W$4)*(GMWQ!$NF$2:$NF$60=W$1),0),$F350-1966)</f>
        <v>1722553</v>
      </c>
      <c r="X350" s="4" cm="1">
        <f t="array" ref="X350">INDEX(GMWQ!$A$2:$NF$60,MATCH(1,(GMWQ!$NE$2:$NE$60=X$3)*(GMWQ!$ND$2:$ND$60=X$4)*(GMWQ!$NF$2:$NF$60=X$1),0),$F350-1966)</f>
        <v>7016.0860000000002</v>
      </c>
      <c r="Y350" s="4" cm="1">
        <f t="array" ref="Y350">INDEX(GMWQ!$A$2:$NF$60,MATCH(1,(GMWQ!$NE$2:$NE$60=Y$3)*(GMWQ!$ND$2:$ND$60=Y$4)*(GMWQ!$NF$2:$NF$60=Y$1),0),$F350-1966)</f>
        <v>9787.69</v>
      </c>
      <c r="Z350" s="4" cm="1">
        <f t="array" ref="Z350">INDEX(GMWQ!$A$2:$NF$60,MATCH(1,(GMWQ!$NE$2:$NE$60=Z$3)*(GMWQ!$ND$2:$ND$60=Z$4)*(GMWQ!$NF$2:$NF$60=Z$1),0),$F350-1966)</f>
        <v>5584.116</v>
      </c>
      <c r="AA350" s="4" cm="1">
        <f t="array" ref="AA350">INDEX(GMWQ!$A$2:$NF$60,MATCH(1,(GMWQ!$NE$2:$NE$60=AA$3)*(GMWQ!$ND$2:$ND$60=AA$4)*(GMWQ!$NF$2:$NF$60=AA$1),0),$F350-1966)</f>
        <v>8686822</v>
      </c>
      <c r="AB350" s="4" cm="1">
        <f t="array" ref="AB350">INDEX(GMWQ!$A$2:$NF$60,MATCH(1,(GMWQ!$NE$2:$NE$60=AB$3)*(GMWQ!$ND$2:$ND$60=AB$4)*(GMWQ!$NF$2:$NF$60=AB$1),0),$F350-1966)</f>
        <v>2497798</v>
      </c>
      <c r="AC350" s="4" cm="1">
        <f t="array" ref="AC350">INDEX(GMWQ!$A$2:$NF$60,MATCH(1,(GMWQ!$NE$2:$NE$60=AC$3)*(GMWQ!$ND$2:$ND$60=AC$4)*(GMWQ!$NF$2:$NF$60=AC$1),0),$F350-1966)</f>
        <v>25652.13</v>
      </c>
      <c r="AD350" s="4" cm="1">
        <f t="array" ref="AD350">INDEX(GMWQ!$A$2:$NF$60,MATCH(1,(GMWQ!$NE$2:$NE$60=AD$3)*(GMWQ!$ND$2:$ND$60=AD$4)*(GMWQ!$NF$2:$NF$60=AD$1),0),$F350-1966)</f>
        <v>256537.2</v>
      </c>
      <c r="AE350" s="4" cm="1">
        <f t="array" ref="AE350">INDEX(GMWQ!$A$2:$NF$60,MATCH(1,(GMWQ!$NE$2:$NE$60=AE$3)*(GMWQ!$ND$2:$ND$60=AE$4)*(GMWQ!$NF$2:$NF$60=AE$1),0),$F350-1966)</f>
        <v>2997.1219999999998</v>
      </c>
      <c r="AF350" s="4" cm="1">
        <f t="array" ref="AF350">INDEX(GMWQ!$A$2:$NF$60,MATCH(1,(GMWQ!$NE$2:$NE$60=AF$3)*(GMWQ!$ND$2:$ND$60=AF$4)*(GMWQ!$NF$2:$NF$60=AF$1),0),$F350-1966)</f>
        <v>1777.5709999999999</v>
      </c>
      <c r="AG350" s="4" cm="1">
        <f t="array" ref="AG350">INDEX(GMWQ!$A$2:$NF$60,MATCH(1,(GMWQ!$NE$2:$NE$60=AG$3)*(GMWQ!$ND$2:$ND$60=AG$4)*(GMWQ!$NF$2:$NF$60=AG$1),0),$F350-1966)</f>
        <v>1192.684</v>
      </c>
      <c r="AH350" s="4" cm="1">
        <f t="array" ref="AH350">INDEX(GMWQ!$A$2:$NF$60,MATCH(1,(GMWQ!$NE$2:$NE$60=AH$3)*(GMWQ!$ND$2:$ND$60=AH$4)*(GMWQ!$NF$2:$NF$60=AH$1),0),$F350-1966)</f>
        <v>2796437</v>
      </c>
      <c r="AI350" s="4" cm="1">
        <f t="array" ref="AI350">INDEX(GMWQ!$A$2:$NF$60,MATCH(1,(GMWQ!$NE$2:$NE$60=AI$3)*(GMWQ!$ND$2:$ND$60=AI$4)*(GMWQ!$NF$2:$NF$60=AI$1),0),$F350-1966)</f>
        <v>0.51220750000000004</v>
      </c>
      <c r="AJ350" s="4" cm="1">
        <f t="array" ref="AJ350">INDEX(GMWQ!$A$2:$NF$60,MATCH(1,(GMWQ!$NE$2:$NE$60=AJ$3)*(GMWQ!$ND$2:$ND$60=AJ$4)*(GMWQ!$NF$2:$NF$60=AJ$1),0),$F350-1966)</f>
        <v>0.78299269999999999</v>
      </c>
      <c r="AK350" s="4" cm="1">
        <f t="array" ref="AK350">INDEX(GMWQ!$A$2:$NF$60,MATCH(1,(GMWQ!$NE$2:$NE$60=AK$3)*(GMWQ!$ND$2:$ND$60=AK$4)*(GMWQ!$NF$2:$NF$60=AK$1),0),$F350-1966)</f>
        <v>0.44016300000000003</v>
      </c>
      <c r="AL350" s="4" cm="1">
        <f t="array" ref="AL350">INDEX(GMWQ!$A$2:$NF$60,MATCH(1,(GMWQ!$NE$2:$NE$60=AL$3)*(GMWQ!$ND$2:$ND$60=AL$4)*(GMWQ!$NF$2:$NF$60=AL$1),0),$F350-1966)</f>
        <v>0.26080639999999999</v>
      </c>
    </row>
    <row r="351" spans="1:38" x14ac:dyDescent="0.25">
      <c r="A351" s="4">
        <v>2059</v>
      </c>
      <c r="B351" s="4">
        <f t="shared" si="115"/>
        <v>2059</v>
      </c>
      <c r="C351" s="4">
        <f t="shared" si="115"/>
        <v>2058</v>
      </c>
      <c r="D351" s="4">
        <f t="shared" si="115"/>
        <v>2058</v>
      </c>
      <c r="F351" s="4">
        <f t="shared" si="101"/>
        <v>2317</v>
      </c>
      <c r="G351" s="4" cm="1">
        <f t="array" ref="G351">INDEX(GMWQ!$A$2:$NF$60,MATCH(1,(GMWQ!$NE$2:$NE$60=G$3)*(GMWQ!$ND$2:$ND$60=G$4)*(GMWQ!$NF$2:$NF$60=G$1),0),$F351-1966)</f>
        <v>1140671</v>
      </c>
      <c r="H351" s="4" cm="1">
        <f t="array" ref="H351">INDEX(GMWQ!$A$2:$NF$60,MATCH(1,(GMWQ!$NE$2:$NE$60=H$3)*(GMWQ!$ND$2:$ND$60=H$4)*(GMWQ!$NF$2:$NF$60=H$1),0),$F351-1966)</f>
        <v>10715.79</v>
      </c>
      <c r="I351" s="4" cm="1">
        <f t="array" ref="I351">INDEX(GMWQ!$A$2:$NF$60,MATCH(1,(GMWQ!$NE$2:$NE$60=I$3)*(GMWQ!$ND$2:$ND$60=I$4)*(GMWQ!$NF$2:$NF$60=I$1),0),$F351-1966)</f>
        <v>143139.29999999999</v>
      </c>
      <c r="J351" s="4" cm="1">
        <f t="array" ref="J351">INDEX(GMWQ!$A$2:$NF$60,MATCH(1,(GMWQ!$NE$2:$NE$60=J$3)*(GMWQ!$ND$2:$ND$60=J$4)*(GMWQ!$NF$2:$NF$60=J$1),0),$F351-1966)</f>
        <v>1223.011</v>
      </c>
      <c r="K351" s="4" cm="1">
        <f t="array" ref="K351">INDEX(GMWQ!$A$2:$NF$60,MATCH(1,(GMWQ!$NE$2:$NE$60=K$3)*(GMWQ!$ND$2:$ND$60=K$4)*(GMWQ!$NF$2:$NF$60=K$1),0),$F351-1966)</f>
        <v>807.42190000000005</v>
      </c>
      <c r="L351" s="4" cm="1">
        <f t="array" ref="L351">INDEX(GMWQ!$A$2:$NF$60,MATCH(1,(GMWQ!$NE$2:$NE$60=L$3)*(GMWQ!$ND$2:$ND$60=L$4)*(GMWQ!$NF$2:$NF$60=L$1),0),$F351-1966)</f>
        <v>542.73140000000001</v>
      </c>
      <c r="M351" s="4" cm="1">
        <f t="array" ref="M351">INDEX(GMWQ!$A$2:$NF$60,MATCH(1,(GMWQ!$NE$2:$NE$60=M$3)*(GMWQ!$ND$2:$ND$60=M$4)*(GMWQ!$NF$2:$NF$60=M$1),0),$F351-1966)</f>
        <v>1145318</v>
      </c>
      <c r="N351" s="4" cm="1">
        <f t="array" ref="N351">INDEX(GMWQ!$A$2:$NF$60,MATCH(1,(GMWQ!$NE$2:$NE$60=N$3)*(GMWQ!$ND$2:$ND$60=N$4)*(GMWQ!$NF$2:$NF$60=N$1),0),$F351-1966)</f>
        <v>-9133.125</v>
      </c>
      <c r="O351" s="4" cm="1">
        <f t="array" ref="O351">INDEX(GMWQ!$A$2:$NF$60,MATCH(1,(GMWQ!$NE$2:$NE$60=O$3)*(GMWQ!$ND$2:$ND$60=O$4)*(GMWQ!$NF$2:$NF$60=O$1),0),$F351-1966)</f>
        <v>-1075.7809999999999</v>
      </c>
      <c r="P351" s="4" cm="1">
        <f t="array" ref="P351">INDEX(GMWQ!$A$2:$NF$60,MATCH(1,(GMWQ!$NE$2:$NE$60=P$3)*(GMWQ!$ND$2:$ND$60=P$4)*(GMWQ!$NF$2:$NF$60=P$1),0),$F351-1966)</f>
        <v>-2404.5309999999999</v>
      </c>
      <c r="Q351" s="4" cm="1">
        <f t="array" ref="Q351">INDEX(GMWQ!$A$2:$NF$60,MATCH(1,(GMWQ!$NE$2:$NE$60=Q$3)*(GMWQ!$ND$2:$ND$60=Q$4)*(GMWQ!$NF$2:$NF$60=Q$1),0),$F351-1966)</f>
        <v>-44.029049999999998</v>
      </c>
      <c r="R351" s="4" cm="1">
        <f t="array" ref="R351">INDEX(GMWQ!$A$2:$NF$60,MATCH(1,(GMWQ!$NE$2:$NE$60=R$3)*(GMWQ!$ND$2:$ND$60=R$4)*(GMWQ!$NF$2:$NF$60=R$1),0),$F351-1966)</f>
        <v>-61.926209999999998</v>
      </c>
      <c r="S351" s="4" cm="1">
        <f t="array" ref="S351">INDEX(GMWQ!$A$2:$NF$60,MATCH(1,(GMWQ!$NE$2:$NE$60=S$3)*(GMWQ!$ND$2:$ND$60=S$4)*(GMWQ!$NF$2:$NF$60=S$1),0),$F351-1966)</f>
        <v>-21.26465</v>
      </c>
      <c r="T351" s="4" cm="1">
        <f t="array" ref="T351">INDEX(GMWQ!$A$2:$NF$60,MATCH(1,(GMWQ!$NE$2:$NE$60=T$3)*(GMWQ!$ND$2:$ND$60=T$4)*(GMWQ!$NF$2:$NF$60=T$1),0),$F351-1966)</f>
        <v>-68708.38</v>
      </c>
      <c r="U351" s="4" cm="1">
        <f t="array" ref="U351">INDEX(GMWQ!$A$2:$NF$60,MATCH(1,(GMWQ!$NE$2:$NE$60=U$3)*(GMWQ!$ND$2:$ND$60=U$4)*(GMWQ!$NF$2:$NF$60=U$1),0),$F351-1966)</f>
        <v>10745110</v>
      </c>
      <c r="V351" s="4" cm="1">
        <f t="array" ref="V351">INDEX(GMWQ!$A$2:$NF$60,MATCH(1,(GMWQ!$NE$2:$NE$60=V$3)*(GMWQ!$ND$2:$ND$60=V$4)*(GMWQ!$NF$2:$NF$60=V$1),0),$F351-1966)</f>
        <v>174946.8</v>
      </c>
      <c r="W351" s="4" cm="1">
        <f t="array" ref="W351">INDEX(GMWQ!$A$2:$NF$60,MATCH(1,(GMWQ!$NE$2:$NE$60=W$3)*(GMWQ!$ND$2:$ND$60=W$4)*(GMWQ!$NF$2:$NF$60=W$1),0),$F351-1966)</f>
        <v>1724957</v>
      </c>
      <c r="X351" s="4" cm="1">
        <f t="array" ref="X351">INDEX(GMWQ!$A$2:$NF$60,MATCH(1,(GMWQ!$NE$2:$NE$60=X$3)*(GMWQ!$ND$2:$ND$60=X$4)*(GMWQ!$NF$2:$NF$60=X$1),0),$F351-1966)</f>
        <v>7060.1149999999998</v>
      </c>
      <c r="Y351" s="4" cm="1">
        <f t="array" ref="Y351">INDEX(GMWQ!$A$2:$NF$60,MATCH(1,(GMWQ!$NE$2:$NE$60=Y$3)*(GMWQ!$ND$2:$ND$60=Y$4)*(GMWQ!$NF$2:$NF$60=Y$1),0),$F351-1966)</f>
        <v>9849.616</v>
      </c>
      <c r="Z351" s="4" cm="1">
        <f t="array" ref="Z351">INDEX(GMWQ!$A$2:$NF$60,MATCH(1,(GMWQ!$NE$2:$NE$60=Z$3)*(GMWQ!$ND$2:$ND$60=Z$4)*(GMWQ!$NF$2:$NF$60=Z$1),0),$F351-1966)</f>
        <v>5605.38</v>
      </c>
      <c r="AA351" s="4" cm="1">
        <f t="array" ref="AA351">INDEX(GMWQ!$A$2:$NF$60,MATCH(1,(GMWQ!$NE$2:$NE$60=AA$3)*(GMWQ!$ND$2:$ND$60=AA$4)*(GMWQ!$NF$2:$NF$60=AA$1),0),$F351-1966)</f>
        <v>8755530</v>
      </c>
      <c r="AB351" s="4" cm="1">
        <f t="array" ref="AB351">INDEX(GMWQ!$A$2:$NF$60,MATCH(1,(GMWQ!$NE$2:$NE$60=AB$3)*(GMWQ!$ND$2:$ND$60=AB$4)*(GMWQ!$NF$2:$NF$60=AB$1),0),$F351-1966)</f>
        <v>2518678</v>
      </c>
      <c r="AC351" s="4" cm="1">
        <f t="array" ref="AC351">INDEX(GMWQ!$A$2:$NF$60,MATCH(1,(GMWQ!$NE$2:$NE$60=AC$3)*(GMWQ!$ND$2:$ND$60=AC$4)*(GMWQ!$NF$2:$NF$60=AC$1),0),$F351-1966)</f>
        <v>25875.77</v>
      </c>
      <c r="AD351" s="4" cm="1">
        <f t="array" ref="AD351">INDEX(GMWQ!$A$2:$NF$60,MATCH(1,(GMWQ!$NE$2:$NE$60=AD$3)*(GMWQ!$ND$2:$ND$60=AD$4)*(GMWQ!$NF$2:$NF$60=AD$1),0),$F351-1966)</f>
        <v>257789.5</v>
      </c>
      <c r="AE351" s="4" cm="1">
        <f t="array" ref="AE351">INDEX(GMWQ!$A$2:$NF$60,MATCH(1,(GMWQ!$NE$2:$NE$60=AE$3)*(GMWQ!$ND$2:$ND$60=AE$4)*(GMWQ!$NF$2:$NF$60=AE$1),0),$F351-1966)</f>
        <v>3017.9560000000001</v>
      </c>
      <c r="AF351" s="4" cm="1">
        <f t="array" ref="AF351">INDEX(GMWQ!$A$2:$NF$60,MATCH(1,(GMWQ!$NE$2:$NE$60=AF$3)*(GMWQ!$ND$2:$ND$60=AF$4)*(GMWQ!$NF$2:$NF$60=AF$1),0),$F351-1966)</f>
        <v>1787.5930000000001</v>
      </c>
      <c r="AG351" s="4" cm="1">
        <f t="array" ref="AG351">INDEX(GMWQ!$A$2:$NF$60,MATCH(1,(GMWQ!$NE$2:$NE$60=AG$3)*(GMWQ!$ND$2:$ND$60=AG$4)*(GMWQ!$NF$2:$NF$60=AG$1),0),$F351-1966)</f>
        <v>1199.443</v>
      </c>
      <c r="AH351" s="4" cm="1">
        <f t="array" ref="AH351">INDEX(GMWQ!$A$2:$NF$60,MATCH(1,(GMWQ!$NE$2:$NE$60=AH$3)*(GMWQ!$ND$2:$ND$60=AH$4)*(GMWQ!$NF$2:$NF$60=AH$1),0),$F351-1966)</f>
        <v>2822336</v>
      </c>
      <c r="AI351" s="4" cm="1">
        <f t="array" ref="AI351">INDEX(GMWQ!$A$2:$NF$60,MATCH(1,(GMWQ!$NE$2:$NE$60=AI$3)*(GMWQ!$ND$2:$ND$60=AI$4)*(GMWQ!$NF$2:$NF$60=AI$1),0),$F351-1966)</f>
        <v>0.51311790000000002</v>
      </c>
      <c r="AJ351" s="4" cm="1">
        <f t="array" ref="AJ351">INDEX(GMWQ!$A$2:$NF$60,MATCH(1,(GMWQ!$NE$2:$NE$60=AJ$3)*(GMWQ!$ND$2:$ND$60=AJ$4)*(GMWQ!$NF$2:$NF$60=AJ$1),0),$F351-1966)</f>
        <v>0.78296860000000001</v>
      </c>
      <c r="AK351" s="4" cm="1">
        <f t="array" ref="AK351">INDEX(GMWQ!$A$2:$NF$60,MATCH(1,(GMWQ!$NE$2:$NE$60=AK$3)*(GMWQ!$ND$2:$ND$60=AK$4)*(GMWQ!$NF$2:$NF$60=AK$1),0),$F351-1966)</f>
        <v>0.43388559999999998</v>
      </c>
      <c r="AL351" s="4" cm="1">
        <f t="array" ref="AL351">INDEX(GMWQ!$A$2:$NF$60,MATCH(1,(GMWQ!$NE$2:$NE$60=AL$3)*(GMWQ!$ND$2:$ND$60=AL$4)*(GMWQ!$NF$2:$NF$60=AL$1),0),$F351-1966)</f>
        <v>0.25927729999999999</v>
      </c>
    </row>
    <row r="352" spans="1:38" x14ac:dyDescent="0.25">
      <c r="B352" s="4">
        <f t="shared" si="115"/>
        <v>2059</v>
      </c>
      <c r="C352" s="4">
        <f t="shared" si="115"/>
        <v>2059</v>
      </c>
      <c r="F352" s="4">
        <f t="shared" si="101"/>
        <v>2318</v>
      </c>
      <c r="G352" s="4" cm="1">
        <f t="array" ref="G352">INDEX(GMWQ!$A$2:$NF$60,MATCH(1,(GMWQ!$NE$2:$NE$60=G$3)*(GMWQ!$ND$2:$ND$60=G$4)*(GMWQ!$NF$2:$NF$60=G$1),0),$F352-1966)</f>
        <v>1144023</v>
      </c>
      <c r="H352" s="4" cm="1">
        <f t="array" ref="H352">INDEX(GMWQ!$A$2:$NF$60,MATCH(1,(GMWQ!$NE$2:$NE$60=H$3)*(GMWQ!$ND$2:$ND$60=H$4)*(GMWQ!$NF$2:$NF$60=H$1),0),$F352-1966)</f>
        <v>10757.79</v>
      </c>
      <c r="I352" s="4" cm="1">
        <f t="array" ref="I352">INDEX(GMWQ!$A$2:$NF$60,MATCH(1,(GMWQ!$NE$2:$NE$60=I$3)*(GMWQ!$ND$2:$ND$60=I$4)*(GMWQ!$NF$2:$NF$60=I$1),0),$F352-1966)</f>
        <v>143288.29999999999</v>
      </c>
      <c r="J352" s="4" cm="1">
        <f t="array" ref="J352">INDEX(GMWQ!$A$2:$NF$60,MATCH(1,(GMWQ!$NE$2:$NE$60=J$3)*(GMWQ!$ND$2:$ND$60=J$4)*(GMWQ!$NF$2:$NF$60=J$1),0),$F352-1966)</f>
        <v>1225.434</v>
      </c>
      <c r="K352" s="4" cm="1">
        <f t="array" ref="K352">INDEX(GMWQ!$A$2:$NF$60,MATCH(1,(GMWQ!$NE$2:$NE$60=K$3)*(GMWQ!$ND$2:$ND$60=K$4)*(GMWQ!$NF$2:$NF$60=K$1),0),$F352-1966)</f>
        <v>807.82320000000004</v>
      </c>
      <c r="L352" s="4" cm="1">
        <f t="array" ref="L352">INDEX(GMWQ!$A$2:$NF$60,MATCH(1,(GMWQ!$NE$2:$NE$60=L$3)*(GMWQ!$ND$2:$ND$60=L$4)*(GMWQ!$NF$2:$NF$60=L$1),0),$F352-1966)</f>
        <v>543.05989999999997</v>
      </c>
      <c r="M352" s="4" cm="1">
        <f t="array" ref="M352">INDEX(GMWQ!$A$2:$NF$60,MATCH(1,(GMWQ!$NE$2:$NE$60=M$3)*(GMWQ!$ND$2:$ND$60=M$4)*(GMWQ!$NF$2:$NF$60=M$1),0),$F352-1966)</f>
        <v>1150205</v>
      </c>
      <c r="N352" s="4" cm="1">
        <f t="array" ref="N352">INDEX(GMWQ!$A$2:$NF$60,MATCH(1,(GMWQ!$NE$2:$NE$60=N$3)*(GMWQ!$ND$2:$ND$60=N$4)*(GMWQ!$NF$2:$NF$60=N$1),0),$F352-1966)</f>
        <v>-163305.5</v>
      </c>
      <c r="O352" s="4" cm="1">
        <f t="array" ref="O352">INDEX(GMWQ!$A$2:$NF$60,MATCH(1,(GMWQ!$NE$2:$NE$60=O$3)*(GMWQ!$ND$2:$ND$60=O$4)*(GMWQ!$NF$2:$NF$60=O$1),0),$F352-1966)</f>
        <v>-1071.0250000000001</v>
      </c>
      <c r="P352" s="4" cm="1">
        <f t="array" ref="P352">INDEX(GMWQ!$A$2:$NF$60,MATCH(1,(GMWQ!$NE$2:$NE$60=P$3)*(GMWQ!$ND$2:$ND$60=P$4)*(GMWQ!$NF$2:$NF$60=P$1),0),$F352-1966)</f>
        <v>-2416.2660000000001</v>
      </c>
      <c r="Q352" s="4" cm="1">
        <f t="array" ref="Q352">INDEX(GMWQ!$A$2:$NF$60,MATCH(1,(GMWQ!$NE$2:$NE$60=Q$3)*(GMWQ!$ND$2:$ND$60=Q$4)*(GMWQ!$NF$2:$NF$60=Q$1),0),$F352-1966)</f>
        <v>-44.322020000000002</v>
      </c>
      <c r="R352" s="4" cm="1">
        <f t="array" ref="R352">INDEX(GMWQ!$A$2:$NF$60,MATCH(1,(GMWQ!$NE$2:$NE$60=R$3)*(GMWQ!$ND$2:$ND$60=R$4)*(GMWQ!$NF$2:$NF$60=R$1),0),$F352-1966)</f>
        <v>-62.230469999999997</v>
      </c>
      <c r="S352" s="4" cm="1">
        <f t="array" ref="S352">INDEX(GMWQ!$A$2:$NF$60,MATCH(1,(GMWQ!$NE$2:$NE$60=S$3)*(GMWQ!$ND$2:$ND$60=S$4)*(GMWQ!$NF$2:$NF$60=S$1),0),$F352-1966)</f>
        <v>-21.38513</v>
      </c>
      <c r="T352" s="4" cm="1">
        <f t="array" ref="T352">INDEX(GMWQ!$A$2:$NF$60,MATCH(1,(GMWQ!$NE$2:$NE$60=T$3)*(GMWQ!$ND$2:$ND$60=T$4)*(GMWQ!$NF$2:$NF$60=T$1),0),$F352-1966)</f>
        <v>-69346.38</v>
      </c>
      <c r="U352" s="4" cm="1">
        <f t="array" ref="U352">INDEX(GMWQ!$A$2:$NF$60,MATCH(1,(GMWQ!$NE$2:$NE$60=U$3)*(GMWQ!$ND$2:$ND$60=U$4)*(GMWQ!$NF$2:$NF$60=U$1),0),$F352-1966)</f>
        <v>10908420</v>
      </c>
      <c r="V352" s="4" cm="1">
        <f t="array" ref="V352">INDEX(GMWQ!$A$2:$NF$60,MATCH(1,(GMWQ!$NE$2:$NE$60=V$3)*(GMWQ!$ND$2:$ND$60=V$4)*(GMWQ!$NF$2:$NF$60=V$1),0),$F352-1966)</f>
        <v>176017.9</v>
      </c>
      <c r="W352" s="4" cm="1">
        <f t="array" ref="W352">INDEX(GMWQ!$A$2:$NF$60,MATCH(1,(GMWQ!$NE$2:$NE$60=W$3)*(GMWQ!$ND$2:$ND$60=W$4)*(GMWQ!$NF$2:$NF$60=W$1),0),$F352-1966)</f>
        <v>1727374</v>
      </c>
      <c r="X352" s="4" cm="1">
        <f t="array" ref="X352">INDEX(GMWQ!$A$2:$NF$60,MATCH(1,(GMWQ!$NE$2:$NE$60=X$3)*(GMWQ!$ND$2:$ND$60=X$4)*(GMWQ!$NF$2:$NF$60=X$1),0),$F352-1966)</f>
        <v>7104.4380000000001</v>
      </c>
      <c r="Y352" s="4" cm="1">
        <f t="array" ref="Y352">INDEX(GMWQ!$A$2:$NF$60,MATCH(1,(GMWQ!$NE$2:$NE$60=Y$3)*(GMWQ!$ND$2:$ND$60=Y$4)*(GMWQ!$NF$2:$NF$60=Y$1),0),$F352-1966)</f>
        <v>9911.8469999999998</v>
      </c>
      <c r="Z352" s="4" cm="1">
        <f t="array" ref="Z352">INDEX(GMWQ!$A$2:$NF$60,MATCH(1,(GMWQ!$NE$2:$NE$60=Z$3)*(GMWQ!$ND$2:$ND$60=Z$4)*(GMWQ!$NF$2:$NF$60=Z$1),0),$F352-1966)</f>
        <v>5626.7659999999996</v>
      </c>
      <c r="AA352" s="4" cm="1">
        <f t="array" ref="AA352">INDEX(GMWQ!$A$2:$NF$60,MATCH(1,(GMWQ!$NE$2:$NE$60=AA$3)*(GMWQ!$ND$2:$ND$60=AA$4)*(GMWQ!$NF$2:$NF$60=AA$1),0),$F352-1966)</f>
        <v>8824876</v>
      </c>
      <c r="AB352" s="4" cm="1">
        <f t="array" ref="AB352">INDEX(GMWQ!$A$2:$NF$60,MATCH(1,(GMWQ!$NE$2:$NE$60=AB$3)*(GMWQ!$ND$2:$ND$60=AB$4)*(GMWQ!$NF$2:$NF$60=AB$1),0),$F352-1966)</f>
        <v>2539720</v>
      </c>
      <c r="AC352" s="4" cm="1">
        <f t="array" ref="AC352">INDEX(GMWQ!$A$2:$NF$60,MATCH(1,(GMWQ!$NE$2:$NE$60=AC$3)*(GMWQ!$ND$2:$ND$60=AC$4)*(GMWQ!$NF$2:$NF$60=AC$1),0),$F352-1966)</f>
        <v>26101.35</v>
      </c>
      <c r="AD352" s="4" cm="1">
        <f t="array" ref="AD352">INDEX(GMWQ!$A$2:$NF$60,MATCH(1,(GMWQ!$NE$2:$NE$60=AD$3)*(GMWQ!$ND$2:$ND$60=AD$4)*(GMWQ!$NF$2:$NF$60=AD$1),0),$F352-1966)</f>
        <v>259040.3</v>
      </c>
      <c r="AE352" s="4" cm="1">
        <f t="array" ref="AE352">INDEX(GMWQ!$A$2:$NF$60,MATCH(1,(GMWQ!$NE$2:$NE$60=AE$3)*(GMWQ!$ND$2:$ND$60=AE$4)*(GMWQ!$NF$2:$NF$60=AE$1),0),$F352-1966)</f>
        <v>3038.94</v>
      </c>
      <c r="AF352" s="4" cm="1">
        <f t="array" ref="AF352">INDEX(GMWQ!$A$2:$NF$60,MATCH(1,(GMWQ!$NE$2:$NE$60=AF$3)*(GMWQ!$ND$2:$ND$60=AF$4)*(GMWQ!$NF$2:$NF$60=AF$1),0),$F352-1966)</f>
        <v>1797.366</v>
      </c>
      <c r="AG352" s="4" cm="1">
        <f t="array" ref="AG352">INDEX(GMWQ!$A$2:$NF$60,MATCH(1,(GMWQ!$NE$2:$NE$60=AG$3)*(GMWQ!$ND$2:$ND$60=AG$4)*(GMWQ!$NF$2:$NF$60=AG$1),0),$F352-1966)</f>
        <v>1206.17</v>
      </c>
      <c r="AH352" s="4" cm="1">
        <f t="array" ref="AH352">INDEX(GMWQ!$A$2:$NF$60,MATCH(1,(GMWQ!$NE$2:$NE$60=AH$3)*(GMWQ!$ND$2:$ND$60=AH$4)*(GMWQ!$NF$2:$NF$60=AH$1),0),$F352-1966)</f>
        <v>2848345</v>
      </c>
      <c r="AI352" s="4" cm="1">
        <f t="array" ref="AI352">INDEX(GMWQ!$A$2:$NF$60,MATCH(1,(GMWQ!$NE$2:$NE$60=AI$3)*(GMWQ!$ND$2:$ND$60=AI$4)*(GMWQ!$NF$2:$NF$60=AI$1),0),$F352-1966)</f>
        <v>0.51412420000000003</v>
      </c>
      <c r="AJ352" s="4" cm="1">
        <f t="array" ref="AJ352">INDEX(GMWQ!$A$2:$NF$60,MATCH(1,(GMWQ!$NE$2:$NE$60=AJ$3)*(GMWQ!$ND$2:$ND$60=AJ$4)*(GMWQ!$NF$2:$NF$60=AJ$1),0),$F352-1966)</f>
        <v>0.78313650000000001</v>
      </c>
      <c r="AK352" s="4" cm="1">
        <f t="array" ref="AK352">INDEX(GMWQ!$A$2:$NF$60,MATCH(1,(GMWQ!$NE$2:$NE$60=AK$3)*(GMWQ!$ND$2:$ND$60=AK$4)*(GMWQ!$NF$2:$NF$60=AK$1),0),$F352-1966)</f>
        <v>0.42679349999999999</v>
      </c>
      <c r="AL352" s="4" cm="1">
        <f t="array" ref="AL352">INDEX(GMWQ!$A$2:$NF$60,MATCH(1,(GMWQ!$NE$2:$NE$60=AL$3)*(GMWQ!$ND$2:$ND$60=AL$4)*(GMWQ!$NF$2:$NF$60=AL$1),0),$F352-1966)</f>
        <v>0.25755600000000001</v>
      </c>
    </row>
    <row r="353" spans="1:38" x14ac:dyDescent="0.25">
      <c r="B353" s="4">
        <f t="shared" si="115"/>
        <v>2059</v>
      </c>
      <c r="C353" s="4">
        <f t="shared" si="115"/>
        <v>2059</v>
      </c>
      <c r="F353" s="4">
        <f t="shared" si="101"/>
        <v>2319</v>
      </c>
      <c r="G353" s="4" cm="1">
        <f t="array" ref="G353">INDEX(GMWQ!$A$2:$NF$60,MATCH(1,(GMWQ!$NE$2:$NE$60=G$3)*(GMWQ!$ND$2:$ND$60=G$4)*(GMWQ!$NF$2:$NF$60=G$1),0),$F353-1966)</f>
        <v>1147402</v>
      </c>
      <c r="H353" s="4" cm="1">
        <f t="array" ref="H353">INDEX(GMWQ!$A$2:$NF$60,MATCH(1,(GMWQ!$NE$2:$NE$60=H$3)*(GMWQ!$ND$2:$ND$60=H$4)*(GMWQ!$NF$2:$NF$60=H$1),0),$F353-1966)</f>
        <v>10799.94</v>
      </c>
      <c r="I353" s="4" cm="1">
        <f t="array" ref="I353">INDEX(GMWQ!$A$2:$NF$60,MATCH(1,(GMWQ!$NE$2:$NE$60=I$3)*(GMWQ!$ND$2:$ND$60=I$4)*(GMWQ!$NF$2:$NF$60=I$1),0),$F353-1966)</f>
        <v>143438.79999999999</v>
      </c>
      <c r="J353" s="4" cm="1">
        <f t="array" ref="J353">INDEX(GMWQ!$A$2:$NF$60,MATCH(1,(GMWQ!$NE$2:$NE$60=J$3)*(GMWQ!$ND$2:$ND$60=J$4)*(GMWQ!$NF$2:$NF$60=J$1),0),$F353-1966)</f>
        <v>1227.864</v>
      </c>
      <c r="K353" s="4" cm="1">
        <f t="array" ref="K353">INDEX(GMWQ!$A$2:$NF$60,MATCH(1,(GMWQ!$NE$2:$NE$60=K$3)*(GMWQ!$ND$2:$ND$60=K$4)*(GMWQ!$NF$2:$NF$60=K$1),0),$F353-1966)</f>
        <v>808.33879999999999</v>
      </c>
      <c r="L353" s="4" cm="1">
        <f t="array" ref="L353">INDEX(GMWQ!$A$2:$NF$60,MATCH(1,(GMWQ!$NE$2:$NE$60=L$3)*(GMWQ!$ND$2:$ND$60=L$4)*(GMWQ!$NF$2:$NF$60=L$1),0),$F353-1966)</f>
        <v>543.38800000000003</v>
      </c>
      <c r="M353" s="4" cm="1">
        <f t="array" ref="M353">INDEX(GMWQ!$A$2:$NF$60,MATCH(1,(GMWQ!$NE$2:$NE$60=M$3)*(GMWQ!$ND$2:$ND$60=M$4)*(GMWQ!$NF$2:$NF$60=M$1),0),$F353-1966)</f>
        <v>1155119</v>
      </c>
      <c r="N353" s="4" cm="1">
        <f t="array" ref="N353">INDEX(GMWQ!$A$2:$NF$60,MATCH(1,(GMWQ!$NE$2:$NE$60=N$3)*(GMWQ!$ND$2:$ND$60=N$4)*(GMWQ!$NF$2:$NF$60=N$1),0),$F353-1966)</f>
        <v>-90351.88</v>
      </c>
      <c r="O353" s="4" cm="1">
        <f t="array" ref="O353">INDEX(GMWQ!$A$2:$NF$60,MATCH(1,(GMWQ!$NE$2:$NE$60=O$3)*(GMWQ!$ND$2:$ND$60=O$4)*(GMWQ!$NF$2:$NF$60=O$1),0),$F353-1966)</f>
        <v>-1066.106</v>
      </c>
      <c r="P353" s="4" cm="1">
        <f t="array" ref="P353">INDEX(GMWQ!$A$2:$NF$60,MATCH(1,(GMWQ!$NE$2:$NE$60=P$3)*(GMWQ!$ND$2:$ND$60=P$4)*(GMWQ!$NF$2:$NF$60=P$1),0),$F353-1966)</f>
        <v>-2427.9839999999999</v>
      </c>
      <c r="Q353" s="4" cm="1">
        <f t="array" ref="Q353">INDEX(GMWQ!$A$2:$NF$60,MATCH(1,(GMWQ!$NE$2:$NE$60=Q$3)*(GMWQ!$ND$2:$ND$60=Q$4)*(GMWQ!$NF$2:$NF$60=Q$1),0),$F353-1966)</f>
        <v>-44.617919999999998</v>
      </c>
      <c r="R353" s="4" cm="1">
        <f t="array" ref="R353">INDEX(GMWQ!$A$2:$NF$60,MATCH(1,(GMWQ!$NE$2:$NE$60=R$3)*(GMWQ!$ND$2:$ND$60=R$4)*(GMWQ!$NF$2:$NF$60=R$1),0),$F353-1966)</f>
        <v>-62.56561</v>
      </c>
      <c r="S353" s="4" cm="1">
        <f t="array" ref="S353">INDEX(GMWQ!$A$2:$NF$60,MATCH(1,(GMWQ!$NE$2:$NE$60=S$3)*(GMWQ!$ND$2:$ND$60=S$4)*(GMWQ!$NF$2:$NF$60=S$1),0),$F353-1966)</f>
        <v>-21.505130000000001</v>
      </c>
      <c r="T353" s="4" cm="1">
        <f t="array" ref="T353">INDEX(GMWQ!$A$2:$NF$60,MATCH(1,(GMWQ!$NE$2:$NE$60=T$3)*(GMWQ!$ND$2:$ND$60=T$4)*(GMWQ!$NF$2:$NF$60=T$1),0),$F353-1966)</f>
        <v>-69742.25</v>
      </c>
      <c r="U353" s="4" cm="1">
        <f t="array" ref="U353">INDEX(GMWQ!$A$2:$NF$60,MATCH(1,(GMWQ!$NE$2:$NE$60=U$3)*(GMWQ!$ND$2:$ND$60=U$4)*(GMWQ!$NF$2:$NF$60=U$1),0),$F353-1966)</f>
        <v>10998770</v>
      </c>
      <c r="V353" s="4" cm="1">
        <f t="array" ref="V353">INDEX(GMWQ!$A$2:$NF$60,MATCH(1,(GMWQ!$NE$2:$NE$60=V$3)*(GMWQ!$ND$2:$ND$60=V$4)*(GMWQ!$NF$2:$NF$60=V$1),0),$F353-1966)</f>
        <v>177084</v>
      </c>
      <c r="W353" s="4" cm="1">
        <f t="array" ref="W353">INDEX(GMWQ!$A$2:$NF$60,MATCH(1,(GMWQ!$NE$2:$NE$60=W$3)*(GMWQ!$ND$2:$ND$60=W$4)*(GMWQ!$NF$2:$NF$60=W$1),0),$F353-1966)</f>
        <v>1729802</v>
      </c>
      <c r="X353" s="4" cm="1">
        <f t="array" ref="X353">INDEX(GMWQ!$A$2:$NF$60,MATCH(1,(GMWQ!$NE$2:$NE$60=X$3)*(GMWQ!$ND$2:$ND$60=X$4)*(GMWQ!$NF$2:$NF$60=X$1),0),$F353-1966)</f>
        <v>7149.0559999999996</v>
      </c>
      <c r="Y353" s="4" cm="1">
        <f t="array" ref="Y353">INDEX(GMWQ!$A$2:$NF$60,MATCH(1,(GMWQ!$NE$2:$NE$60=Y$3)*(GMWQ!$ND$2:$ND$60=Y$4)*(GMWQ!$NF$2:$NF$60=Y$1),0),$F353-1966)</f>
        <v>9974.4120000000003</v>
      </c>
      <c r="Z353" s="4" cm="1">
        <f t="array" ref="Z353">INDEX(GMWQ!$A$2:$NF$60,MATCH(1,(GMWQ!$NE$2:$NE$60=Z$3)*(GMWQ!$ND$2:$ND$60=Z$4)*(GMWQ!$NF$2:$NF$60=Z$1),0),$F353-1966)</f>
        <v>5648.2709999999997</v>
      </c>
      <c r="AA353" s="4" cm="1">
        <f t="array" ref="AA353">INDEX(GMWQ!$A$2:$NF$60,MATCH(1,(GMWQ!$NE$2:$NE$60=AA$3)*(GMWQ!$ND$2:$ND$60=AA$4)*(GMWQ!$NF$2:$NF$60=AA$1),0),$F353-1966)</f>
        <v>8894618</v>
      </c>
      <c r="AB353" s="4" cm="1">
        <f t="array" ref="AB353">INDEX(GMWQ!$A$2:$NF$60,MATCH(1,(GMWQ!$NE$2:$NE$60=AB$3)*(GMWQ!$ND$2:$ND$60=AB$4)*(GMWQ!$NF$2:$NF$60=AB$1),0),$F353-1966)</f>
        <v>2560976</v>
      </c>
      <c r="AC353" s="4" cm="1">
        <f t="array" ref="AC353">INDEX(GMWQ!$A$2:$NF$60,MATCH(1,(GMWQ!$NE$2:$NE$60=AC$3)*(GMWQ!$ND$2:$ND$60=AC$4)*(GMWQ!$NF$2:$NF$60=AC$1),0),$F353-1966)</f>
        <v>26328.9</v>
      </c>
      <c r="AD353" s="4" cm="1">
        <f t="array" ref="AD353">INDEX(GMWQ!$A$2:$NF$60,MATCH(1,(GMWQ!$NE$2:$NE$60=AD$3)*(GMWQ!$ND$2:$ND$60=AD$4)*(GMWQ!$NF$2:$NF$60=AD$1),0),$F353-1966)</f>
        <v>260301.9</v>
      </c>
      <c r="AE353" s="4" cm="1">
        <f t="array" ref="AE353">INDEX(GMWQ!$A$2:$NF$60,MATCH(1,(GMWQ!$NE$2:$NE$60=AE$3)*(GMWQ!$ND$2:$ND$60=AE$4)*(GMWQ!$NF$2:$NF$60=AE$1),0),$F353-1966)</f>
        <v>3060.0709999999999</v>
      </c>
      <c r="AF353" s="4" cm="1">
        <f t="array" ref="AF353">INDEX(GMWQ!$A$2:$NF$60,MATCH(1,(GMWQ!$NE$2:$NE$60=AF$3)*(GMWQ!$ND$2:$ND$60=AF$4)*(GMWQ!$NF$2:$NF$60=AF$1),0),$F353-1966)</f>
        <v>1807.431</v>
      </c>
      <c r="AG353" s="4" cm="1">
        <f t="array" ref="AG353">INDEX(GMWQ!$A$2:$NF$60,MATCH(1,(GMWQ!$NE$2:$NE$60=AG$3)*(GMWQ!$ND$2:$ND$60=AG$4)*(GMWQ!$NF$2:$NF$60=AG$1),0),$F353-1966)</f>
        <v>1212.1859999999999</v>
      </c>
      <c r="AH353" s="4" cm="1">
        <f t="array" ref="AH353">INDEX(GMWQ!$A$2:$NF$60,MATCH(1,(GMWQ!$NE$2:$NE$60=AH$3)*(GMWQ!$ND$2:$ND$60=AH$4)*(GMWQ!$NF$2:$NF$60=AH$1),0),$F353-1966)</f>
        <v>2874611</v>
      </c>
      <c r="AI353" s="4" cm="1">
        <f t="array" ref="AI353">INDEX(GMWQ!$A$2:$NF$60,MATCH(1,(GMWQ!$NE$2:$NE$60=AI$3)*(GMWQ!$ND$2:$ND$60=AI$4)*(GMWQ!$NF$2:$NF$60=AI$1),0),$F353-1966)</f>
        <v>0.51517840000000004</v>
      </c>
      <c r="AJ353" s="4" cm="1">
        <f t="array" ref="AJ353">INDEX(GMWQ!$A$2:$NF$60,MATCH(1,(GMWQ!$NE$2:$NE$60=AJ$3)*(GMWQ!$ND$2:$ND$60=AJ$4)*(GMWQ!$NF$2:$NF$60=AJ$1),0),$F353-1966)</f>
        <v>0.78332820000000003</v>
      </c>
      <c r="AK353" s="4" cm="1">
        <f t="array" ref="AK353">INDEX(GMWQ!$A$2:$NF$60,MATCH(1,(GMWQ!$NE$2:$NE$60=AK$3)*(GMWQ!$ND$2:$ND$60=AK$4)*(GMWQ!$NF$2:$NF$60=AK$1),0),$F353-1966)</f>
        <v>0.41895850000000001</v>
      </c>
      <c r="AL353" s="4" cm="1">
        <f t="array" ref="AL353">INDEX(GMWQ!$A$2:$NF$60,MATCH(1,(GMWQ!$NE$2:$NE$60=AL$3)*(GMWQ!$ND$2:$ND$60=AL$4)*(GMWQ!$NF$2:$NF$60=AL$1),0),$F353-1966)</f>
        <v>0.25605030000000001</v>
      </c>
    </row>
    <row r="354" spans="1:38" x14ac:dyDescent="0.25">
      <c r="B354" s="4">
        <f t="shared" si="115"/>
        <v>2059</v>
      </c>
      <c r="C354" s="4">
        <f t="shared" si="115"/>
        <v>2059</v>
      </c>
      <c r="E354" s="4">
        <f t="shared" ref="E354" si="117">+E350+1</f>
        <v>2059</v>
      </c>
      <c r="F354" s="4">
        <f t="shared" si="101"/>
        <v>2320</v>
      </c>
      <c r="G354" s="4" cm="1">
        <f t="array" ref="G354">INDEX(GMWQ!$A$2:$NF$60,MATCH(1,(GMWQ!$NE$2:$NE$60=G$3)*(GMWQ!$ND$2:$ND$60=G$4)*(GMWQ!$NF$2:$NF$60=G$1),0),$F354-1966)</f>
        <v>1150786</v>
      </c>
      <c r="H354" s="4" cm="1">
        <f t="array" ref="H354">INDEX(GMWQ!$A$2:$NF$60,MATCH(1,(GMWQ!$NE$2:$NE$60=H$3)*(GMWQ!$ND$2:$ND$60=H$4)*(GMWQ!$NF$2:$NF$60=H$1),0),$F354-1966)</f>
        <v>10842.31</v>
      </c>
      <c r="I354" s="4" cm="1">
        <f t="array" ref="I354">INDEX(GMWQ!$A$2:$NF$60,MATCH(1,(GMWQ!$NE$2:$NE$60=I$3)*(GMWQ!$ND$2:$ND$60=I$4)*(GMWQ!$NF$2:$NF$60=I$1),0),$F354-1966)</f>
        <v>143591.6</v>
      </c>
      <c r="J354" s="4" cm="1">
        <f t="array" ref="J354">INDEX(GMWQ!$A$2:$NF$60,MATCH(1,(GMWQ!$NE$2:$NE$60=J$3)*(GMWQ!$ND$2:$ND$60=J$4)*(GMWQ!$NF$2:$NF$60=J$1),0),$F354-1966)</f>
        <v>1230.299</v>
      </c>
      <c r="K354" s="4" cm="1">
        <f t="array" ref="K354">INDEX(GMWQ!$A$2:$NF$60,MATCH(1,(GMWQ!$NE$2:$NE$60=K$3)*(GMWQ!$ND$2:$ND$60=K$4)*(GMWQ!$NF$2:$NF$60=K$1),0),$F354-1966)</f>
        <v>808.83339999999998</v>
      </c>
      <c r="L354" s="4" cm="1">
        <f t="array" ref="L354">INDEX(GMWQ!$A$2:$NF$60,MATCH(1,(GMWQ!$NE$2:$NE$60=L$3)*(GMWQ!$ND$2:$ND$60=L$4)*(GMWQ!$NF$2:$NF$60=L$1),0),$F354-1966)</f>
        <v>543.71609999999998</v>
      </c>
      <c r="M354" s="4" cm="1">
        <f t="array" ref="M354">INDEX(GMWQ!$A$2:$NF$60,MATCH(1,(GMWQ!$NE$2:$NE$60=M$3)*(GMWQ!$ND$2:$ND$60=M$4)*(GMWQ!$NF$2:$NF$60=M$1),0),$F354-1966)</f>
        <v>1160073</v>
      </c>
      <c r="N354" s="4" cm="1">
        <f t="array" ref="N354">INDEX(GMWQ!$A$2:$NF$60,MATCH(1,(GMWQ!$NE$2:$NE$60=N$3)*(GMWQ!$ND$2:$ND$60=N$4)*(GMWQ!$NF$2:$NF$60=N$1),0),$F354-1966)</f>
        <v>-157448.79999999999</v>
      </c>
      <c r="O354" s="4" cm="1">
        <f t="array" ref="O354">INDEX(GMWQ!$A$2:$NF$60,MATCH(1,(GMWQ!$NE$2:$NE$60=O$3)*(GMWQ!$ND$2:$ND$60=O$4)*(GMWQ!$NF$2:$NF$60=O$1),0),$F354-1966)</f>
        <v>-1060.9680000000001</v>
      </c>
      <c r="P354" s="4" cm="1">
        <f t="array" ref="P354">INDEX(GMWQ!$A$2:$NF$60,MATCH(1,(GMWQ!$NE$2:$NE$60=P$3)*(GMWQ!$ND$2:$ND$60=P$4)*(GMWQ!$NF$2:$NF$60=P$1),0),$F354-1966)</f>
        <v>-2439.8049999999998</v>
      </c>
      <c r="Q354" s="4" cm="1">
        <f t="array" ref="Q354">INDEX(GMWQ!$A$2:$NF$60,MATCH(1,(GMWQ!$NE$2:$NE$60=Q$3)*(GMWQ!$ND$2:$ND$60=Q$4)*(GMWQ!$NF$2:$NF$60=Q$1),0),$F354-1966)</f>
        <v>-44.915039999999998</v>
      </c>
      <c r="R354" s="4" cm="1">
        <f t="array" ref="R354">INDEX(GMWQ!$A$2:$NF$60,MATCH(1,(GMWQ!$NE$2:$NE$60=R$3)*(GMWQ!$ND$2:$ND$60=R$4)*(GMWQ!$NF$2:$NF$60=R$1),0),$F354-1966)</f>
        <v>-62.975949999999997</v>
      </c>
      <c r="S354" s="4" cm="1">
        <f t="array" ref="S354">INDEX(GMWQ!$A$2:$NF$60,MATCH(1,(GMWQ!$NE$2:$NE$60=S$3)*(GMWQ!$ND$2:$ND$60=S$4)*(GMWQ!$NF$2:$NF$60=S$1),0),$F354-1966)</f>
        <v>-21.612369999999999</v>
      </c>
      <c r="T354" s="4" cm="1">
        <f t="array" ref="T354">INDEX(GMWQ!$A$2:$NF$60,MATCH(1,(GMWQ!$NE$2:$NE$60=T$3)*(GMWQ!$ND$2:$ND$60=T$4)*(GMWQ!$NF$2:$NF$60=T$1),0),$F354-1966)</f>
        <v>-70595.13</v>
      </c>
      <c r="U354" s="4" cm="1">
        <f t="array" ref="U354">INDEX(GMWQ!$A$2:$NF$60,MATCH(1,(GMWQ!$NE$2:$NE$60=U$3)*(GMWQ!$ND$2:$ND$60=U$4)*(GMWQ!$NF$2:$NF$60=U$1),0),$F354-1966)</f>
        <v>11156220</v>
      </c>
      <c r="V354" s="4" cm="1">
        <f t="array" ref="V354">INDEX(GMWQ!$A$2:$NF$60,MATCH(1,(GMWQ!$NE$2:$NE$60=V$3)*(GMWQ!$ND$2:$ND$60=V$4)*(GMWQ!$NF$2:$NF$60=V$1),0),$F354-1966)</f>
        <v>178144.9</v>
      </c>
      <c r="W354" s="4" cm="1">
        <f t="array" ref="W354">INDEX(GMWQ!$A$2:$NF$60,MATCH(1,(GMWQ!$NE$2:$NE$60=W$3)*(GMWQ!$ND$2:$ND$60=W$4)*(GMWQ!$NF$2:$NF$60=W$1),0),$F354-1966)</f>
        <v>1732241</v>
      </c>
      <c r="X354" s="4" cm="1">
        <f t="array" ref="X354">INDEX(GMWQ!$A$2:$NF$60,MATCH(1,(GMWQ!$NE$2:$NE$60=X$3)*(GMWQ!$ND$2:$ND$60=X$4)*(GMWQ!$NF$2:$NF$60=X$1),0),$F354-1966)</f>
        <v>7193.9709999999995</v>
      </c>
      <c r="Y354" s="4" cm="1">
        <f t="array" ref="Y354">INDEX(GMWQ!$A$2:$NF$60,MATCH(1,(GMWQ!$NE$2:$NE$60=Y$3)*(GMWQ!$ND$2:$ND$60=Y$4)*(GMWQ!$NF$2:$NF$60=Y$1),0),$F354-1966)</f>
        <v>10037.39</v>
      </c>
      <c r="Z354" s="4" cm="1">
        <f t="array" ref="Z354">INDEX(GMWQ!$A$2:$NF$60,MATCH(1,(GMWQ!$NE$2:$NE$60=Z$3)*(GMWQ!$ND$2:$ND$60=Z$4)*(GMWQ!$NF$2:$NF$60=Z$1),0),$F354-1966)</f>
        <v>5669.8829999999998</v>
      </c>
      <c r="AA354" s="4" cm="1">
        <f t="array" ref="AA354">INDEX(GMWQ!$A$2:$NF$60,MATCH(1,(GMWQ!$NE$2:$NE$60=AA$3)*(GMWQ!$ND$2:$ND$60=AA$4)*(GMWQ!$NF$2:$NF$60=AA$1),0),$F354-1966)</f>
        <v>8965213</v>
      </c>
      <c r="AB354" s="4" cm="1">
        <f t="array" ref="AB354">INDEX(GMWQ!$A$2:$NF$60,MATCH(1,(GMWQ!$NE$2:$NE$60=AB$3)*(GMWQ!$ND$2:$ND$60=AB$4)*(GMWQ!$NF$2:$NF$60=AB$1),0),$F354-1966)</f>
        <v>2582398</v>
      </c>
      <c r="AC354" s="4" cm="1">
        <f t="array" ref="AC354">INDEX(GMWQ!$A$2:$NF$60,MATCH(1,(GMWQ!$NE$2:$NE$60=AC$3)*(GMWQ!$ND$2:$ND$60=AC$4)*(GMWQ!$NF$2:$NF$60=AC$1),0),$F354-1966)</f>
        <v>26558.6</v>
      </c>
      <c r="AD354" s="4" cm="1">
        <f t="array" ref="AD354">INDEX(GMWQ!$A$2:$NF$60,MATCH(1,(GMWQ!$NE$2:$NE$60=AD$3)*(GMWQ!$ND$2:$ND$60=AD$4)*(GMWQ!$NF$2:$NF$60=AD$1),0),$F354-1966)</f>
        <v>261573.6</v>
      </c>
      <c r="AE354" s="4" cm="1">
        <f t="array" ref="AE354">INDEX(GMWQ!$A$2:$NF$60,MATCH(1,(GMWQ!$NE$2:$NE$60=AE$3)*(GMWQ!$ND$2:$ND$60=AE$4)*(GMWQ!$NF$2:$NF$60=AE$1),0),$F354-1966)</f>
        <v>3081.3530000000001</v>
      </c>
      <c r="AF354" s="4" cm="1">
        <f t="array" ref="AF354">INDEX(GMWQ!$A$2:$NF$60,MATCH(1,(GMWQ!$NE$2:$NE$60=AF$3)*(GMWQ!$ND$2:$ND$60=AF$4)*(GMWQ!$NF$2:$NF$60=AF$1),0),$F354-1966)</f>
        <v>1817.4590000000001</v>
      </c>
      <c r="AG354" s="4" cm="1">
        <f t="array" ref="AG354">INDEX(GMWQ!$A$2:$NF$60,MATCH(1,(GMWQ!$NE$2:$NE$60=AG$3)*(GMWQ!$ND$2:$ND$60=AG$4)*(GMWQ!$NF$2:$NF$60=AG$1),0),$F354-1966)</f>
        <v>1219.67</v>
      </c>
      <c r="AH354" s="4" cm="1">
        <f t="array" ref="AH354">INDEX(GMWQ!$A$2:$NF$60,MATCH(1,(GMWQ!$NE$2:$NE$60=AH$3)*(GMWQ!$ND$2:$ND$60=AH$4)*(GMWQ!$NF$2:$NF$60=AH$1),0),$F354-1966)</f>
        <v>2901170</v>
      </c>
      <c r="AI354" s="4" cm="1">
        <f t="array" ref="AI354">INDEX(GMWQ!$A$2:$NF$60,MATCH(1,(GMWQ!$NE$2:$NE$60=AI$3)*(GMWQ!$ND$2:$ND$60=AI$4)*(GMWQ!$NF$2:$NF$60=AI$1),0),$F354-1966)</f>
        <v>0.5161848</v>
      </c>
      <c r="AJ354" s="4" cm="1">
        <f t="array" ref="AJ354">INDEX(GMWQ!$A$2:$NF$60,MATCH(1,(GMWQ!$NE$2:$NE$60=AJ$3)*(GMWQ!$ND$2:$ND$60=AJ$4)*(GMWQ!$NF$2:$NF$60=AJ$1),0),$F354-1966)</f>
        <v>0.78340010000000004</v>
      </c>
      <c r="AK354" s="4" cm="1">
        <f t="array" ref="AK354">INDEX(GMWQ!$A$2:$NF$60,MATCH(1,(GMWQ!$NE$2:$NE$60=AK$3)*(GMWQ!$ND$2:$ND$60=AK$4)*(GMWQ!$NF$2:$NF$60=AK$1),0),$F354-1966)</f>
        <v>0.4103329</v>
      </c>
      <c r="AL354" s="4" cm="1">
        <f t="array" ref="AL354">INDEX(GMWQ!$A$2:$NF$60,MATCH(1,(GMWQ!$NE$2:$NE$60=AL$3)*(GMWQ!$ND$2:$ND$60=AL$4)*(GMWQ!$NF$2:$NF$60=AL$1),0),$F354-1966)</f>
        <v>0.25507190000000002</v>
      </c>
    </row>
    <row r="355" spans="1:38" x14ac:dyDescent="0.25">
      <c r="A355" s="4">
        <v>2060</v>
      </c>
      <c r="B355" s="4">
        <f t="shared" si="115"/>
        <v>2060</v>
      </c>
      <c r="C355" s="4">
        <f t="shared" si="115"/>
        <v>2059</v>
      </c>
      <c r="D355" s="4">
        <f t="shared" si="115"/>
        <v>2059</v>
      </c>
      <c r="F355" s="4">
        <f t="shared" si="101"/>
        <v>2321</v>
      </c>
      <c r="G355" s="4" cm="1">
        <f t="array" ref="G355">INDEX(GMWQ!$A$2:$NF$60,MATCH(1,(GMWQ!$NE$2:$NE$60=G$3)*(GMWQ!$ND$2:$ND$60=G$4)*(GMWQ!$NF$2:$NF$60=G$1),0),$F355-1966)</f>
        <v>1154174</v>
      </c>
      <c r="H355" s="4" cm="1">
        <f t="array" ref="H355">INDEX(GMWQ!$A$2:$NF$60,MATCH(1,(GMWQ!$NE$2:$NE$60=H$3)*(GMWQ!$ND$2:$ND$60=H$4)*(GMWQ!$NF$2:$NF$60=H$1),0),$F355-1966)</f>
        <v>10884.81</v>
      </c>
      <c r="I355" s="4" cm="1">
        <f t="array" ref="I355">INDEX(GMWQ!$A$2:$NF$60,MATCH(1,(GMWQ!$NE$2:$NE$60=I$3)*(GMWQ!$ND$2:$ND$60=I$4)*(GMWQ!$NF$2:$NF$60=I$1),0),$F355-1966)</f>
        <v>143741.5</v>
      </c>
      <c r="J355" s="4" cm="1">
        <f t="array" ref="J355">INDEX(GMWQ!$A$2:$NF$60,MATCH(1,(GMWQ!$NE$2:$NE$60=J$3)*(GMWQ!$ND$2:$ND$60=J$4)*(GMWQ!$NF$2:$NF$60=J$1),0),$F355-1966)</f>
        <v>1232.796</v>
      </c>
      <c r="K355" s="4" cm="1">
        <f t="array" ref="K355">INDEX(GMWQ!$A$2:$NF$60,MATCH(1,(GMWQ!$NE$2:$NE$60=K$3)*(GMWQ!$ND$2:$ND$60=K$4)*(GMWQ!$NF$2:$NF$60=K$1),0),$F355-1966)</f>
        <v>809.30100000000004</v>
      </c>
      <c r="L355" s="4" cm="1">
        <f t="array" ref="L355">INDEX(GMWQ!$A$2:$NF$60,MATCH(1,(GMWQ!$NE$2:$NE$60=L$3)*(GMWQ!$ND$2:$ND$60=L$4)*(GMWQ!$NF$2:$NF$60=L$1),0),$F355-1966)</f>
        <v>544.02170000000001</v>
      </c>
      <c r="M355" s="4" cm="1">
        <f t="array" ref="M355">INDEX(GMWQ!$A$2:$NF$60,MATCH(1,(GMWQ!$NE$2:$NE$60=M$3)*(GMWQ!$ND$2:$ND$60=M$4)*(GMWQ!$NF$2:$NF$60=M$1),0),$F355-1966)</f>
        <v>1165023</v>
      </c>
      <c r="N355" s="4" cm="1">
        <f t="array" ref="N355">INDEX(GMWQ!$A$2:$NF$60,MATCH(1,(GMWQ!$NE$2:$NE$60=N$3)*(GMWQ!$ND$2:$ND$60=N$4)*(GMWQ!$NF$2:$NF$60=N$1),0),$F355-1966)</f>
        <v>-9443</v>
      </c>
      <c r="O355" s="4" cm="1">
        <f t="array" ref="O355">INDEX(GMWQ!$A$2:$NF$60,MATCH(1,(GMWQ!$NE$2:$NE$60=O$3)*(GMWQ!$ND$2:$ND$60=O$4)*(GMWQ!$NF$2:$NF$60=O$1),0),$F355-1966)</f>
        <v>-1055.6949999999999</v>
      </c>
      <c r="P355" s="4" cm="1">
        <f t="array" ref="P355">INDEX(GMWQ!$A$2:$NF$60,MATCH(1,(GMWQ!$NE$2:$NE$60=P$3)*(GMWQ!$ND$2:$ND$60=P$4)*(GMWQ!$NF$2:$NF$60=P$1),0),$F355-1966)</f>
        <v>-2451.7269999999999</v>
      </c>
      <c r="Q355" s="4" cm="1">
        <f t="array" ref="Q355">INDEX(GMWQ!$A$2:$NF$60,MATCH(1,(GMWQ!$NE$2:$NE$60=Q$3)*(GMWQ!$ND$2:$ND$60=Q$4)*(GMWQ!$NF$2:$NF$60=Q$1),0),$F355-1966)</f>
        <v>-45.216920000000002</v>
      </c>
      <c r="R355" s="4" cm="1">
        <f t="array" ref="R355">INDEX(GMWQ!$A$2:$NF$60,MATCH(1,(GMWQ!$NE$2:$NE$60=R$3)*(GMWQ!$ND$2:$ND$60=R$4)*(GMWQ!$NF$2:$NF$60=R$1),0),$F355-1966)</f>
        <v>-63.34686</v>
      </c>
      <c r="S355" s="4" cm="1">
        <f t="array" ref="S355">INDEX(GMWQ!$A$2:$NF$60,MATCH(1,(GMWQ!$NE$2:$NE$60=S$3)*(GMWQ!$ND$2:$ND$60=S$4)*(GMWQ!$NF$2:$NF$60=S$1),0),$F355-1966)</f>
        <v>-21.74579</v>
      </c>
      <c r="T355" s="4" cm="1">
        <f t="array" ref="T355">INDEX(GMWQ!$A$2:$NF$60,MATCH(1,(GMWQ!$NE$2:$NE$60=T$3)*(GMWQ!$ND$2:$ND$60=T$4)*(GMWQ!$NF$2:$NF$60=T$1),0),$F355-1966)</f>
        <v>-71372.5</v>
      </c>
      <c r="U355" s="4" cm="1">
        <f t="array" ref="U355">INDEX(GMWQ!$A$2:$NF$60,MATCH(1,(GMWQ!$NE$2:$NE$60=U$3)*(GMWQ!$ND$2:$ND$60=U$4)*(GMWQ!$NF$2:$NF$60=U$1),0),$F355-1966)</f>
        <v>11165660</v>
      </c>
      <c r="V355" s="4" cm="1">
        <f t="array" ref="V355">INDEX(GMWQ!$A$2:$NF$60,MATCH(1,(GMWQ!$NE$2:$NE$60=V$3)*(GMWQ!$ND$2:$ND$60=V$4)*(GMWQ!$NF$2:$NF$60=V$1),0),$F355-1966)</f>
        <v>179200.6</v>
      </c>
      <c r="W355" s="4" cm="1">
        <f t="array" ref="W355">INDEX(GMWQ!$A$2:$NF$60,MATCH(1,(GMWQ!$NE$2:$NE$60=W$3)*(GMWQ!$ND$2:$ND$60=W$4)*(GMWQ!$NF$2:$NF$60=W$1),0),$F355-1966)</f>
        <v>1734693</v>
      </c>
      <c r="X355" s="4" cm="1">
        <f t="array" ref="X355">INDEX(GMWQ!$A$2:$NF$60,MATCH(1,(GMWQ!$NE$2:$NE$60=X$3)*(GMWQ!$ND$2:$ND$60=X$4)*(GMWQ!$NF$2:$NF$60=X$1),0),$F355-1966)</f>
        <v>7239.1880000000001</v>
      </c>
      <c r="Y355" s="4" cm="1">
        <f t="array" ref="Y355">INDEX(GMWQ!$A$2:$NF$60,MATCH(1,(GMWQ!$NE$2:$NE$60=Y$3)*(GMWQ!$ND$2:$ND$60=Y$4)*(GMWQ!$NF$2:$NF$60=Y$1),0),$F355-1966)</f>
        <v>10100.73</v>
      </c>
      <c r="Z355" s="4" cm="1">
        <f t="array" ref="Z355">INDEX(GMWQ!$A$2:$NF$60,MATCH(1,(GMWQ!$NE$2:$NE$60=Z$3)*(GMWQ!$ND$2:$ND$60=Z$4)*(GMWQ!$NF$2:$NF$60=Z$1),0),$F355-1966)</f>
        <v>5691.6289999999999</v>
      </c>
      <c r="AA355" s="4" cm="1">
        <f t="array" ref="AA355">INDEX(GMWQ!$A$2:$NF$60,MATCH(1,(GMWQ!$NE$2:$NE$60=AA$3)*(GMWQ!$ND$2:$ND$60=AA$4)*(GMWQ!$NF$2:$NF$60=AA$1),0),$F355-1966)</f>
        <v>9036586</v>
      </c>
      <c r="AB355" s="4" cm="1">
        <f t="array" ref="AB355">INDEX(GMWQ!$A$2:$NF$60,MATCH(1,(GMWQ!$NE$2:$NE$60=AB$3)*(GMWQ!$ND$2:$ND$60=AB$4)*(GMWQ!$NF$2:$NF$60=AB$1),0),$F355-1966)</f>
        <v>2603988</v>
      </c>
      <c r="AC355" s="4" cm="1">
        <f t="array" ref="AC355">INDEX(GMWQ!$A$2:$NF$60,MATCH(1,(GMWQ!$NE$2:$NE$60=AC$3)*(GMWQ!$ND$2:$ND$60=AC$4)*(GMWQ!$NF$2:$NF$60=AC$1),0),$F355-1966)</f>
        <v>26790.16</v>
      </c>
      <c r="AD355" s="4" cm="1">
        <f t="array" ref="AD355">INDEX(GMWQ!$A$2:$NF$60,MATCH(1,(GMWQ!$NE$2:$NE$60=AD$3)*(GMWQ!$ND$2:$ND$60=AD$4)*(GMWQ!$NF$2:$NF$60=AD$1),0),$F355-1966)</f>
        <v>262843.8</v>
      </c>
      <c r="AE355" s="4" cm="1">
        <f t="array" ref="AE355">INDEX(GMWQ!$A$2:$NF$60,MATCH(1,(GMWQ!$NE$2:$NE$60=AE$3)*(GMWQ!$ND$2:$ND$60=AE$4)*(GMWQ!$NF$2:$NF$60=AE$1),0),$F355-1966)</f>
        <v>3102.9270000000001</v>
      </c>
      <c r="AF355" s="4" cm="1">
        <f t="array" ref="AF355">INDEX(GMWQ!$A$2:$NF$60,MATCH(1,(GMWQ!$NE$2:$NE$60=AF$3)*(GMWQ!$ND$2:$ND$60=AF$4)*(GMWQ!$NF$2:$NF$60=AF$1),0),$F355-1966)</f>
        <v>1827.5519999999999</v>
      </c>
      <c r="AG355" s="4" cm="1">
        <f t="array" ref="AG355">INDEX(GMWQ!$A$2:$NF$60,MATCH(1,(GMWQ!$NE$2:$NE$60=AG$3)*(GMWQ!$ND$2:$ND$60=AG$4)*(GMWQ!$NF$2:$NF$60=AG$1),0),$F355-1966)</f>
        <v>1226.5139999999999</v>
      </c>
      <c r="AH355" s="4" cm="1">
        <f t="array" ref="AH355">INDEX(GMWQ!$A$2:$NF$60,MATCH(1,(GMWQ!$NE$2:$NE$60=AH$3)*(GMWQ!$ND$2:$ND$60=AH$4)*(GMWQ!$NF$2:$NF$60=AH$1),0),$F355-1966)</f>
        <v>2927914</v>
      </c>
      <c r="AI355" s="4" cm="1">
        <f t="array" ref="AI355">INDEX(GMWQ!$A$2:$NF$60,MATCH(1,(GMWQ!$NE$2:$NE$60=AI$3)*(GMWQ!$ND$2:$ND$60=AI$4)*(GMWQ!$NF$2:$NF$60=AI$1),0),$F355-1966)</f>
        <v>0.51726289999999997</v>
      </c>
      <c r="AJ355" s="4" cm="1">
        <f t="array" ref="AJ355">INDEX(GMWQ!$A$2:$NF$60,MATCH(1,(GMWQ!$NE$2:$NE$60=AJ$3)*(GMWQ!$ND$2:$ND$60=AJ$4)*(GMWQ!$NF$2:$NF$60=AJ$1),0),$F355-1966)</f>
        <v>0.78366360000000002</v>
      </c>
      <c r="AK355" s="4" cm="1">
        <f t="array" ref="AK355">INDEX(GMWQ!$A$2:$NF$60,MATCH(1,(GMWQ!$NE$2:$NE$60=AK$3)*(GMWQ!$ND$2:$ND$60=AK$4)*(GMWQ!$NF$2:$NF$60=AK$1),0),$F355-1966)</f>
        <v>0.40304909999999999</v>
      </c>
      <c r="AL355" s="4" cm="1">
        <f t="array" ref="AL355">INDEX(GMWQ!$A$2:$NF$60,MATCH(1,(GMWQ!$NE$2:$NE$60=AL$3)*(GMWQ!$ND$2:$ND$60=AL$4)*(GMWQ!$NF$2:$NF$60=AL$1),0),$F355-1966)</f>
        <v>0.25466840000000002</v>
      </c>
    </row>
    <row r="356" spans="1:38" x14ac:dyDescent="0.25">
      <c r="B356" s="4">
        <f t="shared" si="115"/>
        <v>2060</v>
      </c>
      <c r="C356" s="4">
        <f t="shared" si="115"/>
        <v>2060</v>
      </c>
      <c r="F356" s="4">
        <f t="shared" si="101"/>
        <v>2322</v>
      </c>
      <c r="G356" s="4" cm="1">
        <f t="array" ref="G356">INDEX(GMWQ!$A$2:$NF$60,MATCH(1,(GMWQ!$NE$2:$NE$60=G$3)*(GMWQ!$ND$2:$ND$60=G$4)*(GMWQ!$NF$2:$NF$60=G$1),0),$F356-1966)</f>
        <v>1157566</v>
      </c>
      <c r="H356" s="4" cm="1">
        <f t="array" ref="H356">INDEX(GMWQ!$A$2:$NF$60,MATCH(1,(GMWQ!$NE$2:$NE$60=H$3)*(GMWQ!$ND$2:$ND$60=H$4)*(GMWQ!$NF$2:$NF$60=H$1),0),$F356-1966)</f>
        <v>10927.48</v>
      </c>
      <c r="I356" s="4" cm="1">
        <f t="array" ref="I356">INDEX(GMWQ!$A$2:$NF$60,MATCH(1,(GMWQ!$NE$2:$NE$60=I$3)*(GMWQ!$ND$2:$ND$60=I$4)*(GMWQ!$NF$2:$NF$60=I$1),0),$F356-1966)</f>
        <v>143889.29999999999</v>
      </c>
      <c r="J356" s="4" cm="1">
        <f t="array" ref="J356">INDEX(GMWQ!$A$2:$NF$60,MATCH(1,(GMWQ!$NE$2:$NE$60=J$3)*(GMWQ!$ND$2:$ND$60=J$4)*(GMWQ!$NF$2:$NF$60=J$1),0),$F356-1966)</f>
        <v>1235.3</v>
      </c>
      <c r="K356" s="4" cm="1">
        <f t="array" ref="K356">INDEX(GMWQ!$A$2:$NF$60,MATCH(1,(GMWQ!$NE$2:$NE$60=K$3)*(GMWQ!$ND$2:$ND$60=K$4)*(GMWQ!$NF$2:$NF$60=K$1),0),$F356-1966)</f>
        <v>809.88390000000004</v>
      </c>
      <c r="L356" s="4" cm="1">
        <f t="array" ref="L356">INDEX(GMWQ!$A$2:$NF$60,MATCH(1,(GMWQ!$NE$2:$NE$60=L$3)*(GMWQ!$ND$2:$ND$60=L$4)*(GMWQ!$NF$2:$NF$60=L$1),0),$F356-1966)</f>
        <v>544.32560000000001</v>
      </c>
      <c r="M356" s="4" cm="1">
        <f t="array" ref="M356">INDEX(GMWQ!$A$2:$NF$60,MATCH(1,(GMWQ!$NE$2:$NE$60=M$3)*(GMWQ!$ND$2:$ND$60=M$4)*(GMWQ!$NF$2:$NF$60=M$1),0),$F356-1966)</f>
        <v>1169969</v>
      </c>
      <c r="N356" s="4" cm="1">
        <f t="array" ref="N356">INDEX(GMWQ!$A$2:$NF$60,MATCH(1,(GMWQ!$NE$2:$NE$60=N$3)*(GMWQ!$ND$2:$ND$60=N$4)*(GMWQ!$NF$2:$NF$60=N$1),0),$F356-1966)</f>
        <v>-168835.9</v>
      </c>
      <c r="O356" s="4" cm="1">
        <f t="array" ref="O356">INDEX(GMWQ!$A$2:$NF$60,MATCH(1,(GMWQ!$NE$2:$NE$60=O$3)*(GMWQ!$ND$2:$ND$60=O$4)*(GMWQ!$NF$2:$NF$60=O$1),0),$F356-1966)</f>
        <v>-1050.0820000000001</v>
      </c>
      <c r="P356" s="4" cm="1">
        <f t="array" ref="P356">INDEX(GMWQ!$A$2:$NF$60,MATCH(1,(GMWQ!$NE$2:$NE$60=P$3)*(GMWQ!$ND$2:$ND$60=P$4)*(GMWQ!$NF$2:$NF$60=P$1),0),$F356-1966)</f>
        <v>-2463.625</v>
      </c>
      <c r="Q356" s="4" cm="1">
        <f t="array" ref="Q356">INDEX(GMWQ!$A$2:$NF$60,MATCH(1,(GMWQ!$NE$2:$NE$60=Q$3)*(GMWQ!$ND$2:$ND$60=Q$4)*(GMWQ!$NF$2:$NF$60=Q$1),0),$F356-1966)</f>
        <v>-45.521000000000001</v>
      </c>
      <c r="R356" s="4" cm="1">
        <f t="array" ref="R356">INDEX(GMWQ!$A$2:$NF$60,MATCH(1,(GMWQ!$NE$2:$NE$60=R$3)*(GMWQ!$ND$2:$ND$60=R$4)*(GMWQ!$NF$2:$NF$60=R$1),0),$F356-1966)</f>
        <v>-63.606870000000001</v>
      </c>
      <c r="S356" s="4" cm="1">
        <f t="array" ref="S356">INDEX(GMWQ!$A$2:$NF$60,MATCH(1,(GMWQ!$NE$2:$NE$60=S$3)*(GMWQ!$ND$2:$ND$60=S$4)*(GMWQ!$NF$2:$NF$60=S$1),0),$F356-1966)</f>
        <v>-21.86786</v>
      </c>
      <c r="T356" s="4" cm="1">
        <f t="array" ref="T356">INDEX(GMWQ!$A$2:$NF$60,MATCH(1,(GMWQ!$NE$2:$NE$60=T$3)*(GMWQ!$ND$2:$ND$60=T$4)*(GMWQ!$NF$2:$NF$60=T$1),0),$F356-1966)</f>
        <v>-72020.38</v>
      </c>
      <c r="U356" s="4" cm="1">
        <f t="array" ref="U356">INDEX(GMWQ!$A$2:$NF$60,MATCH(1,(GMWQ!$NE$2:$NE$60=U$3)*(GMWQ!$ND$2:$ND$60=U$4)*(GMWQ!$NF$2:$NF$60=U$1),0),$F356-1966)</f>
        <v>11334500</v>
      </c>
      <c r="V356" s="4" cm="1">
        <f t="array" ref="V356">INDEX(GMWQ!$A$2:$NF$60,MATCH(1,(GMWQ!$NE$2:$NE$60=V$3)*(GMWQ!$ND$2:$ND$60=V$4)*(GMWQ!$NF$2:$NF$60=V$1),0),$F356-1966)</f>
        <v>180250.7</v>
      </c>
      <c r="W356" s="4" cm="1">
        <f t="array" ref="W356">INDEX(GMWQ!$A$2:$NF$60,MATCH(1,(GMWQ!$NE$2:$NE$60=W$3)*(GMWQ!$ND$2:$ND$60=W$4)*(GMWQ!$NF$2:$NF$60=W$1),0),$F356-1966)</f>
        <v>1737157</v>
      </c>
      <c r="X356" s="4" cm="1">
        <f t="array" ref="X356">INDEX(GMWQ!$A$2:$NF$60,MATCH(1,(GMWQ!$NE$2:$NE$60=X$3)*(GMWQ!$ND$2:$ND$60=X$4)*(GMWQ!$NF$2:$NF$60=X$1),0),$F356-1966)</f>
        <v>7284.7079999999996</v>
      </c>
      <c r="Y356" s="4" cm="1">
        <f t="array" ref="Y356">INDEX(GMWQ!$A$2:$NF$60,MATCH(1,(GMWQ!$NE$2:$NE$60=Y$3)*(GMWQ!$ND$2:$ND$60=Y$4)*(GMWQ!$NF$2:$NF$60=Y$1),0),$F356-1966)</f>
        <v>10164.34</v>
      </c>
      <c r="Z356" s="4" cm="1">
        <f t="array" ref="Z356">INDEX(GMWQ!$A$2:$NF$60,MATCH(1,(GMWQ!$NE$2:$NE$60=Z$3)*(GMWQ!$ND$2:$ND$60=Z$4)*(GMWQ!$NF$2:$NF$60=Z$1),0),$F356-1966)</f>
        <v>5713.4970000000003</v>
      </c>
      <c r="AA356" s="4" cm="1">
        <f t="array" ref="AA356">INDEX(GMWQ!$A$2:$NF$60,MATCH(1,(GMWQ!$NE$2:$NE$60=AA$3)*(GMWQ!$ND$2:$ND$60=AA$4)*(GMWQ!$NF$2:$NF$60=AA$1),0),$F356-1966)</f>
        <v>9108606</v>
      </c>
      <c r="AB356" s="4" cm="1">
        <f t="array" ref="AB356">INDEX(GMWQ!$A$2:$NF$60,MATCH(1,(GMWQ!$NE$2:$NE$60=AB$3)*(GMWQ!$ND$2:$ND$60=AB$4)*(GMWQ!$NF$2:$NF$60=AB$1),0),$F356-1966)</f>
        <v>2625743</v>
      </c>
      <c r="AC356" s="4" cm="1">
        <f t="array" ref="AC356">INDEX(GMWQ!$A$2:$NF$60,MATCH(1,(GMWQ!$NE$2:$NE$60=AC$3)*(GMWQ!$ND$2:$ND$60=AC$4)*(GMWQ!$NF$2:$NF$60=AC$1),0),$F356-1966)</f>
        <v>27023.88</v>
      </c>
      <c r="AD356" s="4" cm="1">
        <f t="array" ref="AD356">INDEX(GMWQ!$A$2:$NF$60,MATCH(1,(GMWQ!$NE$2:$NE$60=AD$3)*(GMWQ!$ND$2:$ND$60=AD$4)*(GMWQ!$NF$2:$NF$60=AD$1),0),$F356-1966)</f>
        <v>264115.8</v>
      </c>
      <c r="AE356" s="4" cm="1">
        <f t="array" ref="AE356">INDEX(GMWQ!$A$2:$NF$60,MATCH(1,(GMWQ!$NE$2:$NE$60=AE$3)*(GMWQ!$ND$2:$ND$60=AE$4)*(GMWQ!$NF$2:$NF$60=AE$1),0),$F356-1966)</f>
        <v>3124.6529999999998</v>
      </c>
      <c r="AF356" s="4" cm="1">
        <f t="array" ref="AF356">INDEX(GMWQ!$A$2:$NF$60,MATCH(1,(GMWQ!$NE$2:$NE$60=AF$3)*(GMWQ!$ND$2:$ND$60=AF$4)*(GMWQ!$NF$2:$NF$60=AF$1),0),$F356-1966)</f>
        <v>1837.902</v>
      </c>
      <c r="AG356" s="4" cm="1">
        <f t="array" ref="AG356">INDEX(GMWQ!$A$2:$NF$60,MATCH(1,(GMWQ!$NE$2:$NE$60=AG$3)*(GMWQ!$ND$2:$ND$60=AG$4)*(GMWQ!$NF$2:$NF$60=AG$1),0),$F356-1966)</f>
        <v>1233.3340000000001</v>
      </c>
      <c r="AH356" s="4" cm="1">
        <f t="array" ref="AH356">INDEX(GMWQ!$A$2:$NF$60,MATCH(1,(GMWQ!$NE$2:$NE$60=AH$3)*(GMWQ!$ND$2:$ND$60=AH$4)*(GMWQ!$NF$2:$NF$60=AH$1),0),$F356-1966)</f>
        <v>2954840</v>
      </c>
      <c r="AI356" s="4" cm="1">
        <f t="array" ref="AI356">INDEX(GMWQ!$A$2:$NF$60,MATCH(1,(GMWQ!$NE$2:$NE$60=AI$3)*(GMWQ!$ND$2:$ND$60=AI$4)*(GMWQ!$NF$2:$NF$60=AI$1),0),$F356-1966)</f>
        <v>0.51826930000000004</v>
      </c>
      <c r="AJ356" s="4" cm="1">
        <f t="array" ref="AJ356">INDEX(GMWQ!$A$2:$NF$60,MATCH(1,(GMWQ!$NE$2:$NE$60=AJ$3)*(GMWQ!$ND$2:$ND$60=AJ$4)*(GMWQ!$NF$2:$NF$60=AJ$1),0),$F356-1966)</f>
        <v>0.78373550000000003</v>
      </c>
      <c r="AK356" s="4" cm="1">
        <f t="array" ref="AK356">INDEX(GMWQ!$A$2:$NF$60,MATCH(1,(GMWQ!$NE$2:$NE$60=AK$3)*(GMWQ!$ND$2:$ND$60=AK$4)*(GMWQ!$NF$2:$NF$60=AK$1),0),$F356-1966)</f>
        <v>0.39713100000000001</v>
      </c>
      <c r="AL356" s="4" cm="1">
        <f t="array" ref="AL356">INDEX(GMWQ!$A$2:$NF$60,MATCH(1,(GMWQ!$NE$2:$NE$60=AL$3)*(GMWQ!$ND$2:$ND$60=AL$4)*(GMWQ!$NF$2:$NF$60=AL$1),0),$F356-1966)</f>
        <v>0.25507999999999997</v>
      </c>
    </row>
    <row r="357" spans="1:38" x14ac:dyDescent="0.25">
      <c r="B357" s="4">
        <f t="shared" si="115"/>
        <v>2060</v>
      </c>
      <c r="C357" s="4">
        <f t="shared" si="115"/>
        <v>2060</v>
      </c>
      <c r="F357" s="4">
        <f t="shared" si="101"/>
        <v>2323</v>
      </c>
      <c r="G357" s="4" cm="1">
        <f t="array" ref="G357">INDEX(GMWQ!$A$2:$NF$60,MATCH(1,(GMWQ!$NE$2:$NE$60=G$3)*(GMWQ!$ND$2:$ND$60=G$4)*(GMWQ!$NF$2:$NF$60=G$1),0),$F357-1966)</f>
        <v>1160962</v>
      </c>
      <c r="H357" s="4" cm="1">
        <f t="array" ref="H357">INDEX(GMWQ!$A$2:$NF$60,MATCH(1,(GMWQ!$NE$2:$NE$60=H$3)*(GMWQ!$ND$2:$ND$60=H$4)*(GMWQ!$NF$2:$NF$60=H$1),0),$F357-1966)</f>
        <v>10970.31</v>
      </c>
      <c r="I357" s="4" cm="1">
        <f t="array" ref="I357">INDEX(GMWQ!$A$2:$NF$60,MATCH(1,(GMWQ!$NE$2:$NE$60=I$3)*(GMWQ!$ND$2:$ND$60=I$4)*(GMWQ!$NF$2:$NF$60=I$1),0),$F357-1966)</f>
        <v>144041.5</v>
      </c>
      <c r="J357" s="4" cm="1">
        <f t="array" ref="J357">INDEX(GMWQ!$A$2:$NF$60,MATCH(1,(GMWQ!$NE$2:$NE$60=J$3)*(GMWQ!$ND$2:$ND$60=J$4)*(GMWQ!$NF$2:$NF$60=J$1),0),$F357-1966)</f>
        <v>1237.81</v>
      </c>
      <c r="K357" s="4" cm="1">
        <f t="array" ref="K357">INDEX(GMWQ!$A$2:$NF$60,MATCH(1,(GMWQ!$NE$2:$NE$60=K$3)*(GMWQ!$ND$2:$ND$60=K$4)*(GMWQ!$NF$2:$NF$60=K$1),0),$F357-1966)</f>
        <v>810.43730000000005</v>
      </c>
      <c r="L357" s="4" cm="1">
        <f t="array" ref="L357">INDEX(GMWQ!$A$2:$NF$60,MATCH(1,(GMWQ!$NE$2:$NE$60=L$3)*(GMWQ!$ND$2:$ND$60=L$4)*(GMWQ!$NF$2:$NF$60=L$1),0),$F357-1966)</f>
        <v>544.63059999999996</v>
      </c>
      <c r="M357" s="4" cm="1">
        <f t="array" ref="M357">INDEX(GMWQ!$A$2:$NF$60,MATCH(1,(GMWQ!$NE$2:$NE$60=M$3)*(GMWQ!$ND$2:$ND$60=M$4)*(GMWQ!$NF$2:$NF$60=M$1),0),$F357-1966)</f>
        <v>1174927</v>
      </c>
      <c r="N357" s="4" cm="1">
        <f t="array" ref="N357">INDEX(GMWQ!$A$2:$NF$60,MATCH(1,(GMWQ!$NE$2:$NE$60=N$3)*(GMWQ!$ND$2:$ND$60=N$4)*(GMWQ!$NF$2:$NF$60=N$1),0),$F357-1966)</f>
        <v>-93411.63</v>
      </c>
      <c r="O357" s="4" cm="1">
        <f t="array" ref="O357">INDEX(GMWQ!$A$2:$NF$60,MATCH(1,(GMWQ!$NE$2:$NE$60=O$3)*(GMWQ!$ND$2:$ND$60=O$4)*(GMWQ!$NF$2:$NF$60=O$1),0),$F357-1966)</f>
        <v>-1044.2719999999999</v>
      </c>
      <c r="P357" s="4" cm="1">
        <f t="array" ref="P357">INDEX(GMWQ!$A$2:$NF$60,MATCH(1,(GMWQ!$NE$2:$NE$60=P$3)*(GMWQ!$ND$2:$ND$60=P$4)*(GMWQ!$NF$2:$NF$60=P$1),0),$F357-1966)</f>
        <v>-2475.547</v>
      </c>
      <c r="Q357" s="4" cm="1">
        <f t="array" ref="Q357">INDEX(GMWQ!$A$2:$NF$60,MATCH(1,(GMWQ!$NE$2:$NE$60=Q$3)*(GMWQ!$ND$2:$ND$60=Q$4)*(GMWQ!$NF$2:$NF$60=Q$1),0),$F357-1966)</f>
        <v>-45.825069999999997</v>
      </c>
      <c r="R357" s="4" cm="1">
        <f t="array" ref="R357">INDEX(GMWQ!$A$2:$NF$60,MATCH(1,(GMWQ!$NE$2:$NE$60=R$3)*(GMWQ!$ND$2:$ND$60=R$4)*(GMWQ!$NF$2:$NF$60=R$1),0),$F357-1966)</f>
        <v>-64.018919999999994</v>
      </c>
      <c r="S357" s="4" cm="1">
        <f t="array" ref="S357">INDEX(GMWQ!$A$2:$NF$60,MATCH(1,(GMWQ!$NE$2:$NE$60=S$3)*(GMWQ!$ND$2:$ND$60=S$4)*(GMWQ!$NF$2:$NF$60=S$1),0),$F357-1966)</f>
        <v>-21.989439999999998</v>
      </c>
      <c r="T357" s="4" cm="1">
        <f t="array" ref="T357">INDEX(GMWQ!$A$2:$NF$60,MATCH(1,(GMWQ!$NE$2:$NE$60=T$3)*(GMWQ!$ND$2:$ND$60=T$4)*(GMWQ!$NF$2:$NF$60=T$1),0),$F357-1966)</f>
        <v>-72440.25</v>
      </c>
      <c r="U357" s="4" cm="1">
        <f t="array" ref="U357">INDEX(GMWQ!$A$2:$NF$60,MATCH(1,(GMWQ!$NE$2:$NE$60=U$3)*(GMWQ!$ND$2:$ND$60=U$4)*(GMWQ!$NF$2:$NF$60=U$1),0),$F357-1966)</f>
        <v>11427910</v>
      </c>
      <c r="V357" s="4" cm="1">
        <f t="array" ref="V357">INDEX(GMWQ!$A$2:$NF$60,MATCH(1,(GMWQ!$NE$2:$NE$60=V$3)*(GMWQ!$ND$2:$ND$60=V$4)*(GMWQ!$NF$2:$NF$60=V$1),0),$F357-1966)</f>
        <v>181295</v>
      </c>
      <c r="W357" s="4" cm="1">
        <f t="array" ref="W357">INDEX(GMWQ!$A$2:$NF$60,MATCH(1,(GMWQ!$NE$2:$NE$60=W$3)*(GMWQ!$ND$2:$ND$60=W$4)*(GMWQ!$NF$2:$NF$60=W$1),0),$F357-1966)</f>
        <v>1739632</v>
      </c>
      <c r="X357" s="4" cm="1">
        <f t="array" ref="X357">INDEX(GMWQ!$A$2:$NF$60,MATCH(1,(GMWQ!$NE$2:$NE$60=X$3)*(GMWQ!$ND$2:$ND$60=X$4)*(GMWQ!$NF$2:$NF$60=X$1),0),$F357-1966)</f>
        <v>7330.5339999999997</v>
      </c>
      <c r="Y357" s="4" cm="1">
        <f t="array" ref="Y357">INDEX(GMWQ!$A$2:$NF$60,MATCH(1,(GMWQ!$NE$2:$NE$60=Y$3)*(GMWQ!$ND$2:$ND$60=Y$4)*(GMWQ!$NF$2:$NF$60=Y$1),0),$F357-1966)</f>
        <v>10228.36</v>
      </c>
      <c r="Z357" s="4" cm="1">
        <f t="array" ref="Z357">INDEX(GMWQ!$A$2:$NF$60,MATCH(1,(GMWQ!$NE$2:$NE$60=Z$3)*(GMWQ!$ND$2:$ND$60=Z$4)*(GMWQ!$NF$2:$NF$60=Z$1),0),$F357-1966)</f>
        <v>5735.4859999999999</v>
      </c>
      <c r="AA357" s="4" cm="1">
        <f t="array" ref="AA357">INDEX(GMWQ!$A$2:$NF$60,MATCH(1,(GMWQ!$NE$2:$NE$60=AA$3)*(GMWQ!$ND$2:$ND$60=AA$4)*(GMWQ!$NF$2:$NF$60=AA$1),0),$F357-1966)</f>
        <v>9181046</v>
      </c>
      <c r="AB357" s="4" cm="1">
        <f t="array" ref="AB357">INDEX(GMWQ!$A$2:$NF$60,MATCH(1,(GMWQ!$NE$2:$NE$60=AB$3)*(GMWQ!$ND$2:$ND$60=AB$4)*(GMWQ!$NF$2:$NF$60=AB$1),0),$F357-1966)</f>
        <v>2647668</v>
      </c>
      <c r="AC357" s="4" cm="1">
        <f t="array" ref="AC357">INDEX(GMWQ!$A$2:$NF$60,MATCH(1,(GMWQ!$NE$2:$NE$60=AC$3)*(GMWQ!$ND$2:$ND$60=AC$4)*(GMWQ!$NF$2:$NF$60=AC$1),0),$F357-1966)</f>
        <v>27259.67</v>
      </c>
      <c r="AD357" s="4" cm="1">
        <f t="array" ref="AD357">INDEX(GMWQ!$A$2:$NF$60,MATCH(1,(GMWQ!$NE$2:$NE$60=AD$3)*(GMWQ!$ND$2:$ND$60=AD$4)*(GMWQ!$NF$2:$NF$60=AD$1),0),$F357-1966)</f>
        <v>265404.79999999999</v>
      </c>
      <c r="AE357" s="4" cm="1">
        <f t="array" ref="AE357">INDEX(GMWQ!$A$2:$NF$60,MATCH(1,(GMWQ!$NE$2:$NE$60=AE$3)*(GMWQ!$ND$2:$ND$60=AE$4)*(GMWQ!$NF$2:$NF$60=AE$1),0),$F357-1966)</f>
        <v>3146.5360000000001</v>
      </c>
      <c r="AF357" s="4" cm="1">
        <f t="array" ref="AF357">INDEX(GMWQ!$A$2:$NF$60,MATCH(1,(GMWQ!$NE$2:$NE$60=AF$3)*(GMWQ!$ND$2:$ND$60=AF$4)*(GMWQ!$NF$2:$NF$60=AF$1),0),$F357-1966)</f>
        <v>1848.26</v>
      </c>
      <c r="AG357" s="4" cm="1">
        <f t="array" ref="AG357">INDEX(GMWQ!$A$2:$NF$60,MATCH(1,(GMWQ!$NE$2:$NE$60=AG$3)*(GMWQ!$ND$2:$ND$60=AG$4)*(GMWQ!$NF$2:$NF$60=AG$1),0),$F357-1966)</f>
        <v>1239.4290000000001</v>
      </c>
      <c r="AH357" s="4" cm="1">
        <f t="array" ref="AH357">INDEX(GMWQ!$A$2:$NF$60,MATCH(1,(GMWQ!$NE$2:$NE$60=AH$3)*(GMWQ!$ND$2:$ND$60=AH$4)*(GMWQ!$NF$2:$NF$60=AH$1),0),$F357-1966)</f>
        <v>2981991</v>
      </c>
      <c r="AI357" s="4" cm="1">
        <f t="array" ref="AI357">INDEX(GMWQ!$A$2:$NF$60,MATCH(1,(GMWQ!$NE$2:$NE$60=AI$3)*(GMWQ!$ND$2:$ND$60=AI$4)*(GMWQ!$NF$2:$NF$60=AI$1),0),$F357-1966)</f>
        <v>0.51917970000000002</v>
      </c>
      <c r="AJ357" s="4" cm="1">
        <f t="array" ref="AJ357">INDEX(GMWQ!$A$2:$NF$60,MATCH(1,(GMWQ!$NE$2:$NE$60=AJ$3)*(GMWQ!$ND$2:$ND$60=AJ$4)*(GMWQ!$NF$2:$NF$60=AJ$1),0),$F357-1966)</f>
        <v>0.78383119999999995</v>
      </c>
      <c r="AK357" s="4" cm="1">
        <f t="array" ref="AK357">INDEX(GMWQ!$A$2:$NF$60,MATCH(1,(GMWQ!$NE$2:$NE$60=AK$3)*(GMWQ!$ND$2:$ND$60=AK$4)*(GMWQ!$NF$2:$NF$60=AK$1),0),$F357-1966)</f>
        <v>0.3925786</v>
      </c>
      <c r="AL357" s="4" cm="1">
        <f t="array" ref="AL357">INDEX(GMWQ!$A$2:$NF$60,MATCH(1,(GMWQ!$NE$2:$NE$60=AL$3)*(GMWQ!$ND$2:$ND$60=AL$4)*(GMWQ!$NF$2:$NF$60=AL$1),0),$F357-1966)</f>
        <v>0.25575530000000002</v>
      </c>
    </row>
    <row r="358" spans="1:38" x14ac:dyDescent="0.25">
      <c r="B358" s="4">
        <f t="shared" si="115"/>
        <v>2060</v>
      </c>
      <c r="C358" s="4">
        <f t="shared" si="115"/>
        <v>2060</v>
      </c>
      <c r="E358" s="4">
        <f t="shared" ref="E358" si="118">+E354+1</f>
        <v>2060</v>
      </c>
      <c r="F358" s="4">
        <f t="shared" si="101"/>
        <v>2324</v>
      </c>
      <c r="G358" s="4" cm="1">
        <f t="array" ref="G358">INDEX(GMWQ!$A$2:$NF$60,MATCH(1,(GMWQ!$NE$2:$NE$60=G$3)*(GMWQ!$ND$2:$ND$60=G$4)*(GMWQ!$NF$2:$NF$60=G$1),0),$F358-1966)</f>
        <v>1164363</v>
      </c>
      <c r="H358" s="4" cm="1">
        <f t="array" ref="H358">INDEX(GMWQ!$A$2:$NF$60,MATCH(1,(GMWQ!$NE$2:$NE$60=H$3)*(GMWQ!$ND$2:$ND$60=H$4)*(GMWQ!$NF$2:$NF$60=H$1),0),$F358-1966)</f>
        <v>11013.18</v>
      </c>
      <c r="I358" s="4" cm="1">
        <f t="array" ref="I358">INDEX(GMWQ!$A$2:$NF$60,MATCH(1,(GMWQ!$NE$2:$NE$60=I$3)*(GMWQ!$ND$2:$ND$60=I$4)*(GMWQ!$NF$2:$NF$60=I$1),0),$F358-1966)</f>
        <v>144197.5</v>
      </c>
      <c r="J358" s="4" cm="1">
        <f t="array" ref="J358">INDEX(GMWQ!$A$2:$NF$60,MATCH(1,(GMWQ!$NE$2:$NE$60=J$3)*(GMWQ!$ND$2:$ND$60=J$4)*(GMWQ!$NF$2:$NF$60=J$1),0),$F358-1966)</f>
        <v>1240.326</v>
      </c>
      <c r="K358" s="4" cm="1">
        <f t="array" ref="K358">INDEX(GMWQ!$A$2:$NF$60,MATCH(1,(GMWQ!$NE$2:$NE$60=K$3)*(GMWQ!$ND$2:$ND$60=K$4)*(GMWQ!$NF$2:$NF$60=K$1),0),$F358-1966)</f>
        <v>810.90390000000002</v>
      </c>
      <c r="L358" s="4" cm="1">
        <f t="array" ref="L358">INDEX(GMWQ!$A$2:$NF$60,MATCH(1,(GMWQ!$NE$2:$NE$60=L$3)*(GMWQ!$ND$2:$ND$60=L$4)*(GMWQ!$NF$2:$NF$60=L$1),0),$F358-1966)</f>
        <v>544.93520000000001</v>
      </c>
      <c r="M358" s="4" cm="1">
        <f t="array" ref="M358">INDEX(GMWQ!$A$2:$NF$60,MATCH(1,(GMWQ!$NE$2:$NE$60=M$3)*(GMWQ!$ND$2:$ND$60=M$4)*(GMWQ!$NF$2:$NF$60=M$1),0),$F358-1966)</f>
        <v>1179904</v>
      </c>
      <c r="N358" s="4" cm="1">
        <f t="array" ref="N358">INDEX(GMWQ!$A$2:$NF$60,MATCH(1,(GMWQ!$NE$2:$NE$60=N$3)*(GMWQ!$ND$2:$ND$60=N$4)*(GMWQ!$NF$2:$NF$60=N$1),0),$F358-1966)</f>
        <v>-162778.79999999999</v>
      </c>
      <c r="O358" s="4" cm="1">
        <f t="array" ref="O358">INDEX(GMWQ!$A$2:$NF$60,MATCH(1,(GMWQ!$NE$2:$NE$60=O$3)*(GMWQ!$ND$2:$ND$60=O$4)*(GMWQ!$NF$2:$NF$60=O$1),0),$F358-1966)</f>
        <v>-1038.2170000000001</v>
      </c>
      <c r="P358" s="4" cm="1">
        <f t="array" ref="P358">INDEX(GMWQ!$A$2:$NF$60,MATCH(1,(GMWQ!$NE$2:$NE$60=P$3)*(GMWQ!$ND$2:$ND$60=P$4)*(GMWQ!$NF$2:$NF$60=P$1),0),$F358-1966)</f>
        <v>-2487.6329999999998</v>
      </c>
      <c r="Q358" s="4" cm="1">
        <f t="array" ref="Q358">INDEX(GMWQ!$A$2:$NF$60,MATCH(1,(GMWQ!$NE$2:$NE$60=Q$3)*(GMWQ!$ND$2:$ND$60=Q$4)*(GMWQ!$NF$2:$NF$60=Q$1),0),$F358-1966)</f>
        <v>-46.134030000000003</v>
      </c>
      <c r="R358" s="4" cm="1">
        <f t="array" ref="R358">INDEX(GMWQ!$A$2:$NF$60,MATCH(1,(GMWQ!$NE$2:$NE$60=R$3)*(GMWQ!$ND$2:$ND$60=R$4)*(GMWQ!$NF$2:$NF$60=R$1),0),$F358-1966)</f>
        <v>-64.332700000000003</v>
      </c>
      <c r="S358" s="4" cm="1">
        <f t="array" ref="S358">INDEX(GMWQ!$A$2:$NF$60,MATCH(1,(GMWQ!$NE$2:$NE$60=S$3)*(GMWQ!$ND$2:$ND$60=S$4)*(GMWQ!$NF$2:$NF$60=S$1),0),$F358-1966)</f>
        <v>-22.09815</v>
      </c>
      <c r="T358" s="4" cm="1">
        <f t="array" ref="T358">INDEX(GMWQ!$A$2:$NF$60,MATCH(1,(GMWQ!$NE$2:$NE$60=T$3)*(GMWQ!$ND$2:$ND$60=T$4)*(GMWQ!$NF$2:$NF$60=T$1),0),$F358-1966)</f>
        <v>-73329.38</v>
      </c>
      <c r="U358" s="4" cm="1">
        <f t="array" ref="U358">INDEX(GMWQ!$A$2:$NF$60,MATCH(1,(GMWQ!$NE$2:$NE$60=U$3)*(GMWQ!$ND$2:$ND$60=U$4)*(GMWQ!$NF$2:$NF$60=U$1),0),$F358-1966)</f>
        <v>11590690</v>
      </c>
      <c r="V358" s="4" cm="1">
        <f t="array" ref="V358">INDEX(GMWQ!$A$2:$NF$60,MATCH(1,(GMWQ!$NE$2:$NE$60=V$3)*(GMWQ!$ND$2:$ND$60=V$4)*(GMWQ!$NF$2:$NF$60=V$1),0),$F358-1966)</f>
        <v>182333.2</v>
      </c>
      <c r="W358" s="4" cm="1">
        <f t="array" ref="W358">INDEX(GMWQ!$A$2:$NF$60,MATCH(1,(GMWQ!$NE$2:$NE$60=W$3)*(GMWQ!$ND$2:$ND$60=W$4)*(GMWQ!$NF$2:$NF$60=W$1),0),$F358-1966)</f>
        <v>1742120</v>
      </c>
      <c r="X358" s="4" cm="1">
        <f t="array" ref="X358">INDEX(GMWQ!$A$2:$NF$60,MATCH(1,(GMWQ!$NE$2:$NE$60=X$3)*(GMWQ!$ND$2:$ND$60=X$4)*(GMWQ!$NF$2:$NF$60=X$1),0),$F358-1966)</f>
        <v>7376.6679999999997</v>
      </c>
      <c r="Y358" s="4" cm="1">
        <f t="array" ref="Y358">INDEX(GMWQ!$A$2:$NF$60,MATCH(1,(GMWQ!$NE$2:$NE$60=Y$3)*(GMWQ!$ND$2:$ND$60=Y$4)*(GMWQ!$NF$2:$NF$60=Y$1),0),$F358-1966)</f>
        <v>10292.69</v>
      </c>
      <c r="Z358" s="4" cm="1">
        <f t="array" ref="Z358">INDEX(GMWQ!$A$2:$NF$60,MATCH(1,(GMWQ!$NE$2:$NE$60=Z$3)*(GMWQ!$ND$2:$ND$60=Z$4)*(GMWQ!$NF$2:$NF$60=Z$1),0),$F358-1966)</f>
        <v>5757.5839999999998</v>
      </c>
      <c r="AA358" s="4" cm="1">
        <f t="array" ref="AA358">INDEX(GMWQ!$A$2:$NF$60,MATCH(1,(GMWQ!$NE$2:$NE$60=AA$3)*(GMWQ!$ND$2:$ND$60=AA$4)*(GMWQ!$NF$2:$NF$60=AA$1),0),$F358-1966)</f>
        <v>9254375</v>
      </c>
      <c r="AB358" s="4" cm="1">
        <f t="array" ref="AB358">INDEX(GMWQ!$A$2:$NF$60,MATCH(1,(GMWQ!$NE$2:$NE$60=AB$3)*(GMWQ!$ND$2:$ND$60=AB$4)*(GMWQ!$NF$2:$NF$60=AB$1),0),$F358-1966)</f>
        <v>2669762</v>
      </c>
      <c r="AC358" s="4" cm="1">
        <f t="array" ref="AC358">INDEX(GMWQ!$A$2:$NF$60,MATCH(1,(GMWQ!$NE$2:$NE$60=AC$3)*(GMWQ!$ND$2:$ND$60=AC$4)*(GMWQ!$NF$2:$NF$60=AC$1),0),$F358-1966)</f>
        <v>27497.27</v>
      </c>
      <c r="AD358" s="4" cm="1">
        <f t="array" ref="AD358">INDEX(GMWQ!$A$2:$NF$60,MATCH(1,(GMWQ!$NE$2:$NE$60=AD$3)*(GMWQ!$ND$2:$ND$60=AD$4)*(GMWQ!$NF$2:$NF$60=AD$1),0),$F358-1966)</f>
        <v>266707.3</v>
      </c>
      <c r="AE358" s="4" cm="1">
        <f t="array" ref="AE358">INDEX(GMWQ!$A$2:$NF$60,MATCH(1,(GMWQ!$NE$2:$NE$60=AE$3)*(GMWQ!$ND$2:$ND$60=AE$4)*(GMWQ!$NF$2:$NF$60=AE$1),0),$F358-1966)</f>
        <v>3168.5749999999998</v>
      </c>
      <c r="AF358" s="4" cm="1">
        <f t="array" ref="AF358">INDEX(GMWQ!$A$2:$NF$60,MATCH(1,(GMWQ!$NE$2:$NE$60=AF$3)*(GMWQ!$ND$2:$ND$60=AF$4)*(GMWQ!$NF$2:$NF$60=AF$1),0),$F358-1966)</f>
        <v>1858.4590000000001</v>
      </c>
      <c r="AG358" s="4" cm="1">
        <f t="array" ref="AG358">INDEX(GMWQ!$A$2:$NF$60,MATCH(1,(GMWQ!$NE$2:$NE$60=AG$3)*(GMWQ!$ND$2:$ND$60=AG$4)*(GMWQ!$NF$2:$NF$60=AG$1),0),$F358-1966)</f>
        <v>1247.028</v>
      </c>
      <c r="AH358" s="4" cm="1">
        <f t="array" ref="AH358">INDEX(GMWQ!$A$2:$NF$60,MATCH(1,(GMWQ!$NE$2:$NE$60=AH$3)*(GMWQ!$ND$2:$ND$60=AH$4)*(GMWQ!$NF$2:$NF$60=AH$1),0),$F358-1966)</f>
        <v>3009389</v>
      </c>
      <c r="AI358" s="4" cm="1">
        <f t="array" ref="AI358">INDEX(GMWQ!$A$2:$NF$60,MATCH(1,(GMWQ!$NE$2:$NE$60=AI$3)*(GMWQ!$ND$2:$ND$60=AI$4)*(GMWQ!$NF$2:$NF$60=AI$1),0),$F358-1966)</f>
        <v>0.52001830000000004</v>
      </c>
      <c r="AJ358" s="4" cm="1">
        <f t="array" ref="AJ358">INDEX(GMWQ!$A$2:$NF$60,MATCH(1,(GMWQ!$NE$2:$NE$60=AJ$3)*(GMWQ!$ND$2:$ND$60=AJ$4)*(GMWQ!$NF$2:$NF$60=AJ$1),0),$F358-1966)</f>
        <v>0.78407070000000001</v>
      </c>
      <c r="AK358" s="4" cm="1">
        <f t="array" ref="AK358">INDEX(GMWQ!$A$2:$NF$60,MATCH(1,(GMWQ!$NE$2:$NE$60=AK$3)*(GMWQ!$ND$2:$ND$60=AK$4)*(GMWQ!$NF$2:$NF$60=AK$1),0),$F358-1966)</f>
        <v>0.38939190000000001</v>
      </c>
      <c r="AL358" s="4" cm="1">
        <f t="array" ref="AL358">INDEX(GMWQ!$A$2:$NF$60,MATCH(1,(GMWQ!$NE$2:$NE$60=AL$3)*(GMWQ!$ND$2:$ND$60=AL$4)*(GMWQ!$NF$2:$NF$60=AL$1),0),$F358-1966)</f>
        <v>0.25654969999999999</v>
      </c>
    </row>
    <row r="359" spans="1:38" x14ac:dyDescent="0.25">
      <c r="C359" s="4">
        <f t="shared" si="115"/>
        <v>2060</v>
      </c>
      <c r="D359" s="4">
        <f t="shared" si="115"/>
        <v>2060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73D0A-9123-478F-B256-14E8C98C087B}">
  <sheetPr codeName="Sheet12"/>
  <dimension ref="A1:AL359"/>
  <sheetViews>
    <sheetView workbookViewId="0">
      <pane xSplit="6" ySplit="6" topLeftCell="R206" activePane="bottomRight" state="frozen"/>
      <selection pane="topRight" activeCell="F1" sqref="F1"/>
      <selection pane="bottomLeft" activeCell="A7" sqref="A7"/>
      <selection pane="bottomRight" activeCell="R209" sqref="R209"/>
    </sheetView>
  </sheetViews>
  <sheetFormatPr defaultColWidth="9.140625" defaultRowHeight="15" x14ac:dyDescent="0.25"/>
  <cols>
    <col min="1" max="1" width="5" style="4" bestFit="1" customWidth="1"/>
    <col min="2" max="5" width="5" style="4" customWidth="1"/>
    <col min="6" max="6" width="9.140625" style="4"/>
    <col min="7" max="38" width="17.5703125" style="4" bestFit="1" customWidth="1"/>
    <col min="39" max="16384" width="9.140625" style="4"/>
  </cols>
  <sheetData>
    <row r="1" spans="1:38" x14ac:dyDescent="0.25">
      <c r="G1" s="4" t="str">
        <f>GMW_SCEN!NF2</f>
        <v>OCT25_1.db</v>
      </c>
      <c r="H1" s="4" t="str">
        <f>$G$1</f>
        <v>OCT25_1.db</v>
      </c>
      <c r="I1" s="4" t="str">
        <f t="shared" ref="I1:M1" si="0">$G$1</f>
        <v>OCT25_1.db</v>
      </c>
      <c r="J1" s="4" t="str">
        <f t="shared" si="0"/>
        <v>OCT25_1.db</v>
      </c>
      <c r="K1" s="4" t="str">
        <f t="shared" si="0"/>
        <v>OCT25_1.db</v>
      </c>
      <c r="L1" s="4" t="str">
        <f t="shared" si="0"/>
        <v>OCT25_1.db</v>
      </c>
      <c r="M1" s="4" t="str">
        <f t="shared" si="0"/>
        <v>OCT25_1.db</v>
      </c>
      <c r="N1" s="4" t="str">
        <f>$G$1</f>
        <v>OCT25_1.db</v>
      </c>
      <c r="O1" s="4" t="str">
        <f>$G$1</f>
        <v>OCT25_1.db</v>
      </c>
      <c r="P1" s="4" t="str">
        <f t="shared" ref="P1:T1" si="1">$G$1</f>
        <v>OCT25_1.db</v>
      </c>
      <c r="Q1" s="4" t="str">
        <f t="shared" si="1"/>
        <v>OCT25_1.db</v>
      </c>
      <c r="R1" s="4" t="str">
        <f t="shared" si="1"/>
        <v>OCT25_1.db</v>
      </c>
      <c r="S1" s="4" t="str">
        <f t="shared" si="1"/>
        <v>OCT25_1.db</v>
      </c>
      <c r="T1" s="4" t="str">
        <f t="shared" si="1"/>
        <v>OCT25_1.db</v>
      </c>
      <c r="U1" s="4" t="str">
        <f>$G$1</f>
        <v>OCT25_1.db</v>
      </c>
      <c r="V1" s="4" t="str">
        <f>$G$1</f>
        <v>OCT25_1.db</v>
      </c>
      <c r="W1" s="4" t="s">
        <v>819</v>
      </c>
      <c r="X1" s="4" t="str">
        <f>$W$1</f>
        <v>Scenario.db</v>
      </c>
      <c r="Y1" s="4" t="str">
        <f>$W$1</f>
        <v>Scenario.db</v>
      </c>
      <c r="Z1" s="4" t="str">
        <f t="shared" ref="Z1:AJ1" si="2">$W$1</f>
        <v>Scenario.db</v>
      </c>
      <c r="AA1" s="4" t="str">
        <f t="shared" si="2"/>
        <v>Scenario.db</v>
      </c>
      <c r="AB1" s="4" t="str">
        <f t="shared" si="2"/>
        <v>Scenario.db</v>
      </c>
      <c r="AC1" s="4" t="str">
        <f t="shared" si="2"/>
        <v>Scenario.db</v>
      </c>
      <c r="AD1" s="4" t="str">
        <f t="shared" si="2"/>
        <v>Scenario.db</v>
      </c>
      <c r="AE1" s="4" t="str">
        <f t="shared" si="2"/>
        <v>Scenario.db</v>
      </c>
      <c r="AF1" s="4" t="str">
        <f t="shared" si="2"/>
        <v>Scenario.db</v>
      </c>
      <c r="AG1" s="4" t="str">
        <f t="shared" si="2"/>
        <v>Scenario.db</v>
      </c>
      <c r="AH1" s="4" t="str">
        <f t="shared" si="2"/>
        <v>Scenario.db</v>
      </c>
      <c r="AI1" s="4" t="str">
        <f t="shared" si="2"/>
        <v>Scenario.db</v>
      </c>
      <c r="AJ1" s="4" t="str">
        <f t="shared" si="2"/>
        <v>Scenario.db</v>
      </c>
      <c r="AK1" s="4" t="str">
        <f>$W$1</f>
        <v>Scenario.db</v>
      </c>
      <c r="AL1" s="4" t="str">
        <f>$W$1</f>
        <v>Scenario.db</v>
      </c>
    </row>
    <row r="2" spans="1:38" x14ac:dyDescent="0.25">
      <c r="G2" s="4" t="s">
        <v>419</v>
      </c>
      <c r="H2" s="4" t="s">
        <v>419</v>
      </c>
      <c r="I2" s="4" t="s">
        <v>419</v>
      </c>
      <c r="J2" s="4" t="s">
        <v>419</v>
      </c>
      <c r="K2" s="4" t="s">
        <v>419</v>
      </c>
      <c r="L2" s="4" t="s">
        <v>419</v>
      </c>
      <c r="M2" s="4" t="s">
        <v>419</v>
      </c>
      <c r="N2" s="4" t="s">
        <v>419</v>
      </c>
      <c r="O2" s="4" t="s">
        <v>419</v>
      </c>
      <c r="P2" s="4" t="s">
        <v>419</v>
      </c>
      <c r="Q2" s="4" t="s">
        <v>419</v>
      </c>
      <c r="R2" s="4" t="s">
        <v>419</v>
      </c>
      <c r="S2" s="4" t="s">
        <v>419</v>
      </c>
      <c r="T2" s="4" t="s">
        <v>419</v>
      </c>
      <c r="U2" s="4" t="s">
        <v>419</v>
      </c>
      <c r="V2" s="4" t="s">
        <v>419</v>
      </c>
      <c r="W2" s="4" t="s">
        <v>419</v>
      </c>
      <c r="X2" s="4" t="s">
        <v>419</v>
      </c>
      <c r="Y2" s="4" t="s">
        <v>419</v>
      </c>
      <c r="Z2" s="4" t="s">
        <v>419</v>
      </c>
      <c r="AA2" s="4" t="s">
        <v>419</v>
      </c>
      <c r="AB2" s="4" t="s">
        <v>419</v>
      </c>
      <c r="AC2" s="4" t="s">
        <v>419</v>
      </c>
      <c r="AD2" s="4" t="s">
        <v>419</v>
      </c>
      <c r="AE2" s="4" t="s">
        <v>419</v>
      </c>
      <c r="AF2" s="4" t="s">
        <v>419</v>
      </c>
      <c r="AG2" s="4" t="s">
        <v>419</v>
      </c>
      <c r="AH2" s="4" t="s">
        <v>419</v>
      </c>
      <c r="AI2" s="4" t="s">
        <v>419</v>
      </c>
      <c r="AJ2" s="4" t="s">
        <v>419</v>
      </c>
      <c r="AK2" s="4" t="s">
        <v>419</v>
      </c>
      <c r="AL2" s="4" t="s">
        <v>419</v>
      </c>
    </row>
    <row r="3" spans="1:38" x14ac:dyDescent="0.25">
      <c r="G3" s="4" t="s">
        <v>381</v>
      </c>
      <c r="H3" s="4" t="s">
        <v>763</v>
      </c>
      <c r="I3" s="4" t="s">
        <v>767</v>
      </c>
      <c r="J3" s="4" t="s">
        <v>771</v>
      </c>
      <c r="K3" s="4" t="s">
        <v>775</v>
      </c>
      <c r="L3" s="4" t="s">
        <v>779</v>
      </c>
      <c r="M3" s="4" t="s">
        <v>784</v>
      </c>
      <c r="N3" s="8" t="s">
        <v>789</v>
      </c>
      <c r="O3" s="8" t="s">
        <v>794</v>
      </c>
      <c r="P3" s="8" t="s">
        <v>758</v>
      </c>
      <c r="Q3" s="8" t="s">
        <v>800</v>
      </c>
      <c r="R3" s="8" t="s">
        <v>805</v>
      </c>
      <c r="S3" s="8" t="s">
        <v>810</v>
      </c>
      <c r="T3" s="8" t="s">
        <v>814</v>
      </c>
      <c r="U3" s="8" t="s">
        <v>818</v>
      </c>
      <c r="V3" s="8" t="s">
        <v>465</v>
      </c>
      <c r="W3" s="4" t="s">
        <v>381</v>
      </c>
      <c r="X3" s="4" t="s">
        <v>763</v>
      </c>
      <c r="Y3" s="4" t="s">
        <v>767</v>
      </c>
      <c r="Z3" s="4" t="s">
        <v>771</v>
      </c>
      <c r="AA3" s="4" t="s">
        <v>775</v>
      </c>
      <c r="AB3" s="4" t="s">
        <v>779</v>
      </c>
      <c r="AC3" s="4" t="s">
        <v>784</v>
      </c>
      <c r="AD3" s="8" t="s">
        <v>789</v>
      </c>
      <c r="AE3" s="8" t="s">
        <v>794</v>
      </c>
      <c r="AF3" s="8" t="s">
        <v>758</v>
      </c>
      <c r="AG3" s="8" t="s">
        <v>800</v>
      </c>
      <c r="AH3" s="8" t="s">
        <v>805</v>
      </c>
      <c r="AI3" s="8" t="s">
        <v>810</v>
      </c>
      <c r="AJ3" s="8" t="s">
        <v>814</v>
      </c>
      <c r="AK3" s="8" t="s">
        <v>818</v>
      </c>
      <c r="AL3" s="8" t="s">
        <v>465</v>
      </c>
    </row>
    <row r="4" spans="1:38" x14ac:dyDescent="0.25">
      <c r="G4" s="4" t="s">
        <v>380</v>
      </c>
      <c r="H4" s="4" t="s">
        <v>380</v>
      </c>
      <c r="I4" s="4" t="s">
        <v>380</v>
      </c>
      <c r="J4" s="4" t="s">
        <v>380</v>
      </c>
      <c r="K4" s="4" t="s">
        <v>380</v>
      </c>
      <c r="L4" s="4" t="s">
        <v>380</v>
      </c>
      <c r="M4" s="4" t="s">
        <v>380</v>
      </c>
      <c r="N4" s="4" t="s">
        <v>380</v>
      </c>
      <c r="O4" s="4" t="s">
        <v>380</v>
      </c>
      <c r="P4" s="4" t="s">
        <v>380</v>
      </c>
      <c r="Q4" s="4" t="s">
        <v>380</v>
      </c>
      <c r="R4" s="4" t="s">
        <v>380</v>
      </c>
      <c r="S4" s="4" t="s">
        <v>380</v>
      </c>
      <c r="T4" s="4" t="s">
        <v>380</v>
      </c>
      <c r="U4" s="4" t="s">
        <v>380</v>
      </c>
      <c r="V4" s="4" t="s">
        <v>380</v>
      </c>
      <c r="W4" s="4" t="s">
        <v>380</v>
      </c>
      <c r="X4" s="4" t="s">
        <v>380</v>
      </c>
      <c r="Y4" s="4" t="s">
        <v>380</v>
      </c>
      <c r="Z4" s="4" t="s">
        <v>380</v>
      </c>
      <c r="AA4" s="4" t="s">
        <v>380</v>
      </c>
      <c r="AB4" s="4" t="s">
        <v>380</v>
      </c>
      <c r="AC4" s="4" t="s">
        <v>380</v>
      </c>
      <c r="AD4" s="4" t="s">
        <v>380</v>
      </c>
      <c r="AE4" s="4" t="s">
        <v>380</v>
      </c>
      <c r="AF4" s="4" t="s">
        <v>380</v>
      </c>
      <c r="AG4" s="4" t="s">
        <v>380</v>
      </c>
      <c r="AH4" s="4" t="s">
        <v>380</v>
      </c>
      <c r="AI4" s="4" t="s">
        <v>380</v>
      </c>
      <c r="AJ4" s="4" t="s">
        <v>380</v>
      </c>
      <c r="AK4" s="4" t="s">
        <v>380</v>
      </c>
      <c r="AL4" s="4" t="s">
        <v>380</v>
      </c>
    </row>
    <row r="5" spans="1:38" x14ac:dyDescent="0.25">
      <c r="G5" s="4" t="s">
        <v>420</v>
      </c>
      <c r="H5" s="4" t="s">
        <v>420</v>
      </c>
      <c r="I5" s="4" t="s">
        <v>420</v>
      </c>
      <c r="J5" s="4" t="s">
        <v>420</v>
      </c>
      <c r="K5" s="4" t="s">
        <v>420</v>
      </c>
      <c r="L5" s="4" t="s">
        <v>420</v>
      </c>
      <c r="M5" s="4" t="s">
        <v>420</v>
      </c>
      <c r="N5" s="4" t="s">
        <v>420</v>
      </c>
      <c r="O5" s="4" t="s">
        <v>420</v>
      </c>
      <c r="P5" s="4" t="s">
        <v>420</v>
      </c>
      <c r="Q5" s="4" t="s">
        <v>420</v>
      </c>
      <c r="R5" s="4" t="s">
        <v>420</v>
      </c>
      <c r="S5" s="4" t="s">
        <v>420</v>
      </c>
      <c r="T5" s="4" t="s">
        <v>420</v>
      </c>
      <c r="U5" s="4" t="s">
        <v>420</v>
      </c>
      <c r="V5" s="4" t="s">
        <v>420</v>
      </c>
      <c r="W5" s="4" t="s">
        <v>420</v>
      </c>
      <c r="X5" s="4" t="s">
        <v>420</v>
      </c>
      <c r="Y5" s="4" t="s">
        <v>420</v>
      </c>
      <c r="Z5" s="4" t="s">
        <v>420</v>
      </c>
      <c r="AA5" s="4" t="s">
        <v>420</v>
      </c>
      <c r="AB5" s="4" t="s">
        <v>420</v>
      </c>
      <c r="AC5" s="4" t="s">
        <v>420</v>
      </c>
      <c r="AD5" s="4" t="s">
        <v>420</v>
      </c>
      <c r="AE5" s="4" t="s">
        <v>420</v>
      </c>
      <c r="AF5" s="4" t="s">
        <v>420</v>
      </c>
      <c r="AG5" s="4" t="s">
        <v>420</v>
      </c>
      <c r="AH5" s="4" t="s">
        <v>420</v>
      </c>
      <c r="AI5" s="4" t="s">
        <v>420</v>
      </c>
      <c r="AJ5" s="4" t="s">
        <v>420</v>
      </c>
      <c r="AK5" s="4" t="s">
        <v>420</v>
      </c>
      <c r="AL5" s="4" t="s">
        <v>420</v>
      </c>
    </row>
    <row r="6" spans="1:38" x14ac:dyDescent="0.25">
      <c r="B6" s="4" t="s">
        <v>421</v>
      </c>
      <c r="C6" s="4" t="s">
        <v>422</v>
      </c>
      <c r="D6" s="4" t="s">
        <v>423</v>
      </c>
      <c r="E6" s="8" t="s">
        <v>479</v>
      </c>
      <c r="F6" s="4">
        <f>F358+5</f>
        <v>2329</v>
      </c>
      <c r="G6" s="5" t="str" cm="1">
        <f t="array" ref="G6">_xlfn.CONCAT(INDEX(GMW_SCEN!$A$2:$NE$60,MATCH(1,(GMW_SCEN!$NE$2:$NE$60=G$3)*(GMW_SCEN!$ND$2:$ND$60=G$4)*(GMW_SCEN!$NF$2:$NF$60=G$1),0),$F6-1966),"0",(INDEX(GMW_SCEN!$A$2:$NE$60,MATCH(1,(GMW_SCEN!$NE$2:$NE$60=G$3)*(GMW_SCEN!$ND$2:$ND$60=G$4)*(GMW_SCEN!$NF$2:$NF$60=G$1),0),$F6-1965)))</f>
        <v>202502</v>
      </c>
      <c r="H6" s="5" t="str" cm="1">
        <f t="array" ref="H6">_xlfn.CONCAT(INDEX(GMW_SCEN!$A$2:$NE$60,MATCH(1,(GMW_SCEN!$NE$2:$NE$60=H$3)*(GMW_SCEN!$ND$2:$ND$60=H$4)*(GMW_SCEN!$NF$2:$NF$60=H$1),0),$F6-1966),"0",(INDEX(GMW_SCEN!$A$2:$NE$60,MATCH(1,(GMW_SCEN!$NE$2:$NE$60=H$3)*(GMW_SCEN!$ND$2:$ND$60=H$4)*(GMW_SCEN!$NF$2:$NF$60=H$1),0),$F6-1965)))</f>
        <v>202502</v>
      </c>
      <c r="I6" s="5" t="str" cm="1">
        <f t="array" ref="I6">_xlfn.CONCAT(INDEX(GMW_SCEN!$A$2:$NE$60,MATCH(1,(GMW_SCEN!$NE$2:$NE$60=I$3)*(GMW_SCEN!$ND$2:$ND$60=I$4)*(GMW_SCEN!$NF$2:$NF$60=I$1),0),$F6-1966),"0",(INDEX(GMW_SCEN!$A$2:$NE$60,MATCH(1,(GMW_SCEN!$NE$2:$NE$60=I$3)*(GMW_SCEN!$ND$2:$ND$60=I$4)*(GMW_SCEN!$NF$2:$NF$60=I$1),0),$F6-1965)))</f>
        <v>202502</v>
      </c>
      <c r="J6" s="5" t="str" cm="1">
        <f t="array" ref="J6">_xlfn.CONCAT(INDEX(GMW_SCEN!$A$2:$NE$60,MATCH(1,(GMW_SCEN!$NE$2:$NE$60=J$3)*(GMW_SCEN!$ND$2:$ND$60=J$4)*(GMW_SCEN!$NF$2:$NF$60=J$1),0),$F6-1966),"0",(INDEX(GMW_SCEN!$A$2:$NE$60,MATCH(1,(GMW_SCEN!$NE$2:$NE$60=J$3)*(GMW_SCEN!$ND$2:$ND$60=J$4)*(GMW_SCEN!$NF$2:$NF$60=J$1),0),$F6-1965)))</f>
        <v>202502</v>
      </c>
      <c r="K6" s="5" t="str" cm="1">
        <f t="array" ref="K6">_xlfn.CONCAT(INDEX(GMW_SCEN!$A$2:$NE$60,MATCH(1,(GMW_SCEN!$NE$2:$NE$60=K$3)*(GMW_SCEN!$ND$2:$ND$60=K$4)*(GMW_SCEN!$NF$2:$NF$60=K$1),0),$F6-1966),"0",(INDEX(GMW_SCEN!$A$2:$NE$60,MATCH(1,(GMW_SCEN!$NE$2:$NE$60=K$3)*(GMW_SCEN!$ND$2:$ND$60=K$4)*(GMW_SCEN!$NF$2:$NF$60=K$1),0),$F6-1965)))</f>
        <v>202502</v>
      </c>
      <c r="L6" s="5" t="str" cm="1">
        <f t="array" ref="L6">_xlfn.CONCAT(INDEX(GMW_SCEN!$A$2:$NE$60,MATCH(1,(GMW_SCEN!$NE$2:$NE$60=L$3)*(GMW_SCEN!$ND$2:$ND$60=L$4)*(GMW_SCEN!$NF$2:$NF$60=L$1),0),$F6-1966),"0",(INDEX(GMW_SCEN!$A$2:$NE$60,MATCH(1,(GMW_SCEN!$NE$2:$NE$60=L$3)*(GMW_SCEN!$ND$2:$ND$60=L$4)*(GMW_SCEN!$NF$2:$NF$60=L$1),0),$F6-1965)))</f>
        <v>202502</v>
      </c>
      <c r="M6" s="5" t="str" cm="1">
        <f t="array" ref="M6">_xlfn.CONCAT(INDEX(GMW_SCEN!$A$2:$NE$60,MATCH(1,(GMW_SCEN!$NE$2:$NE$60=M$3)*(GMW_SCEN!$ND$2:$ND$60=M$4)*(GMW_SCEN!$NF$2:$NF$60=M$1),0),$F6-1966),"0",(INDEX(GMW_SCEN!$A$2:$NE$60,MATCH(1,(GMW_SCEN!$NE$2:$NE$60=M$3)*(GMW_SCEN!$ND$2:$ND$60=M$4)*(GMW_SCEN!$NF$2:$NF$60=M$1),0),$F6-1965)))</f>
        <v>202502</v>
      </c>
      <c r="N6" s="5" t="str" cm="1">
        <f t="array" ref="N6">_xlfn.CONCAT(INDEX(GMW_SCEN!$A$2:$NE$60,MATCH(1,(GMW_SCEN!$NE$2:$NE$60=N$3)*(GMW_SCEN!$ND$2:$ND$60=N$4)*(GMW_SCEN!$NF$2:$NF$60=N$1),0),$F6-1966),"0",(INDEX(GMW_SCEN!$A$2:$NE$60,MATCH(1,(GMW_SCEN!$NE$2:$NE$60=N$3)*(GMW_SCEN!$ND$2:$ND$60=N$4)*(GMW_SCEN!$NF$2:$NF$60=N$1),0),$F6-1965)))</f>
        <v>202503</v>
      </c>
      <c r="O6" s="5" t="str" cm="1">
        <f t="array" ref="O6">_xlfn.CONCAT(INDEX(GMW_SCEN!$A$2:$NE$60,MATCH(1,(GMW_SCEN!$NE$2:$NE$60=O$3)*(GMW_SCEN!$ND$2:$ND$60=O$4)*(GMW_SCEN!$NF$2:$NF$60=O$1),0),$F6-1966),"0",(INDEX(GMW_SCEN!$A$2:$NE$60,MATCH(1,(GMW_SCEN!$NE$2:$NE$60=O$3)*(GMW_SCEN!$ND$2:$ND$60=O$4)*(GMW_SCEN!$NF$2:$NF$60=O$1),0),$F6-1965)))</f>
        <v>202503</v>
      </c>
      <c r="P6" s="5" t="str" cm="1">
        <f t="array" ref="P6">_xlfn.CONCAT(INDEX(GMW_SCEN!$A$2:$NE$60,MATCH(1,(GMW_SCEN!$NE$2:$NE$60=P$3)*(GMW_SCEN!$ND$2:$ND$60=P$4)*(GMW_SCEN!$NF$2:$NF$60=P$1),0),$F6-1966),"0",(INDEX(GMW_SCEN!$A$2:$NE$60,MATCH(1,(GMW_SCEN!$NE$2:$NE$60=P$3)*(GMW_SCEN!$ND$2:$ND$60=P$4)*(GMW_SCEN!$NF$2:$NF$60=P$1),0),$F6-1965)))</f>
        <v>NA0NA</v>
      </c>
      <c r="Q6" s="5" t="str" cm="1">
        <f t="array" ref="Q6">_xlfn.CONCAT(INDEX(GMW_SCEN!$A$2:$NE$60,MATCH(1,(GMW_SCEN!$NE$2:$NE$60=Q$3)*(GMW_SCEN!$ND$2:$ND$60=Q$4)*(GMW_SCEN!$NF$2:$NF$60=Q$1),0),$F6-1966),"0",(INDEX(GMW_SCEN!$A$2:$NE$60,MATCH(1,(GMW_SCEN!$NE$2:$NE$60=Q$3)*(GMW_SCEN!$ND$2:$ND$60=Q$4)*(GMW_SCEN!$NF$2:$NF$60=Q$1),0),$F6-1965)))</f>
        <v>202503</v>
      </c>
      <c r="R6" s="5" t="str" cm="1">
        <f t="array" ref="R6">_xlfn.CONCAT(INDEX(GMW_SCEN!$A$2:$NE$60,MATCH(1,(GMW_SCEN!$NE$2:$NE$60=R$3)*(GMW_SCEN!$ND$2:$ND$60=R$4)*(GMW_SCEN!$NF$2:$NF$60=R$1),0),$F6-1966),"0",(INDEX(GMW_SCEN!$A$2:$NE$60,MATCH(1,(GMW_SCEN!$NE$2:$NE$60=R$3)*(GMW_SCEN!$ND$2:$ND$60=R$4)*(GMW_SCEN!$NF$2:$NF$60=R$1),0),$F6-1965)))</f>
        <v>202503</v>
      </c>
      <c r="S6" s="5" t="str" cm="1">
        <f t="array" ref="S6">_xlfn.CONCAT(INDEX(GMW_SCEN!$A$2:$NE$60,MATCH(1,(GMW_SCEN!$NE$2:$NE$60=S$3)*(GMW_SCEN!$ND$2:$ND$60=S$4)*(GMW_SCEN!$NF$2:$NF$60=S$1),0),$F6-1966),"0",(INDEX(GMW_SCEN!$A$2:$NE$60,MATCH(1,(GMW_SCEN!$NE$2:$NE$60=S$3)*(GMW_SCEN!$ND$2:$ND$60=S$4)*(GMW_SCEN!$NF$2:$NF$60=S$1),0),$F6-1965)))</f>
        <v>202503</v>
      </c>
      <c r="T6" s="5" t="str" cm="1">
        <f t="array" ref="T6">_xlfn.CONCAT(INDEX(GMW_SCEN!$A$2:$NE$60,MATCH(1,(GMW_SCEN!$NE$2:$NE$60=T$3)*(GMW_SCEN!$ND$2:$ND$60=T$4)*(GMW_SCEN!$NF$2:$NF$60=T$1),0),$F6-1966),"0",(INDEX(GMW_SCEN!$A$2:$NE$60,MATCH(1,(GMW_SCEN!$NE$2:$NE$60=T$3)*(GMW_SCEN!$ND$2:$ND$60=T$4)*(GMW_SCEN!$NF$2:$NF$60=T$1),0),$F6-1965)))</f>
        <v>202502</v>
      </c>
      <c r="U6" s="5" t="str" cm="1">
        <f t="array" ref="U6">_xlfn.CONCAT(INDEX(GMW_SCEN!$A$2:$NE$60,MATCH(1,(GMW_SCEN!$NE$2:$NE$60=U$3)*(GMW_SCEN!$ND$2:$ND$60=U$4)*(GMW_SCEN!$NF$2:$NF$60=U$1),0),$F6-1966),"0",(INDEX(GMW_SCEN!$A$2:$NE$60,MATCH(1,(GMW_SCEN!$NE$2:$NE$60=U$3)*(GMW_SCEN!$ND$2:$ND$60=U$4)*(GMW_SCEN!$NF$2:$NF$60=U$1),0),$F6-1965)))</f>
        <v>202502</v>
      </c>
      <c r="V6" s="5" t="str" cm="1">
        <f t="array" ref="V6">_xlfn.CONCAT(INDEX(GMW_SCEN!$A$2:$NE$60,MATCH(1,(GMW_SCEN!$NE$2:$NE$60=V$3)*(GMW_SCEN!$ND$2:$ND$60=V$4)*(GMW_SCEN!$NF$2:$NF$60=V$1),0),$F6-1966),"0",(INDEX(GMW_SCEN!$A$2:$NE$60,MATCH(1,(GMW_SCEN!$NE$2:$NE$60=V$3)*(GMW_SCEN!$ND$2:$ND$60=V$4)*(GMW_SCEN!$NF$2:$NF$60=V$1),0),$F6-1965)))</f>
        <v>202502</v>
      </c>
      <c r="W6" s="5" t="str" cm="1">
        <f t="array" ref="W6">_xlfn.CONCAT(INDEX(GMW_SCEN!$A$2:$NE$60,MATCH(1,(GMW_SCEN!$NE$2:$NE$60=W$3)*(GMW_SCEN!$ND$2:$ND$60=W$4)*(GMW_SCEN!$NF$2:$NF$60=W$1),0),$F6-1966),"0",(INDEX(GMW_SCEN!$A$2:$NE$60,MATCH(1,(GMW_SCEN!$NE$2:$NE$60=W$3)*(GMW_SCEN!$ND$2:$ND$60=W$4)*(GMW_SCEN!$NF$2:$NF$60=W$1),0),$F6-1965)))</f>
        <v>202502</v>
      </c>
      <c r="X6" s="5" t="str" cm="1">
        <f t="array" ref="X6">_xlfn.CONCAT(INDEX(GMW_SCEN!$A$2:$NE$60,MATCH(1,(GMW_SCEN!$NE$2:$NE$60=X$3)*(GMW_SCEN!$ND$2:$ND$60=X$4)*(GMW_SCEN!$NF$2:$NF$60=X$1),0),$F6-1966),"0",(INDEX(GMW_SCEN!$A$2:$NE$60,MATCH(1,(GMW_SCEN!$NE$2:$NE$60=X$3)*(GMW_SCEN!$ND$2:$ND$60=X$4)*(GMW_SCEN!$NF$2:$NF$60=X$1),0),$F6-1965)))</f>
        <v>202502</v>
      </c>
      <c r="Y6" s="5" t="str" cm="1">
        <f t="array" ref="Y6">_xlfn.CONCAT(INDEX(GMW_SCEN!$A$2:$NE$60,MATCH(1,(GMW_SCEN!$NE$2:$NE$60=Y$3)*(GMW_SCEN!$ND$2:$ND$60=Y$4)*(GMW_SCEN!$NF$2:$NF$60=Y$1),0),$F6-1966),"0",(INDEX(GMW_SCEN!$A$2:$NE$60,MATCH(1,(GMW_SCEN!$NE$2:$NE$60=Y$3)*(GMW_SCEN!$ND$2:$ND$60=Y$4)*(GMW_SCEN!$NF$2:$NF$60=Y$1),0),$F6-1965)))</f>
        <v>202502</v>
      </c>
      <c r="Z6" s="5" t="str" cm="1">
        <f t="array" ref="Z6">_xlfn.CONCAT(INDEX(GMW_SCEN!$A$2:$NE$60,MATCH(1,(GMW_SCEN!$NE$2:$NE$60=Z$3)*(GMW_SCEN!$ND$2:$ND$60=Z$4)*(GMW_SCEN!$NF$2:$NF$60=Z$1),0),$F6-1966),"0",(INDEX(GMW_SCEN!$A$2:$NE$60,MATCH(1,(GMW_SCEN!$NE$2:$NE$60=Z$3)*(GMW_SCEN!$ND$2:$ND$60=Z$4)*(GMW_SCEN!$NF$2:$NF$60=Z$1),0),$F6-1965)))</f>
        <v>202502</v>
      </c>
      <c r="AA6" s="5" t="str" cm="1">
        <f t="array" ref="AA6">_xlfn.CONCAT(INDEX(GMW_SCEN!$A$2:$NE$60,MATCH(1,(GMW_SCEN!$NE$2:$NE$60=AA$3)*(GMW_SCEN!$ND$2:$ND$60=AA$4)*(GMW_SCEN!$NF$2:$NF$60=AA$1),0),$F6-1966),"0",(INDEX(GMW_SCEN!$A$2:$NE$60,MATCH(1,(GMW_SCEN!$NE$2:$NE$60=AA$3)*(GMW_SCEN!$ND$2:$ND$60=AA$4)*(GMW_SCEN!$NF$2:$NF$60=AA$1),0),$F6-1965)))</f>
        <v>202502</v>
      </c>
      <c r="AB6" s="5" t="str" cm="1">
        <f t="array" ref="AB6">_xlfn.CONCAT(INDEX(GMW_SCEN!$A$2:$NE$60,MATCH(1,(GMW_SCEN!$NE$2:$NE$60=AB$3)*(GMW_SCEN!$ND$2:$ND$60=AB$4)*(GMW_SCEN!$NF$2:$NF$60=AB$1),0),$F6-1966),"0",(INDEX(GMW_SCEN!$A$2:$NE$60,MATCH(1,(GMW_SCEN!$NE$2:$NE$60=AB$3)*(GMW_SCEN!$ND$2:$ND$60=AB$4)*(GMW_SCEN!$NF$2:$NF$60=AB$1),0),$F6-1965)))</f>
        <v>202502</v>
      </c>
      <c r="AC6" s="5" t="str" cm="1">
        <f t="array" ref="AC6">_xlfn.CONCAT(INDEX(GMW_SCEN!$A$2:$NE$60,MATCH(1,(GMW_SCEN!$NE$2:$NE$60=AC$3)*(GMW_SCEN!$ND$2:$ND$60=AC$4)*(GMW_SCEN!$NF$2:$NF$60=AC$1),0),$F6-1966),"0",(INDEX(GMW_SCEN!$A$2:$NE$60,MATCH(1,(GMW_SCEN!$NE$2:$NE$60=AC$3)*(GMW_SCEN!$ND$2:$ND$60=AC$4)*(GMW_SCEN!$NF$2:$NF$60=AC$1),0),$F6-1965)))</f>
        <v>202502</v>
      </c>
      <c r="AD6" s="5" t="str" cm="1">
        <f t="array" ref="AD6">_xlfn.CONCAT(INDEX(GMW_SCEN!$A$2:$NE$60,MATCH(1,(GMW_SCEN!$NE$2:$NE$60=AD$3)*(GMW_SCEN!$ND$2:$ND$60=AD$4)*(GMW_SCEN!$NF$2:$NF$60=AD$1),0),$F6-1966),"0",(INDEX(GMW_SCEN!$A$2:$NE$60,MATCH(1,(GMW_SCEN!$NE$2:$NE$60=AD$3)*(GMW_SCEN!$ND$2:$ND$60=AD$4)*(GMW_SCEN!$NF$2:$NF$60=AD$1),0),$F6-1965)))</f>
        <v>202503</v>
      </c>
      <c r="AE6" s="5" t="str" cm="1">
        <f t="array" ref="AE6">_xlfn.CONCAT(INDEX(GMW_SCEN!$A$2:$NE$60,MATCH(1,(GMW_SCEN!$NE$2:$NE$60=AE$3)*(GMW_SCEN!$ND$2:$ND$60=AE$4)*(GMW_SCEN!$NF$2:$NF$60=AE$1),0),$F6-1966),"0",(INDEX(GMW_SCEN!$A$2:$NE$60,MATCH(1,(GMW_SCEN!$NE$2:$NE$60=AE$3)*(GMW_SCEN!$ND$2:$ND$60=AE$4)*(GMW_SCEN!$NF$2:$NF$60=AE$1),0),$F6-1965)))</f>
        <v>202503</v>
      </c>
      <c r="AF6" s="5" t="str" cm="1">
        <f t="array" ref="AF6">_xlfn.CONCAT(INDEX(GMW_SCEN!$A$2:$NE$60,MATCH(1,(GMW_SCEN!$NE$2:$NE$60=AF$3)*(GMW_SCEN!$ND$2:$ND$60=AF$4)*(GMW_SCEN!$NF$2:$NF$60=AF$1),0),$F6-1966),"0",(INDEX(GMW_SCEN!$A$2:$NE$60,MATCH(1,(GMW_SCEN!$NE$2:$NE$60=AF$3)*(GMW_SCEN!$ND$2:$ND$60=AF$4)*(GMW_SCEN!$NF$2:$NF$60=AF$1),0),$F6-1965)))</f>
        <v>NA0NA</v>
      </c>
      <c r="AG6" s="5" t="str" cm="1">
        <f t="array" ref="AG6">_xlfn.CONCAT(INDEX(GMW_SCEN!$A$2:$NE$60,MATCH(1,(GMW_SCEN!$NE$2:$NE$60=AG$3)*(GMW_SCEN!$ND$2:$ND$60=AG$4)*(GMW_SCEN!$NF$2:$NF$60=AG$1),0),$F6-1966),"0",(INDEX(GMW_SCEN!$A$2:$NE$60,MATCH(1,(GMW_SCEN!$NE$2:$NE$60=AG$3)*(GMW_SCEN!$ND$2:$ND$60=AG$4)*(GMW_SCEN!$NF$2:$NF$60=AG$1),0),$F6-1965)))</f>
        <v>202503</v>
      </c>
      <c r="AH6" s="5" t="str" cm="1">
        <f t="array" ref="AH6">_xlfn.CONCAT(INDEX(GMW_SCEN!$A$2:$NE$60,MATCH(1,(GMW_SCEN!$NE$2:$NE$60=AH$3)*(GMW_SCEN!$ND$2:$ND$60=AH$4)*(GMW_SCEN!$NF$2:$NF$60=AH$1),0),$F6-1966),"0",(INDEX(GMW_SCEN!$A$2:$NE$60,MATCH(1,(GMW_SCEN!$NE$2:$NE$60=AH$3)*(GMW_SCEN!$ND$2:$ND$60=AH$4)*(GMW_SCEN!$NF$2:$NF$60=AH$1),0),$F6-1965)))</f>
        <v>202503</v>
      </c>
      <c r="AI6" s="5" t="str" cm="1">
        <f t="array" ref="AI6">_xlfn.CONCAT(INDEX(GMW_SCEN!$A$2:$NE$60,MATCH(1,(GMW_SCEN!$NE$2:$NE$60=AI$3)*(GMW_SCEN!$ND$2:$ND$60=AI$4)*(GMW_SCEN!$NF$2:$NF$60=AI$1),0),$F6-1966),"0",(INDEX(GMW_SCEN!$A$2:$NE$60,MATCH(1,(GMW_SCEN!$NE$2:$NE$60=AI$3)*(GMW_SCEN!$ND$2:$ND$60=AI$4)*(GMW_SCEN!$NF$2:$NF$60=AI$1),0),$F6-1965)))</f>
        <v>202503</v>
      </c>
      <c r="AJ6" s="5" t="str" cm="1">
        <f t="array" ref="AJ6">_xlfn.CONCAT(INDEX(GMW_SCEN!$A$2:$NE$60,MATCH(1,(GMW_SCEN!$NE$2:$NE$60=AJ$3)*(GMW_SCEN!$ND$2:$ND$60=AJ$4)*(GMW_SCEN!$NF$2:$NF$60=AJ$1),0),$F6-1966),"0",(INDEX(GMW_SCEN!$A$2:$NE$60,MATCH(1,(GMW_SCEN!$NE$2:$NE$60=AJ$3)*(GMW_SCEN!$ND$2:$ND$60=AJ$4)*(GMW_SCEN!$NF$2:$NF$60=AJ$1),0),$F6-1965)))</f>
        <v>202502</v>
      </c>
      <c r="AK6" s="5" t="str" cm="1">
        <f t="array" ref="AK6">_xlfn.CONCAT(INDEX(GMW_SCEN!$A$2:$NE$60,MATCH(1,(GMW_SCEN!$NE$2:$NE$60=AK$3)*(GMW_SCEN!$ND$2:$ND$60=AK$4)*(GMW_SCEN!$NF$2:$NF$60=AK$1),0),$F6-1966),"0",(INDEX(GMW_SCEN!$A$2:$NE$60,MATCH(1,(GMW_SCEN!$NE$2:$NE$60=AK$3)*(GMW_SCEN!$ND$2:$ND$60=AK$4)*(GMW_SCEN!$NF$2:$NF$60=AK$1),0),$F6-1965)))</f>
        <v>202502</v>
      </c>
      <c r="AL6" s="5" t="str" cm="1">
        <f t="array" ref="AL6">_xlfn.CONCAT(INDEX(GMW_SCEN!$A$2:$NE$60,MATCH(1,(GMW_SCEN!$NE$2:$NE$60=AL$3)*(GMW_SCEN!$ND$2:$ND$60=AL$4)*(GMW_SCEN!$NF$2:$NF$60=AL$1),0),$F6-1966),"0",(INDEX(GMW_SCEN!$A$2:$NE$60,MATCH(1,(GMW_SCEN!$NE$2:$NE$60=AL$3)*(GMW_SCEN!$ND$2:$ND$60=AL$4)*(GMW_SCEN!$NF$2:$NF$60=AL$1),0),$F6-1965)))</f>
        <v>202502</v>
      </c>
    </row>
    <row r="7" spans="1:38" x14ac:dyDescent="0.25">
      <c r="A7" s="4">
        <v>1973</v>
      </c>
      <c r="B7" s="4">
        <v>1973</v>
      </c>
      <c r="F7" s="4">
        <v>1973</v>
      </c>
      <c r="G7" s="4" cm="1">
        <f t="array" ref="G7">INDEX(GMW_SCEN!$A$2:$NF$60,MATCH(1,(GMW_SCEN!$NE$2:$NE$60=G$3)*(GMW_SCEN!$ND$2:$ND$60=G$4)*(GMW_SCEN!$NF$2:$NF$60=G$1),0),$F7-1966)</f>
        <v>267015</v>
      </c>
      <c r="H7" s="4" cm="1">
        <f t="array" ref="H7">INDEX(GMW_SCEN!$A$2:$NF$60,MATCH(1,(GMW_SCEN!$NE$2:$NE$60=H$3)*(GMW_SCEN!$ND$2:$ND$60=H$4)*(GMW_SCEN!$NF$2:$NF$60=H$1),0),$F7-1966)</f>
        <v>138286</v>
      </c>
      <c r="I7" s="4" cm="1">
        <f t="array" ref="I7">INDEX(GMW_SCEN!$A$2:$NF$60,MATCH(1,(GMW_SCEN!$NE$2:$NE$60=I$3)*(GMW_SCEN!$ND$2:$ND$60=I$4)*(GMW_SCEN!$NF$2:$NF$60=I$1),0),$F7-1966)</f>
        <v>51072</v>
      </c>
      <c r="J7" s="4" cm="1">
        <f t="array" ref="J7">INDEX(GMW_SCEN!$A$2:$NF$60,MATCH(1,(GMW_SCEN!$NE$2:$NE$60=J$3)*(GMW_SCEN!$ND$2:$ND$60=J$4)*(GMW_SCEN!$NF$2:$NF$60=J$1),0),$F7-1966)</f>
        <v>63412</v>
      </c>
      <c r="K7" s="4" cm="1">
        <f t="array" ref="K7">INDEX(GMW_SCEN!$A$2:$NF$60,MATCH(1,(GMW_SCEN!$NE$2:$NE$60=K$3)*(GMW_SCEN!$ND$2:$ND$60=K$4)*(GMW_SCEN!$NF$2:$NF$60=K$1),0),$F7-1966)</f>
        <v>37695</v>
      </c>
      <c r="L7" s="4" cm="1">
        <f t="array" ref="L7">INDEX(GMW_SCEN!$A$2:$NF$60,MATCH(1,(GMW_SCEN!$NE$2:$NE$60=L$3)*(GMW_SCEN!$ND$2:$ND$60=L$4)*(GMW_SCEN!$NF$2:$NF$60=L$1),0),$F7-1966)</f>
        <v>35657</v>
      </c>
      <c r="M7" s="4" cm="1">
        <f t="array" ref="M7">INDEX(GMW_SCEN!$A$2:$NF$60,MATCH(1,(GMW_SCEN!$NE$2:$NE$60=M$3)*(GMW_SCEN!$ND$2:$ND$60=M$4)*(GMW_SCEN!$NF$2:$NF$60=M$1),0),$F7-1966)</f>
        <v>11.88749</v>
      </c>
      <c r="N7" s="4" cm="1">
        <f t="array" ref="N7">INDEX(GMW_SCEN!$A$2:$NF$60,MATCH(1,(GMW_SCEN!$NE$2:$NE$60=N$3)*(GMW_SCEN!$ND$2:$ND$60=N$4)*(GMW_SCEN!$NF$2:$NF$60=N$1),0),$F7-1966)</f>
        <v>8.7884620000000009</v>
      </c>
      <c r="O7" s="4" cm="1">
        <f t="array" ref="O7">INDEX(GMW_SCEN!$A$2:$NF$60,MATCH(1,(GMW_SCEN!$NE$2:$NE$60=O$3)*(GMW_SCEN!$ND$2:$ND$60=O$4)*(GMW_SCEN!$NF$2:$NF$60=O$1),0),$F7-1966)</f>
        <v>9.74</v>
      </c>
      <c r="P7" s="4" cm="1">
        <f t="array" ref="P7">INDEX(GMW_SCEN!$A$2:$NF$60,MATCH(1,(GMW_SCEN!$NE$2:$NE$60=P$3)*(GMW_SCEN!$ND$2:$ND$60=P$4)*(GMW_SCEN!$NF$2:$NF$60=P$1),0),$F7-1966)</f>
        <v>0</v>
      </c>
      <c r="Q7" s="4" cm="1">
        <f t="array" ref="Q7">INDEX(GMW_SCEN!$A$2:$NF$60,MATCH(1,(GMW_SCEN!$NE$2:$NE$60=Q$3)*(GMW_SCEN!$ND$2:$ND$60=Q$4)*(GMW_SCEN!$NF$2:$NF$60=Q$1),0),$F7-1966)</f>
        <v>0</v>
      </c>
      <c r="R7" s="4" cm="1">
        <f t="array" ref="R7">INDEX(GMW_SCEN!$A$2:$NF$60,MATCH(1,(GMW_SCEN!$NE$2:$NE$60=R$3)*(GMW_SCEN!$ND$2:$ND$60=R$4)*(GMW_SCEN!$NF$2:$NF$60=R$1),0),$F7-1966)</f>
        <v>2.4031669999999998</v>
      </c>
      <c r="S7" s="4" cm="1">
        <f t="array" ref="S7">INDEX(GMW_SCEN!$A$2:$NF$60,MATCH(1,(GMW_SCEN!$NE$2:$NE$60=S$3)*(GMW_SCEN!$ND$2:$ND$60=S$4)*(GMW_SCEN!$NF$2:$NF$60=S$1),0),$F7-1966)</f>
        <v>0</v>
      </c>
      <c r="T7" s="4" cm="1">
        <f t="array" ref="T7">INDEX(GMW_SCEN!$A$2:$NF$60,MATCH(1,(GMW_SCEN!$NE$2:$NE$60=T$3)*(GMW_SCEN!$ND$2:$ND$60=T$4)*(GMW_SCEN!$NF$2:$NF$60=T$1),0),$F7-1966)</f>
        <v>1121</v>
      </c>
      <c r="U7" s="4" cm="1">
        <f t="array" ref="U7">INDEX(GMW_SCEN!$A$2:$NF$60,MATCH(1,(GMW_SCEN!$NE$2:$NE$60=U$3)*(GMW_SCEN!$ND$2:$ND$60=U$4)*(GMW_SCEN!$NF$2:$NF$60=U$1),0),$F7-1966)</f>
        <v>1E-3</v>
      </c>
      <c r="V7" s="4" cm="1">
        <f t="array" ref="V7">INDEX(GMW_SCEN!$A$2:$NF$60,MATCH(1,(GMW_SCEN!$NE$2:$NE$60=V$3)*(GMW_SCEN!$ND$2:$ND$60=V$4)*(GMW_SCEN!$NF$2:$NF$60=V$1),0),$F7-1966)</f>
        <v>20050</v>
      </c>
      <c r="W7" s="4" cm="1">
        <f t="array" ref="W7">INDEX(GMW_SCEN!$A$2:$NF$60,MATCH(1,(GMW_SCEN!$NE$2:$NE$60=W$3)*(GMW_SCEN!$ND$2:$ND$60=W$4)*(GMW_SCEN!$NF$2:$NF$60=W$1),0),$F7-1966)</f>
        <v>267015</v>
      </c>
      <c r="X7" s="4" cm="1">
        <f t="array" ref="X7">INDEX(GMW_SCEN!$A$2:$NF$60,MATCH(1,(GMW_SCEN!$NE$2:$NE$60=X$3)*(GMW_SCEN!$ND$2:$ND$60=X$4)*(GMW_SCEN!$NF$2:$NF$60=X$1),0),$F7-1966)</f>
        <v>138286</v>
      </c>
      <c r="Y7" s="4" cm="1">
        <f t="array" ref="Y7">INDEX(GMW_SCEN!$A$2:$NF$60,MATCH(1,(GMW_SCEN!$NE$2:$NE$60=Y$3)*(GMW_SCEN!$ND$2:$ND$60=Y$4)*(GMW_SCEN!$NF$2:$NF$60=Y$1),0),$F7-1966)</f>
        <v>51072</v>
      </c>
      <c r="Z7" s="4" cm="1">
        <f t="array" ref="Z7">INDEX(GMW_SCEN!$A$2:$NF$60,MATCH(1,(GMW_SCEN!$NE$2:$NE$60=Z$3)*(GMW_SCEN!$ND$2:$ND$60=Z$4)*(GMW_SCEN!$NF$2:$NF$60=Z$1),0),$F7-1966)</f>
        <v>63412</v>
      </c>
      <c r="AA7" s="4" cm="1">
        <f t="array" ref="AA7">INDEX(GMW_SCEN!$A$2:$NF$60,MATCH(1,(GMW_SCEN!$NE$2:$NE$60=AA$3)*(GMW_SCEN!$ND$2:$ND$60=AA$4)*(GMW_SCEN!$NF$2:$NF$60=AA$1),0),$F7-1966)</f>
        <v>37695</v>
      </c>
      <c r="AB7" s="4" cm="1">
        <f t="array" ref="AB7">INDEX(GMW_SCEN!$A$2:$NF$60,MATCH(1,(GMW_SCEN!$NE$2:$NE$60=AB$3)*(GMW_SCEN!$ND$2:$ND$60=AB$4)*(GMW_SCEN!$NF$2:$NF$60=AB$1),0),$F7-1966)</f>
        <v>35657</v>
      </c>
      <c r="AC7" s="4" cm="1">
        <f t="array" ref="AC7">INDEX(GMW_SCEN!$A$2:$NF$60,MATCH(1,(GMW_SCEN!$NE$2:$NE$60=AC$3)*(GMW_SCEN!$ND$2:$ND$60=AC$4)*(GMW_SCEN!$NF$2:$NF$60=AC$1),0),$F7-1966)</f>
        <v>11.88749</v>
      </c>
      <c r="AD7" s="4" cm="1">
        <f t="array" ref="AD7">INDEX(GMW_SCEN!$A$2:$NF$60,MATCH(1,(GMW_SCEN!$NE$2:$NE$60=AD$3)*(GMW_SCEN!$ND$2:$ND$60=AD$4)*(GMW_SCEN!$NF$2:$NF$60=AD$1),0),$F7-1966)</f>
        <v>8.7884620000000009</v>
      </c>
      <c r="AE7" s="4" cm="1">
        <f t="array" ref="AE7">INDEX(GMW_SCEN!$A$2:$NF$60,MATCH(1,(GMW_SCEN!$NE$2:$NE$60=AE$3)*(GMW_SCEN!$ND$2:$ND$60=AE$4)*(GMW_SCEN!$NF$2:$NF$60=AE$1),0),$F7-1966)</f>
        <v>9.74</v>
      </c>
      <c r="AF7" s="4" cm="1">
        <f t="array" ref="AF7">INDEX(GMW_SCEN!$A$2:$NF$60,MATCH(1,(GMW_SCEN!$NE$2:$NE$60=AF$3)*(GMW_SCEN!$ND$2:$ND$60=AF$4)*(GMW_SCEN!$NF$2:$NF$60=AF$1),0),$F7-1966)</f>
        <v>0</v>
      </c>
      <c r="AG7" s="4" cm="1">
        <f t="array" ref="AG7">INDEX(GMW_SCEN!$A$2:$NF$60,MATCH(1,(GMW_SCEN!$NE$2:$NE$60=AG$3)*(GMW_SCEN!$ND$2:$ND$60=AG$4)*(GMW_SCEN!$NF$2:$NF$60=AG$1),0),$F7-1966)</f>
        <v>0</v>
      </c>
      <c r="AH7" s="4" cm="1">
        <f t="array" ref="AH7">INDEX(GMW_SCEN!$A$2:$NF$60,MATCH(1,(GMW_SCEN!$NE$2:$NE$60=AH$3)*(GMW_SCEN!$ND$2:$ND$60=AH$4)*(GMW_SCEN!$NF$2:$NF$60=AH$1),0),$F7-1966)</f>
        <v>2.4031669999999998</v>
      </c>
      <c r="AI7" s="4" cm="1">
        <f t="array" ref="AI7">INDEX(GMW_SCEN!$A$2:$NF$60,MATCH(1,(GMW_SCEN!$NE$2:$NE$60=AI$3)*(GMW_SCEN!$ND$2:$ND$60=AI$4)*(GMW_SCEN!$NF$2:$NF$60=AI$1),0),$F7-1966)</f>
        <v>0</v>
      </c>
      <c r="AJ7" s="4" cm="1">
        <f t="array" ref="AJ7">INDEX(GMW_SCEN!$A$2:$NF$60,MATCH(1,(GMW_SCEN!$NE$2:$NE$60=AJ$3)*(GMW_SCEN!$ND$2:$ND$60=AJ$4)*(GMW_SCEN!$NF$2:$NF$60=AJ$1),0),$F7-1966)</f>
        <v>1121</v>
      </c>
      <c r="AK7" s="4" cm="1">
        <f t="array" ref="AK7">INDEX(GMW_SCEN!$A$2:$NF$60,MATCH(1,(GMW_SCEN!$NE$2:$NE$60=AK$3)*(GMW_SCEN!$ND$2:$ND$60=AK$4)*(GMW_SCEN!$NF$2:$NF$60=AK$1),0),$F7-1966)</f>
        <v>1E-3</v>
      </c>
      <c r="AL7" s="4" cm="1">
        <f t="array" ref="AL7">INDEX(GMW_SCEN!$A$2:$NF$60,MATCH(1,(GMW_SCEN!$NE$2:$NE$60=AL$3)*(GMW_SCEN!$ND$2:$ND$60=AL$4)*(GMW_SCEN!$NF$2:$NF$60=AL$1),0),$F7-1966)</f>
        <v>20050</v>
      </c>
    </row>
    <row r="8" spans="1:38" x14ac:dyDescent="0.25">
      <c r="B8" s="4">
        <v>1973</v>
      </c>
      <c r="C8" s="4">
        <v>1973</v>
      </c>
      <c r="F8" s="4">
        <f>+F7+1</f>
        <v>1974</v>
      </c>
      <c r="G8" s="4" cm="1">
        <f t="array" ref="G8">INDEX(GMW_SCEN!$A$2:$NF$60,MATCH(1,(GMW_SCEN!$NE$2:$NE$60=G$3)*(GMW_SCEN!$ND$2:$ND$60=G$4)*(GMW_SCEN!$NF$2:$NF$60=G$1),0),$F8-1966)</f>
        <v>267521</v>
      </c>
      <c r="H8" s="4" cm="1">
        <f t="array" ref="H8">INDEX(GMW_SCEN!$A$2:$NF$60,MATCH(1,(GMW_SCEN!$NE$2:$NE$60=H$3)*(GMW_SCEN!$ND$2:$ND$60=H$4)*(GMW_SCEN!$NF$2:$NF$60=H$1),0),$F8-1966)</f>
        <v>137388</v>
      </c>
      <c r="I8" s="4" cm="1">
        <f t="array" ref="I8">INDEX(GMW_SCEN!$A$2:$NF$60,MATCH(1,(GMW_SCEN!$NE$2:$NE$60=I$3)*(GMW_SCEN!$ND$2:$ND$60=I$4)*(GMW_SCEN!$NF$2:$NF$60=I$1),0),$F8-1966)</f>
        <v>49397</v>
      </c>
      <c r="J8" s="4" cm="1">
        <f t="array" ref="J8">INDEX(GMW_SCEN!$A$2:$NF$60,MATCH(1,(GMW_SCEN!$NE$2:$NE$60=J$3)*(GMW_SCEN!$ND$2:$ND$60=J$4)*(GMW_SCEN!$NF$2:$NF$60=J$1),0),$F8-1966)</f>
        <v>63888</v>
      </c>
      <c r="K8" s="4" cm="1">
        <f t="array" ref="K8">INDEX(GMW_SCEN!$A$2:$NF$60,MATCH(1,(GMW_SCEN!$NE$2:$NE$60=K$3)*(GMW_SCEN!$ND$2:$ND$60=K$4)*(GMW_SCEN!$NF$2:$NF$60=K$1),0),$F8-1966)</f>
        <v>38567</v>
      </c>
      <c r="L8" s="4" cm="1">
        <f t="array" ref="L8">INDEX(GMW_SCEN!$A$2:$NF$60,MATCH(1,(GMW_SCEN!$NE$2:$NE$60=L$3)*(GMW_SCEN!$ND$2:$ND$60=L$4)*(GMW_SCEN!$NF$2:$NF$60=L$1),0),$F8-1966)</f>
        <v>35856</v>
      </c>
      <c r="M8" s="4" cm="1">
        <f t="array" ref="M8">INDEX(GMW_SCEN!$A$2:$NF$60,MATCH(1,(GMW_SCEN!$NE$2:$NE$60=M$3)*(GMW_SCEN!$ND$2:$ND$60=M$4)*(GMW_SCEN!$NF$2:$NF$60=M$1),0),$F8-1966)</f>
        <v>12.304600000000001</v>
      </c>
      <c r="N8" s="4" cm="1">
        <f t="array" ref="N8">INDEX(GMW_SCEN!$A$2:$NF$60,MATCH(1,(GMW_SCEN!$NE$2:$NE$60=N$3)*(GMW_SCEN!$ND$2:$ND$60=N$4)*(GMW_SCEN!$NF$2:$NF$60=N$1),0),$F8-1966)</f>
        <v>7.9961539999999998</v>
      </c>
      <c r="O8" s="4" cm="1">
        <f t="array" ref="O8">INDEX(GMW_SCEN!$A$2:$NF$60,MATCH(1,(GMW_SCEN!$NE$2:$NE$60=O$3)*(GMW_SCEN!$ND$2:$ND$60=O$4)*(GMW_SCEN!$NF$2:$NF$60=O$1),0),$F8-1966)</f>
        <v>10.033329999999999</v>
      </c>
      <c r="P8" s="4" cm="1">
        <f t="array" ref="P8">INDEX(GMW_SCEN!$A$2:$NF$60,MATCH(1,(GMW_SCEN!$NE$2:$NE$60=P$3)*(GMW_SCEN!$ND$2:$ND$60=P$4)*(GMW_SCEN!$NF$2:$NF$60=P$1),0),$F8-1966)</f>
        <v>0</v>
      </c>
      <c r="Q8" s="4" cm="1">
        <f t="array" ref="Q8">INDEX(GMW_SCEN!$A$2:$NF$60,MATCH(1,(GMW_SCEN!$NE$2:$NE$60=Q$3)*(GMW_SCEN!$ND$2:$ND$60=Q$4)*(GMW_SCEN!$NF$2:$NF$60=Q$1),0),$F8-1966)</f>
        <v>0</v>
      </c>
      <c r="R8" s="4" cm="1">
        <f t="array" ref="R8">INDEX(GMW_SCEN!$A$2:$NF$60,MATCH(1,(GMW_SCEN!$NE$2:$NE$60=R$3)*(GMW_SCEN!$ND$2:$ND$60=R$4)*(GMW_SCEN!$NF$2:$NF$60=R$1),0),$F8-1966)</f>
        <v>2.5304329999999999</v>
      </c>
      <c r="S8" s="4" cm="1">
        <f t="array" ref="S8">INDEX(GMW_SCEN!$A$2:$NF$60,MATCH(1,(GMW_SCEN!$NE$2:$NE$60=S$3)*(GMW_SCEN!$ND$2:$ND$60=S$4)*(GMW_SCEN!$NF$2:$NF$60=S$1),0),$F8-1966)</f>
        <v>0</v>
      </c>
      <c r="T8" s="4" cm="1">
        <f t="array" ref="T8">INDEX(GMW_SCEN!$A$2:$NF$60,MATCH(1,(GMW_SCEN!$NE$2:$NE$60=T$3)*(GMW_SCEN!$ND$2:$ND$60=T$4)*(GMW_SCEN!$NF$2:$NF$60=T$1),0),$F8-1966)</f>
        <v>-291</v>
      </c>
      <c r="U8" s="4" cm="1">
        <f t="array" ref="U8">INDEX(GMW_SCEN!$A$2:$NF$60,MATCH(1,(GMW_SCEN!$NE$2:$NE$60=U$3)*(GMW_SCEN!$ND$2:$ND$60=U$4)*(GMW_SCEN!$NF$2:$NF$60=U$1),0),$F8-1966)</f>
        <v>1E-3</v>
      </c>
      <c r="V8" s="4" cm="1">
        <f t="array" ref="V8">INDEX(GMW_SCEN!$A$2:$NF$60,MATCH(1,(GMW_SCEN!$NE$2:$NE$60=V$3)*(GMW_SCEN!$ND$2:$ND$60=V$4)*(GMW_SCEN!$NF$2:$NF$60=V$1),0),$F8-1966)</f>
        <v>19879</v>
      </c>
      <c r="W8" s="4" cm="1">
        <f t="array" ref="W8">INDEX(GMW_SCEN!$A$2:$NF$60,MATCH(1,(GMW_SCEN!$NE$2:$NE$60=W$3)*(GMW_SCEN!$ND$2:$ND$60=W$4)*(GMW_SCEN!$NF$2:$NF$60=W$1),0),$F8-1966)</f>
        <v>267521</v>
      </c>
      <c r="X8" s="4" cm="1">
        <f t="array" ref="X8">INDEX(GMW_SCEN!$A$2:$NF$60,MATCH(1,(GMW_SCEN!$NE$2:$NE$60=X$3)*(GMW_SCEN!$ND$2:$ND$60=X$4)*(GMW_SCEN!$NF$2:$NF$60=X$1),0),$F8-1966)</f>
        <v>137388</v>
      </c>
      <c r="Y8" s="4" cm="1">
        <f t="array" ref="Y8">INDEX(GMW_SCEN!$A$2:$NF$60,MATCH(1,(GMW_SCEN!$NE$2:$NE$60=Y$3)*(GMW_SCEN!$ND$2:$ND$60=Y$4)*(GMW_SCEN!$NF$2:$NF$60=Y$1),0),$F8-1966)</f>
        <v>49397</v>
      </c>
      <c r="Z8" s="4" cm="1">
        <f t="array" ref="Z8">INDEX(GMW_SCEN!$A$2:$NF$60,MATCH(1,(GMW_SCEN!$NE$2:$NE$60=Z$3)*(GMW_SCEN!$ND$2:$ND$60=Z$4)*(GMW_SCEN!$NF$2:$NF$60=Z$1),0),$F8-1966)</f>
        <v>63888</v>
      </c>
      <c r="AA8" s="4" cm="1">
        <f t="array" ref="AA8">INDEX(GMW_SCEN!$A$2:$NF$60,MATCH(1,(GMW_SCEN!$NE$2:$NE$60=AA$3)*(GMW_SCEN!$ND$2:$ND$60=AA$4)*(GMW_SCEN!$NF$2:$NF$60=AA$1),0),$F8-1966)</f>
        <v>38567</v>
      </c>
      <c r="AB8" s="4" cm="1">
        <f t="array" ref="AB8">INDEX(GMW_SCEN!$A$2:$NF$60,MATCH(1,(GMW_SCEN!$NE$2:$NE$60=AB$3)*(GMW_SCEN!$ND$2:$ND$60=AB$4)*(GMW_SCEN!$NF$2:$NF$60=AB$1),0),$F8-1966)</f>
        <v>35856</v>
      </c>
      <c r="AC8" s="4" cm="1">
        <f t="array" ref="AC8">INDEX(GMW_SCEN!$A$2:$NF$60,MATCH(1,(GMW_SCEN!$NE$2:$NE$60=AC$3)*(GMW_SCEN!$ND$2:$ND$60=AC$4)*(GMW_SCEN!$NF$2:$NF$60=AC$1),0),$F8-1966)</f>
        <v>12.304600000000001</v>
      </c>
      <c r="AD8" s="4" cm="1">
        <f t="array" ref="AD8">INDEX(GMW_SCEN!$A$2:$NF$60,MATCH(1,(GMW_SCEN!$NE$2:$NE$60=AD$3)*(GMW_SCEN!$ND$2:$ND$60=AD$4)*(GMW_SCEN!$NF$2:$NF$60=AD$1),0),$F8-1966)</f>
        <v>7.9961539999999998</v>
      </c>
      <c r="AE8" s="4" cm="1">
        <f t="array" ref="AE8">INDEX(GMW_SCEN!$A$2:$NF$60,MATCH(1,(GMW_SCEN!$NE$2:$NE$60=AE$3)*(GMW_SCEN!$ND$2:$ND$60=AE$4)*(GMW_SCEN!$NF$2:$NF$60=AE$1),0),$F8-1966)</f>
        <v>10.033329999999999</v>
      </c>
      <c r="AF8" s="4" cm="1">
        <f t="array" ref="AF8">INDEX(GMW_SCEN!$A$2:$NF$60,MATCH(1,(GMW_SCEN!$NE$2:$NE$60=AF$3)*(GMW_SCEN!$ND$2:$ND$60=AF$4)*(GMW_SCEN!$NF$2:$NF$60=AF$1),0),$F8-1966)</f>
        <v>0</v>
      </c>
      <c r="AG8" s="4" cm="1">
        <f t="array" ref="AG8">INDEX(GMW_SCEN!$A$2:$NF$60,MATCH(1,(GMW_SCEN!$NE$2:$NE$60=AG$3)*(GMW_SCEN!$ND$2:$ND$60=AG$4)*(GMW_SCEN!$NF$2:$NF$60=AG$1),0),$F8-1966)</f>
        <v>0</v>
      </c>
      <c r="AH8" s="4" cm="1">
        <f t="array" ref="AH8">INDEX(GMW_SCEN!$A$2:$NF$60,MATCH(1,(GMW_SCEN!$NE$2:$NE$60=AH$3)*(GMW_SCEN!$ND$2:$ND$60=AH$4)*(GMW_SCEN!$NF$2:$NF$60=AH$1),0),$F8-1966)</f>
        <v>2.5304329999999999</v>
      </c>
      <c r="AI8" s="4" cm="1">
        <f t="array" ref="AI8">INDEX(GMW_SCEN!$A$2:$NF$60,MATCH(1,(GMW_SCEN!$NE$2:$NE$60=AI$3)*(GMW_SCEN!$ND$2:$ND$60=AI$4)*(GMW_SCEN!$NF$2:$NF$60=AI$1),0),$F8-1966)</f>
        <v>0</v>
      </c>
      <c r="AJ8" s="4" cm="1">
        <f t="array" ref="AJ8">INDEX(GMW_SCEN!$A$2:$NF$60,MATCH(1,(GMW_SCEN!$NE$2:$NE$60=AJ$3)*(GMW_SCEN!$ND$2:$ND$60=AJ$4)*(GMW_SCEN!$NF$2:$NF$60=AJ$1),0),$F8-1966)</f>
        <v>-291</v>
      </c>
      <c r="AK8" s="4" cm="1">
        <f t="array" ref="AK8">INDEX(GMW_SCEN!$A$2:$NF$60,MATCH(1,(GMW_SCEN!$NE$2:$NE$60=AK$3)*(GMW_SCEN!$ND$2:$ND$60=AK$4)*(GMW_SCEN!$NF$2:$NF$60=AK$1),0),$F8-1966)</f>
        <v>1E-3</v>
      </c>
      <c r="AL8" s="4" cm="1">
        <f t="array" ref="AL8">INDEX(GMW_SCEN!$A$2:$NF$60,MATCH(1,(GMW_SCEN!$NE$2:$NE$60=AL$3)*(GMW_SCEN!$ND$2:$ND$60=AL$4)*(GMW_SCEN!$NF$2:$NF$60=AL$1),0),$F8-1966)</f>
        <v>19879</v>
      </c>
    </row>
    <row r="9" spans="1:38" x14ac:dyDescent="0.25">
      <c r="B9" s="4">
        <v>1973</v>
      </c>
      <c r="C9" s="4">
        <v>1973</v>
      </c>
      <c r="F9" s="4">
        <f t="shared" ref="F9:F47" si="3">+F8+1</f>
        <v>1975</v>
      </c>
      <c r="G9" s="4" cm="1">
        <f t="array" ref="G9">INDEX(GMW_SCEN!$A$2:$NF$60,MATCH(1,(GMW_SCEN!$NE$2:$NE$60=G$3)*(GMW_SCEN!$ND$2:$ND$60=G$4)*(GMW_SCEN!$NF$2:$NF$60=G$1),0),$F9-1966)</f>
        <v>265025</v>
      </c>
      <c r="H9" s="4" cm="1">
        <f t="array" ref="H9">INDEX(GMW_SCEN!$A$2:$NF$60,MATCH(1,(GMW_SCEN!$NE$2:$NE$60=H$3)*(GMW_SCEN!$ND$2:$ND$60=H$4)*(GMW_SCEN!$NF$2:$NF$60=H$1),0),$F9-1966)</f>
        <v>138394</v>
      </c>
      <c r="I9" s="4" cm="1">
        <f t="array" ref="I9">INDEX(GMW_SCEN!$A$2:$NF$60,MATCH(1,(GMW_SCEN!$NE$2:$NE$60=I$3)*(GMW_SCEN!$ND$2:$ND$60=I$4)*(GMW_SCEN!$NF$2:$NF$60=I$1),0),$F9-1966)</f>
        <v>48419</v>
      </c>
      <c r="J9" s="4" cm="1">
        <f t="array" ref="J9">INDEX(GMW_SCEN!$A$2:$NF$60,MATCH(1,(GMW_SCEN!$NE$2:$NE$60=J$3)*(GMW_SCEN!$ND$2:$ND$60=J$4)*(GMW_SCEN!$NF$2:$NF$60=J$1),0),$F9-1966)</f>
        <v>64489</v>
      </c>
      <c r="K9" s="4" cm="1">
        <f t="array" ref="K9">INDEX(GMW_SCEN!$A$2:$NF$60,MATCH(1,(GMW_SCEN!$NE$2:$NE$60=K$3)*(GMW_SCEN!$ND$2:$ND$60=K$4)*(GMW_SCEN!$NF$2:$NF$60=K$1),0),$F9-1966)</f>
        <v>39531</v>
      </c>
      <c r="L9" s="4" cm="1">
        <f t="array" ref="L9">INDEX(GMW_SCEN!$A$2:$NF$60,MATCH(1,(GMW_SCEN!$NE$2:$NE$60=L$3)*(GMW_SCEN!$ND$2:$ND$60=L$4)*(GMW_SCEN!$NF$2:$NF$60=L$1),0),$F9-1966)</f>
        <v>36911</v>
      </c>
      <c r="M9" s="4" cm="1">
        <f t="array" ref="M9">INDEX(GMW_SCEN!$A$2:$NF$60,MATCH(1,(GMW_SCEN!$NE$2:$NE$60=M$3)*(GMW_SCEN!$ND$2:$ND$60=M$4)*(GMW_SCEN!$NF$2:$NF$60=M$1),0),$F9-1966)</f>
        <v>12.51315</v>
      </c>
      <c r="N9" s="4" cm="1">
        <f t="array" ref="N9">INDEX(GMW_SCEN!$A$2:$NF$60,MATCH(1,(GMW_SCEN!$NE$2:$NE$60=N$3)*(GMW_SCEN!$ND$2:$ND$60=N$4)*(GMW_SCEN!$NF$2:$NF$60=N$1),0),$F9-1966)</f>
        <v>10.38461</v>
      </c>
      <c r="O9" s="4" cm="1">
        <f t="array" ref="O9">INDEX(GMW_SCEN!$A$2:$NF$60,MATCH(1,(GMW_SCEN!$NE$2:$NE$60=O$3)*(GMW_SCEN!$ND$2:$ND$60=O$4)*(GMW_SCEN!$NF$2:$NF$60=O$1),0),$F9-1966)</f>
        <v>11.15</v>
      </c>
      <c r="P9" s="4" cm="1">
        <f t="array" ref="P9">INDEX(GMW_SCEN!$A$2:$NF$60,MATCH(1,(GMW_SCEN!$NE$2:$NE$60=P$3)*(GMW_SCEN!$ND$2:$ND$60=P$4)*(GMW_SCEN!$NF$2:$NF$60=P$1),0),$F9-1966)</f>
        <v>0</v>
      </c>
      <c r="Q9" s="4" cm="1">
        <f t="array" ref="Q9">INDEX(GMW_SCEN!$A$2:$NF$60,MATCH(1,(GMW_SCEN!$NE$2:$NE$60=Q$3)*(GMW_SCEN!$ND$2:$ND$60=Q$4)*(GMW_SCEN!$NF$2:$NF$60=Q$1),0),$F9-1966)</f>
        <v>0</v>
      </c>
      <c r="R9" s="4" cm="1">
        <f t="array" ref="R9">INDEX(GMW_SCEN!$A$2:$NF$60,MATCH(1,(GMW_SCEN!$NE$2:$NE$60=R$3)*(GMW_SCEN!$ND$2:$ND$60=R$4)*(GMW_SCEN!$NF$2:$NF$60=R$1),0),$F9-1966)</f>
        <v>2.4792999999999998</v>
      </c>
      <c r="S9" s="4" cm="1">
        <f t="array" ref="S9">INDEX(GMW_SCEN!$A$2:$NF$60,MATCH(1,(GMW_SCEN!$NE$2:$NE$60=S$3)*(GMW_SCEN!$ND$2:$ND$60=S$4)*(GMW_SCEN!$NF$2:$NF$60=S$1),0),$F9-1966)</f>
        <v>0</v>
      </c>
      <c r="T9" s="4" cm="1">
        <f t="array" ref="T9">INDEX(GMW_SCEN!$A$2:$NF$60,MATCH(1,(GMW_SCEN!$NE$2:$NE$60=T$3)*(GMW_SCEN!$ND$2:$ND$60=T$4)*(GMW_SCEN!$NF$2:$NF$60=T$1),0),$F9-1966)</f>
        <v>390</v>
      </c>
      <c r="U9" s="4" cm="1">
        <f t="array" ref="U9">INDEX(GMW_SCEN!$A$2:$NF$60,MATCH(1,(GMW_SCEN!$NE$2:$NE$60=U$3)*(GMW_SCEN!$ND$2:$ND$60=U$4)*(GMW_SCEN!$NF$2:$NF$60=U$1),0),$F9-1966)</f>
        <v>1E-3</v>
      </c>
      <c r="V9" s="4" cm="1">
        <f t="array" ref="V9">INDEX(GMW_SCEN!$A$2:$NF$60,MATCH(1,(GMW_SCEN!$NE$2:$NE$60=V$3)*(GMW_SCEN!$ND$2:$ND$60=V$4)*(GMW_SCEN!$NF$2:$NF$60=V$1),0),$F9-1966)</f>
        <v>20563</v>
      </c>
      <c r="W9" s="4" cm="1">
        <f t="array" ref="W9">INDEX(GMW_SCEN!$A$2:$NF$60,MATCH(1,(GMW_SCEN!$NE$2:$NE$60=W$3)*(GMW_SCEN!$ND$2:$ND$60=W$4)*(GMW_SCEN!$NF$2:$NF$60=W$1),0),$F9-1966)</f>
        <v>265025</v>
      </c>
      <c r="X9" s="4" cm="1">
        <f t="array" ref="X9">INDEX(GMW_SCEN!$A$2:$NF$60,MATCH(1,(GMW_SCEN!$NE$2:$NE$60=X$3)*(GMW_SCEN!$ND$2:$ND$60=X$4)*(GMW_SCEN!$NF$2:$NF$60=X$1),0),$F9-1966)</f>
        <v>138394</v>
      </c>
      <c r="Y9" s="4" cm="1">
        <f t="array" ref="Y9">INDEX(GMW_SCEN!$A$2:$NF$60,MATCH(1,(GMW_SCEN!$NE$2:$NE$60=Y$3)*(GMW_SCEN!$ND$2:$ND$60=Y$4)*(GMW_SCEN!$NF$2:$NF$60=Y$1),0),$F9-1966)</f>
        <v>48419</v>
      </c>
      <c r="Z9" s="4" cm="1">
        <f t="array" ref="Z9">INDEX(GMW_SCEN!$A$2:$NF$60,MATCH(1,(GMW_SCEN!$NE$2:$NE$60=Z$3)*(GMW_SCEN!$ND$2:$ND$60=Z$4)*(GMW_SCEN!$NF$2:$NF$60=Z$1),0),$F9-1966)</f>
        <v>64489</v>
      </c>
      <c r="AA9" s="4" cm="1">
        <f t="array" ref="AA9">INDEX(GMW_SCEN!$A$2:$NF$60,MATCH(1,(GMW_SCEN!$NE$2:$NE$60=AA$3)*(GMW_SCEN!$ND$2:$ND$60=AA$4)*(GMW_SCEN!$NF$2:$NF$60=AA$1),0),$F9-1966)</f>
        <v>39531</v>
      </c>
      <c r="AB9" s="4" cm="1">
        <f t="array" ref="AB9">INDEX(GMW_SCEN!$A$2:$NF$60,MATCH(1,(GMW_SCEN!$NE$2:$NE$60=AB$3)*(GMW_SCEN!$ND$2:$ND$60=AB$4)*(GMW_SCEN!$NF$2:$NF$60=AB$1),0),$F9-1966)</f>
        <v>36911</v>
      </c>
      <c r="AC9" s="4" cm="1">
        <f t="array" ref="AC9">INDEX(GMW_SCEN!$A$2:$NF$60,MATCH(1,(GMW_SCEN!$NE$2:$NE$60=AC$3)*(GMW_SCEN!$ND$2:$ND$60=AC$4)*(GMW_SCEN!$NF$2:$NF$60=AC$1),0),$F9-1966)</f>
        <v>12.51315</v>
      </c>
      <c r="AD9" s="4" cm="1">
        <f t="array" ref="AD9">INDEX(GMW_SCEN!$A$2:$NF$60,MATCH(1,(GMW_SCEN!$NE$2:$NE$60=AD$3)*(GMW_SCEN!$ND$2:$ND$60=AD$4)*(GMW_SCEN!$NF$2:$NF$60=AD$1),0),$F9-1966)</f>
        <v>10.38461</v>
      </c>
      <c r="AE9" s="4" cm="1">
        <f t="array" ref="AE9">INDEX(GMW_SCEN!$A$2:$NF$60,MATCH(1,(GMW_SCEN!$NE$2:$NE$60=AE$3)*(GMW_SCEN!$ND$2:$ND$60=AE$4)*(GMW_SCEN!$NF$2:$NF$60=AE$1),0),$F9-1966)</f>
        <v>11.15</v>
      </c>
      <c r="AF9" s="4" cm="1">
        <f t="array" ref="AF9">INDEX(GMW_SCEN!$A$2:$NF$60,MATCH(1,(GMW_SCEN!$NE$2:$NE$60=AF$3)*(GMW_SCEN!$ND$2:$ND$60=AF$4)*(GMW_SCEN!$NF$2:$NF$60=AF$1),0),$F9-1966)</f>
        <v>0</v>
      </c>
      <c r="AG9" s="4" cm="1">
        <f t="array" ref="AG9">INDEX(GMW_SCEN!$A$2:$NF$60,MATCH(1,(GMW_SCEN!$NE$2:$NE$60=AG$3)*(GMW_SCEN!$ND$2:$ND$60=AG$4)*(GMW_SCEN!$NF$2:$NF$60=AG$1),0),$F9-1966)</f>
        <v>0</v>
      </c>
      <c r="AH9" s="4" cm="1">
        <f t="array" ref="AH9">INDEX(GMW_SCEN!$A$2:$NF$60,MATCH(1,(GMW_SCEN!$NE$2:$NE$60=AH$3)*(GMW_SCEN!$ND$2:$ND$60=AH$4)*(GMW_SCEN!$NF$2:$NF$60=AH$1),0),$F9-1966)</f>
        <v>2.4792999999999998</v>
      </c>
      <c r="AI9" s="4" cm="1">
        <f t="array" ref="AI9">INDEX(GMW_SCEN!$A$2:$NF$60,MATCH(1,(GMW_SCEN!$NE$2:$NE$60=AI$3)*(GMW_SCEN!$ND$2:$ND$60=AI$4)*(GMW_SCEN!$NF$2:$NF$60=AI$1),0),$F9-1966)</f>
        <v>0</v>
      </c>
      <c r="AJ9" s="4" cm="1">
        <f t="array" ref="AJ9">INDEX(GMW_SCEN!$A$2:$NF$60,MATCH(1,(GMW_SCEN!$NE$2:$NE$60=AJ$3)*(GMW_SCEN!$ND$2:$ND$60=AJ$4)*(GMW_SCEN!$NF$2:$NF$60=AJ$1),0),$F9-1966)</f>
        <v>390</v>
      </c>
      <c r="AK9" s="4" cm="1">
        <f t="array" ref="AK9">INDEX(GMW_SCEN!$A$2:$NF$60,MATCH(1,(GMW_SCEN!$NE$2:$NE$60=AK$3)*(GMW_SCEN!$ND$2:$ND$60=AK$4)*(GMW_SCEN!$NF$2:$NF$60=AK$1),0),$F9-1966)</f>
        <v>1E-3</v>
      </c>
      <c r="AL9" s="4" cm="1">
        <f t="array" ref="AL9">INDEX(GMW_SCEN!$A$2:$NF$60,MATCH(1,(GMW_SCEN!$NE$2:$NE$60=AL$3)*(GMW_SCEN!$ND$2:$ND$60=AL$4)*(GMW_SCEN!$NF$2:$NF$60=AL$1),0),$F9-1966)</f>
        <v>20563</v>
      </c>
    </row>
    <row r="10" spans="1:38" x14ac:dyDescent="0.25">
      <c r="B10" s="4">
        <v>1973</v>
      </c>
      <c r="C10" s="4">
        <v>1973</v>
      </c>
      <c r="E10" s="4">
        <v>1973</v>
      </c>
      <c r="F10" s="4">
        <f t="shared" si="3"/>
        <v>1976</v>
      </c>
      <c r="G10" s="4" cm="1">
        <f t="array" ref="G10">INDEX(GMW_SCEN!$A$2:$NF$60,MATCH(1,(GMW_SCEN!$NE$2:$NE$60=G$3)*(GMW_SCEN!$ND$2:$ND$60=G$4)*(GMW_SCEN!$NF$2:$NF$60=G$1),0),$F10-1966)</f>
        <v>263989</v>
      </c>
      <c r="H10" s="4" cm="1">
        <f t="array" ref="H10">INDEX(GMW_SCEN!$A$2:$NF$60,MATCH(1,(GMW_SCEN!$NE$2:$NE$60=H$3)*(GMW_SCEN!$ND$2:$ND$60=H$4)*(GMW_SCEN!$NF$2:$NF$60=H$1),0),$F10-1966)</f>
        <v>137307</v>
      </c>
      <c r="I10" s="4" cm="1">
        <f t="array" ref="I10">INDEX(GMW_SCEN!$A$2:$NF$60,MATCH(1,(GMW_SCEN!$NE$2:$NE$60=I$3)*(GMW_SCEN!$ND$2:$ND$60=I$4)*(GMW_SCEN!$NF$2:$NF$60=I$1),0),$F10-1966)</f>
        <v>48211</v>
      </c>
      <c r="J10" s="4" cm="1">
        <f t="array" ref="J10">INDEX(GMW_SCEN!$A$2:$NF$60,MATCH(1,(GMW_SCEN!$NE$2:$NE$60=J$3)*(GMW_SCEN!$ND$2:$ND$60=J$4)*(GMW_SCEN!$NF$2:$NF$60=J$1),0),$F10-1966)</f>
        <v>64510</v>
      </c>
      <c r="K10" s="4" cm="1">
        <f t="array" ref="K10">INDEX(GMW_SCEN!$A$2:$NF$60,MATCH(1,(GMW_SCEN!$NE$2:$NE$60=K$3)*(GMW_SCEN!$ND$2:$ND$60=K$4)*(GMW_SCEN!$NF$2:$NF$60=K$1),0),$F10-1966)</f>
        <v>39838</v>
      </c>
      <c r="L10" s="4" cm="1">
        <f t="array" ref="L10">INDEX(GMW_SCEN!$A$2:$NF$60,MATCH(1,(GMW_SCEN!$NE$2:$NE$60=L$3)*(GMW_SCEN!$ND$2:$ND$60=L$4)*(GMW_SCEN!$NF$2:$NF$60=L$1),0),$F10-1966)</f>
        <v>37522</v>
      </c>
      <c r="M10" s="4" cm="1">
        <f t="array" ref="M10">INDEX(GMW_SCEN!$A$2:$NF$60,MATCH(1,(GMW_SCEN!$NE$2:$NE$60=M$3)*(GMW_SCEN!$ND$2:$ND$60=M$4)*(GMW_SCEN!$NF$2:$NF$60=M$1),0),$F10-1966)</f>
        <v>13.008459999999999</v>
      </c>
      <c r="N10" s="4" cm="1">
        <f t="array" ref="N10">INDEX(GMW_SCEN!$A$2:$NF$60,MATCH(1,(GMW_SCEN!$NE$2:$NE$60=N$3)*(GMW_SCEN!$ND$2:$ND$60=N$4)*(GMW_SCEN!$NF$2:$NF$60=N$1),0),$F10-1966)</f>
        <v>12.23485</v>
      </c>
      <c r="O10" s="4" cm="1">
        <f t="array" ref="O10">INDEX(GMW_SCEN!$A$2:$NF$60,MATCH(1,(GMW_SCEN!$NE$2:$NE$60=O$3)*(GMW_SCEN!$ND$2:$ND$60=O$4)*(GMW_SCEN!$NF$2:$NF$60=O$1),0),$F10-1966)</f>
        <v>11.92667</v>
      </c>
      <c r="P10" s="4" cm="1">
        <f t="array" ref="P10">INDEX(GMW_SCEN!$A$2:$NF$60,MATCH(1,(GMW_SCEN!$NE$2:$NE$60=P$3)*(GMW_SCEN!$ND$2:$ND$60=P$4)*(GMW_SCEN!$NF$2:$NF$60=P$1),0),$F10-1966)</f>
        <v>0</v>
      </c>
      <c r="Q10" s="4" cm="1">
        <f t="array" ref="Q10">INDEX(GMW_SCEN!$A$2:$NF$60,MATCH(1,(GMW_SCEN!$NE$2:$NE$60=Q$3)*(GMW_SCEN!$ND$2:$ND$60=Q$4)*(GMW_SCEN!$NF$2:$NF$60=Q$1),0),$F10-1966)</f>
        <v>0</v>
      </c>
      <c r="R10" s="4" cm="1">
        <f t="array" ref="R10">INDEX(GMW_SCEN!$A$2:$NF$60,MATCH(1,(GMW_SCEN!$NE$2:$NE$60=R$3)*(GMW_SCEN!$ND$2:$ND$60=R$4)*(GMW_SCEN!$NF$2:$NF$60=R$1),0),$F10-1966)</f>
        <v>2.378533</v>
      </c>
      <c r="S10" s="4" cm="1">
        <f t="array" ref="S10">INDEX(GMW_SCEN!$A$2:$NF$60,MATCH(1,(GMW_SCEN!$NE$2:$NE$60=S$3)*(GMW_SCEN!$ND$2:$ND$60=S$4)*(GMW_SCEN!$NF$2:$NF$60=S$1),0),$F10-1966)</f>
        <v>0</v>
      </c>
      <c r="T10" s="4" cm="1">
        <f t="array" ref="T10">INDEX(GMW_SCEN!$A$2:$NF$60,MATCH(1,(GMW_SCEN!$NE$2:$NE$60=T$3)*(GMW_SCEN!$ND$2:$ND$60=T$4)*(GMW_SCEN!$NF$2:$NF$60=T$1),0),$F10-1966)</f>
        <v>274</v>
      </c>
      <c r="U10" s="4" cm="1">
        <f t="array" ref="U10">INDEX(GMW_SCEN!$A$2:$NF$60,MATCH(1,(GMW_SCEN!$NE$2:$NE$60=U$3)*(GMW_SCEN!$ND$2:$ND$60=U$4)*(GMW_SCEN!$NF$2:$NF$60=U$1),0),$F10-1966)</f>
        <v>1E-3</v>
      </c>
      <c r="V10" s="4" cm="1">
        <f t="array" ref="V10">INDEX(GMW_SCEN!$A$2:$NF$60,MATCH(1,(GMW_SCEN!$NE$2:$NE$60=V$3)*(GMW_SCEN!$ND$2:$ND$60=V$4)*(GMW_SCEN!$NF$2:$NF$60=V$1),0),$F10-1966)</f>
        <v>21317</v>
      </c>
      <c r="W10" s="4" cm="1">
        <f t="array" ref="W10">INDEX(GMW_SCEN!$A$2:$NF$60,MATCH(1,(GMW_SCEN!$NE$2:$NE$60=W$3)*(GMW_SCEN!$ND$2:$ND$60=W$4)*(GMW_SCEN!$NF$2:$NF$60=W$1),0),$F10-1966)</f>
        <v>263989</v>
      </c>
      <c r="X10" s="4" cm="1">
        <f t="array" ref="X10">INDEX(GMW_SCEN!$A$2:$NF$60,MATCH(1,(GMW_SCEN!$NE$2:$NE$60=X$3)*(GMW_SCEN!$ND$2:$ND$60=X$4)*(GMW_SCEN!$NF$2:$NF$60=X$1),0),$F10-1966)</f>
        <v>137307</v>
      </c>
      <c r="Y10" s="4" cm="1">
        <f t="array" ref="Y10">INDEX(GMW_SCEN!$A$2:$NF$60,MATCH(1,(GMW_SCEN!$NE$2:$NE$60=Y$3)*(GMW_SCEN!$ND$2:$ND$60=Y$4)*(GMW_SCEN!$NF$2:$NF$60=Y$1),0),$F10-1966)</f>
        <v>48211</v>
      </c>
      <c r="Z10" s="4" cm="1">
        <f t="array" ref="Z10">INDEX(GMW_SCEN!$A$2:$NF$60,MATCH(1,(GMW_SCEN!$NE$2:$NE$60=Z$3)*(GMW_SCEN!$ND$2:$ND$60=Z$4)*(GMW_SCEN!$NF$2:$NF$60=Z$1),0),$F10-1966)</f>
        <v>64510</v>
      </c>
      <c r="AA10" s="4" cm="1">
        <f t="array" ref="AA10">INDEX(GMW_SCEN!$A$2:$NF$60,MATCH(1,(GMW_SCEN!$NE$2:$NE$60=AA$3)*(GMW_SCEN!$ND$2:$ND$60=AA$4)*(GMW_SCEN!$NF$2:$NF$60=AA$1),0),$F10-1966)</f>
        <v>39838</v>
      </c>
      <c r="AB10" s="4" cm="1">
        <f t="array" ref="AB10">INDEX(GMW_SCEN!$A$2:$NF$60,MATCH(1,(GMW_SCEN!$NE$2:$NE$60=AB$3)*(GMW_SCEN!$ND$2:$ND$60=AB$4)*(GMW_SCEN!$NF$2:$NF$60=AB$1),0),$F10-1966)</f>
        <v>37522</v>
      </c>
      <c r="AC10" s="4" cm="1">
        <f t="array" ref="AC10">INDEX(GMW_SCEN!$A$2:$NF$60,MATCH(1,(GMW_SCEN!$NE$2:$NE$60=AC$3)*(GMW_SCEN!$ND$2:$ND$60=AC$4)*(GMW_SCEN!$NF$2:$NF$60=AC$1),0),$F10-1966)</f>
        <v>13.008459999999999</v>
      </c>
      <c r="AD10" s="4" cm="1">
        <f t="array" ref="AD10">INDEX(GMW_SCEN!$A$2:$NF$60,MATCH(1,(GMW_SCEN!$NE$2:$NE$60=AD$3)*(GMW_SCEN!$ND$2:$ND$60=AD$4)*(GMW_SCEN!$NF$2:$NF$60=AD$1),0),$F10-1966)</f>
        <v>12.23485</v>
      </c>
      <c r="AE10" s="4" cm="1">
        <f t="array" ref="AE10">INDEX(GMW_SCEN!$A$2:$NF$60,MATCH(1,(GMW_SCEN!$NE$2:$NE$60=AE$3)*(GMW_SCEN!$ND$2:$ND$60=AE$4)*(GMW_SCEN!$NF$2:$NF$60=AE$1),0),$F10-1966)</f>
        <v>11.92667</v>
      </c>
      <c r="AF10" s="4" cm="1">
        <f t="array" ref="AF10">INDEX(GMW_SCEN!$A$2:$NF$60,MATCH(1,(GMW_SCEN!$NE$2:$NE$60=AF$3)*(GMW_SCEN!$ND$2:$ND$60=AF$4)*(GMW_SCEN!$NF$2:$NF$60=AF$1),0),$F10-1966)</f>
        <v>0</v>
      </c>
      <c r="AG10" s="4" cm="1">
        <f t="array" ref="AG10">INDEX(GMW_SCEN!$A$2:$NF$60,MATCH(1,(GMW_SCEN!$NE$2:$NE$60=AG$3)*(GMW_SCEN!$ND$2:$ND$60=AG$4)*(GMW_SCEN!$NF$2:$NF$60=AG$1),0),$F10-1966)</f>
        <v>0</v>
      </c>
      <c r="AH10" s="4" cm="1">
        <f t="array" ref="AH10">INDEX(GMW_SCEN!$A$2:$NF$60,MATCH(1,(GMW_SCEN!$NE$2:$NE$60=AH$3)*(GMW_SCEN!$ND$2:$ND$60=AH$4)*(GMW_SCEN!$NF$2:$NF$60=AH$1),0),$F10-1966)</f>
        <v>2.378533</v>
      </c>
      <c r="AI10" s="4" cm="1">
        <f t="array" ref="AI10">INDEX(GMW_SCEN!$A$2:$NF$60,MATCH(1,(GMW_SCEN!$NE$2:$NE$60=AI$3)*(GMW_SCEN!$ND$2:$ND$60=AI$4)*(GMW_SCEN!$NF$2:$NF$60=AI$1),0),$F10-1966)</f>
        <v>0</v>
      </c>
      <c r="AJ10" s="4" cm="1">
        <f t="array" ref="AJ10">INDEX(GMW_SCEN!$A$2:$NF$60,MATCH(1,(GMW_SCEN!$NE$2:$NE$60=AJ$3)*(GMW_SCEN!$ND$2:$ND$60=AJ$4)*(GMW_SCEN!$NF$2:$NF$60=AJ$1),0),$F10-1966)</f>
        <v>274</v>
      </c>
      <c r="AK10" s="4" cm="1">
        <f t="array" ref="AK10">INDEX(GMW_SCEN!$A$2:$NF$60,MATCH(1,(GMW_SCEN!$NE$2:$NE$60=AK$3)*(GMW_SCEN!$ND$2:$ND$60=AK$4)*(GMW_SCEN!$NF$2:$NF$60=AK$1),0),$F10-1966)</f>
        <v>1E-3</v>
      </c>
      <c r="AL10" s="4" cm="1">
        <f t="array" ref="AL10">INDEX(GMW_SCEN!$A$2:$NF$60,MATCH(1,(GMW_SCEN!$NE$2:$NE$60=AL$3)*(GMW_SCEN!$ND$2:$ND$60=AL$4)*(GMW_SCEN!$NF$2:$NF$60=AL$1),0),$F10-1966)</f>
        <v>21317</v>
      </c>
    </row>
    <row r="11" spans="1:38" x14ac:dyDescent="0.25">
      <c r="A11" s="4">
        <v>1974</v>
      </c>
      <c r="B11" s="4">
        <f>+B7+1</f>
        <v>1974</v>
      </c>
      <c r="C11" s="4">
        <v>1973</v>
      </c>
      <c r="D11" s="4">
        <v>1973</v>
      </c>
      <c r="F11" s="4">
        <f t="shared" si="3"/>
        <v>1977</v>
      </c>
      <c r="G11" s="4" cm="1">
        <f t="array" ref="G11">INDEX(GMW_SCEN!$A$2:$NF$60,MATCH(1,(GMW_SCEN!$NE$2:$NE$60=G$3)*(GMW_SCEN!$ND$2:$ND$60=G$4)*(GMW_SCEN!$NF$2:$NF$60=G$1),0),$F11-1966)</f>
        <v>256670</v>
      </c>
      <c r="H11" s="4" cm="1">
        <f t="array" ref="H11">INDEX(GMW_SCEN!$A$2:$NF$60,MATCH(1,(GMW_SCEN!$NE$2:$NE$60=H$3)*(GMW_SCEN!$ND$2:$ND$60=H$4)*(GMW_SCEN!$NF$2:$NF$60=H$1),0),$F11-1966)</f>
        <v>134820</v>
      </c>
      <c r="I11" s="4" cm="1">
        <f t="array" ref="I11">INDEX(GMW_SCEN!$A$2:$NF$60,MATCH(1,(GMW_SCEN!$NE$2:$NE$60=I$3)*(GMW_SCEN!$ND$2:$ND$60=I$4)*(GMW_SCEN!$NF$2:$NF$60=I$1),0),$F11-1966)</f>
        <v>47770</v>
      </c>
      <c r="J11" s="4" cm="1">
        <f t="array" ref="J11">INDEX(GMW_SCEN!$A$2:$NF$60,MATCH(1,(GMW_SCEN!$NE$2:$NE$60=J$3)*(GMW_SCEN!$ND$2:$ND$60=J$4)*(GMW_SCEN!$NF$2:$NF$60=J$1),0),$F11-1966)</f>
        <v>63666</v>
      </c>
      <c r="K11" s="4" cm="1">
        <f t="array" ref="K11">INDEX(GMW_SCEN!$A$2:$NF$60,MATCH(1,(GMW_SCEN!$NE$2:$NE$60=K$3)*(GMW_SCEN!$ND$2:$ND$60=K$4)*(GMW_SCEN!$NF$2:$NF$60=K$1),0),$F11-1966)</f>
        <v>40816</v>
      </c>
      <c r="L11" s="4" cm="1">
        <f t="array" ref="L11">INDEX(GMW_SCEN!$A$2:$NF$60,MATCH(1,(GMW_SCEN!$NE$2:$NE$60=L$3)*(GMW_SCEN!$ND$2:$ND$60=L$4)*(GMW_SCEN!$NF$2:$NF$60=L$1),0),$F11-1966)</f>
        <v>36417</v>
      </c>
      <c r="M11" s="4" cm="1">
        <f t="array" ref="M11">INDEX(GMW_SCEN!$A$2:$NF$60,MATCH(1,(GMW_SCEN!$NE$2:$NE$60=M$3)*(GMW_SCEN!$ND$2:$ND$60=M$4)*(GMW_SCEN!$NF$2:$NF$60=M$1),0),$F11-1966)</f>
        <v>13.47771</v>
      </c>
      <c r="N11" s="4" cm="1">
        <f t="array" ref="N11">INDEX(GMW_SCEN!$A$2:$NF$60,MATCH(1,(GMW_SCEN!$NE$2:$NE$60=N$3)*(GMW_SCEN!$ND$2:$ND$60=N$4)*(GMW_SCEN!$NF$2:$NF$60=N$1),0),$F11-1966)</f>
        <v>12.60938</v>
      </c>
      <c r="O11" s="4" cm="1">
        <f t="array" ref="O11">INDEX(GMW_SCEN!$A$2:$NF$60,MATCH(1,(GMW_SCEN!$NE$2:$NE$60=O$3)*(GMW_SCEN!$ND$2:$ND$60=O$4)*(GMW_SCEN!$NF$2:$NF$60=O$1),0),$F11-1966)</f>
        <v>13.356669999999999</v>
      </c>
      <c r="P11" s="4" cm="1">
        <f t="array" ref="P11">INDEX(GMW_SCEN!$A$2:$NF$60,MATCH(1,(GMW_SCEN!$NE$2:$NE$60=P$3)*(GMW_SCEN!$ND$2:$ND$60=P$4)*(GMW_SCEN!$NF$2:$NF$60=P$1),0),$F11-1966)</f>
        <v>0</v>
      </c>
      <c r="Q11" s="4" cm="1">
        <f t="array" ref="Q11">INDEX(GMW_SCEN!$A$2:$NF$60,MATCH(1,(GMW_SCEN!$NE$2:$NE$60=Q$3)*(GMW_SCEN!$ND$2:$ND$60=Q$4)*(GMW_SCEN!$NF$2:$NF$60=Q$1),0),$F11-1966)</f>
        <v>0</v>
      </c>
      <c r="R11" s="4" cm="1">
        <f t="array" ref="R11">INDEX(GMW_SCEN!$A$2:$NF$60,MATCH(1,(GMW_SCEN!$NE$2:$NE$60=R$3)*(GMW_SCEN!$ND$2:$ND$60=R$4)*(GMW_SCEN!$NF$2:$NF$60=R$1),0),$F11-1966)</f>
        <v>2.2806329999999999</v>
      </c>
      <c r="S11" s="4" cm="1">
        <f t="array" ref="S11">INDEX(GMW_SCEN!$A$2:$NF$60,MATCH(1,(GMW_SCEN!$NE$2:$NE$60=S$3)*(GMW_SCEN!$ND$2:$ND$60=S$4)*(GMW_SCEN!$NF$2:$NF$60=S$1),0),$F11-1966)</f>
        <v>0</v>
      </c>
      <c r="T11" s="4" cm="1">
        <f t="array" ref="T11">INDEX(GMW_SCEN!$A$2:$NF$60,MATCH(1,(GMW_SCEN!$NE$2:$NE$60=T$3)*(GMW_SCEN!$ND$2:$ND$60=T$4)*(GMW_SCEN!$NF$2:$NF$60=T$1),0),$F11-1966)</f>
        <v>589</v>
      </c>
      <c r="U11" s="4" cm="1">
        <f t="array" ref="U11">INDEX(GMW_SCEN!$A$2:$NF$60,MATCH(1,(GMW_SCEN!$NE$2:$NE$60=U$3)*(GMW_SCEN!$ND$2:$ND$60=U$4)*(GMW_SCEN!$NF$2:$NF$60=U$1),0),$F11-1966)</f>
        <v>1E-3</v>
      </c>
      <c r="V11" s="4" cm="1">
        <f t="array" ref="V11">INDEX(GMW_SCEN!$A$2:$NF$60,MATCH(1,(GMW_SCEN!$NE$2:$NE$60=V$3)*(GMW_SCEN!$ND$2:$ND$60=V$4)*(GMW_SCEN!$NF$2:$NF$60=V$1),0),$F11-1966)</f>
        <v>21136</v>
      </c>
      <c r="W11" s="4" cm="1">
        <f t="array" ref="W11">INDEX(GMW_SCEN!$A$2:$NF$60,MATCH(1,(GMW_SCEN!$NE$2:$NE$60=W$3)*(GMW_SCEN!$ND$2:$ND$60=W$4)*(GMW_SCEN!$NF$2:$NF$60=W$1),0),$F11-1966)</f>
        <v>256670</v>
      </c>
      <c r="X11" s="4" cm="1">
        <f t="array" ref="X11">INDEX(GMW_SCEN!$A$2:$NF$60,MATCH(1,(GMW_SCEN!$NE$2:$NE$60=X$3)*(GMW_SCEN!$ND$2:$ND$60=X$4)*(GMW_SCEN!$NF$2:$NF$60=X$1),0),$F11-1966)</f>
        <v>134820</v>
      </c>
      <c r="Y11" s="4" cm="1">
        <f t="array" ref="Y11">INDEX(GMW_SCEN!$A$2:$NF$60,MATCH(1,(GMW_SCEN!$NE$2:$NE$60=Y$3)*(GMW_SCEN!$ND$2:$ND$60=Y$4)*(GMW_SCEN!$NF$2:$NF$60=Y$1),0),$F11-1966)</f>
        <v>47770</v>
      </c>
      <c r="Z11" s="4" cm="1">
        <f t="array" ref="Z11">INDEX(GMW_SCEN!$A$2:$NF$60,MATCH(1,(GMW_SCEN!$NE$2:$NE$60=Z$3)*(GMW_SCEN!$ND$2:$ND$60=Z$4)*(GMW_SCEN!$NF$2:$NF$60=Z$1),0),$F11-1966)</f>
        <v>63666</v>
      </c>
      <c r="AA11" s="4" cm="1">
        <f t="array" ref="AA11">INDEX(GMW_SCEN!$A$2:$NF$60,MATCH(1,(GMW_SCEN!$NE$2:$NE$60=AA$3)*(GMW_SCEN!$ND$2:$ND$60=AA$4)*(GMW_SCEN!$NF$2:$NF$60=AA$1),0),$F11-1966)</f>
        <v>40816</v>
      </c>
      <c r="AB11" s="4" cm="1">
        <f t="array" ref="AB11">INDEX(GMW_SCEN!$A$2:$NF$60,MATCH(1,(GMW_SCEN!$NE$2:$NE$60=AB$3)*(GMW_SCEN!$ND$2:$ND$60=AB$4)*(GMW_SCEN!$NF$2:$NF$60=AB$1),0),$F11-1966)</f>
        <v>36417</v>
      </c>
      <c r="AC11" s="4" cm="1">
        <f t="array" ref="AC11">INDEX(GMW_SCEN!$A$2:$NF$60,MATCH(1,(GMW_SCEN!$NE$2:$NE$60=AC$3)*(GMW_SCEN!$ND$2:$ND$60=AC$4)*(GMW_SCEN!$NF$2:$NF$60=AC$1),0),$F11-1966)</f>
        <v>13.47771</v>
      </c>
      <c r="AD11" s="4" cm="1">
        <f t="array" ref="AD11">INDEX(GMW_SCEN!$A$2:$NF$60,MATCH(1,(GMW_SCEN!$NE$2:$NE$60=AD$3)*(GMW_SCEN!$ND$2:$ND$60=AD$4)*(GMW_SCEN!$NF$2:$NF$60=AD$1),0),$F11-1966)</f>
        <v>12.60938</v>
      </c>
      <c r="AE11" s="4" cm="1">
        <f t="array" ref="AE11">INDEX(GMW_SCEN!$A$2:$NF$60,MATCH(1,(GMW_SCEN!$NE$2:$NE$60=AE$3)*(GMW_SCEN!$ND$2:$ND$60=AE$4)*(GMW_SCEN!$NF$2:$NF$60=AE$1),0),$F11-1966)</f>
        <v>13.356669999999999</v>
      </c>
      <c r="AF11" s="4" cm="1">
        <f t="array" ref="AF11">INDEX(GMW_SCEN!$A$2:$NF$60,MATCH(1,(GMW_SCEN!$NE$2:$NE$60=AF$3)*(GMW_SCEN!$ND$2:$ND$60=AF$4)*(GMW_SCEN!$NF$2:$NF$60=AF$1),0),$F11-1966)</f>
        <v>0</v>
      </c>
      <c r="AG11" s="4" cm="1">
        <f t="array" ref="AG11">INDEX(GMW_SCEN!$A$2:$NF$60,MATCH(1,(GMW_SCEN!$NE$2:$NE$60=AG$3)*(GMW_SCEN!$ND$2:$ND$60=AG$4)*(GMW_SCEN!$NF$2:$NF$60=AG$1),0),$F11-1966)</f>
        <v>0</v>
      </c>
      <c r="AH11" s="4" cm="1">
        <f t="array" ref="AH11">INDEX(GMW_SCEN!$A$2:$NF$60,MATCH(1,(GMW_SCEN!$NE$2:$NE$60=AH$3)*(GMW_SCEN!$ND$2:$ND$60=AH$4)*(GMW_SCEN!$NF$2:$NF$60=AH$1),0),$F11-1966)</f>
        <v>2.2806329999999999</v>
      </c>
      <c r="AI11" s="4" cm="1">
        <f t="array" ref="AI11">INDEX(GMW_SCEN!$A$2:$NF$60,MATCH(1,(GMW_SCEN!$NE$2:$NE$60=AI$3)*(GMW_SCEN!$ND$2:$ND$60=AI$4)*(GMW_SCEN!$NF$2:$NF$60=AI$1),0),$F11-1966)</f>
        <v>0</v>
      </c>
      <c r="AJ11" s="4" cm="1">
        <f t="array" ref="AJ11">INDEX(GMW_SCEN!$A$2:$NF$60,MATCH(1,(GMW_SCEN!$NE$2:$NE$60=AJ$3)*(GMW_SCEN!$ND$2:$ND$60=AJ$4)*(GMW_SCEN!$NF$2:$NF$60=AJ$1),0),$F11-1966)</f>
        <v>589</v>
      </c>
      <c r="AK11" s="4" cm="1">
        <f t="array" ref="AK11">INDEX(GMW_SCEN!$A$2:$NF$60,MATCH(1,(GMW_SCEN!$NE$2:$NE$60=AK$3)*(GMW_SCEN!$ND$2:$ND$60=AK$4)*(GMW_SCEN!$NF$2:$NF$60=AK$1),0),$F11-1966)</f>
        <v>1E-3</v>
      </c>
      <c r="AL11" s="4" cm="1">
        <f t="array" ref="AL11">INDEX(GMW_SCEN!$A$2:$NF$60,MATCH(1,(GMW_SCEN!$NE$2:$NE$60=AL$3)*(GMW_SCEN!$ND$2:$ND$60=AL$4)*(GMW_SCEN!$NF$2:$NF$60=AL$1),0),$F11-1966)</f>
        <v>21136</v>
      </c>
    </row>
    <row r="12" spans="1:38" x14ac:dyDescent="0.25">
      <c r="B12" s="4">
        <f t="shared" ref="B12:D27" si="4">+B8+1</f>
        <v>1974</v>
      </c>
      <c r="C12" s="4">
        <f>+C8+1</f>
        <v>1974</v>
      </c>
      <c r="F12" s="4">
        <f t="shared" si="3"/>
        <v>1978</v>
      </c>
      <c r="G12" s="4" cm="1">
        <f t="array" ref="G12">INDEX(GMW_SCEN!$A$2:$NF$60,MATCH(1,(GMW_SCEN!$NE$2:$NE$60=G$3)*(GMW_SCEN!$ND$2:$ND$60=G$4)*(GMW_SCEN!$NF$2:$NF$60=G$1),0),$F12-1966)</f>
        <v>260347</v>
      </c>
      <c r="H12" s="4" cm="1">
        <f t="array" ref="H12">INDEX(GMW_SCEN!$A$2:$NF$60,MATCH(1,(GMW_SCEN!$NE$2:$NE$60=H$3)*(GMW_SCEN!$ND$2:$ND$60=H$4)*(GMW_SCEN!$NF$2:$NF$60=H$1),0),$F12-1966)</f>
        <v>135524</v>
      </c>
      <c r="I12" s="4" cm="1">
        <f t="array" ref="I12">INDEX(GMW_SCEN!$A$2:$NF$60,MATCH(1,(GMW_SCEN!$NE$2:$NE$60=I$3)*(GMW_SCEN!$ND$2:$ND$60=I$4)*(GMW_SCEN!$NF$2:$NF$60=I$1),0),$F12-1966)</f>
        <v>45141</v>
      </c>
      <c r="J12" s="4" cm="1">
        <f t="array" ref="J12">INDEX(GMW_SCEN!$A$2:$NF$60,MATCH(1,(GMW_SCEN!$NE$2:$NE$60=J$3)*(GMW_SCEN!$ND$2:$ND$60=J$4)*(GMW_SCEN!$NF$2:$NF$60=J$1),0),$F12-1966)</f>
        <v>64868</v>
      </c>
      <c r="K12" s="4" cm="1">
        <f t="array" ref="K12">INDEX(GMW_SCEN!$A$2:$NF$60,MATCH(1,(GMW_SCEN!$NE$2:$NE$60=K$3)*(GMW_SCEN!$ND$2:$ND$60=K$4)*(GMW_SCEN!$NF$2:$NF$60=K$1),0),$F12-1966)</f>
        <v>42116</v>
      </c>
      <c r="L12" s="4" cm="1">
        <f t="array" ref="L12">INDEX(GMW_SCEN!$A$2:$NF$60,MATCH(1,(GMW_SCEN!$NE$2:$NE$60=L$3)*(GMW_SCEN!$ND$2:$ND$60=L$4)*(GMW_SCEN!$NF$2:$NF$60=L$1),0),$F12-1966)</f>
        <v>37330</v>
      </c>
      <c r="M12" s="4" cm="1">
        <f t="array" ref="M12">INDEX(GMW_SCEN!$A$2:$NF$60,MATCH(1,(GMW_SCEN!$NE$2:$NE$60=M$3)*(GMW_SCEN!$ND$2:$ND$60=M$4)*(GMW_SCEN!$NF$2:$NF$60=M$1),0),$F12-1966)</f>
        <v>14.23371</v>
      </c>
      <c r="N12" s="4" cm="1">
        <f t="array" ref="N12">INDEX(GMW_SCEN!$A$2:$NF$60,MATCH(1,(GMW_SCEN!$NE$2:$NE$60=N$3)*(GMW_SCEN!$ND$2:$ND$60=N$4)*(GMW_SCEN!$NF$2:$NF$60=N$1),0),$F12-1966)</f>
        <v>11.96923</v>
      </c>
      <c r="O12" s="4" cm="1">
        <f t="array" ref="O12">INDEX(GMW_SCEN!$A$2:$NF$60,MATCH(1,(GMW_SCEN!$NE$2:$NE$60=O$3)*(GMW_SCEN!$ND$2:$ND$60=O$4)*(GMW_SCEN!$NF$2:$NF$60=O$1),0),$F12-1966)</f>
        <v>14.13</v>
      </c>
      <c r="P12" s="4" cm="1">
        <f t="array" ref="P12">INDEX(GMW_SCEN!$A$2:$NF$60,MATCH(1,(GMW_SCEN!$NE$2:$NE$60=P$3)*(GMW_SCEN!$ND$2:$ND$60=P$4)*(GMW_SCEN!$NF$2:$NF$60=P$1),0),$F12-1966)</f>
        <v>0</v>
      </c>
      <c r="Q12" s="4" cm="1">
        <f t="array" ref="Q12">INDEX(GMW_SCEN!$A$2:$NF$60,MATCH(1,(GMW_SCEN!$NE$2:$NE$60=Q$3)*(GMW_SCEN!$ND$2:$ND$60=Q$4)*(GMW_SCEN!$NF$2:$NF$60=Q$1),0),$F12-1966)</f>
        <v>0</v>
      </c>
      <c r="R12" s="4" cm="1">
        <f t="array" ref="R12">INDEX(GMW_SCEN!$A$2:$NF$60,MATCH(1,(GMW_SCEN!$NE$2:$NE$60=R$3)*(GMW_SCEN!$ND$2:$ND$60=R$4)*(GMW_SCEN!$NF$2:$NF$60=R$1),0),$F12-1966)</f>
        <v>2.3986670000000001</v>
      </c>
      <c r="S12" s="4" cm="1">
        <f t="array" ref="S12">INDEX(GMW_SCEN!$A$2:$NF$60,MATCH(1,(GMW_SCEN!$NE$2:$NE$60=S$3)*(GMW_SCEN!$ND$2:$ND$60=S$4)*(GMW_SCEN!$NF$2:$NF$60=S$1),0),$F12-1966)</f>
        <v>0</v>
      </c>
      <c r="T12" s="4" cm="1">
        <f t="array" ref="T12">INDEX(GMW_SCEN!$A$2:$NF$60,MATCH(1,(GMW_SCEN!$NE$2:$NE$60=T$3)*(GMW_SCEN!$ND$2:$ND$60=T$4)*(GMW_SCEN!$NF$2:$NF$60=T$1),0),$F12-1966)</f>
        <v>296</v>
      </c>
      <c r="U12" s="4" cm="1">
        <f t="array" ref="U12">INDEX(GMW_SCEN!$A$2:$NF$60,MATCH(1,(GMW_SCEN!$NE$2:$NE$60=U$3)*(GMW_SCEN!$ND$2:$ND$60=U$4)*(GMW_SCEN!$NF$2:$NF$60=U$1),0),$F12-1966)</f>
        <v>1E-3</v>
      </c>
      <c r="V12" s="4" cm="1">
        <f t="array" ref="V12">INDEX(GMW_SCEN!$A$2:$NF$60,MATCH(1,(GMW_SCEN!$NE$2:$NE$60=V$3)*(GMW_SCEN!$ND$2:$ND$60=V$4)*(GMW_SCEN!$NF$2:$NF$60=V$1),0),$F12-1966)</f>
        <v>22654</v>
      </c>
      <c r="W12" s="4" cm="1">
        <f t="array" ref="W12">INDEX(GMW_SCEN!$A$2:$NF$60,MATCH(1,(GMW_SCEN!$NE$2:$NE$60=W$3)*(GMW_SCEN!$ND$2:$ND$60=W$4)*(GMW_SCEN!$NF$2:$NF$60=W$1),0),$F12-1966)</f>
        <v>260347</v>
      </c>
      <c r="X12" s="4" cm="1">
        <f t="array" ref="X12">INDEX(GMW_SCEN!$A$2:$NF$60,MATCH(1,(GMW_SCEN!$NE$2:$NE$60=X$3)*(GMW_SCEN!$ND$2:$ND$60=X$4)*(GMW_SCEN!$NF$2:$NF$60=X$1),0),$F12-1966)</f>
        <v>135524</v>
      </c>
      <c r="Y12" s="4" cm="1">
        <f t="array" ref="Y12">INDEX(GMW_SCEN!$A$2:$NF$60,MATCH(1,(GMW_SCEN!$NE$2:$NE$60=Y$3)*(GMW_SCEN!$ND$2:$ND$60=Y$4)*(GMW_SCEN!$NF$2:$NF$60=Y$1),0),$F12-1966)</f>
        <v>45141</v>
      </c>
      <c r="Z12" s="4" cm="1">
        <f t="array" ref="Z12">INDEX(GMW_SCEN!$A$2:$NF$60,MATCH(1,(GMW_SCEN!$NE$2:$NE$60=Z$3)*(GMW_SCEN!$ND$2:$ND$60=Z$4)*(GMW_SCEN!$NF$2:$NF$60=Z$1),0),$F12-1966)</f>
        <v>64868</v>
      </c>
      <c r="AA12" s="4" cm="1">
        <f t="array" ref="AA12">INDEX(GMW_SCEN!$A$2:$NF$60,MATCH(1,(GMW_SCEN!$NE$2:$NE$60=AA$3)*(GMW_SCEN!$ND$2:$ND$60=AA$4)*(GMW_SCEN!$NF$2:$NF$60=AA$1),0),$F12-1966)</f>
        <v>42116</v>
      </c>
      <c r="AB12" s="4" cm="1">
        <f t="array" ref="AB12">INDEX(GMW_SCEN!$A$2:$NF$60,MATCH(1,(GMW_SCEN!$NE$2:$NE$60=AB$3)*(GMW_SCEN!$ND$2:$ND$60=AB$4)*(GMW_SCEN!$NF$2:$NF$60=AB$1),0),$F12-1966)</f>
        <v>37330</v>
      </c>
      <c r="AC12" s="4" cm="1">
        <f t="array" ref="AC12">INDEX(GMW_SCEN!$A$2:$NF$60,MATCH(1,(GMW_SCEN!$NE$2:$NE$60=AC$3)*(GMW_SCEN!$ND$2:$ND$60=AC$4)*(GMW_SCEN!$NF$2:$NF$60=AC$1),0),$F12-1966)</f>
        <v>14.23371</v>
      </c>
      <c r="AD12" s="4" cm="1">
        <f t="array" ref="AD12">INDEX(GMW_SCEN!$A$2:$NF$60,MATCH(1,(GMW_SCEN!$NE$2:$NE$60=AD$3)*(GMW_SCEN!$ND$2:$ND$60=AD$4)*(GMW_SCEN!$NF$2:$NF$60=AD$1),0),$F12-1966)</f>
        <v>11.96923</v>
      </c>
      <c r="AE12" s="4" cm="1">
        <f t="array" ref="AE12">INDEX(GMW_SCEN!$A$2:$NF$60,MATCH(1,(GMW_SCEN!$NE$2:$NE$60=AE$3)*(GMW_SCEN!$ND$2:$ND$60=AE$4)*(GMW_SCEN!$NF$2:$NF$60=AE$1),0),$F12-1966)</f>
        <v>14.13</v>
      </c>
      <c r="AF12" s="4" cm="1">
        <f t="array" ref="AF12">INDEX(GMW_SCEN!$A$2:$NF$60,MATCH(1,(GMW_SCEN!$NE$2:$NE$60=AF$3)*(GMW_SCEN!$ND$2:$ND$60=AF$4)*(GMW_SCEN!$NF$2:$NF$60=AF$1),0),$F12-1966)</f>
        <v>0</v>
      </c>
      <c r="AG12" s="4" cm="1">
        <f t="array" ref="AG12">INDEX(GMW_SCEN!$A$2:$NF$60,MATCH(1,(GMW_SCEN!$NE$2:$NE$60=AG$3)*(GMW_SCEN!$ND$2:$ND$60=AG$4)*(GMW_SCEN!$NF$2:$NF$60=AG$1),0),$F12-1966)</f>
        <v>0</v>
      </c>
      <c r="AH12" s="4" cm="1">
        <f t="array" ref="AH12">INDEX(GMW_SCEN!$A$2:$NF$60,MATCH(1,(GMW_SCEN!$NE$2:$NE$60=AH$3)*(GMW_SCEN!$ND$2:$ND$60=AH$4)*(GMW_SCEN!$NF$2:$NF$60=AH$1),0),$F12-1966)</f>
        <v>2.3986670000000001</v>
      </c>
      <c r="AI12" s="4" cm="1">
        <f t="array" ref="AI12">INDEX(GMW_SCEN!$A$2:$NF$60,MATCH(1,(GMW_SCEN!$NE$2:$NE$60=AI$3)*(GMW_SCEN!$ND$2:$ND$60=AI$4)*(GMW_SCEN!$NF$2:$NF$60=AI$1),0),$F12-1966)</f>
        <v>0</v>
      </c>
      <c r="AJ12" s="4" cm="1">
        <f t="array" ref="AJ12">INDEX(GMW_SCEN!$A$2:$NF$60,MATCH(1,(GMW_SCEN!$NE$2:$NE$60=AJ$3)*(GMW_SCEN!$ND$2:$ND$60=AJ$4)*(GMW_SCEN!$NF$2:$NF$60=AJ$1),0),$F12-1966)</f>
        <v>296</v>
      </c>
      <c r="AK12" s="4" cm="1">
        <f t="array" ref="AK12">INDEX(GMW_SCEN!$A$2:$NF$60,MATCH(1,(GMW_SCEN!$NE$2:$NE$60=AK$3)*(GMW_SCEN!$ND$2:$ND$60=AK$4)*(GMW_SCEN!$NF$2:$NF$60=AK$1),0),$F12-1966)</f>
        <v>1E-3</v>
      </c>
      <c r="AL12" s="4" cm="1">
        <f t="array" ref="AL12">INDEX(GMW_SCEN!$A$2:$NF$60,MATCH(1,(GMW_SCEN!$NE$2:$NE$60=AL$3)*(GMW_SCEN!$ND$2:$ND$60=AL$4)*(GMW_SCEN!$NF$2:$NF$60=AL$1),0),$F12-1966)</f>
        <v>22654</v>
      </c>
    </row>
    <row r="13" spans="1:38" x14ac:dyDescent="0.25">
      <c r="B13" s="4">
        <f t="shared" si="4"/>
        <v>1974</v>
      </c>
      <c r="C13" s="4">
        <f t="shared" si="4"/>
        <v>1974</v>
      </c>
      <c r="F13" s="4">
        <f t="shared" si="3"/>
        <v>1979</v>
      </c>
      <c r="G13" s="4" cm="1">
        <f t="array" ref="G13">INDEX(GMW_SCEN!$A$2:$NF$60,MATCH(1,(GMW_SCEN!$NE$2:$NE$60=G$3)*(GMW_SCEN!$ND$2:$ND$60=G$4)*(GMW_SCEN!$NF$2:$NF$60=G$1),0),$F13-1966)</f>
        <v>261890</v>
      </c>
      <c r="H13" s="4" cm="1">
        <f t="array" ref="H13">INDEX(GMW_SCEN!$A$2:$NF$60,MATCH(1,(GMW_SCEN!$NE$2:$NE$60=H$3)*(GMW_SCEN!$ND$2:$ND$60=H$4)*(GMW_SCEN!$NF$2:$NF$60=H$1),0),$F13-1966)</f>
        <v>136823</v>
      </c>
      <c r="I13" s="4" cm="1">
        <f t="array" ref="I13">INDEX(GMW_SCEN!$A$2:$NF$60,MATCH(1,(GMW_SCEN!$NE$2:$NE$60=I$3)*(GMW_SCEN!$ND$2:$ND$60=I$4)*(GMW_SCEN!$NF$2:$NF$60=I$1),0),$F13-1966)</f>
        <v>44640</v>
      </c>
      <c r="J13" s="4" cm="1">
        <f t="array" ref="J13">INDEX(GMW_SCEN!$A$2:$NF$60,MATCH(1,(GMW_SCEN!$NE$2:$NE$60=J$3)*(GMW_SCEN!$ND$2:$ND$60=J$4)*(GMW_SCEN!$NF$2:$NF$60=J$1),0),$F13-1966)</f>
        <v>65581</v>
      </c>
      <c r="K13" s="4" cm="1">
        <f t="array" ref="K13">INDEX(GMW_SCEN!$A$2:$NF$60,MATCH(1,(GMW_SCEN!$NE$2:$NE$60=K$3)*(GMW_SCEN!$ND$2:$ND$60=K$4)*(GMW_SCEN!$NF$2:$NF$60=K$1),0),$F13-1966)</f>
        <v>42423</v>
      </c>
      <c r="L13" s="4" cm="1">
        <f t="array" ref="L13">INDEX(GMW_SCEN!$A$2:$NF$60,MATCH(1,(GMW_SCEN!$NE$2:$NE$60=L$3)*(GMW_SCEN!$ND$2:$ND$60=L$4)*(GMW_SCEN!$NF$2:$NF$60=L$1),0),$F13-1966)</f>
        <v>37028</v>
      </c>
      <c r="M13" s="4" cm="1">
        <f t="array" ref="M13">INDEX(GMW_SCEN!$A$2:$NF$60,MATCH(1,(GMW_SCEN!$NE$2:$NE$60=M$3)*(GMW_SCEN!$ND$2:$ND$60=M$4)*(GMW_SCEN!$NF$2:$NF$60=M$1),0),$F13-1966)</f>
        <v>14.572609999999999</v>
      </c>
      <c r="N13" s="4" cm="1">
        <f t="array" ref="N13">INDEX(GMW_SCEN!$A$2:$NF$60,MATCH(1,(GMW_SCEN!$NE$2:$NE$60=N$3)*(GMW_SCEN!$ND$2:$ND$60=N$4)*(GMW_SCEN!$NF$2:$NF$60=N$1),0),$F13-1966)</f>
        <v>11.727270000000001</v>
      </c>
      <c r="O13" s="4" cm="1">
        <f t="array" ref="O13">INDEX(GMW_SCEN!$A$2:$NF$60,MATCH(1,(GMW_SCEN!$NE$2:$NE$60=O$3)*(GMW_SCEN!$ND$2:$ND$60=O$4)*(GMW_SCEN!$NF$2:$NF$60=O$1),0),$F13-1966)</f>
        <v>15.04</v>
      </c>
      <c r="P13" s="4" cm="1">
        <f t="array" ref="P13">INDEX(GMW_SCEN!$A$2:$NF$60,MATCH(1,(GMW_SCEN!$NE$2:$NE$60=P$3)*(GMW_SCEN!$ND$2:$ND$60=P$4)*(GMW_SCEN!$NF$2:$NF$60=P$1),0),$F13-1966)</f>
        <v>0</v>
      </c>
      <c r="Q13" s="4" cm="1">
        <f t="array" ref="Q13">INDEX(GMW_SCEN!$A$2:$NF$60,MATCH(1,(GMW_SCEN!$NE$2:$NE$60=Q$3)*(GMW_SCEN!$ND$2:$ND$60=Q$4)*(GMW_SCEN!$NF$2:$NF$60=Q$1),0),$F13-1966)</f>
        <v>0</v>
      </c>
      <c r="R13" s="4" cm="1">
        <f t="array" ref="R13">INDEX(GMW_SCEN!$A$2:$NF$60,MATCH(1,(GMW_SCEN!$NE$2:$NE$60=R$3)*(GMW_SCEN!$ND$2:$ND$60=R$4)*(GMW_SCEN!$NF$2:$NF$60=R$1),0),$F13-1966)</f>
        <v>2.3511669999999998</v>
      </c>
      <c r="S13" s="4" cm="1">
        <f t="array" ref="S13">INDEX(GMW_SCEN!$A$2:$NF$60,MATCH(1,(GMW_SCEN!$NE$2:$NE$60=S$3)*(GMW_SCEN!$ND$2:$ND$60=S$4)*(GMW_SCEN!$NF$2:$NF$60=S$1),0),$F13-1966)</f>
        <v>0</v>
      </c>
      <c r="T13" s="4" cm="1">
        <f t="array" ref="T13">INDEX(GMW_SCEN!$A$2:$NF$60,MATCH(1,(GMW_SCEN!$NE$2:$NE$60=T$3)*(GMW_SCEN!$ND$2:$ND$60=T$4)*(GMW_SCEN!$NF$2:$NF$60=T$1),0),$F13-1966)</f>
        <v>-7</v>
      </c>
      <c r="U13" s="4" cm="1">
        <f t="array" ref="U13">INDEX(GMW_SCEN!$A$2:$NF$60,MATCH(1,(GMW_SCEN!$NE$2:$NE$60=U$3)*(GMW_SCEN!$ND$2:$ND$60=U$4)*(GMW_SCEN!$NF$2:$NF$60=U$1),0),$F13-1966)</f>
        <v>1E-3</v>
      </c>
      <c r="V13" s="4" cm="1">
        <f t="array" ref="V13">INDEX(GMW_SCEN!$A$2:$NF$60,MATCH(1,(GMW_SCEN!$NE$2:$NE$60=V$3)*(GMW_SCEN!$ND$2:$ND$60=V$4)*(GMW_SCEN!$NF$2:$NF$60=V$1),0),$F13-1966)</f>
        <v>23899</v>
      </c>
      <c r="W13" s="4" cm="1">
        <f t="array" ref="W13">INDEX(GMW_SCEN!$A$2:$NF$60,MATCH(1,(GMW_SCEN!$NE$2:$NE$60=W$3)*(GMW_SCEN!$ND$2:$ND$60=W$4)*(GMW_SCEN!$NF$2:$NF$60=W$1),0),$F13-1966)</f>
        <v>261890</v>
      </c>
      <c r="X13" s="4" cm="1">
        <f t="array" ref="X13">INDEX(GMW_SCEN!$A$2:$NF$60,MATCH(1,(GMW_SCEN!$NE$2:$NE$60=X$3)*(GMW_SCEN!$ND$2:$ND$60=X$4)*(GMW_SCEN!$NF$2:$NF$60=X$1),0),$F13-1966)</f>
        <v>136823</v>
      </c>
      <c r="Y13" s="4" cm="1">
        <f t="array" ref="Y13">INDEX(GMW_SCEN!$A$2:$NF$60,MATCH(1,(GMW_SCEN!$NE$2:$NE$60=Y$3)*(GMW_SCEN!$ND$2:$ND$60=Y$4)*(GMW_SCEN!$NF$2:$NF$60=Y$1),0),$F13-1966)</f>
        <v>44640</v>
      </c>
      <c r="Z13" s="4" cm="1">
        <f t="array" ref="Z13">INDEX(GMW_SCEN!$A$2:$NF$60,MATCH(1,(GMW_SCEN!$NE$2:$NE$60=Z$3)*(GMW_SCEN!$ND$2:$ND$60=Z$4)*(GMW_SCEN!$NF$2:$NF$60=Z$1),0),$F13-1966)</f>
        <v>65581</v>
      </c>
      <c r="AA13" s="4" cm="1">
        <f t="array" ref="AA13">INDEX(GMW_SCEN!$A$2:$NF$60,MATCH(1,(GMW_SCEN!$NE$2:$NE$60=AA$3)*(GMW_SCEN!$ND$2:$ND$60=AA$4)*(GMW_SCEN!$NF$2:$NF$60=AA$1),0),$F13-1966)</f>
        <v>42423</v>
      </c>
      <c r="AB13" s="4" cm="1">
        <f t="array" ref="AB13">INDEX(GMW_SCEN!$A$2:$NF$60,MATCH(1,(GMW_SCEN!$NE$2:$NE$60=AB$3)*(GMW_SCEN!$ND$2:$ND$60=AB$4)*(GMW_SCEN!$NF$2:$NF$60=AB$1),0),$F13-1966)</f>
        <v>37028</v>
      </c>
      <c r="AC13" s="4" cm="1">
        <f t="array" ref="AC13">INDEX(GMW_SCEN!$A$2:$NF$60,MATCH(1,(GMW_SCEN!$NE$2:$NE$60=AC$3)*(GMW_SCEN!$ND$2:$ND$60=AC$4)*(GMW_SCEN!$NF$2:$NF$60=AC$1),0),$F13-1966)</f>
        <v>14.572609999999999</v>
      </c>
      <c r="AD13" s="4" cm="1">
        <f t="array" ref="AD13">INDEX(GMW_SCEN!$A$2:$NF$60,MATCH(1,(GMW_SCEN!$NE$2:$NE$60=AD$3)*(GMW_SCEN!$ND$2:$ND$60=AD$4)*(GMW_SCEN!$NF$2:$NF$60=AD$1),0),$F13-1966)</f>
        <v>11.727270000000001</v>
      </c>
      <c r="AE13" s="4" cm="1">
        <f t="array" ref="AE13">INDEX(GMW_SCEN!$A$2:$NF$60,MATCH(1,(GMW_SCEN!$NE$2:$NE$60=AE$3)*(GMW_SCEN!$ND$2:$ND$60=AE$4)*(GMW_SCEN!$NF$2:$NF$60=AE$1),0),$F13-1966)</f>
        <v>15.04</v>
      </c>
      <c r="AF13" s="4" cm="1">
        <f t="array" ref="AF13">INDEX(GMW_SCEN!$A$2:$NF$60,MATCH(1,(GMW_SCEN!$NE$2:$NE$60=AF$3)*(GMW_SCEN!$ND$2:$ND$60=AF$4)*(GMW_SCEN!$NF$2:$NF$60=AF$1),0),$F13-1966)</f>
        <v>0</v>
      </c>
      <c r="AG13" s="4" cm="1">
        <f t="array" ref="AG13">INDEX(GMW_SCEN!$A$2:$NF$60,MATCH(1,(GMW_SCEN!$NE$2:$NE$60=AG$3)*(GMW_SCEN!$ND$2:$ND$60=AG$4)*(GMW_SCEN!$NF$2:$NF$60=AG$1),0),$F13-1966)</f>
        <v>0</v>
      </c>
      <c r="AH13" s="4" cm="1">
        <f t="array" ref="AH13">INDEX(GMW_SCEN!$A$2:$NF$60,MATCH(1,(GMW_SCEN!$NE$2:$NE$60=AH$3)*(GMW_SCEN!$ND$2:$ND$60=AH$4)*(GMW_SCEN!$NF$2:$NF$60=AH$1),0),$F13-1966)</f>
        <v>2.3511669999999998</v>
      </c>
      <c r="AI13" s="4" cm="1">
        <f t="array" ref="AI13">INDEX(GMW_SCEN!$A$2:$NF$60,MATCH(1,(GMW_SCEN!$NE$2:$NE$60=AI$3)*(GMW_SCEN!$ND$2:$ND$60=AI$4)*(GMW_SCEN!$NF$2:$NF$60=AI$1),0),$F13-1966)</f>
        <v>0</v>
      </c>
      <c r="AJ13" s="4" cm="1">
        <f t="array" ref="AJ13">INDEX(GMW_SCEN!$A$2:$NF$60,MATCH(1,(GMW_SCEN!$NE$2:$NE$60=AJ$3)*(GMW_SCEN!$ND$2:$ND$60=AJ$4)*(GMW_SCEN!$NF$2:$NF$60=AJ$1),0),$F13-1966)</f>
        <v>-7</v>
      </c>
      <c r="AK13" s="4" cm="1">
        <f t="array" ref="AK13">INDEX(GMW_SCEN!$A$2:$NF$60,MATCH(1,(GMW_SCEN!$NE$2:$NE$60=AK$3)*(GMW_SCEN!$ND$2:$ND$60=AK$4)*(GMW_SCEN!$NF$2:$NF$60=AK$1),0),$F13-1966)</f>
        <v>1E-3</v>
      </c>
      <c r="AL13" s="4" cm="1">
        <f t="array" ref="AL13">INDEX(GMW_SCEN!$A$2:$NF$60,MATCH(1,(GMW_SCEN!$NE$2:$NE$60=AL$3)*(GMW_SCEN!$ND$2:$ND$60=AL$4)*(GMW_SCEN!$NF$2:$NF$60=AL$1),0),$F13-1966)</f>
        <v>23899</v>
      </c>
    </row>
    <row r="14" spans="1:38" x14ac:dyDescent="0.25">
      <c r="B14" s="4">
        <f t="shared" si="4"/>
        <v>1974</v>
      </c>
      <c r="C14" s="4">
        <f t="shared" si="4"/>
        <v>1974</v>
      </c>
      <c r="E14" s="4">
        <f t="shared" ref="E14" si="5">+E10+1</f>
        <v>1974</v>
      </c>
      <c r="F14" s="4">
        <f t="shared" si="3"/>
        <v>1980</v>
      </c>
      <c r="G14" s="4" cm="1">
        <f t="array" ref="G14">INDEX(GMW_SCEN!$A$2:$NF$60,MATCH(1,(GMW_SCEN!$NE$2:$NE$60=G$3)*(GMW_SCEN!$ND$2:$ND$60=G$4)*(GMW_SCEN!$NF$2:$NF$60=G$1),0),$F14-1966)</f>
        <v>258066</v>
      </c>
      <c r="H14" s="4" cm="1">
        <f t="array" ref="H14">INDEX(GMW_SCEN!$A$2:$NF$60,MATCH(1,(GMW_SCEN!$NE$2:$NE$60=H$3)*(GMW_SCEN!$ND$2:$ND$60=H$4)*(GMW_SCEN!$NF$2:$NF$60=H$1),0),$F14-1966)</f>
        <v>137168</v>
      </c>
      <c r="I14" s="4" cm="1">
        <f t="array" ref="I14">INDEX(GMW_SCEN!$A$2:$NF$60,MATCH(1,(GMW_SCEN!$NE$2:$NE$60=I$3)*(GMW_SCEN!$ND$2:$ND$60=I$4)*(GMW_SCEN!$NF$2:$NF$60=I$1),0),$F14-1966)</f>
        <v>44838</v>
      </c>
      <c r="J14" s="4" cm="1">
        <f t="array" ref="J14">INDEX(GMW_SCEN!$A$2:$NF$60,MATCH(1,(GMW_SCEN!$NE$2:$NE$60=J$3)*(GMW_SCEN!$ND$2:$ND$60=J$4)*(GMW_SCEN!$NF$2:$NF$60=J$1),0),$F14-1966)</f>
        <v>66500</v>
      </c>
      <c r="K14" s="4" cm="1">
        <f t="array" ref="K14">INDEX(GMW_SCEN!$A$2:$NF$60,MATCH(1,(GMW_SCEN!$NE$2:$NE$60=K$3)*(GMW_SCEN!$ND$2:$ND$60=K$4)*(GMW_SCEN!$NF$2:$NF$60=K$1),0),$F14-1966)</f>
        <v>41560</v>
      </c>
      <c r="L14" s="4" cm="1">
        <f t="array" ref="L14">INDEX(GMW_SCEN!$A$2:$NF$60,MATCH(1,(GMW_SCEN!$NE$2:$NE$60=L$3)*(GMW_SCEN!$ND$2:$ND$60=L$4)*(GMW_SCEN!$NF$2:$NF$60=L$1),0),$F14-1966)</f>
        <v>36561</v>
      </c>
      <c r="M14" s="4" cm="1">
        <f t="array" ref="M14">INDEX(GMW_SCEN!$A$2:$NF$60,MATCH(1,(GMW_SCEN!$NE$2:$NE$60=M$3)*(GMW_SCEN!$ND$2:$ND$60=M$4)*(GMW_SCEN!$NF$2:$NF$60=M$1),0),$F14-1966)</f>
        <v>15.250400000000001</v>
      </c>
      <c r="N14" s="4" cm="1">
        <f t="array" ref="N14">INDEX(GMW_SCEN!$A$2:$NF$60,MATCH(1,(GMW_SCEN!$NE$2:$NE$60=N$3)*(GMW_SCEN!$ND$2:$ND$60=N$4)*(GMW_SCEN!$NF$2:$NF$60=N$1),0),$F14-1966)</f>
        <v>11.5</v>
      </c>
      <c r="O14" s="4" cm="1">
        <f t="array" ref="O14">INDEX(GMW_SCEN!$A$2:$NF$60,MATCH(1,(GMW_SCEN!$NE$2:$NE$60=O$3)*(GMW_SCEN!$ND$2:$ND$60=O$4)*(GMW_SCEN!$NF$2:$NF$60=O$1),0),$F14-1966)</f>
        <v>16.536670000000001</v>
      </c>
      <c r="P14" s="4" cm="1">
        <f t="array" ref="P14">INDEX(GMW_SCEN!$A$2:$NF$60,MATCH(1,(GMW_SCEN!$NE$2:$NE$60=P$3)*(GMW_SCEN!$ND$2:$ND$60=P$4)*(GMW_SCEN!$NF$2:$NF$60=P$1),0),$F14-1966)</f>
        <v>0</v>
      </c>
      <c r="Q14" s="4" cm="1">
        <f t="array" ref="Q14">INDEX(GMW_SCEN!$A$2:$NF$60,MATCH(1,(GMW_SCEN!$NE$2:$NE$60=Q$3)*(GMW_SCEN!$ND$2:$ND$60=Q$4)*(GMW_SCEN!$NF$2:$NF$60=Q$1),0),$F14-1966)</f>
        <v>0</v>
      </c>
      <c r="R14" s="4" cm="1">
        <f t="array" ref="R14">INDEX(GMW_SCEN!$A$2:$NF$60,MATCH(1,(GMW_SCEN!$NE$2:$NE$60=R$3)*(GMW_SCEN!$ND$2:$ND$60=R$4)*(GMW_SCEN!$NF$2:$NF$60=R$1),0),$F14-1966)</f>
        <v>2.3298000000000001</v>
      </c>
      <c r="S14" s="4" cm="1">
        <f t="array" ref="S14">INDEX(GMW_SCEN!$A$2:$NF$60,MATCH(1,(GMW_SCEN!$NE$2:$NE$60=S$3)*(GMW_SCEN!$ND$2:$ND$60=S$4)*(GMW_SCEN!$NF$2:$NF$60=S$1),0),$F14-1966)</f>
        <v>0</v>
      </c>
      <c r="T14" s="4" cm="1">
        <f t="array" ref="T14">INDEX(GMW_SCEN!$A$2:$NF$60,MATCH(1,(GMW_SCEN!$NE$2:$NE$60=T$3)*(GMW_SCEN!$ND$2:$ND$60=T$4)*(GMW_SCEN!$NF$2:$NF$60=T$1),0),$F14-1966)</f>
        <v>-160</v>
      </c>
      <c r="U14" s="4" cm="1">
        <f t="array" ref="U14">INDEX(GMW_SCEN!$A$2:$NF$60,MATCH(1,(GMW_SCEN!$NE$2:$NE$60=U$3)*(GMW_SCEN!$ND$2:$ND$60=U$4)*(GMW_SCEN!$NF$2:$NF$60=U$1),0),$F14-1966)</f>
        <v>1E-3</v>
      </c>
      <c r="V14" s="4" cm="1">
        <f t="array" ref="V14">INDEX(GMW_SCEN!$A$2:$NF$60,MATCH(1,(GMW_SCEN!$NE$2:$NE$60=V$3)*(GMW_SCEN!$ND$2:$ND$60=V$4)*(GMW_SCEN!$NF$2:$NF$60=V$1),0),$F14-1966)</f>
        <v>24997</v>
      </c>
      <c r="W14" s="4" cm="1">
        <f t="array" ref="W14">INDEX(GMW_SCEN!$A$2:$NF$60,MATCH(1,(GMW_SCEN!$NE$2:$NE$60=W$3)*(GMW_SCEN!$ND$2:$ND$60=W$4)*(GMW_SCEN!$NF$2:$NF$60=W$1),0),$F14-1966)</f>
        <v>258066</v>
      </c>
      <c r="X14" s="4" cm="1">
        <f t="array" ref="X14">INDEX(GMW_SCEN!$A$2:$NF$60,MATCH(1,(GMW_SCEN!$NE$2:$NE$60=X$3)*(GMW_SCEN!$ND$2:$ND$60=X$4)*(GMW_SCEN!$NF$2:$NF$60=X$1),0),$F14-1966)</f>
        <v>137168</v>
      </c>
      <c r="Y14" s="4" cm="1">
        <f t="array" ref="Y14">INDEX(GMW_SCEN!$A$2:$NF$60,MATCH(1,(GMW_SCEN!$NE$2:$NE$60=Y$3)*(GMW_SCEN!$ND$2:$ND$60=Y$4)*(GMW_SCEN!$NF$2:$NF$60=Y$1),0),$F14-1966)</f>
        <v>44838</v>
      </c>
      <c r="Z14" s="4" cm="1">
        <f t="array" ref="Z14">INDEX(GMW_SCEN!$A$2:$NF$60,MATCH(1,(GMW_SCEN!$NE$2:$NE$60=Z$3)*(GMW_SCEN!$ND$2:$ND$60=Z$4)*(GMW_SCEN!$NF$2:$NF$60=Z$1),0),$F14-1966)</f>
        <v>66500</v>
      </c>
      <c r="AA14" s="4" cm="1">
        <f t="array" ref="AA14">INDEX(GMW_SCEN!$A$2:$NF$60,MATCH(1,(GMW_SCEN!$NE$2:$NE$60=AA$3)*(GMW_SCEN!$ND$2:$ND$60=AA$4)*(GMW_SCEN!$NF$2:$NF$60=AA$1),0),$F14-1966)</f>
        <v>41560</v>
      </c>
      <c r="AB14" s="4" cm="1">
        <f t="array" ref="AB14">INDEX(GMW_SCEN!$A$2:$NF$60,MATCH(1,(GMW_SCEN!$NE$2:$NE$60=AB$3)*(GMW_SCEN!$ND$2:$ND$60=AB$4)*(GMW_SCEN!$NF$2:$NF$60=AB$1),0),$F14-1966)</f>
        <v>36561</v>
      </c>
      <c r="AC14" s="4" cm="1">
        <f t="array" ref="AC14">INDEX(GMW_SCEN!$A$2:$NF$60,MATCH(1,(GMW_SCEN!$NE$2:$NE$60=AC$3)*(GMW_SCEN!$ND$2:$ND$60=AC$4)*(GMW_SCEN!$NF$2:$NF$60=AC$1),0),$F14-1966)</f>
        <v>15.250400000000001</v>
      </c>
      <c r="AD14" s="4" cm="1">
        <f t="array" ref="AD14">INDEX(GMW_SCEN!$A$2:$NF$60,MATCH(1,(GMW_SCEN!$NE$2:$NE$60=AD$3)*(GMW_SCEN!$ND$2:$ND$60=AD$4)*(GMW_SCEN!$NF$2:$NF$60=AD$1),0),$F14-1966)</f>
        <v>11.5</v>
      </c>
      <c r="AE14" s="4" cm="1">
        <f t="array" ref="AE14">INDEX(GMW_SCEN!$A$2:$NF$60,MATCH(1,(GMW_SCEN!$NE$2:$NE$60=AE$3)*(GMW_SCEN!$ND$2:$ND$60=AE$4)*(GMW_SCEN!$NF$2:$NF$60=AE$1),0),$F14-1966)</f>
        <v>16.536670000000001</v>
      </c>
      <c r="AF14" s="4" cm="1">
        <f t="array" ref="AF14">INDEX(GMW_SCEN!$A$2:$NF$60,MATCH(1,(GMW_SCEN!$NE$2:$NE$60=AF$3)*(GMW_SCEN!$ND$2:$ND$60=AF$4)*(GMW_SCEN!$NF$2:$NF$60=AF$1),0),$F14-1966)</f>
        <v>0</v>
      </c>
      <c r="AG14" s="4" cm="1">
        <f t="array" ref="AG14">INDEX(GMW_SCEN!$A$2:$NF$60,MATCH(1,(GMW_SCEN!$NE$2:$NE$60=AG$3)*(GMW_SCEN!$ND$2:$ND$60=AG$4)*(GMW_SCEN!$NF$2:$NF$60=AG$1),0),$F14-1966)</f>
        <v>0</v>
      </c>
      <c r="AH14" s="4" cm="1">
        <f t="array" ref="AH14">INDEX(GMW_SCEN!$A$2:$NF$60,MATCH(1,(GMW_SCEN!$NE$2:$NE$60=AH$3)*(GMW_SCEN!$ND$2:$ND$60=AH$4)*(GMW_SCEN!$NF$2:$NF$60=AH$1),0),$F14-1966)</f>
        <v>2.3298000000000001</v>
      </c>
      <c r="AI14" s="4" cm="1">
        <f t="array" ref="AI14">INDEX(GMW_SCEN!$A$2:$NF$60,MATCH(1,(GMW_SCEN!$NE$2:$NE$60=AI$3)*(GMW_SCEN!$ND$2:$ND$60=AI$4)*(GMW_SCEN!$NF$2:$NF$60=AI$1),0),$F14-1966)</f>
        <v>0</v>
      </c>
      <c r="AJ14" s="4" cm="1">
        <f t="array" ref="AJ14">INDEX(GMW_SCEN!$A$2:$NF$60,MATCH(1,(GMW_SCEN!$NE$2:$NE$60=AJ$3)*(GMW_SCEN!$ND$2:$ND$60=AJ$4)*(GMW_SCEN!$NF$2:$NF$60=AJ$1),0),$F14-1966)</f>
        <v>-160</v>
      </c>
      <c r="AK14" s="4" cm="1">
        <f t="array" ref="AK14">INDEX(GMW_SCEN!$A$2:$NF$60,MATCH(1,(GMW_SCEN!$NE$2:$NE$60=AK$3)*(GMW_SCEN!$ND$2:$ND$60=AK$4)*(GMW_SCEN!$NF$2:$NF$60=AK$1),0),$F14-1966)</f>
        <v>1E-3</v>
      </c>
      <c r="AL14" s="4" cm="1">
        <f t="array" ref="AL14">INDEX(GMW_SCEN!$A$2:$NF$60,MATCH(1,(GMW_SCEN!$NE$2:$NE$60=AL$3)*(GMW_SCEN!$ND$2:$ND$60=AL$4)*(GMW_SCEN!$NF$2:$NF$60=AL$1),0),$F14-1966)</f>
        <v>24997</v>
      </c>
    </row>
    <row r="15" spans="1:38" x14ac:dyDescent="0.25">
      <c r="A15" s="4">
        <v>1975</v>
      </c>
      <c r="B15" s="4">
        <f t="shared" si="4"/>
        <v>1975</v>
      </c>
      <c r="C15" s="4">
        <f t="shared" si="4"/>
        <v>1974</v>
      </c>
      <c r="D15" s="4">
        <f t="shared" si="4"/>
        <v>1974</v>
      </c>
      <c r="F15" s="4">
        <f t="shared" si="3"/>
        <v>1981</v>
      </c>
      <c r="G15" s="4" cm="1">
        <f t="array" ref="G15">INDEX(GMW_SCEN!$A$2:$NF$60,MATCH(1,(GMW_SCEN!$NE$2:$NE$60=G$3)*(GMW_SCEN!$ND$2:$ND$60=G$4)*(GMW_SCEN!$NF$2:$NF$60=G$1),0),$F15-1966)</f>
        <v>258116</v>
      </c>
      <c r="H15" s="4" cm="1">
        <f t="array" ref="H15">INDEX(GMW_SCEN!$A$2:$NF$60,MATCH(1,(GMW_SCEN!$NE$2:$NE$60=H$3)*(GMW_SCEN!$ND$2:$ND$60=H$4)*(GMW_SCEN!$NF$2:$NF$60=H$1),0),$F15-1966)</f>
        <v>136704</v>
      </c>
      <c r="I15" s="4" cm="1">
        <f t="array" ref="I15">INDEX(GMW_SCEN!$A$2:$NF$60,MATCH(1,(GMW_SCEN!$NE$2:$NE$60=I$3)*(GMW_SCEN!$ND$2:$ND$60=I$4)*(GMW_SCEN!$NF$2:$NF$60=I$1),0),$F15-1966)</f>
        <v>43652</v>
      </c>
      <c r="J15" s="4" cm="1">
        <f t="array" ref="J15">INDEX(GMW_SCEN!$A$2:$NF$60,MATCH(1,(GMW_SCEN!$NE$2:$NE$60=J$3)*(GMW_SCEN!$ND$2:$ND$60=J$4)*(GMW_SCEN!$NF$2:$NF$60=J$1),0),$F15-1966)</f>
        <v>69178</v>
      </c>
      <c r="K15" s="4" cm="1">
        <f t="array" ref="K15">INDEX(GMW_SCEN!$A$2:$NF$60,MATCH(1,(GMW_SCEN!$NE$2:$NE$60=K$3)*(GMW_SCEN!$ND$2:$ND$60=K$4)*(GMW_SCEN!$NF$2:$NF$60=K$1),0),$F15-1966)</f>
        <v>41260</v>
      </c>
      <c r="L15" s="4" cm="1">
        <f t="array" ref="L15">INDEX(GMW_SCEN!$A$2:$NF$60,MATCH(1,(GMW_SCEN!$NE$2:$NE$60=L$3)*(GMW_SCEN!$ND$2:$ND$60=L$4)*(GMW_SCEN!$NF$2:$NF$60=L$1),0),$F15-1966)</f>
        <v>35015</v>
      </c>
      <c r="M15" s="4" cm="1">
        <f t="array" ref="M15">INDEX(GMW_SCEN!$A$2:$NF$60,MATCH(1,(GMW_SCEN!$NE$2:$NE$60=M$3)*(GMW_SCEN!$ND$2:$ND$60=M$4)*(GMW_SCEN!$NF$2:$NF$60=M$1),0),$F15-1966)</f>
        <v>16.058540000000001</v>
      </c>
      <c r="N15" s="4" cm="1">
        <f t="array" ref="N15">INDEX(GMW_SCEN!$A$2:$NF$60,MATCH(1,(GMW_SCEN!$NE$2:$NE$60=N$3)*(GMW_SCEN!$ND$2:$ND$60=N$4)*(GMW_SCEN!$NF$2:$NF$60=N$1),0),$F15-1966)</f>
        <v>10.773440000000001</v>
      </c>
      <c r="O15" s="4" cm="1">
        <f t="array" ref="O15">INDEX(GMW_SCEN!$A$2:$NF$60,MATCH(1,(GMW_SCEN!$NE$2:$NE$60=O$3)*(GMW_SCEN!$ND$2:$ND$60=O$4)*(GMW_SCEN!$NF$2:$NF$60=O$1),0),$F15-1966)</f>
        <v>14.67667</v>
      </c>
      <c r="P15" s="4" cm="1">
        <f t="array" ref="P15">INDEX(GMW_SCEN!$A$2:$NF$60,MATCH(1,(GMW_SCEN!$NE$2:$NE$60=P$3)*(GMW_SCEN!$ND$2:$ND$60=P$4)*(GMW_SCEN!$NF$2:$NF$60=P$1),0),$F15-1966)</f>
        <v>0</v>
      </c>
      <c r="Q15" s="4" cm="1">
        <f t="array" ref="Q15">INDEX(GMW_SCEN!$A$2:$NF$60,MATCH(1,(GMW_SCEN!$NE$2:$NE$60=Q$3)*(GMW_SCEN!$ND$2:$ND$60=Q$4)*(GMW_SCEN!$NF$2:$NF$60=Q$1),0),$F15-1966)</f>
        <v>1.7679</v>
      </c>
      <c r="R15" s="4" cm="1">
        <f t="array" ref="R15">INDEX(GMW_SCEN!$A$2:$NF$60,MATCH(1,(GMW_SCEN!$NE$2:$NE$60=R$3)*(GMW_SCEN!$ND$2:$ND$60=R$4)*(GMW_SCEN!$NF$2:$NF$60=R$1),0),$F15-1966)</f>
        <v>2.3923329999999998</v>
      </c>
      <c r="S15" s="4" cm="1">
        <f t="array" ref="S15">INDEX(GMW_SCEN!$A$2:$NF$60,MATCH(1,(GMW_SCEN!$NE$2:$NE$60=S$3)*(GMW_SCEN!$ND$2:$ND$60=S$4)*(GMW_SCEN!$NF$2:$NF$60=S$1),0),$F15-1966)</f>
        <v>135.9</v>
      </c>
      <c r="T15" s="4" cm="1">
        <f t="array" ref="T15">INDEX(GMW_SCEN!$A$2:$NF$60,MATCH(1,(GMW_SCEN!$NE$2:$NE$60=T$3)*(GMW_SCEN!$ND$2:$ND$60=T$4)*(GMW_SCEN!$NF$2:$NF$60=T$1),0),$F15-1966)</f>
        <v>-295</v>
      </c>
      <c r="U15" s="4" cm="1">
        <f t="array" ref="U15">INDEX(GMW_SCEN!$A$2:$NF$60,MATCH(1,(GMW_SCEN!$NE$2:$NE$60=U$3)*(GMW_SCEN!$ND$2:$ND$60=U$4)*(GMW_SCEN!$NF$2:$NF$60=U$1),0),$F15-1966)</f>
        <v>1E-3</v>
      </c>
      <c r="V15" s="4" cm="1">
        <f t="array" ref="V15">INDEX(GMW_SCEN!$A$2:$NF$60,MATCH(1,(GMW_SCEN!$NE$2:$NE$60=V$3)*(GMW_SCEN!$ND$2:$ND$60=V$4)*(GMW_SCEN!$NF$2:$NF$60=V$1),0),$F15-1966)</f>
        <v>26815</v>
      </c>
      <c r="W15" s="4" cm="1">
        <f t="array" ref="W15">INDEX(GMW_SCEN!$A$2:$NF$60,MATCH(1,(GMW_SCEN!$NE$2:$NE$60=W$3)*(GMW_SCEN!$ND$2:$ND$60=W$4)*(GMW_SCEN!$NF$2:$NF$60=W$1),0),$F15-1966)</f>
        <v>258116</v>
      </c>
      <c r="X15" s="4" cm="1">
        <f t="array" ref="X15">INDEX(GMW_SCEN!$A$2:$NF$60,MATCH(1,(GMW_SCEN!$NE$2:$NE$60=X$3)*(GMW_SCEN!$ND$2:$ND$60=X$4)*(GMW_SCEN!$NF$2:$NF$60=X$1),0),$F15-1966)</f>
        <v>136704</v>
      </c>
      <c r="Y15" s="4" cm="1">
        <f t="array" ref="Y15">INDEX(GMW_SCEN!$A$2:$NF$60,MATCH(1,(GMW_SCEN!$NE$2:$NE$60=Y$3)*(GMW_SCEN!$ND$2:$ND$60=Y$4)*(GMW_SCEN!$NF$2:$NF$60=Y$1),0),$F15-1966)</f>
        <v>43652</v>
      </c>
      <c r="Z15" s="4" cm="1">
        <f t="array" ref="Z15">INDEX(GMW_SCEN!$A$2:$NF$60,MATCH(1,(GMW_SCEN!$NE$2:$NE$60=Z$3)*(GMW_SCEN!$ND$2:$ND$60=Z$4)*(GMW_SCEN!$NF$2:$NF$60=Z$1),0),$F15-1966)</f>
        <v>69178</v>
      </c>
      <c r="AA15" s="4" cm="1">
        <f t="array" ref="AA15">INDEX(GMW_SCEN!$A$2:$NF$60,MATCH(1,(GMW_SCEN!$NE$2:$NE$60=AA$3)*(GMW_SCEN!$ND$2:$ND$60=AA$4)*(GMW_SCEN!$NF$2:$NF$60=AA$1),0),$F15-1966)</f>
        <v>41260</v>
      </c>
      <c r="AB15" s="4" cm="1">
        <f t="array" ref="AB15">INDEX(GMW_SCEN!$A$2:$NF$60,MATCH(1,(GMW_SCEN!$NE$2:$NE$60=AB$3)*(GMW_SCEN!$ND$2:$ND$60=AB$4)*(GMW_SCEN!$NF$2:$NF$60=AB$1),0),$F15-1966)</f>
        <v>35015</v>
      </c>
      <c r="AC15" s="4" cm="1">
        <f t="array" ref="AC15">INDEX(GMW_SCEN!$A$2:$NF$60,MATCH(1,(GMW_SCEN!$NE$2:$NE$60=AC$3)*(GMW_SCEN!$ND$2:$ND$60=AC$4)*(GMW_SCEN!$NF$2:$NF$60=AC$1),0),$F15-1966)</f>
        <v>16.058540000000001</v>
      </c>
      <c r="AD15" s="4" cm="1">
        <f t="array" ref="AD15">INDEX(GMW_SCEN!$A$2:$NF$60,MATCH(1,(GMW_SCEN!$NE$2:$NE$60=AD$3)*(GMW_SCEN!$ND$2:$ND$60=AD$4)*(GMW_SCEN!$NF$2:$NF$60=AD$1),0),$F15-1966)</f>
        <v>10.773440000000001</v>
      </c>
      <c r="AE15" s="4" cm="1">
        <f t="array" ref="AE15">INDEX(GMW_SCEN!$A$2:$NF$60,MATCH(1,(GMW_SCEN!$NE$2:$NE$60=AE$3)*(GMW_SCEN!$ND$2:$ND$60=AE$4)*(GMW_SCEN!$NF$2:$NF$60=AE$1),0),$F15-1966)</f>
        <v>14.67667</v>
      </c>
      <c r="AF15" s="4" cm="1">
        <f t="array" ref="AF15">INDEX(GMW_SCEN!$A$2:$NF$60,MATCH(1,(GMW_SCEN!$NE$2:$NE$60=AF$3)*(GMW_SCEN!$ND$2:$ND$60=AF$4)*(GMW_SCEN!$NF$2:$NF$60=AF$1),0),$F15-1966)</f>
        <v>0</v>
      </c>
      <c r="AG15" s="4" cm="1">
        <f t="array" ref="AG15">INDEX(GMW_SCEN!$A$2:$NF$60,MATCH(1,(GMW_SCEN!$NE$2:$NE$60=AG$3)*(GMW_SCEN!$ND$2:$ND$60=AG$4)*(GMW_SCEN!$NF$2:$NF$60=AG$1),0),$F15-1966)</f>
        <v>1.7679</v>
      </c>
      <c r="AH15" s="4" cm="1">
        <f t="array" ref="AH15">INDEX(GMW_SCEN!$A$2:$NF$60,MATCH(1,(GMW_SCEN!$NE$2:$NE$60=AH$3)*(GMW_SCEN!$ND$2:$ND$60=AH$4)*(GMW_SCEN!$NF$2:$NF$60=AH$1),0),$F15-1966)</f>
        <v>2.3923329999999998</v>
      </c>
      <c r="AI15" s="4" cm="1">
        <f t="array" ref="AI15">INDEX(GMW_SCEN!$A$2:$NF$60,MATCH(1,(GMW_SCEN!$NE$2:$NE$60=AI$3)*(GMW_SCEN!$ND$2:$ND$60=AI$4)*(GMW_SCEN!$NF$2:$NF$60=AI$1),0),$F15-1966)</f>
        <v>135.9</v>
      </c>
      <c r="AJ15" s="4" cm="1">
        <f t="array" ref="AJ15">INDEX(GMW_SCEN!$A$2:$NF$60,MATCH(1,(GMW_SCEN!$NE$2:$NE$60=AJ$3)*(GMW_SCEN!$ND$2:$ND$60=AJ$4)*(GMW_SCEN!$NF$2:$NF$60=AJ$1),0),$F15-1966)</f>
        <v>-295</v>
      </c>
      <c r="AK15" s="4" cm="1">
        <f t="array" ref="AK15">INDEX(GMW_SCEN!$A$2:$NF$60,MATCH(1,(GMW_SCEN!$NE$2:$NE$60=AK$3)*(GMW_SCEN!$ND$2:$ND$60=AK$4)*(GMW_SCEN!$NF$2:$NF$60=AK$1),0),$F15-1966)</f>
        <v>1E-3</v>
      </c>
      <c r="AL15" s="4" cm="1">
        <f t="array" ref="AL15">INDEX(GMW_SCEN!$A$2:$NF$60,MATCH(1,(GMW_SCEN!$NE$2:$NE$60=AL$3)*(GMW_SCEN!$ND$2:$ND$60=AL$4)*(GMW_SCEN!$NF$2:$NF$60=AL$1),0),$F15-1966)</f>
        <v>26815</v>
      </c>
    </row>
    <row r="16" spans="1:38" x14ac:dyDescent="0.25">
      <c r="B16" s="4">
        <f t="shared" si="4"/>
        <v>1975</v>
      </c>
      <c r="C16" s="4">
        <f t="shared" si="4"/>
        <v>1975</v>
      </c>
      <c r="F16" s="4">
        <f t="shared" si="3"/>
        <v>1982</v>
      </c>
      <c r="G16" s="4" cm="1">
        <f t="array" ref="G16">INDEX(GMW_SCEN!$A$2:$NF$60,MATCH(1,(GMW_SCEN!$NE$2:$NE$60=G$3)*(GMW_SCEN!$ND$2:$ND$60=G$4)*(GMW_SCEN!$NF$2:$NF$60=G$1),0),$F16-1966)</f>
        <v>253935</v>
      </c>
      <c r="H16" s="4" cm="1">
        <f t="array" ref="H16">INDEX(GMW_SCEN!$A$2:$NF$60,MATCH(1,(GMW_SCEN!$NE$2:$NE$60=H$3)*(GMW_SCEN!$ND$2:$ND$60=H$4)*(GMW_SCEN!$NF$2:$NF$60=H$1),0),$F16-1966)</f>
        <v>136988</v>
      </c>
      <c r="I16" s="4" cm="1">
        <f t="array" ref="I16">INDEX(GMW_SCEN!$A$2:$NF$60,MATCH(1,(GMW_SCEN!$NE$2:$NE$60=I$3)*(GMW_SCEN!$ND$2:$ND$60=I$4)*(GMW_SCEN!$NF$2:$NF$60=I$1),0),$F16-1966)</f>
        <v>43455</v>
      </c>
      <c r="J16" s="4" cm="1">
        <f t="array" ref="J16">INDEX(GMW_SCEN!$A$2:$NF$60,MATCH(1,(GMW_SCEN!$NE$2:$NE$60=J$3)*(GMW_SCEN!$ND$2:$ND$60=J$4)*(GMW_SCEN!$NF$2:$NF$60=J$1),0),$F16-1966)</f>
        <v>68261</v>
      </c>
      <c r="K16" s="4" cm="1">
        <f t="array" ref="K16">INDEX(GMW_SCEN!$A$2:$NF$60,MATCH(1,(GMW_SCEN!$NE$2:$NE$60=K$3)*(GMW_SCEN!$ND$2:$ND$60=K$4)*(GMW_SCEN!$NF$2:$NF$60=K$1),0),$F16-1966)</f>
        <v>39629</v>
      </c>
      <c r="L16" s="4" cm="1">
        <f t="array" ref="L16">INDEX(GMW_SCEN!$A$2:$NF$60,MATCH(1,(GMW_SCEN!$NE$2:$NE$60=L$3)*(GMW_SCEN!$ND$2:$ND$60=L$4)*(GMW_SCEN!$NF$2:$NF$60=L$1),0),$F16-1966)</f>
        <v>33198</v>
      </c>
      <c r="M16" s="4" cm="1">
        <f t="array" ref="M16">INDEX(GMW_SCEN!$A$2:$NF$60,MATCH(1,(GMW_SCEN!$NE$2:$NE$60=M$3)*(GMW_SCEN!$ND$2:$ND$60=M$4)*(GMW_SCEN!$NF$2:$NF$60=M$1),0),$F16-1966)</f>
        <v>17.466270000000002</v>
      </c>
      <c r="N16" s="4" cm="1">
        <f t="array" ref="N16">INDEX(GMW_SCEN!$A$2:$NF$60,MATCH(1,(GMW_SCEN!$NE$2:$NE$60=N$3)*(GMW_SCEN!$ND$2:$ND$60=N$4)*(GMW_SCEN!$NF$2:$NF$60=N$1),0),$F16-1966)</f>
        <v>9.9615379999999991</v>
      </c>
      <c r="O16" s="4" cm="1">
        <f t="array" ref="O16">INDEX(GMW_SCEN!$A$2:$NF$60,MATCH(1,(GMW_SCEN!$NE$2:$NE$60=O$3)*(GMW_SCEN!$ND$2:$ND$60=O$4)*(GMW_SCEN!$NF$2:$NF$60=O$1),0),$F16-1966)</f>
        <v>14.276669999999999</v>
      </c>
      <c r="P16" s="4" cm="1">
        <f t="array" ref="P16">INDEX(GMW_SCEN!$A$2:$NF$60,MATCH(1,(GMW_SCEN!$NE$2:$NE$60=P$3)*(GMW_SCEN!$ND$2:$ND$60=P$4)*(GMW_SCEN!$NF$2:$NF$60=P$1),0),$F16-1966)</f>
        <v>0</v>
      </c>
      <c r="Q16" s="4" cm="1">
        <f t="array" ref="Q16">INDEX(GMW_SCEN!$A$2:$NF$60,MATCH(1,(GMW_SCEN!$NE$2:$NE$60=Q$3)*(GMW_SCEN!$ND$2:$ND$60=Q$4)*(GMW_SCEN!$NF$2:$NF$60=Q$1),0),$F16-1966)</f>
        <v>1.7055</v>
      </c>
      <c r="R16" s="4" cm="1">
        <f t="array" ref="R16">INDEX(GMW_SCEN!$A$2:$NF$60,MATCH(1,(GMW_SCEN!$NE$2:$NE$60=R$3)*(GMW_SCEN!$ND$2:$ND$60=R$4)*(GMW_SCEN!$NF$2:$NF$60=R$1),0),$F16-1966)</f>
        <v>2.3241999999999998</v>
      </c>
      <c r="S16" s="4" cm="1">
        <f t="array" ref="S16">INDEX(GMW_SCEN!$A$2:$NF$60,MATCH(1,(GMW_SCEN!$NE$2:$NE$60=S$3)*(GMW_SCEN!$ND$2:$ND$60=S$4)*(GMW_SCEN!$NF$2:$NF$60=S$1),0),$F16-1966)</f>
        <v>131.5</v>
      </c>
      <c r="T16" s="4" cm="1">
        <f t="array" ref="T16">INDEX(GMW_SCEN!$A$2:$NF$60,MATCH(1,(GMW_SCEN!$NE$2:$NE$60=T$3)*(GMW_SCEN!$ND$2:$ND$60=T$4)*(GMW_SCEN!$NF$2:$NF$60=T$1),0),$F16-1966)</f>
        <v>-381</v>
      </c>
      <c r="U16" s="4" cm="1">
        <f t="array" ref="U16">INDEX(GMW_SCEN!$A$2:$NF$60,MATCH(1,(GMW_SCEN!$NE$2:$NE$60=U$3)*(GMW_SCEN!$ND$2:$ND$60=U$4)*(GMW_SCEN!$NF$2:$NF$60=U$1),0),$F16-1966)</f>
        <v>1E-3</v>
      </c>
      <c r="V16" s="4" cm="1">
        <f t="array" ref="V16">INDEX(GMW_SCEN!$A$2:$NF$60,MATCH(1,(GMW_SCEN!$NE$2:$NE$60=V$3)*(GMW_SCEN!$ND$2:$ND$60=V$4)*(GMW_SCEN!$NF$2:$NF$60=V$1),0),$F16-1966)</f>
        <v>28130</v>
      </c>
      <c r="W16" s="4" cm="1">
        <f t="array" ref="W16">INDEX(GMW_SCEN!$A$2:$NF$60,MATCH(1,(GMW_SCEN!$NE$2:$NE$60=W$3)*(GMW_SCEN!$ND$2:$ND$60=W$4)*(GMW_SCEN!$NF$2:$NF$60=W$1),0),$F16-1966)</f>
        <v>253935</v>
      </c>
      <c r="X16" s="4" cm="1">
        <f t="array" ref="X16">INDEX(GMW_SCEN!$A$2:$NF$60,MATCH(1,(GMW_SCEN!$NE$2:$NE$60=X$3)*(GMW_SCEN!$ND$2:$ND$60=X$4)*(GMW_SCEN!$NF$2:$NF$60=X$1),0),$F16-1966)</f>
        <v>136988</v>
      </c>
      <c r="Y16" s="4" cm="1">
        <f t="array" ref="Y16">INDEX(GMW_SCEN!$A$2:$NF$60,MATCH(1,(GMW_SCEN!$NE$2:$NE$60=Y$3)*(GMW_SCEN!$ND$2:$ND$60=Y$4)*(GMW_SCEN!$NF$2:$NF$60=Y$1),0),$F16-1966)</f>
        <v>43455</v>
      </c>
      <c r="Z16" s="4" cm="1">
        <f t="array" ref="Z16">INDEX(GMW_SCEN!$A$2:$NF$60,MATCH(1,(GMW_SCEN!$NE$2:$NE$60=Z$3)*(GMW_SCEN!$ND$2:$ND$60=Z$4)*(GMW_SCEN!$NF$2:$NF$60=Z$1),0),$F16-1966)</f>
        <v>68261</v>
      </c>
      <c r="AA16" s="4" cm="1">
        <f t="array" ref="AA16">INDEX(GMW_SCEN!$A$2:$NF$60,MATCH(1,(GMW_SCEN!$NE$2:$NE$60=AA$3)*(GMW_SCEN!$ND$2:$ND$60=AA$4)*(GMW_SCEN!$NF$2:$NF$60=AA$1),0),$F16-1966)</f>
        <v>39629</v>
      </c>
      <c r="AB16" s="4" cm="1">
        <f t="array" ref="AB16">INDEX(GMW_SCEN!$A$2:$NF$60,MATCH(1,(GMW_SCEN!$NE$2:$NE$60=AB$3)*(GMW_SCEN!$ND$2:$ND$60=AB$4)*(GMW_SCEN!$NF$2:$NF$60=AB$1),0),$F16-1966)</f>
        <v>33198</v>
      </c>
      <c r="AC16" s="4" cm="1">
        <f t="array" ref="AC16">INDEX(GMW_SCEN!$A$2:$NF$60,MATCH(1,(GMW_SCEN!$NE$2:$NE$60=AC$3)*(GMW_SCEN!$ND$2:$ND$60=AC$4)*(GMW_SCEN!$NF$2:$NF$60=AC$1),0),$F16-1966)</f>
        <v>17.466270000000002</v>
      </c>
      <c r="AD16" s="4" cm="1">
        <f t="array" ref="AD16">INDEX(GMW_SCEN!$A$2:$NF$60,MATCH(1,(GMW_SCEN!$NE$2:$NE$60=AD$3)*(GMW_SCEN!$ND$2:$ND$60=AD$4)*(GMW_SCEN!$NF$2:$NF$60=AD$1),0),$F16-1966)</f>
        <v>9.9615379999999991</v>
      </c>
      <c r="AE16" s="4" cm="1">
        <f t="array" ref="AE16">INDEX(GMW_SCEN!$A$2:$NF$60,MATCH(1,(GMW_SCEN!$NE$2:$NE$60=AE$3)*(GMW_SCEN!$ND$2:$ND$60=AE$4)*(GMW_SCEN!$NF$2:$NF$60=AE$1),0),$F16-1966)</f>
        <v>14.276669999999999</v>
      </c>
      <c r="AF16" s="4" cm="1">
        <f t="array" ref="AF16">INDEX(GMW_SCEN!$A$2:$NF$60,MATCH(1,(GMW_SCEN!$NE$2:$NE$60=AF$3)*(GMW_SCEN!$ND$2:$ND$60=AF$4)*(GMW_SCEN!$NF$2:$NF$60=AF$1),0),$F16-1966)</f>
        <v>0</v>
      </c>
      <c r="AG16" s="4" cm="1">
        <f t="array" ref="AG16">INDEX(GMW_SCEN!$A$2:$NF$60,MATCH(1,(GMW_SCEN!$NE$2:$NE$60=AG$3)*(GMW_SCEN!$ND$2:$ND$60=AG$4)*(GMW_SCEN!$NF$2:$NF$60=AG$1),0),$F16-1966)</f>
        <v>1.7055</v>
      </c>
      <c r="AH16" s="4" cm="1">
        <f t="array" ref="AH16">INDEX(GMW_SCEN!$A$2:$NF$60,MATCH(1,(GMW_SCEN!$NE$2:$NE$60=AH$3)*(GMW_SCEN!$ND$2:$ND$60=AH$4)*(GMW_SCEN!$NF$2:$NF$60=AH$1),0),$F16-1966)</f>
        <v>2.3241999999999998</v>
      </c>
      <c r="AI16" s="4" cm="1">
        <f t="array" ref="AI16">INDEX(GMW_SCEN!$A$2:$NF$60,MATCH(1,(GMW_SCEN!$NE$2:$NE$60=AI$3)*(GMW_SCEN!$ND$2:$ND$60=AI$4)*(GMW_SCEN!$NF$2:$NF$60=AI$1),0),$F16-1966)</f>
        <v>131.5</v>
      </c>
      <c r="AJ16" s="4" cm="1">
        <f t="array" ref="AJ16">INDEX(GMW_SCEN!$A$2:$NF$60,MATCH(1,(GMW_SCEN!$NE$2:$NE$60=AJ$3)*(GMW_SCEN!$ND$2:$ND$60=AJ$4)*(GMW_SCEN!$NF$2:$NF$60=AJ$1),0),$F16-1966)</f>
        <v>-381</v>
      </c>
      <c r="AK16" s="4" cm="1">
        <f t="array" ref="AK16">INDEX(GMW_SCEN!$A$2:$NF$60,MATCH(1,(GMW_SCEN!$NE$2:$NE$60=AK$3)*(GMW_SCEN!$ND$2:$ND$60=AK$4)*(GMW_SCEN!$NF$2:$NF$60=AK$1),0),$F16-1966)</f>
        <v>1E-3</v>
      </c>
      <c r="AL16" s="4" cm="1">
        <f t="array" ref="AL16">INDEX(GMW_SCEN!$A$2:$NF$60,MATCH(1,(GMW_SCEN!$NE$2:$NE$60=AL$3)*(GMW_SCEN!$ND$2:$ND$60=AL$4)*(GMW_SCEN!$NF$2:$NF$60=AL$1),0),$F16-1966)</f>
        <v>28130</v>
      </c>
    </row>
    <row r="17" spans="1:38" x14ac:dyDescent="0.25">
      <c r="B17" s="4">
        <f t="shared" si="4"/>
        <v>1975</v>
      </c>
      <c r="C17" s="4">
        <f t="shared" si="4"/>
        <v>1975</v>
      </c>
      <c r="F17" s="4">
        <f t="shared" si="3"/>
        <v>1983</v>
      </c>
      <c r="G17" s="4" cm="1">
        <f t="array" ref="G17">INDEX(GMW_SCEN!$A$2:$NF$60,MATCH(1,(GMW_SCEN!$NE$2:$NE$60=G$3)*(GMW_SCEN!$ND$2:$ND$60=G$4)*(GMW_SCEN!$NF$2:$NF$60=G$1),0),$F17-1966)</f>
        <v>253168</v>
      </c>
      <c r="H17" s="4" cm="1">
        <f t="array" ref="H17">INDEX(GMW_SCEN!$A$2:$NF$60,MATCH(1,(GMW_SCEN!$NE$2:$NE$60=H$3)*(GMW_SCEN!$ND$2:$ND$60=H$4)*(GMW_SCEN!$NF$2:$NF$60=H$1),0),$F17-1966)</f>
        <v>135540</v>
      </c>
      <c r="I17" s="4" cm="1">
        <f t="array" ref="I17">INDEX(GMW_SCEN!$A$2:$NF$60,MATCH(1,(GMW_SCEN!$NE$2:$NE$60=I$3)*(GMW_SCEN!$ND$2:$ND$60=I$4)*(GMW_SCEN!$NF$2:$NF$60=I$1),0),$F17-1966)</f>
        <v>42806</v>
      </c>
      <c r="J17" s="4" cm="1">
        <f t="array" ref="J17">INDEX(GMW_SCEN!$A$2:$NF$60,MATCH(1,(GMW_SCEN!$NE$2:$NE$60=J$3)*(GMW_SCEN!$ND$2:$ND$60=J$4)*(GMW_SCEN!$NF$2:$NF$60=J$1),0),$F17-1966)</f>
        <v>68460</v>
      </c>
      <c r="K17" s="4" cm="1">
        <f t="array" ref="K17">INDEX(GMW_SCEN!$A$2:$NF$60,MATCH(1,(GMW_SCEN!$NE$2:$NE$60=K$3)*(GMW_SCEN!$ND$2:$ND$60=K$4)*(GMW_SCEN!$NF$2:$NF$60=K$1),0),$F17-1966)</f>
        <v>39558</v>
      </c>
      <c r="L17" s="4" cm="1">
        <f t="array" ref="L17">INDEX(GMW_SCEN!$A$2:$NF$60,MATCH(1,(GMW_SCEN!$NE$2:$NE$60=L$3)*(GMW_SCEN!$ND$2:$ND$60=L$4)*(GMW_SCEN!$NF$2:$NF$60=L$1),0),$F17-1966)</f>
        <v>35035</v>
      </c>
      <c r="M17" s="4" cm="1">
        <f t="array" ref="M17">INDEX(GMW_SCEN!$A$2:$NF$60,MATCH(1,(GMW_SCEN!$NE$2:$NE$60=M$3)*(GMW_SCEN!$ND$2:$ND$60=M$4)*(GMW_SCEN!$NF$2:$NF$60=M$1),0),$F17-1966)</f>
        <v>18.222280000000001</v>
      </c>
      <c r="N17" s="4" cm="1">
        <f t="array" ref="N17">INDEX(GMW_SCEN!$A$2:$NF$60,MATCH(1,(GMW_SCEN!$NE$2:$NE$60=N$3)*(GMW_SCEN!$ND$2:$ND$60=N$4)*(GMW_SCEN!$NF$2:$NF$60=N$1),0),$F17-1966)</f>
        <v>10.712120000000001</v>
      </c>
      <c r="O17" s="4" cm="1">
        <f t="array" ref="O17">INDEX(GMW_SCEN!$A$2:$NF$60,MATCH(1,(GMW_SCEN!$NE$2:$NE$60=O$3)*(GMW_SCEN!$ND$2:$ND$60=O$4)*(GMW_SCEN!$NF$2:$NF$60=O$1),0),$F17-1966)</f>
        <v>13.863329999999999</v>
      </c>
      <c r="P17" s="4" cm="1">
        <f t="array" ref="P17">INDEX(GMW_SCEN!$A$2:$NF$60,MATCH(1,(GMW_SCEN!$NE$2:$NE$60=P$3)*(GMW_SCEN!$ND$2:$ND$60=P$4)*(GMW_SCEN!$NF$2:$NF$60=P$1),0),$F17-1966)</f>
        <v>0</v>
      </c>
      <c r="Q17" s="4" cm="1">
        <f t="array" ref="Q17">INDEX(GMW_SCEN!$A$2:$NF$60,MATCH(1,(GMW_SCEN!$NE$2:$NE$60=Q$3)*(GMW_SCEN!$ND$2:$ND$60=Q$4)*(GMW_SCEN!$NF$2:$NF$60=Q$1),0),$F17-1966)</f>
        <v>1.6758</v>
      </c>
      <c r="R17" s="4" cm="1">
        <f t="array" ref="R17">INDEX(GMW_SCEN!$A$2:$NF$60,MATCH(1,(GMW_SCEN!$NE$2:$NE$60=R$3)*(GMW_SCEN!$ND$2:$ND$60=R$4)*(GMW_SCEN!$NF$2:$NF$60=R$1),0),$F17-1966)</f>
        <v>2.128333</v>
      </c>
      <c r="S17" s="4" cm="1">
        <f t="array" ref="S17">INDEX(GMW_SCEN!$A$2:$NF$60,MATCH(1,(GMW_SCEN!$NE$2:$NE$60=S$3)*(GMW_SCEN!$ND$2:$ND$60=S$4)*(GMW_SCEN!$NF$2:$NF$60=S$1),0),$F17-1966)</f>
        <v>127.2</v>
      </c>
      <c r="T17" s="4" cm="1">
        <f t="array" ref="T17">INDEX(GMW_SCEN!$A$2:$NF$60,MATCH(1,(GMW_SCEN!$NE$2:$NE$60=T$3)*(GMW_SCEN!$ND$2:$ND$60=T$4)*(GMW_SCEN!$NF$2:$NF$60=T$1),0),$F17-1966)</f>
        <v>-347</v>
      </c>
      <c r="U17" s="4" cm="1">
        <f t="array" ref="U17">INDEX(GMW_SCEN!$A$2:$NF$60,MATCH(1,(GMW_SCEN!$NE$2:$NE$60=U$3)*(GMW_SCEN!$ND$2:$ND$60=U$4)*(GMW_SCEN!$NF$2:$NF$60=U$1),0),$F17-1966)</f>
        <v>1E-3</v>
      </c>
      <c r="V17" s="4" cm="1">
        <f t="array" ref="V17">INDEX(GMW_SCEN!$A$2:$NF$60,MATCH(1,(GMW_SCEN!$NE$2:$NE$60=V$3)*(GMW_SCEN!$ND$2:$ND$60=V$4)*(GMW_SCEN!$NF$2:$NF$60=V$1),0),$F17-1966)</f>
        <v>29260</v>
      </c>
      <c r="W17" s="4" cm="1">
        <f t="array" ref="W17">INDEX(GMW_SCEN!$A$2:$NF$60,MATCH(1,(GMW_SCEN!$NE$2:$NE$60=W$3)*(GMW_SCEN!$ND$2:$ND$60=W$4)*(GMW_SCEN!$NF$2:$NF$60=W$1),0),$F17-1966)</f>
        <v>253168</v>
      </c>
      <c r="X17" s="4" cm="1">
        <f t="array" ref="X17">INDEX(GMW_SCEN!$A$2:$NF$60,MATCH(1,(GMW_SCEN!$NE$2:$NE$60=X$3)*(GMW_SCEN!$ND$2:$ND$60=X$4)*(GMW_SCEN!$NF$2:$NF$60=X$1),0),$F17-1966)</f>
        <v>135540</v>
      </c>
      <c r="Y17" s="4" cm="1">
        <f t="array" ref="Y17">INDEX(GMW_SCEN!$A$2:$NF$60,MATCH(1,(GMW_SCEN!$NE$2:$NE$60=Y$3)*(GMW_SCEN!$ND$2:$ND$60=Y$4)*(GMW_SCEN!$NF$2:$NF$60=Y$1),0),$F17-1966)</f>
        <v>42806</v>
      </c>
      <c r="Z17" s="4" cm="1">
        <f t="array" ref="Z17">INDEX(GMW_SCEN!$A$2:$NF$60,MATCH(1,(GMW_SCEN!$NE$2:$NE$60=Z$3)*(GMW_SCEN!$ND$2:$ND$60=Z$4)*(GMW_SCEN!$NF$2:$NF$60=Z$1),0),$F17-1966)</f>
        <v>68460</v>
      </c>
      <c r="AA17" s="4" cm="1">
        <f t="array" ref="AA17">INDEX(GMW_SCEN!$A$2:$NF$60,MATCH(1,(GMW_SCEN!$NE$2:$NE$60=AA$3)*(GMW_SCEN!$ND$2:$ND$60=AA$4)*(GMW_SCEN!$NF$2:$NF$60=AA$1),0),$F17-1966)</f>
        <v>39558</v>
      </c>
      <c r="AB17" s="4" cm="1">
        <f t="array" ref="AB17">INDEX(GMW_SCEN!$A$2:$NF$60,MATCH(1,(GMW_SCEN!$NE$2:$NE$60=AB$3)*(GMW_SCEN!$ND$2:$ND$60=AB$4)*(GMW_SCEN!$NF$2:$NF$60=AB$1),0),$F17-1966)</f>
        <v>35035</v>
      </c>
      <c r="AC17" s="4" cm="1">
        <f t="array" ref="AC17">INDEX(GMW_SCEN!$A$2:$NF$60,MATCH(1,(GMW_SCEN!$NE$2:$NE$60=AC$3)*(GMW_SCEN!$ND$2:$ND$60=AC$4)*(GMW_SCEN!$NF$2:$NF$60=AC$1),0),$F17-1966)</f>
        <v>18.222280000000001</v>
      </c>
      <c r="AD17" s="4" cm="1">
        <f t="array" ref="AD17">INDEX(GMW_SCEN!$A$2:$NF$60,MATCH(1,(GMW_SCEN!$NE$2:$NE$60=AD$3)*(GMW_SCEN!$ND$2:$ND$60=AD$4)*(GMW_SCEN!$NF$2:$NF$60=AD$1),0),$F17-1966)</f>
        <v>10.712120000000001</v>
      </c>
      <c r="AE17" s="4" cm="1">
        <f t="array" ref="AE17">INDEX(GMW_SCEN!$A$2:$NF$60,MATCH(1,(GMW_SCEN!$NE$2:$NE$60=AE$3)*(GMW_SCEN!$ND$2:$ND$60=AE$4)*(GMW_SCEN!$NF$2:$NF$60=AE$1),0),$F17-1966)</f>
        <v>13.863329999999999</v>
      </c>
      <c r="AF17" s="4" cm="1">
        <f t="array" ref="AF17">INDEX(GMW_SCEN!$A$2:$NF$60,MATCH(1,(GMW_SCEN!$NE$2:$NE$60=AF$3)*(GMW_SCEN!$ND$2:$ND$60=AF$4)*(GMW_SCEN!$NF$2:$NF$60=AF$1),0),$F17-1966)</f>
        <v>0</v>
      </c>
      <c r="AG17" s="4" cm="1">
        <f t="array" ref="AG17">INDEX(GMW_SCEN!$A$2:$NF$60,MATCH(1,(GMW_SCEN!$NE$2:$NE$60=AG$3)*(GMW_SCEN!$ND$2:$ND$60=AG$4)*(GMW_SCEN!$NF$2:$NF$60=AG$1),0),$F17-1966)</f>
        <v>1.6758</v>
      </c>
      <c r="AH17" s="4" cm="1">
        <f t="array" ref="AH17">INDEX(GMW_SCEN!$A$2:$NF$60,MATCH(1,(GMW_SCEN!$NE$2:$NE$60=AH$3)*(GMW_SCEN!$ND$2:$ND$60=AH$4)*(GMW_SCEN!$NF$2:$NF$60=AH$1),0),$F17-1966)</f>
        <v>2.128333</v>
      </c>
      <c r="AI17" s="4" cm="1">
        <f t="array" ref="AI17">INDEX(GMW_SCEN!$A$2:$NF$60,MATCH(1,(GMW_SCEN!$NE$2:$NE$60=AI$3)*(GMW_SCEN!$ND$2:$ND$60=AI$4)*(GMW_SCEN!$NF$2:$NF$60=AI$1),0),$F17-1966)</f>
        <v>127.2</v>
      </c>
      <c r="AJ17" s="4" cm="1">
        <f t="array" ref="AJ17">INDEX(GMW_SCEN!$A$2:$NF$60,MATCH(1,(GMW_SCEN!$NE$2:$NE$60=AJ$3)*(GMW_SCEN!$ND$2:$ND$60=AJ$4)*(GMW_SCEN!$NF$2:$NF$60=AJ$1),0),$F17-1966)</f>
        <v>-347</v>
      </c>
      <c r="AK17" s="4" cm="1">
        <f t="array" ref="AK17">INDEX(GMW_SCEN!$A$2:$NF$60,MATCH(1,(GMW_SCEN!$NE$2:$NE$60=AK$3)*(GMW_SCEN!$ND$2:$ND$60=AK$4)*(GMW_SCEN!$NF$2:$NF$60=AK$1),0),$F17-1966)</f>
        <v>1E-3</v>
      </c>
      <c r="AL17" s="4" cm="1">
        <f t="array" ref="AL17">INDEX(GMW_SCEN!$A$2:$NF$60,MATCH(1,(GMW_SCEN!$NE$2:$NE$60=AL$3)*(GMW_SCEN!$ND$2:$ND$60=AL$4)*(GMW_SCEN!$NF$2:$NF$60=AL$1),0),$F17-1966)</f>
        <v>29260</v>
      </c>
    </row>
    <row r="18" spans="1:38" x14ac:dyDescent="0.25">
      <c r="B18" s="4">
        <f t="shared" si="4"/>
        <v>1975</v>
      </c>
      <c r="C18" s="4">
        <f t="shared" si="4"/>
        <v>1975</v>
      </c>
      <c r="E18" s="4">
        <f t="shared" ref="E18" si="6">+E14+1</f>
        <v>1975</v>
      </c>
      <c r="F18" s="4">
        <f t="shared" si="3"/>
        <v>1984</v>
      </c>
      <c r="G18" s="4" cm="1">
        <f t="array" ref="G18">INDEX(GMW_SCEN!$A$2:$NF$60,MATCH(1,(GMW_SCEN!$NE$2:$NE$60=G$3)*(GMW_SCEN!$ND$2:$ND$60=G$4)*(GMW_SCEN!$NF$2:$NF$60=G$1),0),$F18-1966)</f>
        <v>255985</v>
      </c>
      <c r="H18" s="4" cm="1">
        <f t="array" ref="H18">INDEX(GMW_SCEN!$A$2:$NF$60,MATCH(1,(GMW_SCEN!$NE$2:$NE$60=H$3)*(GMW_SCEN!$ND$2:$ND$60=H$4)*(GMW_SCEN!$NF$2:$NF$60=H$1),0),$F18-1966)</f>
        <v>134375</v>
      </c>
      <c r="I18" s="4" cm="1">
        <f t="array" ref="I18">INDEX(GMW_SCEN!$A$2:$NF$60,MATCH(1,(GMW_SCEN!$NE$2:$NE$60=I$3)*(GMW_SCEN!$ND$2:$ND$60=I$4)*(GMW_SCEN!$NF$2:$NF$60=I$1),0),$F18-1966)</f>
        <v>41572</v>
      </c>
      <c r="J18" s="4" cm="1">
        <f t="array" ref="J18">INDEX(GMW_SCEN!$A$2:$NF$60,MATCH(1,(GMW_SCEN!$NE$2:$NE$60=J$3)*(GMW_SCEN!$ND$2:$ND$60=J$4)*(GMW_SCEN!$NF$2:$NF$60=J$1),0),$F18-1966)</f>
        <v>69822</v>
      </c>
      <c r="K18" s="4" cm="1">
        <f t="array" ref="K18">INDEX(GMW_SCEN!$A$2:$NF$60,MATCH(1,(GMW_SCEN!$NE$2:$NE$60=K$3)*(GMW_SCEN!$ND$2:$ND$60=K$4)*(GMW_SCEN!$NF$2:$NF$60=K$1),0),$F18-1966)</f>
        <v>41536</v>
      </c>
      <c r="L18" s="4" cm="1">
        <f t="array" ref="L18">INDEX(GMW_SCEN!$A$2:$NF$60,MATCH(1,(GMW_SCEN!$NE$2:$NE$60=L$3)*(GMW_SCEN!$ND$2:$ND$60=L$4)*(GMW_SCEN!$NF$2:$NF$60=L$1),0),$F18-1966)</f>
        <v>34329</v>
      </c>
      <c r="M18" s="4" cm="1">
        <f t="array" ref="M18">INDEX(GMW_SCEN!$A$2:$NF$60,MATCH(1,(GMW_SCEN!$NE$2:$NE$60=M$3)*(GMW_SCEN!$ND$2:$ND$60=M$4)*(GMW_SCEN!$NF$2:$NF$60=M$1),0),$F18-1966)</f>
        <v>18.847930000000002</v>
      </c>
      <c r="N18" s="4" cm="1">
        <f t="array" ref="N18">INDEX(GMW_SCEN!$A$2:$NF$60,MATCH(1,(GMW_SCEN!$NE$2:$NE$60=N$3)*(GMW_SCEN!$ND$2:$ND$60=N$4)*(GMW_SCEN!$NF$2:$NF$60=N$1),0),$F18-1966)</f>
        <v>11.731059999999999</v>
      </c>
      <c r="O18" s="4" cm="1">
        <f t="array" ref="O18">INDEX(GMW_SCEN!$A$2:$NF$60,MATCH(1,(GMW_SCEN!$NE$2:$NE$60=O$3)*(GMW_SCEN!$ND$2:$ND$60=O$4)*(GMW_SCEN!$NF$2:$NF$60=O$1),0),$F18-1966)</f>
        <v>14.75333</v>
      </c>
      <c r="P18" s="4" cm="1">
        <f t="array" ref="P18">INDEX(GMW_SCEN!$A$2:$NF$60,MATCH(1,(GMW_SCEN!$NE$2:$NE$60=P$3)*(GMW_SCEN!$ND$2:$ND$60=P$4)*(GMW_SCEN!$NF$2:$NF$60=P$1),0),$F18-1966)</f>
        <v>0</v>
      </c>
      <c r="Q18" s="4" cm="1">
        <f t="array" ref="Q18">INDEX(GMW_SCEN!$A$2:$NF$60,MATCH(1,(GMW_SCEN!$NE$2:$NE$60=Q$3)*(GMW_SCEN!$ND$2:$ND$60=Q$4)*(GMW_SCEN!$NF$2:$NF$60=Q$1),0),$F18-1966)</f>
        <v>1.6398999999999999</v>
      </c>
      <c r="R18" s="4" cm="1">
        <f t="array" ref="R18">INDEX(GMW_SCEN!$A$2:$NF$60,MATCH(1,(GMW_SCEN!$NE$2:$NE$60=R$3)*(GMW_SCEN!$ND$2:$ND$60=R$4)*(GMW_SCEN!$NF$2:$NF$60=R$1),0),$F18-1966)</f>
        <v>2.0428000000000002</v>
      </c>
      <c r="S18" s="4" cm="1">
        <f t="array" ref="S18">INDEX(GMW_SCEN!$A$2:$NF$60,MATCH(1,(GMW_SCEN!$NE$2:$NE$60=S$3)*(GMW_SCEN!$ND$2:$ND$60=S$4)*(GMW_SCEN!$NF$2:$NF$60=S$1),0),$F18-1966)</f>
        <v>124.1</v>
      </c>
      <c r="T18" s="4" cm="1">
        <f t="array" ref="T18">INDEX(GMW_SCEN!$A$2:$NF$60,MATCH(1,(GMW_SCEN!$NE$2:$NE$60=T$3)*(GMW_SCEN!$ND$2:$ND$60=T$4)*(GMW_SCEN!$NF$2:$NF$60=T$1),0),$F18-1966)</f>
        <v>130</v>
      </c>
      <c r="U18" s="4" cm="1">
        <f t="array" ref="U18">INDEX(GMW_SCEN!$A$2:$NF$60,MATCH(1,(GMW_SCEN!$NE$2:$NE$60=U$3)*(GMW_SCEN!$ND$2:$ND$60=U$4)*(GMW_SCEN!$NF$2:$NF$60=U$1),0),$F18-1966)</f>
        <v>1E-3</v>
      </c>
      <c r="V18" s="4" cm="1">
        <f t="array" ref="V18">INDEX(GMW_SCEN!$A$2:$NF$60,MATCH(1,(GMW_SCEN!$NE$2:$NE$60=V$3)*(GMW_SCEN!$ND$2:$ND$60=V$4)*(GMW_SCEN!$NF$2:$NF$60=V$1),0),$F18-1966)</f>
        <v>30890</v>
      </c>
      <c r="W18" s="4" cm="1">
        <f t="array" ref="W18">INDEX(GMW_SCEN!$A$2:$NF$60,MATCH(1,(GMW_SCEN!$NE$2:$NE$60=W$3)*(GMW_SCEN!$ND$2:$ND$60=W$4)*(GMW_SCEN!$NF$2:$NF$60=W$1),0),$F18-1966)</f>
        <v>255985</v>
      </c>
      <c r="X18" s="4" cm="1">
        <f t="array" ref="X18">INDEX(GMW_SCEN!$A$2:$NF$60,MATCH(1,(GMW_SCEN!$NE$2:$NE$60=X$3)*(GMW_SCEN!$ND$2:$ND$60=X$4)*(GMW_SCEN!$NF$2:$NF$60=X$1),0),$F18-1966)</f>
        <v>134375</v>
      </c>
      <c r="Y18" s="4" cm="1">
        <f t="array" ref="Y18">INDEX(GMW_SCEN!$A$2:$NF$60,MATCH(1,(GMW_SCEN!$NE$2:$NE$60=Y$3)*(GMW_SCEN!$ND$2:$ND$60=Y$4)*(GMW_SCEN!$NF$2:$NF$60=Y$1),0),$F18-1966)</f>
        <v>41572</v>
      </c>
      <c r="Z18" s="4" cm="1">
        <f t="array" ref="Z18">INDEX(GMW_SCEN!$A$2:$NF$60,MATCH(1,(GMW_SCEN!$NE$2:$NE$60=Z$3)*(GMW_SCEN!$ND$2:$ND$60=Z$4)*(GMW_SCEN!$NF$2:$NF$60=Z$1),0),$F18-1966)</f>
        <v>69822</v>
      </c>
      <c r="AA18" s="4" cm="1">
        <f t="array" ref="AA18">INDEX(GMW_SCEN!$A$2:$NF$60,MATCH(1,(GMW_SCEN!$NE$2:$NE$60=AA$3)*(GMW_SCEN!$ND$2:$ND$60=AA$4)*(GMW_SCEN!$NF$2:$NF$60=AA$1),0),$F18-1966)</f>
        <v>41536</v>
      </c>
      <c r="AB18" s="4" cm="1">
        <f t="array" ref="AB18">INDEX(GMW_SCEN!$A$2:$NF$60,MATCH(1,(GMW_SCEN!$NE$2:$NE$60=AB$3)*(GMW_SCEN!$ND$2:$ND$60=AB$4)*(GMW_SCEN!$NF$2:$NF$60=AB$1),0),$F18-1966)</f>
        <v>34329</v>
      </c>
      <c r="AC18" s="4" cm="1">
        <f t="array" ref="AC18">INDEX(GMW_SCEN!$A$2:$NF$60,MATCH(1,(GMW_SCEN!$NE$2:$NE$60=AC$3)*(GMW_SCEN!$ND$2:$ND$60=AC$4)*(GMW_SCEN!$NF$2:$NF$60=AC$1),0),$F18-1966)</f>
        <v>18.847930000000002</v>
      </c>
      <c r="AD18" s="4" cm="1">
        <f t="array" ref="AD18">INDEX(GMW_SCEN!$A$2:$NF$60,MATCH(1,(GMW_SCEN!$NE$2:$NE$60=AD$3)*(GMW_SCEN!$ND$2:$ND$60=AD$4)*(GMW_SCEN!$NF$2:$NF$60=AD$1),0),$F18-1966)</f>
        <v>11.731059999999999</v>
      </c>
      <c r="AE18" s="4" cm="1">
        <f t="array" ref="AE18">INDEX(GMW_SCEN!$A$2:$NF$60,MATCH(1,(GMW_SCEN!$NE$2:$NE$60=AE$3)*(GMW_SCEN!$ND$2:$ND$60=AE$4)*(GMW_SCEN!$NF$2:$NF$60=AE$1),0),$F18-1966)</f>
        <v>14.75333</v>
      </c>
      <c r="AF18" s="4" cm="1">
        <f t="array" ref="AF18">INDEX(GMW_SCEN!$A$2:$NF$60,MATCH(1,(GMW_SCEN!$NE$2:$NE$60=AF$3)*(GMW_SCEN!$ND$2:$ND$60=AF$4)*(GMW_SCEN!$NF$2:$NF$60=AF$1),0),$F18-1966)</f>
        <v>0</v>
      </c>
      <c r="AG18" s="4" cm="1">
        <f t="array" ref="AG18">INDEX(GMW_SCEN!$A$2:$NF$60,MATCH(1,(GMW_SCEN!$NE$2:$NE$60=AG$3)*(GMW_SCEN!$ND$2:$ND$60=AG$4)*(GMW_SCEN!$NF$2:$NF$60=AG$1),0),$F18-1966)</f>
        <v>1.6398999999999999</v>
      </c>
      <c r="AH18" s="4" cm="1">
        <f t="array" ref="AH18">INDEX(GMW_SCEN!$A$2:$NF$60,MATCH(1,(GMW_SCEN!$NE$2:$NE$60=AH$3)*(GMW_SCEN!$ND$2:$ND$60=AH$4)*(GMW_SCEN!$NF$2:$NF$60=AH$1),0),$F18-1966)</f>
        <v>2.0428000000000002</v>
      </c>
      <c r="AI18" s="4" cm="1">
        <f t="array" ref="AI18">INDEX(GMW_SCEN!$A$2:$NF$60,MATCH(1,(GMW_SCEN!$NE$2:$NE$60=AI$3)*(GMW_SCEN!$ND$2:$ND$60=AI$4)*(GMW_SCEN!$NF$2:$NF$60=AI$1),0),$F18-1966)</f>
        <v>124.1</v>
      </c>
      <c r="AJ18" s="4" cm="1">
        <f t="array" ref="AJ18">INDEX(GMW_SCEN!$A$2:$NF$60,MATCH(1,(GMW_SCEN!$NE$2:$NE$60=AJ$3)*(GMW_SCEN!$ND$2:$ND$60=AJ$4)*(GMW_SCEN!$NF$2:$NF$60=AJ$1),0),$F18-1966)</f>
        <v>130</v>
      </c>
      <c r="AK18" s="4" cm="1">
        <f t="array" ref="AK18">INDEX(GMW_SCEN!$A$2:$NF$60,MATCH(1,(GMW_SCEN!$NE$2:$NE$60=AK$3)*(GMW_SCEN!$ND$2:$ND$60=AK$4)*(GMW_SCEN!$NF$2:$NF$60=AK$1),0),$F18-1966)</f>
        <v>1E-3</v>
      </c>
      <c r="AL18" s="4" cm="1">
        <f t="array" ref="AL18">INDEX(GMW_SCEN!$A$2:$NF$60,MATCH(1,(GMW_SCEN!$NE$2:$NE$60=AL$3)*(GMW_SCEN!$ND$2:$ND$60=AL$4)*(GMW_SCEN!$NF$2:$NF$60=AL$1),0),$F18-1966)</f>
        <v>30890</v>
      </c>
    </row>
    <row r="19" spans="1:38" x14ac:dyDescent="0.25">
      <c r="A19" s="4">
        <v>1976</v>
      </c>
      <c r="B19" s="4">
        <f t="shared" si="4"/>
        <v>1976</v>
      </c>
      <c r="C19" s="4">
        <f t="shared" si="4"/>
        <v>1975</v>
      </c>
      <c r="D19" s="4">
        <f t="shared" si="4"/>
        <v>1975</v>
      </c>
      <c r="F19" s="4">
        <f t="shared" si="3"/>
        <v>1985</v>
      </c>
      <c r="G19" s="4" cm="1">
        <f t="array" ref="G19">INDEX(GMW_SCEN!$A$2:$NF$60,MATCH(1,(GMW_SCEN!$NE$2:$NE$60=G$3)*(GMW_SCEN!$ND$2:$ND$60=G$4)*(GMW_SCEN!$NF$2:$NF$60=G$1),0),$F19-1966)</f>
        <v>260268</v>
      </c>
      <c r="H19" s="4" cm="1">
        <f t="array" ref="H19">INDEX(GMW_SCEN!$A$2:$NF$60,MATCH(1,(GMW_SCEN!$NE$2:$NE$60=H$3)*(GMW_SCEN!$ND$2:$ND$60=H$4)*(GMW_SCEN!$NF$2:$NF$60=H$1),0),$F19-1966)</f>
        <v>135274</v>
      </c>
      <c r="I19" s="4" cm="1">
        <f t="array" ref="I19">INDEX(GMW_SCEN!$A$2:$NF$60,MATCH(1,(GMW_SCEN!$NE$2:$NE$60=I$3)*(GMW_SCEN!$ND$2:$ND$60=I$4)*(GMW_SCEN!$NF$2:$NF$60=I$1),0),$F19-1966)</f>
        <v>43656</v>
      </c>
      <c r="J19" s="4" cm="1">
        <f t="array" ref="J19">INDEX(GMW_SCEN!$A$2:$NF$60,MATCH(1,(GMW_SCEN!$NE$2:$NE$60=J$3)*(GMW_SCEN!$ND$2:$ND$60=J$4)*(GMW_SCEN!$NF$2:$NF$60=J$1),0),$F19-1966)</f>
        <v>69850</v>
      </c>
      <c r="K19" s="4" cm="1">
        <f t="array" ref="K19">INDEX(GMW_SCEN!$A$2:$NF$60,MATCH(1,(GMW_SCEN!$NE$2:$NE$60=K$3)*(GMW_SCEN!$ND$2:$ND$60=K$4)*(GMW_SCEN!$NF$2:$NF$60=K$1),0),$F19-1966)</f>
        <v>42320</v>
      </c>
      <c r="L19" s="4" cm="1">
        <f t="array" ref="L19">INDEX(GMW_SCEN!$A$2:$NF$60,MATCH(1,(GMW_SCEN!$NE$2:$NE$60=L$3)*(GMW_SCEN!$ND$2:$ND$60=L$4)*(GMW_SCEN!$NF$2:$NF$60=L$1),0),$F19-1966)</f>
        <v>33797</v>
      </c>
      <c r="M19" s="4" cm="1">
        <f t="array" ref="M19">INDEX(GMW_SCEN!$A$2:$NF$60,MATCH(1,(GMW_SCEN!$NE$2:$NE$60=M$3)*(GMW_SCEN!$ND$2:$ND$60=M$4)*(GMW_SCEN!$NF$2:$NF$60=M$1),0),$F19-1966)</f>
        <v>19.42145</v>
      </c>
      <c r="N19" s="4" cm="1">
        <f t="array" ref="N19">INDEX(GMW_SCEN!$A$2:$NF$60,MATCH(1,(GMW_SCEN!$NE$2:$NE$60=N$3)*(GMW_SCEN!$ND$2:$ND$60=N$4)*(GMW_SCEN!$NF$2:$NF$60=N$1),0),$F19-1966)</f>
        <v>9.8384619999999998</v>
      </c>
      <c r="O19" s="4" cm="1">
        <f t="array" ref="O19">INDEX(GMW_SCEN!$A$2:$NF$60,MATCH(1,(GMW_SCEN!$NE$2:$NE$60=O$3)*(GMW_SCEN!$ND$2:$ND$60=O$4)*(GMW_SCEN!$NF$2:$NF$60=O$1),0),$F19-1966)</f>
        <v>13.71</v>
      </c>
      <c r="P19" s="4" cm="1">
        <f t="array" ref="P19">INDEX(GMW_SCEN!$A$2:$NF$60,MATCH(1,(GMW_SCEN!$NE$2:$NE$60=P$3)*(GMW_SCEN!$ND$2:$ND$60=P$4)*(GMW_SCEN!$NF$2:$NF$60=P$1),0),$F19-1966)</f>
        <v>0</v>
      </c>
      <c r="Q19" s="4" cm="1">
        <f t="array" ref="Q19">INDEX(GMW_SCEN!$A$2:$NF$60,MATCH(1,(GMW_SCEN!$NE$2:$NE$60=Q$3)*(GMW_SCEN!$ND$2:$ND$60=Q$4)*(GMW_SCEN!$NF$2:$NF$60=Q$1),0),$F19-1966)</f>
        <v>1.6440999999999999</v>
      </c>
      <c r="R19" s="4" cm="1">
        <f t="array" ref="R19">INDEX(GMW_SCEN!$A$2:$NF$60,MATCH(1,(GMW_SCEN!$NE$2:$NE$60=R$3)*(GMW_SCEN!$ND$2:$ND$60=R$4)*(GMW_SCEN!$NF$2:$NF$60=R$1),0),$F19-1966)</f>
        <v>1.9990000000000001</v>
      </c>
      <c r="S19" s="4" cm="1">
        <f t="array" ref="S19">INDEX(GMW_SCEN!$A$2:$NF$60,MATCH(1,(GMW_SCEN!$NE$2:$NE$60=S$3)*(GMW_SCEN!$ND$2:$ND$60=S$4)*(GMW_SCEN!$NF$2:$NF$60=S$1),0),$F19-1966)</f>
        <v>123.1</v>
      </c>
      <c r="T19" s="4" cm="1">
        <f t="array" ref="T19">INDEX(GMW_SCEN!$A$2:$NF$60,MATCH(1,(GMW_SCEN!$NE$2:$NE$60=T$3)*(GMW_SCEN!$ND$2:$ND$60=T$4)*(GMW_SCEN!$NF$2:$NF$60=T$1),0),$F19-1966)</f>
        <v>-333</v>
      </c>
      <c r="U19" s="4" cm="1">
        <f t="array" ref="U19">INDEX(GMW_SCEN!$A$2:$NF$60,MATCH(1,(GMW_SCEN!$NE$2:$NE$60=U$3)*(GMW_SCEN!$ND$2:$ND$60=U$4)*(GMW_SCEN!$NF$2:$NF$60=U$1),0),$F19-1966)</f>
        <v>1E-3</v>
      </c>
      <c r="V19" s="4" cm="1">
        <f t="array" ref="V19">INDEX(GMW_SCEN!$A$2:$NF$60,MATCH(1,(GMW_SCEN!$NE$2:$NE$60=V$3)*(GMW_SCEN!$ND$2:$ND$60=V$4)*(GMW_SCEN!$NF$2:$NF$60=V$1),0),$F19-1966)</f>
        <v>32448</v>
      </c>
      <c r="W19" s="4" cm="1">
        <f t="array" ref="W19">INDEX(GMW_SCEN!$A$2:$NF$60,MATCH(1,(GMW_SCEN!$NE$2:$NE$60=W$3)*(GMW_SCEN!$ND$2:$ND$60=W$4)*(GMW_SCEN!$NF$2:$NF$60=W$1),0),$F19-1966)</f>
        <v>260268</v>
      </c>
      <c r="X19" s="4" cm="1">
        <f t="array" ref="X19">INDEX(GMW_SCEN!$A$2:$NF$60,MATCH(1,(GMW_SCEN!$NE$2:$NE$60=X$3)*(GMW_SCEN!$ND$2:$ND$60=X$4)*(GMW_SCEN!$NF$2:$NF$60=X$1),0),$F19-1966)</f>
        <v>135274</v>
      </c>
      <c r="Y19" s="4" cm="1">
        <f t="array" ref="Y19">INDEX(GMW_SCEN!$A$2:$NF$60,MATCH(1,(GMW_SCEN!$NE$2:$NE$60=Y$3)*(GMW_SCEN!$ND$2:$ND$60=Y$4)*(GMW_SCEN!$NF$2:$NF$60=Y$1),0),$F19-1966)</f>
        <v>43656</v>
      </c>
      <c r="Z19" s="4" cm="1">
        <f t="array" ref="Z19">INDEX(GMW_SCEN!$A$2:$NF$60,MATCH(1,(GMW_SCEN!$NE$2:$NE$60=Z$3)*(GMW_SCEN!$ND$2:$ND$60=Z$4)*(GMW_SCEN!$NF$2:$NF$60=Z$1),0),$F19-1966)</f>
        <v>69850</v>
      </c>
      <c r="AA19" s="4" cm="1">
        <f t="array" ref="AA19">INDEX(GMW_SCEN!$A$2:$NF$60,MATCH(1,(GMW_SCEN!$NE$2:$NE$60=AA$3)*(GMW_SCEN!$ND$2:$ND$60=AA$4)*(GMW_SCEN!$NF$2:$NF$60=AA$1),0),$F19-1966)</f>
        <v>42320</v>
      </c>
      <c r="AB19" s="4" cm="1">
        <f t="array" ref="AB19">INDEX(GMW_SCEN!$A$2:$NF$60,MATCH(1,(GMW_SCEN!$NE$2:$NE$60=AB$3)*(GMW_SCEN!$ND$2:$ND$60=AB$4)*(GMW_SCEN!$NF$2:$NF$60=AB$1),0),$F19-1966)</f>
        <v>33797</v>
      </c>
      <c r="AC19" s="4" cm="1">
        <f t="array" ref="AC19">INDEX(GMW_SCEN!$A$2:$NF$60,MATCH(1,(GMW_SCEN!$NE$2:$NE$60=AC$3)*(GMW_SCEN!$ND$2:$ND$60=AC$4)*(GMW_SCEN!$NF$2:$NF$60=AC$1),0),$F19-1966)</f>
        <v>19.42145</v>
      </c>
      <c r="AD19" s="4" cm="1">
        <f t="array" ref="AD19">INDEX(GMW_SCEN!$A$2:$NF$60,MATCH(1,(GMW_SCEN!$NE$2:$NE$60=AD$3)*(GMW_SCEN!$ND$2:$ND$60=AD$4)*(GMW_SCEN!$NF$2:$NF$60=AD$1),0),$F19-1966)</f>
        <v>9.8384619999999998</v>
      </c>
      <c r="AE19" s="4" cm="1">
        <f t="array" ref="AE19">INDEX(GMW_SCEN!$A$2:$NF$60,MATCH(1,(GMW_SCEN!$NE$2:$NE$60=AE$3)*(GMW_SCEN!$ND$2:$ND$60=AE$4)*(GMW_SCEN!$NF$2:$NF$60=AE$1),0),$F19-1966)</f>
        <v>13.71</v>
      </c>
      <c r="AF19" s="4" cm="1">
        <f t="array" ref="AF19">INDEX(GMW_SCEN!$A$2:$NF$60,MATCH(1,(GMW_SCEN!$NE$2:$NE$60=AF$3)*(GMW_SCEN!$ND$2:$ND$60=AF$4)*(GMW_SCEN!$NF$2:$NF$60=AF$1),0),$F19-1966)</f>
        <v>0</v>
      </c>
      <c r="AG19" s="4" cm="1">
        <f t="array" ref="AG19">INDEX(GMW_SCEN!$A$2:$NF$60,MATCH(1,(GMW_SCEN!$NE$2:$NE$60=AG$3)*(GMW_SCEN!$ND$2:$ND$60=AG$4)*(GMW_SCEN!$NF$2:$NF$60=AG$1),0),$F19-1966)</f>
        <v>1.6440999999999999</v>
      </c>
      <c r="AH19" s="4" cm="1">
        <f t="array" ref="AH19">INDEX(GMW_SCEN!$A$2:$NF$60,MATCH(1,(GMW_SCEN!$NE$2:$NE$60=AH$3)*(GMW_SCEN!$ND$2:$ND$60=AH$4)*(GMW_SCEN!$NF$2:$NF$60=AH$1),0),$F19-1966)</f>
        <v>1.9990000000000001</v>
      </c>
      <c r="AI19" s="4" cm="1">
        <f t="array" ref="AI19">INDEX(GMW_SCEN!$A$2:$NF$60,MATCH(1,(GMW_SCEN!$NE$2:$NE$60=AI$3)*(GMW_SCEN!$ND$2:$ND$60=AI$4)*(GMW_SCEN!$NF$2:$NF$60=AI$1),0),$F19-1966)</f>
        <v>123.1</v>
      </c>
      <c r="AJ19" s="4" cm="1">
        <f t="array" ref="AJ19">INDEX(GMW_SCEN!$A$2:$NF$60,MATCH(1,(GMW_SCEN!$NE$2:$NE$60=AJ$3)*(GMW_SCEN!$ND$2:$ND$60=AJ$4)*(GMW_SCEN!$NF$2:$NF$60=AJ$1),0),$F19-1966)</f>
        <v>-333</v>
      </c>
      <c r="AK19" s="4" cm="1">
        <f t="array" ref="AK19">INDEX(GMW_SCEN!$A$2:$NF$60,MATCH(1,(GMW_SCEN!$NE$2:$NE$60=AK$3)*(GMW_SCEN!$ND$2:$ND$60=AK$4)*(GMW_SCEN!$NF$2:$NF$60=AK$1),0),$F19-1966)</f>
        <v>1E-3</v>
      </c>
      <c r="AL19" s="4" cm="1">
        <f t="array" ref="AL19">INDEX(GMW_SCEN!$A$2:$NF$60,MATCH(1,(GMW_SCEN!$NE$2:$NE$60=AL$3)*(GMW_SCEN!$ND$2:$ND$60=AL$4)*(GMW_SCEN!$NF$2:$NF$60=AL$1),0),$F19-1966)</f>
        <v>32448</v>
      </c>
    </row>
    <row r="20" spans="1:38" x14ac:dyDescent="0.25">
      <c r="B20" s="4">
        <f t="shared" si="4"/>
        <v>1976</v>
      </c>
      <c r="C20" s="4">
        <f t="shared" si="4"/>
        <v>1976</v>
      </c>
      <c r="F20" s="4">
        <f t="shared" si="3"/>
        <v>1986</v>
      </c>
      <c r="G20" s="4" cm="1">
        <f t="array" ref="G20">INDEX(GMW_SCEN!$A$2:$NF$60,MATCH(1,(GMW_SCEN!$NE$2:$NE$60=G$3)*(GMW_SCEN!$ND$2:$ND$60=G$4)*(GMW_SCEN!$NF$2:$NF$60=G$1),0),$F20-1966)</f>
        <v>259911</v>
      </c>
      <c r="H20" s="4" cm="1">
        <f t="array" ref="H20">INDEX(GMW_SCEN!$A$2:$NF$60,MATCH(1,(GMW_SCEN!$NE$2:$NE$60=H$3)*(GMW_SCEN!$ND$2:$ND$60=H$4)*(GMW_SCEN!$NF$2:$NF$60=H$1),0),$F20-1966)</f>
        <v>136161</v>
      </c>
      <c r="I20" s="4" cm="1">
        <f t="array" ref="I20">INDEX(GMW_SCEN!$A$2:$NF$60,MATCH(1,(GMW_SCEN!$NE$2:$NE$60=I$3)*(GMW_SCEN!$ND$2:$ND$60=I$4)*(GMW_SCEN!$NF$2:$NF$60=I$1),0),$F20-1966)</f>
        <v>43250</v>
      </c>
      <c r="J20" s="4" cm="1">
        <f t="array" ref="J20">INDEX(GMW_SCEN!$A$2:$NF$60,MATCH(1,(GMW_SCEN!$NE$2:$NE$60=J$3)*(GMW_SCEN!$ND$2:$ND$60=J$4)*(GMW_SCEN!$NF$2:$NF$60=J$1),0),$F20-1966)</f>
        <v>70434</v>
      </c>
      <c r="K20" s="4" cm="1">
        <f t="array" ref="K20">INDEX(GMW_SCEN!$A$2:$NF$60,MATCH(1,(GMW_SCEN!$NE$2:$NE$60=K$3)*(GMW_SCEN!$ND$2:$ND$60=K$4)*(GMW_SCEN!$NF$2:$NF$60=K$1),0),$F20-1966)</f>
        <v>43915</v>
      </c>
      <c r="L20" s="4" cm="1">
        <f t="array" ref="L20">INDEX(GMW_SCEN!$A$2:$NF$60,MATCH(1,(GMW_SCEN!$NE$2:$NE$60=L$3)*(GMW_SCEN!$ND$2:$ND$60=L$4)*(GMW_SCEN!$NF$2:$NF$60=L$1),0),$F20-1966)</f>
        <v>36554</v>
      </c>
      <c r="M20" s="4" cm="1">
        <f t="array" ref="M20">INDEX(GMW_SCEN!$A$2:$NF$60,MATCH(1,(GMW_SCEN!$NE$2:$NE$60=M$3)*(GMW_SCEN!$ND$2:$ND$60=M$4)*(GMW_SCEN!$NF$2:$NF$60=M$1),0),$F20-1966)</f>
        <v>20.125319999999999</v>
      </c>
      <c r="N20" s="4" cm="1">
        <f t="array" ref="N20">INDEX(GMW_SCEN!$A$2:$NF$60,MATCH(1,(GMW_SCEN!$NE$2:$NE$60=N$3)*(GMW_SCEN!$ND$2:$ND$60=N$4)*(GMW_SCEN!$NF$2:$NF$60=N$1),0),$F20-1966)</f>
        <v>10.538460000000001</v>
      </c>
      <c r="O20" s="4" cm="1">
        <f t="array" ref="O20">INDEX(GMW_SCEN!$A$2:$NF$60,MATCH(1,(GMW_SCEN!$NE$2:$NE$60=O$3)*(GMW_SCEN!$ND$2:$ND$60=O$4)*(GMW_SCEN!$NF$2:$NF$60=O$1),0),$F20-1966)</f>
        <v>13.81667</v>
      </c>
      <c r="P20" s="4" cm="1">
        <f t="array" ref="P20">INDEX(GMW_SCEN!$A$2:$NF$60,MATCH(1,(GMW_SCEN!$NE$2:$NE$60=P$3)*(GMW_SCEN!$ND$2:$ND$60=P$4)*(GMW_SCEN!$NF$2:$NF$60=P$1),0),$F20-1966)</f>
        <v>0</v>
      </c>
      <c r="Q20" s="4" cm="1">
        <f t="array" ref="Q20">INDEX(GMW_SCEN!$A$2:$NF$60,MATCH(1,(GMW_SCEN!$NE$2:$NE$60=Q$3)*(GMW_SCEN!$ND$2:$ND$60=Q$4)*(GMW_SCEN!$NF$2:$NF$60=Q$1),0),$F20-1966)</f>
        <v>1.5326</v>
      </c>
      <c r="R20" s="4" cm="1">
        <f t="array" ref="R20">INDEX(GMW_SCEN!$A$2:$NF$60,MATCH(1,(GMW_SCEN!$NE$2:$NE$60=R$3)*(GMW_SCEN!$ND$2:$ND$60=R$4)*(GMW_SCEN!$NF$2:$NF$60=R$1),0),$F20-1966)</f>
        <v>1.8062670000000001</v>
      </c>
      <c r="S20" s="4" cm="1">
        <f t="array" ref="S20">INDEX(GMW_SCEN!$A$2:$NF$60,MATCH(1,(GMW_SCEN!$NE$2:$NE$60=S$3)*(GMW_SCEN!$ND$2:$ND$60=S$4)*(GMW_SCEN!$NF$2:$NF$60=S$1),0),$F20-1966)</f>
        <v>113.4</v>
      </c>
      <c r="T20" s="4" cm="1">
        <f t="array" ref="T20">INDEX(GMW_SCEN!$A$2:$NF$60,MATCH(1,(GMW_SCEN!$NE$2:$NE$60=T$3)*(GMW_SCEN!$ND$2:$ND$60=T$4)*(GMW_SCEN!$NF$2:$NF$60=T$1),0),$F20-1966)</f>
        <v>-424</v>
      </c>
      <c r="U20" s="4" cm="1">
        <f t="array" ref="U20">INDEX(GMW_SCEN!$A$2:$NF$60,MATCH(1,(GMW_SCEN!$NE$2:$NE$60=U$3)*(GMW_SCEN!$ND$2:$ND$60=U$4)*(GMW_SCEN!$NF$2:$NF$60=U$1),0),$F20-1966)</f>
        <v>1E-3</v>
      </c>
      <c r="V20" s="4" cm="1">
        <f t="array" ref="V20">INDEX(GMW_SCEN!$A$2:$NF$60,MATCH(1,(GMW_SCEN!$NE$2:$NE$60=V$3)*(GMW_SCEN!$ND$2:$ND$60=V$4)*(GMW_SCEN!$NF$2:$NF$60=V$1),0),$F20-1966)</f>
        <v>33320</v>
      </c>
      <c r="W20" s="4" cm="1">
        <f t="array" ref="W20">INDEX(GMW_SCEN!$A$2:$NF$60,MATCH(1,(GMW_SCEN!$NE$2:$NE$60=W$3)*(GMW_SCEN!$ND$2:$ND$60=W$4)*(GMW_SCEN!$NF$2:$NF$60=W$1),0),$F20-1966)</f>
        <v>259911</v>
      </c>
      <c r="X20" s="4" cm="1">
        <f t="array" ref="X20">INDEX(GMW_SCEN!$A$2:$NF$60,MATCH(1,(GMW_SCEN!$NE$2:$NE$60=X$3)*(GMW_SCEN!$ND$2:$ND$60=X$4)*(GMW_SCEN!$NF$2:$NF$60=X$1),0),$F20-1966)</f>
        <v>136161</v>
      </c>
      <c r="Y20" s="4" cm="1">
        <f t="array" ref="Y20">INDEX(GMW_SCEN!$A$2:$NF$60,MATCH(1,(GMW_SCEN!$NE$2:$NE$60=Y$3)*(GMW_SCEN!$ND$2:$ND$60=Y$4)*(GMW_SCEN!$NF$2:$NF$60=Y$1),0),$F20-1966)</f>
        <v>43250</v>
      </c>
      <c r="Z20" s="4" cm="1">
        <f t="array" ref="Z20">INDEX(GMW_SCEN!$A$2:$NF$60,MATCH(1,(GMW_SCEN!$NE$2:$NE$60=Z$3)*(GMW_SCEN!$ND$2:$ND$60=Z$4)*(GMW_SCEN!$NF$2:$NF$60=Z$1),0),$F20-1966)</f>
        <v>70434</v>
      </c>
      <c r="AA20" s="4" cm="1">
        <f t="array" ref="AA20">INDEX(GMW_SCEN!$A$2:$NF$60,MATCH(1,(GMW_SCEN!$NE$2:$NE$60=AA$3)*(GMW_SCEN!$ND$2:$ND$60=AA$4)*(GMW_SCEN!$NF$2:$NF$60=AA$1),0),$F20-1966)</f>
        <v>43915</v>
      </c>
      <c r="AB20" s="4" cm="1">
        <f t="array" ref="AB20">INDEX(GMW_SCEN!$A$2:$NF$60,MATCH(1,(GMW_SCEN!$NE$2:$NE$60=AB$3)*(GMW_SCEN!$ND$2:$ND$60=AB$4)*(GMW_SCEN!$NF$2:$NF$60=AB$1),0),$F20-1966)</f>
        <v>36554</v>
      </c>
      <c r="AC20" s="4" cm="1">
        <f t="array" ref="AC20">INDEX(GMW_SCEN!$A$2:$NF$60,MATCH(1,(GMW_SCEN!$NE$2:$NE$60=AC$3)*(GMW_SCEN!$ND$2:$ND$60=AC$4)*(GMW_SCEN!$NF$2:$NF$60=AC$1),0),$F20-1966)</f>
        <v>20.125319999999999</v>
      </c>
      <c r="AD20" s="4" cm="1">
        <f t="array" ref="AD20">INDEX(GMW_SCEN!$A$2:$NF$60,MATCH(1,(GMW_SCEN!$NE$2:$NE$60=AD$3)*(GMW_SCEN!$ND$2:$ND$60=AD$4)*(GMW_SCEN!$NF$2:$NF$60=AD$1),0),$F20-1966)</f>
        <v>10.538460000000001</v>
      </c>
      <c r="AE20" s="4" cm="1">
        <f t="array" ref="AE20">INDEX(GMW_SCEN!$A$2:$NF$60,MATCH(1,(GMW_SCEN!$NE$2:$NE$60=AE$3)*(GMW_SCEN!$ND$2:$ND$60=AE$4)*(GMW_SCEN!$NF$2:$NF$60=AE$1),0),$F20-1966)</f>
        <v>13.81667</v>
      </c>
      <c r="AF20" s="4" cm="1">
        <f t="array" ref="AF20">INDEX(GMW_SCEN!$A$2:$NF$60,MATCH(1,(GMW_SCEN!$NE$2:$NE$60=AF$3)*(GMW_SCEN!$ND$2:$ND$60=AF$4)*(GMW_SCEN!$NF$2:$NF$60=AF$1),0),$F20-1966)</f>
        <v>0</v>
      </c>
      <c r="AG20" s="4" cm="1">
        <f t="array" ref="AG20">INDEX(GMW_SCEN!$A$2:$NF$60,MATCH(1,(GMW_SCEN!$NE$2:$NE$60=AG$3)*(GMW_SCEN!$ND$2:$ND$60=AG$4)*(GMW_SCEN!$NF$2:$NF$60=AG$1),0),$F20-1966)</f>
        <v>1.5326</v>
      </c>
      <c r="AH20" s="4" cm="1">
        <f t="array" ref="AH20">INDEX(GMW_SCEN!$A$2:$NF$60,MATCH(1,(GMW_SCEN!$NE$2:$NE$60=AH$3)*(GMW_SCEN!$ND$2:$ND$60=AH$4)*(GMW_SCEN!$NF$2:$NF$60=AH$1),0),$F20-1966)</f>
        <v>1.8062670000000001</v>
      </c>
      <c r="AI20" s="4" cm="1">
        <f t="array" ref="AI20">INDEX(GMW_SCEN!$A$2:$NF$60,MATCH(1,(GMW_SCEN!$NE$2:$NE$60=AI$3)*(GMW_SCEN!$ND$2:$ND$60=AI$4)*(GMW_SCEN!$NF$2:$NF$60=AI$1),0),$F20-1966)</f>
        <v>113.4</v>
      </c>
      <c r="AJ20" s="4" cm="1">
        <f t="array" ref="AJ20">INDEX(GMW_SCEN!$A$2:$NF$60,MATCH(1,(GMW_SCEN!$NE$2:$NE$60=AJ$3)*(GMW_SCEN!$ND$2:$ND$60=AJ$4)*(GMW_SCEN!$NF$2:$NF$60=AJ$1),0),$F20-1966)</f>
        <v>-424</v>
      </c>
      <c r="AK20" s="4" cm="1">
        <f t="array" ref="AK20">INDEX(GMW_SCEN!$A$2:$NF$60,MATCH(1,(GMW_SCEN!$NE$2:$NE$60=AK$3)*(GMW_SCEN!$ND$2:$ND$60=AK$4)*(GMW_SCEN!$NF$2:$NF$60=AK$1),0),$F20-1966)</f>
        <v>1E-3</v>
      </c>
      <c r="AL20" s="4" cm="1">
        <f t="array" ref="AL20">INDEX(GMW_SCEN!$A$2:$NF$60,MATCH(1,(GMW_SCEN!$NE$2:$NE$60=AL$3)*(GMW_SCEN!$ND$2:$ND$60=AL$4)*(GMW_SCEN!$NF$2:$NF$60=AL$1),0),$F20-1966)</f>
        <v>33320</v>
      </c>
    </row>
    <row r="21" spans="1:38" x14ac:dyDescent="0.25">
      <c r="B21" s="4">
        <f t="shared" si="4"/>
        <v>1976</v>
      </c>
      <c r="C21" s="4">
        <f t="shared" si="4"/>
        <v>1976</v>
      </c>
      <c r="F21" s="4">
        <f t="shared" si="3"/>
        <v>1987</v>
      </c>
      <c r="G21" s="4" cm="1">
        <f t="array" ref="G21">INDEX(GMW_SCEN!$A$2:$NF$60,MATCH(1,(GMW_SCEN!$NE$2:$NE$60=G$3)*(GMW_SCEN!$ND$2:$ND$60=G$4)*(GMW_SCEN!$NF$2:$NF$60=G$1),0),$F21-1966)</f>
        <v>263132</v>
      </c>
      <c r="H21" s="4" cm="1">
        <f t="array" ref="H21">INDEX(GMW_SCEN!$A$2:$NF$60,MATCH(1,(GMW_SCEN!$NE$2:$NE$60=H$3)*(GMW_SCEN!$ND$2:$ND$60=H$4)*(GMW_SCEN!$NF$2:$NF$60=H$1),0),$F21-1966)</f>
        <v>137451</v>
      </c>
      <c r="I21" s="4" cm="1">
        <f t="array" ref="I21">INDEX(GMW_SCEN!$A$2:$NF$60,MATCH(1,(GMW_SCEN!$NE$2:$NE$60=I$3)*(GMW_SCEN!$ND$2:$ND$60=I$4)*(GMW_SCEN!$NF$2:$NF$60=I$1),0),$F21-1966)</f>
        <v>42726</v>
      </c>
      <c r="J21" s="4" cm="1">
        <f t="array" ref="J21">INDEX(GMW_SCEN!$A$2:$NF$60,MATCH(1,(GMW_SCEN!$NE$2:$NE$60=J$3)*(GMW_SCEN!$ND$2:$ND$60=J$4)*(GMW_SCEN!$NF$2:$NF$60=J$1),0),$F21-1966)</f>
        <v>70130</v>
      </c>
      <c r="K21" s="4" cm="1">
        <f t="array" ref="K21">INDEX(GMW_SCEN!$A$2:$NF$60,MATCH(1,(GMW_SCEN!$NE$2:$NE$60=K$3)*(GMW_SCEN!$ND$2:$ND$60=K$4)*(GMW_SCEN!$NF$2:$NF$60=K$1),0),$F21-1966)</f>
        <v>44253</v>
      </c>
      <c r="L21" s="4" cm="1">
        <f t="array" ref="L21">INDEX(GMW_SCEN!$A$2:$NF$60,MATCH(1,(GMW_SCEN!$NE$2:$NE$60=L$3)*(GMW_SCEN!$ND$2:$ND$60=L$4)*(GMW_SCEN!$NF$2:$NF$60=L$1),0),$F21-1966)</f>
        <v>36960</v>
      </c>
      <c r="M21" s="4" cm="1">
        <f t="array" ref="M21">INDEX(GMW_SCEN!$A$2:$NF$60,MATCH(1,(GMW_SCEN!$NE$2:$NE$60=M$3)*(GMW_SCEN!$ND$2:$ND$60=M$4)*(GMW_SCEN!$NF$2:$NF$60=M$1),0),$F21-1966)</f>
        <v>20.594560000000001</v>
      </c>
      <c r="N21" s="4" cm="1">
        <f t="array" ref="N21">INDEX(GMW_SCEN!$A$2:$NF$60,MATCH(1,(GMW_SCEN!$NE$2:$NE$60=N$3)*(GMW_SCEN!$ND$2:$ND$60=N$4)*(GMW_SCEN!$NF$2:$NF$60=N$1),0),$F21-1966)</f>
        <v>11.81818</v>
      </c>
      <c r="O21" s="4" cm="1">
        <f t="array" ref="O21">INDEX(GMW_SCEN!$A$2:$NF$60,MATCH(1,(GMW_SCEN!$NE$2:$NE$60=O$3)*(GMW_SCEN!$ND$2:$ND$60=O$4)*(GMW_SCEN!$NF$2:$NF$60=O$1),0),$F21-1966)</f>
        <v>14.42667</v>
      </c>
      <c r="P21" s="4" cm="1">
        <f t="array" ref="P21">INDEX(GMW_SCEN!$A$2:$NF$60,MATCH(1,(GMW_SCEN!$NE$2:$NE$60=P$3)*(GMW_SCEN!$ND$2:$ND$60=P$4)*(GMW_SCEN!$NF$2:$NF$60=P$1),0),$F21-1966)</f>
        <v>0</v>
      </c>
      <c r="Q21" s="4" cm="1">
        <f t="array" ref="Q21">INDEX(GMW_SCEN!$A$2:$NF$60,MATCH(1,(GMW_SCEN!$NE$2:$NE$60=Q$3)*(GMW_SCEN!$ND$2:$ND$60=Q$4)*(GMW_SCEN!$NF$2:$NF$60=Q$1),0),$F21-1966)</f>
        <v>1.4986999999999999</v>
      </c>
      <c r="R21" s="4" cm="1">
        <f t="array" ref="R21">INDEX(GMW_SCEN!$A$2:$NF$60,MATCH(1,(GMW_SCEN!$NE$2:$NE$60=R$3)*(GMW_SCEN!$ND$2:$ND$60=R$4)*(GMW_SCEN!$NF$2:$NF$60=R$1),0),$F21-1966)</f>
        <v>1.7666999999999999</v>
      </c>
      <c r="S21" s="4" cm="1">
        <f t="array" ref="S21">INDEX(GMW_SCEN!$A$2:$NF$60,MATCH(1,(GMW_SCEN!$NE$2:$NE$60=S$3)*(GMW_SCEN!$ND$2:$ND$60=S$4)*(GMW_SCEN!$NF$2:$NF$60=S$1),0),$F21-1966)</f>
        <v>110.8</v>
      </c>
      <c r="T21" s="4" cm="1">
        <f t="array" ref="T21">INDEX(GMW_SCEN!$A$2:$NF$60,MATCH(1,(GMW_SCEN!$NE$2:$NE$60=T$3)*(GMW_SCEN!$ND$2:$ND$60=T$4)*(GMW_SCEN!$NF$2:$NF$60=T$1),0),$F21-1966)</f>
        <v>-855</v>
      </c>
      <c r="U21" s="4" cm="1">
        <f t="array" ref="U21">INDEX(GMW_SCEN!$A$2:$NF$60,MATCH(1,(GMW_SCEN!$NE$2:$NE$60=U$3)*(GMW_SCEN!$ND$2:$ND$60=U$4)*(GMW_SCEN!$NF$2:$NF$60=U$1),0),$F21-1966)</f>
        <v>1E-3</v>
      </c>
      <c r="V21" s="4" cm="1">
        <f t="array" ref="V21">INDEX(GMW_SCEN!$A$2:$NF$60,MATCH(1,(GMW_SCEN!$NE$2:$NE$60=V$3)*(GMW_SCEN!$ND$2:$ND$60=V$4)*(GMW_SCEN!$NF$2:$NF$60=V$1),0),$F21-1966)</f>
        <v>34548</v>
      </c>
      <c r="W21" s="4" cm="1">
        <f t="array" ref="W21">INDEX(GMW_SCEN!$A$2:$NF$60,MATCH(1,(GMW_SCEN!$NE$2:$NE$60=W$3)*(GMW_SCEN!$ND$2:$ND$60=W$4)*(GMW_SCEN!$NF$2:$NF$60=W$1),0),$F21-1966)</f>
        <v>263132</v>
      </c>
      <c r="X21" s="4" cm="1">
        <f t="array" ref="X21">INDEX(GMW_SCEN!$A$2:$NF$60,MATCH(1,(GMW_SCEN!$NE$2:$NE$60=X$3)*(GMW_SCEN!$ND$2:$ND$60=X$4)*(GMW_SCEN!$NF$2:$NF$60=X$1),0),$F21-1966)</f>
        <v>137451</v>
      </c>
      <c r="Y21" s="4" cm="1">
        <f t="array" ref="Y21">INDEX(GMW_SCEN!$A$2:$NF$60,MATCH(1,(GMW_SCEN!$NE$2:$NE$60=Y$3)*(GMW_SCEN!$ND$2:$ND$60=Y$4)*(GMW_SCEN!$NF$2:$NF$60=Y$1),0),$F21-1966)</f>
        <v>42726</v>
      </c>
      <c r="Z21" s="4" cm="1">
        <f t="array" ref="Z21">INDEX(GMW_SCEN!$A$2:$NF$60,MATCH(1,(GMW_SCEN!$NE$2:$NE$60=Z$3)*(GMW_SCEN!$ND$2:$ND$60=Z$4)*(GMW_SCEN!$NF$2:$NF$60=Z$1),0),$F21-1966)</f>
        <v>70130</v>
      </c>
      <c r="AA21" s="4" cm="1">
        <f t="array" ref="AA21">INDEX(GMW_SCEN!$A$2:$NF$60,MATCH(1,(GMW_SCEN!$NE$2:$NE$60=AA$3)*(GMW_SCEN!$ND$2:$ND$60=AA$4)*(GMW_SCEN!$NF$2:$NF$60=AA$1),0),$F21-1966)</f>
        <v>44253</v>
      </c>
      <c r="AB21" s="4" cm="1">
        <f t="array" ref="AB21">INDEX(GMW_SCEN!$A$2:$NF$60,MATCH(1,(GMW_SCEN!$NE$2:$NE$60=AB$3)*(GMW_SCEN!$ND$2:$ND$60=AB$4)*(GMW_SCEN!$NF$2:$NF$60=AB$1),0),$F21-1966)</f>
        <v>36960</v>
      </c>
      <c r="AC21" s="4" cm="1">
        <f t="array" ref="AC21">INDEX(GMW_SCEN!$A$2:$NF$60,MATCH(1,(GMW_SCEN!$NE$2:$NE$60=AC$3)*(GMW_SCEN!$ND$2:$ND$60=AC$4)*(GMW_SCEN!$NF$2:$NF$60=AC$1),0),$F21-1966)</f>
        <v>20.594560000000001</v>
      </c>
      <c r="AD21" s="4" cm="1">
        <f t="array" ref="AD21">INDEX(GMW_SCEN!$A$2:$NF$60,MATCH(1,(GMW_SCEN!$NE$2:$NE$60=AD$3)*(GMW_SCEN!$ND$2:$ND$60=AD$4)*(GMW_SCEN!$NF$2:$NF$60=AD$1),0),$F21-1966)</f>
        <v>11.81818</v>
      </c>
      <c r="AE21" s="4" cm="1">
        <f t="array" ref="AE21">INDEX(GMW_SCEN!$A$2:$NF$60,MATCH(1,(GMW_SCEN!$NE$2:$NE$60=AE$3)*(GMW_SCEN!$ND$2:$ND$60=AE$4)*(GMW_SCEN!$NF$2:$NF$60=AE$1),0),$F21-1966)</f>
        <v>14.42667</v>
      </c>
      <c r="AF21" s="4" cm="1">
        <f t="array" ref="AF21">INDEX(GMW_SCEN!$A$2:$NF$60,MATCH(1,(GMW_SCEN!$NE$2:$NE$60=AF$3)*(GMW_SCEN!$ND$2:$ND$60=AF$4)*(GMW_SCEN!$NF$2:$NF$60=AF$1),0),$F21-1966)</f>
        <v>0</v>
      </c>
      <c r="AG21" s="4" cm="1">
        <f t="array" ref="AG21">INDEX(GMW_SCEN!$A$2:$NF$60,MATCH(1,(GMW_SCEN!$NE$2:$NE$60=AG$3)*(GMW_SCEN!$ND$2:$ND$60=AG$4)*(GMW_SCEN!$NF$2:$NF$60=AG$1),0),$F21-1966)</f>
        <v>1.4986999999999999</v>
      </c>
      <c r="AH21" s="4" cm="1">
        <f t="array" ref="AH21">INDEX(GMW_SCEN!$A$2:$NF$60,MATCH(1,(GMW_SCEN!$NE$2:$NE$60=AH$3)*(GMW_SCEN!$ND$2:$ND$60=AH$4)*(GMW_SCEN!$NF$2:$NF$60=AH$1),0),$F21-1966)</f>
        <v>1.7666999999999999</v>
      </c>
      <c r="AI21" s="4" cm="1">
        <f t="array" ref="AI21">INDEX(GMW_SCEN!$A$2:$NF$60,MATCH(1,(GMW_SCEN!$NE$2:$NE$60=AI$3)*(GMW_SCEN!$ND$2:$ND$60=AI$4)*(GMW_SCEN!$NF$2:$NF$60=AI$1),0),$F21-1966)</f>
        <v>110.8</v>
      </c>
      <c r="AJ21" s="4" cm="1">
        <f t="array" ref="AJ21">INDEX(GMW_SCEN!$A$2:$NF$60,MATCH(1,(GMW_SCEN!$NE$2:$NE$60=AJ$3)*(GMW_SCEN!$ND$2:$ND$60=AJ$4)*(GMW_SCEN!$NF$2:$NF$60=AJ$1),0),$F21-1966)</f>
        <v>-855</v>
      </c>
      <c r="AK21" s="4" cm="1">
        <f t="array" ref="AK21">INDEX(GMW_SCEN!$A$2:$NF$60,MATCH(1,(GMW_SCEN!$NE$2:$NE$60=AK$3)*(GMW_SCEN!$ND$2:$ND$60=AK$4)*(GMW_SCEN!$NF$2:$NF$60=AK$1),0),$F21-1966)</f>
        <v>1E-3</v>
      </c>
      <c r="AL21" s="4" cm="1">
        <f t="array" ref="AL21">INDEX(GMW_SCEN!$A$2:$NF$60,MATCH(1,(GMW_SCEN!$NE$2:$NE$60=AL$3)*(GMW_SCEN!$ND$2:$ND$60=AL$4)*(GMW_SCEN!$NF$2:$NF$60=AL$1),0),$F21-1966)</f>
        <v>34548</v>
      </c>
    </row>
    <row r="22" spans="1:38" x14ac:dyDescent="0.25">
      <c r="B22" s="4">
        <f t="shared" si="4"/>
        <v>1976</v>
      </c>
      <c r="C22" s="4">
        <f t="shared" si="4"/>
        <v>1976</v>
      </c>
      <c r="E22" s="4">
        <f t="shared" ref="E22" si="7">+E18+1</f>
        <v>1976</v>
      </c>
      <c r="F22" s="4">
        <f t="shared" si="3"/>
        <v>1988</v>
      </c>
      <c r="G22" s="4" cm="1">
        <f t="array" ref="G22">INDEX(GMW_SCEN!$A$2:$NF$60,MATCH(1,(GMW_SCEN!$NE$2:$NE$60=G$3)*(GMW_SCEN!$ND$2:$ND$60=G$4)*(GMW_SCEN!$NF$2:$NF$60=G$1),0),$F22-1966)</f>
        <v>268662</v>
      </c>
      <c r="H22" s="4" cm="1">
        <f t="array" ref="H22">INDEX(GMW_SCEN!$A$2:$NF$60,MATCH(1,(GMW_SCEN!$NE$2:$NE$60=H$3)*(GMW_SCEN!$ND$2:$ND$60=H$4)*(GMW_SCEN!$NF$2:$NF$60=H$1),0),$F22-1966)</f>
        <v>137740</v>
      </c>
      <c r="I22" s="4" cm="1">
        <f t="array" ref="I22">INDEX(GMW_SCEN!$A$2:$NF$60,MATCH(1,(GMW_SCEN!$NE$2:$NE$60=I$3)*(GMW_SCEN!$ND$2:$ND$60=I$4)*(GMW_SCEN!$NF$2:$NF$60=I$1),0),$F22-1966)</f>
        <v>43017</v>
      </c>
      <c r="J22" s="4" cm="1">
        <f t="array" ref="J22">INDEX(GMW_SCEN!$A$2:$NF$60,MATCH(1,(GMW_SCEN!$NE$2:$NE$60=J$3)*(GMW_SCEN!$ND$2:$ND$60=J$4)*(GMW_SCEN!$NF$2:$NF$60=J$1),0),$F22-1966)</f>
        <v>69556</v>
      </c>
      <c r="K22" s="4" cm="1">
        <f t="array" ref="K22">INDEX(GMW_SCEN!$A$2:$NF$60,MATCH(1,(GMW_SCEN!$NE$2:$NE$60=K$3)*(GMW_SCEN!$ND$2:$ND$60=K$4)*(GMW_SCEN!$NF$2:$NF$60=K$1),0),$F22-1966)</f>
        <v>45809</v>
      </c>
      <c r="L22" s="4" cm="1">
        <f t="array" ref="L22">INDEX(GMW_SCEN!$A$2:$NF$60,MATCH(1,(GMW_SCEN!$NE$2:$NE$60=L$3)*(GMW_SCEN!$ND$2:$ND$60=L$4)*(GMW_SCEN!$NF$2:$NF$60=L$1),0),$F22-1966)</f>
        <v>37008</v>
      </c>
      <c r="M22" s="4" cm="1">
        <f t="array" ref="M22">INDEX(GMW_SCEN!$A$2:$NF$60,MATCH(1,(GMW_SCEN!$NE$2:$NE$60=M$3)*(GMW_SCEN!$ND$2:$ND$60=M$4)*(GMW_SCEN!$NF$2:$NF$60=M$1),0),$F22-1966)</f>
        <v>21.506979999999999</v>
      </c>
      <c r="N22" s="4" cm="1">
        <f t="array" ref="N22">INDEX(GMW_SCEN!$A$2:$NF$60,MATCH(1,(GMW_SCEN!$NE$2:$NE$60=N$3)*(GMW_SCEN!$ND$2:$ND$60=N$4)*(GMW_SCEN!$NF$2:$NF$60=N$1),0),$F22-1966)</f>
        <v>14.715909999999999</v>
      </c>
      <c r="O22" s="4" cm="1">
        <f t="array" ref="O22">INDEX(GMW_SCEN!$A$2:$NF$60,MATCH(1,(GMW_SCEN!$NE$2:$NE$60=O$3)*(GMW_SCEN!$ND$2:$ND$60=O$4)*(GMW_SCEN!$NF$2:$NF$60=O$1),0),$F22-1966)</f>
        <v>15.76667</v>
      </c>
      <c r="P22" s="4" cm="1">
        <f t="array" ref="P22">INDEX(GMW_SCEN!$A$2:$NF$60,MATCH(1,(GMW_SCEN!$NE$2:$NE$60=P$3)*(GMW_SCEN!$ND$2:$ND$60=P$4)*(GMW_SCEN!$NF$2:$NF$60=P$1),0),$F22-1966)</f>
        <v>0</v>
      </c>
      <c r="Q22" s="4" cm="1">
        <f t="array" ref="Q22">INDEX(GMW_SCEN!$A$2:$NF$60,MATCH(1,(GMW_SCEN!$NE$2:$NE$60=Q$3)*(GMW_SCEN!$ND$2:$ND$60=Q$4)*(GMW_SCEN!$NF$2:$NF$60=Q$1),0),$F22-1966)</f>
        <v>1.3714999999999999</v>
      </c>
      <c r="R22" s="4" cm="1">
        <f t="array" ref="R22">INDEX(GMW_SCEN!$A$2:$NF$60,MATCH(1,(GMW_SCEN!$NE$2:$NE$60=R$3)*(GMW_SCEN!$ND$2:$ND$60=R$4)*(GMW_SCEN!$NF$2:$NF$60=R$1),0),$F22-1966)</f>
        <v>1.6509670000000001</v>
      </c>
      <c r="S22" s="4" cm="1">
        <f t="array" ref="S22">INDEX(GMW_SCEN!$A$2:$NF$60,MATCH(1,(GMW_SCEN!$NE$2:$NE$60=S$3)*(GMW_SCEN!$ND$2:$ND$60=S$4)*(GMW_SCEN!$NF$2:$NF$60=S$1),0),$F22-1966)</f>
        <v>102.1</v>
      </c>
      <c r="T22" s="4" cm="1">
        <f t="array" ref="T22">INDEX(GMW_SCEN!$A$2:$NF$60,MATCH(1,(GMW_SCEN!$NE$2:$NE$60=T$3)*(GMW_SCEN!$ND$2:$ND$60=T$4)*(GMW_SCEN!$NF$2:$NF$60=T$1),0),$F22-1966)</f>
        <v>567</v>
      </c>
      <c r="U22" s="4" cm="1">
        <f t="array" ref="U22">INDEX(GMW_SCEN!$A$2:$NF$60,MATCH(1,(GMW_SCEN!$NE$2:$NE$60=U$3)*(GMW_SCEN!$ND$2:$ND$60=U$4)*(GMW_SCEN!$NF$2:$NF$60=U$1),0),$F22-1966)</f>
        <v>1E-3</v>
      </c>
      <c r="V22" s="4" cm="1">
        <f t="array" ref="V22">INDEX(GMW_SCEN!$A$2:$NF$60,MATCH(1,(GMW_SCEN!$NE$2:$NE$60=V$3)*(GMW_SCEN!$ND$2:$ND$60=V$4)*(GMW_SCEN!$NF$2:$NF$60=V$1),0),$F22-1966)</f>
        <v>36679</v>
      </c>
      <c r="W22" s="4" cm="1">
        <f t="array" ref="W22">INDEX(GMW_SCEN!$A$2:$NF$60,MATCH(1,(GMW_SCEN!$NE$2:$NE$60=W$3)*(GMW_SCEN!$ND$2:$ND$60=W$4)*(GMW_SCEN!$NF$2:$NF$60=W$1),0),$F22-1966)</f>
        <v>268662</v>
      </c>
      <c r="X22" s="4" cm="1">
        <f t="array" ref="X22">INDEX(GMW_SCEN!$A$2:$NF$60,MATCH(1,(GMW_SCEN!$NE$2:$NE$60=X$3)*(GMW_SCEN!$ND$2:$ND$60=X$4)*(GMW_SCEN!$NF$2:$NF$60=X$1),0),$F22-1966)</f>
        <v>137740</v>
      </c>
      <c r="Y22" s="4" cm="1">
        <f t="array" ref="Y22">INDEX(GMW_SCEN!$A$2:$NF$60,MATCH(1,(GMW_SCEN!$NE$2:$NE$60=Y$3)*(GMW_SCEN!$ND$2:$ND$60=Y$4)*(GMW_SCEN!$NF$2:$NF$60=Y$1),0),$F22-1966)</f>
        <v>43017</v>
      </c>
      <c r="Z22" s="4" cm="1">
        <f t="array" ref="Z22">INDEX(GMW_SCEN!$A$2:$NF$60,MATCH(1,(GMW_SCEN!$NE$2:$NE$60=Z$3)*(GMW_SCEN!$ND$2:$ND$60=Z$4)*(GMW_SCEN!$NF$2:$NF$60=Z$1),0),$F22-1966)</f>
        <v>69556</v>
      </c>
      <c r="AA22" s="4" cm="1">
        <f t="array" ref="AA22">INDEX(GMW_SCEN!$A$2:$NF$60,MATCH(1,(GMW_SCEN!$NE$2:$NE$60=AA$3)*(GMW_SCEN!$ND$2:$ND$60=AA$4)*(GMW_SCEN!$NF$2:$NF$60=AA$1),0),$F22-1966)</f>
        <v>45809</v>
      </c>
      <c r="AB22" s="4" cm="1">
        <f t="array" ref="AB22">INDEX(GMW_SCEN!$A$2:$NF$60,MATCH(1,(GMW_SCEN!$NE$2:$NE$60=AB$3)*(GMW_SCEN!$ND$2:$ND$60=AB$4)*(GMW_SCEN!$NF$2:$NF$60=AB$1),0),$F22-1966)</f>
        <v>37008</v>
      </c>
      <c r="AC22" s="4" cm="1">
        <f t="array" ref="AC22">INDEX(GMW_SCEN!$A$2:$NF$60,MATCH(1,(GMW_SCEN!$NE$2:$NE$60=AC$3)*(GMW_SCEN!$ND$2:$ND$60=AC$4)*(GMW_SCEN!$NF$2:$NF$60=AC$1),0),$F22-1966)</f>
        <v>21.506979999999999</v>
      </c>
      <c r="AD22" s="4" cm="1">
        <f t="array" ref="AD22">INDEX(GMW_SCEN!$A$2:$NF$60,MATCH(1,(GMW_SCEN!$NE$2:$NE$60=AD$3)*(GMW_SCEN!$ND$2:$ND$60=AD$4)*(GMW_SCEN!$NF$2:$NF$60=AD$1),0),$F22-1966)</f>
        <v>14.715909999999999</v>
      </c>
      <c r="AE22" s="4" cm="1">
        <f t="array" ref="AE22">INDEX(GMW_SCEN!$A$2:$NF$60,MATCH(1,(GMW_SCEN!$NE$2:$NE$60=AE$3)*(GMW_SCEN!$ND$2:$ND$60=AE$4)*(GMW_SCEN!$NF$2:$NF$60=AE$1),0),$F22-1966)</f>
        <v>15.76667</v>
      </c>
      <c r="AF22" s="4" cm="1">
        <f t="array" ref="AF22">INDEX(GMW_SCEN!$A$2:$NF$60,MATCH(1,(GMW_SCEN!$NE$2:$NE$60=AF$3)*(GMW_SCEN!$ND$2:$ND$60=AF$4)*(GMW_SCEN!$NF$2:$NF$60=AF$1),0),$F22-1966)</f>
        <v>0</v>
      </c>
      <c r="AG22" s="4" cm="1">
        <f t="array" ref="AG22">INDEX(GMW_SCEN!$A$2:$NF$60,MATCH(1,(GMW_SCEN!$NE$2:$NE$60=AG$3)*(GMW_SCEN!$ND$2:$ND$60=AG$4)*(GMW_SCEN!$NF$2:$NF$60=AG$1),0),$F22-1966)</f>
        <v>1.3714999999999999</v>
      </c>
      <c r="AH22" s="4" cm="1">
        <f t="array" ref="AH22">INDEX(GMW_SCEN!$A$2:$NF$60,MATCH(1,(GMW_SCEN!$NE$2:$NE$60=AH$3)*(GMW_SCEN!$ND$2:$ND$60=AH$4)*(GMW_SCEN!$NF$2:$NF$60=AH$1),0),$F22-1966)</f>
        <v>1.6509670000000001</v>
      </c>
      <c r="AI22" s="4" cm="1">
        <f t="array" ref="AI22">INDEX(GMW_SCEN!$A$2:$NF$60,MATCH(1,(GMW_SCEN!$NE$2:$NE$60=AI$3)*(GMW_SCEN!$ND$2:$ND$60=AI$4)*(GMW_SCEN!$NF$2:$NF$60=AI$1),0),$F22-1966)</f>
        <v>102.1</v>
      </c>
      <c r="AJ22" s="4" cm="1">
        <f t="array" ref="AJ22">INDEX(GMW_SCEN!$A$2:$NF$60,MATCH(1,(GMW_SCEN!$NE$2:$NE$60=AJ$3)*(GMW_SCEN!$ND$2:$ND$60=AJ$4)*(GMW_SCEN!$NF$2:$NF$60=AJ$1),0),$F22-1966)</f>
        <v>567</v>
      </c>
      <c r="AK22" s="4" cm="1">
        <f t="array" ref="AK22">INDEX(GMW_SCEN!$A$2:$NF$60,MATCH(1,(GMW_SCEN!$NE$2:$NE$60=AK$3)*(GMW_SCEN!$ND$2:$ND$60=AK$4)*(GMW_SCEN!$NF$2:$NF$60=AK$1),0),$F22-1966)</f>
        <v>1E-3</v>
      </c>
      <c r="AL22" s="4" cm="1">
        <f t="array" ref="AL22">INDEX(GMW_SCEN!$A$2:$NF$60,MATCH(1,(GMW_SCEN!$NE$2:$NE$60=AL$3)*(GMW_SCEN!$ND$2:$ND$60=AL$4)*(GMW_SCEN!$NF$2:$NF$60=AL$1),0),$F22-1966)</f>
        <v>36679</v>
      </c>
    </row>
    <row r="23" spans="1:38" x14ac:dyDescent="0.25">
      <c r="A23" s="4">
        <v>1977</v>
      </c>
      <c r="B23" s="4">
        <f t="shared" si="4"/>
        <v>1977</v>
      </c>
      <c r="C23" s="4">
        <f t="shared" si="4"/>
        <v>1976</v>
      </c>
      <c r="D23" s="4">
        <f t="shared" si="4"/>
        <v>1976</v>
      </c>
      <c r="F23" s="4">
        <f t="shared" si="3"/>
        <v>1989</v>
      </c>
      <c r="G23" s="4" cm="1">
        <f t="array" ref="G23">INDEX(GMW_SCEN!$A$2:$NF$60,MATCH(1,(GMW_SCEN!$NE$2:$NE$60=G$3)*(GMW_SCEN!$ND$2:$ND$60=G$4)*(GMW_SCEN!$NF$2:$NF$60=G$1),0),$F23-1966)</f>
        <v>268833</v>
      </c>
      <c r="H23" s="4" cm="1">
        <f t="array" ref="H23">INDEX(GMW_SCEN!$A$2:$NF$60,MATCH(1,(GMW_SCEN!$NE$2:$NE$60=H$3)*(GMW_SCEN!$ND$2:$ND$60=H$4)*(GMW_SCEN!$NF$2:$NF$60=H$1),0),$F23-1966)</f>
        <v>134947</v>
      </c>
      <c r="I23" s="4" cm="1">
        <f t="array" ref="I23">INDEX(GMW_SCEN!$A$2:$NF$60,MATCH(1,(GMW_SCEN!$NE$2:$NE$60=I$3)*(GMW_SCEN!$ND$2:$ND$60=I$4)*(GMW_SCEN!$NF$2:$NF$60=I$1),0),$F23-1966)</f>
        <v>41920</v>
      </c>
      <c r="J23" s="4" cm="1">
        <f t="array" ref="J23">INDEX(GMW_SCEN!$A$2:$NF$60,MATCH(1,(GMW_SCEN!$NE$2:$NE$60=J$3)*(GMW_SCEN!$ND$2:$ND$60=J$4)*(GMW_SCEN!$NF$2:$NF$60=J$1),0),$F23-1966)</f>
        <v>68842</v>
      </c>
      <c r="K23" s="4" cm="1">
        <f t="array" ref="K23">INDEX(GMW_SCEN!$A$2:$NF$60,MATCH(1,(GMW_SCEN!$NE$2:$NE$60=K$3)*(GMW_SCEN!$ND$2:$ND$60=K$4)*(GMW_SCEN!$NF$2:$NF$60=K$1),0),$F23-1966)</f>
        <v>45848</v>
      </c>
      <c r="L23" s="4" cm="1">
        <f t="array" ref="L23">INDEX(GMW_SCEN!$A$2:$NF$60,MATCH(1,(GMW_SCEN!$NE$2:$NE$60=L$3)*(GMW_SCEN!$ND$2:$ND$60=L$4)*(GMW_SCEN!$NF$2:$NF$60=L$1),0),$F23-1966)</f>
        <v>36626</v>
      </c>
      <c r="M23" s="4" cm="1">
        <f t="array" ref="M23">INDEX(GMW_SCEN!$A$2:$NF$60,MATCH(1,(GMW_SCEN!$NE$2:$NE$60=M$3)*(GMW_SCEN!$ND$2:$ND$60=M$4)*(GMW_SCEN!$NF$2:$NF$60=M$1),0),$F23-1966)</f>
        <v>22.471530000000001</v>
      </c>
      <c r="N23" s="4" cm="1">
        <f t="array" ref="N23">INDEX(GMW_SCEN!$A$2:$NF$60,MATCH(1,(GMW_SCEN!$NE$2:$NE$60=N$3)*(GMW_SCEN!$ND$2:$ND$60=N$4)*(GMW_SCEN!$NF$2:$NF$60=N$1),0),$F23-1966)</f>
        <v>12.26172</v>
      </c>
      <c r="O23" s="4" cm="1">
        <f t="array" ref="O23">INDEX(GMW_SCEN!$A$2:$NF$60,MATCH(1,(GMW_SCEN!$NE$2:$NE$60=O$3)*(GMW_SCEN!$ND$2:$ND$60=O$4)*(GMW_SCEN!$NF$2:$NF$60=O$1),0),$F23-1966)</f>
        <v>13.886670000000001</v>
      </c>
      <c r="P23" s="4" cm="1">
        <f t="array" ref="P23">INDEX(GMW_SCEN!$A$2:$NF$60,MATCH(1,(GMW_SCEN!$NE$2:$NE$60=P$3)*(GMW_SCEN!$ND$2:$ND$60=P$4)*(GMW_SCEN!$NF$2:$NF$60=P$1),0),$F23-1966)</f>
        <v>0</v>
      </c>
      <c r="Q23" s="4" cm="1">
        <f t="array" ref="Q23">INDEX(GMW_SCEN!$A$2:$NF$60,MATCH(1,(GMW_SCEN!$NE$2:$NE$60=Q$3)*(GMW_SCEN!$ND$2:$ND$60=Q$4)*(GMW_SCEN!$NF$2:$NF$60=Q$1),0),$F23-1966)</f>
        <v>1.4260999999999999</v>
      </c>
      <c r="R23" s="4" cm="1">
        <f t="array" ref="R23">INDEX(GMW_SCEN!$A$2:$NF$60,MATCH(1,(GMW_SCEN!$NE$2:$NE$60=R$3)*(GMW_SCEN!$ND$2:$ND$60=R$4)*(GMW_SCEN!$NF$2:$NF$60=R$1),0),$F23-1966)</f>
        <v>1.713633</v>
      </c>
      <c r="S23" s="4" cm="1">
        <f t="array" ref="S23">INDEX(GMW_SCEN!$A$2:$NF$60,MATCH(1,(GMW_SCEN!$NE$2:$NE$60=S$3)*(GMW_SCEN!$ND$2:$ND$60=S$4)*(GMW_SCEN!$NF$2:$NF$60=S$1),0),$F23-1966)</f>
        <v>105.9</v>
      </c>
      <c r="T23" s="4" cm="1">
        <f t="array" ref="T23">INDEX(GMW_SCEN!$A$2:$NF$60,MATCH(1,(GMW_SCEN!$NE$2:$NE$60=T$3)*(GMW_SCEN!$ND$2:$ND$60=T$4)*(GMW_SCEN!$NF$2:$NF$60=T$1),0),$F23-1966)</f>
        <v>107</v>
      </c>
      <c r="U23" s="4" cm="1">
        <f t="array" ref="U23">INDEX(GMW_SCEN!$A$2:$NF$60,MATCH(1,(GMW_SCEN!$NE$2:$NE$60=U$3)*(GMW_SCEN!$ND$2:$ND$60=U$4)*(GMW_SCEN!$NF$2:$NF$60=U$1),0),$F23-1966)</f>
        <v>1E-3</v>
      </c>
      <c r="V23" s="4" cm="1">
        <f t="array" ref="V23">INDEX(GMW_SCEN!$A$2:$NF$60,MATCH(1,(GMW_SCEN!$NE$2:$NE$60=V$3)*(GMW_SCEN!$ND$2:$ND$60=V$4)*(GMW_SCEN!$NF$2:$NF$60=V$1),0),$F23-1966)</f>
        <v>38036</v>
      </c>
      <c r="W23" s="4" cm="1">
        <f t="array" ref="W23">INDEX(GMW_SCEN!$A$2:$NF$60,MATCH(1,(GMW_SCEN!$NE$2:$NE$60=W$3)*(GMW_SCEN!$ND$2:$ND$60=W$4)*(GMW_SCEN!$NF$2:$NF$60=W$1),0),$F23-1966)</f>
        <v>268833</v>
      </c>
      <c r="X23" s="4" cm="1">
        <f t="array" ref="X23">INDEX(GMW_SCEN!$A$2:$NF$60,MATCH(1,(GMW_SCEN!$NE$2:$NE$60=X$3)*(GMW_SCEN!$ND$2:$ND$60=X$4)*(GMW_SCEN!$NF$2:$NF$60=X$1),0),$F23-1966)</f>
        <v>134947</v>
      </c>
      <c r="Y23" s="4" cm="1">
        <f t="array" ref="Y23">INDEX(GMW_SCEN!$A$2:$NF$60,MATCH(1,(GMW_SCEN!$NE$2:$NE$60=Y$3)*(GMW_SCEN!$ND$2:$ND$60=Y$4)*(GMW_SCEN!$NF$2:$NF$60=Y$1),0),$F23-1966)</f>
        <v>41920</v>
      </c>
      <c r="Z23" s="4" cm="1">
        <f t="array" ref="Z23">INDEX(GMW_SCEN!$A$2:$NF$60,MATCH(1,(GMW_SCEN!$NE$2:$NE$60=Z$3)*(GMW_SCEN!$ND$2:$ND$60=Z$4)*(GMW_SCEN!$NF$2:$NF$60=Z$1),0),$F23-1966)</f>
        <v>68842</v>
      </c>
      <c r="AA23" s="4" cm="1">
        <f t="array" ref="AA23">INDEX(GMW_SCEN!$A$2:$NF$60,MATCH(1,(GMW_SCEN!$NE$2:$NE$60=AA$3)*(GMW_SCEN!$ND$2:$ND$60=AA$4)*(GMW_SCEN!$NF$2:$NF$60=AA$1),0),$F23-1966)</f>
        <v>45848</v>
      </c>
      <c r="AB23" s="4" cm="1">
        <f t="array" ref="AB23">INDEX(GMW_SCEN!$A$2:$NF$60,MATCH(1,(GMW_SCEN!$NE$2:$NE$60=AB$3)*(GMW_SCEN!$ND$2:$ND$60=AB$4)*(GMW_SCEN!$NF$2:$NF$60=AB$1),0),$F23-1966)</f>
        <v>36626</v>
      </c>
      <c r="AC23" s="4" cm="1">
        <f t="array" ref="AC23">INDEX(GMW_SCEN!$A$2:$NF$60,MATCH(1,(GMW_SCEN!$NE$2:$NE$60=AC$3)*(GMW_SCEN!$ND$2:$ND$60=AC$4)*(GMW_SCEN!$NF$2:$NF$60=AC$1),0),$F23-1966)</f>
        <v>22.471530000000001</v>
      </c>
      <c r="AD23" s="4" cm="1">
        <f t="array" ref="AD23">INDEX(GMW_SCEN!$A$2:$NF$60,MATCH(1,(GMW_SCEN!$NE$2:$NE$60=AD$3)*(GMW_SCEN!$ND$2:$ND$60=AD$4)*(GMW_SCEN!$NF$2:$NF$60=AD$1),0),$F23-1966)</f>
        <v>12.26172</v>
      </c>
      <c r="AE23" s="4" cm="1">
        <f t="array" ref="AE23">INDEX(GMW_SCEN!$A$2:$NF$60,MATCH(1,(GMW_SCEN!$NE$2:$NE$60=AE$3)*(GMW_SCEN!$ND$2:$ND$60=AE$4)*(GMW_SCEN!$NF$2:$NF$60=AE$1),0),$F23-1966)</f>
        <v>13.886670000000001</v>
      </c>
      <c r="AF23" s="4" cm="1">
        <f t="array" ref="AF23">INDEX(GMW_SCEN!$A$2:$NF$60,MATCH(1,(GMW_SCEN!$NE$2:$NE$60=AF$3)*(GMW_SCEN!$ND$2:$ND$60=AF$4)*(GMW_SCEN!$NF$2:$NF$60=AF$1),0),$F23-1966)</f>
        <v>0</v>
      </c>
      <c r="AG23" s="4" cm="1">
        <f t="array" ref="AG23">INDEX(GMW_SCEN!$A$2:$NF$60,MATCH(1,(GMW_SCEN!$NE$2:$NE$60=AG$3)*(GMW_SCEN!$ND$2:$ND$60=AG$4)*(GMW_SCEN!$NF$2:$NF$60=AG$1),0),$F23-1966)</f>
        <v>1.4260999999999999</v>
      </c>
      <c r="AH23" s="4" cm="1">
        <f t="array" ref="AH23">INDEX(GMW_SCEN!$A$2:$NF$60,MATCH(1,(GMW_SCEN!$NE$2:$NE$60=AH$3)*(GMW_SCEN!$ND$2:$ND$60=AH$4)*(GMW_SCEN!$NF$2:$NF$60=AH$1),0),$F23-1966)</f>
        <v>1.713633</v>
      </c>
      <c r="AI23" s="4" cm="1">
        <f t="array" ref="AI23">INDEX(GMW_SCEN!$A$2:$NF$60,MATCH(1,(GMW_SCEN!$NE$2:$NE$60=AI$3)*(GMW_SCEN!$ND$2:$ND$60=AI$4)*(GMW_SCEN!$NF$2:$NF$60=AI$1),0),$F23-1966)</f>
        <v>105.9</v>
      </c>
      <c r="AJ23" s="4" cm="1">
        <f t="array" ref="AJ23">INDEX(GMW_SCEN!$A$2:$NF$60,MATCH(1,(GMW_SCEN!$NE$2:$NE$60=AJ$3)*(GMW_SCEN!$ND$2:$ND$60=AJ$4)*(GMW_SCEN!$NF$2:$NF$60=AJ$1),0),$F23-1966)</f>
        <v>107</v>
      </c>
      <c r="AK23" s="4" cm="1">
        <f t="array" ref="AK23">INDEX(GMW_SCEN!$A$2:$NF$60,MATCH(1,(GMW_SCEN!$NE$2:$NE$60=AK$3)*(GMW_SCEN!$ND$2:$ND$60=AK$4)*(GMW_SCEN!$NF$2:$NF$60=AK$1),0),$F23-1966)</f>
        <v>1E-3</v>
      </c>
      <c r="AL23" s="4" cm="1">
        <f t="array" ref="AL23">INDEX(GMW_SCEN!$A$2:$NF$60,MATCH(1,(GMW_SCEN!$NE$2:$NE$60=AL$3)*(GMW_SCEN!$ND$2:$ND$60=AL$4)*(GMW_SCEN!$NF$2:$NF$60=AL$1),0),$F23-1966)</f>
        <v>38036</v>
      </c>
    </row>
    <row r="24" spans="1:38" x14ac:dyDescent="0.25">
      <c r="B24" s="4">
        <f t="shared" si="4"/>
        <v>1977</v>
      </c>
      <c r="C24" s="4">
        <f t="shared" si="4"/>
        <v>1977</v>
      </c>
      <c r="F24" s="4">
        <f t="shared" si="3"/>
        <v>1990</v>
      </c>
      <c r="G24" s="4" cm="1">
        <f t="array" ref="G24">INDEX(GMW_SCEN!$A$2:$NF$60,MATCH(1,(GMW_SCEN!$NE$2:$NE$60=G$3)*(GMW_SCEN!$ND$2:$ND$60=G$4)*(GMW_SCEN!$NF$2:$NF$60=G$1),0),$F24-1966)</f>
        <v>266987</v>
      </c>
      <c r="H24" s="4" cm="1">
        <f t="array" ref="H24">INDEX(GMW_SCEN!$A$2:$NF$60,MATCH(1,(GMW_SCEN!$NE$2:$NE$60=H$3)*(GMW_SCEN!$ND$2:$ND$60=H$4)*(GMW_SCEN!$NF$2:$NF$60=H$1),0),$F24-1966)</f>
        <v>134769</v>
      </c>
      <c r="I24" s="4" cm="1">
        <f t="array" ref="I24">INDEX(GMW_SCEN!$A$2:$NF$60,MATCH(1,(GMW_SCEN!$NE$2:$NE$60=I$3)*(GMW_SCEN!$ND$2:$ND$60=I$4)*(GMW_SCEN!$NF$2:$NF$60=I$1),0),$F24-1966)</f>
        <v>44252</v>
      </c>
      <c r="J24" s="4" cm="1">
        <f t="array" ref="J24">INDEX(GMW_SCEN!$A$2:$NF$60,MATCH(1,(GMW_SCEN!$NE$2:$NE$60=J$3)*(GMW_SCEN!$ND$2:$ND$60=J$4)*(GMW_SCEN!$NF$2:$NF$60=J$1),0),$F24-1966)</f>
        <v>69329</v>
      </c>
      <c r="K24" s="4" cm="1">
        <f t="array" ref="K24">INDEX(GMW_SCEN!$A$2:$NF$60,MATCH(1,(GMW_SCEN!$NE$2:$NE$60=K$3)*(GMW_SCEN!$ND$2:$ND$60=K$4)*(GMW_SCEN!$NF$2:$NF$60=K$1),0),$F24-1966)</f>
        <v>46850</v>
      </c>
      <c r="L24" s="4" cm="1">
        <f t="array" ref="L24">INDEX(GMW_SCEN!$A$2:$NF$60,MATCH(1,(GMW_SCEN!$NE$2:$NE$60=L$3)*(GMW_SCEN!$ND$2:$ND$60=L$4)*(GMW_SCEN!$NF$2:$NF$60=L$1),0),$F24-1966)</f>
        <v>37508</v>
      </c>
      <c r="M24" s="4" cm="1">
        <f t="array" ref="M24">INDEX(GMW_SCEN!$A$2:$NF$60,MATCH(1,(GMW_SCEN!$NE$2:$NE$60=M$3)*(GMW_SCEN!$ND$2:$ND$60=M$4)*(GMW_SCEN!$NF$2:$NF$60=M$1),0),$F24-1966)</f>
        <v>23.410019999999999</v>
      </c>
      <c r="N24" s="4" cm="1">
        <f t="array" ref="N24">INDEX(GMW_SCEN!$A$2:$NF$60,MATCH(1,(GMW_SCEN!$NE$2:$NE$60=N$3)*(GMW_SCEN!$ND$2:$ND$60=N$4)*(GMW_SCEN!$NF$2:$NF$60=N$1),0),$F24-1966)</f>
        <v>8.4115380000000002</v>
      </c>
      <c r="O24" s="4" cm="1">
        <f t="array" ref="O24">INDEX(GMW_SCEN!$A$2:$NF$60,MATCH(1,(GMW_SCEN!$NE$2:$NE$60=O$3)*(GMW_SCEN!$ND$2:$ND$60=O$4)*(GMW_SCEN!$NF$2:$NF$60=O$1),0),$F24-1966)</f>
        <v>13</v>
      </c>
      <c r="P24" s="4" cm="1">
        <f t="array" ref="P24">INDEX(GMW_SCEN!$A$2:$NF$60,MATCH(1,(GMW_SCEN!$NE$2:$NE$60=P$3)*(GMW_SCEN!$ND$2:$ND$60=P$4)*(GMW_SCEN!$NF$2:$NF$60=P$1),0),$F24-1966)</f>
        <v>0</v>
      </c>
      <c r="Q24" s="4" cm="1">
        <f t="array" ref="Q24">INDEX(GMW_SCEN!$A$2:$NF$60,MATCH(1,(GMW_SCEN!$NE$2:$NE$60=Q$3)*(GMW_SCEN!$ND$2:$ND$60=Q$4)*(GMW_SCEN!$NF$2:$NF$60=Q$1),0),$F24-1966)</f>
        <v>1.4221999999999999</v>
      </c>
      <c r="R24" s="4" cm="1">
        <f t="array" ref="R24">INDEX(GMW_SCEN!$A$2:$NF$60,MATCH(1,(GMW_SCEN!$NE$2:$NE$60=R$3)*(GMW_SCEN!$ND$2:$ND$60=R$4)*(GMW_SCEN!$NF$2:$NF$60=R$1),0),$F24-1966)</f>
        <v>1.719033</v>
      </c>
      <c r="S24" s="4" cm="1">
        <f t="array" ref="S24">INDEX(GMW_SCEN!$A$2:$NF$60,MATCH(1,(GMW_SCEN!$NE$2:$NE$60=S$3)*(GMW_SCEN!$ND$2:$ND$60=S$4)*(GMW_SCEN!$NF$2:$NF$60=S$1),0),$F24-1966)</f>
        <v>105.8</v>
      </c>
      <c r="T24" s="4" cm="1">
        <f t="array" ref="T24">INDEX(GMW_SCEN!$A$2:$NF$60,MATCH(1,(GMW_SCEN!$NE$2:$NE$60=T$3)*(GMW_SCEN!$ND$2:$ND$60=T$4)*(GMW_SCEN!$NF$2:$NF$60=T$1),0),$F24-1966)</f>
        <v>-179</v>
      </c>
      <c r="U24" s="4" cm="1">
        <f t="array" ref="U24">INDEX(GMW_SCEN!$A$2:$NF$60,MATCH(1,(GMW_SCEN!$NE$2:$NE$60=U$3)*(GMW_SCEN!$ND$2:$ND$60=U$4)*(GMW_SCEN!$NF$2:$NF$60=U$1),0),$F24-1966)</f>
        <v>1E-3</v>
      </c>
      <c r="V24" s="4" cm="1">
        <f t="array" ref="V24">INDEX(GMW_SCEN!$A$2:$NF$60,MATCH(1,(GMW_SCEN!$NE$2:$NE$60=V$3)*(GMW_SCEN!$ND$2:$ND$60=V$4)*(GMW_SCEN!$NF$2:$NF$60=V$1),0),$F24-1966)</f>
        <v>39241</v>
      </c>
      <c r="W24" s="4" cm="1">
        <f t="array" ref="W24">INDEX(GMW_SCEN!$A$2:$NF$60,MATCH(1,(GMW_SCEN!$NE$2:$NE$60=W$3)*(GMW_SCEN!$ND$2:$ND$60=W$4)*(GMW_SCEN!$NF$2:$NF$60=W$1),0),$F24-1966)</f>
        <v>266987</v>
      </c>
      <c r="X24" s="4" cm="1">
        <f t="array" ref="X24">INDEX(GMW_SCEN!$A$2:$NF$60,MATCH(1,(GMW_SCEN!$NE$2:$NE$60=X$3)*(GMW_SCEN!$ND$2:$ND$60=X$4)*(GMW_SCEN!$NF$2:$NF$60=X$1),0),$F24-1966)</f>
        <v>134769</v>
      </c>
      <c r="Y24" s="4" cm="1">
        <f t="array" ref="Y24">INDEX(GMW_SCEN!$A$2:$NF$60,MATCH(1,(GMW_SCEN!$NE$2:$NE$60=Y$3)*(GMW_SCEN!$ND$2:$ND$60=Y$4)*(GMW_SCEN!$NF$2:$NF$60=Y$1),0),$F24-1966)</f>
        <v>44252</v>
      </c>
      <c r="Z24" s="4" cm="1">
        <f t="array" ref="Z24">INDEX(GMW_SCEN!$A$2:$NF$60,MATCH(1,(GMW_SCEN!$NE$2:$NE$60=Z$3)*(GMW_SCEN!$ND$2:$ND$60=Z$4)*(GMW_SCEN!$NF$2:$NF$60=Z$1),0),$F24-1966)</f>
        <v>69329</v>
      </c>
      <c r="AA24" s="4" cm="1">
        <f t="array" ref="AA24">INDEX(GMW_SCEN!$A$2:$NF$60,MATCH(1,(GMW_SCEN!$NE$2:$NE$60=AA$3)*(GMW_SCEN!$ND$2:$ND$60=AA$4)*(GMW_SCEN!$NF$2:$NF$60=AA$1),0),$F24-1966)</f>
        <v>46850</v>
      </c>
      <c r="AB24" s="4" cm="1">
        <f t="array" ref="AB24">INDEX(GMW_SCEN!$A$2:$NF$60,MATCH(1,(GMW_SCEN!$NE$2:$NE$60=AB$3)*(GMW_SCEN!$ND$2:$ND$60=AB$4)*(GMW_SCEN!$NF$2:$NF$60=AB$1),0),$F24-1966)</f>
        <v>37508</v>
      </c>
      <c r="AC24" s="4" cm="1">
        <f t="array" ref="AC24">INDEX(GMW_SCEN!$A$2:$NF$60,MATCH(1,(GMW_SCEN!$NE$2:$NE$60=AC$3)*(GMW_SCEN!$ND$2:$ND$60=AC$4)*(GMW_SCEN!$NF$2:$NF$60=AC$1),0),$F24-1966)</f>
        <v>23.410019999999999</v>
      </c>
      <c r="AD24" s="4" cm="1">
        <f t="array" ref="AD24">INDEX(GMW_SCEN!$A$2:$NF$60,MATCH(1,(GMW_SCEN!$NE$2:$NE$60=AD$3)*(GMW_SCEN!$ND$2:$ND$60=AD$4)*(GMW_SCEN!$NF$2:$NF$60=AD$1),0),$F24-1966)</f>
        <v>8.4115380000000002</v>
      </c>
      <c r="AE24" s="4" cm="1">
        <f t="array" ref="AE24">INDEX(GMW_SCEN!$A$2:$NF$60,MATCH(1,(GMW_SCEN!$NE$2:$NE$60=AE$3)*(GMW_SCEN!$ND$2:$ND$60=AE$4)*(GMW_SCEN!$NF$2:$NF$60=AE$1),0),$F24-1966)</f>
        <v>13</v>
      </c>
      <c r="AF24" s="4" cm="1">
        <f t="array" ref="AF24">INDEX(GMW_SCEN!$A$2:$NF$60,MATCH(1,(GMW_SCEN!$NE$2:$NE$60=AF$3)*(GMW_SCEN!$ND$2:$ND$60=AF$4)*(GMW_SCEN!$NF$2:$NF$60=AF$1),0),$F24-1966)</f>
        <v>0</v>
      </c>
      <c r="AG24" s="4" cm="1">
        <f t="array" ref="AG24">INDEX(GMW_SCEN!$A$2:$NF$60,MATCH(1,(GMW_SCEN!$NE$2:$NE$60=AG$3)*(GMW_SCEN!$ND$2:$ND$60=AG$4)*(GMW_SCEN!$NF$2:$NF$60=AG$1),0),$F24-1966)</f>
        <v>1.4221999999999999</v>
      </c>
      <c r="AH24" s="4" cm="1">
        <f t="array" ref="AH24">INDEX(GMW_SCEN!$A$2:$NF$60,MATCH(1,(GMW_SCEN!$NE$2:$NE$60=AH$3)*(GMW_SCEN!$ND$2:$ND$60=AH$4)*(GMW_SCEN!$NF$2:$NF$60=AH$1),0),$F24-1966)</f>
        <v>1.719033</v>
      </c>
      <c r="AI24" s="4" cm="1">
        <f t="array" ref="AI24">INDEX(GMW_SCEN!$A$2:$NF$60,MATCH(1,(GMW_SCEN!$NE$2:$NE$60=AI$3)*(GMW_SCEN!$ND$2:$ND$60=AI$4)*(GMW_SCEN!$NF$2:$NF$60=AI$1),0),$F24-1966)</f>
        <v>105.8</v>
      </c>
      <c r="AJ24" s="4" cm="1">
        <f t="array" ref="AJ24">INDEX(GMW_SCEN!$A$2:$NF$60,MATCH(1,(GMW_SCEN!$NE$2:$NE$60=AJ$3)*(GMW_SCEN!$ND$2:$ND$60=AJ$4)*(GMW_SCEN!$NF$2:$NF$60=AJ$1),0),$F24-1966)</f>
        <v>-179</v>
      </c>
      <c r="AK24" s="4" cm="1">
        <f t="array" ref="AK24">INDEX(GMW_SCEN!$A$2:$NF$60,MATCH(1,(GMW_SCEN!$NE$2:$NE$60=AK$3)*(GMW_SCEN!$ND$2:$ND$60=AK$4)*(GMW_SCEN!$NF$2:$NF$60=AK$1),0),$F24-1966)</f>
        <v>1E-3</v>
      </c>
      <c r="AL24" s="4" cm="1">
        <f t="array" ref="AL24">INDEX(GMW_SCEN!$A$2:$NF$60,MATCH(1,(GMW_SCEN!$NE$2:$NE$60=AL$3)*(GMW_SCEN!$ND$2:$ND$60=AL$4)*(GMW_SCEN!$NF$2:$NF$60=AL$1),0),$F24-1966)</f>
        <v>39241</v>
      </c>
    </row>
    <row r="25" spans="1:38" x14ac:dyDescent="0.25">
      <c r="B25" s="4">
        <f t="shared" si="4"/>
        <v>1977</v>
      </c>
      <c r="C25" s="4">
        <f t="shared" si="4"/>
        <v>1977</v>
      </c>
      <c r="F25" s="4">
        <f t="shared" si="3"/>
        <v>1991</v>
      </c>
      <c r="G25" s="4" cm="1">
        <f t="array" ref="G25">INDEX(GMW_SCEN!$A$2:$NF$60,MATCH(1,(GMW_SCEN!$NE$2:$NE$60=G$3)*(GMW_SCEN!$ND$2:$ND$60=G$4)*(GMW_SCEN!$NF$2:$NF$60=G$1),0),$F25-1966)</f>
        <v>268717</v>
      </c>
      <c r="H25" s="4" cm="1">
        <f t="array" ref="H25">INDEX(GMW_SCEN!$A$2:$NF$60,MATCH(1,(GMW_SCEN!$NE$2:$NE$60=H$3)*(GMW_SCEN!$ND$2:$ND$60=H$4)*(GMW_SCEN!$NF$2:$NF$60=H$1),0),$F25-1966)</f>
        <v>136431</v>
      </c>
      <c r="I25" s="4" cm="1">
        <f t="array" ref="I25">INDEX(GMW_SCEN!$A$2:$NF$60,MATCH(1,(GMW_SCEN!$NE$2:$NE$60=I$3)*(GMW_SCEN!$ND$2:$ND$60=I$4)*(GMW_SCEN!$NF$2:$NF$60=I$1),0),$F25-1966)</f>
        <v>43767</v>
      </c>
      <c r="J25" s="4" cm="1">
        <f t="array" ref="J25">INDEX(GMW_SCEN!$A$2:$NF$60,MATCH(1,(GMW_SCEN!$NE$2:$NE$60=J$3)*(GMW_SCEN!$ND$2:$ND$60=J$4)*(GMW_SCEN!$NF$2:$NF$60=J$1),0),$F25-1966)</f>
        <v>69167</v>
      </c>
      <c r="K25" s="4" cm="1">
        <f t="array" ref="K25">INDEX(GMW_SCEN!$A$2:$NF$60,MATCH(1,(GMW_SCEN!$NE$2:$NE$60=K$3)*(GMW_SCEN!$ND$2:$ND$60=K$4)*(GMW_SCEN!$NF$2:$NF$60=K$1),0),$F25-1966)</f>
        <v>48538</v>
      </c>
      <c r="L25" s="4" cm="1">
        <f t="array" ref="L25">INDEX(GMW_SCEN!$A$2:$NF$60,MATCH(1,(GMW_SCEN!$NE$2:$NE$60=L$3)*(GMW_SCEN!$ND$2:$ND$60=L$4)*(GMW_SCEN!$NF$2:$NF$60=L$1),0),$F25-1966)</f>
        <v>36575</v>
      </c>
      <c r="M25" s="4" cm="1">
        <f t="array" ref="M25">INDEX(GMW_SCEN!$A$2:$NF$60,MATCH(1,(GMW_SCEN!$NE$2:$NE$60=M$3)*(GMW_SCEN!$ND$2:$ND$60=M$4)*(GMW_SCEN!$NF$2:$NF$60=M$1),0),$F25-1966)</f>
        <v>23.82713</v>
      </c>
      <c r="N25" s="4" cm="1">
        <f t="array" ref="N25">INDEX(GMW_SCEN!$A$2:$NF$60,MATCH(1,(GMW_SCEN!$NE$2:$NE$60=N$3)*(GMW_SCEN!$ND$2:$ND$60=N$4)*(GMW_SCEN!$NF$2:$NF$60=N$1),0),$F25-1966)</f>
        <v>7.2424239999999998</v>
      </c>
      <c r="O25" s="4" cm="1">
        <f t="array" ref="O25">INDEX(GMW_SCEN!$A$2:$NF$60,MATCH(1,(GMW_SCEN!$NE$2:$NE$60=O$3)*(GMW_SCEN!$ND$2:$ND$60=O$4)*(GMW_SCEN!$NF$2:$NF$60=O$1),0),$F25-1966)</f>
        <v>12.873329999999999</v>
      </c>
      <c r="P25" s="4" cm="1">
        <f t="array" ref="P25">INDEX(GMW_SCEN!$A$2:$NF$60,MATCH(1,(GMW_SCEN!$NE$2:$NE$60=P$3)*(GMW_SCEN!$ND$2:$ND$60=P$4)*(GMW_SCEN!$NF$2:$NF$60=P$1),0),$F25-1966)</f>
        <v>0</v>
      </c>
      <c r="Q25" s="4" cm="1">
        <f t="array" ref="Q25">INDEX(GMW_SCEN!$A$2:$NF$60,MATCH(1,(GMW_SCEN!$NE$2:$NE$60=Q$3)*(GMW_SCEN!$ND$2:$ND$60=Q$4)*(GMW_SCEN!$NF$2:$NF$60=Q$1),0),$F25-1966)</f>
        <v>1.4338</v>
      </c>
      <c r="R25" s="4" cm="1">
        <f t="array" ref="R25">INDEX(GMW_SCEN!$A$2:$NF$60,MATCH(1,(GMW_SCEN!$NE$2:$NE$60=R$3)*(GMW_SCEN!$ND$2:$ND$60=R$4)*(GMW_SCEN!$NF$2:$NF$60=R$1),0),$F25-1966)</f>
        <v>1.7351669999999999</v>
      </c>
      <c r="S25" s="4" cm="1">
        <f t="array" ref="S25">INDEX(GMW_SCEN!$A$2:$NF$60,MATCH(1,(GMW_SCEN!$NE$2:$NE$60=S$3)*(GMW_SCEN!$ND$2:$ND$60=S$4)*(GMW_SCEN!$NF$2:$NF$60=S$1),0),$F25-1966)</f>
        <v>106.4</v>
      </c>
      <c r="T25" s="4" cm="1">
        <f t="array" ref="T25">INDEX(GMW_SCEN!$A$2:$NF$60,MATCH(1,(GMW_SCEN!$NE$2:$NE$60=T$3)*(GMW_SCEN!$ND$2:$ND$60=T$4)*(GMW_SCEN!$NF$2:$NF$60=T$1),0),$F25-1966)</f>
        <v>-417</v>
      </c>
      <c r="U25" s="4" cm="1">
        <f t="array" ref="U25">INDEX(GMW_SCEN!$A$2:$NF$60,MATCH(1,(GMW_SCEN!$NE$2:$NE$60=U$3)*(GMW_SCEN!$ND$2:$ND$60=U$4)*(GMW_SCEN!$NF$2:$NF$60=U$1),0),$F25-1966)</f>
        <v>1E-3</v>
      </c>
      <c r="V25" s="4" cm="1">
        <f t="array" ref="V25">INDEX(GMW_SCEN!$A$2:$NF$60,MATCH(1,(GMW_SCEN!$NE$2:$NE$60=V$3)*(GMW_SCEN!$ND$2:$ND$60=V$4)*(GMW_SCEN!$NF$2:$NF$60=V$1),0),$F25-1966)</f>
        <v>40335</v>
      </c>
      <c r="W25" s="4" cm="1">
        <f t="array" ref="W25">INDEX(GMW_SCEN!$A$2:$NF$60,MATCH(1,(GMW_SCEN!$NE$2:$NE$60=W$3)*(GMW_SCEN!$ND$2:$ND$60=W$4)*(GMW_SCEN!$NF$2:$NF$60=W$1),0),$F25-1966)</f>
        <v>268717</v>
      </c>
      <c r="X25" s="4" cm="1">
        <f t="array" ref="X25">INDEX(GMW_SCEN!$A$2:$NF$60,MATCH(1,(GMW_SCEN!$NE$2:$NE$60=X$3)*(GMW_SCEN!$ND$2:$ND$60=X$4)*(GMW_SCEN!$NF$2:$NF$60=X$1),0),$F25-1966)</f>
        <v>136431</v>
      </c>
      <c r="Y25" s="4" cm="1">
        <f t="array" ref="Y25">INDEX(GMW_SCEN!$A$2:$NF$60,MATCH(1,(GMW_SCEN!$NE$2:$NE$60=Y$3)*(GMW_SCEN!$ND$2:$ND$60=Y$4)*(GMW_SCEN!$NF$2:$NF$60=Y$1),0),$F25-1966)</f>
        <v>43767</v>
      </c>
      <c r="Z25" s="4" cm="1">
        <f t="array" ref="Z25">INDEX(GMW_SCEN!$A$2:$NF$60,MATCH(1,(GMW_SCEN!$NE$2:$NE$60=Z$3)*(GMW_SCEN!$ND$2:$ND$60=Z$4)*(GMW_SCEN!$NF$2:$NF$60=Z$1),0),$F25-1966)</f>
        <v>69167</v>
      </c>
      <c r="AA25" s="4" cm="1">
        <f t="array" ref="AA25">INDEX(GMW_SCEN!$A$2:$NF$60,MATCH(1,(GMW_SCEN!$NE$2:$NE$60=AA$3)*(GMW_SCEN!$ND$2:$ND$60=AA$4)*(GMW_SCEN!$NF$2:$NF$60=AA$1),0),$F25-1966)</f>
        <v>48538</v>
      </c>
      <c r="AB25" s="4" cm="1">
        <f t="array" ref="AB25">INDEX(GMW_SCEN!$A$2:$NF$60,MATCH(1,(GMW_SCEN!$NE$2:$NE$60=AB$3)*(GMW_SCEN!$ND$2:$ND$60=AB$4)*(GMW_SCEN!$NF$2:$NF$60=AB$1),0),$F25-1966)</f>
        <v>36575</v>
      </c>
      <c r="AC25" s="4" cm="1">
        <f t="array" ref="AC25">INDEX(GMW_SCEN!$A$2:$NF$60,MATCH(1,(GMW_SCEN!$NE$2:$NE$60=AC$3)*(GMW_SCEN!$ND$2:$ND$60=AC$4)*(GMW_SCEN!$NF$2:$NF$60=AC$1),0),$F25-1966)</f>
        <v>23.82713</v>
      </c>
      <c r="AD25" s="4" cm="1">
        <f t="array" ref="AD25">INDEX(GMW_SCEN!$A$2:$NF$60,MATCH(1,(GMW_SCEN!$NE$2:$NE$60=AD$3)*(GMW_SCEN!$ND$2:$ND$60=AD$4)*(GMW_SCEN!$NF$2:$NF$60=AD$1),0),$F25-1966)</f>
        <v>7.2424239999999998</v>
      </c>
      <c r="AE25" s="4" cm="1">
        <f t="array" ref="AE25">INDEX(GMW_SCEN!$A$2:$NF$60,MATCH(1,(GMW_SCEN!$NE$2:$NE$60=AE$3)*(GMW_SCEN!$ND$2:$ND$60=AE$4)*(GMW_SCEN!$NF$2:$NF$60=AE$1),0),$F25-1966)</f>
        <v>12.873329999999999</v>
      </c>
      <c r="AF25" s="4" cm="1">
        <f t="array" ref="AF25">INDEX(GMW_SCEN!$A$2:$NF$60,MATCH(1,(GMW_SCEN!$NE$2:$NE$60=AF$3)*(GMW_SCEN!$ND$2:$ND$60=AF$4)*(GMW_SCEN!$NF$2:$NF$60=AF$1),0),$F25-1966)</f>
        <v>0</v>
      </c>
      <c r="AG25" s="4" cm="1">
        <f t="array" ref="AG25">INDEX(GMW_SCEN!$A$2:$NF$60,MATCH(1,(GMW_SCEN!$NE$2:$NE$60=AG$3)*(GMW_SCEN!$ND$2:$ND$60=AG$4)*(GMW_SCEN!$NF$2:$NF$60=AG$1),0),$F25-1966)</f>
        <v>1.4338</v>
      </c>
      <c r="AH25" s="4" cm="1">
        <f t="array" ref="AH25">INDEX(GMW_SCEN!$A$2:$NF$60,MATCH(1,(GMW_SCEN!$NE$2:$NE$60=AH$3)*(GMW_SCEN!$ND$2:$ND$60=AH$4)*(GMW_SCEN!$NF$2:$NF$60=AH$1),0),$F25-1966)</f>
        <v>1.7351669999999999</v>
      </c>
      <c r="AI25" s="4" cm="1">
        <f t="array" ref="AI25">INDEX(GMW_SCEN!$A$2:$NF$60,MATCH(1,(GMW_SCEN!$NE$2:$NE$60=AI$3)*(GMW_SCEN!$ND$2:$ND$60=AI$4)*(GMW_SCEN!$NF$2:$NF$60=AI$1),0),$F25-1966)</f>
        <v>106.4</v>
      </c>
      <c r="AJ25" s="4" cm="1">
        <f t="array" ref="AJ25">INDEX(GMW_SCEN!$A$2:$NF$60,MATCH(1,(GMW_SCEN!$NE$2:$NE$60=AJ$3)*(GMW_SCEN!$ND$2:$ND$60=AJ$4)*(GMW_SCEN!$NF$2:$NF$60=AJ$1),0),$F25-1966)</f>
        <v>-417</v>
      </c>
      <c r="AK25" s="4" cm="1">
        <f t="array" ref="AK25">INDEX(GMW_SCEN!$A$2:$NF$60,MATCH(1,(GMW_SCEN!$NE$2:$NE$60=AK$3)*(GMW_SCEN!$ND$2:$ND$60=AK$4)*(GMW_SCEN!$NF$2:$NF$60=AK$1),0),$F25-1966)</f>
        <v>1E-3</v>
      </c>
      <c r="AL25" s="4" cm="1">
        <f t="array" ref="AL25">INDEX(GMW_SCEN!$A$2:$NF$60,MATCH(1,(GMW_SCEN!$NE$2:$NE$60=AL$3)*(GMW_SCEN!$ND$2:$ND$60=AL$4)*(GMW_SCEN!$NF$2:$NF$60=AL$1),0),$F25-1966)</f>
        <v>40335</v>
      </c>
    </row>
    <row r="26" spans="1:38" x14ac:dyDescent="0.25">
      <c r="B26" s="4">
        <f t="shared" si="4"/>
        <v>1977</v>
      </c>
      <c r="C26" s="4">
        <f t="shared" si="4"/>
        <v>1977</v>
      </c>
      <c r="E26" s="4">
        <f t="shared" ref="E26" si="8">+E22+1</f>
        <v>1977</v>
      </c>
      <c r="F26" s="4">
        <f t="shared" si="3"/>
        <v>1992</v>
      </c>
      <c r="G26" s="4" cm="1">
        <f t="array" ref="G26">INDEX(GMW_SCEN!$A$2:$NF$60,MATCH(1,(GMW_SCEN!$NE$2:$NE$60=G$3)*(GMW_SCEN!$ND$2:$ND$60=G$4)*(GMW_SCEN!$NF$2:$NF$60=G$1),0),$F26-1966)</f>
        <v>273279</v>
      </c>
      <c r="H26" s="4" cm="1">
        <f t="array" ref="H26">INDEX(GMW_SCEN!$A$2:$NF$60,MATCH(1,(GMW_SCEN!$NE$2:$NE$60=H$3)*(GMW_SCEN!$ND$2:$ND$60=H$4)*(GMW_SCEN!$NF$2:$NF$60=H$1),0),$F26-1966)</f>
        <v>139261</v>
      </c>
      <c r="I26" s="4" cm="1">
        <f t="array" ref="I26">INDEX(GMW_SCEN!$A$2:$NF$60,MATCH(1,(GMW_SCEN!$NE$2:$NE$60=I$3)*(GMW_SCEN!$ND$2:$ND$60=I$4)*(GMW_SCEN!$NF$2:$NF$60=I$1),0),$F26-1966)</f>
        <v>45385</v>
      </c>
      <c r="J26" s="4" cm="1">
        <f t="array" ref="J26">INDEX(GMW_SCEN!$A$2:$NF$60,MATCH(1,(GMW_SCEN!$NE$2:$NE$60=J$3)*(GMW_SCEN!$ND$2:$ND$60=J$4)*(GMW_SCEN!$NF$2:$NF$60=J$1),0),$F26-1966)</f>
        <v>69035</v>
      </c>
      <c r="K26" s="4" cm="1">
        <f t="array" ref="K26">INDEX(GMW_SCEN!$A$2:$NF$60,MATCH(1,(GMW_SCEN!$NE$2:$NE$60=K$3)*(GMW_SCEN!$ND$2:$ND$60=K$4)*(GMW_SCEN!$NF$2:$NF$60=K$1),0),$F26-1966)</f>
        <v>46686</v>
      </c>
      <c r="L26" s="4" cm="1">
        <f t="array" ref="L26">INDEX(GMW_SCEN!$A$2:$NF$60,MATCH(1,(GMW_SCEN!$NE$2:$NE$60=L$3)*(GMW_SCEN!$ND$2:$ND$60=L$4)*(GMW_SCEN!$NF$2:$NF$60=L$1),0),$F26-1966)</f>
        <v>36108</v>
      </c>
      <c r="M26" s="4" cm="1">
        <f t="array" ref="M26">INDEX(GMW_SCEN!$A$2:$NF$60,MATCH(1,(GMW_SCEN!$NE$2:$NE$60=M$3)*(GMW_SCEN!$ND$2:$ND$60=M$4)*(GMW_SCEN!$NF$2:$NF$60=M$1),0),$F26-1966)</f>
        <v>24.139949999999999</v>
      </c>
      <c r="N26" s="4" cm="1">
        <f t="array" ref="N26">INDEX(GMW_SCEN!$A$2:$NF$60,MATCH(1,(GMW_SCEN!$NE$2:$NE$60=N$3)*(GMW_SCEN!$ND$2:$ND$60=N$4)*(GMW_SCEN!$NF$2:$NF$60=N$1),0),$F26-1966)</f>
        <v>5.8846150000000002</v>
      </c>
      <c r="O26" s="4" cm="1">
        <f t="array" ref="O26">INDEX(GMW_SCEN!$A$2:$NF$60,MATCH(1,(GMW_SCEN!$NE$2:$NE$60=O$3)*(GMW_SCEN!$ND$2:$ND$60=O$4)*(GMW_SCEN!$NF$2:$NF$60=O$1),0),$F26-1966)</f>
        <v>11.14</v>
      </c>
      <c r="P26" s="4" cm="1">
        <f t="array" ref="P26">INDEX(GMW_SCEN!$A$2:$NF$60,MATCH(1,(GMW_SCEN!$NE$2:$NE$60=P$3)*(GMW_SCEN!$ND$2:$ND$60=P$4)*(GMW_SCEN!$NF$2:$NF$60=P$1),0),$F26-1966)</f>
        <v>0</v>
      </c>
      <c r="Q26" s="4" cm="1">
        <f t="array" ref="Q26">INDEX(GMW_SCEN!$A$2:$NF$60,MATCH(1,(GMW_SCEN!$NE$2:$NE$60=Q$3)*(GMW_SCEN!$ND$2:$ND$60=Q$4)*(GMW_SCEN!$NF$2:$NF$60=Q$1),0),$F26-1966)</f>
        <v>1.4675</v>
      </c>
      <c r="R26" s="4" cm="1">
        <f t="array" ref="R26">INDEX(GMW_SCEN!$A$2:$NF$60,MATCH(1,(GMW_SCEN!$NE$2:$NE$60=R$3)*(GMW_SCEN!$ND$2:$ND$60=R$4)*(GMW_SCEN!$NF$2:$NF$60=R$1),0),$F26-1966)</f>
        <v>1.8139670000000001</v>
      </c>
      <c r="S26" s="4" cm="1">
        <f t="array" ref="S26">INDEX(GMW_SCEN!$A$2:$NF$60,MATCH(1,(GMW_SCEN!$NE$2:$NE$60=S$3)*(GMW_SCEN!$ND$2:$ND$60=S$4)*(GMW_SCEN!$NF$2:$NF$60=S$1),0),$F26-1966)</f>
        <v>108.9</v>
      </c>
      <c r="T26" s="4" cm="1">
        <f t="array" ref="T26">INDEX(GMW_SCEN!$A$2:$NF$60,MATCH(1,(GMW_SCEN!$NE$2:$NE$60=T$3)*(GMW_SCEN!$ND$2:$ND$60=T$4)*(GMW_SCEN!$NF$2:$NF$60=T$1),0),$F26-1966)</f>
        <v>-102</v>
      </c>
      <c r="U26" s="4" cm="1">
        <f t="array" ref="U26">INDEX(GMW_SCEN!$A$2:$NF$60,MATCH(1,(GMW_SCEN!$NE$2:$NE$60=U$3)*(GMW_SCEN!$ND$2:$ND$60=U$4)*(GMW_SCEN!$NF$2:$NF$60=U$1),0),$F26-1966)</f>
        <v>1E-3</v>
      </c>
      <c r="V26" s="4" cm="1">
        <f t="array" ref="V26">INDEX(GMW_SCEN!$A$2:$NF$60,MATCH(1,(GMW_SCEN!$NE$2:$NE$60=V$3)*(GMW_SCEN!$ND$2:$ND$60=V$4)*(GMW_SCEN!$NF$2:$NF$60=V$1),0),$F26-1966)</f>
        <v>42163</v>
      </c>
      <c r="W26" s="4" cm="1">
        <f t="array" ref="W26">INDEX(GMW_SCEN!$A$2:$NF$60,MATCH(1,(GMW_SCEN!$NE$2:$NE$60=W$3)*(GMW_SCEN!$ND$2:$ND$60=W$4)*(GMW_SCEN!$NF$2:$NF$60=W$1),0),$F26-1966)</f>
        <v>273279</v>
      </c>
      <c r="X26" s="4" cm="1">
        <f t="array" ref="X26">INDEX(GMW_SCEN!$A$2:$NF$60,MATCH(1,(GMW_SCEN!$NE$2:$NE$60=X$3)*(GMW_SCEN!$ND$2:$ND$60=X$4)*(GMW_SCEN!$NF$2:$NF$60=X$1),0),$F26-1966)</f>
        <v>139261</v>
      </c>
      <c r="Y26" s="4" cm="1">
        <f t="array" ref="Y26">INDEX(GMW_SCEN!$A$2:$NF$60,MATCH(1,(GMW_SCEN!$NE$2:$NE$60=Y$3)*(GMW_SCEN!$ND$2:$ND$60=Y$4)*(GMW_SCEN!$NF$2:$NF$60=Y$1),0),$F26-1966)</f>
        <v>45385</v>
      </c>
      <c r="Z26" s="4" cm="1">
        <f t="array" ref="Z26">INDEX(GMW_SCEN!$A$2:$NF$60,MATCH(1,(GMW_SCEN!$NE$2:$NE$60=Z$3)*(GMW_SCEN!$ND$2:$ND$60=Z$4)*(GMW_SCEN!$NF$2:$NF$60=Z$1),0),$F26-1966)</f>
        <v>69035</v>
      </c>
      <c r="AA26" s="4" cm="1">
        <f t="array" ref="AA26">INDEX(GMW_SCEN!$A$2:$NF$60,MATCH(1,(GMW_SCEN!$NE$2:$NE$60=AA$3)*(GMW_SCEN!$ND$2:$ND$60=AA$4)*(GMW_SCEN!$NF$2:$NF$60=AA$1),0),$F26-1966)</f>
        <v>46686</v>
      </c>
      <c r="AB26" s="4" cm="1">
        <f t="array" ref="AB26">INDEX(GMW_SCEN!$A$2:$NF$60,MATCH(1,(GMW_SCEN!$NE$2:$NE$60=AB$3)*(GMW_SCEN!$ND$2:$ND$60=AB$4)*(GMW_SCEN!$NF$2:$NF$60=AB$1),0),$F26-1966)</f>
        <v>36108</v>
      </c>
      <c r="AC26" s="4" cm="1">
        <f t="array" ref="AC26">INDEX(GMW_SCEN!$A$2:$NF$60,MATCH(1,(GMW_SCEN!$NE$2:$NE$60=AC$3)*(GMW_SCEN!$ND$2:$ND$60=AC$4)*(GMW_SCEN!$NF$2:$NF$60=AC$1),0),$F26-1966)</f>
        <v>24.139949999999999</v>
      </c>
      <c r="AD26" s="4" cm="1">
        <f t="array" ref="AD26">INDEX(GMW_SCEN!$A$2:$NF$60,MATCH(1,(GMW_SCEN!$NE$2:$NE$60=AD$3)*(GMW_SCEN!$ND$2:$ND$60=AD$4)*(GMW_SCEN!$NF$2:$NF$60=AD$1),0),$F26-1966)</f>
        <v>5.8846150000000002</v>
      </c>
      <c r="AE26" s="4" cm="1">
        <f t="array" ref="AE26">INDEX(GMW_SCEN!$A$2:$NF$60,MATCH(1,(GMW_SCEN!$NE$2:$NE$60=AE$3)*(GMW_SCEN!$ND$2:$ND$60=AE$4)*(GMW_SCEN!$NF$2:$NF$60=AE$1),0),$F26-1966)</f>
        <v>11.14</v>
      </c>
      <c r="AF26" s="4" cm="1">
        <f t="array" ref="AF26">INDEX(GMW_SCEN!$A$2:$NF$60,MATCH(1,(GMW_SCEN!$NE$2:$NE$60=AF$3)*(GMW_SCEN!$ND$2:$ND$60=AF$4)*(GMW_SCEN!$NF$2:$NF$60=AF$1),0),$F26-1966)</f>
        <v>0</v>
      </c>
      <c r="AG26" s="4" cm="1">
        <f t="array" ref="AG26">INDEX(GMW_SCEN!$A$2:$NF$60,MATCH(1,(GMW_SCEN!$NE$2:$NE$60=AG$3)*(GMW_SCEN!$ND$2:$ND$60=AG$4)*(GMW_SCEN!$NF$2:$NF$60=AG$1),0),$F26-1966)</f>
        <v>1.4675</v>
      </c>
      <c r="AH26" s="4" cm="1">
        <f t="array" ref="AH26">INDEX(GMW_SCEN!$A$2:$NF$60,MATCH(1,(GMW_SCEN!$NE$2:$NE$60=AH$3)*(GMW_SCEN!$ND$2:$ND$60=AH$4)*(GMW_SCEN!$NF$2:$NF$60=AH$1),0),$F26-1966)</f>
        <v>1.8139670000000001</v>
      </c>
      <c r="AI26" s="4" cm="1">
        <f t="array" ref="AI26">INDEX(GMW_SCEN!$A$2:$NF$60,MATCH(1,(GMW_SCEN!$NE$2:$NE$60=AI$3)*(GMW_SCEN!$ND$2:$ND$60=AI$4)*(GMW_SCEN!$NF$2:$NF$60=AI$1),0),$F26-1966)</f>
        <v>108.9</v>
      </c>
      <c r="AJ26" s="4" cm="1">
        <f t="array" ref="AJ26">INDEX(GMW_SCEN!$A$2:$NF$60,MATCH(1,(GMW_SCEN!$NE$2:$NE$60=AJ$3)*(GMW_SCEN!$ND$2:$ND$60=AJ$4)*(GMW_SCEN!$NF$2:$NF$60=AJ$1),0),$F26-1966)</f>
        <v>-102</v>
      </c>
      <c r="AK26" s="4" cm="1">
        <f t="array" ref="AK26">INDEX(GMW_SCEN!$A$2:$NF$60,MATCH(1,(GMW_SCEN!$NE$2:$NE$60=AK$3)*(GMW_SCEN!$ND$2:$ND$60=AK$4)*(GMW_SCEN!$NF$2:$NF$60=AK$1),0),$F26-1966)</f>
        <v>1E-3</v>
      </c>
      <c r="AL26" s="4" cm="1">
        <f t="array" ref="AL26">INDEX(GMW_SCEN!$A$2:$NF$60,MATCH(1,(GMW_SCEN!$NE$2:$NE$60=AL$3)*(GMW_SCEN!$ND$2:$ND$60=AL$4)*(GMW_SCEN!$NF$2:$NF$60=AL$1),0),$F26-1966)</f>
        <v>42163</v>
      </c>
    </row>
    <row r="27" spans="1:38" x14ac:dyDescent="0.25">
      <c r="A27" s="4">
        <v>1978</v>
      </c>
      <c r="B27" s="4">
        <f t="shared" si="4"/>
        <v>1978</v>
      </c>
      <c r="C27" s="4">
        <f t="shared" si="4"/>
        <v>1977</v>
      </c>
      <c r="D27" s="4">
        <f t="shared" si="4"/>
        <v>1977</v>
      </c>
      <c r="F27" s="4">
        <f t="shared" si="3"/>
        <v>1993</v>
      </c>
      <c r="G27" s="4" cm="1">
        <f t="array" ref="G27">INDEX(GMW_SCEN!$A$2:$NF$60,MATCH(1,(GMW_SCEN!$NE$2:$NE$60=G$3)*(GMW_SCEN!$ND$2:$ND$60=G$4)*(GMW_SCEN!$NF$2:$NF$60=G$1),0),$F27-1966)</f>
        <v>275841</v>
      </c>
      <c r="H27" s="4" cm="1">
        <f t="array" ref="H27">INDEX(GMW_SCEN!$A$2:$NF$60,MATCH(1,(GMW_SCEN!$NE$2:$NE$60=H$3)*(GMW_SCEN!$ND$2:$ND$60=H$4)*(GMW_SCEN!$NF$2:$NF$60=H$1),0),$F27-1966)</f>
        <v>142646</v>
      </c>
      <c r="I27" s="4" cm="1">
        <f t="array" ref="I27">INDEX(GMW_SCEN!$A$2:$NF$60,MATCH(1,(GMW_SCEN!$NE$2:$NE$60=I$3)*(GMW_SCEN!$ND$2:$ND$60=I$4)*(GMW_SCEN!$NF$2:$NF$60=I$1),0),$F27-1966)</f>
        <v>46981</v>
      </c>
      <c r="J27" s="4" cm="1">
        <f t="array" ref="J27">INDEX(GMW_SCEN!$A$2:$NF$60,MATCH(1,(GMW_SCEN!$NE$2:$NE$60=J$3)*(GMW_SCEN!$ND$2:$ND$60=J$4)*(GMW_SCEN!$NF$2:$NF$60=J$1),0),$F27-1966)</f>
        <v>69758</v>
      </c>
      <c r="K27" s="4" cm="1">
        <f t="array" ref="K27">INDEX(GMW_SCEN!$A$2:$NF$60,MATCH(1,(GMW_SCEN!$NE$2:$NE$60=K$3)*(GMW_SCEN!$ND$2:$ND$60=K$4)*(GMW_SCEN!$NF$2:$NF$60=K$1),0),$F27-1966)</f>
        <v>47073</v>
      </c>
      <c r="L27" s="4" cm="1">
        <f t="array" ref="L27">INDEX(GMW_SCEN!$A$2:$NF$60,MATCH(1,(GMW_SCEN!$NE$2:$NE$60=L$3)*(GMW_SCEN!$ND$2:$ND$60=L$4)*(GMW_SCEN!$NF$2:$NF$60=L$1),0),$F27-1966)</f>
        <v>38412</v>
      </c>
      <c r="M27" s="4" cm="1">
        <f t="array" ref="M27">INDEX(GMW_SCEN!$A$2:$NF$60,MATCH(1,(GMW_SCEN!$NE$2:$NE$60=M$3)*(GMW_SCEN!$ND$2:$ND$60=M$4)*(GMW_SCEN!$NF$2:$NF$60=M$1),0),$F27-1966)</f>
        <v>24.452780000000001</v>
      </c>
      <c r="N27" s="4" cm="1">
        <f t="array" ref="N27">INDEX(GMW_SCEN!$A$2:$NF$60,MATCH(1,(GMW_SCEN!$NE$2:$NE$60=N$3)*(GMW_SCEN!$ND$2:$ND$60=N$4)*(GMW_SCEN!$NF$2:$NF$60=N$1),0),$F27-1966)</f>
        <v>6.538462</v>
      </c>
      <c r="O27" s="4" cm="1">
        <f t="array" ref="O27">INDEX(GMW_SCEN!$A$2:$NF$60,MATCH(1,(GMW_SCEN!$NE$2:$NE$60=O$3)*(GMW_SCEN!$ND$2:$ND$60=O$4)*(GMW_SCEN!$NF$2:$NF$60=O$1),0),$F27-1966)</f>
        <v>11.51</v>
      </c>
      <c r="P27" s="4" cm="1">
        <f t="array" ref="P27">INDEX(GMW_SCEN!$A$2:$NF$60,MATCH(1,(GMW_SCEN!$NE$2:$NE$60=P$3)*(GMW_SCEN!$ND$2:$ND$60=P$4)*(GMW_SCEN!$NF$2:$NF$60=P$1),0),$F27-1966)</f>
        <v>0</v>
      </c>
      <c r="Q27" s="4" cm="1">
        <f t="array" ref="Q27">INDEX(GMW_SCEN!$A$2:$NF$60,MATCH(1,(GMW_SCEN!$NE$2:$NE$60=Q$3)*(GMW_SCEN!$ND$2:$ND$60=Q$4)*(GMW_SCEN!$NF$2:$NF$60=Q$1),0),$F27-1966)</f>
        <v>1.4877</v>
      </c>
      <c r="R27" s="4" cm="1">
        <f t="array" ref="R27">INDEX(GMW_SCEN!$A$2:$NF$60,MATCH(1,(GMW_SCEN!$NE$2:$NE$60=R$3)*(GMW_SCEN!$ND$2:$ND$60=R$4)*(GMW_SCEN!$NF$2:$NF$60=R$1),0),$F27-1966)</f>
        <v>1.9278329999999999</v>
      </c>
      <c r="S27" s="4" cm="1">
        <f t="array" ref="S27">INDEX(GMW_SCEN!$A$2:$NF$60,MATCH(1,(GMW_SCEN!$NE$2:$NE$60=S$3)*(GMW_SCEN!$ND$2:$ND$60=S$4)*(GMW_SCEN!$NF$2:$NF$60=S$1),0),$F27-1966)</f>
        <v>111.2</v>
      </c>
      <c r="T27" s="4" cm="1">
        <f t="array" ref="T27">INDEX(GMW_SCEN!$A$2:$NF$60,MATCH(1,(GMW_SCEN!$NE$2:$NE$60=T$3)*(GMW_SCEN!$ND$2:$ND$60=T$4)*(GMW_SCEN!$NF$2:$NF$60=T$1),0),$F27-1966)</f>
        <v>-493</v>
      </c>
      <c r="U27" s="4" cm="1">
        <f t="array" ref="U27">INDEX(GMW_SCEN!$A$2:$NF$60,MATCH(1,(GMW_SCEN!$NE$2:$NE$60=U$3)*(GMW_SCEN!$ND$2:$ND$60=U$4)*(GMW_SCEN!$NF$2:$NF$60=U$1),0),$F27-1966)</f>
        <v>1E-3</v>
      </c>
      <c r="V27" s="4" cm="1">
        <f t="array" ref="V27">INDEX(GMW_SCEN!$A$2:$NF$60,MATCH(1,(GMW_SCEN!$NE$2:$NE$60=V$3)*(GMW_SCEN!$ND$2:$ND$60=V$4)*(GMW_SCEN!$NF$2:$NF$60=V$1),0),$F27-1966)</f>
        <v>44136</v>
      </c>
      <c r="W27" s="4" cm="1">
        <f t="array" ref="W27">INDEX(GMW_SCEN!$A$2:$NF$60,MATCH(1,(GMW_SCEN!$NE$2:$NE$60=W$3)*(GMW_SCEN!$ND$2:$ND$60=W$4)*(GMW_SCEN!$NF$2:$NF$60=W$1),0),$F27-1966)</f>
        <v>275841</v>
      </c>
      <c r="X27" s="4" cm="1">
        <f t="array" ref="X27">INDEX(GMW_SCEN!$A$2:$NF$60,MATCH(1,(GMW_SCEN!$NE$2:$NE$60=X$3)*(GMW_SCEN!$ND$2:$ND$60=X$4)*(GMW_SCEN!$NF$2:$NF$60=X$1),0),$F27-1966)</f>
        <v>142646</v>
      </c>
      <c r="Y27" s="4" cm="1">
        <f t="array" ref="Y27">INDEX(GMW_SCEN!$A$2:$NF$60,MATCH(1,(GMW_SCEN!$NE$2:$NE$60=Y$3)*(GMW_SCEN!$ND$2:$ND$60=Y$4)*(GMW_SCEN!$NF$2:$NF$60=Y$1),0),$F27-1966)</f>
        <v>46981</v>
      </c>
      <c r="Z27" s="4" cm="1">
        <f t="array" ref="Z27">INDEX(GMW_SCEN!$A$2:$NF$60,MATCH(1,(GMW_SCEN!$NE$2:$NE$60=Z$3)*(GMW_SCEN!$ND$2:$ND$60=Z$4)*(GMW_SCEN!$NF$2:$NF$60=Z$1),0),$F27-1966)</f>
        <v>69758</v>
      </c>
      <c r="AA27" s="4" cm="1">
        <f t="array" ref="AA27">INDEX(GMW_SCEN!$A$2:$NF$60,MATCH(1,(GMW_SCEN!$NE$2:$NE$60=AA$3)*(GMW_SCEN!$ND$2:$ND$60=AA$4)*(GMW_SCEN!$NF$2:$NF$60=AA$1),0),$F27-1966)</f>
        <v>47073</v>
      </c>
      <c r="AB27" s="4" cm="1">
        <f t="array" ref="AB27">INDEX(GMW_SCEN!$A$2:$NF$60,MATCH(1,(GMW_SCEN!$NE$2:$NE$60=AB$3)*(GMW_SCEN!$ND$2:$ND$60=AB$4)*(GMW_SCEN!$NF$2:$NF$60=AB$1),0),$F27-1966)</f>
        <v>38412</v>
      </c>
      <c r="AC27" s="4" cm="1">
        <f t="array" ref="AC27">INDEX(GMW_SCEN!$A$2:$NF$60,MATCH(1,(GMW_SCEN!$NE$2:$NE$60=AC$3)*(GMW_SCEN!$ND$2:$ND$60=AC$4)*(GMW_SCEN!$NF$2:$NF$60=AC$1),0),$F27-1966)</f>
        <v>24.452780000000001</v>
      </c>
      <c r="AD27" s="4" cm="1">
        <f t="array" ref="AD27">INDEX(GMW_SCEN!$A$2:$NF$60,MATCH(1,(GMW_SCEN!$NE$2:$NE$60=AD$3)*(GMW_SCEN!$ND$2:$ND$60=AD$4)*(GMW_SCEN!$NF$2:$NF$60=AD$1),0),$F27-1966)</f>
        <v>6.538462</v>
      </c>
      <c r="AE27" s="4" cm="1">
        <f t="array" ref="AE27">INDEX(GMW_SCEN!$A$2:$NF$60,MATCH(1,(GMW_SCEN!$NE$2:$NE$60=AE$3)*(GMW_SCEN!$ND$2:$ND$60=AE$4)*(GMW_SCEN!$NF$2:$NF$60=AE$1),0),$F27-1966)</f>
        <v>11.51</v>
      </c>
      <c r="AF27" s="4" cm="1">
        <f t="array" ref="AF27">INDEX(GMW_SCEN!$A$2:$NF$60,MATCH(1,(GMW_SCEN!$NE$2:$NE$60=AF$3)*(GMW_SCEN!$ND$2:$ND$60=AF$4)*(GMW_SCEN!$NF$2:$NF$60=AF$1),0),$F27-1966)</f>
        <v>0</v>
      </c>
      <c r="AG27" s="4" cm="1">
        <f t="array" ref="AG27">INDEX(GMW_SCEN!$A$2:$NF$60,MATCH(1,(GMW_SCEN!$NE$2:$NE$60=AG$3)*(GMW_SCEN!$ND$2:$ND$60=AG$4)*(GMW_SCEN!$NF$2:$NF$60=AG$1),0),$F27-1966)</f>
        <v>1.4877</v>
      </c>
      <c r="AH27" s="4" cm="1">
        <f t="array" ref="AH27">INDEX(GMW_SCEN!$A$2:$NF$60,MATCH(1,(GMW_SCEN!$NE$2:$NE$60=AH$3)*(GMW_SCEN!$ND$2:$ND$60=AH$4)*(GMW_SCEN!$NF$2:$NF$60=AH$1),0),$F27-1966)</f>
        <v>1.9278329999999999</v>
      </c>
      <c r="AI27" s="4" cm="1">
        <f t="array" ref="AI27">INDEX(GMW_SCEN!$A$2:$NF$60,MATCH(1,(GMW_SCEN!$NE$2:$NE$60=AI$3)*(GMW_SCEN!$ND$2:$ND$60=AI$4)*(GMW_SCEN!$NF$2:$NF$60=AI$1),0),$F27-1966)</f>
        <v>111.2</v>
      </c>
      <c r="AJ27" s="4" cm="1">
        <f t="array" ref="AJ27">INDEX(GMW_SCEN!$A$2:$NF$60,MATCH(1,(GMW_SCEN!$NE$2:$NE$60=AJ$3)*(GMW_SCEN!$ND$2:$ND$60=AJ$4)*(GMW_SCEN!$NF$2:$NF$60=AJ$1),0),$F27-1966)</f>
        <v>-493</v>
      </c>
      <c r="AK27" s="4" cm="1">
        <f t="array" ref="AK27">INDEX(GMW_SCEN!$A$2:$NF$60,MATCH(1,(GMW_SCEN!$NE$2:$NE$60=AK$3)*(GMW_SCEN!$ND$2:$ND$60=AK$4)*(GMW_SCEN!$NF$2:$NF$60=AK$1),0),$F27-1966)</f>
        <v>1E-3</v>
      </c>
      <c r="AL27" s="4" cm="1">
        <f t="array" ref="AL27">INDEX(GMW_SCEN!$A$2:$NF$60,MATCH(1,(GMW_SCEN!$NE$2:$NE$60=AL$3)*(GMW_SCEN!$ND$2:$ND$60=AL$4)*(GMW_SCEN!$NF$2:$NF$60=AL$1),0),$F27-1966)</f>
        <v>44136</v>
      </c>
    </row>
    <row r="28" spans="1:38" x14ac:dyDescent="0.25">
      <c r="B28" s="4">
        <f t="shared" ref="B28:D43" si="9">+B24+1</f>
        <v>1978</v>
      </c>
      <c r="C28" s="4">
        <f t="shared" si="9"/>
        <v>1978</v>
      </c>
      <c r="F28" s="4">
        <f t="shared" si="3"/>
        <v>1994</v>
      </c>
      <c r="G28" s="4" cm="1">
        <f t="array" ref="G28">INDEX(GMW_SCEN!$A$2:$NF$60,MATCH(1,(GMW_SCEN!$NE$2:$NE$60=G$3)*(GMW_SCEN!$ND$2:$ND$60=G$4)*(GMW_SCEN!$NF$2:$NF$60=G$1),0),$F28-1966)</f>
        <v>279001</v>
      </c>
      <c r="H28" s="4" cm="1">
        <f t="array" ref="H28">INDEX(GMW_SCEN!$A$2:$NF$60,MATCH(1,(GMW_SCEN!$NE$2:$NE$60=H$3)*(GMW_SCEN!$ND$2:$ND$60=H$4)*(GMW_SCEN!$NF$2:$NF$60=H$1),0),$F28-1966)</f>
        <v>142238</v>
      </c>
      <c r="I28" s="4" cm="1">
        <f t="array" ref="I28">INDEX(GMW_SCEN!$A$2:$NF$60,MATCH(1,(GMW_SCEN!$NE$2:$NE$60=I$3)*(GMW_SCEN!$ND$2:$ND$60=I$4)*(GMW_SCEN!$NF$2:$NF$60=I$1),0),$F28-1966)</f>
        <v>47065</v>
      </c>
      <c r="J28" s="4" cm="1">
        <f t="array" ref="J28">INDEX(GMW_SCEN!$A$2:$NF$60,MATCH(1,(GMW_SCEN!$NE$2:$NE$60=J$3)*(GMW_SCEN!$ND$2:$ND$60=J$4)*(GMW_SCEN!$NF$2:$NF$60=J$1),0),$F28-1966)</f>
        <v>69869</v>
      </c>
      <c r="K28" s="4" cm="1">
        <f t="array" ref="K28">INDEX(GMW_SCEN!$A$2:$NF$60,MATCH(1,(GMW_SCEN!$NE$2:$NE$60=K$3)*(GMW_SCEN!$ND$2:$ND$60=K$4)*(GMW_SCEN!$NF$2:$NF$60=K$1),0),$F28-1966)</f>
        <v>47887</v>
      </c>
      <c r="L28" s="4" cm="1">
        <f t="array" ref="L28">INDEX(GMW_SCEN!$A$2:$NF$60,MATCH(1,(GMW_SCEN!$NE$2:$NE$60=L$3)*(GMW_SCEN!$ND$2:$ND$60=L$4)*(GMW_SCEN!$NF$2:$NF$60=L$1),0),$F28-1966)</f>
        <v>38644</v>
      </c>
      <c r="M28" s="4" cm="1">
        <f t="array" ref="M28">INDEX(GMW_SCEN!$A$2:$NF$60,MATCH(1,(GMW_SCEN!$NE$2:$NE$60=M$3)*(GMW_SCEN!$ND$2:$ND$60=M$4)*(GMW_SCEN!$NF$2:$NF$60=M$1),0),$F28-1966)</f>
        <v>25.078440000000001</v>
      </c>
      <c r="N28" s="4" cm="1">
        <f t="array" ref="N28">INDEX(GMW_SCEN!$A$2:$NF$60,MATCH(1,(GMW_SCEN!$NE$2:$NE$60=N$3)*(GMW_SCEN!$ND$2:$ND$60=N$4)*(GMW_SCEN!$NF$2:$NF$60=N$1),0),$F28-1966)</f>
        <v>8.5576930000000004</v>
      </c>
      <c r="O28" s="4" cm="1">
        <f t="array" ref="O28">INDEX(GMW_SCEN!$A$2:$NF$60,MATCH(1,(GMW_SCEN!$NE$2:$NE$60=O$3)*(GMW_SCEN!$ND$2:$ND$60=O$4)*(GMW_SCEN!$NF$2:$NF$60=O$1),0),$F28-1966)</f>
        <v>12.633330000000001</v>
      </c>
      <c r="P28" s="4" cm="1">
        <f t="array" ref="P28">INDEX(GMW_SCEN!$A$2:$NF$60,MATCH(1,(GMW_SCEN!$NE$2:$NE$60=P$3)*(GMW_SCEN!$ND$2:$ND$60=P$4)*(GMW_SCEN!$NF$2:$NF$60=P$1),0),$F28-1966)</f>
        <v>0</v>
      </c>
      <c r="Q28" s="4" cm="1">
        <f t="array" ref="Q28">INDEX(GMW_SCEN!$A$2:$NF$60,MATCH(1,(GMW_SCEN!$NE$2:$NE$60=Q$3)*(GMW_SCEN!$ND$2:$ND$60=Q$4)*(GMW_SCEN!$NF$2:$NF$60=Q$1),0),$F28-1966)</f>
        <v>1.4115</v>
      </c>
      <c r="R28" s="4" cm="1">
        <f t="array" ref="R28">INDEX(GMW_SCEN!$A$2:$NF$60,MATCH(1,(GMW_SCEN!$NE$2:$NE$60=R$3)*(GMW_SCEN!$ND$2:$ND$60=R$4)*(GMW_SCEN!$NF$2:$NF$60=R$1),0),$F28-1966)</f>
        <v>1.8355669999999999</v>
      </c>
      <c r="S28" s="4" cm="1">
        <f t="array" ref="S28">INDEX(GMW_SCEN!$A$2:$NF$60,MATCH(1,(GMW_SCEN!$NE$2:$NE$60=S$3)*(GMW_SCEN!$ND$2:$ND$60=S$4)*(GMW_SCEN!$NF$2:$NF$60=S$1),0),$F28-1966)</f>
        <v>105.3</v>
      </c>
      <c r="T28" s="4" cm="1">
        <f t="array" ref="T28">INDEX(GMW_SCEN!$A$2:$NF$60,MATCH(1,(GMW_SCEN!$NE$2:$NE$60=T$3)*(GMW_SCEN!$ND$2:$ND$60=T$4)*(GMW_SCEN!$NF$2:$NF$60=T$1),0),$F28-1966)</f>
        <v>-847</v>
      </c>
      <c r="U28" s="4" cm="1">
        <f t="array" ref="U28">INDEX(GMW_SCEN!$A$2:$NF$60,MATCH(1,(GMW_SCEN!$NE$2:$NE$60=U$3)*(GMW_SCEN!$ND$2:$ND$60=U$4)*(GMW_SCEN!$NF$2:$NF$60=U$1),0),$F28-1966)</f>
        <v>1E-3</v>
      </c>
      <c r="V28" s="4" cm="1">
        <f t="array" ref="V28">INDEX(GMW_SCEN!$A$2:$NF$60,MATCH(1,(GMW_SCEN!$NE$2:$NE$60=V$3)*(GMW_SCEN!$ND$2:$ND$60=V$4)*(GMW_SCEN!$NF$2:$NF$60=V$1),0),$F28-1966)</f>
        <v>45901</v>
      </c>
      <c r="W28" s="4" cm="1">
        <f t="array" ref="W28">INDEX(GMW_SCEN!$A$2:$NF$60,MATCH(1,(GMW_SCEN!$NE$2:$NE$60=W$3)*(GMW_SCEN!$ND$2:$ND$60=W$4)*(GMW_SCEN!$NF$2:$NF$60=W$1),0),$F28-1966)</f>
        <v>279001</v>
      </c>
      <c r="X28" s="4" cm="1">
        <f t="array" ref="X28">INDEX(GMW_SCEN!$A$2:$NF$60,MATCH(1,(GMW_SCEN!$NE$2:$NE$60=X$3)*(GMW_SCEN!$ND$2:$ND$60=X$4)*(GMW_SCEN!$NF$2:$NF$60=X$1),0),$F28-1966)</f>
        <v>142238</v>
      </c>
      <c r="Y28" s="4" cm="1">
        <f t="array" ref="Y28">INDEX(GMW_SCEN!$A$2:$NF$60,MATCH(1,(GMW_SCEN!$NE$2:$NE$60=Y$3)*(GMW_SCEN!$ND$2:$ND$60=Y$4)*(GMW_SCEN!$NF$2:$NF$60=Y$1),0),$F28-1966)</f>
        <v>47065</v>
      </c>
      <c r="Z28" s="4" cm="1">
        <f t="array" ref="Z28">INDEX(GMW_SCEN!$A$2:$NF$60,MATCH(1,(GMW_SCEN!$NE$2:$NE$60=Z$3)*(GMW_SCEN!$ND$2:$ND$60=Z$4)*(GMW_SCEN!$NF$2:$NF$60=Z$1),0),$F28-1966)</f>
        <v>69869</v>
      </c>
      <c r="AA28" s="4" cm="1">
        <f t="array" ref="AA28">INDEX(GMW_SCEN!$A$2:$NF$60,MATCH(1,(GMW_SCEN!$NE$2:$NE$60=AA$3)*(GMW_SCEN!$ND$2:$ND$60=AA$4)*(GMW_SCEN!$NF$2:$NF$60=AA$1),0),$F28-1966)</f>
        <v>47887</v>
      </c>
      <c r="AB28" s="4" cm="1">
        <f t="array" ref="AB28">INDEX(GMW_SCEN!$A$2:$NF$60,MATCH(1,(GMW_SCEN!$NE$2:$NE$60=AB$3)*(GMW_SCEN!$ND$2:$ND$60=AB$4)*(GMW_SCEN!$NF$2:$NF$60=AB$1),0),$F28-1966)</f>
        <v>38644</v>
      </c>
      <c r="AC28" s="4" cm="1">
        <f t="array" ref="AC28">INDEX(GMW_SCEN!$A$2:$NF$60,MATCH(1,(GMW_SCEN!$NE$2:$NE$60=AC$3)*(GMW_SCEN!$ND$2:$ND$60=AC$4)*(GMW_SCEN!$NF$2:$NF$60=AC$1),0),$F28-1966)</f>
        <v>25.078440000000001</v>
      </c>
      <c r="AD28" s="4" cm="1">
        <f t="array" ref="AD28">INDEX(GMW_SCEN!$A$2:$NF$60,MATCH(1,(GMW_SCEN!$NE$2:$NE$60=AD$3)*(GMW_SCEN!$ND$2:$ND$60=AD$4)*(GMW_SCEN!$NF$2:$NF$60=AD$1),0),$F28-1966)</f>
        <v>8.5576930000000004</v>
      </c>
      <c r="AE28" s="4" cm="1">
        <f t="array" ref="AE28">INDEX(GMW_SCEN!$A$2:$NF$60,MATCH(1,(GMW_SCEN!$NE$2:$NE$60=AE$3)*(GMW_SCEN!$ND$2:$ND$60=AE$4)*(GMW_SCEN!$NF$2:$NF$60=AE$1),0),$F28-1966)</f>
        <v>12.633330000000001</v>
      </c>
      <c r="AF28" s="4" cm="1">
        <f t="array" ref="AF28">INDEX(GMW_SCEN!$A$2:$NF$60,MATCH(1,(GMW_SCEN!$NE$2:$NE$60=AF$3)*(GMW_SCEN!$ND$2:$ND$60=AF$4)*(GMW_SCEN!$NF$2:$NF$60=AF$1),0),$F28-1966)</f>
        <v>0</v>
      </c>
      <c r="AG28" s="4" cm="1">
        <f t="array" ref="AG28">INDEX(GMW_SCEN!$A$2:$NF$60,MATCH(1,(GMW_SCEN!$NE$2:$NE$60=AG$3)*(GMW_SCEN!$ND$2:$ND$60=AG$4)*(GMW_SCEN!$NF$2:$NF$60=AG$1),0),$F28-1966)</f>
        <v>1.4115</v>
      </c>
      <c r="AH28" s="4" cm="1">
        <f t="array" ref="AH28">INDEX(GMW_SCEN!$A$2:$NF$60,MATCH(1,(GMW_SCEN!$NE$2:$NE$60=AH$3)*(GMW_SCEN!$ND$2:$ND$60=AH$4)*(GMW_SCEN!$NF$2:$NF$60=AH$1),0),$F28-1966)</f>
        <v>1.8355669999999999</v>
      </c>
      <c r="AI28" s="4" cm="1">
        <f t="array" ref="AI28">INDEX(GMW_SCEN!$A$2:$NF$60,MATCH(1,(GMW_SCEN!$NE$2:$NE$60=AI$3)*(GMW_SCEN!$ND$2:$ND$60=AI$4)*(GMW_SCEN!$NF$2:$NF$60=AI$1),0),$F28-1966)</f>
        <v>105.3</v>
      </c>
      <c r="AJ28" s="4" cm="1">
        <f t="array" ref="AJ28">INDEX(GMW_SCEN!$A$2:$NF$60,MATCH(1,(GMW_SCEN!$NE$2:$NE$60=AJ$3)*(GMW_SCEN!$ND$2:$ND$60=AJ$4)*(GMW_SCEN!$NF$2:$NF$60=AJ$1),0),$F28-1966)</f>
        <v>-847</v>
      </c>
      <c r="AK28" s="4" cm="1">
        <f t="array" ref="AK28">INDEX(GMW_SCEN!$A$2:$NF$60,MATCH(1,(GMW_SCEN!$NE$2:$NE$60=AK$3)*(GMW_SCEN!$ND$2:$ND$60=AK$4)*(GMW_SCEN!$NF$2:$NF$60=AK$1),0),$F28-1966)</f>
        <v>1E-3</v>
      </c>
      <c r="AL28" s="4" cm="1">
        <f t="array" ref="AL28">INDEX(GMW_SCEN!$A$2:$NF$60,MATCH(1,(GMW_SCEN!$NE$2:$NE$60=AL$3)*(GMW_SCEN!$ND$2:$ND$60=AL$4)*(GMW_SCEN!$NF$2:$NF$60=AL$1),0),$F28-1966)</f>
        <v>45901</v>
      </c>
    </row>
    <row r="29" spans="1:38" x14ac:dyDescent="0.25">
      <c r="B29" s="4">
        <f t="shared" si="9"/>
        <v>1978</v>
      </c>
      <c r="C29" s="4">
        <f t="shared" si="9"/>
        <v>1978</v>
      </c>
      <c r="F29" s="4">
        <f t="shared" si="3"/>
        <v>1995</v>
      </c>
      <c r="G29" s="4" cm="1">
        <f t="array" ref="G29">INDEX(GMW_SCEN!$A$2:$NF$60,MATCH(1,(GMW_SCEN!$NE$2:$NE$60=G$3)*(GMW_SCEN!$ND$2:$ND$60=G$4)*(GMW_SCEN!$NF$2:$NF$60=G$1),0),$F29-1966)</f>
        <v>282797</v>
      </c>
      <c r="H29" s="4" cm="1">
        <f t="array" ref="H29">INDEX(GMW_SCEN!$A$2:$NF$60,MATCH(1,(GMW_SCEN!$NE$2:$NE$60=H$3)*(GMW_SCEN!$ND$2:$ND$60=H$4)*(GMW_SCEN!$NF$2:$NF$60=H$1),0),$F29-1966)</f>
        <v>145461</v>
      </c>
      <c r="I29" s="4" cm="1">
        <f t="array" ref="I29">INDEX(GMW_SCEN!$A$2:$NF$60,MATCH(1,(GMW_SCEN!$NE$2:$NE$60=I$3)*(GMW_SCEN!$ND$2:$ND$60=I$4)*(GMW_SCEN!$NF$2:$NF$60=I$1),0),$F29-1966)</f>
        <v>47022</v>
      </c>
      <c r="J29" s="4" cm="1">
        <f t="array" ref="J29">INDEX(GMW_SCEN!$A$2:$NF$60,MATCH(1,(GMW_SCEN!$NE$2:$NE$60=J$3)*(GMW_SCEN!$ND$2:$ND$60=J$4)*(GMW_SCEN!$NF$2:$NF$60=J$1),0),$F29-1966)</f>
        <v>70523</v>
      </c>
      <c r="K29" s="4" cm="1">
        <f t="array" ref="K29">INDEX(GMW_SCEN!$A$2:$NF$60,MATCH(1,(GMW_SCEN!$NE$2:$NE$60=K$3)*(GMW_SCEN!$ND$2:$ND$60=K$4)*(GMW_SCEN!$NF$2:$NF$60=K$1),0),$F29-1966)</f>
        <v>48070</v>
      </c>
      <c r="L29" s="4" cm="1">
        <f t="array" ref="L29">INDEX(GMW_SCEN!$A$2:$NF$60,MATCH(1,(GMW_SCEN!$NE$2:$NE$60=L$3)*(GMW_SCEN!$ND$2:$ND$60=L$4)*(GMW_SCEN!$NF$2:$NF$60=L$1),0),$F29-1966)</f>
        <v>38584</v>
      </c>
      <c r="M29" s="4" cm="1">
        <f t="array" ref="M29">INDEX(GMW_SCEN!$A$2:$NF$60,MATCH(1,(GMW_SCEN!$NE$2:$NE$60=M$3)*(GMW_SCEN!$ND$2:$ND$60=M$4)*(GMW_SCEN!$NF$2:$NF$60=M$1),0),$F29-1966)</f>
        <v>25.469480000000001</v>
      </c>
      <c r="N29" s="4" cm="1">
        <f t="array" ref="N29">INDEX(GMW_SCEN!$A$2:$NF$60,MATCH(1,(GMW_SCEN!$NE$2:$NE$60=N$3)*(GMW_SCEN!$ND$2:$ND$60=N$4)*(GMW_SCEN!$NF$2:$NF$60=N$1),0),$F29-1966)</f>
        <v>10</v>
      </c>
      <c r="O29" s="4" cm="1">
        <f t="array" ref="O29">INDEX(GMW_SCEN!$A$2:$NF$60,MATCH(1,(GMW_SCEN!$NE$2:$NE$60=O$3)*(GMW_SCEN!$ND$2:$ND$60=O$4)*(GMW_SCEN!$NF$2:$NF$60=O$1),0),$F29-1966)</f>
        <v>12.636670000000001</v>
      </c>
      <c r="P29" s="4" cm="1">
        <f t="array" ref="P29">INDEX(GMW_SCEN!$A$2:$NF$60,MATCH(1,(GMW_SCEN!$NE$2:$NE$60=P$3)*(GMW_SCEN!$ND$2:$ND$60=P$4)*(GMW_SCEN!$NF$2:$NF$60=P$1),0),$F29-1966)</f>
        <v>0</v>
      </c>
      <c r="Q29" s="4" cm="1">
        <f t="array" ref="Q29">INDEX(GMW_SCEN!$A$2:$NF$60,MATCH(1,(GMW_SCEN!$NE$2:$NE$60=Q$3)*(GMW_SCEN!$ND$2:$ND$60=Q$4)*(GMW_SCEN!$NF$2:$NF$60=Q$1),0),$F29-1966)</f>
        <v>1.4325000000000001</v>
      </c>
      <c r="R29" s="4" cm="1">
        <f t="array" ref="R29">INDEX(GMW_SCEN!$A$2:$NF$60,MATCH(1,(GMW_SCEN!$NE$2:$NE$60=R$3)*(GMW_SCEN!$ND$2:$ND$60=R$4)*(GMW_SCEN!$NF$2:$NF$60=R$1),0),$F29-1966)</f>
        <v>1.931767</v>
      </c>
      <c r="S29" s="4" cm="1">
        <f t="array" ref="S29">INDEX(GMW_SCEN!$A$2:$NF$60,MATCH(1,(GMW_SCEN!$NE$2:$NE$60=S$3)*(GMW_SCEN!$ND$2:$ND$60=S$4)*(GMW_SCEN!$NF$2:$NF$60=S$1),0),$F29-1966)</f>
        <v>106.5</v>
      </c>
      <c r="T29" s="4" cm="1">
        <f t="array" ref="T29">INDEX(GMW_SCEN!$A$2:$NF$60,MATCH(1,(GMW_SCEN!$NE$2:$NE$60=T$3)*(GMW_SCEN!$ND$2:$ND$60=T$4)*(GMW_SCEN!$NF$2:$NF$60=T$1),0),$F29-1966)</f>
        <v>-1432</v>
      </c>
      <c r="U29" s="4" cm="1">
        <f t="array" ref="U29">INDEX(GMW_SCEN!$A$2:$NF$60,MATCH(1,(GMW_SCEN!$NE$2:$NE$60=U$3)*(GMW_SCEN!$ND$2:$ND$60=U$4)*(GMW_SCEN!$NF$2:$NF$60=U$1),0),$F29-1966)</f>
        <v>1E-3</v>
      </c>
      <c r="V29" s="4" cm="1">
        <f t="array" ref="V29">INDEX(GMW_SCEN!$A$2:$NF$60,MATCH(1,(GMW_SCEN!$NE$2:$NE$60=V$3)*(GMW_SCEN!$ND$2:$ND$60=V$4)*(GMW_SCEN!$NF$2:$NF$60=V$1),0),$F29-1966)</f>
        <v>47202</v>
      </c>
      <c r="W29" s="4" cm="1">
        <f t="array" ref="W29">INDEX(GMW_SCEN!$A$2:$NF$60,MATCH(1,(GMW_SCEN!$NE$2:$NE$60=W$3)*(GMW_SCEN!$ND$2:$ND$60=W$4)*(GMW_SCEN!$NF$2:$NF$60=W$1),0),$F29-1966)</f>
        <v>282797</v>
      </c>
      <c r="X29" s="4" cm="1">
        <f t="array" ref="X29">INDEX(GMW_SCEN!$A$2:$NF$60,MATCH(1,(GMW_SCEN!$NE$2:$NE$60=X$3)*(GMW_SCEN!$ND$2:$ND$60=X$4)*(GMW_SCEN!$NF$2:$NF$60=X$1),0),$F29-1966)</f>
        <v>145461</v>
      </c>
      <c r="Y29" s="4" cm="1">
        <f t="array" ref="Y29">INDEX(GMW_SCEN!$A$2:$NF$60,MATCH(1,(GMW_SCEN!$NE$2:$NE$60=Y$3)*(GMW_SCEN!$ND$2:$ND$60=Y$4)*(GMW_SCEN!$NF$2:$NF$60=Y$1),0),$F29-1966)</f>
        <v>47022</v>
      </c>
      <c r="Z29" s="4" cm="1">
        <f t="array" ref="Z29">INDEX(GMW_SCEN!$A$2:$NF$60,MATCH(1,(GMW_SCEN!$NE$2:$NE$60=Z$3)*(GMW_SCEN!$ND$2:$ND$60=Z$4)*(GMW_SCEN!$NF$2:$NF$60=Z$1),0),$F29-1966)</f>
        <v>70523</v>
      </c>
      <c r="AA29" s="4" cm="1">
        <f t="array" ref="AA29">INDEX(GMW_SCEN!$A$2:$NF$60,MATCH(1,(GMW_SCEN!$NE$2:$NE$60=AA$3)*(GMW_SCEN!$ND$2:$ND$60=AA$4)*(GMW_SCEN!$NF$2:$NF$60=AA$1),0),$F29-1966)</f>
        <v>48070</v>
      </c>
      <c r="AB29" s="4" cm="1">
        <f t="array" ref="AB29">INDEX(GMW_SCEN!$A$2:$NF$60,MATCH(1,(GMW_SCEN!$NE$2:$NE$60=AB$3)*(GMW_SCEN!$ND$2:$ND$60=AB$4)*(GMW_SCEN!$NF$2:$NF$60=AB$1),0),$F29-1966)</f>
        <v>38584</v>
      </c>
      <c r="AC29" s="4" cm="1">
        <f t="array" ref="AC29">INDEX(GMW_SCEN!$A$2:$NF$60,MATCH(1,(GMW_SCEN!$NE$2:$NE$60=AC$3)*(GMW_SCEN!$ND$2:$ND$60=AC$4)*(GMW_SCEN!$NF$2:$NF$60=AC$1),0),$F29-1966)</f>
        <v>25.469480000000001</v>
      </c>
      <c r="AD29" s="4" cm="1">
        <f t="array" ref="AD29">INDEX(GMW_SCEN!$A$2:$NF$60,MATCH(1,(GMW_SCEN!$NE$2:$NE$60=AD$3)*(GMW_SCEN!$ND$2:$ND$60=AD$4)*(GMW_SCEN!$NF$2:$NF$60=AD$1),0),$F29-1966)</f>
        <v>10</v>
      </c>
      <c r="AE29" s="4" cm="1">
        <f t="array" ref="AE29">INDEX(GMW_SCEN!$A$2:$NF$60,MATCH(1,(GMW_SCEN!$NE$2:$NE$60=AE$3)*(GMW_SCEN!$ND$2:$ND$60=AE$4)*(GMW_SCEN!$NF$2:$NF$60=AE$1),0),$F29-1966)</f>
        <v>12.636670000000001</v>
      </c>
      <c r="AF29" s="4" cm="1">
        <f t="array" ref="AF29">INDEX(GMW_SCEN!$A$2:$NF$60,MATCH(1,(GMW_SCEN!$NE$2:$NE$60=AF$3)*(GMW_SCEN!$ND$2:$ND$60=AF$4)*(GMW_SCEN!$NF$2:$NF$60=AF$1),0),$F29-1966)</f>
        <v>0</v>
      </c>
      <c r="AG29" s="4" cm="1">
        <f t="array" ref="AG29">INDEX(GMW_SCEN!$A$2:$NF$60,MATCH(1,(GMW_SCEN!$NE$2:$NE$60=AG$3)*(GMW_SCEN!$ND$2:$ND$60=AG$4)*(GMW_SCEN!$NF$2:$NF$60=AG$1),0),$F29-1966)</f>
        <v>1.4325000000000001</v>
      </c>
      <c r="AH29" s="4" cm="1">
        <f t="array" ref="AH29">INDEX(GMW_SCEN!$A$2:$NF$60,MATCH(1,(GMW_SCEN!$NE$2:$NE$60=AH$3)*(GMW_SCEN!$ND$2:$ND$60=AH$4)*(GMW_SCEN!$NF$2:$NF$60=AH$1),0),$F29-1966)</f>
        <v>1.931767</v>
      </c>
      <c r="AI29" s="4" cm="1">
        <f t="array" ref="AI29">INDEX(GMW_SCEN!$A$2:$NF$60,MATCH(1,(GMW_SCEN!$NE$2:$NE$60=AI$3)*(GMW_SCEN!$ND$2:$ND$60=AI$4)*(GMW_SCEN!$NF$2:$NF$60=AI$1),0),$F29-1966)</f>
        <v>106.5</v>
      </c>
      <c r="AJ29" s="4" cm="1">
        <f t="array" ref="AJ29">INDEX(GMW_SCEN!$A$2:$NF$60,MATCH(1,(GMW_SCEN!$NE$2:$NE$60=AJ$3)*(GMW_SCEN!$ND$2:$ND$60=AJ$4)*(GMW_SCEN!$NF$2:$NF$60=AJ$1),0),$F29-1966)</f>
        <v>-1432</v>
      </c>
      <c r="AK29" s="4" cm="1">
        <f t="array" ref="AK29">INDEX(GMW_SCEN!$A$2:$NF$60,MATCH(1,(GMW_SCEN!$NE$2:$NE$60=AK$3)*(GMW_SCEN!$ND$2:$ND$60=AK$4)*(GMW_SCEN!$NF$2:$NF$60=AK$1),0),$F29-1966)</f>
        <v>1E-3</v>
      </c>
      <c r="AL29" s="4" cm="1">
        <f t="array" ref="AL29">INDEX(GMW_SCEN!$A$2:$NF$60,MATCH(1,(GMW_SCEN!$NE$2:$NE$60=AL$3)*(GMW_SCEN!$ND$2:$ND$60=AL$4)*(GMW_SCEN!$NF$2:$NF$60=AL$1),0),$F29-1966)</f>
        <v>47202</v>
      </c>
    </row>
    <row r="30" spans="1:38" x14ac:dyDescent="0.25">
      <c r="B30" s="4">
        <f t="shared" si="9"/>
        <v>1978</v>
      </c>
      <c r="C30" s="4">
        <f t="shared" si="9"/>
        <v>1978</v>
      </c>
      <c r="E30" s="4">
        <f t="shared" ref="E30" si="10">+E26+1</f>
        <v>1978</v>
      </c>
      <c r="F30" s="4">
        <f t="shared" si="3"/>
        <v>1996</v>
      </c>
      <c r="G30" s="4" cm="1">
        <f t="array" ref="G30">INDEX(GMW_SCEN!$A$2:$NF$60,MATCH(1,(GMW_SCEN!$NE$2:$NE$60=G$3)*(GMW_SCEN!$ND$2:$ND$60=G$4)*(GMW_SCEN!$NF$2:$NF$60=G$1),0),$F30-1966)</f>
        <v>285314</v>
      </c>
      <c r="H30" s="4" cm="1">
        <f t="array" ref="H30">INDEX(GMW_SCEN!$A$2:$NF$60,MATCH(1,(GMW_SCEN!$NE$2:$NE$60=H$3)*(GMW_SCEN!$ND$2:$ND$60=H$4)*(GMW_SCEN!$NF$2:$NF$60=H$1),0),$F30-1966)</f>
        <v>144489</v>
      </c>
      <c r="I30" s="4" cm="1">
        <f t="array" ref="I30">INDEX(GMW_SCEN!$A$2:$NF$60,MATCH(1,(GMW_SCEN!$NE$2:$NE$60=I$3)*(GMW_SCEN!$ND$2:$ND$60=I$4)*(GMW_SCEN!$NF$2:$NF$60=I$1),0),$F30-1966)</f>
        <v>47174</v>
      </c>
      <c r="J30" s="4" cm="1">
        <f t="array" ref="J30">INDEX(GMW_SCEN!$A$2:$NF$60,MATCH(1,(GMW_SCEN!$NE$2:$NE$60=J$3)*(GMW_SCEN!$ND$2:$ND$60=J$4)*(GMW_SCEN!$NF$2:$NF$60=J$1),0),$F30-1966)</f>
        <v>70836</v>
      </c>
      <c r="K30" s="4" cm="1">
        <f t="array" ref="K30">INDEX(GMW_SCEN!$A$2:$NF$60,MATCH(1,(GMW_SCEN!$NE$2:$NE$60=K$3)*(GMW_SCEN!$ND$2:$ND$60=K$4)*(GMW_SCEN!$NF$2:$NF$60=K$1),0),$F30-1966)</f>
        <v>47993</v>
      </c>
      <c r="L30" s="4" cm="1">
        <f t="array" ref="L30">INDEX(GMW_SCEN!$A$2:$NF$60,MATCH(1,(GMW_SCEN!$NE$2:$NE$60=L$3)*(GMW_SCEN!$ND$2:$ND$60=L$4)*(GMW_SCEN!$NF$2:$NF$60=L$1),0),$F30-1966)</f>
        <v>36311</v>
      </c>
      <c r="M30" s="4" cm="1">
        <f t="array" ref="M30">INDEX(GMW_SCEN!$A$2:$NF$60,MATCH(1,(GMW_SCEN!$NE$2:$NE$60=M$3)*(GMW_SCEN!$ND$2:$ND$60=M$4)*(GMW_SCEN!$NF$2:$NF$60=M$1),0),$F30-1966)</f>
        <v>25.860510000000001</v>
      </c>
      <c r="N30" s="4" cm="1">
        <f t="array" ref="N30">INDEX(GMW_SCEN!$A$2:$NF$60,MATCH(1,(GMW_SCEN!$NE$2:$NE$60=N$3)*(GMW_SCEN!$ND$2:$ND$60=N$4)*(GMW_SCEN!$NF$2:$NF$60=N$1),0),$F30-1966)</f>
        <v>11.423080000000001</v>
      </c>
      <c r="O30" s="4" cm="1">
        <f t="array" ref="O30">INDEX(GMW_SCEN!$A$2:$NF$60,MATCH(1,(GMW_SCEN!$NE$2:$NE$60=O$3)*(GMW_SCEN!$ND$2:$ND$60=O$4)*(GMW_SCEN!$NF$2:$NF$60=O$1),0),$F30-1966)</f>
        <v>13.09667</v>
      </c>
      <c r="P30" s="4" cm="1">
        <f t="array" ref="P30">INDEX(GMW_SCEN!$A$2:$NF$60,MATCH(1,(GMW_SCEN!$NE$2:$NE$60=P$3)*(GMW_SCEN!$ND$2:$ND$60=P$4)*(GMW_SCEN!$NF$2:$NF$60=P$1),0),$F30-1966)</f>
        <v>0</v>
      </c>
      <c r="Q30" s="4" cm="1">
        <f t="array" ref="Q30">INDEX(GMW_SCEN!$A$2:$NF$60,MATCH(1,(GMW_SCEN!$NE$2:$NE$60=Q$3)*(GMW_SCEN!$ND$2:$ND$60=Q$4)*(GMW_SCEN!$NF$2:$NF$60=Q$1),0),$F30-1966)</f>
        <v>1.4041999999999999</v>
      </c>
      <c r="R30" s="4" cm="1">
        <f t="array" ref="R30">INDEX(GMW_SCEN!$A$2:$NF$60,MATCH(1,(GMW_SCEN!$NE$2:$NE$60=R$3)*(GMW_SCEN!$ND$2:$ND$60=R$4)*(GMW_SCEN!$NF$2:$NF$60=R$1),0),$F30-1966)</f>
        <v>1.9837670000000001</v>
      </c>
      <c r="S30" s="4" cm="1">
        <f t="array" ref="S30">INDEX(GMW_SCEN!$A$2:$NF$60,MATCH(1,(GMW_SCEN!$NE$2:$NE$60=S$3)*(GMW_SCEN!$ND$2:$ND$60=S$4)*(GMW_SCEN!$NF$2:$NF$60=S$1),0),$F30-1966)</f>
        <v>105.7</v>
      </c>
      <c r="T30" s="4" cm="1">
        <f t="array" ref="T30">INDEX(GMW_SCEN!$A$2:$NF$60,MATCH(1,(GMW_SCEN!$NE$2:$NE$60=T$3)*(GMW_SCEN!$ND$2:$ND$60=T$4)*(GMW_SCEN!$NF$2:$NF$60=T$1),0),$F30-1966)</f>
        <v>-272</v>
      </c>
      <c r="U30" s="4" cm="1">
        <f t="array" ref="U30">INDEX(GMW_SCEN!$A$2:$NF$60,MATCH(1,(GMW_SCEN!$NE$2:$NE$60=U$3)*(GMW_SCEN!$ND$2:$ND$60=U$4)*(GMW_SCEN!$NF$2:$NF$60=U$1),0),$F30-1966)</f>
        <v>1E-3</v>
      </c>
      <c r="V30" s="4" cm="1">
        <f t="array" ref="V30">INDEX(GMW_SCEN!$A$2:$NF$60,MATCH(1,(GMW_SCEN!$NE$2:$NE$60=V$3)*(GMW_SCEN!$ND$2:$ND$60=V$4)*(GMW_SCEN!$NF$2:$NF$60=V$1),0),$F30-1966)</f>
        <v>48902</v>
      </c>
      <c r="W30" s="4" cm="1">
        <f t="array" ref="W30">INDEX(GMW_SCEN!$A$2:$NF$60,MATCH(1,(GMW_SCEN!$NE$2:$NE$60=W$3)*(GMW_SCEN!$ND$2:$ND$60=W$4)*(GMW_SCEN!$NF$2:$NF$60=W$1),0),$F30-1966)</f>
        <v>285314</v>
      </c>
      <c r="X30" s="4" cm="1">
        <f t="array" ref="X30">INDEX(GMW_SCEN!$A$2:$NF$60,MATCH(1,(GMW_SCEN!$NE$2:$NE$60=X$3)*(GMW_SCEN!$ND$2:$ND$60=X$4)*(GMW_SCEN!$NF$2:$NF$60=X$1),0),$F30-1966)</f>
        <v>144489</v>
      </c>
      <c r="Y30" s="4" cm="1">
        <f t="array" ref="Y30">INDEX(GMW_SCEN!$A$2:$NF$60,MATCH(1,(GMW_SCEN!$NE$2:$NE$60=Y$3)*(GMW_SCEN!$ND$2:$ND$60=Y$4)*(GMW_SCEN!$NF$2:$NF$60=Y$1),0),$F30-1966)</f>
        <v>47174</v>
      </c>
      <c r="Z30" s="4" cm="1">
        <f t="array" ref="Z30">INDEX(GMW_SCEN!$A$2:$NF$60,MATCH(1,(GMW_SCEN!$NE$2:$NE$60=Z$3)*(GMW_SCEN!$ND$2:$ND$60=Z$4)*(GMW_SCEN!$NF$2:$NF$60=Z$1),0),$F30-1966)</f>
        <v>70836</v>
      </c>
      <c r="AA30" s="4" cm="1">
        <f t="array" ref="AA30">INDEX(GMW_SCEN!$A$2:$NF$60,MATCH(1,(GMW_SCEN!$NE$2:$NE$60=AA$3)*(GMW_SCEN!$ND$2:$ND$60=AA$4)*(GMW_SCEN!$NF$2:$NF$60=AA$1),0),$F30-1966)</f>
        <v>47993</v>
      </c>
      <c r="AB30" s="4" cm="1">
        <f t="array" ref="AB30">INDEX(GMW_SCEN!$A$2:$NF$60,MATCH(1,(GMW_SCEN!$NE$2:$NE$60=AB$3)*(GMW_SCEN!$ND$2:$ND$60=AB$4)*(GMW_SCEN!$NF$2:$NF$60=AB$1),0),$F30-1966)</f>
        <v>36311</v>
      </c>
      <c r="AC30" s="4" cm="1">
        <f t="array" ref="AC30">INDEX(GMW_SCEN!$A$2:$NF$60,MATCH(1,(GMW_SCEN!$NE$2:$NE$60=AC$3)*(GMW_SCEN!$ND$2:$ND$60=AC$4)*(GMW_SCEN!$NF$2:$NF$60=AC$1),0),$F30-1966)</f>
        <v>25.860510000000001</v>
      </c>
      <c r="AD30" s="4" cm="1">
        <f t="array" ref="AD30">INDEX(GMW_SCEN!$A$2:$NF$60,MATCH(1,(GMW_SCEN!$NE$2:$NE$60=AD$3)*(GMW_SCEN!$ND$2:$ND$60=AD$4)*(GMW_SCEN!$NF$2:$NF$60=AD$1),0),$F30-1966)</f>
        <v>11.423080000000001</v>
      </c>
      <c r="AE30" s="4" cm="1">
        <f t="array" ref="AE30">INDEX(GMW_SCEN!$A$2:$NF$60,MATCH(1,(GMW_SCEN!$NE$2:$NE$60=AE$3)*(GMW_SCEN!$ND$2:$ND$60=AE$4)*(GMW_SCEN!$NF$2:$NF$60=AE$1),0),$F30-1966)</f>
        <v>13.09667</v>
      </c>
      <c r="AF30" s="4" cm="1">
        <f t="array" ref="AF30">INDEX(GMW_SCEN!$A$2:$NF$60,MATCH(1,(GMW_SCEN!$NE$2:$NE$60=AF$3)*(GMW_SCEN!$ND$2:$ND$60=AF$4)*(GMW_SCEN!$NF$2:$NF$60=AF$1),0),$F30-1966)</f>
        <v>0</v>
      </c>
      <c r="AG30" s="4" cm="1">
        <f t="array" ref="AG30">INDEX(GMW_SCEN!$A$2:$NF$60,MATCH(1,(GMW_SCEN!$NE$2:$NE$60=AG$3)*(GMW_SCEN!$ND$2:$ND$60=AG$4)*(GMW_SCEN!$NF$2:$NF$60=AG$1),0),$F30-1966)</f>
        <v>1.4041999999999999</v>
      </c>
      <c r="AH30" s="4" cm="1">
        <f t="array" ref="AH30">INDEX(GMW_SCEN!$A$2:$NF$60,MATCH(1,(GMW_SCEN!$NE$2:$NE$60=AH$3)*(GMW_SCEN!$ND$2:$ND$60=AH$4)*(GMW_SCEN!$NF$2:$NF$60=AH$1),0),$F30-1966)</f>
        <v>1.9837670000000001</v>
      </c>
      <c r="AI30" s="4" cm="1">
        <f t="array" ref="AI30">INDEX(GMW_SCEN!$A$2:$NF$60,MATCH(1,(GMW_SCEN!$NE$2:$NE$60=AI$3)*(GMW_SCEN!$ND$2:$ND$60=AI$4)*(GMW_SCEN!$NF$2:$NF$60=AI$1),0),$F30-1966)</f>
        <v>105.7</v>
      </c>
      <c r="AJ30" s="4" cm="1">
        <f t="array" ref="AJ30">INDEX(GMW_SCEN!$A$2:$NF$60,MATCH(1,(GMW_SCEN!$NE$2:$NE$60=AJ$3)*(GMW_SCEN!$ND$2:$ND$60=AJ$4)*(GMW_SCEN!$NF$2:$NF$60=AJ$1),0),$F30-1966)</f>
        <v>-272</v>
      </c>
      <c r="AK30" s="4" cm="1">
        <f t="array" ref="AK30">INDEX(GMW_SCEN!$A$2:$NF$60,MATCH(1,(GMW_SCEN!$NE$2:$NE$60=AK$3)*(GMW_SCEN!$ND$2:$ND$60=AK$4)*(GMW_SCEN!$NF$2:$NF$60=AK$1),0),$F30-1966)</f>
        <v>1E-3</v>
      </c>
      <c r="AL30" s="4" cm="1">
        <f t="array" ref="AL30">INDEX(GMW_SCEN!$A$2:$NF$60,MATCH(1,(GMW_SCEN!$NE$2:$NE$60=AL$3)*(GMW_SCEN!$ND$2:$ND$60=AL$4)*(GMW_SCEN!$NF$2:$NF$60=AL$1),0),$F30-1966)</f>
        <v>48902</v>
      </c>
    </row>
    <row r="31" spans="1:38" x14ac:dyDescent="0.25">
      <c r="A31" s="4">
        <v>1979</v>
      </c>
      <c r="B31" s="4">
        <f t="shared" si="9"/>
        <v>1979</v>
      </c>
      <c r="C31" s="4">
        <f t="shared" si="9"/>
        <v>1978</v>
      </c>
      <c r="D31" s="4">
        <f t="shared" si="9"/>
        <v>1978</v>
      </c>
      <c r="F31" s="4">
        <f t="shared" si="3"/>
        <v>1997</v>
      </c>
      <c r="G31" s="4" cm="1">
        <f t="array" ref="G31">INDEX(GMW_SCEN!$A$2:$NF$60,MATCH(1,(GMW_SCEN!$NE$2:$NE$60=G$3)*(GMW_SCEN!$ND$2:$ND$60=G$4)*(GMW_SCEN!$NF$2:$NF$60=G$1),0),$F31-1966)</f>
        <v>284457</v>
      </c>
      <c r="H31" s="4" cm="1">
        <f t="array" ref="H31">INDEX(GMW_SCEN!$A$2:$NF$60,MATCH(1,(GMW_SCEN!$NE$2:$NE$60=H$3)*(GMW_SCEN!$ND$2:$ND$60=H$4)*(GMW_SCEN!$NF$2:$NF$60=H$1),0),$F31-1966)</f>
        <v>147037</v>
      </c>
      <c r="I31" s="4" cm="1">
        <f t="array" ref="I31">INDEX(GMW_SCEN!$A$2:$NF$60,MATCH(1,(GMW_SCEN!$NE$2:$NE$60=I$3)*(GMW_SCEN!$ND$2:$ND$60=I$4)*(GMW_SCEN!$NF$2:$NF$60=I$1),0),$F31-1966)</f>
        <v>49606</v>
      </c>
      <c r="J31" s="4" cm="1">
        <f t="array" ref="J31">INDEX(GMW_SCEN!$A$2:$NF$60,MATCH(1,(GMW_SCEN!$NE$2:$NE$60=J$3)*(GMW_SCEN!$ND$2:$ND$60=J$4)*(GMW_SCEN!$NF$2:$NF$60=J$1),0),$F31-1966)</f>
        <v>70546</v>
      </c>
      <c r="K31" s="4" cm="1">
        <f t="array" ref="K31">INDEX(GMW_SCEN!$A$2:$NF$60,MATCH(1,(GMW_SCEN!$NE$2:$NE$60=K$3)*(GMW_SCEN!$ND$2:$ND$60=K$4)*(GMW_SCEN!$NF$2:$NF$60=K$1),0),$F31-1966)</f>
        <v>44319</v>
      </c>
      <c r="L31" s="4" cm="1">
        <f t="array" ref="L31">INDEX(GMW_SCEN!$A$2:$NF$60,MATCH(1,(GMW_SCEN!$NE$2:$NE$60=L$3)*(GMW_SCEN!$ND$2:$ND$60=L$4)*(GMW_SCEN!$NF$2:$NF$60=L$1),0),$F31-1966)</f>
        <v>38678</v>
      </c>
      <c r="M31" s="4" cm="1">
        <f t="array" ref="M31">INDEX(GMW_SCEN!$A$2:$NF$60,MATCH(1,(GMW_SCEN!$NE$2:$NE$60=M$3)*(GMW_SCEN!$ND$2:$ND$60=M$4)*(GMW_SCEN!$NF$2:$NF$60=M$1),0),$F31-1966)</f>
        <v>26.43403</v>
      </c>
      <c r="N31" s="4" cm="1">
        <f t="array" ref="N31">INDEX(GMW_SCEN!$A$2:$NF$60,MATCH(1,(GMW_SCEN!$NE$2:$NE$60=N$3)*(GMW_SCEN!$ND$2:$ND$60=N$4)*(GMW_SCEN!$NF$2:$NF$60=N$1),0),$F31-1966)</f>
        <v>13.01538</v>
      </c>
      <c r="O31" s="4" cm="1">
        <f t="array" ref="O31">INDEX(GMW_SCEN!$A$2:$NF$60,MATCH(1,(GMW_SCEN!$NE$2:$NE$60=O$3)*(GMW_SCEN!$ND$2:$ND$60=O$4)*(GMW_SCEN!$NF$2:$NF$60=O$1),0),$F31-1966)</f>
        <v>13.32333</v>
      </c>
      <c r="P31" s="4" cm="1">
        <f t="array" ref="P31">INDEX(GMW_SCEN!$A$2:$NF$60,MATCH(1,(GMW_SCEN!$NE$2:$NE$60=P$3)*(GMW_SCEN!$ND$2:$ND$60=P$4)*(GMW_SCEN!$NF$2:$NF$60=P$1),0),$F31-1966)</f>
        <v>0</v>
      </c>
      <c r="Q31" s="4" cm="1">
        <f t="array" ref="Q31">INDEX(GMW_SCEN!$A$2:$NF$60,MATCH(1,(GMW_SCEN!$NE$2:$NE$60=Q$3)*(GMW_SCEN!$ND$2:$ND$60=Q$4)*(GMW_SCEN!$NF$2:$NF$60=Q$1),0),$F31-1966)</f>
        <v>1.4175</v>
      </c>
      <c r="R31" s="4" cm="1">
        <f t="array" ref="R31">INDEX(GMW_SCEN!$A$2:$NF$60,MATCH(1,(GMW_SCEN!$NE$2:$NE$60=R$3)*(GMW_SCEN!$ND$2:$ND$60=R$4)*(GMW_SCEN!$NF$2:$NF$60=R$1),0),$F31-1966)</f>
        <v>2.0156000000000001</v>
      </c>
      <c r="S31" s="4" cm="1">
        <f t="array" ref="S31">INDEX(GMW_SCEN!$A$2:$NF$60,MATCH(1,(GMW_SCEN!$NE$2:$NE$60=S$3)*(GMW_SCEN!$ND$2:$ND$60=S$4)*(GMW_SCEN!$NF$2:$NF$60=S$1),0),$F31-1966)</f>
        <v>107.5</v>
      </c>
      <c r="T31" s="4" cm="1">
        <f t="array" ref="T31">INDEX(GMW_SCEN!$A$2:$NF$60,MATCH(1,(GMW_SCEN!$NE$2:$NE$60=T$3)*(GMW_SCEN!$ND$2:$ND$60=T$4)*(GMW_SCEN!$NF$2:$NF$60=T$1),0),$F31-1966)</f>
        <v>-891</v>
      </c>
      <c r="U31" s="4" cm="1">
        <f t="array" ref="U31">INDEX(GMW_SCEN!$A$2:$NF$60,MATCH(1,(GMW_SCEN!$NE$2:$NE$60=U$3)*(GMW_SCEN!$ND$2:$ND$60=U$4)*(GMW_SCEN!$NF$2:$NF$60=U$1),0),$F31-1966)</f>
        <v>1E-3</v>
      </c>
      <c r="V31" s="4" cm="1">
        <f t="array" ref="V31">INDEX(GMW_SCEN!$A$2:$NF$60,MATCH(1,(GMW_SCEN!$NE$2:$NE$60=V$3)*(GMW_SCEN!$ND$2:$ND$60=V$4)*(GMW_SCEN!$NF$2:$NF$60=V$1),0),$F31-1966)</f>
        <v>50455</v>
      </c>
      <c r="W31" s="4" cm="1">
        <f t="array" ref="W31">INDEX(GMW_SCEN!$A$2:$NF$60,MATCH(1,(GMW_SCEN!$NE$2:$NE$60=W$3)*(GMW_SCEN!$ND$2:$ND$60=W$4)*(GMW_SCEN!$NF$2:$NF$60=W$1),0),$F31-1966)</f>
        <v>284457</v>
      </c>
      <c r="X31" s="4" cm="1">
        <f t="array" ref="X31">INDEX(GMW_SCEN!$A$2:$NF$60,MATCH(1,(GMW_SCEN!$NE$2:$NE$60=X$3)*(GMW_SCEN!$ND$2:$ND$60=X$4)*(GMW_SCEN!$NF$2:$NF$60=X$1),0),$F31-1966)</f>
        <v>147037</v>
      </c>
      <c r="Y31" s="4" cm="1">
        <f t="array" ref="Y31">INDEX(GMW_SCEN!$A$2:$NF$60,MATCH(1,(GMW_SCEN!$NE$2:$NE$60=Y$3)*(GMW_SCEN!$ND$2:$ND$60=Y$4)*(GMW_SCEN!$NF$2:$NF$60=Y$1),0),$F31-1966)</f>
        <v>49606</v>
      </c>
      <c r="Z31" s="4" cm="1">
        <f t="array" ref="Z31">INDEX(GMW_SCEN!$A$2:$NF$60,MATCH(1,(GMW_SCEN!$NE$2:$NE$60=Z$3)*(GMW_SCEN!$ND$2:$ND$60=Z$4)*(GMW_SCEN!$NF$2:$NF$60=Z$1),0),$F31-1966)</f>
        <v>70546</v>
      </c>
      <c r="AA31" s="4" cm="1">
        <f t="array" ref="AA31">INDEX(GMW_SCEN!$A$2:$NF$60,MATCH(1,(GMW_SCEN!$NE$2:$NE$60=AA$3)*(GMW_SCEN!$ND$2:$ND$60=AA$4)*(GMW_SCEN!$NF$2:$NF$60=AA$1),0),$F31-1966)</f>
        <v>44319</v>
      </c>
      <c r="AB31" s="4" cm="1">
        <f t="array" ref="AB31">INDEX(GMW_SCEN!$A$2:$NF$60,MATCH(1,(GMW_SCEN!$NE$2:$NE$60=AB$3)*(GMW_SCEN!$ND$2:$ND$60=AB$4)*(GMW_SCEN!$NF$2:$NF$60=AB$1),0),$F31-1966)</f>
        <v>38678</v>
      </c>
      <c r="AC31" s="4" cm="1">
        <f t="array" ref="AC31">INDEX(GMW_SCEN!$A$2:$NF$60,MATCH(1,(GMW_SCEN!$NE$2:$NE$60=AC$3)*(GMW_SCEN!$ND$2:$ND$60=AC$4)*(GMW_SCEN!$NF$2:$NF$60=AC$1),0),$F31-1966)</f>
        <v>26.43403</v>
      </c>
      <c r="AD31" s="4" cm="1">
        <f t="array" ref="AD31">INDEX(GMW_SCEN!$A$2:$NF$60,MATCH(1,(GMW_SCEN!$NE$2:$NE$60=AD$3)*(GMW_SCEN!$ND$2:$ND$60=AD$4)*(GMW_SCEN!$NF$2:$NF$60=AD$1),0),$F31-1966)</f>
        <v>13.01538</v>
      </c>
      <c r="AE31" s="4" cm="1">
        <f t="array" ref="AE31">INDEX(GMW_SCEN!$A$2:$NF$60,MATCH(1,(GMW_SCEN!$NE$2:$NE$60=AE$3)*(GMW_SCEN!$ND$2:$ND$60=AE$4)*(GMW_SCEN!$NF$2:$NF$60=AE$1),0),$F31-1966)</f>
        <v>13.32333</v>
      </c>
      <c r="AF31" s="4" cm="1">
        <f t="array" ref="AF31">INDEX(GMW_SCEN!$A$2:$NF$60,MATCH(1,(GMW_SCEN!$NE$2:$NE$60=AF$3)*(GMW_SCEN!$ND$2:$ND$60=AF$4)*(GMW_SCEN!$NF$2:$NF$60=AF$1),0),$F31-1966)</f>
        <v>0</v>
      </c>
      <c r="AG31" s="4" cm="1">
        <f t="array" ref="AG31">INDEX(GMW_SCEN!$A$2:$NF$60,MATCH(1,(GMW_SCEN!$NE$2:$NE$60=AG$3)*(GMW_SCEN!$ND$2:$ND$60=AG$4)*(GMW_SCEN!$NF$2:$NF$60=AG$1),0),$F31-1966)</f>
        <v>1.4175</v>
      </c>
      <c r="AH31" s="4" cm="1">
        <f t="array" ref="AH31">INDEX(GMW_SCEN!$A$2:$NF$60,MATCH(1,(GMW_SCEN!$NE$2:$NE$60=AH$3)*(GMW_SCEN!$ND$2:$ND$60=AH$4)*(GMW_SCEN!$NF$2:$NF$60=AH$1),0),$F31-1966)</f>
        <v>2.0156000000000001</v>
      </c>
      <c r="AI31" s="4" cm="1">
        <f t="array" ref="AI31">INDEX(GMW_SCEN!$A$2:$NF$60,MATCH(1,(GMW_SCEN!$NE$2:$NE$60=AI$3)*(GMW_SCEN!$ND$2:$ND$60=AI$4)*(GMW_SCEN!$NF$2:$NF$60=AI$1),0),$F31-1966)</f>
        <v>107.5</v>
      </c>
      <c r="AJ31" s="4" cm="1">
        <f t="array" ref="AJ31">INDEX(GMW_SCEN!$A$2:$NF$60,MATCH(1,(GMW_SCEN!$NE$2:$NE$60=AJ$3)*(GMW_SCEN!$ND$2:$ND$60=AJ$4)*(GMW_SCEN!$NF$2:$NF$60=AJ$1),0),$F31-1966)</f>
        <v>-891</v>
      </c>
      <c r="AK31" s="4" cm="1">
        <f t="array" ref="AK31">INDEX(GMW_SCEN!$A$2:$NF$60,MATCH(1,(GMW_SCEN!$NE$2:$NE$60=AK$3)*(GMW_SCEN!$ND$2:$ND$60=AK$4)*(GMW_SCEN!$NF$2:$NF$60=AK$1),0),$F31-1966)</f>
        <v>1E-3</v>
      </c>
      <c r="AL31" s="4" cm="1">
        <f t="array" ref="AL31">INDEX(GMW_SCEN!$A$2:$NF$60,MATCH(1,(GMW_SCEN!$NE$2:$NE$60=AL$3)*(GMW_SCEN!$ND$2:$ND$60=AL$4)*(GMW_SCEN!$NF$2:$NF$60=AL$1),0),$F31-1966)</f>
        <v>50455</v>
      </c>
    </row>
    <row r="32" spans="1:38" x14ac:dyDescent="0.25">
      <c r="B32" s="4">
        <f t="shared" si="9"/>
        <v>1979</v>
      </c>
      <c r="C32" s="4">
        <f t="shared" si="9"/>
        <v>1979</v>
      </c>
      <c r="F32" s="4">
        <f t="shared" si="3"/>
        <v>1998</v>
      </c>
      <c r="G32" s="4" cm="1">
        <f t="array" ref="G32">INDEX(GMW_SCEN!$A$2:$NF$60,MATCH(1,(GMW_SCEN!$NE$2:$NE$60=G$3)*(GMW_SCEN!$ND$2:$ND$60=G$4)*(GMW_SCEN!$NF$2:$NF$60=G$1),0),$F32-1966)</f>
        <v>296841</v>
      </c>
      <c r="H32" s="4" cm="1">
        <f t="array" ref="H32">INDEX(GMW_SCEN!$A$2:$NF$60,MATCH(1,(GMW_SCEN!$NE$2:$NE$60=H$3)*(GMW_SCEN!$ND$2:$ND$60=H$4)*(GMW_SCEN!$NF$2:$NF$60=H$1),0),$F32-1966)</f>
        <v>155326</v>
      </c>
      <c r="I32" s="4" cm="1">
        <f t="array" ref="I32">INDEX(GMW_SCEN!$A$2:$NF$60,MATCH(1,(GMW_SCEN!$NE$2:$NE$60=I$3)*(GMW_SCEN!$ND$2:$ND$60=I$4)*(GMW_SCEN!$NF$2:$NF$60=I$1),0),$F32-1966)</f>
        <v>50743</v>
      </c>
      <c r="J32" s="4" cm="1">
        <f t="array" ref="J32">INDEX(GMW_SCEN!$A$2:$NF$60,MATCH(1,(GMW_SCEN!$NE$2:$NE$60=J$3)*(GMW_SCEN!$ND$2:$ND$60=J$4)*(GMW_SCEN!$NF$2:$NF$60=J$1),0),$F32-1966)</f>
        <v>71937</v>
      </c>
      <c r="K32" s="4" cm="1">
        <f t="array" ref="K32">INDEX(GMW_SCEN!$A$2:$NF$60,MATCH(1,(GMW_SCEN!$NE$2:$NE$60=K$3)*(GMW_SCEN!$ND$2:$ND$60=K$4)*(GMW_SCEN!$NF$2:$NF$60=K$1),0),$F32-1966)</f>
        <v>52270</v>
      </c>
      <c r="L32" s="4" cm="1">
        <f t="array" ref="L32">INDEX(GMW_SCEN!$A$2:$NF$60,MATCH(1,(GMW_SCEN!$NE$2:$NE$60=L$3)*(GMW_SCEN!$ND$2:$ND$60=L$4)*(GMW_SCEN!$NF$2:$NF$60=L$1),0),$F32-1966)</f>
        <v>41972</v>
      </c>
      <c r="M32" s="4" cm="1">
        <f t="array" ref="M32">INDEX(GMW_SCEN!$A$2:$NF$60,MATCH(1,(GMW_SCEN!$NE$2:$NE$60=M$3)*(GMW_SCEN!$ND$2:$ND$60=M$4)*(GMW_SCEN!$NF$2:$NF$60=M$1),0),$F32-1966)</f>
        <v>27.268239999999999</v>
      </c>
      <c r="N32" s="4" cm="1">
        <f t="array" ref="N32">INDEX(GMW_SCEN!$A$2:$NF$60,MATCH(1,(GMW_SCEN!$NE$2:$NE$60=N$3)*(GMW_SCEN!$ND$2:$ND$60=N$4)*(GMW_SCEN!$NF$2:$NF$60=N$1),0),$F32-1966)</f>
        <v>12.446149999999999</v>
      </c>
      <c r="O32" s="4" cm="1">
        <f t="array" ref="O32">INDEX(GMW_SCEN!$A$2:$NF$60,MATCH(1,(GMW_SCEN!$NE$2:$NE$60=O$3)*(GMW_SCEN!$ND$2:$ND$60=O$4)*(GMW_SCEN!$NF$2:$NF$60=O$1),0),$F32-1966)</f>
        <v>12.10333</v>
      </c>
      <c r="P32" s="4" cm="1">
        <f t="array" ref="P32">INDEX(GMW_SCEN!$A$2:$NF$60,MATCH(1,(GMW_SCEN!$NE$2:$NE$60=P$3)*(GMW_SCEN!$ND$2:$ND$60=P$4)*(GMW_SCEN!$NF$2:$NF$60=P$1),0),$F32-1966)</f>
        <v>0</v>
      </c>
      <c r="Q32" s="4" cm="1">
        <f t="array" ref="Q32">INDEX(GMW_SCEN!$A$2:$NF$60,MATCH(1,(GMW_SCEN!$NE$2:$NE$60=Q$3)*(GMW_SCEN!$ND$2:$ND$60=Q$4)*(GMW_SCEN!$NF$2:$NF$60=Q$1),0),$F32-1966)</f>
        <v>1.4897</v>
      </c>
      <c r="R32" s="4" cm="1">
        <f t="array" ref="R32">INDEX(GMW_SCEN!$A$2:$NF$60,MATCH(1,(GMW_SCEN!$NE$2:$NE$60=R$3)*(GMW_SCEN!$ND$2:$ND$60=R$4)*(GMW_SCEN!$NF$2:$NF$60=R$1),0),$F32-1966)</f>
        <v>2.080867</v>
      </c>
      <c r="S32" s="4" cm="1">
        <f t="array" ref="S32">INDEX(GMW_SCEN!$A$2:$NF$60,MATCH(1,(GMW_SCEN!$NE$2:$NE$60=S$3)*(GMW_SCEN!$ND$2:$ND$60=S$4)*(GMW_SCEN!$NF$2:$NF$60=S$1),0),$F32-1966)</f>
        <v>113</v>
      </c>
      <c r="T32" s="4" cm="1">
        <f t="array" ref="T32">INDEX(GMW_SCEN!$A$2:$NF$60,MATCH(1,(GMW_SCEN!$NE$2:$NE$60=T$3)*(GMW_SCEN!$ND$2:$ND$60=T$4)*(GMW_SCEN!$NF$2:$NF$60=T$1),0),$F32-1966)</f>
        <v>-1134</v>
      </c>
      <c r="U32" s="4" cm="1">
        <f t="array" ref="U32">INDEX(GMW_SCEN!$A$2:$NF$60,MATCH(1,(GMW_SCEN!$NE$2:$NE$60=U$3)*(GMW_SCEN!$ND$2:$ND$60=U$4)*(GMW_SCEN!$NF$2:$NF$60=U$1),0),$F32-1966)</f>
        <v>1E-3</v>
      </c>
      <c r="V32" s="4" cm="1">
        <f t="array" ref="V32">INDEX(GMW_SCEN!$A$2:$NF$60,MATCH(1,(GMW_SCEN!$NE$2:$NE$60=V$3)*(GMW_SCEN!$ND$2:$ND$60=V$4)*(GMW_SCEN!$NF$2:$NF$60=V$1),0),$F32-1966)</f>
        <v>53962</v>
      </c>
      <c r="W32" s="4" cm="1">
        <f t="array" ref="W32">INDEX(GMW_SCEN!$A$2:$NF$60,MATCH(1,(GMW_SCEN!$NE$2:$NE$60=W$3)*(GMW_SCEN!$ND$2:$ND$60=W$4)*(GMW_SCEN!$NF$2:$NF$60=W$1),0),$F32-1966)</f>
        <v>296841</v>
      </c>
      <c r="X32" s="4" cm="1">
        <f t="array" ref="X32">INDEX(GMW_SCEN!$A$2:$NF$60,MATCH(1,(GMW_SCEN!$NE$2:$NE$60=X$3)*(GMW_SCEN!$ND$2:$ND$60=X$4)*(GMW_SCEN!$NF$2:$NF$60=X$1),0),$F32-1966)</f>
        <v>155326</v>
      </c>
      <c r="Y32" s="4" cm="1">
        <f t="array" ref="Y32">INDEX(GMW_SCEN!$A$2:$NF$60,MATCH(1,(GMW_SCEN!$NE$2:$NE$60=Y$3)*(GMW_SCEN!$ND$2:$ND$60=Y$4)*(GMW_SCEN!$NF$2:$NF$60=Y$1),0),$F32-1966)</f>
        <v>50743</v>
      </c>
      <c r="Z32" s="4" cm="1">
        <f t="array" ref="Z32">INDEX(GMW_SCEN!$A$2:$NF$60,MATCH(1,(GMW_SCEN!$NE$2:$NE$60=Z$3)*(GMW_SCEN!$ND$2:$ND$60=Z$4)*(GMW_SCEN!$NF$2:$NF$60=Z$1),0),$F32-1966)</f>
        <v>71937</v>
      </c>
      <c r="AA32" s="4" cm="1">
        <f t="array" ref="AA32">INDEX(GMW_SCEN!$A$2:$NF$60,MATCH(1,(GMW_SCEN!$NE$2:$NE$60=AA$3)*(GMW_SCEN!$ND$2:$ND$60=AA$4)*(GMW_SCEN!$NF$2:$NF$60=AA$1),0),$F32-1966)</f>
        <v>52270</v>
      </c>
      <c r="AB32" s="4" cm="1">
        <f t="array" ref="AB32">INDEX(GMW_SCEN!$A$2:$NF$60,MATCH(1,(GMW_SCEN!$NE$2:$NE$60=AB$3)*(GMW_SCEN!$ND$2:$ND$60=AB$4)*(GMW_SCEN!$NF$2:$NF$60=AB$1),0),$F32-1966)</f>
        <v>41972</v>
      </c>
      <c r="AC32" s="4" cm="1">
        <f t="array" ref="AC32">INDEX(GMW_SCEN!$A$2:$NF$60,MATCH(1,(GMW_SCEN!$NE$2:$NE$60=AC$3)*(GMW_SCEN!$ND$2:$ND$60=AC$4)*(GMW_SCEN!$NF$2:$NF$60=AC$1),0),$F32-1966)</f>
        <v>27.268239999999999</v>
      </c>
      <c r="AD32" s="4" cm="1">
        <f t="array" ref="AD32">INDEX(GMW_SCEN!$A$2:$NF$60,MATCH(1,(GMW_SCEN!$NE$2:$NE$60=AD$3)*(GMW_SCEN!$ND$2:$ND$60=AD$4)*(GMW_SCEN!$NF$2:$NF$60=AD$1),0),$F32-1966)</f>
        <v>12.446149999999999</v>
      </c>
      <c r="AE32" s="4" cm="1">
        <f t="array" ref="AE32">INDEX(GMW_SCEN!$A$2:$NF$60,MATCH(1,(GMW_SCEN!$NE$2:$NE$60=AE$3)*(GMW_SCEN!$ND$2:$ND$60=AE$4)*(GMW_SCEN!$NF$2:$NF$60=AE$1),0),$F32-1966)</f>
        <v>12.10333</v>
      </c>
      <c r="AF32" s="4" cm="1">
        <f t="array" ref="AF32">INDEX(GMW_SCEN!$A$2:$NF$60,MATCH(1,(GMW_SCEN!$NE$2:$NE$60=AF$3)*(GMW_SCEN!$ND$2:$ND$60=AF$4)*(GMW_SCEN!$NF$2:$NF$60=AF$1),0),$F32-1966)</f>
        <v>0</v>
      </c>
      <c r="AG32" s="4" cm="1">
        <f t="array" ref="AG32">INDEX(GMW_SCEN!$A$2:$NF$60,MATCH(1,(GMW_SCEN!$NE$2:$NE$60=AG$3)*(GMW_SCEN!$ND$2:$ND$60=AG$4)*(GMW_SCEN!$NF$2:$NF$60=AG$1),0),$F32-1966)</f>
        <v>1.4897</v>
      </c>
      <c r="AH32" s="4" cm="1">
        <f t="array" ref="AH32">INDEX(GMW_SCEN!$A$2:$NF$60,MATCH(1,(GMW_SCEN!$NE$2:$NE$60=AH$3)*(GMW_SCEN!$ND$2:$ND$60=AH$4)*(GMW_SCEN!$NF$2:$NF$60=AH$1),0),$F32-1966)</f>
        <v>2.080867</v>
      </c>
      <c r="AI32" s="4" cm="1">
        <f t="array" ref="AI32">INDEX(GMW_SCEN!$A$2:$NF$60,MATCH(1,(GMW_SCEN!$NE$2:$NE$60=AI$3)*(GMW_SCEN!$ND$2:$ND$60=AI$4)*(GMW_SCEN!$NF$2:$NF$60=AI$1),0),$F32-1966)</f>
        <v>113</v>
      </c>
      <c r="AJ32" s="4" cm="1">
        <f t="array" ref="AJ32">INDEX(GMW_SCEN!$A$2:$NF$60,MATCH(1,(GMW_SCEN!$NE$2:$NE$60=AJ$3)*(GMW_SCEN!$ND$2:$ND$60=AJ$4)*(GMW_SCEN!$NF$2:$NF$60=AJ$1),0),$F32-1966)</f>
        <v>-1134</v>
      </c>
      <c r="AK32" s="4" cm="1">
        <f t="array" ref="AK32">INDEX(GMW_SCEN!$A$2:$NF$60,MATCH(1,(GMW_SCEN!$NE$2:$NE$60=AK$3)*(GMW_SCEN!$ND$2:$ND$60=AK$4)*(GMW_SCEN!$NF$2:$NF$60=AK$1),0),$F32-1966)</f>
        <v>1E-3</v>
      </c>
      <c r="AL32" s="4" cm="1">
        <f t="array" ref="AL32">INDEX(GMW_SCEN!$A$2:$NF$60,MATCH(1,(GMW_SCEN!$NE$2:$NE$60=AL$3)*(GMW_SCEN!$ND$2:$ND$60=AL$4)*(GMW_SCEN!$NF$2:$NF$60=AL$1),0),$F32-1966)</f>
        <v>53962</v>
      </c>
    </row>
    <row r="33" spans="1:38" x14ac:dyDescent="0.25">
      <c r="B33" s="4">
        <f t="shared" si="9"/>
        <v>1979</v>
      </c>
      <c r="C33" s="4">
        <f t="shared" si="9"/>
        <v>1979</v>
      </c>
      <c r="F33" s="4">
        <f t="shared" si="3"/>
        <v>1999</v>
      </c>
      <c r="G33" s="4" cm="1">
        <f t="array" ref="G33">INDEX(GMW_SCEN!$A$2:$NF$60,MATCH(1,(GMW_SCEN!$NE$2:$NE$60=G$3)*(GMW_SCEN!$ND$2:$ND$60=G$4)*(GMW_SCEN!$NF$2:$NF$60=G$1),0),$F33-1966)</f>
        <v>290297</v>
      </c>
      <c r="H33" s="4" cm="1">
        <f t="array" ref="H33">INDEX(GMW_SCEN!$A$2:$NF$60,MATCH(1,(GMW_SCEN!$NE$2:$NE$60=H$3)*(GMW_SCEN!$ND$2:$ND$60=H$4)*(GMW_SCEN!$NF$2:$NF$60=H$1),0),$F33-1966)</f>
        <v>148842</v>
      </c>
      <c r="I33" s="4" cm="1">
        <f t="array" ref="I33">INDEX(GMW_SCEN!$A$2:$NF$60,MATCH(1,(GMW_SCEN!$NE$2:$NE$60=I$3)*(GMW_SCEN!$ND$2:$ND$60=I$4)*(GMW_SCEN!$NF$2:$NF$60=I$1),0),$F33-1966)</f>
        <v>51684</v>
      </c>
      <c r="J33" s="4" cm="1">
        <f t="array" ref="J33">INDEX(GMW_SCEN!$A$2:$NF$60,MATCH(1,(GMW_SCEN!$NE$2:$NE$60=J$3)*(GMW_SCEN!$ND$2:$ND$60=J$4)*(GMW_SCEN!$NF$2:$NF$60=J$1),0),$F33-1966)</f>
        <v>71217</v>
      </c>
      <c r="K33" s="4" cm="1">
        <f t="array" ref="K33">INDEX(GMW_SCEN!$A$2:$NF$60,MATCH(1,(GMW_SCEN!$NE$2:$NE$60=K$3)*(GMW_SCEN!$ND$2:$ND$60=K$4)*(GMW_SCEN!$NF$2:$NF$60=K$1),0),$F33-1966)</f>
        <v>50434</v>
      </c>
      <c r="L33" s="4" cm="1">
        <f t="array" ref="L33">INDEX(GMW_SCEN!$A$2:$NF$60,MATCH(1,(GMW_SCEN!$NE$2:$NE$60=L$3)*(GMW_SCEN!$ND$2:$ND$60=L$4)*(GMW_SCEN!$NF$2:$NF$60=L$1),0),$F33-1966)</f>
        <v>42812</v>
      </c>
      <c r="M33" s="4" cm="1">
        <f t="array" ref="M33">INDEX(GMW_SCEN!$A$2:$NF$60,MATCH(1,(GMW_SCEN!$NE$2:$NE$60=M$3)*(GMW_SCEN!$ND$2:$ND$60=M$4)*(GMW_SCEN!$NF$2:$NF$60=M$1),0),$F33-1966)</f>
        <v>28.910589999999999</v>
      </c>
      <c r="N33" s="4" cm="1">
        <f t="array" ref="N33">INDEX(GMW_SCEN!$A$2:$NF$60,MATCH(1,(GMW_SCEN!$NE$2:$NE$60=N$3)*(GMW_SCEN!$ND$2:$ND$60=N$4)*(GMW_SCEN!$NF$2:$NF$60=N$1),0),$F33-1966)</f>
        <v>14</v>
      </c>
      <c r="O33" s="4" cm="1">
        <f t="array" ref="O33">INDEX(GMW_SCEN!$A$2:$NF$60,MATCH(1,(GMW_SCEN!$NE$2:$NE$60=O$3)*(GMW_SCEN!$ND$2:$ND$60=O$4)*(GMW_SCEN!$NF$2:$NF$60=O$1),0),$F33-1966)</f>
        <v>12.383330000000001</v>
      </c>
      <c r="P33" s="4" cm="1">
        <f t="array" ref="P33">INDEX(GMW_SCEN!$A$2:$NF$60,MATCH(1,(GMW_SCEN!$NE$2:$NE$60=P$3)*(GMW_SCEN!$ND$2:$ND$60=P$4)*(GMW_SCEN!$NF$2:$NF$60=P$1),0),$F33-1966)</f>
        <v>0</v>
      </c>
      <c r="Q33" s="4" cm="1">
        <f t="array" ref="Q33">INDEX(GMW_SCEN!$A$2:$NF$60,MATCH(1,(GMW_SCEN!$NE$2:$NE$60=Q$3)*(GMW_SCEN!$ND$2:$ND$60=Q$4)*(GMW_SCEN!$NF$2:$NF$60=Q$1),0),$F33-1966)</f>
        <v>1.5419</v>
      </c>
      <c r="R33" s="4" cm="1">
        <f t="array" ref="R33">INDEX(GMW_SCEN!$A$2:$NF$60,MATCH(1,(GMW_SCEN!$NE$2:$NE$60=R$3)*(GMW_SCEN!$ND$2:$ND$60=R$4)*(GMW_SCEN!$NF$2:$NF$60=R$1),0),$F33-1966)</f>
        <v>2.2327669999999999</v>
      </c>
      <c r="S33" s="4" cm="1">
        <f t="array" ref="S33">INDEX(GMW_SCEN!$A$2:$NF$60,MATCH(1,(GMW_SCEN!$NE$2:$NE$60=S$3)*(GMW_SCEN!$ND$2:$ND$60=S$4)*(GMW_SCEN!$NF$2:$NF$60=S$1),0),$F33-1966)</f>
        <v>118.1</v>
      </c>
      <c r="T33" s="4" cm="1">
        <f t="array" ref="T33">INDEX(GMW_SCEN!$A$2:$NF$60,MATCH(1,(GMW_SCEN!$NE$2:$NE$60=T$3)*(GMW_SCEN!$ND$2:$ND$60=T$4)*(GMW_SCEN!$NF$2:$NF$60=T$1),0),$F33-1966)</f>
        <v>-1442</v>
      </c>
      <c r="U33" s="4" cm="1">
        <f t="array" ref="U33">INDEX(GMW_SCEN!$A$2:$NF$60,MATCH(1,(GMW_SCEN!$NE$2:$NE$60=U$3)*(GMW_SCEN!$ND$2:$ND$60=U$4)*(GMW_SCEN!$NF$2:$NF$60=U$1),0),$F33-1966)</f>
        <v>1E-3</v>
      </c>
      <c r="V33" s="4" cm="1">
        <f t="array" ref="V33">INDEX(GMW_SCEN!$A$2:$NF$60,MATCH(1,(GMW_SCEN!$NE$2:$NE$60=V$3)*(GMW_SCEN!$ND$2:$ND$60=V$4)*(GMW_SCEN!$NF$2:$NF$60=V$1),0),$F33-1966)</f>
        <v>56764</v>
      </c>
      <c r="W33" s="4" cm="1">
        <f t="array" ref="W33">INDEX(GMW_SCEN!$A$2:$NF$60,MATCH(1,(GMW_SCEN!$NE$2:$NE$60=W$3)*(GMW_SCEN!$ND$2:$ND$60=W$4)*(GMW_SCEN!$NF$2:$NF$60=W$1),0),$F33-1966)</f>
        <v>290297</v>
      </c>
      <c r="X33" s="4" cm="1">
        <f t="array" ref="X33">INDEX(GMW_SCEN!$A$2:$NF$60,MATCH(1,(GMW_SCEN!$NE$2:$NE$60=X$3)*(GMW_SCEN!$ND$2:$ND$60=X$4)*(GMW_SCEN!$NF$2:$NF$60=X$1),0),$F33-1966)</f>
        <v>148842</v>
      </c>
      <c r="Y33" s="4" cm="1">
        <f t="array" ref="Y33">INDEX(GMW_SCEN!$A$2:$NF$60,MATCH(1,(GMW_SCEN!$NE$2:$NE$60=Y$3)*(GMW_SCEN!$ND$2:$ND$60=Y$4)*(GMW_SCEN!$NF$2:$NF$60=Y$1),0),$F33-1966)</f>
        <v>51684</v>
      </c>
      <c r="Z33" s="4" cm="1">
        <f t="array" ref="Z33">INDEX(GMW_SCEN!$A$2:$NF$60,MATCH(1,(GMW_SCEN!$NE$2:$NE$60=Z$3)*(GMW_SCEN!$ND$2:$ND$60=Z$4)*(GMW_SCEN!$NF$2:$NF$60=Z$1),0),$F33-1966)</f>
        <v>71217</v>
      </c>
      <c r="AA33" s="4" cm="1">
        <f t="array" ref="AA33">INDEX(GMW_SCEN!$A$2:$NF$60,MATCH(1,(GMW_SCEN!$NE$2:$NE$60=AA$3)*(GMW_SCEN!$ND$2:$ND$60=AA$4)*(GMW_SCEN!$NF$2:$NF$60=AA$1),0),$F33-1966)</f>
        <v>50434</v>
      </c>
      <c r="AB33" s="4" cm="1">
        <f t="array" ref="AB33">INDEX(GMW_SCEN!$A$2:$NF$60,MATCH(1,(GMW_SCEN!$NE$2:$NE$60=AB$3)*(GMW_SCEN!$ND$2:$ND$60=AB$4)*(GMW_SCEN!$NF$2:$NF$60=AB$1),0),$F33-1966)</f>
        <v>42812</v>
      </c>
      <c r="AC33" s="4" cm="1">
        <f t="array" ref="AC33">INDEX(GMW_SCEN!$A$2:$NF$60,MATCH(1,(GMW_SCEN!$NE$2:$NE$60=AC$3)*(GMW_SCEN!$ND$2:$ND$60=AC$4)*(GMW_SCEN!$NF$2:$NF$60=AC$1),0),$F33-1966)</f>
        <v>28.910589999999999</v>
      </c>
      <c r="AD33" s="4" cm="1">
        <f t="array" ref="AD33">INDEX(GMW_SCEN!$A$2:$NF$60,MATCH(1,(GMW_SCEN!$NE$2:$NE$60=AD$3)*(GMW_SCEN!$ND$2:$ND$60=AD$4)*(GMW_SCEN!$NF$2:$NF$60=AD$1),0),$F33-1966)</f>
        <v>14</v>
      </c>
      <c r="AE33" s="4" cm="1">
        <f t="array" ref="AE33">INDEX(GMW_SCEN!$A$2:$NF$60,MATCH(1,(GMW_SCEN!$NE$2:$NE$60=AE$3)*(GMW_SCEN!$ND$2:$ND$60=AE$4)*(GMW_SCEN!$NF$2:$NF$60=AE$1),0),$F33-1966)</f>
        <v>12.383330000000001</v>
      </c>
      <c r="AF33" s="4" cm="1">
        <f t="array" ref="AF33">INDEX(GMW_SCEN!$A$2:$NF$60,MATCH(1,(GMW_SCEN!$NE$2:$NE$60=AF$3)*(GMW_SCEN!$ND$2:$ND$60=AF$4)*(GMW_SCEN!$NF$2:$NF$60=AF$1),0),$F33-1966)</f>
        <v>0</v>
      </c>
      <c r="AG33" s="4" cm="1">
        <f t="array" ref="AG33">INDEX(GMW_SCEN!$A$2:$NF$60,MATCH(1,(GMW_SCEN!$NE$2:$NE$60=AG$3)*(GMW_SCEN!$ND$2:$ND$60=AG$4)*(GMW_SCEN!$NF$2:$NF$60=AG$1),0),$F33-1966)</f>
        <v>1.5419</v>
      </c>
      <c r="AH33" s="4" cm="1">
        <f t="array" ref="AH33">INDEX(GMW_SCEN!$A$2:$NF$60,MATCH(1,(GMW_SCEN!$NE$2:$NE$60=AH$3)*(GMW_SCEN!$ND$2:$ND$60=AH$4)*(GMW_SCEN!$NF$2:$NF$60=AH$1),0),$F33-1966)</f>
        <v>2.2327669999999999</v>
      </c>
      <c r="AI33" s="4" cm="1">
        <f t="array" ref="AI33">INDEX(GMW_SCEN!$A$2:$NF$60,MATCH(1,(GMW_SCEN!$NE$2:$NE$60=AI$3)*(GMW_SCEN!$ND$2:$ND$60=AI$4)*(GMW_SCEN!$NF$2:$NF$60=AI$1),0),$F33-1966)</f>
        <v>118.1</v>
      </c>
      <c r="AJ33" s="4" cm="1">
        <f t="array" ref="AJ33">INDEX(GMW_SCEN!$A$2:$NF$60,MATCH(1,(GMW_SCEN!$NE$2:$NE$60=AJ$3)*(GMW_SCEN!$ND$2:$ND$60=AJ$4)*(GMW_SCEN!$NF$2:$NF$60=AJ$1),0),$F33-1966)</f>
        <v>-1442</v>
      </c>
      <c r="AK33" s="4" cm="1">
        <f t="array" ref="AK33">INDEX(GMW_SCEN!$A$2:$NF$60,MATCH(1,(GMW_SCEN!$NE$2:$NE$60=AK$3)*(GMW_SCEN!$ND$2:$ND$60=AK$4)*(GMW_SCEN!$NF$2:$NF$60=AK$1),0),$F33-1966)</f>
        <v>1E-3</v>
      </c>
      <c r="AL33" s="4" cm="1">
        <f t="array" ref="AL33">INDEX(GMW_SCEN!$A$2:$NF$60,MATCH(1,(GMW_SCEN!$NE$2:$NE$60=AL$3)*(GMW_SCEN!$ND$2:$ND$60=AL$4)*(GMW_SCEN!$NF$2:$NF$60=AL$1),0),$F33-1966)</f>
        <v>56764</v>
      </c>
    </row>
    <row r="34" spans="1:38" x14ac:dyDescent="0.25">
      <c r="B34" s="4">
        <f t="shared" si="9"/>
        <v>1979</v>
      </c>
      <c r="C34" s="4">
        <f t="shared" si="9"/>
        <v>1979</v>
      </c>
      <c r="E34" s="4">
        <f t="shared" ref="E34" si="11">+E30+1</f>
        <v>1979</v>
      </c>
      <c r="F34" s="4">
        <f t="shared" si="3"/>
        <v>2000</v>
      </c>
      <c r="G34" s="4" cm="1">
        <f t="array" ref="G34">INDEX(GMW_SCEN!$A$2:$NF$60,MATCH(1,(GMW_SCEN!$NE$2:$NE$60=G$3)*(GMW_SCEN!$ND$2:$ND$60=G$4)*(GMW_SCEN!$NF$2:$NF$60=G$1),0),$F34-1966)</f>
        <v>293265</v>
      </c>
      <c r="H34" s="4" cm="1">
        <f t="array" ref="H34">INDEX(GMW_SCEN!$A$2:$NF$60,MATCH(1,(GMW_SCEN!$NE$2:$NE$60=H$3)*(GMW_SCEN!$ND$2:$ND$60=H$4)*(GMW_SCEN!$NF$2:$NF$60=H$1),0),$F34-1966)</f>
        <v>150872</v>
      </c>
      <c r="I34" s="4" cm="1">
        <f t="array" ref="I34">INDEX(GMW_SCEN!$A$2:$NF$60,MATCH(1,(GMW_SCEN!$NE$2:$NE$60=I$3)*(GMW_SCEN!$ND$2:$ND$60=I$4)*(GMW_SCEN!$NF$2:$NF$60=I$1),0),$F34-1966)</f>
        <v>52408</v>
      </c>
      <c r="J34" s="4" cm="1">
        <f t="array" ref="J34">INDEX(GMW_SCEN!$A$2:$NF$60,MATCH(1,(GMW_SCEN!$NE$2:$NE$60=J$3)*(GMW_SCEN!$ND$2:$ND$60=J$4)*(GMW_SCEN!$NF$2:$NF$60=J$1),0),$F34-1966)</f>
        <v>71573</v>
      </c>
      <c r="K34" s="4" cm="1">
        <f t="array" ref="K34">INDEX(GMW_SCEN!$A$2:$NF$60,MATCH(1,(GMW_SCEN!$NE$2:$NE$60=K$3)*(GMW_SCEN!$ND$2:$ND$60=K$4)*(GMW_SCEN!$NF$2:$NF$60=K$1),0),$F34-1966)</f>
        <v>50803</v>
      </c>
      <c r="L34" s="4" cm="1">
        <f t="array" ref="L34">INDEX(GMW_SCEN!$A$2:$NF$60,MATCH(1,(GMW_SCEN!$NE$2:$NE$60=L$3)*(GMW_SCEN!$ND$2:$ND$60=L$4)*(GMW_SCEN!$NF$2:$NF$60=L$1),0),$F34-1966)</f>
        <v>42626</v>
      </c>
      <c r="M34" s="4" cm="1">
        <f t="array" ref="M34">INDEX(GMW_SCEN!$A$2:$NF$60,MATCH(1,(GMW_SCEN!$NE$2:$NE$60=M$3)*(GMW_SCEN!$ND$2:$ND$60=M$4)*(GMW_SCEN!$NF$2:$NF$60=M$1),0),$F34-1966)</f>
        <v>29.718730000000001</v>
      </c>
      <c r="N34" s="4" cm="1">
        <f t="array" ref="N34">INDEX(GMW_SCEN!$A$2:$NF$60,MATCH(1,(GMW_SCEN!$NE$2:$NE$60=N$3)*(GMW_SCEN!$ND$2:$ND$60=N$4)*(GMW_SCEN!$NF$2:$NF$60=N$1),0),$F34-1966)</f>
        <v>15.5</v>
      </c>
      <c r="O34" s="4" cm="1">
        <f t="array" ref="O34">INDEX(GMW_SCEN!$A$2:$NF$60,MATCH(1,(GMW_SCEN!$NE$2:$NE$60=O$3)*(GMW_SCEN!$ND$2:$ND$60=O$4)*(GMW_SCEN!$NF$2:$NF$60=O$1),0),$F34-1966)</f>
        <v>14.14</v>
      </c>
      <c r="P34" s="4" cm="1">
        <f t="array" ref="P34">INDEX(GMW_SCEN!$A$2:$NF$60,MATCH(1,(GMW_SCEN!$NE$2:$NE$60=P$3)*(GMW_SCEN!$ND$2:$ND$60=P$4)*(GMW_SCEN!$NF$2:$NF$60=P$1),0),$F34-1966)</f>
        <v>0</v>
      </c>
      <c r="Q34" s="4" cm="1">
        <f t="array" ref="Q34">INDEX(GMW_SCEN!$A$2:$NF$60,MATCH(1,(GMW_SCEN!$NE$2:$NE$60=Q$3)*(GMW_SCEN!$ND$2:$ND$60=Q$4)*(GMW_SCEN!$NF$2:$NF$60=Q$1),0),$F34-1966)</f>
        <v>1.4644999999999999</v>
      </c>
      <c r="R34" s="4" cm="1">
        <f t="array" ref="R34">INDEX(GMW_SCEN!$A$2:$NF$60,MATCH(1,(GMW_SCEN!$NE$2:$NE$60=R$3)*(GMW_SCEN!$ND$2:$ND$60=R$4)*(GMW_SCEN!$NF$2:$NF$60=R$1),0),$F34-1966)</f>
        <v>2.1594000000000002</v>
      </c>
      <c r="S34" s="4" cm="1">
        <f t="array" ref="S34">INDEX(GMW_SCEN!$A$2:$NF$60,MATCH(1,(GMW_SCEN!$NE$2:$NE$60=S$3)*(GMW_SCEN!$ND$2:$ND$60=S$4)*(GMW_SCEN!$NF$2:$NF$60=S$1),0),$F34-1966)</f>
        <v>113.6</v>
      </c>
      <c r="T34" s="4" cm="1">
        <f t="array" ref="T34">INDEX(GMW_SCEN!$A$2:$NF$60,MATCH(1,(GMW_SCEN!$NE$2:$NE$60=T$3)*(GMW_SCEN!$ND$2:$ND$60=T$4)*(GMW_SCEN!$NF$2:$NF$60=T$1),0),$F34-1966)</f>
        <v>-396</v>
      </c>
      <c r="U34" s="4" cm="1">
        <f t="array" ref="U34">INDEX(GMW_SCEN!$A$2:$NF$60,MATCH(1,(GMW_SCEN!$NE$2:$NE$60=U$3)*(GMW_SCEN!$ND$2:$ND$60=U$4)*(GMW_SCEN!$NF$2:$NF$60=U$1),0),$F34-1966)</f>
        <v>1E-3</v>
      </c>
      <c r="V34" s="4" cm="1">
        <f t="array" ref="V34">INDEX(GMW_SCEN!$A$2:$NF$60,MATCH(1,(GMW_SCEN!$NE$2:$NE$60=V$3)*(GMW_SCEN!$ND$2:$ND$60=V$4)*(GMW_SCEN!$NF$2:$NF$60=V$1),0),$F34-1966)</f>
        <v>59785</v>
      </c>
      <c r="W34" s="4" cm="1">
        <f t="array" ref="W34">INDEX(GMW_SCEN!$A$2:$NF$60,MATCH(1,(GMW_SCEN!$NE$2:$NE$60=W$3)*(GMW_SCEN!$ND$2:$ND$60=W$4)*(GMW_SCEN!$NF$2:$NF$60=W$1),0),$F34-1966)</f>
        <v>293265</v>
      </c>
      <c r="X34" s="4" cm="1">
        <f t="array" ref="X34">INDEX(GMW_SCEN!$A$2:$NF$60,MATCH(1,(GMW_SCEN!$NE$2:$NE$60=X$3)*(GMW_SCEN!$ND$2:$ND$60=X$4)*(GMW_SCEN!$NF$2:$NF$60=X$1),0),$F34-1966)</f>
        <v>150872</v>
      </c>
      <c r="Y34" s="4" cm="1">
        <f t="array" ref="Y34">INDEX(GMW_SCEN!$A$2:$NF$60,MATCH(1,(GMW_SCEN!$NE$2:$NE$60=Y$3)*(GMW_SCEN!$ND$2:$ND$60=Y$4)*(GMW_SCEN!$NF$2:$NF$60=Y$1),0),$F34-1966)</f>
        <v>52408</v>
      </c>
      <c r="Z34" s="4" cm="1">
        <f t="array" ref="Z34">INDEX(GMW_SCEN!$A$2:$NF$60,MATCH(1,(GMW_SCEN!$NE$2:$NE$60=Z$3)*(GMW_SCEN!$ND$2:$ND$60=Z$4)*(GMW_SCEN!$NF$2:$NF$60=Z$1),0),$F34-1966)</f>
        <v>71573</v>
      </c>
      <c r="AA34" s="4" cm="1">
        <f t="array" ref="AA34">INDEX(GMW_SCEN!$A$2:$NF$60,MATCH(1,(GMW_SCEN!$NE$2:$NE$60=AA$3)*(GMW_SCEN!$ND$2:$ND$60=AA$4)*(GMW_SCEN!$NF$2:$NF$60=AA$1),0),$F34-1966)</f>
        <v>50803</v>
      </c>
      <c r="AB34" s="4" cm="1">
        <f t="array" ref="AB34">INDEX(GMW_SCEN!$A$2:$NF$60,MATCH(1,(GMW_SCEN!$NE$2:$NE$60=AB$3)*(GMW_SCEN!$ND$2:$ND$60=AB$4)*(GMW_SCEN!$NF$2:$NF$60=AB$1),0),$F34-1966)</f>
        <v>42626</v>
      </c>
      <c r="AC34" s="4" cm="1">
        <f t="array" ref="AC34">INDEX(GMW_SCEN!$A$2:$NF$60,MATCH(1,(GMW_SCEN!$NE$2:$NE$60=AC$3)*(GMW_SCEN!$ND$2:$ND$60=AC$4)*(GMW_SCEN!$NF$2:$NF$60=AC$1),0),$F34-1966)</f>
        <v>29.718730000000001</v>
      </c>
      <c r="AD34" s="4" cm="1">
        <f t="array" ref="AD34">INDEX(GMW_SCEN!$A$2:$NF$60,MATCH(1,(GMW_SCEN!$NE$2:$NE$60=AD$3)*(GMW_SCEN!$ND$2:$ND$60=AD$4)*(GMW_SCEN!$NF$2:$NF$60=AD$1),0),$F34-1966)</f>
        <v>15.5</v>
      </c>
      <c r="AE34" s="4" cm="1">
        <f t="array" ref="AE34">INDEX(GMW_SCEN!$A$2:$NF$60,MATCH(1,(GMW_SCEN!$NE$2:$NE$60=AE$3)*(GMW_SCEN!$ND$2:$ND$60=AE$4)*(GMW_SCEN!$NF$2:$NF$60=AE$1),0),$F34-1966)</f>
        <v>14.14</v>
      </c>
      <c r="AF34" s="4" cm="1">
        <f t="array" ref="AF34">INDEX(GMW_SCEN!$A$2:$NF$60,MATCH(1,(GMW_SCEN!$NE$2:$NE$60=AF$3)*(GMW_SCEN!$ND$2:$ND$60=AF$4)*(GMW_SCEN!$NF$2:$NF$60=AF$1),0),$F34-1966)</f>
        <v>0</v>
      </c>
      <c r="AG34" s="4" cm="1">
        <f t="array" ref="AG34">INDEX(GMW_SCEN!$A$2:$NF$60,MATCH(1,(GMW_SCEN!$NE$2:$NE$60=AG$3)*(GMW_SCEN!$ND$2:$ND$60=AG$4)*(GMW_SCEN!$NF$2:$NF$60=AG$1),0),$F34-1966)</f>
        <v>1.4644999999999999</v>
      </c>
      <c r="AH34" s="4" cm="1">
        <f t="array" ref="AH34">INDEX(GMW_SCEN!$A$2:$NF$60,MATCH(1,(GMW_SCEN!$NE$2:$NE$60=AH$3)*(GMW_SCEN!$ND$2:$ND$60=AH$4)*(GMW_SCEN!$NF$2:$NF$60=AH$1),0),$F34-1966)</f>
        <v>2.1594000000000002</v>
      </c>
      <c r="AI34" s="4" cm="1">
        <f t="array" ref="AI34">INDEX(GMW_SCEN!$A$2:$NF$60,MATCH(1,(GMW_SCEN!$NE$2:$NE$60=AI$3)*(GMW_SCEN!$ND$2:$ND$60=AI$4)*(GMW_SCEN!$NF$2:$NF$60=AI$1),0),$F34-1966)</f>
        <v>113.6</v>
      </c>
      <c r="AJ34" s="4" cm="1">
        <f t="array" ref="AJ34">INDEX(GMW_SCEN!$A$2:$NF$60,MATCH(1,(GMW_SCEN!$NE$2:$NE$60=AJ$3)*(GMW_SCEN!$ND$2:$ND$60=AJ$4)*(GMW_SCEN!$NF$2:$NF$60=AJ$1),0),$F34-1966)</f>
        <v>-396</v>
      </c>
      <c r="AK34" s="4" cm="1">
        <f t="array" ref="AK34">INDEX(GMW_SCEN!$A$2:$NF$60,MATCH(1,(GMW_SCEN!$NE$2:$NE$60=AK$3)*(GMW_SCEN!$ND$2:$ND$60=AK$4)*(GMW_SCEN!$NF$2:$NF$60=AK$1),0),$F34-1966)</f>
        <v>1E-3</v>
      </c>
      <c r="AL34" s="4" cm="1">
        <f t="array" ref="AL34">INDEX(GMW_SCEN!$A$2:$NF$60,MATCH(1,(GMW_SCEN!$NE$2:$NE$60=AL$3)*(GMW_SCEN!$ND$2:$ND$60=AL$4)*(GMW_SCEN!$NF$2:$NF$60=AL$1),0),$F34-1966)</f>
        <v>59785</v>
      </c>
    </row>
    <row r="35" spans="1:38" x14ac:dyDescent="0.25">
      <c r="A35" s="4">
        <v>1980</v>
      </c>
      <c r="B35" s="4">
        <f t="shared" si="9"/>
        <v>1980</v>
      </c>
      <c r="C35" s="4">
        <f t="shared" si="9"/>
        <v>1979</v>
      </c>
      <c r="D35" s="4">
        <f t="shared" si="9"/>
        <v>1979</v>
      </c>
      <c r="F35" s="4">
        <f t="shared" si="3"/>
        <v>2001</v>
      </c>
      <c r="G35" s="4" cm="1">
        <f t="array" ref="G35">INDEX(GMW_SCEN!$A$2:$NF$60,MATCH(1,(GMW_SCEN!$NE$2:$NE$60=G$3)*(GMW_SCEN!$ND$2:$ND$60=G$4)*(GMW_SCEN!$NF$2:$NF$60=G$1),0),$F35-1966)</f>
        <v>290378</v>
      </c>
      <c r="H35" s="4" cm="1">
        <f t="array" ref="H35">INDEX(GMW_SCEN!$A$2:$NF$60,MATCH(1,(GMW_SCEN!$NE$2:$NE$60=H$3)*(GMW_SCEN!$ND$2:$ND$60=H$4)*(GMW_SCEN!$NF$2:$NF$60=H$1),0),$F35-1966)</f>
        <v>153439</v>
      </c>
      <c r="I35" s="4" cm="1">
        <f t="array" ref="I35">INDEX(GMW_SCEN!$A$2:$NF$60,MATCH(1,(GMW_SCEN!$NE$2:$NE$60=I$3)*(GMW_SCEN!$ND$2:$ND$60=I$4)*(GMW_SCEN!$NF$2:$NF$60=I$1),0),$F35-1966)</f>
        <v>49803</v>
      </c>
      <c r="J35" s="4" cm="1">
        <f t="array" ref="J35">INDEX(GMW_SCEN!$A$2:$NF$60,MATCH(1,(GMW_SCEN!$NE$2:$NE$60=J$3)*(GMW_SCEN!$ND$2:$ND$60=J$4)*(GMW_SCEN!$NF$2:$NF$60=J$1),0),$F35-1966)</f>
        <v>71984</v>
      </c>
      <c r="K35" s="4" cm="1">
        <f t="array" ref="K35">INDEX(GMW_SCEN!$A$2:$NF$60,MATCH(1,(GMW_SCEN!$NE$2:$NE$60=K$3)*(GMW_SCEN!$ND$2:$ND$60=K$4)*(GMW_SCEN!$NF$2:$NF$60=K$1),0),$F35-1966)</f>
        <v>51498</v>
      </c>
      <c r="L35" s="4" cm="1">
        <f t="array" ref="L35">INDEX(GMW_SCEN!$A$2:$NF$60,MATCH(1,(GMW_SCEN!$NE$2:$NE$60=L$3)*(GMW_SCEN!$ND$2:$ND$60=L$4)*(GMW_SCEN!$NF$2:$NF$60=L$1),0),$F35-1966)</f>
        <v>43162</v>
      </c>
      <c r="M35" s="4" cm="1">
        <f t="array" ref="M35">INDEX(GMW_SCEN!$A$2:$NF$60,MATCH(1,(GMW_SCEN!$NE$2:$NE$60=M$3)*(GMW_SCEN!$ND$2:$ND$60=M$4)*(GMW_SCEN!$NF$2:$NF$60=M$1),0),$F35-1966)</f>
        <v>30.605080000000001</v>
      </c>
      <c r="N35" s="4" cm="1">
        <f t="array" ref="N35">INDEX(GMW_SCEN!$A$2:$NF$60,MATCH(1,(GMW_SCEN!$NE$2:$NE$60=N$3)*(GMW_SCEN!$ND$2:$ND$60=N$4)*(GMW_SCEN!$NF$2:$NF$60=N$1),0),$F35-1966)</f>
        <v>17</v>
      </c>
      <c r="O35" s="4" cm="1">
        <f t="array" ref="O35">INDEX(GMW_SCEN!$A$2:$NF$60,MATCH(1,(GMW_SCEN!$NE$2:$NE$60=O$3)*(GMW_SCEN!$ND$2:$ND$60=O$4)*(GMW_SCEN!$NF$2:$NF$60=O$1),0),$F35-1966)</f>
        <v>14.44</v>
      </c>
      <c r="P35" s="4" cm="1">
        <f t="array" ref="P35">INDEX(GMW_SCEN!$A$2:$NF$60,MATCH(1,(GMW_SCEN!$NE$2:$NE$60=P$3)*(GMW_SCEN!$ND$2:$ND$60=P$4)*(GMW_SCEN!$NF$2:$NF$60=P$1),0),$F35-1966)</f>
        <v>9.9287030000000005E-3</v>
      </c>
      <c r="Q35" s="4" cm="1">
        <f t="array" ref="Q35">INDEX(GMW_SCEN!$A$2:$NF$60,MATCH(1,(GMW_SCEN!$NE$2:$NE$60=Q$3)*(GMW_SCEN!$ND$2:$ND$60=Q$4)*(GMW_SCEN!$NF$2:$NF$60=Q$1),0),$F35-1966)</f>
        <v>1.534</v>
      </c>
      <c r="R35" s="4" cm="1">
        <f t="array" ref="R35">INDEX(GMW_SCEN!$A$2:$NF$60,MATCH(1,(GMW_SCEN!$NE$2:$NE$60=R$3)*(GMW_SCEN!$ND$2:$ND$60=R$4)*(GMW_SCEN!$NF$2:$NF$60=R$1),0),$F35-1966)</f>
        <v>2.2539669999999998</v>
      </c>
      <c r="S35" s="4" cm="1">
        <f t="array" ref="S35">INDEX(GMW_SCEN!$A$2:$NF$60,MATCH(1,(GMW_SCEN!$NE$2:$NE$60=S$3)*(GMW_SCEN!$ND$2:$ND$60=S$4)*(GMW_SCEN!$NF$2:$NF$60=S$1),0),$F35-1966)</f>
        <v>110.1833</v>
      </c>
      <c r="T35" s="4" cm="1">
        <f t="array" ref="T35">INDEX(GMW_SCEN!$A$2:$NF$60,MATCH(1,(GMW_SCEN!$NE$2:$NE$60=T$3)*(GMW_SCEN!$ND$2:$ND$60=T$4)*(GMW_SCEN!$NF$2:$NF$60=T$1),0),$F35-1966)</f>
        <v>302</v>
      </c>
      <c r="U35" s="4" cm="1">
        <f t="array" ref="U35">INDEX(GMW_SCEN!$A$2:$NF$60,MATCH(1,(GMW_SCEN!$NE$2:$NE$60=U$3)*(GMW_SCEN!$ND$2:$ND$60=U$4)*(GMW_SCEN!$NF$2:$NF$60=U$1),0),$F35-1966)</f>
        <v>1E-3</v>
      </c>
      <c r="V35" s="4" cm="1">
        <f t="array" ref="V35">INDEX(GMW_SCEN!$A$2:$NF$60,MATCH(1,(GMW_SCEN!$NE$2:$NE$60=V$3)*(GMW_SCEN!$ND$2:$ND$60=V$4)*(GMW_SCEN!$NF$2:$NF$60=V$1),0),$F35-1966)</f>
        <v>62083</v>
      </c>
      <c r="W35" s="4" cm="1">
        <f t="array" ref="W35">INDEX(GMW_SCEN!$A$2:$NF$60,MATCH(1,(GMW_SCEN!$NE$2:$NE$60=W$3)*(GMW_SCEN!$ND$2:$ND$60=W$4)*(GMW_SCEN!$NF$2:$NF$60=W$1),0),$F35-1966)</f>
        <v>290378</v>
      </c>
      <c r="X35" s="4" cm="1">
        <f t="array" ref="X35">INDEX(GMW_SCEN!$A$2:$NF$60,MATCH(1,(GMW_SCEN!$NE$2:$NE$60=X$3)*(GMW_SCEN!$ND$2:$ND$60=X$4)*(GMW_SCEN!$NF$2:$NF$60=X$1),0),$F35-1966)</f>
        <v>153439</v>
      </c>
      <c r="Y35" s="4" cm="1">
        <f t="array" ref="Y35">INDEX(GMW_SCEN!$A$2:$NF$60,MATCH(1,(GMW_SCEN!$NE$2:$NE$60=Y$3)*(GMW_SCEN!$ND$2:$ND$60=Y$4)*(GMW_SCEN!$NF$2:$NF$60=Y$1),0),$F35-1966)</f>
        <v>49803</v>
      </c>
      <c r="Z35" s="4" cm="1">
        <f t="array" ref="Z35">INDEX(GMW_SCEN!$A$2:$NF$60,MATCH(1,(GMW_SCEN!$NE$2:$NE$60=Z$3)*(GMW_SCEN!$ND$2:$ND$60=Z$4)*(GMW_SCEN!$NF$2:$NF$60=Z$1),0),$F35-1966)</f>
        <v>71984</v>
      </c>
      <c r="AA35" s="4" cm="1">
        <f t="array" ref="AA35">INDEX(GMW_SCEN!$A$2:$NF$60,MATCH(1,(GMW_SCEN!$NE$2:$NE$60=AA$3)*(GMW_SCEN!$ND$2:$ND$60=AA$4)*(GMW_SCEN!$NF$2:$NF$60=AA$1),0),$F35-1966)</f>
        <v>51498</v>
      </c>
      <c r="AB35" s="4" cm="1">
        <f t="array" ref="AB35">INDEX(GMW_SCEN!$A$2:$NF$60,MATCH(1,(GMW_SCEN!$NE$2:$NE$60=AB$3)*(GMW_SCEN!$ND$2:$ND$60=AB$4)*(GMW_SCEN!$NF$2:$NF$60=AB$1),0),$F35-1966)</f>
        <v>43162</v>
      </c>
      <c r="AC35" s="4" cm="1">
        <f t="array" ref="AC35">INDEX(GMW_SCEN!$A$2:$NF$60,MATCH(1,(GMW_SCEN!$NE$2:$NE$60=AC$3)*(GMW_SCEN!$ND$2:$ND$60=AC$4)*(GMW_SCEN!$NF$2:$NF$60=AC$1),0),$F35-1966)</f>
        <v>30.605080000000001</v>
      </c>
      <c r="AD35" s="4" cm="1">
        <f t="array" ref="AD35">INDEX(GMW_SCEN!$A$2:$NF$60,MATCH(1,(GMW_SCEN!$NE$2:$NE$60=AD$3)*(GMW_SCEN!$ND$2:$ND$60=AD$4)*(GMW_SCEN!$NF$2:$NF$60=AD$1),0),$F35-1966)</f>
        <v>17</v>
      </c>
      <c r="AE35" s="4" cm="1">
        <f t="array" ref="AE35">INDEX(GMW_SCEN!$A$2:$NF$60,MATCH(1,(GMW_SCEN!$NE$2:$NE$60=AE$3)*(GMW_SCEN!$ND$2:$ND$60=AE$4)*(GMW_SCEN!$NF$2:$NF$60=AE$1),0),$F35-1966)</f>
        <v>14.44</v>
      </c>
      <c r="AF35" s="4" cm="1">
        <f t="array" ref="AF35">INDEX(GMW_SCEN!$A$2:$NF$60,MATCH(1,(GMW_SCEN!$NE$2:$NE$60=AF$3)*(GMW_SCEN!$ND$2:$ND$60=AF$4)*(GMW_SCEN!$NF$2:$NF$60=AF$1),0),$F35-1966)</f>
        <v>9.9287030000000005E-3</v>
      </c>
      <c r="AG35" s="4" cm="1">
        <f t="array" ref="AG35">INDEX(GMW_SCEN!$A$2:$NF$60,MATCH(1,(GMW_SCEN!$NE$2:$NE$60=AG$3)*(GMW_SCEN!$ND$2:$ND$60=AG$4)*(GMW_SCEN!$NF$2:$NF$60=AG$1),0),$F35-1966)</f>
        <v>1.534</v>
      </c>
      <c r="AH35" s="4" cm="1">
        <f t="array" ref="AH35">INDEX(GMW_SCEN!$A$2:$NF$60,MATCH(1,(GMW_SCEN!$NE$2:$NE$60=AH$3)*(GMW_SCEN!$ND$2:$ND$60=AH$4)*(GMW_SCEN!$NF$2:$NF$60=AH$1),0),$F35-1966)</f>
        <v>2.2539669999999998</v>
      </c>
      <c r="AI35" s="4" cm="1">
        <f t="array" ref="AI35">INDEX(GMW_SCEN!$A$2:$NF$60,MATCH(1,(GMW_SCEN!$NE$2:$NE$60=AI$3)*(GMW_SCEN!$ND$2:$ND$60=AI$4)*(GMW_SCEN!$NF$2:$NF$60=AI$1),0),$F35-1966)</f>
        <v>110.1833</v>
      </c>
      <c r="AJ35" s="4" cm="1">
        <f t="array" ref="AJ35">INDEX(GMW_SCEN!$A$2:$NF$60,MATCH(1,(GMW_SCEN!$NE$2:$NE$60=AJ$3)*(GMW_SCEN!$ND$2:$ND$60=AJ$4)*(GMW_SCEN!$NF$2:$NF$60=AJ$1),0),$F35-1966)</f>
        <v>302</v>
      </c>
      <c r="AK35" s="4" cm="1">
        <f t="array" ref="AK35">INDEX(GMW_SCEN!$A$2:$NF$60,MATCH(1,(GMW_SCEN!$NE$2:$NE$60=AK$3)*(GMW_SCEN!$ND$2:$ND$60=AK$4)*(GMW_SCEN!$NF$2:$NF$60=AK$1),0),$F35-1966)</f>
        <v>1E-3</v>
      </c>
      <c r="AL35" s="4" cm="1">
        <f t="array" ref="AL35">INDEX(GMW_SCEN!$A$2:$NF$60,MATCH(1,(GMW_SCEN!$NE$2:$NE$60=AL$3)*(GMW_SCEN!$ND$2:$ND$60=AL$4)*(GMW_SCEN!$NF$2:$NF$60=AL$1),0),$F35-1966)</f>
        <v>62083</v>
      </c>
    </row>
    <row r="36" spans="1:38" x14ac:dyDescent="0.25">
      <c r="B36" s="4">
        <f t="shared" si="9"/>
        <v>1980</v>
      </c>
      <c r="C36" s="4">
        <f t="shared" si="9"/>
        <v>1980</v>
      </c>
      <c r="F36" s="4">
        <f t="shared" si="3"/>
        <v>2002</v>
      </c>
      <c r="G36" s="4" cm="1">
        <f t="array" ref="G36">INDEX(GMW_SCEN!$A$2:$NF$60,MATCH(1,(GMW_SCEN!$NE$2:$NE$60=G$3)*(GMW_SCEN!$ND$2:$ND$60=G$4)*(GMW_SCEN!$NF$2:$NF$60=G$1),0),$F36-1966)</f>
        <v>284713</v>
      </c>
      <c r="H36" s="4" cm="1">
        <f t="array" ref="H36">INDEX(GMW_SCEN!$A$2:$NF$60,MATCH(1,(GMW_SCEN!$NE$2:$NE$60=H$3)*(GMW_SCEN!$ND$2:$ND$60=H$4)*(GMW_SCEN!$NF$2:$NF$60=H$1),0),$F36-1966)</f>
        <v>149443</v>
      </c>
      <c r="I36" s="4" cm="1">
        <f t="array" ref="I36">INDEX(GMW_SCEN!$A$2:$NF$60,MATCH(1,(GMW_SCEN!$NE$2:$NE$60=I$3)*(GMW_SCEN!$ND$2:$ND$60=I$4)*(GMW_SCEN!$NF$2:$NF$60=I$1),0),$F36-1966)</f>
        <v>47895</v>
      </c>
      <c r="J36" s="4" cm="1">
        <f t="array" ref="J36">INDEX(GMW_SCEN!$A$2:$NF$60,MATCH(1,(GMW_SCEN!$NE$2:$NE$60=J$3)*(GMW_SCEN!$ND$2:$ND$60=J$4)*(GMW_SCEN!$NF$2:$NF$60=J$1),0),$F36-1966)</f>
        <v>71355</v>
      </c>
      <c r="K36" s="4" cm="1">
        <f t="array" ref="K36">INDEX(GMW_SCEN!$A$2:$NF$60,MATCH(1,(GMW_SCEN!$NE$2:$NE$60=K$3)*(GMW_SCEN!$ND$2:$ND$60=K$4)*(GMW_SCEN!$NF$2:$NF$60=K$1),0),$F36-1966)</f>
        <v>49387</v>
      </c>
      <c r="L36" s="4" cm="1">
        <f t="array" ref="L36">INDEX(GMW_SCEN!$A$2:$NF$60,MATCH(1,(GMW_SCEN!$NE$2:$NE$60=L$3)*(GMW_SCEN!$ND$2:$ND$60=L$4)*(GMW_SCEN!$NF$2:$NF$60=L$1),0),$F36-1966)</f>
        <v>41616</v>
      </c>
      <c r="M36" s="4" cm="1">
        <f t="array" ref="M36">INDEX(GMW_SCEN!$A$2:$NF$60,MATCH(1,(GMW_SCEN!$NE$2:$NE$60=M$3)*(GMW_SCEN!$ND$2:$ND$60=M$4)*(GMW_SCEN!$NF$2:$NF$60=M$1),0),$F36-1966)</f>
        <v>32.247430000000001</v>
      </c>
      <c r="N36" s="4" cm="1">
        <f t="array" ref="N36">INDEX(GMW_SCEN!$A$2:$NF$60,MATCH(1,(GMW_SCEN!$NE$2:$NE$60=N$3)*(GMW_SCEN!$ND$2:$ND$60=N$4)*(GMW_SCEN!$NF$2:$NF$60=N$1),0),$F36-1966)</f>
        <v>17</v>
      </c>
      <c r="O36" s="4" cm="1">
        <f t="array" ref="O36">INDEX(GMW_SCEN!$A$2:$NF$60,MATCH(1,(GMW_SCEN!$NE$2:$NE$60=O$3)*(GMW_SCEN!$ND$2:$ND$60=O$4)*(GMW_SCEN!$NF$2:$NF$60=O$1),0),$F36-1966)</f>
        <v>14.02</v>
      </c>
      <c r="P36" s="4" cm="1">
        <f t="array" ref="P36">INDEX(GMW_SCEN!$A$2:$NF$60,MATCH(1,(GMW_SCEN!$NE$2:$NE$60=P$3)*(GMW_SCEN!$ND$2:$ND$60=P$4)*(GMW_SCEN!$NF$2:$NF$60=P$1),0),$F36-1966)</f>
        <v>-0.92333940000000003</v>
      </c>
      <c r="Q36" s="4" cm="1">
        <f t="array" ref="Q36">INDEX(GMW_SCEN!$A$2:$NF$60,MATCH(1,(GMW_SCEN!$NE$2:$NE$60=Q$3)*(GMW_SCEN!$ND$2:$ND$60=Q$4)*(GMW_SCEN!$NF$2:$NF$60=Q$1),0),$F36-1966)</f>
        <v>1.587</v>
      </c>
      <c r="R36" s="4" cm="1">
        <f t="array" ref="R36">INDEX(GMW_SCEN!$A$2:$NF$60,MATCH(1,(GMW_SCEN!$NE$2:$NE$60=R$3)*(GMW_SCEN!$ND$2:$ND$60=R$4)*(GMW_SCEN!$NF$2:$NF$60=R$1),0),$F36-1966)</f>
        <v>2.2853669999999999</v>
      </c>
      <c r="S36" s="4" cm="1">
        <f t="array" ref="S36">INDEX(GMW_SCEN!$A$2:$NF$60,MATCH(1,(GMW_SCEN!$NE$2:$NE$60=S$3)*(GMW_SCEN!$ND$2:$ND$60=S$4)*(GMW_SCEN!$NF$2:$NF$60=S$1),0),$F36-1966)</f>
        <v>112.7367</v>
      </c>
      <c r="T36" s="4" cm="1">
        <f t="array" ref="T36">INDEX(GMW_SCEN!$A$2:$NF$60,MATCH(1,(GMW_SCEN!$NE$2:$NE$60=T$3)*(GMW_SCEN!$ND$2:$ND$60=T$4)*(GMW_SCEN!$NF$2:$NF$60=T$1),0),$F36-1966)</f>
        <v>-2364</v>
      </c>
      <c r="U36" s="4" cm="1">
        <f t="array" ref="U36">INDEX(GMW_SCEN!$A$2:$NF$60,MATCH(1,(GMW_SCEN!$NE$2:$NE$60=U$3)*(GMW_SCEN!$ND$2:$ND$60=U$4)*(GMW_SCEN!$NF$2:$NF$60=U$1),0),$F36-1966)</f>
        <v>1E-3</v>
      </c>
      <c r="V36" s="4" cm="1">
        <f t="array" ref="V36">INDEX(GMW_SCEN!$A$2:$NF$60,MATCH(1,(GMW_SCEN!$NE$2:$NE$60=V$3)*(GMW_SCEN!$ND$2:$ND$60=V$4)*(GMW_SCEN!$NF$2:$NF$60=V$1),0),$F36-1966)</f>
        <v>63691</v>
      </c>
      <c r="W36" s="4" cm="1">
        <f t="array" ref="W36">INDEX(GMW_SCEN!$A$2:$NF$60,MATCH(1,(GMW_SCEN!$NE$2:$NE$60=W$3)*(GMW_SCEN!$ND$2:$ND$60=W$4)*(GMW_SCEN!$NF$2:$NF$60=W$1),0),$F36-1966)</f>
        <v>284713</v>
      </c>
      <c r="X36" s="4" cm="1">
        <f t="array" ref="X36">INDEX(GMW_SCEN!$A$2:$NF$60,MATCH(1,(GMW_SCEN!$NE$2:$NE$60=X$3)*(GMW_SCEN!$ND$2:$ND$60=X$4)*(GMW_SCEN!$NF$2:$NF$60=X$1),0),$F36-1966)</f>
        <v>149443</v>
      </c>
      <c r="Y36" s="4" cm="1">
        <f t="array" ref="Y36">INDEX(GMW_SCEN!$A$2:$NF$60,MATCH(1,(GMW_SCEN!$NE$2:$NE$60=Y$3)*(GMW_SCEN!$ND$2:$ND$60=Y$4)*(GMW_SCEN!$NF$2:$NF$60=Y$1),0),$F36-1966)</f>
        <v>47895</v>
      </c>
      <c r="Z36" s="4" cm="1">
        <f t="array" ref="Z36">INDEX(GMW_SCEN!$A$2:$NF$60,MATCH(1,(GMW_SCEN!$NE$2:$NE$60=Z$3)*(GMW_SCEN!$ND$2:$ND$60=Z$4)*(GMW_SCEN!$NF$2:$NF$60=Z$1),0),$F36-1966)</f>
        <v>71355</v>
      </c>
      <c r="AA36" s="4" cm="1">
        <f t="array" ref="AA36">INDEX(GMW_SCEN!$A$2:$NF$60,MATCH(1,(GMW_SCEN!$NE$2:$NE$60=AA$3)*(GMW_SCEN!$ND$2:$ND$60=AA$4)*(GMW_SCEN!$NF$2:$NF$60=AA$1),0),$F36-1966)</f>
        <v>49387</v>
      </c>
      <c r="AB36" s="4" cm="1">
        <f t="array" ref="AB36">INDEX(GMW_SCEN!$A$2:$NF$60,MATCH(1,(GMW_SCEN!$NE$2:$NE$60=AB$3)*(GMW_SCEN!$ND$2:$ND$60=AB$4)*(GMW_SCEN!$NF$2:$NF$60=AB$1),0),$F36-1966)</f>
        <v>41616</v>
      </c>
      <c r="AC36" s="4" cm="1">
        <f t="array" ref="AC36">INDEX(GMW_SCEN!$A$2:$NF$60,MATCH(1,(GMW_SCEN!$NE$2:$NE$60=AC$3)*(GMW_SCEN!$ND$2:$ND$60=AC$4)*(GMW_SCEN!$NF$2:$NF$60=AC$1),0),$F36-1966)</f>
        <v>32.247430000000001</v>
      </c>
      <c r="AD36" s="4" cm="1">
        <f t="array" ref="AD36">INDEX(GMW_SCEN!$A$2:$NF$60,MATCH(1,(GMW_SCEN!$NE$2:$NE$60=AD$3)*(GMW_SCEN!$ND$2:$ND$60=AD$4)*(GMW_SCEN!$NF$2:$NF$60=AD$1),0),$F36-1966)</f>
        <v>17</v>
      </c>
      <c r="AE36" s="4" cm="1">
        <f t="array" ref="AE36">INDEX(GMW_SCEN!$A$2:$NF$60,MATCH(1,(GMW_SCEN!$NE$2:$NE$60=AE$3)*(GMW_SCEN!$ND$2:$ND$60=AE$4)*(GMW_SCEN!$NF$2:$NF$60=AE$1),0),$F36-1966)</f>
        <v>14.02</v>
      </c>
      <c r="AF36" s="4" cm="1">
        <f t="array" ref="AF36">INDEX(GMW_SCEN!$A$2:$NF$60,MATCH(1,(GMW_SCEN!$NE$2:$NE$60=AF$3)*(GMW_SCEN!$ND$2:$ND$60=AF$4)*(GMW_SCEN!$NF$2:$NF$60=AF$1),0),$F36-1966)</f>
        <v>-0.92333940000000003</v>
      </c>
      <c r="AG36" s="4" cm="1">
        <f t="array" ref="AG36">INDEX(GMW_SCEN!$A$2:$NF$60,MATCH(1,(GMW_SCEN!$NE$2:$NE$60=AG$3)*(GMW_SCEN!$ND$2:$ND$60=AG$4)*(GMW_SCEN!$NF$2:$NF$60=AG$1),0),$F36-1966)</f>
        <v>1.587</v>
      </c>
      <c r="AH36" s="4" cm="1">
        <f t="array" ref="AH36">INDEX(GMW_SCEN!$A$2:$NF$60,MATCH(1,(GMW_SCEN!$NE$2:$NE$60=AH$3)*(GMW_SCEN!$ND$2:$ND$60=AH$4)*(GMW_SCEN!$NF$2:$NF$60=AH$1),0),$F36-1966)</f>
        <v>2.2853669999999999</v>
      </c>
      <c r="AI36" s="4" cm="1">
        <f t="array" ref="AI36">INDEX(GMW_SCEN!$A$2:$NF$60,MATCH(1,(GMW_SCEN!$NE$2:$NE$60=AI$3)*(GMW_SCEN!$ND$2:$ND$60=AI$4)*(GMW_SCEN!$NF$2:$NF$60=AI$1),0),$F36-1966)</f>
        <v>112.7367</v>
      </c>
      <c r="AJ36" s="4" cm="1">
        <f t="array" ref="AJ36">INDEX(GMW_SCEN!$A$2:$NF$60,MATCH(1,(GMW_SCEN!$NE$2:$NE$60=AJ$3)*(GMW_SCEN!$ND$2:$ND$60=AJ$4)*(GMW_SCEN!$NF$2:$NF$60=AJ$1),0),$F36-1966)</f>
        <v>-2364</v>
      </c>
      <c r="AK36" s="4" cm="1">
        <f t="array" ref="AK36">INDEX(GMW_SCEN!$A$2:$NF$60,MATCH(1,(GMW_SCEN!$NE$2:$NE$60=AK$3)*(GMW_SCEN!$ND$2:$ND$60=AK$4)*(GMW_SCEN!$NF$2:$NF$60=AK$1),0),$F36-1966)</f>
        <v>1E-3</v>
      </c>
      <c r="AL36" s="4" cm="1">
        <f t="array" ref="AL36">INDEX(GMW_SCEN!$A$2:$NF$60,MATCH(1,(GMW_SCEN!$NE$2:$NE$60=AL$3)*(GMW_SCEN!$ND$2:$ND$60=AL$4)*(GMW_SCEN!$NF$2:$NF$60=AL$1),0),$F36-1966)</f>
        <v>63691</v>
      </c>
    </row>
    <row r="37" spans="1:38" x14ac:dyDescent="0.25">
      <c r="B37" s="4">
        <f t="shared" si="9"/>
        <v>1980</v>
      </c>
      <c r="C37" s="4">
        <f t="shared" si="9"/>
        <v>1980</v>
      </c>
      <c r="F37" s="4">
        <f t="shared" si="3"/>
        <v>2003</v>
      </c>
      <c r="G37" s="4" cm="1">
        <f t="array" ref="G37">INDEX(GMW_SCEN!$A$2:$NF$60,MATCH(1,(GMW_SCEN!$NE$2:$NE$60=G$3)*(GMW_SCEN!$ND$2:$ND$60=G$4)*(GMW_SCEN!$NF$2:$NF$60=G$1),0),$F37-1966)</f>
        <v>284402</v>
      </c>
      <c r="H37" s="4" cm="1">
        <f t="array" ref="H37">INDEX(GMW_SCEN!$A$2:$NF$60,MATCH(1,(GMW_SCEN!$NE$2:$NE$60=H$3)*(GMW_SCEN!$ND$2:$ND$60=H$4)*(GMW_SCEN!$NF$2:$NF$60=H$1),0),$F37-1966)</f>
        <v>151403</v>
      </c>
      <c r="I37" s="4" cm="1">
        <f t="array" ref="I37">INDEX(GMW_SCEN!$A$2:$NF$60,MATCH(1,(GMW_SCEN!$NE$2:$NE$60=I$3)*(GMW_SCEN!$ND$2:$ND$60=I$4)*(GMW_SCEN!$NF$2:$NF$60=I$1),0),$F37-1966)</f>
        <v>47065</v>
      </c>
      <c r="J37" s="4" cm="1">
        <f t="array" ref="J37">INDEX(GMW_SCEN!$A$2:$NF$60,MATCH(1,(GMW_SCEN!$NE$2:$NE$60=J$3)*(GMW_SCEN!$ND$2:$ND$60=J$4)*(GMW_SCEN!$NF$2:$NF$60=J$1),0),$F37-1966)</f>
        <v>72470</v>
      </c>
      <c r="K37" s="4" cm="1">
        <f t="array" ref="K37">INDEX(GMW_SCEN!$A$2:$NF$60,MATCH(1,(GMW_SCEN!$NE$2:$NE$60=K$3)*(GMW_SCEN!$ND$2:$ND$60=K$4)*(GMW_SCEN!$NF$2:$NF$60=K$1),0),$F37-1966)</f>
        <v>48125</v>
      </c>
      <c r="L37" s="4" cm="1">
        <f t="array" ref="L37">INDEX(GMW_SCEN!$A$2:$NF$60,MATCH(1,(GMW_SCEN!$NE$2:$NE$60=L$3)*(GMW_SCEN!$ND$2:$ND$60=L$4)*(GMW_SCEN!$NF$2:$NF$60=L$1),0),$F37-1966)</f>
        <v>38140</v>
      </c>
      <c r="M37" s="4" cm="1">
        <f t="array" ref="M37">INDEX(GMW_SCEN!$A$2:$NF$60,MATCH(1,(GMW_SCEN!$NE$2:$NE$60=M$3)*(GMW_SCEN!$ND$2:$ND$60=M$4)*(GMW_SCEN!$NF$2:$NF$60=M$1),0),$F37-1966)</f>
        <v>32.951300000000003</v>
      </c>
      <c r="N37" s="4" cm="1">
        <f t="array" ref="N37">INDEX(GMW_SCEN!$A$2:$NF$60,MATCH(1,(GMW_SCEN!$NE$2:$NE$60=N$3)*(GMW_SCEN!$ND$2:$ND$60=N$4)*(GMW_SCEN!$NF$2:$NF$60=N$1),0),$F37-1966)</f>
        <v>16.0303</v>
      </c>
      <c r="O37" s="4" cm="1">
        <f t="array" ref="O37">INDEX(GMW_SCEN!$A$2:$NF$60,MATCH(1,(GMW_SCEN!$NE$2:$NE$60=O$3)*(GMW_SCEN!$ND$2:$ND$60=O$4)*(GMW_SCEN!$NF$2:$NF$60=O$1),0),$F37-1966)</f>
        <v>13.34333</v>
      </c>
      <c r="P37" s="4" cm="1">
        <f t="array" ref="P37">INDEX(GMW_SCEN!$A$2:$NF$60,MATCH(1,(GMW_SCEN!$NE$2:$NE$60=P$3)*(GMW_SCEN!$ND$2:$ND$60=P$4)*(GMW_SCEN!$NF$2:$NF$60=P$1),0),$F37-1966)</f>
        <v>-1.4342790000000001</v>
      </c>
      <c r="Q37" s="4" cm="1">
        <f t="array" ref="Q37">INDEX(GMW_SCEN!$A$2:$NF$60,MATCH(1,(GMW_SCEN!$NE$2:$NE$60=Q$3)*(GMW_SCEN!$ND$2:$ND$60=Q$4)*(GMW_SCEN!$NF$2:$NF$60=Q$1),0),$F37-1966)</f>
        <v>1.6281000000000001</v>
      </c>
      <c r="R37" s="4" cm="1">
        <f t="array" ref="R37">INDEX(GMW_SCEN!$A$2:$NF$60,MATCH(1,(GMW_SCEN!$NE$2:$NE$60=R$3)*(GMW_SCEN!$ND$2:$ND$60=R$4)*(GMW_SCEN!$NF$2:$NF$60=R$1),0),$F37-1966)</f>
        <v>2.3817330000000001</v>
      </c>
      <c r="S37" s="4" cm="1">
        <f t="array" ref="S37">INDEX(GMW_SCEN!$A$2:$NF$60,MATCH(1,(GMW_SCEN!$NE$2:$NE$60=S$3)*(GMW_SCEN!$ND$2:$ND$60=S$4)*(GMW_SCEN!$NF$2:$NF$60=S$1),0),$F37-1966)</f>
        <v>115.7067</v>
      </c>
      <c r="T37" s="4" cm="1">
        <f t="array" ref="T37">INDEX(GMW_SCEN!$A$2:$NF$60,MATCH(1,(GMW_SCEN!$NE$2:$NE$60=T$3)*(GMW_SCEN!$ND$2:$ND$60=T$4)*(GMW_SCEN!$NF$2:$NF$60=T$1),0),$F37-1966)</f>
        <v>-1527</v>
      </c>
      <c r="U37" s="4" cm="1">
        <f t="array" ref="U37">INDEX(GMW_SCEN!$A$2:$NF$60,MATCH(1,(GMW_SCEN!$NE$2:$NE$60=U$3)*(GMW_SCEN!$ND$2:$ND$60=U$4)*(GMW_SCEN!$NF$2:$NF$60=U$1),0),$F37-1966)</f>
        <v>1E-3</v>
      </c>
      <c r="V37" s="4" cm="1">
        <f t="array" ref="V37">INDEX(GMW_SCEN!$A$2:$NF$60,MATCH(1,(GMW_SCEN!$NE$2:$NE$60=V$3)*(GMW_SCEN!$ND$2:$ND$60=V$4)*(GMW_SCEN!$NF$2:$NF$60=V$1),0),$F37-1966)</f>
        <v>66013</v>
      </c>
      <c r="W37" s="4" cm="1">
        <f t="array" ref="W37">INDEX(GMW_SCEN!$A$2:$NF$60,MATCH(1,(GMW_SCEN!$NE$2:$NE$60=W$3)*(GMW_SCEN!$ND$2:$ND$60=W$4)*(GMW_SCEN!$NF$2:$NF$60=W$1),0),$F37-1966)</f>
        <v>284402</v>
      </c>
      <c r="X37" s="4" cm="1">
        <f t="array" ref="X37">INDEX(GMW_SCEN!$A$2:$NF$60,MATCH(1,(GMW_SCEN!$NE$2:$NE$60=X$3)*(GMW_SCEN!$ND$2:$ND$60=X$4)*(GMW_SCEN!$NF$2:$NF$60=X$1),0),$F37-1966)</f>
        <v>151403</v>
      </c>
      <c r="Y37" s="4" cm="1">
        <f t="array" ref="Y37">INDEX(GMW_SCEN!$A$2:$NF$60,MATCH(1,(GMW_SCEN!$NE$2:$NE$60=Y$3)*(GMW_SCEN!$ND$2:$ND$60=Y$4)*(GMW_SCEN!$NF$2:$NF$60=Y$1),0),$F37-1966)</f>
        <v>47065</v>
      </c>
      <c r="Z37" s="4" cm="1">
        <f t="array" ref="Z37">INDEX(GMW_SCEN!$A$2:$NF$60,MATCH(1,(GMW_SCEN!$NE$2:$NE$60=Z$3)*(GMW_SCEN!$ND$2:$ND$60=Z$4)*(GMW_SCEN!$NF$2:$NF$60=Z$1),0),$F37-1966)</f>
        <v>72470</v>
      </c>
      <c r="AA37" s="4" cm="1">
        <f t="array" ref="AA37">INDEX(GMW_SCEN!$A$2:$NF$60,MATCH(1,(GMW_SCEN!$NE$2:$NE$60=AA$3)*(GMW_SCEN!$ND$2:$ND$60=AA$4)*(GMW_SCEN!$NF$2:$NF$60=AA$1),0),$F37-1966)</f>
        <v>48125</v>
      </c>
      <c r="AB37" s="4" cm="1">
        <f t="array" ref="AB37">INDEX(GMW_SCEN!$A$2:$NF$60,MATCH(1,(GMW_SCEN!$NE$2:$NE$60=AB$3)*(GMW_SCEN!$ND$2:$ND$60=AB$4)*(GMW_SCEN!$NF$2:$NF$60=AB$1),0),$F37-1966)</f>
        <v>38140</v>
      </c>
      <c r="AC37" s="4" cm="1">
        <f t="array" ref="AC37">INDEX(GMW_SCEN!$A$2:$NF$60,MATCH(1,(GMW_SCEN!$NE$2:$NE$60=AC$3)*(GMW_SCEN!$ND$2:$ND$60=AC$4)*(GMW_SCEN!$NF$2:$NF$60=AC$1),0),$F37-1966)</f>
        <v>32.951300000000003</v>
      </c>
      <c r="AD37" s="4" cm="1">
        <f t="array" ref="AD37">INDEX(GMW_SCEN!$A$2:$NF$60,MATCH(1,(GMW_SCEN!$NE$2:$NE$60=AD$3)*(GMW_SCEN!$ND$2:$ND$60=AD$4)*(GMW_SCEN!$NF$2:$NF$60=AD$1),0),$F37-1966)</f>
        <v>16.0303</v>
      </c>
      <c r="AE37" s="4" cm="1">
        <f t="array" ref="AE37">INDEX(GMW_SCEN!$A$2:$NF$60,MATCH(1,(GMW_SCEN!$NE$2:$NE$60=AE$3)*(GMW_SCEN!$ND$2:$ND$60=AE$4)*(GMW_SCEN!$NF$2:$NF$60=AE$1),0),$F37-1966)</f>
        <v>13.34333</v>
      </c>
      <c r="AF37" s="4" cm="1">
        <f t="array" ref="AF37">INDEX(GMW_SCEN!$A$2:$NF$60,MATCH(1,(GMW_SCEN!$NE$2:$NE$60=AF$3)*(GMW_SCEN!$ND$2:$ND$60=AF$4)*(GMW_SCEN!$NF$2:$NF$60=AF$1),0),$F37-1966)</f>
        <v>-1.4342790000000001</v>
      </c>
      <c r="AG37" s="4" cm="1">
        <f t="array" ref="AG37">INDEX(GMW_SCEN!$A$2:$NF$60,MATCH(1,(GMW_SCEN!$NE$2:$NE$60=AG$3)*(GMW_SCEN!$ND$2:$ND$60=AG$4)*(GMW_SCEN!$NF$2:$NF$60=AG$1),0),$F37-1966)</f>
        <v>1.6281000000000001</v>
      </c>
      <c r="AH37" s="4" cm="1">
        <f t="array" ref="AH37">INDEX(GMW_SCEN!$A$2:$NF$60,MATCH(1,(GMW_SCEN!$NE$2:$NE$60=AH$3)*(GMW_SCEN!$ND$2:$ND$60=AH$4)*(GMW_SCEN!$NF$2:$NF$60=AH$1),0),$F37-1966)</f>
        <v>2.3817330000000001</v>
      </c>
      <c r="AI37" s="4" cm="1">
        <f t="array" ref="AI37">INDEX(GMW_SCEN!$A$2:$NF$60,MATCH(1,(GMW_SCEN!$NE$2:$NE$60=AI$3)*(GMW_SCEN!$ND$2:$ND$60=AI$4)*(GMW_SCEN!$NF$2:$NF$60=AI$1),0),$F37-1966)</f>
        <v>115.7067</v>
      </c>
      <c r="AJ37" s="4" cm="1">
        <f t="array" ref="AJ37">INDEX(GMW_SCEN!$A$2:$NF$60,MATCH(1,(GMW_SCEN!$NE$2:$NE$60=AJ$3)*(GMW_SCEN!$ND$2:$ND$60=AJ$4)*(GMW_SCEN!$NF$2:$NF$60=AJ$1),0),$F37-1966)</f>
        <v>-1527</v>
      </c>
      <c r="AK37" s="4" cm="1">
        <f t="array" ref="AK37">INDEX(GMW_SCEN!$A$2:$NF$60,MATCH(1,(GMW_SCEN!$NE$2:$NE$60=AK$3)*(GMW_SCEN!$ND$2:$ND$60=AK$4)*(GMW_SCEN!$NF$2:$NF$60=AK$1),0),$F37-1966)</f>
        <v>1E-3</v>
      </c>
      <c r="AL37" s="4" cm="1">
        <f t="array" ref="AL37">INDEX(GMW_SCEN!$A$2:$NF$60,MATCH(1,(GMW_SCEN!$NE$2:$NE$60=AL$3)*(GMW_SCEN!$ND$2:$ND$60=AL$4)*(GMW_SCEN!$NF$2:$NF$60=AL$1),0),$F37-1966)</f>
        <v>66013</v>
      </c>
    </row>
    <row r="38" spans="1:38" x14ac:dyDescent="0.25">
      <c r="B38" s="4">
        <f t="shared" si="9"/>
        <v>1980</v>
      </c>
      <c r="C38" s="4">
        <f t="shared" si="9"/>
        <v>1980</v>
      </c>
      <c r="E38" s="4">
        <f t="shared" ref="E38" si="12">+E34+1</f>
        <v>1980</v>
      </c>
      <c r="F38" s="4">
        <f t="shared" si="3"/>
        <v>2004</v>
      </c>
      <c r="G38" s="4" cm="1">
        <f t="array" ref="G38">INDEX(GMW_SCEN!$A$2:$NF$60,MATCH(1,(GMW_SCEN!$NE$2:$NE$60=G$3)*(GMW_SCEN!$ND$2:$ND$60=G$4)*(GMW_SCEN!$NF$2:$NF$60=G$1),0),$F38-1966)</f>
        <v>281496</v>
      </c>
      <c r="H38" s="4" cm="1">
        <f t="array" ref="H38">INDEX(GMW_SCEN!$A$2:$NF$60,MATCH(1,(GMW_SCEN!$NE$2:$NE$60=H$3)*(GMW_SCEN!$ND$2:$ND$60=H$4)*(GMW_SCEN!$NF$2:$NF$60=H$1),0),$F38-1966)</f>
        <v>148523</v>
      </c>
      <c r="I38" s="4" cm="1">
        <f t="array" ref="I38">INDEX(GMW_SCEN!$A$2:$NF$60,MATCH(1,(GMW_SCEN!$NE$2:$NE$60=I$3)*(GMW_SCEN!$ND$2:$ND$60=I$4)*(GMW_SCEN!$NF$2:$NF$60=I$1),0),$F38-1966)</f>
        <v>46523</v>
      </c>
      <c r="J38" s="4" cm="1">
        <f t="array" ref="J38">INDEX(GMW_SCEN!$A$2:$NF$60,MATCH(1,(GMW_SCEN!$NE$2:$NE$60=J$3)*(GMW_SCEN!$ND$2:$ND$60=J$4)*(GMW_SCEN!$NF$2:$NF$60=J$1),0),$F38-1966)</f>
        <v>72724</v>
      </c>
      <c r="K38" s="4" cm="1">
        <f t="array" ref="K38">INDEX(GMW_SCEN!$A$2:$NF$60,MATCH(1,(GMW_SCEN!$NE$2:$NE$60=K$3)*(GMW_SCEN!$ND$2:$ND$60=K$4)*(GMW_SCEN!$NF$2:$NF$60=K$1),0),$F38-1966)</f>
        <v>47799</v>
      </c>
      <c r="L38" s="4" cm="1">
        <f t="array" ref="L38">INDEX(GMW_SCEN!$A$2:$NF$60,MATCH(1,(GMW_SCEN!$NE$2:$NE$60=L$3)*(GMW_SCEN!$ND$2:$ND$60=L$4)*(GMW_SCEN!$NF$2:$NF$60=L$1),0),$F38-1966)</f>
        <v>37262</v>
      </c>
      <c r="M38" s="4" cm="1">
        <f t="array" ref="M38">INDEX(GMW_SCEN!$A$2:$NF$60,MATCH(1,(GMW_SCEN!$NE$2:$NE$60=M$3)*(GMW_SCEN!$ND$2:$ND$60=M$4)*(GMW_SCEN!$NF$2:$NF$60=M$1),0),$F38-1966)</f>
        <v>33.550879999999999</v>
      </c>
      <c r="N38" s="4" cm="1">
        <f t="array" ref="N38">INDEX(GMW_SCEN!$A$2:$NF$60,MATCH(1,(GMW_SCEN!$NE$2:$NE$60=N$3)*(GMW_SCEN!$ND$2:$ND$60=N$4)*(GMW_SCEN!$NF$2:$NF$60=N$1),0),$F38-1966)</f>
        <v>15.18182</v>
      </c>
      <c r="O38" s="4" cm="1">
        <f t="array" ref="O38">INDEX(GMW_SCEN!$A$2:$NF$60,MATCH(1,(GMW_SCEN!$NE$2:$NE$60=O$3)*(GMW_SCEN!$ND$2:$ND$60=O$4)*(GMW_SCEN!$NF$2:$NF$60=O$1),0),$F38-1966)</f>
        <v>13.33667</v>
      </c>
      <c r="P38" s="4" cm="1">
        <f t="array" ref="P38">INDEX(GMW_SCEN!$A$2:$NF$60,MATCH(1,(GMW_SCEN!$NE$2:$NE$60=P$3)*(GMW_SCEN!$ND$2:$ND$60=P$4)*(GMW_SCEN!$NF$2:$NF$60=P$1),0),$F38-1966)</f>
        <v>-1.497036</v>
      </c>
      <c r="Q38" s="4" cm="1">
        <f t="array" ref="Q38">INDEX(GMW_SCEN!$A$2:$NF$60,MATCH(1,(GMW_SCEN!$NE$2:$NE$60=Q$3)*(GMW_SCEN!$ND$2:$ND$60=Q$4)*(GMW_SCEN!$NF$2:$NF$60=Q$1),0),$F38-1966)</f>
        <v>1.7493000000000001</v>
      </c>
      <c r="R38" s="4" cm="1">
        <f t="array" ref="R38">INDEX(GMW_SCEN!$A$2:$NF$60,MATCH(1,(GMW_SCEN!$NE$2:$NE$60=R$3)*(GMW_SCEN!$ND$2:$ND$60=R$4)*(GMW_SCEN!$NF$2:$NF$60=R$1),0),$F38-1966)</f>
        <v>2.3863669999999999</v>
      </c>
      <c r="S38" s="4" cm="1">
        <f t="array" ref="S38">INDEX(GMW_SCEN!$A$2:$NF$60,MATCH(1,(GMW_SCEN!$NE$2:$NE$60=S$3)*(GMW_SCEN!$ND$2:$ND$60=S$4)*(GMW_SCEN!$NF$2:$NF$60=S$1),0),$F38-1966)</f>
        <v>120.7633</v>
      </c>
      <c r="T38" s="4" cm="1">
        <f t="array" ref="T38">INDEX(GMW_SCEN!$A$2:$NF$60,MATCH(1,(GMW_SCEN!$NE$2:$NE$60=T$3)*(GMW_SCEN!$ND$2:$ND$60=T$4)*(GMW_SCEN!$NF$2:$NF$60=T$1),0),$F38-1966)</f>
        <v>-296</v>
      </c>
      <c r="U38" s="4" cm="1">
        <f t="array" ref="U38">INDEX(GMW_SCEN!$A$2:$NF$60,MATCH(1,(GMW_SCEN!$NE$2:$NE$60=U$3)*(GMW_SCEN!$ND$2:$ND$60=U$4)*(GMW_SCEN!$NF$2:$NF$60=U$1),0),$F38-1966)</f>
        <v>1E-3</v>
      </c>
      <c r="V38" s="4" cm="1">
        <f t="array" ref="V38">INDEX(GMW_SCEN!$A$2:$NF$60,MATCH(1,(GMW_SCEN!$NE$2:$NE$60=V$3)*(GMW_SCEN!$ND$2:$ND$60=V$4)*(GMW_SCEN!$NF$2:$NF$60=V$1),0),$F38-1966)</f>
        <v>68169</v>
      </c>
      <c r="W38" s="4" cm="1">
        <f t="array" ref="W38">INDEX(GMW_SCEN!$A$2:$NF$60,MATCH(1,(GMW_SCEN!$NE$2:$NE$60=W$3)*(GMW_SCEN!$ND$2:$ND$60=W$4)*(GMW_SCEN!$NF$2:$NF$60=W$1),0),$F38-1966)</f>
        <v>281496</v>
      </c>
      <c r="X38" s="4" cm="1">
        <f t="array" ref="X38">INDEX(GMW_SCEN!$A$2:$NF$60,MATCH(1,(GMW_SCEN!$NE$2:$NE$60=X$3)*(GMW_SCEN!$ND$2:$ND$60=X$4)*(GMW_SCEN!$NF$2:$NF$60=X$1),0),$F38-1966)</f>
        <v>148523</v>
      </c>
      <c r="Y38" s="4" cm="1">
        <f t="array" ref="Y38">INDEX(GMW_SCEN!$A$2:$NF$60,MATCH(1,(GMW_SCEN!$NE$2:$NE$60=Y$3)*(GMW_SCEN!$ND$2:$ND$60=Y$4)*(GMW_SCEN!$NF$2:$NF$60=Y$1),0),$F38-1966)</f>
        <v>46523</v>
      </c>
      <c r="Z38" s="4" cm="1">
        <f t="array" ref="Z38">INDEX(GMW_SCEN!$A$2:$NF$60,MATCH(1,(GMW_SCEN!$NE$2:$NE$60=Z$3)*(GMW_SCEN!$ND$2:$ND$60=Z$4)*(GMW_SCEN!$NF$2:$NF$60=Z$1),0),$F38-1966)</f>
        <v>72724</v>
      </c>
      <c r="AA38" s="4" cm="1">
        <f t="array" ref="AA38">INDEX(GMW_SCEN!$A$2:$NF$60,MATCH(1,(GMW_SCEN!$NE$2:$NE$60=AA$3)*(GMW_SCEN!$ND$2:$ND$60=AA$4)*(GMW_SCEN!$NF$2:$NF$60=AA$1),0),$F38-1966)</f>
        <v>47799</v>
      </c>
      <c r="AB38" s="4" cm="1">
        <f t="array" ref="AB38">INDEX(GMW_SCEN!$A$2:$NF$60,MATCH(1,(GMW_SCEN!$NE$2:$NE$60=AB$3)*(GMW_SCEN!$ND$2:$ND$60=AB$4)*(GMW_SCEN!$NF$2:$NF$60=AB$1),0),$F38-1966)</f>
        <v>37262</v>
      </c>
      <c r="AC38" s="4" cm="1">
        <f t="array" ref="AC38">INDEX(GMW_SCEN!$A$2:$NF$60,MATCH(1,(GMW_SCEN!$NE$2:$NE$60=AC$3)*(GMW_SCEN!$ND$2:$ND$60=AC$4)*(GMW_SCEN!$NF$2:$NF$60=AC$1),0),$F38-1966)</f>
        <v>33.550879999999999</v>
      </c>
      <c r="AD38" s="4" cm="1">
        <f t="array" ref="AD38">INDEX(GMW_SCEN!$A$2:$NF$60,MATCH(1,(GMW_SCEN!$NE$2:$NE$60=AD$3)*(GMW_SCEN!$ND$2:$ND$60=AD$4)*(GMW_SCEN!$NF$2:$NF$60=AD$1),0),$F38-1966)</f>
        <v>15.18182</v>
      </c>
      <c r="AE38" s="4" cm="1">
        <f t="array" ref="AE38">INDEX(GMW_SCEN!$A$2:$NF$60,MATCH(1,(GMW_SCEN!$NE$2:$NE$60=AE$3)*(GMW_SCEN!$ND$2:$ND$60=AE$4)*(GMW_SCEN!$NF$2:$NF$60=AE$1),0),$F38-1966)</f>
        <v>13.33667</v>
      </c>
      <c r="AF38" s="4" cm="1">
        <f t="array" ref="AF38">INDEX(GMW_SCEN!$A$2:$NF$60,MATCH(1,(GMW_SCEN!$NE$2:$NE$60=AF$3)*(GMW_SCEN!$ND$2:$ND$60=AF$4)*(GMW_SCEN!$NF$2:$NF$60=AF$1),0),$F38-1966)</f>
        <v>-1.497036</v>
      </c>
      <c r="AG38" s="4" cm="1">
        <f t="array" ref="AG38">INDEX(GMW_SCEN!$A$2:$NF$60,MATCH(1,(GMW_SCEN!$NE$2:$NE$60=AG$3)*(GMW_SCEN!$ND$2:$ND$60=AG$4)*(GMW_SCEN!$NF$2:$NF$60=AG$1),0),$F38-1966)</f>
        <v>1.7493000000000001</v>
      </c>
      <c r="AH38" s="4" cm="1">
        <f t="array" ref="AH38">INDEX(GMW_SCEN!$A$2:$NF$60,MATCH(1,(GMW_SCEN!$NE$2:$NE$60=AH$3)*(GMW_SCEN!$ND$2:$ND$60=AH$4)*(GMW_SCEN!$NF$2:$NF$60=AH$1),0),$F38-1966)</f>
        <v>2.3863669999999999</v>
      </c>
      <c r="AI38" s="4" cm="1">
        <f t="array" ref="AI38">INDEX(GMW_SCEN!$A$2:$NF$60,MATCH(1,(GMW_SCEN!$NE$2:$NE$60=AI$3)*(GMW_SCEN!$ND$2:$ND$60=AI$4)*(GMW_SCEN!$NF$2:$NF$60=AI$1),0),$F38-1966)</f>
        <v>120.7633</v>
      </c>
      <c r="AJ38" s="4" cm="1">
        <f t="array" ref="AJ38">INDEX(GMW_SCEN!$A$2:$NF$60,MATCH(1,(GMW_SCEN!$NE$2:$NE$60=AJ$3)*(GMW_SCEN!$ND$2:$ND$60=AJ$4)*(GMW_SCEN!$NF$2:$NF$60=AJ$1),0),$F38-1966)</f>
        <v>-296</v>
      </c>
      <c r="AK38" s="4" cm="1">
        <f t="array" ref="AK38">INDEX(GMW_SCEN!$A$2:$NF$60,MATCH(1,(GMW_SCEN!$NE$2:$NE$60=AK$3)*(GMW_SCEN!$ND$2:$ND$60=AK$4)*(GMW_SCEN!$NF$2:$NF$60=AK$1),0),$F38-1966)</f>
        <v>1E-3</v>
      </c>
      <c r="AL38" s="4" cm="1">
        <f t="array" ref="AL38">INDEX(GMW_SCEN!$A$2:$NF$60,MATCH(1,(GMW_SCEN!$NE$2:$NE$60=AL$3)*(GMW_SCEN!$ND$2:$ND$60=AL$4)*(GMW_SCEN!$NF$2:$NF$60=AL$1),0),$F38-1966)</f>
        <v>68169</v>
      </c>
    </row>
    <row r="39" spans="1:38" x14ac:dyDescent="0.25">
      <c r="A39" s="4">
        <v>1981</v>
      </c>
      <c r="B39" s="4">
        <f t="shared" si="9"/>
        <v>1981</v>
      </c>
      <c r="C39" s="4">
        <f t="shared" si="9"/>
        <v>1980</v>
      </c>
      <c r="D39" s="4">
        <f t="shared" si="9"/>
        <v>1980</v>
      </c>
      <c r="F39" s="4">
        <f t="shared" si="3"/>
        <v>2005</v>
      </c>
      <c r="G39" s="4" cm="1">
        <f t="array" ref="G39">INDEX(GMW_SCEN!$A$2:$NF$60,MATCH(1,(GMW_SCEN!$NE$2:$NE$60=G$3)*(GMW_SCEN!$ND$2:$ND$60=G$4)*(GMW_SCEN!$NF$2:$NF$60=G$1),0),$F39-1966)</f>
        <v>281257</v>
      </c>
      <c r="H39" s="4" cm="1">
        <f t="array" ref="H39">INDEX(GMW_SCEN!$A$2:$NF$60,MATCH(1,(GMW_SCEN!$NE$2:$NE$60=H$3)*(GMW_SCEN!$ND$2:$ND$60=H$4)*(GMW_SCEN!$NF$2:$NF$60=H$1),0),$F39-1966)</f>
        <v>151234</v>
      </c>
      <c r="I39" s="4" cm="1">
        <f t="array" ref="I39">INDEX(GMW_SCEN!$A$2:$NF$60,MATCH(1,(GMW_SCEN!$NE$2:$NE$60=I$3)*(GMW_SCEN!$ND$2:$ND$60=I$4)*(GMW_SCEN!$NF$2:$NF$60=I$1),0),$F39-1966)</f>
        <v>43904</v>
      </c>
      <c r="J39" s="4" cm="1">
        <f t="array" ref="J39">INDEX(GMW_SCEN!$A$2:$NF$60,MATCH(1,(GMW_SCEN!$NE$2:$NE$60=J$3)*(GMW_SCEN!$ND$2:$ND$60=J$4)*(GMW_SCEN!$NF$2:$NF$60=J$1),0),$F39-1966)</f>
        <v>71880</v>
      </c>
      <c r="K39" s="4" cm="1">
        <f t="array" ref="K39">INDEX(GMW_SCEN!$A$2:$NF$60,MATCH(1,(GMW_SCEN!$NE$2:$NE$60=K$3)*(GMW_SCEN!$ND$2:$ND$60=K$4)*(GMW_SCEN!$NF$2:$NF$60=K$1),0),$F39-1966)</f>
        <v>47418</v>
      </c>
      <c r="L39" s="4" cm="1">
        <f t="array" ref="L39">INDEX(GMW_SCEN!$A$2:$NF$60,MATCH(1,(GMW_SCEN!$NE$2:$NE$60=L$3)*(GMW_SCEN!$ND$2:$ND$60=L$4)*(GMW_SCEN!$NF$2:$NF$60=L$1),0),$F39-1966)</f>
        <v>35659</v>
      </c>
      <c r="M39" s="4" cm="1">
        <f t="array" ref="M39">INDEX(GMW_SCEN!$A$2:$NF$60,MATCH(1,(GMW_SCEN!$NE$2:$NE$60=M$3)*(GMW_SCEN!$ND$2:$ND$60=M$4)*(GMW_SCEN!$NF$2:$NF$60=M$1),0),$F39-1966)</f>
        <v>34.385100000000001</v>
      </c>
      <c r="N39" s="4" cm="1">
        <f t="array" ref="N39">INDEX(GMW_SCEN!$A$2:$NF$60,MATCH(1,(GMW_SCEN!$NE$2:$NE$60=N$3)*(GMW_SCEN!$ND$2:$ND$60=N$4)*(GMW_SCEN!$NF$2:$NF$60=N$1),0),$F39-1966)</f>
        <v>13.53125</v>
      </c>
      <c r="O39" s="4" cm="1">
        <f t="array" ref="O39">INDEX(GMW_SCEN!$A$2:$NF$60,MATCH(1,(GMW_SCEN!$NE$2:$NE$60=O$3)*(GMW_SCEN!$ND$2:$ND$60=O$4)*(GMW_SCEN!$NF$2:$NF$60=O$1),0),$F39-1966)</f>
        <v>13.84333</v>
      </c>
      <c r="P39" s="4" cm="1">
        <f t="array" ref="P39">INDEX(GMW_SCEN!$A$2:$NF$60,MATCH(1,(GMW_SCEN!$NE$2:$NE$60=P$3)*(GMW_SCEN!$ND$2:$ND$60=P$4)*(GMW_SCEN!$NF$2:$NF$60=P$1),0),$F39-1966)</f>
        <v>-3.4090040000000002E-2</v>
      </c>
      <c r="Q39" s="4" cm="1">
        <f t="array" ref="Q39">INDEX(GMW_SCEN!$A$2:$NF$60,MATCH(1,(GMW_SCEN!$NE$2:$NE$60=Q$3)*(GMW_SCEN!$ND$2:$ND$60=Q$4)*(GMW_SCEN!$NF$2:$NF$60=Q$1),0),$F39-1966)</f>
        <v>1.8582000000000001</v>
      </c>
      <c r="R39" s="4" cm="1">
        <f t="array" ref="R39">INDEX(GMW_SCEN!$A$2:$NF$60,MATCH(1,(GMW_SCEN!$NE$2:$NE$60=R$3)*(GMW_SCEN!$ND$2:$ND$60=R$4)*(GMW_SCEN!$NF$2:$NF$60=R$1),0),$F39-1966)</f>
        <v>2.310467</v>
      </c>
      <c r="S39" s="4" cm="1">
        <f t="array" ref="S39">INDEX(GMW_SCEN!$A$2:$NF$60,MATCH(1,(GMW_SCEN!$NE$2:$NE$60=S$3)*(GMW_SCEN!$ND$2:$ND$60=S$4)*(GMW_SCEN!$NF$2:$NF$60=S$1),0),$F39-1966)</f>
        <v>124.14</v>
      </c>
      <c r="T39" s="4" cm="1">
        <f t="array" ref="T39">INDEX(GMW_SCEN!$A$2:$NF$60,MATCH(1,(GMW_SCEN!$NE$2:$NE$60=T$3)*(GMW_SCEN!$ND$2:$ND$60=T$4)*(GMW_SCEN!$NF$2:$NF$60=T$1),0),$F39-1966)</f>
        <v>-1332</v>
      </c>
      <c r="U39" s="4" cm="1">
        <f t="array" ref="U39">INDEX(GMW_SCEN!$A$2:$NF$60,MATCH(1,(GMW_SCEN!$NE$2:$NE$60=U$3)*(GMW_SCEN!$ND$2:$ND$60=U$4)*(GMW_SCEN!$NF$2:$NF$60=U$1),0),$F39-1966)</f>
        <v>1E-3</v>
      </c>
      <c r="V39" s="4" cm="1">
        <f t="array" ref="V39">INDEX(GMW_SCEN!$A$2:$NF$60,MATCH(1,(GMW_SCEN!$NE$2:$NE$60=V$3)*(GMW_SCEN!$ND$2:$ND$60=V$4)*(GMW_SCEN!$NF$2:$NF$60=V$1),0),$F39-1966)</f>
        <v>69957</v>
      </c>
      <c r="W39" s="4" cm="1">
        <f t="array" ref="W39">INDEX(GMW_SCEN!$A$2:$NF$60,MATCH(1,(GMW_SCEN!$NE$2:$NE$60=W$3)*(GMW_SCEN!$ND$2:$ND$60=W$4)*(GMW_SCEN!$NF$2:$NF$60=W$1),0),$F39-1966)</f>
        <v>281257</v>
      </c>
      <c r="X39" s="4" cm="1">
        <f t="array" ref="X39">INDEX(GMW_SCEN!$A$2:$NF$60,MATCH(1,(GMW_SCEN!$NE$2:$NE$60=X$3)*(GMW_SCEN!$ND$2:$ND$60=X$4)*(GMW_SCEN!$NF$2:$NF$60=X$1),0),$F39-1966)</f>
        <v>151234</v>
      </c>
      <c r="Y39" s="4" cm="1">
        <f t="array" ref="Y39">INDEX(GMW_SCEN!$A$2:$NF$60,MATCH(1,(GMW_SCEN!$NE$2:$NE$60=Y$3)*(GMW_SCEN!$ND$2:$ND$60=Y$4)*(GMW_SCEN!$NF$2:$NF$60=Y$1),0),$F39-1966)</f>
        <v>43904</v>
      </c>
      <c r="Z39" s="4" cm="1">
        <f t="array" ref="Z39">INDEX(GMW_SCEN!$A$2:$NF$60,MATCH(1,(GMW_SCEN!$NE$2:$NE$60=Z$3)*(GMW_SCEN!$ND$2:$ND$60=Z$4)*(GMW_SCEN!$NF$2:$NF$60=Z$1),0),$F39-1966)</f>
        <v>71880</v>
      </c>
      <c r="AA39" s="4" cm="1">
        <f t="array" ref="AA39">INDEX(GMW_SCEN!$A$2:$NF$60,MATCH(1,(GMW_SCEN!$NE$2:$NE$60=AA$3)*(GMW_SCEN!$ND$2:$ND$60=AA$4)*(GMW_SCEN!$NF$2:$NF$60=AA$1),0),$F39-1966)</f>
        <v>47418</v>
      </c>
      <c r="AB39" s="4" cm="1">
        <f t="array" ref="AB39">INDEX(GMW_SCEN!$A$2:$NF$60,MATCH(1,(GMW_SCEN!$NE$2:$NE$60=AB$3)*(GMW_SCEN!$ND$2:$ND$60=AB$4)*(GMW_SCEN!$NF$2:$NF$60=AB$1),0),$F39-1966)</f>
        <v>35659</v>
      </c>
      <c r="AC39" s="4" cm="1">
        <f t="array" ref="AC39">INDEX(GMW_SCEN!$A$2:$NF$60,MATCH(1,(GMW_SCEN!$NE$2:$NE$60=AC$3)*(GMW_SCEN!$ND$2:$ND$60=AC$4)*(GMW_SCEN!$NF$2:$NF$60=AC$1),0),$F39-1966)</f>
        <v>34.385100000000001</v>
      </c>
      <c r="AD39" s="4" cm="1">
        <f t="array" ref="AD39">INDEX(GMW_SCEN!$A$2:$NF$60,MATCH(1,(GMW_SCEN!$NE$2:$NE$60=AD$3)*(GMW_SCEN!$ND$2:$ND$60=AD$4)*(GMW_SCEN!$NF$2:$NF$60=AD$1),0),$F39-1966)</f>
        <v>13.53125</v>
      </c>
      <c r="AE39" s="4" cm="1">
        <f t="array" ref="AE39">INDEX(GMW_SCEN!$A$2:$NF$60,MATCH(1,(GMW_SCEN!$NE$2:$NE$60=AE$3)*(GMW_SCEN!$ND$2:$ND$60=AE$4)*(GMW_SCEN!$NF$2:$NF$60=AE$1),0),$F39-1966)</f>
        <v>13.84333</v>
      </c>
      <c r="AF39" s="4" cm="1">
        <f t="array" ref="AF39">INDEX(GMW_SCEN!$A$2:$NF$60,MATCH(1,(GMW_SCEN!$NE$2:$NE$60=AF$3)*(GMW_SCEN!$ND$2:$ND$60=AF$4)*(GMW_SCEN!$NF$2:$NF$60=AF$1),0),$F39-1966)</f>
        <v>-3.4090040000000002E-2</v>
      </c>
      <c r="AG39" s="4" cm="1">
        <f t="array" ref="AG39">INDEX(GMW_SCEN!$A$2:$NF$60,MATCH(1,(GMW_SCEN!$NE$2:$NE$60=AG$3)*(GMW_SCEN!$ND$2:$ND$60=AG$4)*(GMW_SCEN!$NF$2:$NF$60=AG$1),0),$F39-1966)</f>
        <v>1.8582000000000001</v>
      </c>
      <c r="AH39" s="4" cm="1">
        <f t="array" ref="AH39">INDEX(GMW_SCEN!$A$2:$NF$60,MATCH(1,(GMW_SCEN!$NE$2:$NE$60=AH$3)*(GMW_SCEN!$ND$2:$ND$60=AH$4)*(GMW_SCEN!$NF$2:$NF$60=AH$1),0),$F39-1966)</f>
        <v>2.310467</v>
      </c>
      <c r="AI39" s="4" cm="1">
        <f t="array" ref="AI39">INDEX(GMW_SCEN!$A$2:$NF$60,MATCH(1,(GMW_SCEN!$NE$2:$NE$60=AI$3)*(GMW_SCEN!$ND$2:$ND$60=AI$4)*(GMW_SCEN!$NF$2:$NF$60=AI$1),0),$F39-1966)</f>
        <v>124.14</v>
      </c>
      <c r="AJ39" s="4" cm="1">
        <f t="array" ref="AJ39">INDEX(GMW_SCEN!$A$2:$NF$60,MATCH(1,(GMW_SCEN!$NE$2:$NE$60=AJ$3)*(GMW_SCEN!$ND$2:$ND$60=AJ$4)*(GMW_SCEN!$NF$2:$NF$60=AJ$1),0),$F39-1966)</f>
        <v>-1332</v>
      </c>
      <c r="AK39" s="4" cm="1">
        <f t="array" ref="AK39">INDEX(GMW_SCEN!$A$2:$NF$60,MATCH(1,(GMW_SCEN!$NE$2:$NE$60=AK$3)*(GMW_SCEN!$ND$2:$ND$60=AK$4)*(GMW_SCEN!$NF$2:$NF$60=AK$1),0),$F39-1966)</f>
        <v>1E-3</v>
      </c>
      <c r="AL39" s="4" cm="1">
        <f t="array" ref="AL39">INDEX(GMW_SCEN!$A$2:$NF$60,MATCH(1,(GMW_SCEN!$NE$2:$NE$60=AL$3)*(GMW_SCEN!$ND$2:$ND$60=AL$4)*(GMW_SCEN!$NF$2:$NF$60=AL$1),0),$F39-1966)</f>
        <v>69957</v>
      </c>
    </row>
    <row r="40" spans="1:38" x14ac:dyDescent="0.25">
      <c r="B40" s="4">
        <f t="shared" si="9"/>
        <v>1981</v>
      </c>
      <c r="C40" s="4">
        <f t="shared" si="9"/>
        <v>1981</v>
      </c>
      <c r="F40" s="4">
        <f t="shared" si="3"/>
        <v>2006</v>
      </c>
      <c r="G40" s="4" cm="1">
        <f t="array" ref="G40">INDEX(GMW_SCEN!$A$2:$NF$60,MATCH(1,(GMW_SCEN!$NE$2:$NE$60=G$3)*(GMW_SCEN!$ND$2:$ND$60=G$4)*(GMW_SCEN!$NF$2:$NF$60=G$1),0),$F40-1966)</f>
        <v>282155</v>
      </c>
      <c r="H40" s="4" cm="1">
        <f t="array" ref="H40">INDEX(GMW_SCEN!$A$2:$NF$60,MATCH(1,(GMW_SCEN!$NE$2:$NE$60=H$3)*(GMW_SCEN!$ND$2:$ND$60=H$4)*(GMW_SCEN!$NF$2:$NF$60=H$1),0),$F40-1966)</f>
        <v>151164</v>
      </c>
      <c r="I40" s="4" cm="1">
        <f t="array" ref="I40">INDEX(GMW_SCEN!$A$2:$NF$60,MATCH(1,(GMW_SCEN!$NE$2:$NE$60=I$3)*(GMW_SCEN!$ND$2:$ND$60=I$4)*(GMW_SCEN!$NF$2:$NF$60=I$1),0),$F40-1966)</f>
        <v>45114</v>
      </c>
      <c r="J40" s="4" cm="1">
        <f t="array" ref="J40">INDEX(GMW_SCEN!$A$2:$NF$60,MATCH(1,(GMW_SCEN!$NE$2:$NE$60=J$3)*(GMW_SCEN!$ND$2:$ND$60=J$4)*(GMW_SCEN!$NF$2:$NF$60=J$1),0),$F40-1966)</f>
        <v>72523</v>
      </c>
      <c r="K40" s="4" cm="1">
        <f t="array" ref="K40">INDEX(GMW_SCEN!$A$2:$NF$60,MATCH(1,(GMW_SCEN!$NE$2:$NE$60=K$3)*(GMW_SCEN!$ND$2:$ND$60=K$4)*(GMW_SCEN!$NF$2:$NF$60=K$1),0),$F40-1966)</f>
        <v>48008</v>
      </c>
      <c r="L40" s="4" cm="1">
        <f t="array" ref="L40">INDEX(GMW_SCEN!$A$2:$NF$60,MATCH(1,(GMW_SCEN!$NE$2:$NE$60=L$3)*(GMW_SCEN!$ND$2:$ND$60=L$4)*(GMW_SCEN!$NF$2:$NF$60=L$1),0),$F40-1966)</f>
        <v>37649</v>
      </c>
      <c r="M40" s="4" cm="1">
        <f t="array" ref="M40">INDEX(GMW_SCEN!$A$2:$NF$60,MATCH(1,(GMW_SCEN!$NE$2:$NE$60=M$3)*(GMW_SCEN!$ND$2:$ND$60=M$4)*(GMW_SCEN!$NF$2:$NF$60=M$1),0),$F40-1966)</f>
        <v>36.079590000000003</v>
      </c>
      <c r="N40" s="4" cm="1">
        <f t="array" ref="N40">INDEX(GMW_SCEN!$A$2:$NF$60,MATCH(1,(GMW_SCEN!$NE$2:$NE$60=N$3)*(GMW_SCEN!$ND$2:$ND$60=N$4)*(GMW_SCEN!$NF$2:$NF$60=N$1),0),$F40-1966)</f>
        <v>12</v>
      </c>
      <c r="O40" s="4" cm="1">
        <f t="array" ref="O40">INDEX(GMW_SCEN!$A$2:$NF$60,MATCH(1,(GMW_SCEN!$NE$2:$NE$60=O$3)*(GMW_SCEN!$ND$2:$ND$60=O$4)*(GMW_SCEN!$NF$2:$NF$60=O$1),0),$F40-1966)</f>
        <v>14.17333</v>
      </c>
      <c r="P40" s="4" cm="1">
        <f t="array" ref="P40">INDEX(GMW_SCEN!$A$2:$NF$60,MATCH(1,(GMW_SCEN!$NE$2:$NE$60=P$3)*(GMW_SCEN!$ND$2:$ND$60=P$4)*(GMW_SCEN!$NF$2:$NF$60=P$1),0),$F40-1966)</f>
        <v>0.57605740000000005</v>
      </c>
      <c r="Q40" s="4" cm="1">
        <f t="array" ref="Q40">INDEX(GMW_SCEN!$A$2:$NF$60,MATCH(1,(GMW_SCEN!$NE$2:$NE$60=Q$3)*(GMW_SCEN!$ND$2:$ND$60=Q$4)*(GMW_SCEN!$NF$2:$NF$60=Q$1),0),$F40-1966)</f>
        <v>1.8447</v>
      </c>
      <c r="R40" s="4" cm="1">
        <f t="array" ref="R40">INDEX(GMW_SCEN!$A$2:$NF$60,MATCH(1,(GMW_SCEN!$NE$2:$NE$60=R$3)*(GMW_SCEN!$ND$2:$ND$60=R$4)*(GMW_SCEN!$NF$2:$NF$60=R$1),0),$F40-1966)</f>
        <v>2.0807669999999998</v>
      </c>
      <c r="S40" s="4" cm="1">
        <f t="array" ref="S40">INDEX(GMW_SCEN!$A$2:$NF$60,MATCH(1,(GMW_SCEN!$NE$2:$NE$60=S$3)*(GMW_SCEN!$ND$2:$ND$60=S$4)*(GMW_SCEN!$NF$2:$NF$60=S$1),0),$F40-1966)</f>
        <v>119.5033</v>
      </c>
      <c r="T40" s="4" cm="1">
        <f t="array" ref="T40">INDEX(GMW_SCEN!$A$2:$NF$60,MATCH(1,(GMW_SCEN!$NE$2:$NE$60=T$3)*(GMW_SCEN!$ND$2:$ND$60=T$4)*(GMW_SCEN!$NF$2:$NF$60=T$1),0),$F40-1966)</f>
        <v>-2964</v>
      </c>
      <c r="U40" s="4" cm="1">
        <f t="array" ref="U40">INDEX(GMW_SCEN!$A$2:$NF$60,MATCH(1,(GMW_SCEN!$NE$2:$NE$60=U$3)*(GMW_SCEN!$ND$2:$ND$60=U$4)*(GMW_SCEN!$NF$2:$NF$60=U$1),0),$F40-1966)</f>
        <v>1E-3</v>
      </c>
      <c r="V40" s="4" cm="1">
        <f t="array" ref="V40">INDEX(GMW_SCEN!$A$2:$NF$60,MATCH(1,(GMW_SCEN!$NE$2:$NE$60=V$3)*(GMW_SCEN!$ND$2:$ND$60=V$4)*(GMW_SCEN!$NF$2:$NF$60=V$1),0),$F40-1966)</f>
        <v>71408</v>
      </c>
      <c r="W40" s="4" cm="1">
        <f t="array" ref="W40">INDEX(GMW_SCEN!$A$2:$NF$60,MATCH(1,(GMW_SCEN!$NE$2:$NE$60=W$3)*(GMW_SCEN!$ND$2:$ND$60=W$4)*(GMW_SCEN!$NF$2:$NF$60=W$1),0),$F40-1966)</f>
        <v>282155</v>
      </c>
      <c r="X40" s="4" cm="1">
        <f t="array" ref="X40">INDEX(GMW_SCEN!$A$2:$NF$60,MATCH(1,(GMW_SCEN!$NE$2:$NE$60=X$3)*(GMW_SCEN!$ND$2:$ND$60=X$4)*(GMW_SCEN!$NF$2:$NF$60=X$1),0),$F40-1966)</f>
        <v>151164</v>
      </c>
      <c r="Y40" s="4" cm="1">
        <f t="array" ref="Y40">INDEX(GMW_SCEN!$A$2:$NF$60,MATCH(1,(GMW_SCEN!$NE$2:$NE$60=Y$3)*(GMW_SCEN!$ND$2:$ND$60=Y$4)*(GMW_SCEN!$NF$2:$NF$60=Y$1),0),$F40-1966)</f>
        <v>45114</v>
      </c>
      <c r="Z40" s="4" cm="1">
        <f t="array" ref="Z40">INDEX(GMW_SCEN!$A$2:$NF$60,MATCH(1,(GMW_SCEN!$NE$2:$NE$60=Z$3)*(GMW_SCEN!$ND$2:$ND$60=Z$4)*(GMW_SCEN!$NF$2:$NF$60=Z$1),0),$F40-1966)</f>
        <v>72523</v>
      </c>
      <c r="AA40" s="4" cm="1">
        <f t="array" ref="AA40">INDEX(GMW_SCEN!$A$2:$NF$60,MATCH(1,(GMW_SCEN!$NE$2:$NE$60=AA$3)*(GMW_SCEN!$ND$2:$ND$60=AA$4)*(GMW_SCEN!$NF$2:$NF$60=AA$1),0),$F40-1966)</f>
        <v>48008</v>
      </c>
      <c r="AB40" s="4" cm="1">
        <f t="array" ref="AB40">INDEX(GMW_SCEN!$A$2:$NF$60,MATCH(1,(GMW_SCEN!$NE$2:$NE$60=AB$3)*(GMW_SCEN!$ND$2:$ND$60=AB$4)*(GMW_SCEN!$NF$2:$NF$60=AB$1),0),$F40-1966)</f>
        <v>37649</v>
      </c>
      <c r="AC40" s="4" cm="1">
        <f t="array" ref="AC40">INDEX(GMW_SCEN!$A$2:$NF$60,MATCH(1,(GMW_SCEN!$NE$2:$NE$60=AC$3)*(GMW_SCEN!$ND$2:$ND$60=AC$4)*(GMW_SCEN!$NF$2:$NF$60=AC$1),0),$F40-1966)</f>
        <v>36.079590000000003</v>
      </c>
      <c r="AD40" s="4" cm="1">
        <f t="array" ref="AD40">INDEX(GMW_SCEN!$A$2:$NF$60,MATCH(1,(GMW_SCEN!$NE$2:$NE$60=AD$3)*(GMW_SCEN!$ND$2:$ND$60=AD$4)*(GMW_SCEN!$NF$2:$NF$60=AD$1),0),$F40-1966)</f>
        <v>12</v>
      </c>
      <c r="AE40" s="4" cm="1">
        <f t="array" ref="AE40">INDEX(GMW_SCEN!$A$2:$NF$60,MATCH(1,(GMW_SCEN!$NE$2:$NE$60=AE$3)*(GMW_SCEN!$ND$2:$ND$60=AE$4)*(GMW_SCEN!$NF$2:$NF$60=AE$1),0),$F40-1966)</f>
        <v>14.17333</v>
      </c>
      <c r="AF40" s="4" cm="1">
        <f t="array" ref="AF40">INDEX(GMW_SCEN!$A$2:$NF$60,MATCH(1,(GMW_SCEN!$NE$2:$NE$60=AF$3)*(GMW_SCEN!$ND$2:$ND$60=AF$4)*(GMW_SCEN!$NF$2:$NF$60=AF$1),0),$F40-1966)</f>
        <v>0.57605740000000005</v>
      </c>
      <c r="AG40" s="4" cm="1">
        <f t="array" ref="AG40">INDEX(GMW_SCEN!$A$2:$NF$60,MATCH(1,(GMW_SCEN!$NE$2:$NE$60=AG$3)*(GMW_SCEN!$ND$2:$ND$60=AG$4)*(GMW_SCEN!$NF$2:$NF$60=AG$1),0),$F40-1966)</f>
        <v>1.8447</v>
      </c>
      <c r="AH40" s="4" cm="1">
        <f t="array" ref="AH40">INDEX(GMW_SCEN!$A$2:$NF$60,MATCH(1,(GMW_SCEN!$NE$2:$NE$60=AH$3)*(GMW_SCEN!$ND$2:$ND$60=AH$4)*(GMW_SCEN!$NF$2:$NF$60=AH$1),0),$F40-1966)</f>
        <v>2.0807669999999998</v>
      </c>
      <c r="AI40" s="4" cm="1">
        <f t="array" ref="AI40">INDEX(GMW_SCEN!$A$2:$NF$60,MATCH(1,(GMW_SCEN!$NE$2:$NE$60=AI$3)*(GMW_SCEN!$ND$2:$ND$60=AI$4)*(GMW_SCEN!$NF$2:$NF$60=AI$1),0),$F40-1966)</f>
        <v>119.5033</v>
      </c>
      <c r="AJ40" s="4" cm="1">
        <f t="array" ref="AJ40">INDEX(GMW_SCEN!$A$2:$NF$60,MATCH(1,(GMW_SCEN!$NE$2:$NE$60=AJ$3)*(GMW_SCEN!$ND$2:$ND$60=AJ$4)*(GMW_SCEN!$NF$2:$NF$60=AJ$1),0),$F40-1966)</f>
        <v>-2964</v>
      </c>
      <c r="AK40" s="4" cm="1">
        <f t="array" ref="AK40">INDEX(GMW_SCEN!$A$2:$NF$60,MATCH(1,(GMW_SCEN!$NE$2:$NE$60=AK$3)*(GMW_SCEN!$ND$2:$ND$60=AK$4)*(GMW_SCEN!$NF$2:$NF$60=AK$1),0),$F40-1966)</f>
        <v>1E-3</v>
      </c>
      <c r="AL40" s="4" cm="1">
        <f t="array" ref="AL40">INDEX(GMW_SCEN!$A$2:$NF$60,MATCH(1,(GMW_SCEN!$NE$2:$NE$60=AL$3)*(GMW_SCEN!$ND$2:$ND$60=AL$4)*(GMW_SCEN!$NF$2:$NF$60=AL$1),0),$F40-1966)</f>
        <v>71408</v>
      </c>
    </row>
    <row r="41" spans="1:38" x14ac:dyDescent="0.25">
      <c r="B41" s="4">
        <f t="shared" si="9"/>
        <v>1981</v>
      </c>
      <c r="C41" s="4">
        <f t="shared" si="9"/>
        <v>1981</v>
      </c>
      <c r="F41" s="4">
        <f t="shared" si="3"/>
        <v>2007</v>
      </c>
      <c r="G41" s="4" cm="1">
        <f t="array" ref="G41">INDEX(GMW_SCEN!$A$2:$NF$60,MATCH(1,(GMW_SCEN!$NE$2:$NE$60=G$3)*(GMW_SCEN!$ND$2:$ND$60=G$4)*(GMW_SCEN!$NF$2:$NF$60=G$1),0),$F41-1966)</f>
        <v>285437</v>
      </c>
      <c r="H41" s="4" cm="1">
        <f t="array" ref="H41">INDEX(GMW_SCEN!$A$2:$NF$60,MATCH(1,(GMW_SCEN!$NE$2:$NE$60=H$3)*(GMW_SCEN!$ND$2:$ND$60=H$4)*(GMW_SCEN!$NF$2:$NF$60=H$1),0),$F41-1966)</f>
        <v>151269</v>
      </c>
      <c r="I41" s="4" cm="1">
        <f t="array" ref="I41">INDEX(GMW_SCEN!$A$2:$NF$60,MATCH(1,(GMW_SCEN!$NE$2:$NE$60=I$3)*(GMW_SCEN!$ND$2:$ND$60=I$4)*(GMW_SCEN!$NF$2:$NF$60=I$1),0),$F41-1966)</f>
        <v>45666</v>
      </c>
      <c r="J41" s="4" cm="1">
        <f t="array" ref="J41">INDEX(GMW_SCEN!$A$2:$NF$60,MATCH(1,(GMW_SCEN!$NE$2:$NE$60=J$3)*(GMW_SCEN!$ND$2:$ND$60=J$4)*(GMW_SCEN!$NF$2:$NF$60=J$1),0),$F41-1966)</f>
        <v>72616</v>
      </c>
      <c r="K41" s="4" cm="1">
        <f t="array" ref="K41">INDEX(GMW_SCEN!$A$2:$NF$60,MATCH(1,(GMW_SCEN!$NE$2:$NE$60=K$3)*(GMW_SCEN!$ND$2:$ND$60=K$4)*(GMW_SCEN!$NF$2:$NF$60=K$1),0),$F41-1966)</f>
        <v>50216</v>
      </c>
      <c r="L41" s="4" cm="1">
        <f t="array" ref="L41">INDEX(GMW_SCEN!$A$2:$NF$60,MATCH(1,(GMW_SCEN!$NE$2:$NE$60=L$3)*(GMW_SCEN!$ND$2:$ND$60=L$4)*(GMW_SCEN!$NF$2:$NF$60=L$1),0),$F41-1966)</f>
        <v>41798</v>
      </c>
      <c r="M41" s="4" cm="1">
        <f t="array" ref="M41">INDEX(GMW_SCEN!$A$2:$NF$60,MATCH(1,(GMW_SCEN!$NE$2:$NE$60=M$3)*(GMW_SCEN!$ND$2:$ND$60=M$4)*(GMW_SCEN!$NF$2:$NF$60=M$1),0),$F41-1966)</f>
        <v>36.731310000000001</v>
      </c>
      <c r="N41" s="4" cm="1">
        <f t="array" ref="N41">INDEX(GMW_SCEN!$A$2:$NF$60,MATCH(1,(GMW_SCEN!$NE$2:$NE$60=N$3)*(GMW_SCEN!$ND$2:$ND$60=N$4)*(GMW_SCEN!$NF$2:$NF$60=N$1),0),$F41-1966)</f>
        <v>12.51989</v>
      </c>
      <c r="O41" s="4" cm="1">
        <f t="array" ref="O41">INDEX(GMW_SCEN!$A$2:$NF$60,MATCH(1,(GMW_SCEN!$NE$2:$NE$60=O$3)*(GMW_SCEN!$ND$2:$ND$60=O$4)*(GMW_SCEN!$NF$2:$NF$60=O$1),0),$F41-1966)</f>
        <v>15.27333</v>
      </c>
      <c r="P41" s="4" cm="1">
        <f t="array" ref="P41">INDEX(GMW_SCEN!$A$2:$NF$60,MATCH(1,(GMW_SCEN!$NE$2:$NE$60=P$3)*(GMW_SCEN!$ND$2:$ND$60=P$4)*(GMW_SCEN!$NF$2:$NF$60=P$1),0),$F41-1966)</f>
        <v>0.90854599999999996</v>
      </c>
      <c r="Q41" s="4" cm="1">
        <f t="array" ref="Q41">INDEX(GMW_SCEN!$A$2:$NF$60,MATCH(1,(GMW_SCEN!$NE$2:$NE$60=Q$3)*(GMW_SCEN!$ND$2:$ND$60=Q$4)*(GMW_SCEN!$NF$2:$NF$60=Q$1),0),$F41-1966)</f>
        <v>1.7462</v>
      </c>
      <c r="R41" s="4" cm="1">
        <f t="array" ref="R41">INDEX(GMW_SCEN!$A$2:$NF$60,MATCH(1,(GMW_SCEN!$NE$2:$NE$60=R$3)*(GMW_SCEN!$ND$2:$ND$60=R$4)*(GMW_SCEN!$NF$2:$NF$60=R$1),0),$F41-1966)</f>
        <v>1.838133</v>
      </c>
      <c r="S41" s="4" cm="1">
        <f t="array" ref="S41">INDEX(GMW_SCEN!$A$2:$NF$60,MATCH(1,(GMW_SCEN!$NE$2:$NE$60=S$3)*(GMW_SCEN!$ND$2:$ND$60=S$4)*(GMW_SCEN!$NF$2:$NF$60=S$1),0),$F41-1966)</f>
        <v>110.99</v>
      </c>
      <c r="T41" s="4" cm="1">
        <f t="array" ref="T41">INDEX(GMW_SCEN!$A$2:$NF$60,MATCH(1,(GMW_SCEN!$NE$2:$NE$60=T$3)*(GMW_SCEN!$ND$2:$ND$60=T$4)*(GMW_SCEN!$NF$2:$NF$60=T$1),0),$F41-1966)</f>
        <v>-1973</v>
      </c>
      <c r="U41" s="4" cm="1">
        <f t="array" ref="U41">INDEX(GMW_SCEN!$A$2:$NF$60,MATCH(1,(GMW_SCEN!$NE$2:$NE$60=U$3)*(GMW_SCEN!$ND$2:$ND$60=U$4)*(GMW_SCEN!$NF$2:$NF$60=U$1),0),$F41-1966)</f>
        <v>1E-3</v>
      </c>
      <c r="V41" s="4" cm="1">
        <f t="array" ref="V41">INDEX(GMW_SCEN!$A$2:$NF$60,MATCH(1,(GMW_SCEN!$NE$2:$NE$60=V$3)*(GMW_SCEN!$ND$2:$ND$60=V$4)*(GMW_SCEN!$NF$2:$NF$60=V$1),0),$F41-1966)</f>
        <v>73442</v>
      </c>
      <c r="W41" s="4" cm="1">
        <f t="array" ref="W41">INDEX(GMW_SCEN!$A$2:$NF$60,MATCH(1,(GMW_SCEN!$NE$2:$NE$60=W$3)*(GMW_SCEN!$ND$2:$ND$60=W$4)*(GMW_SCEN!$NF$2:$NF$60=W$1),0),$F41-1966)</f>
        <v>285437</v>
      </c>
      <c r="X41" s="4" cm="1">
        <f t="array" ref="X41">INDEX(GMW_SCEN!$A$2:$NF$60,MATCH(1,(GMW_SCEN!$NE$2:$NE$60=X$3)*(GMW_SCEN!$ND$2:$ND$60=X$4)*(GMW_SCEN!$NF$2:$NF$60=X$1),0),$F41-1966)</f>
        <v>151269</v>
      </c>
      <c r="Y41" s="4" cm="1">
        <f t="array" ref="Y41">INDEX(GMW_SCEN!$A$2:$NF$60,MATCH(1,(GMW_SCEN!$NE$2:$NE$60=Y$3)*(GMW_SCEN!$ND$2:$ND$60=Y$4)*(GMW_SCEN!$NF$2:$NF$60=Y$1),0),$F41-1966)</f>
        <v>45666</v>
      </c>
      <c r="Z41" s="4" cm="1">
        <f t="array" ref="Z41">INDEX(GMW_SCEN!$A$2:$NF$60,MATCH(1,(GMW_SCEN!$NE$2:$NE$60=Z$3)*(GMW_SCEN!$ND$2:$ND$60=Z$4)*(GMW_SCEN!$NF$2:$NF$60=Z$1),0),$F41-1966)</f>
        <v>72616</v>
      </c>
      <c r="AA41" s="4" cm="1">
        <f t="array" ref="AA41">INDEX(GMW_SCEN!$A$2:$NF$60,MATCH(1,(GMW_SCEN!$NE$2:$NE$60=AA$3)*(GMW_SCEN!$ND$2:$ND$60=AA$4)*(GMW_SCEN!$NF$2:$NF$60=AA$1),0),$F41-1966)</f>
        <v>50216</v>
      </c>
      <c r="AB41" s="4" cm="1">
        <f t="array" ref="AB41">INDEX(GMW_SCEN!$A$2:$NF$60,MATCH(1,(GMW_SCEN!$NE$2:$NE$60=AB$3)*(GMW_SCEN!$ND$2:$ND$60=AB$4)*(GMW_SCEN!$NF$2:$NF$60=AB$1),0),$F41-1966)</f>
        <v>41798</v>
      </c>
      <c r="AC41" s="4" cm="1">
        <f t="array" ref="AC41">INDEX(GMW_SCEN!$A$2:$NF$60,MATCH(1,(GMW_SCEN!$NE$2:$NE$60=AC$3)*(GMW_SCEN!$ND$2:$ND$60=AC$4)*(GMW_SCEN!$NF$2:$NF$60=AC$1),0),$F41-1966)</f>
        <v>36.731310000000001</v>
      </c>
      <c r="AD41" s="4" cm="1">
        <f t="array" ref="AD41">INDEX(GMW_SCEN!$A$2:$NF$60,MATCH(1,(GMW_SCEN!$NE$2:$NE$60=AD$3)*(GMW_SCEN!$ND$2:$ND$60=AD$4)*(GMW_SCEN!$NF$2:$NF$60=AD$1),0),$F41-1966)</f>
        <v>12.51989</v>
      </c>
      <c r="AE41" s="4" cm="1">
        <f t="array" ref="AE41">INDEX(GMW_SCEN!$A$2:$NF$60,MATCH(1,(GMW_SCEN!$NE$2:$NE$60=AE$3)*(GMW_SCEN!$ND$2:$ND$60=AE$4)*(GMW_SCEN!$NF$2:$NF$60=AE$1),0),$F41-1966)</f>
        <v>15.27333</v>
      </c>
      <c r="AF41" s="4" cm="1">
        <f t="array" ref="AF41">INDEX(GMW_SCEN!$A$2:$NF$60,MATCH(1,(GMW_SCEN!$NE$2:$NE$60=AF$3)*(GMW_SCEN!$ND$2:$ND$60=AF$4)*(GMW_SCEN!$NF$2:$NF$60=AF$1),0),$F41-1966)</f>
        <v>0.90854599999999996</v>
      </c>
      <c r="AG41" s="4" cm="1">
        <f t="array" ref="AG41">INDEX(GMW_SCEN!$A$2:$NF$60,MATCH(1,(GMW_SCEN!$NE$2:$NE$60=AG$3)*(GMW_SCEN!$ND$2:$ND$60=AG$4)*(GMW_SCEN!$NF$2:$NF$60=AG$1),0),$F41-1966)</f>
        <v>1.7462</v>
      </c>
      <c r="AH41" s="4" cm="1">
        <f t="array" ref="AH41">INDEX(GMW_SCEN!$A$2:$NF$60,MATCH(1,(GMW_SCEN!$NE$2:$NE$60=AH$3)*(GMW_SCEN!$ND$2:$ND$60=AH$4)*(GMW_SCEN!$NF$2:$NF$60=AH$1),0),$F41-1966)</f>
        <v>1.838133</v>
      </c>
      <c r="AI41" s="4" cm="1">
        <f t="array" ref="AI41">INDEX(GMW_SCEN!$A$2:$NF$60,MATCH(1,(GMW_SCEN!$NE$2:$NE$60=AI$3)*(GMW_SCEN!$ND$2:$ND$60=AI$4)*(GMW_SCEN!$NF$2:$NF$60=AI$1),0),$F41-1966)</f>
        <v>110.99</v>
      </c>
      <c r="AJ41" s="4" cm="1">
        <f t="array" ref="AJ41">INDEX(GMW_SCEN!$A$2:$NF$60,MATCH(1,(GMW_SCEN!$NE$2:$NE$60=AJ$3)*(GMW_SCEN!$ND$2:$ND$60=AJ$4)*(GMW_SCEN!$NF$2:$NF$60=AJ$1),0),$F41-1966)</f>
        <v>-1973</v>
      </c>
      <c r="AK41" s="4" cm="1">
        <f t="array" ref="AK41">INDEX(GMW_SCEN!$A$2:$NF$60,MATCH(1,(GMW_SCEN!$NE$2:$NE$60=AK$3)*(GMW_SCEN!$ND$2:$ND$60=AK$4)*(GMW_SCEN!$NF$2:$NF$60=AK$1),0),$F41-1966)</f>
        <v>1E-3</v>
      </c>
      <c r="AL41" s="4" cm="1">
        <f t="array" ref="AL41">INDEX(GMW_SCEN!$A$2:$NF$60,MATCH(1,(GMW_SCEN!$NE$2:$NE$60=AL$3)*(GMW_SCEN!$ND$2:$ND$60=AL$4)*(GMW_SCEN!$NF$2:$NF$60=AL$1),0),$F41-1966)</f>
        <v>73442</v>
      </c>
    </row>
    <row r="42" spans="1:38" x14ac:dyDescent="0.25">
      <c r="B42" s="4">
        <f t="shared" si="9"/>
        <v>1981</v>
      </c>
      <c r="C42" s="4">
        <f t="shared" si="9"/>
        <v>1981</v>
      </c>
      <c r="E42" s="4">
        <f t="shared" ref="E42" si="13">+E38+1</f>
        <v>1981</v>
      </c>
      <c r="F42" s="4">
        <f t="shared" si="3"/>
        <v>2008</v>
      </c>
      <c r="G42" s="4" cm="1">
        <f t="array" ref="G42">INDEX(GMW_SCEN!$A$2:$NF$60,MATCH(1,(GMW_SCEN!$NE$2:$NE$60=G$3)*(GMW_SCEN!$ND$2:$ND$60=G$4)*(GMW_SCEN!$NF$2:$NF$60=G$1),0),$F42-1966)</f>
        <v>285814</v>
      </c>
      <c r="H42" s="4" cm="1">
        <f t="array" ref="H42">INDEX(GMW_SCEN!$A$2:$NF$60,MATCH(1,(GMW_SCEN!$NE$2:$NE$60=H$3)*(GMW_SCEN!$ND$2:$ND$60=H$4)*(GMW_SCEN!$NF$2:$NF$60=H$1),0),$F42-1966)</f>
        <v>150853</v>
      </c>
      <c r="I42" s="4" cm="1">
        <f t="array" ref="I42">INDEX(GMW_SCEN!$A$2:$NF$60,MATCH(1,(GMW_SCEN!$NE$2:$NE$60=I$3)*(GMW_SCEN!$ND$2:$ND$60=I$4)*(GMW_SCEN!$NF$2:$NF$60=I$1),0),$F42-1966)</f>
        <v>45153</v>
      </c>
      <c r="J42" s="4" cm="1">
        <f t="array" ref="J42">INDEX(GMW_SCEN!$A$2:$NF$60,MATCH(1,(GMW_SCEN!$NE$2:$NE$60=J$3)*(GMW_SCEN!$ND$2:$ND$60=J$4)*(GMW_SCEN!$NF$2:$NF$60=J$1),0),$F42-1966)</f>
        <v>71216</v>
      </c>
      <c r="K42" s="4" cm="1">
        <f t="array" ref="K42">INDEX(GMW_SCEN!$A$2:$NF$60,MATCH(1,(GMW_SCEN!$NE$2:$NE$60=K$3)*(GMW_SCEN!$ND$2:$ND$60=K$4)*(GMW_SCEN!$NF$2:$NF$60=K$1),0),$F42-1966)</f>
        <v>49976</v>
      </c>
      <c r="L42" s="4" cm="1">
        <f t="array" ref="L42">INDEX(GMW_SCEN!$A$2:$NF$60,MATCH(1,(GMW_SCEN!$NE$2:$NE$60=L$3)*(GMW_SCEN!$ND$2:$ND$60=L$4)*(GMW_SCEN!$NF$2:$NF$60=L$1),0),$F42-1966)</f>
        <v>40508</v>
      </c>
      <c r="M42" s="4" cm="1">
        <f t="array" ref="M42">INDEX(GMW_SCEN!$A$2:$NF$60,MATCH(1,(GMW_SCEN!$NE$2:$NE$60=M$3)*(GMW_SCEN!$ND$2:$ND$60=M$4)*(GMW_SCEN!$NF$2:$NF$60=M$1),0),$F42-1966)</f>
        <v>37.435180000000003</v>
      </c>
      <c r="N42" s="4" cm="1">
        <f t="array" ref="N42">INDEX(GMW_SCEN!$A$2:$NF$60,MATCH(1,(GMW_SCEN!$NE$2:$NE$60=N$3)*(GMW_SCEN!$ND$2:$ND$60=N$4)*(GMW_SCEN!$NF$2:$NF$60=N$1),0),$F42-1966)</f>
        <v>14.60417</v>
      </c>
      <c r="O42" s="4" cm="1">
        <f t="array" ref="O42">INDEX(GMW_SCEN!$A$2:$NF$60,MATCH(1,(GMW_SCEN!$NE$2:$NE$60=O$3)*(GMW_SCEN!$ND$2:$ND$60=O$4)*(GMW_SCEN!$NF$2:$NF$60=O$1),0),$F42-1966)</f>
        <v>15.68</v>
      </c>
      <c r="P42" s="4" cm="1">
        <f t="array" ref="P42">INDEX(GMW_SCEN!$A$2:$NF$60,MATCH(1,(GMW_SCEN!$NE$2:$NE$60=P$3)*(GMW_SCEN!$ND$2:$ND$60=P$4)*(GMW_SCEN!$NF$2:$NF$60=P$1),0),$F42-1966)</f>
        <v>1.0151939999999999</v>
      </c>
      <c r="Q42" s="4" cm="1">
        <f t="array" ref="Q42">INDEX(GMW_SCEN!$A$2:$NF$60,MATCH(1,(GMW_SCEN!$NE$2:$NE$60=Q$3)*(GMW_SCEN!$ND$2:$ND$60=Q$4)*(GMW_SCEN!$NF$2:$NF$60=Q$1),0),$F42-1966)</f>
        <v>1.6970000000000001</v>
      </c>
      <c r="R42" s="4" cm="1">
        <f t="array" ref="R42">INDEX(GMW_SCEN!$A$2:$NF$60,MATCH(1,(GMW_SCEN!$NE$2:$NE$60=R$3)*(GMW_SCEN!$ND$2:$ND$60=R$4)*(GMW_SCEN!$NF$2:$NF$60=R$1),0),$F42-1966)</f>
        <v>1.8838999999999999</v>
      </c>
      <c r="S42" s="4" cm="1">
        <f t="array" ref="S42">INDEX(GMW_SCEN!$A$2:$NF$60,MATCH(1,(GMW_SCEN!$NE$2:$NE$60=S$3)*(GMW_SCEN!$ND$2:$ND$60=S$4)*(GMW_SCEN!$NF$2:$NF$60=S$1),0),$F42-1966)</f>
        <v>109.66670000000001</v>
      </c>
      <c r="T42" s="4" cm="1">
        <f t="array" ref="T42">INDEX(GMW_SCEN!$A$2:$NF$60,MATCH(1,(GMW_SCEN!$NE$2:$NE$60=T$3)*(GMW_SCEN!$ND$2:$ND$60=T$4)*(GMW_SCEN!$NF$2:$NF$60=T$1),0),$F42-1966)</f>
        <v>1855</v>
      </c>
      <c r="U42" s="4" cm="1">
        <f t="array" ref="U42">INDEX(GMW_SCEN!$A$2:$NF$60,MATCH(1,(GMW_SCEN!$NE$2:$NE$60=U$3)*(GMW_SCEN!$ND$2:$ND$60=U$4)*(GMW_SCEN!$NF$2:$NF$60=U$1),0),$F42-1966)</f>
        <v>1E-3</v>
      </c>
      <c r="V42" s="4" cm="1">
        <f t="array" ref="V42">INDEX(GMW_SCEN!$A$2:$NF$60,MATCH(1,(GMW_SCEN!$NE$2:$NE$60=V$3)*(GMW_SCEN!$ND$2:$ND$60=V$4)*(GMW_SCEN!$NF$2:$NF$60=V$1),0),$F42-1966)</f>
        <v>75743</v>
      </c>
      <c r="W42" s="4" cm="1">
        <f t="array" ref="W42">INDEX(GMW_SCEN!$A$2:$NF$60,MATCH(1,(GMW_SCEN!$NE$2:$NE$60=W$3)*(GMW_SCEN!$ND$2:$ND$60=W$4)*(GMW_SCEN!$NF$2:$NF$60=W$1),0),$F42-1966)</f>
        <v>285814</v>
      </c>
      <c r="X42" s="4" cm="1">
        <f t="array" ref="X42">INDEX(GMW_SCEN!$A$2:$NF$60,MATCH(1,(GMW_SCEN!$NE$2:$NE$60=X$3)*(GMW_SCEN!$ND$2:$ND$60=X$4)*(GMW_SCEN!$NF$2:$NF$60=X$1),0),$F42-1966)</f>
        <v>150853</v>
      </c>
      <c r="Y42" s="4" cm="1">
        <f t="array" ref="Y42">INDEX(GMW_SCEN!$A$2:$NF$60,MATCH(1,(GMW_SCEN!$NE$2:$NE$60=Y$3)*(GMW_SCEN!$ND$2:$ND$60=Y$4)*(GMW_SCEN!$NF$2:$NF$60=Y$1),0),$F42-1966)</f>
        <v>45153</v>
      </c>
      <c r="Z42" s="4" cm="1">
        <f t="array" ref="Z42">INDEX(GMW_SCEN!$A$2:$NF$60,MATCH(1,(GMW_SCEN!$NE$2:$NE$60=Z$3)*(GMW_SCEN!$ND$2:$ND$60=Z$4)*(GMW_SCEN!$NF$2:$NF$60=Z$1),0),$F42-1966)</f>
        <v>71216</v>
      </c>
      <c r="AA42" s="4" cm="1">
        <f t="array" ref="AA42">INDEX(GMW_SCEN!$A$2:$NF$60,MATCH(1,(GMW_SCEN!$NE$2:$NE$60=AA$3)*(GMW_SCEN!$ND$2:$ND$60=AA$4)*(GMW_SCEN!$NF$2:$NF$60=AA$1),0),$F42-1966)</f>
        <v>49976</v>
      </c>
      <c r="AB42" s="4" cm="1">
        <f t="array" ref="AB42">INDEX(GMW_SCEN!$A$2:$NF$60,MATCH(1,(GMW_SCEN!$NE$2:$NE$60=AB$3)*(GMW_SCEN!$ND$2:$ND$60=AB$4)*(GMW_SCEN!$NF$2:$NF$60=AB$1),0),$F42-1966)</f>
        <v>40508</v>
      </c>
      <c r="AC42" s="4" cm="1">
        <f t="array" ref="AC42">INDEX(GMW_SCEN!$A$2:$NF$60,MATCH(1,(GMW_SCEN!$NE$2:$NE$60=AC$3)*(GMW_SCEN!$ND$2:$ND$60=AC$4)*(GMW_SCEN!$NF$2:$NF$60=AC$1),0),$F42-1966)</f>
        <v>37.435180000000003</v>
      </c>
      <c r="AD42" s="4" cm="1">
        <f t="array" ref="AD42">INDEX(GMW_SCEN!$A$2:$NF$60,MATCH(1,(GMW_SCEN!$NE$2:$NE$60=AD$3)*(GMW_SCEN!$ND$2:$ND$60=AD$4)*(GMW_SCEN!$NF$2:$NF$60=AD$1),0),$F42-1966)</f>
        <v>14.60417</v>
      </c>
      <c r="AE42" s="4" cm="1">
        <f t="array" ref="AE42">INDEX(GMW_SCEN!$A$2:$NF$60,MATCH(1,(GMW_SCEN!$NE$2:$NE$60=AE$3)*(GMW_SCEN!$ND$2:$ND$60=AE$4)*(GMW_SCEN!$NF$2:$NF$60=AE$1),0),$F42-1966)</f>
        <v>15.68</v>
      </c>
      <c r="AF42" s="4" cm="1">
        <f t="array" ref="AF42">INDEX(GMW_SCEN!$A$2:$NF$60,MATCH(1,(GMW_SCEN!$NE$2:$NE$60=AF$3)*(GMW_SCEN!$ND$2:$ND$60=AF$4)*(GMW_SCEN!$NF$2:$NF$60=AF$1),0),$F42-1966)</f>
        <v>1.0151939999999999</v>
      </c>
      <c r="AG42" s="4" cm="1">
        <f t="array" ref="AG42">INDEX(GMW_SCEN!$A$2:$NF$60,MATCH(1,(GMW_SCEN!$NE$2:$NE$60=AG$3)*(GMW_SCEN!$ND$2:$ND$60=AG$4)*(GMW_SCEN!$NF$2:$NF$60=AG$1),0),$F42-1966)</f>
        <v>1.6970000000000001</v>
      </c>
      <c r="AH42" s="4" cm="1">
        <f t="array" ref="AH42">INDEX(GMW_SCEN!$A$2:$NF$60,MATCH(1,(GMW_SCEN!$NE$2:$NE$60=AH$3)*(GMW_SCEN!$ND$2:$ND$60=AH$4)*(GMW_SCEN!$NF$2:$NF$60=AH$1),0),$F42-1966)</f>
        <v>1.8838999999999999</v>
      </c>
      <c r="AI42" s="4" cm="1">
        <f t="array" ref="AI42">INDEX(GMW_SCEN!$A$2:$NF$60,MATCH(1,(GMW_SCEN!$NE$2:$NE$60=AI$3)*(GMW_SCEN!$ND$2:$ND$60=AI$4)*(GMW_SCEN!$NF$2:$NF$60=AI$1),0),$F42-1966)</f>
        <v>109.66670000000001</v>
      </c>
      <c r="AJ42" s="4" cm="1">
        <f t="array" ref="AJ42">INDEX(GMW_SCEN!$A$2:$NF$60,MATCH(1,(GMW_SCEN!$NE$2:$NE$60=AJ$3)*(GMW_SCEN!$ND$2:$ND$60=AJ$4)*(GMW_SCEN!$NF$2:$NF$60=AJ$1),0),$F42-1966)</f>
        <v>1855</v>
      </c>
      <c r="AK42" s="4" cm="1">
        <f t="array" ref="AK42">INDEX(GMW_SCEN!$A$2:$NF$60,MATCH(1,(GMW_SCEN!$NE$2:$NE$60=AK$3)*(GMW_SCEN!$ND$2:$ND$60=AK$4)*(GMW_SCEN!$NF$2:$NF$60=AK$1),0),$F42-1966)</f>
        <v>1E-3</v>
      </c>
      <c r="AL42" s="4" cm="1">
        <f t="array" ref="AL42">INDEX(GMW_SCEN!$A$2:$NF$60,MATCH(1,(GMW_SCEN!$NE$2:$NE$60=AL$3)*(GMW_SCEN!$ND$2:$ND$60=AL$4)*(GMW_SCEN!$NF$2:$NF$60=AL$1),0),$F42-1966)</f>
        <v>75743</v>
      </c>
    </row>
    <row r="43" spans="1:38" x14ac:dyDescent="0.25">
      <c r="A43" s="4">
        <v>1982</v>
      </c>
      <c r="B43" s="4">
        <f t="shared" si="9"/>
        <v>1982</v>
      </c>
      <c r="C43" s="4">
        <f t="shared" si="9"/>
        <v>1981</v>
      </c>
      <c r="D43" s="4">
        <f t="shared" si="9"/>
        <v>1981</v>
      </c>
      <c r="F43" s="4">
        <f t="shared" si="3"/>
        <v>2009</v>
      </c>
      <c r="G43" s="4" cm="1">
        <f t="array" ref="G43">INDEX(GMW_SCEN!$A$2:$NF$60,MATCH(1,(GMW_SCEN!$NE$2:$NE$60=G$3)*(GMW_SCEN!$ND$2:$ND$60=G$4)*(GMW_SCEN!$NF$2:$NF$60=G$1),0),$F43-1966)</f>
        <v>286275</v>
      </c>
      <c r="H43" s="4" cm="1">
        <f t="array" ref="H43">INDEX(GMW_SCEN!$A$2:$NF$60,MATCH(1,(GMW_SCEN!$NE$2:$NE$60=H$3)*(GMW_SCEN!$ND$2:$ND$60=H$4)*(GMW_SCEN!$NF$2:$NF$60=H$1),0),$F43-1966)</f>
        <v>151361</v>
      </c>
      <c r="I43" s="4" cm="1">
        <f t="array" ref="I43">INDEX(GMW_SCEN!$A$2:$NF$60,MATCH(1,(GMW_SCEN!$NE$2:$NE$60=I$3)*(GMW_SCEN!$ND$2:$ND$60=I$4)*(GMW_SCEN!$NF$2:$NF$60=I$1),0),$F43-1966)</f>
        <v>44997</v>
      </c>
      <c r="J43" s="4" cm="1">
        <f t="array" ref="J43">INDEX(GMW_SCEN!$A$2:$NF$60,MATCH(1,(GMW_SCEN!$NE$2:$NE$60=J$3)*(GMW_SCEN!$ND$2:$ND$60=J$4)*(GMW_SCEN!$NF$2:$NF$60=J$1),0),$F43-1966)</f>
        <v>72250</v>
      </c>
      <c r="K43" s="4" cm="1">
        <f t="array" ref="K43">INDEX(GMW_SCEN!$A$2:$NF$60,MATCH(1,(GMW_SCEN!$NE$2:$NE$60=K$3)*(GMW_SCEN!$ND$2:$ND$60=K$4)*(GMW_SCEN!$NF$2:$NF$60=K$1),0),$F43-1966)</f>
        <v>48849</v>
      </c>
      <c r="L43" s="4" cm="1">
        <f t="array" ref="L43">INDEX(GMW_SCEN!$A$2:$NF$60,MATCH(1,(GMW_SCEN!$NE$2:$NE$60=L$3)*(GMW_SCEN!$ND$2:$ND$60=L$4)*(GMW_SCEN!$NF$2:$NF$60=L$1),0),$F43-1966)</f>
        <v>40150</v>
      </c>
      <c r="M43" s="4" cm="1">
        <f t="array" ref="M43">INDEX(GMW_SCEN!$A$2:$NF$60,MATCH(1,(GMW_SCEN!$NE$2:$NE$60=M$3)*(GMW_SCEN!$ND$2:$ND$60=M$4)*(GMW_SCEN!$NF$2:$NF$60=M$1),0),$F43-1966)</f>
        <v>37.878349999999998</v>
      </c>
      <c r="N43" s="4" cm="1">
        <f t="array" ref="N43">INDEX(GMW_SCEN!$A$2:$NF$60,MATCH(1,(GMW_SCEN!$NE$2:$NE$60=N$3)*(GMW_SCEN!$ND$2:$ND$60=N$4)*(GMW_SCEN!$NF$2:$NF$60=N$1),0),$F43-1966)</f>
        <v>13.785159999999999</v>
      </c>
      <c r="O43" s="4" cm="1">
        <f t="array" ref="O43">INDEX(GMW_SCEN!$A$2:$NF$60,MATCH(1,(GMW_SCEN!$NE$2:$NE$60=O$3)*(GMW_SCEN!$ND$2:$ND$60=O$4)*(GMW_SCEN!$NF$2:$NF$60=O$1),0),$F43-1966)</f>
        <v>14.68</v>
      </c>
      <c r="P43" s="4" cm="1">
        <f t="array" ref="P43">INDEX(GMW_SCEN!$A$2:$NF$60,MATCH(1,(GMW_SCEN!$NE$2:$NE$60=P$3)*(GMW_SCEN!$ND$2:$ND$60=P$4)*(GMW_SCEN!$NF$2:$NF$60=P$1),0),$F43-1966)</f>
        <v>1.058718</v>
      </c>
      <c r="Q43" s="4" cm="1">
        <f t="array" ref="Q43">INDEX(GMW_SCEN!$A$2:$NF$60,MATCH(1,(GMW_SCEN!$NE$2:$NE$60=Q$3)*(GMW_SCEN!$ND$2:$ND$60=Q$4)*(GMW_SCEN!$NF$2:$NF$60=Q$1),0),$F43-1966)</f>
        <v>1.7551000000000001</v>
      </c>
      <c r="R43" s="4" cm="1">
        <f t="array" ref="R43">INDEX(GMW_SCEN!$A$2:$NF$60,MATCH(1,(GMW_SCEN!$NE$2:$NE$60=R$3)*(GMW_SCEN!$ND$2:$ND$60=R$4)*(GMW_SCEN!$NF$2:$NF$60=R$1),0),$F43-1966)</f>
        <v>1.847167</v>
      </c>
      <c r="S43" s="4" cm="1">
        <f t="array" ref="S43">INDEX(GMW_SCEN!$A$2:$NF$60,MATCH(1,(GMW_SCEN!$NE$2:$NE$60=S$3)*(GMW_SCEN!$ND$2:$ND$60=S$4)*(GMW_SCEN!$NF$2:$NF$60=S$1),0),$F43-1966)</f>
        <v>111.5667</v>
      </c>
      <c r="T43" s="4" cm="1">
        <f t="array" ref="T43">INDEX(GMW_SCEN!$A$2:$NF$60,MATCH(1,(GMW_SCEN!$NE$2:$NE$60=T$3)*(GMW_SCEN!$ND$2:$ND$60=T$4)*(GMW_SCEN!$NF$2:$NF$60=T$1),0),$F43-1966)</f>
        <v>1451</v>
      </c>
      <c r="U43" s="4" cm="1">
        <f t="array" ref="U43">INDEX(GMW_SCEN!$A$2:$NF$60,MATCH(1,(GMW_SCEN!$NE$2:$NE$60=U$3)*(GMW_SCEN!$ND$2:$ND$60=U$4)*(GMW_SCEN!$NF$2:$NF$60=U$1),0),$F43-1966)</f>
        <v>1E-3</v>
      </c>
      <c r="V43" s="4" cm="1">
        <f t="array" ref="V43">INDEX(GMW_SCEN!$A$2:$NF$60,MATCH(1,(GMW_SCEN!$NE$2:$NE$60=V$3)*(GMW_SCEN!$ND$2:$ND$60=V$4)*(GMW_SCEN!$NF$2:$NF$60=V$1),0),$F43-1966)</f>
        <v>77593</v>
      </c>
      <c r="W43" s="4" cm="1">
        <f t="array" ref="W43">INDEX(GMW_SCEN!$A$2:$NF$60,MATCH(1,(GMW_SCEN!$NE$2:$NE$60=W$3)*(GMW_SCEN!$ND$2:$ND$60=W$4)*(GMW_SCEN!$NF$2:$NF$60=W$1),0),$F43-1966)</f>
        <v>286275</v>
      </c>
      <c r="X43" s="4" cm="1">
        <f t="array" ref="X43">INDEX(GMW_SCEN!$A$2:$NF$60,MATCH(1,(GMW_SCEN!$NE$2:$NE$60=X$3)*(GMW_SCEN!$ND$2:$ND$60=X$4)*(GMW_SCEN!$NF$2:$NF$60=X$1),0),$F43-1966)</f>
        <v>151361</v>
      </c>
      <c r="Y43" s="4" cm="1">
        <f t="array" ref="Y43">INDEX(GMW_SCEN!$A$2:$NF$60,MATCH(1,(GMW_SCEN!$NE$2:$NE$60=Y$3)*(GMW_SCEN!$ND$2:$ND$60=Y$4)*(GMW_SCEN!$NF$2:$NF$60=Y$1),0),$F43-1966)</f>
        <v>44997</v>
      </c>
      <c r="Z43" s="4" cm="1">
        <f t="array" ref="Z43">INDEX(GMW_SCEN!$A$2:$NF$60,MATCH(1,(GMW_SCEN!$NE$2:$NE$60=Z$3)*(GMW_SCEN!$ND$2:$ND$60=Z$4)*(GMW_SCEN!$NF$2:$NF$60=Z$1),0),$F43-1966)</f>
        <v>72250</v>
      </c>
      <c r="AA43" s="4" cm="1">
        <f t="array" ref="AA43">INDEX(GMW_SCEN!$A$2:$NF$60,MATCH(1,(GMW_SCEN!$NE$2:$NE$60=AA$3)*(GMW_SCEN!$ND$2:$ND$60=AA$4)*(GMW_SCEN!$NF$2:$NF$60=AA$1),0),$F43-1966)</f>
        <v>48849</v>
      </c>
      <c r="AB43" s="4" cm="1">
        <f t="array" ref="AB43">INDEX(GMW_SCEN!$A$2:$NF$60,MATCH(1,(GMW_SCEN!$NE$2:$NE$60=AB$3)*(GMW_SCEN!$ND$2:$ND$60=AB$4)*(GMW_SCEN!$NF$2:$NF$60=AB$1),0),$F43-1966)</f>
        <v>40150</v>
      </c>
      <c r="AC43" s="4" cm="1">
        <f t="array" ref="AC43">INDEX(GMW_SCEN!$A$2:$NF$60,MATCH(1,(GMW_SCEN!$NE$2:$NE$60=AC$3)*(GMW_SCEN!$ND$2:$ND$60=AC$4)*(GMW_SCEN!$NF$2:$NF$60=AC$1),0),$F43-1966)</f>
        <v>37.878349999999998</v>
      </c>
      <c r="AD43" s="4" cm="1">
        <f t="array" ref="AD43">INDEX(GMW_SCEN!$A$2:$NF$60,MATCH(1,(GMW_SCEN!$NE$2:$NE$60=AD$3)*(GMW_SCEN!$ND$2:$ND$60=AD$4)*(GMW_SCEN!$NF$2:$NF$60=AD$1),0),$F43-1966)</f>
        <v>13.785159999999999</v>
      </c>
      <c r="AE43" s="4" cm="1">
        <f t="array" ref="AE43">INDEX(GMW_SCEN!$A$2:$NF$60,MATCH(1,(GMW_SCEN!$NE$2:$NE$60=AE$3)*(GMW_SCEN!$ND$2:$ND$60=AE$4)*(GMW_SCEN!$NF$2:$NF$60=AE$1),0),$F43-1966)</f>
        <v>14.68</v>
      </c>
      <c r="AF43" s="4" cm="1">
        <f t="array" ref="AF43">INDEX(GMW_SCEN!$A$2:$NF$60,MATCH(1,(GMW_SCEN!$NE$2:$NE$60=AF$3)*(GMW_SCEN!$ND$2:$ND$60=AF$4)*(GMW_SCEN!$NF$2:$NF$60=AF$1),0),$F43-1966)</f>
        <v>1.058718</v>
      </c>
      <c r="AG43" s="4" cm="1">
        <f t="array" ref="AG43">INDEX(GMW_SCEN!$A$2:$NF$60,MATCH(1,(GMW_SCEN!$NE$2:$NE$60=AG$3)*(GMW_SCEN!$ND$2:$ND$60=AG$4)*(GMW_SCEN!$NF$2:$NF$60=AG$1),0),$F43-1966)</f>
        <v>1.7551000000000001</v>
      </c>
      <c r="AH43" s="4" cm="1">
        <f t="array" ref="AH43">INDEX(GMW_SCEN!$A$2:$NF$60,MATCH(1,(GMW_SCEN!$NE$2:$NE$60=AH$3)*(GMW_SCEN!$ND$2:$ND$60=AH$4)*(GMW_SCEN!$NF$2:$NF$60=AH$1),0),$F43-1966)</f>
        <v>1.847167</v>
      </c>
      <c r="AI43" s="4" cm="1">
        <f t="array" ref="AI43">INDEX(GMW_SCEN!$A$2:$NF$60,MATCH(1,(GMW_SCEN!$NE$2:$NE$60=AI$3)*(GMW_SCEN!$ND$2:$ND$60=AI$4)*(GMW_SCEN!$NF$2:$NF$60=AI$1),0),$F43-1966)</f>
        <v>111.5667</v>
      </c>
      <c r="AJ43" s="4" cm="1">
        <f t="array" ref="AJ43">INDEX(GMW_SCEN!$A$2:$NF$60,MATCH(1,(GMW_SCEN!$NE$2:$NE$60=AJ$3)*(GMW_SCEN!$ND$2:$ND$60=AJ$4)*(GMW_SCEN!$NF$2:$NF$60=AJ$1),0),$F43-1966)</f>
        <v>1451</v>
      </c>
      <c r="AK43" s="4" cm="1">
        <f t="array" ref="AK43">INDEX(GMW_SCEN!$A$2:$NF$60,MATCH(1,(GMW_SCEN!$NE$2:$NE$60=AK$3)*(GMW_SCEN!$ND$2:$ND$60=AK$4)*(GMW_SCEN!$NF$2:$NF$60=AK$1),0),$F43-1966)</f>
        <v>1E-3</v>
      </c>
      <c r="AL43" s="4" cm="1">
        <f t="array" ref="AL43">INDEX(GMW_SCEN!$A$2:$NF$60,MATCH(1,(GMW_SCEN!$NE$2:$NE$60=AL$3)*(GMW_SCEN!$ND$2:$ND$60=AL$4)*(GMW_SCEN!$NF$2:$NF$60=AL$1),0),$F43-1966)</f>
        <v>77593</v>
      </c>
    </row>
    <row r="44" spans="1:38" x14ac:dyDescent="0.25">
      <c r="B44" s="4">
        <f t="shared" ref="B44:D59" si="14">+B40+1</f>
        <v>1982</v>
      </c>
      <c r="C44" s="4">
        <f t="shared" si="14"/>
        <v>1982</v>
      </c>
      <c r="F44" s="4">
        <f t="shared" si="3"/>
        <v>2010</v>
      </c>
      <c r="G44" s="4" cm="1">
        <f t="array" ref="G44">INDEX(GMW_SCEN!$A$2:$NF$60,MATCH(1,(GMW_SCEN!$NE$2:$NE$60=G$3)*(GMW_SCEN!$ND$2:$ND$60=G$4)*(GMW_SCEN!$NF$2:$NF$60=G$1),0),$F44-1966)</f>
        <v>289232</v>
      </c>
      <c r="H44" s="4" cm="1">
        <f t="array" ref="H44">INDEX(GMW_SCEN!$A$2:$NF$60,MATCH(1,(GMW_SCEN!$NE$2:$NE$60=H$3)*(GMW_SCEN!$ND$2:$ND$60=H$4)*(GMW_SCEN!$NF$2:$NF$60=H$1),0),$F44-1966)</f>
        <v>151251</v>
      </c>
      <c r="I44" s="4" cm="1">
        <f t="array" ref="I44">INDEX(GMW_SCEN!$A$2:$NF$60,MATCH(1,(GMW_SCEN!$NE$2:$NE$60=I$3)*(GMW_SCEN!$ND$2:$ND$60=I$4)*(GMW_SCEN!$NF$2:$NF$60=I$1),0),$F44-1966)</f>
        <v>46993</v>
      </c>
      <c r="J44" s="4" cm="1">
        <f t="array" ref="J44">INDEX(GMW_SCEN!$A$2:$NF$60,MATCH(1,(GMW_SCEN!$NE$2:$NE$60=J$3)*(GMW_SCEN!$ND$2:$ND$60=J$4)*(GMW_SCEN!$NF$2:$NF$60=J$1),0),$F44-1966)</f>
        <v>72358</v>
      </c>
      <c r="K44" s="4" cm="1">
        <f t="array" ref="K44">INDEX(GMW_SCEN!$A$2:$NF$60,MATCH(1,(GMW_SCEN!$NE$2:$NE$60=K$3)*(GMW_SCEN!$ND$2:$ND$60=K$4)*(GMW_SCEN!$NF$2:$NF$60=K$1),0),$F44-1966)</f>
        <v>49882</v>
      </c>
      <c r="L44" s="4" cm="1">
        <f t="array" ref="L44">INDEX(GMW_SCEN!$A$2:$NF$60,MATCH(1,(GMW_SCEN!$NE$2:$NE$60=L$3)*(GMW_SCEN!$ND$2:$ND$60=L$4)*(GMW_SCEN!$NF$2:$NF$60=L$1),0),$F44-1966)</f>
        <v>41860</v>
      </c>
      <c r="M44" s="4" cm="1">
        <f t="array" ref="M44">INDEX(GMW_SCEN!$A$2:$NF$60,MATCH(1,(GMW_SCEN!$NE$2:$NE$60=M$3)*(GMW_SCEN!$ND$2:$ND$60=M$4)*(GMW_SCEN!$NF$2:$NF$60=M$1),0),$F44-1966)</f>
        <v>39.181800000000003</v>
      </c>
      <c r="N44" s="4" cm="1">
        <f t="array" ref="N44">INDEX(GMW_SCEN!$A$2:$NF$60,MATCH(1,(GMW_SCEN!$NE$2:$NE$60=N$3)*(GMW_SCEN!$ND$2:$ND$60=N$4)*(GMW_SCEN!$NF$2:$NF$60=N$1),0),$F44-1966)</f>
        <v>13.01346</v>
      </c>
      <c r="O44" s="4" cm="1">
        <f t="array" ref="O44">INDEX(GMW_SCEN!$A$2:$NF$60,MATCH(1,(GMW_SCEN!$NE$2:$NE$60=O$3)*(GMW_SCEN!$ND$2:$ND$60=O$4)*(GMW_SCEN!$NF$2:$NF$60=O$1),0),$F44-1966)</f>
        <v>13.73667</v>
      </c>
      <c r="P44" s="4" cm="1">
        <f t="array" ref="P44">INDEX(GMW_SCEN!$A$2:$NF$60,MATCH(1,(GMW_SCEN!$NE$2:$NE$60=P$3)*(GMW_SCEN!$ND$2:$ND$60=P$4)*(GMW_SCEN!$NF$2:$NF$60=P$1),0),$F44-1966)</f>
        <v>1.1982619999999999</v>
      </c>
      <c r="Q44" s="4" cm="1">
        <f t="array" ref="Q44">INDEX(GMW_SCEN!$A$2:$NF$60,MATCH(1,(GMW_SCEN!$NE$2:$NE$60=Q$3)*(GMW_SCEN!$ND$2:$ND$60=Q$4)*(GMW_SCEN!$NF$2:$NF$60=Q$1),0),$F44-1966)</f>
        <v>1.7513000000000001</v>
      </c>
      <c r="R44" s="4" cm="1">
        <f t="array" ref="R44">INDEX(GMW_SCEN!$A$2:$NF$60,MATCH(1,(GMW_SCEN!$NE$2:$NE$60=R$3)*(GMW_SCEN!$ND$2:$ND$60=R$4)*(GMW_SCEN!$NF$2:$NF$60=R$1),0),$F44-1966)</f>
        <v>1.780467</v>
      </c>
      <c r="S44" s="4" cm="1">
        <f t="array" ref="S44">INDEX(GMW_SCEN!$A$2:$NF$60,MATCH(1,(GMW_SCEN!$NE$2:$NE$60=S$3)*(GMW_SCEN!$ND$2:$ND$60=S$4)*(GMW_SCEN!$NF$2:$NF$60=S$1),0),$F44-1966)</f>
        <v>110.39</v>
      </c>
      <c r="T44" s="4" cm="1">
        <f t="array" ref="T44">INDEX(GMW_SCEN!$A$2:$NF$60,MATCH(1,(GMW_SCEN!$NE$2:$NE$60=T$3)*(GMW_SCEN!$ND$2:$ND$60=T$4)*(GMW_SCEN!$NF$2:$NF$60=T$1),0),$F44-1966)</f>
        <v>-2280</v>
      </c>
      <c r="U44" s="4" cm="1">
        <f t="array" ref="U44">INDEX(GMW_SCEN!$A$2:$NF$60,MATCH(1,(GMW_SCEN!$NE$2:$NE$60=U$3)*(GMW_SCEN!$ND$2:$ND$60=U$4)*(GMW_SCEN!$NF$2:$NF$60=U$1),0),$F44-1966)</f>
        <v>1E-3</v>
      </c>
      <c r="V44" s="4" cm="1">
        <f t="array" ref="V44">INDEX(GMW_SCEN!$A$2:$NF$60,MATCH(1,(GMW_SCEN!$NE$2:$NE$60=V$3)*(GMW_SCEN!$ND$2:$ND$60=V$4)*(GMW_SCEN!$NF$2:$NF$60=V$1),0),$F44-1966)</f>
        <v>79106</v>
      </c>
      <c r="W44" s="4" cm="1">
        <f t="array" ref="W44">INDEX(GMW_SCEN!$A$2:$NF$60,MATCH(1,(GMW_SCEN!$NE$2:$NE$60=W$3)*(GMW_SCEN!$ND$2:$ND$60=W$4)*(GMW_SCEN!$NF$2:$NF$60=W$1),0),$F44-1966)</f>
        <v>289232</v>
      </c>
      <c r="X44" s="4" cm="1">
        <f t="array" ref="X44">INDEX(GMW_SCEN!$A$2:$NF$60,MATCH(1,(GMW_SCEN!$NE$2:$NE$60=X$3)*(GMW_SCEN!$ND$2:$ND$60=X$4)*(GMW_SCEN!$NF$2:$NF$60=X$1),0),$F44-1966)</f>
        <v>151251</v>
      </c>
      <c r="Y44" s="4" cm="1">
        <f t="array" ref="Y44">INDEX(GMW_SCEN!$A$2:$NF$60,MATCH(1,(GMW_SCEN!$NE$2:$NE$60=Y$3)*(GMW_SCEN!$ND$2:$ND$60=Y$4)*(GMW_SCEN!$NF$2:$NF$60=Y$1),0),$F44-1966)</f>
        <v>46993</v>
      </c>
      <c r="Z44" s="4" cm="1">
        <f t="array" ref="Z44">INDEX(GMW_SCEN!$A$2:$NF$60,MATCH(1,(GMW_SCEN!$NE$2:$NE$60=Z$3)*(GMW_SCEN!$ND$2:$ND$60=Z$4)*(GMW_SCEN!$NF$2:$NF$60=Z$1),0),$F44-1966)</f>
        <v>72358</v>
      </c>
      <c r="AA44" s="4" cm="1">
        <f t="array" ref="AA44">INDEX(GMW_SCEN!$A$2:$NF$60,MATCH(1,(GMW_SCEN!$NE$2:$NE$60=AA$3)*(GMW_SCEN!$ND$2:$ND$60=AA$4)*(GMW_SCEN!$NF$2:$NF$60=AA$1),0),$F44-1966)</f>
        <v>49882</v>
      </c>
      <c r="AB44" s="4" cm="1">
        <f t="array" ref="AB44">INDEX(GMW_SCEN!$A$2:$NF$60,MATCH(1,(GMW_SCEN!$NE$2:$NE$60=AB$3)*(GMW_SCEN!$ND$2:$ND$60=AB$4)*(GMW_SCEN!$NF$2:$NF$60=AB$1),0),$F44-1966)</f>
        <v>41860</v>
      </c>
      <c r="AC44" s="4" cm="1">
        <f t="array" ref="AC44">INDEX(GMW_SCEN!$A$2:$NF$60,MATCH(1,(GMW_SCEN!$NE$2:$NE$60=AC$3)*(GMW_SCEN!$ND$2:$ND$60=AC$4)*(GMW_SCEN!$NF$2:$NF$60=AC$1),0),$F44-1966)</f>
        <v>39.181800000000003</v>
      </c>
      <c r="AD44" s="4" cm="1">
        <f t="array" ref="AD44">INDEX(GMW_SCEN!$A$2:$NF$60,MATCH(1,(GMW_SCEN!$NE$2:$NE$60=AD$3)*(GMW_SCEN!$ND$2:$ND$60=AD$4)*(GMW_SCEN!$NF$2:$NF$60=AD$1),0),$F44-1966)</f>
        <v>13.01346</v>
      </c>
      <c r="AE44" s="4" cm="1">
        <f t="array" ref="AE44">INDEX(GMW_SCEN!$A$2:$NF$60,MATCH(1,(GMW_SCEN!$NE$2:$NE$60=AE$3)*(GMW_SCEN!$ND$2:$ND$60=AE$4)*(GMW_SCEN!$NF$2:$NF$60=AE$1),0),$F44-1966)</f>
        <v>13.73667</v>
      </c>
      <c r="AF44" s="4" cm="1">
        <f t="array" ref="AF44">INDEX(GMW_SCEN!$A$2:$NF$60,MATCH(1,(GMW_SCEN!$NE$2:$NE$60=AF$3)*(GMW_SCEN!$ND$2:$ND$60=AF$4)*(GMW_SCEN!$NF$2:$NF$60=AF$1),0),$F44-1966)</f>
        <v>1.1982619999999999</v>
      </c>
      <c r="AG44" s="4" cm="1">
        <f t="array" ref="AG44">INDEX(GMW_SCEN!$A$2:$NF$60,MATCH(1,(GMW_SCEN!$NE$2:$NE$60=AG$3)*(GMW_SCEN!$ND$2:$ND$60=AG$4)*(GMW_SCEN!$NF$2:$NF$60=AG$1),0),$F44-1966)</f>
        <v>1.7513000000000001</v>
      </c>
      <c r="AH44" s="4" cm="1">
        <f t="array" ref="AH44">INDEX(GMW_SCEN!$A$2:$NF$60,MATCH(1,(GMW_SCEN!$NE$2:$NE$60=AH$3)*(GMW_SCEN!$ND$2:$ND$60=AH$4)*(GMW_SCEN!$NF$2:$NF$60=AH$1),0),$F44-1966)</f>
        <v>1.780467</v>
      </c>
      <c r="AI44" s="4" cm="1">
        <f t="array" ref="AI44">INDEX(GMW_SCEN!$A$2:$NF$60,MATCH(1,(GMW_SCEN!$NE$2:$NE$60=AI$3)*(GMW_SCEN!$ND$2:$ND$60=AI$4)*(GMW_SCEN!$NF$2:$NF$60=AI$1),0),$F44-1966)</f>
        <v>110.39</v>
      </c>
      <c r="AJ44" s="4" cm="1">
        <f t="array" ref="AJ44">INDEX(GMW_SCEN!$A$2:$NF$60,MATCH(1,(GMW_SCEN!$NE$2:$NE$60=AJ$3)*(GMW_SCEN!$ND$2:$ND$60=AJ$4)*(GMW_SCEN!$NF$2:$NF$60=AJ$1),0),$F44-1966)</f>
        <v>-2280</v>
      </c>
      <c r="AK44" s="4" cm="1">
        <f t="array" ref="AK44">INDEX(GMW_SCEN!$A$2:$NF$60,MATCH(1,(GMW_SCEN!$NE$2:$NE$60=AK$3)*(GMW_SCEN!$ND$2:$ND$60=AK$4)*(GMW_SCEN!$NF$2:$NF$60=AK$1),0),$F44-1966)</f>
        <v>1E-3</v>
      </c>
      <c r="AL44" s="4" cm="1">
        <f t="array" ref="AL44">INDEX(GMW_SCEN!$A$2:$NF$60,MATCH(1,(GMW_SCEN!$NE$2:$NE$60=AL$3)*(GMW_SCEN!$ND$2:$ND$60=AL$4)*(GMW_SCEN!$NF$2:$NF$60=AL$1),0),$F44-1966)</f>
        <v>79106</v>
      </c>
    </row>
    <row r="45" spans="1:38" x14ac:dyDescent="0.25">
      <c r="B45" s="4">
        <f t="shared" si="14"/>
        <v>1982</v>
      </c>
      <c r="C45" s="4">
        <f t="shared" si="14"/>
        <v>1982</v>
      </c>
      <c r="F45" s="4">
        <f t="shared" si="3"/>
        <v>2011</v>
      </c>
      <c r="G45" s="4" cm="1">
        <f t="array" ref="G45">INDEX(GMW_SCEN!$A$2:$NF$60,MATCH(1,(GMW_SCEN!$NE$2:$NE$60=G$3)*(GMW_SCEN!$ND$2:$ND$60=G$4)*(GMW_SCEN!$NF$2:$NF$60=G$1),0),$F45-1966)</f>
        <v>289852</v>
      </c>
      <c r="H45" s="4" cm="1">
        <f t="array" ref="H45">INDEX(GMW_SCEN!$A$2:$NF$60,MATCH(1,(GMW_SCEN!$NE$2:$NE$60=H$3)*(GMW_SCEN!$ND$2:$ND$60=H$4)*(GMW_SCEN!$NF$2:$NF$60=H$1),0),$F45-1966)</f>
        <v>153796</v>
      </c>
      <c r="I45" s="4" cm="1">
        <f t="array" ref="I45">INDEX(GMW_SCEN!$A$2:$NF$60,MATCH(1,(GMW_SCEN!$NE$2:$NE$60=I$3)*(GMW_SCEN!$ND$2:$ND$60=I$4)*(GMW_SCEN!$NF$2:$NF$60=I$1),0),$F45-1966)</f>
        <v>48327</v>
      </c>
      <c r="J45" s="4" cm="1">
        <f t="array" ref="J45">INDEX(GMW_SCEN!$A$2:$NF$60,MATCH(1,(GMW_SCEN!$NE$2:$NE$60=J$3)*(GMW_SCEN!$ND$2:$ND$60=J$4)*(GMW_SCEN!$NF$2:$NF$60=J$1),0),$F45-1966)</f>
        <v>72477</v>
      </c>
      <c r="K45" s="4" cm="1">
        <f t="array" ref="K45">INDEX(GMW_SCEN!$A$2:$NF$60,MATCH(1,(GMW_SCEN!$NE$2:$NE$60=K$3)*(GMW_SCEN!$ND$2:$ND$60=K$4)*(GMW_SCEN!$NF$2:$NF$60=K$1),0),$F45-1966)</f>
        <v>48863</v>
      </c>
      <c r="L45" s="4" cm="1">
        <f t="array" ref="L45">INDEX(GMW_SCEN!$A$2:$NF$60,MATCH(1,(GMW_SCEN!$NE$2:$NE$60=L$3)*(GMW_SCEN!$ND$2:$ND$60=L$4)*(GMW_SCEN!$NF$2:$NF$60=L$1),0),$F45-1966)</f>
        <v>40582</v>
      </c>
      <c r="M45" s="4" cm="1">
        <f t="array" ref="M45">INDEX(GMW_SCEN!$A$2:$NF$60,MATCH(1,(GMW_SCEN!$NE$2:$NE$60=M$3)*(GMW_SCEN!$ND$2:$ND$60=M$4)*(GMW_SCEN!$NF$2:$NF$60=M$1),0),$F45-1966)</f>
        <v>39.416420000000002</v>
      </c>
      <c r="N45" s="4" cm="1">
        <f t="array" ref="N45">INDEX(GMW_SCEN!$A$2:$NF$60,MATCH(1,(GMW_SCEN!$NE$2:$NE$60=N$3)*(GMW_SCEN!$ND$2:$ND$60=N$4)*(GMW_SCEN!$NF$2:$NF$60=N$1),0),$F45-1966)</f>
        <v>11.3428</v>
      </c>
      <c r="O45" s="4" cm="1">
        <f t="array" ref="O45">INDEX(GMW_SCEN!$A$2:$NF$60,MATCH(1,(GMW_SCEN!$NE$2:$NE$60=O$3)*(GMW_SCEN!$ND$2:$ND$60=O$4)*(GMW_SCEN!$NF$2:$NF$60=O$1),0),$F45-1966)</f>
        <v>12.276669999999999</v>
      </c>
      <c r="P45" s="4" cm="1">
        <f t="array" ref="P45">INDEX(GMW_SCEN!$A$2:$NF$60,MATCH(1,(GMW_SCEN!$NE$2:$NE$60=P$3)*(GMW_SCEN!$ND$2:$ND$60=P$4)*(GMW_SCEN!$NF$2:$NF$60=P$1),0),$F45-1966)</f>
        <v>1.182131</v>
      </c>
      <c r="Q45" s="4" cm="1">
        <f t="array" ref="Q45">INDEX(GMW_SCEN!$A$2:$NF$60,MATCH(1,(GMW_SCEN!$NE$2:$NE$60=Q$3)*(GMW_SCEN!$ND$2:$ND$60=Q$4)*(GMW_SCEN!$NF$2:$NF$60=Q$1),0),$F45-1966)</f>
        <v>1.8008999999999999</v>
      </c>
      <c r="R45" s="4" cm="1">
        <f t="array" ref="R45">INDEX(GMW_SCEN!$A$2:$NF$60,MATCH(1,(GMW_SCEN!$NE$2:$NE$60=R$3)*(GMW_SCEN!$ND$2:$ND$60=R$4)*(GMW_SCEN!$NF$2:$NF$60=R$1),0),$F45-1966)</f>
        <v>1.7252000000000001</v>
      </c>
      <c r="S45" s="4" cm="1">
        <f t="array" ref="S45">INDEX(GMW_SCEN!$A$2:$NF$60,MATCH(1,(GMW_SCEN!$NE$2:$NE$60=S$3)*(GMW_SCEN!$ND$2:$ND$60=S$4)*(GMW_SCEN!$NF$2:$NF$60=S$1),0),$F45-1966)</f>
        <v>111.7333</v>
      </c>
      <c r="T45" s="4" cm="1">
        <f t="array" ref="T45">INDEX(GMW_SCEN!$A$2:$NF$60,MATCH(1,(GMW_SCEN!$NE$2:$NE$60=T$3)*(GMW_SCEN!$ND$2:$ND$60=T$4)*(GMW_SCEN!$NF$2:$NF$60=T$1),0),$F45-1966)</f>
        <v>-1135</v>
      </c>
      <c r="U45" s="4" cm="1">
        <f t="array" ref="U45">INDEX(GMW_SCEN!$A$2:$NF$60,MATCH(1,(GMW_SCEN!$NE$2:$NE$60=U$3)*(GMW_SCEN!$ND$2:$ND$60=U$4)*(GMW_SCEN!$NF$2:$NF$60=U$1),0),$F45-1966)</f>
        <v>1E-3</v>
      </c>
      <c r="V45" s="4" cm="1">
        <f t="array" ref="V45">INDEX(GMW_SCEN!$A$2:$NF$60,MATCH(1,(GMW_SCEN!$NE$2:$NE$60=V$3)*(GMW_SCEN!$ND$2:$ND$60=V$4)*(GMW_SCEN!$NF$2:$NF$60=V$1),0),$F45-1966)</f>
        <v>80536</v>
      </c>
      <c r="W45" s="4" cm="1">
        <f t="array" ref="W45">INDEX(GMW_SCEN!$A$2:$NF$60,MATCH(1,(GMW_SCEN!$NE$2:$NE$60=W$3)*(GMW_SCEN!$ND$2:$ND$60=W$4)*(GMW_SCEN!$NF$2:$NF$60=W$1),0),$F45-1966)</f>
        <v>289852</v>
      </c>
      <c r="X45" s="4" cm="1">
        <f t="array" ref="X45">INDEX(GMW_SCEN!$A$2:$NF$60,MATCH(1,(GMW_SCEN!$NE$2:$NE$60=X$3)*(GMW_SCEN!$ND$2:$ND$60=X$4)*(GMW_SCEN!$NF$2:$NF$60=X$1),0),$F45-1966)</f>
        <v>153796</v>
      </c>
      <c r="Y45" s="4" cm="1">
        <f t="array" ref="Y45">INDEX(GMW_SCEN!$A$2:$NF$60,MATCH(1,(GMW_SCEN!$NE$2:$NE$60=Y$3)*(GMW_SCEN!$ND$2:$ND$60=Y$4)*(GMW_SCEN!$NF$2:$NF$60=Y$1),0),$F45-1966)</f>
        <v>48327</v>
      </c>
      <c r="Z45" s="4" cm="1">
        <f t="array" ref="Z45">INDEX(GMW_SCEN!$A$2:$NF$60,MATCH(1,(GMW_SCEN!$NE$2:$NE$60=Z$3)*(GMW_SCEN!$ND$2:$ND$60=Z$4)*(GMW_SCEN!$NF$2:$NF$60=Z$1),0),$F45-1966)</f>
        <v>72477</v>
      </c>
      <c r="AA45" s="4" cm="1">
        <f t="array" ref="AA45">INDEX(GMW_SCEN!$A$2:$NF$60,MATCH(1,(GMW_SCEN!$NE$2:$NE$60=AA$3)*(GMW_SCEN!$ND$2:$ND$60=AA$4)*(GMW_SCEN!$NF$2:$NF$60=AA$1),0),$F45-1966)</f>
        <v>48863</v>
      </c>
      <c r="AB45" s="4" cm="1">
        <f t="array" ref="AB45">INDEX(GMW_SCEN!$A$2:$NF$60,MATCH(1,(GMW_SCEN!$NE$2:$NE$60=AB$3)*(GMW_SCEN!$ND$2:$ND$60=AB$4)*(GMW_SCEN!$NF$2:$NF$60=AB$1),0),$F45-1966)</f>
        <v>40582</v>
      </c>
      <c r="AC45" s="4" cm="1">
        <f t="array" ref="AC45">INDEX(GMW_SCEN!$A$2:$NF$60,MATCH(1,(GMW_SCEN!$NE$2:$NE$60=AC$3)*(GMW_SCEN!$ND$2:$ND$60=AC$4)*(GMW_SCEN!$NF$2:$NF$60=AC$1),0),$F45-1966)</f>
        <v>39.416420000000002</v>
      </c>
      <c r="AD45" s="4" cm="1">
        <f t="array" ref="AD45">INDEX(GMW_SCEN!$A$2:$NF$60,MATCH(1,(GMW_SCEN!$NE$2:$NE$60=AD$3)*(GMW_SCEN!$ND$2:$ND$60=AD$4)*(GMW_SCEN!$NF$2:$NF$60=AD$1),0),$F45-1966)</f>
        <v>11.3428</v>
      </c>
      <c r="AE45" s="4" cm="1">
        <f t="array" ref="AE45">INDEX(GMW_SCEN!$A$2:$NF$60,MATCH(1,(GMW_SCEN!$NE$2:$NE$60=AE$3)*(GMW_SCEN!$ND$2:$ND$60=AE$4)*(GMW_SCEN!$NF$2:$NF$60=AE$1),0),$F45-1966)</f>
        <v>12.276669999999999</v>
      </c>
      <c r="AF45" s="4" cm="1">
        <f t="array" ref="AF45">INDEX(GMW_SCEN!$A$2:$NF$60,MATCH(1,(GMW_SCEN!$NE$2:$NE$60=AF$3)*(GMW_SCEN!$ND$2:$ND$60=AF$4)*(GMW_SCEN!$NF$2:$NF$60=AF$1),0),$F45-1966)</f>
        <v>1.182131</v>
      </c>
      <c r="AG45" s="4" cm="1">
        <f t="array" ref="AG45">INDEX(GMW_SCEN!$A$2:$NF$60,MATCH(1,(GMW_SCEN!$NE$2:$NE$60=AG$3)*(GMW_SCEN!$ND$2:$ND$60=AG$4)*(GMW_SCEN!$NF$2:$NF$60=AG$1),0),$F45-1966)</f>
        <v>1.8008999999999999</v>
      </c>
      <c r="AH45" s="4" cm="1">
        <f t="array" ref="AH45">INDEX(GMW_SCEN!$A$2:$NF$60,MATCH(1,(GMW_SCEN!$NE$2:$NE$60=AH$3)*(GMW_SCEN!$ND$2:$ND$60=AH$4)*(GMW_SCEN!$NF$2:$NF$60=AH$1),0),$F45-1966)</f>
        <v>1.7252000000000001</v>
      </c>
      <c r="AI45" s="4" cm="1">
        <f t="array" ref="AI45">INDEX(GMW_SCEN!$A$2:$NF$60,MATCH(1,(GMW_SCEN!$NE$2:$NE$60=AI$3)*(GMW_SCEN!$ND$2:$ND$60=AI$4)*(GMW_SCEN!$NF$2:$NF$60=AI$1),0),$F45-1966)</f>
        <v>111.7333</v>
      </c>
      <c r="AJ45" s="4" cm="1">
        <f t="array" ref="AJ45">INDEX(GMW_SCEN!$A$2:$NF$60,MATCH(1,(GMW_SCEN!$NE$2:$NE$60=AJ$3)*(GMW_SCEN!$ND$2:$ND$60=AJ$4)*(GMW_SCEN!$NF$2:$NF$60=AJ$1),0),$F45-1966)</f>
        <v>-1135</v>
      </c>
      <c r="AK45" s="4" cm="1">
        <f t="array" ref="AK45">INDEX(GMW_SCEN!$A$2:$NF$60,MATCH(1,(GMW_SCEN!$NE$2:$NE$60=AK$3)*(GMW_SCEN!$ND$2:$ND$60=AK$4)*(GMW_SCEN!$NF$2:$NF$60=AK$1),0),$F45-1966)</f>
        <v>1E-3</v>
      </c>
      <c r="AL45" s="4" cm="1">
        <f t="array" ref="AL45">INDEX(GMW_SCEN!$A$2:$NF$60,MATCH(1,(GMW_SCEN!$NE$2:$NE$60=AL$3)*(GMW_SCEN!$ND$2:$ND$60=AL$4)*(GMW_SCEN!$NF$2:$NF$60=AL$1),0),$F45-1966)</f>
        <v>80536</v>
      </c>
    </row>
    <row r="46" spans="1:38" x14ac:dyDescent="0.25">
      <c r="B46" s="4">
        <f t="shared" si="14"/>
        <v>1982</v>
      </c>
      <c r="C46" s="4">
        <f t="shared" si="14"/>
        <v>1982</v>
      </c>
      <c r="E46" s="4">
        <f t="shared" ref="E46" si="15">+E42+1</f>
        <v>1982</v>
      </c>
      <c r="F46" s="4">
        <f t="shared" si="3"/>
        <v>2012</v>
      </c>
      <c r="G46" s="4" cm="1">
        <f t="array" ref="G46">INDEX(GMW_SCEN!$A$2:$NF$60,MATCH(1,(GMW_SCEN!$NE$2:$NE$60=G$3)*(GMW_SCEN!$ND$2:$ND$60=G$4)*(GMW_SCEN!$NF$2:$NF$60=G$1),0),$F46-1966)</f>
        <v>291832</v>
      </c>
      <c r="H46" s="4" cm="1">
        <f t="array" ref="H46">INDEX(GMW_SCEN!$A$2:$NF$60,MATCH(1,(GMW_SCEN!$NE$2:$NE$60=H$3)*(GMW_SCEN!$ND$2:$ND$60=H$4)*(GMW_SCEN!$NF$2:$NF$60=H$1),0),$F46-1966)</f>
        <v>155106</v>
      </c>
      <c r="I46" s="4" cm="1">
        <f t="array" ref="I46">INDEX(GMW_SCEN!$A$2:$NF$60,MATCH(1,(GMW_SCEN!$NE$2:$NE$60=I$3)*(GMW_SCEN!$ND$2:$ND$60=I$4)*(GMW_SCEN!$NF$2:$NF$60=I$1),0),$F46-1966)</f>
        <v>48874</v>
      </c>
      <c r="J46" s="4" cm="1">
        <f t="array" ref="J46">INDEX(GMW_SCEN!$A$2:$NF$60,MATCH(1,(GMW_SCEN!$NE$2:$NE$60=J$3)*(GMW_SCEN!$ND$2:$ND$60=J$4)*(GMW_SCEN!$NF$2:$NF$60=J$1),0),$F46-1966)</f>
        <v>72926</v>
      </c>
      <c r="K46" s="4" cm="1">
        <f t="array" ref="K46">INDEX(GMW_SCEN!$A$2:$NF$60,MATCH(1,(GMW_SCEN!$NE$2:$NE$60=K$3)*(GMW_SCEN!$ND$2:$ND$60=K$4)*(GMW_SCEN!$NF$2:$NF$60=K$1),0),$F46-1966)</f>
        <v>49721</v>
      </c>
      <c r="L46" s="4" cm="1">
        <f t="array" ref="L46">INDEX(GMW_SCEN!$A$2:$NF$60,MATCH(1,(GMW_SCEN!$NE$2:$NE$60=L$3)*(GMW_SCEN!$ND$2:$ND$60=L$4)*(GMW_SCEN!$NF$2:$NF$60=L$1),0),$F46-1966)</f>
        <v>40074</v>
      </c>
      <c r="M46" s="4" cm="1">
        <f t="array" ref="M46">INDEX(GMW_SCEN!$A$2:$NF$60,MATCH(1,(GMW_SCEN!$NE$2:$NE$60=M$3)*(GMW_SCEN!$ND$2:$ND$60=M$4)*(GMW_SCEN!$NF$2:$NF$60=M$1),0),$F46-1966)</f>
        <v>39.885669999999998</v>
      </c>
      <c r="N46" s="4" cm="1">
        <f t="array" ref="N46">INDEX(GMW_SCEN!$A$2:$NF$60,MATCH(1,(GMW_SCEN!$NE$2:$NE$60=N$3)*(GMW_SCEN!$ND$2:$ND$60=N$4)*(GMW_SCEN!$NF$2:$NF$60=N$1),0),$F46-1966)</f>
        <v>9.6856059999999999</v>
      </c>
      <c r="O46" s="4" cm="1">
        <f t="array" ref="O46">INDEX(GMW_SCEN!$A$2:$NF$60,MATCH(1,(GMW_SCEN!$NE$2:$NE$60=O$3)*(GMW_SCEN!$ND$2:$ND$60=O$4)*(GMW_SCEN!$NF$2:$NF$60=O$1),0),$F46-1966)</f>
        <v>10.82667</v>
      </c>
      <c r="P46" s="4" cm="1">
        <f t="array" ref="P46">INDEX(GMW_SCEN!$A$2:$NF$60,MATCH(1,(GMW_SCEN!$NE$2:$NE$60=P$3)*(GMW_SCEN!$ND$2:$ND$60=P$4)*(GMW_SCEN!$NF$2:$NF$60=P$1),0),$F46-1966)</f>
        <v>0.86036780000000002</v>
      </c>
      <c r="Q46" s="4" cm="1">
        <f t="array" ref="Q46">INDEX(GMW_SCEN!$A$2:$NF$60,MATCH(1,(GMW_SCEN!$NE$2:$NE$60=Q$3)*(GMW_SCEN!$ND$2:$ND$60=Q$4)*(GMW_SCEN!$NF$2:$NF$60=Q$1),0),$F46-1966)</f>
        <v>1.7592000000000001</v>
      </c>
      <c r="R46" s="4" cm="1">
        <f t="array" ref="R46">INDEX(GMW_SCEN!$A$2:$NF$60,MATCH(1,(GMW_SCEN!$NE$2:$NE$60=R$3)*(GMW_SCEN!$ND$2:$ND$60=R$4)*(GMW_SCEN!$NF$2:$NF$60=R$1),0),$F46-1966)</f>
        <v>1.649767</v>
      </c>
      <c r="S46" s="4" cm="1">
        <f t="array" ref="S46">INDEX(GMW_SCEN!$A$2:$NF$60,MATCH(1,(GMW_SCEN!$NE$2:$NE$60=S$3)*(GMW_SCEN!$ND$2:$ND$60=S$4)*(GMW_SCEN!$NF$2:$NF$60=S$1),0),$F46-1966)</f>
        <v>109.2533</v>
      </c>
      <c r="T46" s="4" cm="1">
        <f t="array" ref="T46">INDEX(GMW_SCEN!$A$2:$NF$60,MATCH(1,(GMW_SCEN!$NE$2:$NE$60=T$3)*(GMW_SCEN!$ND$2:$ND$60=T$4)*(GMW_SCEN!$NF$2:$NF$60=T$1),0),$F46-1966)</f>
        <v>-255</v>
      </c>
      <c r="U46" s="4" cm="1">
        <f t="array" ref="U46">INDEX(GMW_SCEN!$A$2:$NF$60,MATCH(1,(GMW_SCEN!$NE$2:$NE$60=U$3)*(GMW_SCEN!$ND$2:$ND$60=U$4)*(GMW_SCEN!$NF$2:$NF$60=U$1),0),$F46-1966)</f>
        <v>1E-3</v>
      </c>
      <c r="V46" s="4" cm="1">
        <f t="array" ref="V46">INDEX(GMW_SCEN!$A$2:$NF$60,MATCH(1,(GMW_SCEN!$NE$2:$NE$60=V$3)*(GMW_SCEN!$ND$2:$ND$60=V$4)*(GMW_SCEN!$NF$2:$NF$60=V$1),0),$F46-1966)</f>
        <v>82778</v>
      </c>
      <c r="W46" s="4" cm="1">
        <f t="array" ref="W46">INDEX(GMW_SCEN!$A$2:$NF$60,MATCH(1,(GMW_SCEN!$NE$2:$NE$60=W$3)*(GMW_SCEN!$ND$2:$ND$60=W$4)*(GMW_SCEN!$NF$2:$NF$60=W$1),0),$F46-1966)</f>
        <v>291832</v>
      </c>
      <c r="X46" s="4" cm="1">
        <f t="array" ref="X46">INDEX(GMW_SCEN!$A$2:$NF$60,MATCH(1,(GMW_SCEN!$NE$2:$NE$60=X$3)*(GMW_SCEN!$ND$2:$ND$60=X$4)*(GMW_SCEN!$NF$2:$NF$60=X$1),0),$F46-1966)</f>
        <v>155106</v>
      </c>
      <c r="Y46" s="4" cm="1">
        <f t="array" ref="Y46">INDEX(GMW_SCEN!$A$2:$NF$60,MATCH(1,(GMW_SCEN!$NE$2:$NE$60=Y$3)*(GMW_SCEN!$ND$2:$ND$60=Y$4)*(GMW_SCEN!$NF$2:$NF$60=Y$1),0),$F46-1966)</f>
        <v>48874</v>
      </c>
      <c r="Z46" s="4" cm="1">
        <f t="array" ref="Z46">INDEX(GMW_SCEN!$A$2:$NF$60,MATCH(1,(GMW_SCEN!$NE$2:$NE$60=Z$3)*(GMW_SCEN!$ND$2:$ND$60=Z$4)*(GMW_SCEN!$NF$2:$NF$60=Z$1),0),$F46-1966)</f>
        <v>72926</v>
      </c>
      <c r="AA46" s="4" cm="1">
        <f t="array" ref="AA46">INDEX(GMW_SCEN!$A$2:$NF$60,MATCH(1,(GMW_SCEN!$NE$2:$NE$60=AA$3)*(GMW_SCEN!$ND$2:$ND$60=AA$4)*(GMW_SCEN!$NF$2:$NF$60=AA$1),0),$F46-1966)</f>
        <v>49721</v>
      </c>
      <c r="AB46" s="4" cm="1">
        <f t="array" ref="AB46">INDEX(GMW_SCEN!$A$2:$NF$60,MATCH(1,(GMW_SCEN!$NE$2:$NE$60=AB$3)*(GMW_SCEN!$ND$2:$ND$60=AB$4)*(GMW_SCEN!$NF$2:$NF$60=AB$1),0),$F46-1966)</f>
        <v>40074</v>
      </c>
      <c r="AC46" s="4" cm="1">
        <f t="array" ref="AC46">INDEX(GMW_SCEN!$A$2:$NF$60,MATCH(1,(GMW_SCEN!$NE$2:$NE$60=AC$3)*(GMW_SCEN!$ND$2:$ND$60=AC$4)*(GMW_SCEN!$NF$2:$NF$60=AC$1),0),$F46-1966)</f>
        <v>39.885669999999998</v>
      </c>
      <c r="AD46" s="4" cm="1">
        <f t="array" ref="AD46">INDEX(GMW_SCEN!$A$2:$NF$60,MATCH(1,(GMW_SCEN!$NE$2:$NE$60=AD$3)*(GMW_SCEN!$ND$2:$ND$60=AD$4)*(GMW_SCEN!$NF$2:$NF$60=AD$1),0),$F46-1966)</f>
        <v>9.6856059999999999</v>
      </c>
      <c r="AE46" s="4" cm="1">
        <f t="array" ref="AE46">INDEX(GMW_SCEN!$A$2:$NF$60,MATCH(1,(GMW_SCEN!$NE$2:$NE$60=AE$3)*(GMW_SCEN!$ND$2:$ND$60=AE$4)*(GMW_SCEN!$NF$2:$NF$60=AE$1),0),$F46-1966)</f>
        <v>10.82667</v>
      </c>
      <c r="AF46" s="4" cm="1">
        <f t="array" ref="AF46">INDEX(GMW_SCEN!$A$2:$NF$60,MATCH(1,(GMW_SCEN!$NE$2:$NE$60=AF$3)*(GMW_SCEN!$ND$2:$ND$60=AF$4)*(GMW_SCEN!$NF$2:$NF$60=AF$1),0),$F46-1966)</f>
        <v>0.86036780000000002</v>
      </c>
      <c r="AG46" s="4" cm="1">
        <f t="array" ref="AG46">INDEX(GMW_SCEN!$A$2:$NF$60,MATCH(1,(GMW_SCEN!$NE$2:$NE$60=AG$3)*(GMW_SCEN!$ND$2:$ND$60=AG$4)*(GMW_SCEN!$NF$2:$NF$60=AG$1),0),$F46-1966)</f>
        <v>1.7592000000000001</v>
      </c>
      <c r="AH46" s="4" cm="1">
        <f t="array" ref="AH46">INDEX(GMW_SCEN!$A$2:$NF$60,MATCH(1,(GMW_SCEN!$NE$2:$NE$60=AH$3)*(GMW_SCEN!$ND$2:$ND$60=AH$4)*(GMW_SCEN!$NF$2:$NF$60=AH$1),0),$F46-1966)</f>
        <v>1.649767</v>
      </c>
      <c r="AI46" s="4" cm="1">
        <f t="array" ref="AI46">INDEX(GMW_SCEN!$A$2:$NF$60,MATCH(1,(GMW_SCEN!$NE$2:$NE$60=AI$3)*(GMW_SCEN!$ND$2:$ND$60=AI$4)*(GMW_SCEN!$NF$2:$NF$60=AI$1),0),$F46-1966)</f>
        <v>109.2533</v>
      </c>
      <c r="AJ46" s="4" cm="1">
        <f t="array" ref="AJ46">INDEX(GMW_SCEN!$A$2:$NF$60,MATCH(1,(GMW_SCEN!$NE$2:$NE$60=AJ$3)*(GMW_SCEN!$ND$2:$ND$60=AJ$4)*(GMW_SCEN!$NF$2:$NF$60=AJ$1),0),$F46-1966)</f>
        <v>-255</v>
      </c>
      <c r="AK46" s="4" cm="1">
        <f t="array" ref="AK46">INDEX(GMW_SCEN!$A$2:$NF$60,MATCH(1,(GMW_SCEN!$NE$2:$NE$60=AK$3)*(GMW_SCEN!$ND$2:$ND$60=AK$4)*(GMW_SCEN!$NF$2:$NF$60=AK$1),0),$F46-1966)</f>
        <v>1E-3</v>
      </c>
      <c r="AL46" s="4" cm="1">
        <f t="array" ref="AL46">INDEX(GMW_SCEN!$A$2:$NF$60,MATCH(1,(GMW_SCEN!$NE$2:$NE$60=AL$3)*(GMW_SCEN!$ND$2:$ND$60=AL$4)*(GMW_SCEN!$NF$2:$NF$60=AL$1),0),$F46-1966)</f>
        <v>82778</v>
      </c>
    </row>
    <row r="47" spans="1:38" x14ac:dyDescent="0.25">
      <c r="A47" s="4">
        <v>1983</v>
      </c>
      <c r="B47" s="4">
        <f t="shared" si="14"/>
        <v>1983</v>
      </c>
      <c r="C47" s="4">
        <f t="shared" si="14"/>
        <v>1982</v>
      </c>
      <c r="D47" s="4">
        <f t="shared" si="14"/>
        <v>1982</v>
      </c>
      <c r="F47" s="4">
        <f t="shared" si="3"/>
        <v>2013</v>
      </c>
      <c r="G47" s="4" cm="1">
        <f t="array" ref="G47">INDEX(GMW_SCEN!$A$2:$NF$60,MATCH(1,(GMW_SCEN!$NE$2:$NE$60=G$3)*(GMW_SCEN!$ND$2:$ND$60=G$4)*(GMW_SCEN!$NF$2:$NF$60=G$1),0),$F47-1966)</f>
        <v>297563</v>
      </c>
      <c r="H47" s="4" cm="1">
        <f t="array" ref="H47">INDEX(GMW_SCEN!$A$2:$NF$60,MATCH(1,(GMW_SCEN!$NE$2:$NE$60=H$3)*(GMW_SCEN!$ND$2:$ND$60=H$4)*(GMW_SCEN!$NF$2:$NF$60=H$1),0),$F47-1966)</f>
        <v>157443</v>
      </c>
      <c r="I47" s="4" cm="1">
        <f t="array" ref="I47">INDEX(GMW_SCEN!$A$2:$NF$60,MATCH(1,(GMW_SCEN!$NE$2:$NE$60=I$3)*(GMW_SCEN!$ND$2:$ND$60=I$4)*(GMW_SCEN!$NF$2:$NF$60=I$1),0),$F47-1966)</f>
        <v>50377</v>
      </c>
      <c r="J47" s="4" cm="1">
        <f t="array" ref="J47">INDEX(GMW_SCEN!$A$2:$NF$60,MATCH(1,(GMW_SCEN!$NE$2:$NE$60=J$3)*(GMW_SCEN!$ND$2:$ND$60=J$4)*(GMW_SCEN!$NF$2:$NF$60=J$1),0),$F47-1966)</f>
        <v>72725</v>
      </c>
      <c r="K47" s="4" cm="1">
        <f t="array" ref="K47">INDEX(GMW_SCEN!$A$2:$NF$60,MATCH(1,(GMW_SCEN!$NE$2:$NE$60=K$3)*(GMW_SCEN!$ND$2:$ND$60=K$4)*(GMW_SCEN!$NF$2:$NF$60=K$1),0),$F47-1966)</f>
        <v>49568</v>
      </c>
      <c r="L47" s="4" cm="1">
        <f t="array" ref="L47">INDEX(GMW_SCEN!$A$2:$NF$60,MATCH(1,(GMW_SCEN!$NE$2:$NE$60=L$3)*(GMW_SCEN!$ND$2:$ND$60=L$4)*(GMW_SCEN!$NF$2:$NF$60=L$1),0),$F47-1966)</f>
        <v>41845</v>
      </c>
      <c r="M47" s="4" cm="1">
        <f t="array" ref="M47">INDEX(GMW_SCEN!$A$2:$NF$60,MATCH(1,(GMW_SCEN!$NE$2:$NE$60=M$3)*(GMW_SCEN!$ND$2:$ND$60=M$4)*(GMW_SCEN!$NF$2:$NF$60=M$1),0),$F47-1966)</f>
        <v>40.172429999999999</v>
      </c>
      <c r="N47" s="4" cm="1">
        <f t="array" ref="N47">INDEX(GMW_SCEN!$A$2:$NF$60,MATCH(1,(GMW_SCEN!$NE$2:$NE$60=N$3)*(GMW_SCEN!$ND$2:$ND$60=N$4)*(GMW_SCEN!$NF$2:$NF$60=N$1),0),$F47-1966)</f>
        <v>10.80176</v>
      </c>
      <c r="O47" s="4" cm="1">
        <f t="array" ref="O47">INDEX(GMW_SCEN!$A$2:$NF$60,MATCH(1,(GMW_SCEN!$NE$2:$NE$60=O$3)*(GMW_SCEN!$ND$2:$ND$60=O$4)*(GMW_SCEN!$NF$2:$NF$60=O$1),0),$F47-1966)</f>
        <v>11.373329999999999</v>
      </c>
      <c r="P47" s="4" cm="1">
        <f t="array" ref="P47">INDEX(GMW_SCEN!$A$2:$NF$60,MATCH(1,(GMW_SCEN!$NE$2:$NE$60=P$3)*(GMW_SCEN!$ND$2:$ND$60=P$4)*(GMW_SCEN!$NF$2:$NF$60=P$1),0),$F47-1966)</f>
        <v>1.2370559999999999</v>
      </c>
      <c r="Q47" s="4" cm="1">
        <f t="array" ref="Q47">INDEX(GMW_SCEN!$A$2:$NF$60,MATCH(1,(GMW_SCEN!$NE$2:$NE$60=Q$3)*(GMW_SCEN!$ND$2:$ND$60=Q$4)*(GMW_SCEN!$NF$2:$NF$60=Q$1),0),$F47-1966)</f>
        <v>1.5961000000000001</v>
      </c>
      <c r="R47" s="4" cm="1">
        <f t="array" ref="R47">INDEX(GMW_SCEN!$A$2:$NF$60,MATCH(1,(GMW_SCEN!$NE$2:$NE$60=R$3)*(GMW_SCEN!$ND$2:$ND$60=R$4)*(GMW_SCEN!$NF$2:$NF$60=R$1),0),$F47-1966)</f>
        <v>1.532233</v>
      </c>
      <c r="S47" s="4" cm="1">
        <f t="array" ref="S47">INDEX(GMW_SCEN!$A$2:$NF$60,MATCH(1,(GMW_SCEN!$NE$2:$NE$60=S$3)*(GMW_SCEN!$ND$2:$ND$60=S$4)*(GMW_SCEN!$NF$2:$NF$60=S$1),0),$F47-1966)</f>
        <v>99.293329999999997</v>
      </c>
      <c r="T47" s="4" cm="1">
        <f t="array" ref="T47">INDEX(GMW_SCEN!$A$2:$NF$60,MATCH(1,(GMW_SCEN!$NE$2:$NE$60=T$3)*(GMW_SCEN!$ND$2:$ND$60=T$4)*(GMW_SCEN!$NF$2:$NF$60=T$1),0),$F47-1966)</f>
        <v>1465</v>
      </c>
      <c r="U47" s="4" cm="1">
        <f t="array" ref="U47">INDEX(GMW_SCEN!$A$2:$NF$60,MATCH(1,(GMW_SCEN!$NE$2:$NE$60=U$3)*(GMW_SCEN!$ND$2:$ND$60=U$4)*(GMW_SCEN!$NF$2:$NF$60=U$1),0),$F47-1966)</f>
        <v>1E-3</v>
      </c>
      <c r="V47" s="4" cm="1">
        <f t="array" ref="V47">INDEX(GMW_SCEN!$A$2:$NF$60,MATCH(1,(GMW_SCEN!$NE$2:$NE$60=V$3)*(GMW_SCEN!$ND$2:$ND$60=V$4)*(GMW_SCEN!$NF$2:$NF$60=V$1),0),$F47-1966)</f>
        <v>85858</v>
      </c>
      <c r="W47" s="4" cm="1">
        <f t="array" ref="W47">INDEX(GMW_SCEN!$A$2:$NF$60,MATCH(1,(GMW_SCEN!$NE$2:$NE$60=W$3)*(GMW_SCEN!$ND$2:$ND$60=W$4)*(GMW_SCEN!$NF$2:$NF$60=W$1),0),$F47-1966)</f>
        <v>297563</v>
      </c>
      <c r="X47" s="4" cm="1">
        <f t="array" ref="X47">INDEX(GMW_SCEN!$A$2:$NF$60,MATCH(1,(GMW_SCEN!$NE$2:$NE$60=X$3)*(GMW_SCEN!$ND$2:$ND$60=X$4)*(GMW_SCEN!$NF$2:$NF$60=X$1),0),$F47-1966)</f>
        <v>157443</v>
      </c>
      <c r="Y47" s="4" cm="1">
        <f t="array" ref="Y47">INDEX(GMW_SCEN!$A$2:$NF$60,MATCH(1,(GMW_SCEN!$NE$2:$NE$60=Y$3)*(GMW_SCEN!$ND$2:$ND$60=Y$4)*(GMW_SCEN!$NF$2:$NF$60=Y$1),0),$F47-1966)</f>
        <v>50377</v>
      </c>
      <c r="Z47" s="4" cm="1">
        <f t="array" ref="Z47">INDEX(GMW_SCEN!$A$2:$NF$60,MATCH(1,(GMW_SCEN!$NE$2:$NE$60=Z$3)*(GMW_SCEN!$ND$2:$ND$60=Z$4)*(GMW_SCEN!$NF$2:$NF$60=Z$1),0),$F47-1966)</f>
        <v>72725</v>
      </c>
      <c r="AA47" s="4" cm="1">
        <f t="array" ref="AA47">INDEX(GMW_SCEN!$A$2:$NF$60,MATCH(1,(GMW_SCEN!$NE$2:$NE$60=AA$3)*(GMW_SCEN!$ND$2:$ND$60=AA$4)*(GMW_SCEN!$NF$2:$NF$60=AA$1),0),$F47-1966)</f>
        <v>49568</v>
      </c>
      <c r="AB47" s="4" cm="1">
        <f t="array" ref="AB47">INDEX(GMW_SCEN!$A$2:$NF$60,MATCH(1,(GMW_SCEN!$NE$2:$NE$60=AB$3)*(GMW_SCEN!$ND$2:$ND$60=AB$4)*(GMW_SCEN!$NF$2:$NF$60=AB$1),0),$F47-1966)</f>
        <v>41845</v>
      </c>
      <c r="AC47" s="4" cm="1">
        <f t="array" ref="AC47">INDEX(GMW_SCEN!$A$2:$NF$60,MATCH(1,(GMW_SCEN!$NE$2:$NE$60=AC$3)*(GMW_SCEN!$ND$2:$ND$60=AC$4)*(GMW_SCEN!$NF$2:$NF$60=AC$1),0),$F47-1966)</f>
        <v>40.172429999999999</v>
      </c>
      <c r="AD47" s="4" cm="1">
        <f t="array" ref="AD47">INDEX(GMW_SCEN!$A$2:$NF$60,MATCH(1,(GMW_SCEN!$NE$2:$NE$60=AD$3)*(GMW_SCEN!$ND$2:$ND$60=AD$4)*(GMW_SCEN!$NF$2:$NF$60=AD$1),0),$F47-1966)</f>
        <v>10.80176</v>
      </c>
      <c r="AE47" s="4" cm="1">
        <f t="array" ref="AE47">INDEX(GMW_SCEN!$A$2:$NF$60,MATCH(1,(GMW_SCEN!$NE$2:$NE$60=AE$3)*(GMW_SCEN!$ND$2:$ND$60=AE$4)*(GMW_SCEN!$NF$2:$NF$60=AE$1),0),$F47-1966)</f>
        <v>11.373329999999999</v>
      </c>
      <c r="AF47" s="4" cm="1">
        <f t="array" ref="AF47">INDEX(GMW_SCEN!$A$2:$NF$60,MATCH(1,(GMW_SCEN!$NE$2:$NE$60=AF$3)*(GMW_SCEN!$ND$2:$ND$60=AF$4)*(GMW_SCEN!$NF$2:$NF$60=AF$1),0),$F47-1966)</f>
        <v>1.2370559999999999</v>
      </c>
      <c r="AG47" s="4" cm="1">
        <f t="array" ref="AG47">INDEX(GMW_SCEN!$A$2:$NF$60,MATCH(1,(GMW_SCEN!$NE$2:$NE$60=AG$3)*(GMW_SCEN!$ND$2:$ND$60=AG$4)*(GMW_SCEN!$NF$2:$NF$60=AG$1),0),$F47-1966)</f>
        <v>1.5961000000000001</v>
      </c>
      <c r="AH47" s="4" cm="1">
        <f t="array" ref="AH47">INDEX(GMW_SCEN!$A$2:$NF$60,MATCH(1,(GMW_SCEN!$NE$2:$NE$60=AH$3)*(GMW_SCEN!$ND$2:$ND$60=AH$4)*(GMW_SCEN!$NF$2:$NF$60=AH$1),0),$F47-1966)</f>
        <v>1.532233</v>
      </c>
      <c r="AI47" s="4" cm="1">
        <f t="array" ref="AI47">INDEX(GMW_SCEN!$A$2:$NF$60,MATCH(1,(GMW_SCEN!$NE$2:$NE$60=AI$3)*(GMW_SCEN!$ND$2:$ND$60=AI$4)*(GMW_SCEN!$NF$2:$NF$60=AI$1),0),$F47-1966)</f>
        <v>99.293329999999997</v>
      </c>
      <c r="AJ47" s="4" cm="1">
        <f t="array" ref="AJ47">INDEX(GMW_SCEN!$A$2:$NF$60,MATCH(1,(GMW_SCEN!$NE$2:$NE$60=AJ$3)*(GMW_SCEN!$ND$2:$ND$60=AJ$4)*(GMW_SCEN!$NF$2:$NF$60=AJ$1),0),$F47-1966)</f>
        <v>1465</v>
      </c>
      <c r="AK47" s="4" cm="1">
        <f t="array" ref="AK47">INDEX(GMW_SCEN!$A$2:$NF$60,MATCH(1,(GMW_SCEN!$NE$2:$NE$60=AK$3)*(GMW_SCEN!$ND$2:$ND$60=AK$4)*(GMW_SCEN!$NF$2:$NF$60=AK$1),0),$F47-1966)</f>
        <v>1E-3</v>
      </c>
      <c r="AL47" s="4" cm="1">
        <f t="array" ref="AL47">INDEX(GMW_SCEN!$A$2:$NF$60,MATCH(1,(GMW_SCEN!$NE$2:$NE$60=AL$3)*(GMW_SCEN!$ND$2:$ND$60=AL$4)*(GMW_SCEN!$NF$2:$NF$60=AL$1),0),$F47-1966)</f>
        <v>85858</v>
      </c>
    </row>
    <row r="48" spans="1:38" x14ac:dyDescent="0.25">
      <c r="B48" s="4">
        <f t="shared" si="14"/>
        <v>1983</v>
      </c>
      <c r="C48" s="4">
        <f t="shared" si="14"/>
        <v>1983</v>
      </c>
      <c r="F48" s="4">
        <f>+F47+1</f>
        <v>2014</v>
      </c>
      <c r="G48" s="4" cm="1">
        <f t="array" ref="G48">INDEX(GMW_SCEN!$A$2:$NF$60,MATCH(1,(GMW_SCEN!$NE$2:$NE$60=G$3)*(GMW_SCEN!$ND$2:$ND$60=G$4)*(GMW_SCEN!$NF$2:$NF$60=G$1),0),$F48-1966)</f>
        <v>299623</v>
      </c>
      <c r="H48" s="4" cm="1">
        <f t="array" ref="H48">INDEX(GMW_SCEN!$A$2:$NF$60,MATCH(1,(GMW_SCEN!$NE$2:$NE$60=H$3)*(GMW_SCEN!$ND$2:$ND$60=H$4)*(GMW_SCEN!$NF$2:$NF$60=H$1),0),$F48-1966)</f>
        <v>158445</v>
      </c>
      <c r="I48" s="4" cm="1">
        <f t="array" ref="I48">INDEX(GMW_SCEN!$A$2:$NF$60,MATCH(1,(GMW_SCEN!$NE$2:$NE$60=I$3)*(GMW_SCEN!$ND$2:$ND$60=I$4)*(GMW_SCEN!$NF$2:$NF$60=I$1),0),$F48-1966)</f>
        <v>49785</v>
      </c>
      <c r="J48" s="4" cm="1">
        <f t="array" ref="J48">INDEX(GMW_SCEN!$A$2:$NF$60,MATCH(1,(GMW_SCEN!$NE$2:$NE$60=J$3)*(GMW_SCEN!$ND$2:$ND$60=J$4)*(GMW_SCEN!$NF$2:$NF$60=J$1),0),$F48-1966)</f>
        <v>73998</v>
      </c>
      <c r="K48" s="4" cm="1">
        <f t="array" ref="K48">INDEX(GMW_SCEN!$A$2:$NF$60,MATCH(1,(GMW_SCEN!$NE$2:$NE$60=K$3)*(GMW_SCEN!$ND$2:$ND$60=K$4)*(GMW_SCEN!$NF$2:$NF$60=K$1),0),$F48-1966)</f>
        <v>49509</v>
      </c>
      <c r="L48" s="4" cm="1">
        <f t="array" ref="L48">INDEX(GMW_SCEN!$A$2:$NF$60,MATCH(1,(GMW_SCEN!$NE$2:$NE$60=L$3)*(GMW_SCEN!$ND$2:$ND$60=L$4)*(GMW_SCEN!$NF$2:$NF$60=L$1),0),$F48-1966)</f>
        <v>42937</v>
      </c>
      <c r="M48" s="4" cm="1">
        <f t="array" ref="M48">INDEX(GMW_SCEN!$A$2:$NF$60,MATCH(1,(GMW_SCEN!$NE$2:$NE$60=M$3)*(GMW_SCEN!$ND$2:$ND$60=M$4)*(GMW_SCEN!$NF$2:$NF$60=M$1),0),$F48-1966)</f>
        <v>40.85022</v>
      </c>
      <c r="N48" s="4" cm="1">
        <f t="array" ref="N48">INDEX(GMW_SCEN!$A$2:$NF$60,MATCH(1,(GMW_SCEN!$NE$2:$NE$60=N$3)*(GMW_SCEN!$ND$2:$ND$60=N$4)*(GMW_SCEN!$NF$2:$NF$60=N$1),0),$F48-1966)</f>
        <v>10.024039999999999</v>
      </c>
      <c r="O48" s="4" cm="1">
        <f t="array" ref="O48">INDEX(GMW_SCEN!$A$2:$NF$60,MATCH(1,(GMW_SCEN!$NE$2:$NE$60=O$3)*(GMW_SCEN!$ND$2:$ND$60=O$4)*(GMW_SCEN!$NF$2:$NF$60=O$1),0),$F48-1966)</f>
        <v>10.533329999999999</v>
      </c>
      <c r="P48" s="4" cm="1">
        <f t="array" ref="P48">INDEX(GMW_SCEN!$A$2:$NF$60,MATCH(1,(GMW_SCEN!$NE$2:$NE$60=P$3)*(GMW_SCEN!$ND$2:$ND$60=P$4)*(GMW_SCEN!$NF$2:$NF$60=P$1),0),$F48-1966)</f>
        <v>1.3352010000000001</v>
      </c>
      <c r="Q48" s="4" cm="1">
        <f t="array" ref="Q48">INDEX(GMW_SCEN!$A$2:$NF$60,MATCH(1,(GMW_SCEN!$NE$2:$NE$60=Q$3)*(GMW_SCEN!$ND$2:$ND$60=Q$4)*(GMW_SCEN!$NF$2:$NF$60=Q$1),0),$F48-1966)</f>
        <v>1.7035</v>
      </c>
      <c r="R48" s="4" cm="1">
        <f t="array" ref="R48">INDEX(GMW_SCEN!$A$2:$NF$60,MATCH(1,(GMW_SCEN!$NE$2:$NE$60=R$3)*(GMW_SCEN!$ND$2:$ND$60=R$4)*(GMW_SCEN!$NF$2:$NF$60=R$1),0),$F48-1966)</f>
        <v>1.5545</v>
      </c>
      <c r="S48" s="4" cm="1">
        <f t="array" ref="S48">INDEX(GMW_SCEN!$A$2:$NF$60,MATCH(1,(GMW_SCEN!$NE$2:$NE$60=S$3)*(GMW_SCEN!$ND$2:$ND$60=S$4)*(GMW_SCEN!$NF$2:$NF$60=S$1),0),$F48-1966)</f>
        <v>103.99</v>
      </c>
      <c r="T48" s="4" cm="1">
        <f t="array" ref="T48">INDEX(GMW_SCEN!$A$2:$NF$60,MATCH(1,(GMW_SCEN!$NE$2:$NE$60=T$3)*(GMW_SCEN!$ND$2:$ND$60=T$4)*(GMW_SCEN!$NF$2:$NF$60=T$1),0),$F48-1966)</f>
        <v>-2799</v>
      </c>
      <c r="U48" s="4" cm="1">
        <f t="array" ref="U48">INDEX(GMW_SCEN!$A$2:$NF$60,MATCH(1,(GMW_SCEN!$NE$2:$NE$60=U$3)*(GMW_SCEN!$ND$2:$ND$60=U$4)*(GMW_SCEN!$NF$2:$NF$60=U$1),0),$F48-1966)</f>
        <v>1E-3</v>
      </c>
      <c r="V48" s="4" cm="1">
        <f t="array" ref="V48">INDEX(GMW_SCEN!$A$2:$NF$60,MATCH(1,(GMW_SCEN!$NE$2:$NE$60=V$3)*(GMW_SCEN!$ND$2:$ND$60=V$4)*(GMW_SCEN!$NF$2:$NF$60=V$1),0),$F48-1966)</f>
        <v>86421</v>
      </c>
      <c r="W48" s="4" cm="1">
        <f t="array" ref="W48">INDEX(GMW_SCEN!$A$2:$NF$60,MATCH(1,(GMW_SCEN!$NE$2:$NE$60=W$3)*(GMW_SCEN!$ND$2:$ND$60=W$4)*(GMW_SCEN!$NF$2:$NF$60=W$1),0),$F48-1966)</f>
        <v>299623</v>
      </c>
      <c r="X48" s="4" cm="1">
        <f t="array" ref="X48">INDEX(GMW_SCEN!$A$2:$NF$60,MATCH(1,(GMW_SCEN!$NE$2:$NE$60=X$3)*(GMW_SCEN!$ND$2:$ND$60=X$4)*(GMW_SCEN!$NF$2:$NF$60=X$1),0),$F48-1966)</f>
        <v>158445</v>
      </c>
      <c r="Y48" s="4" cm="1">
        <f t="array" ref="Y48">INDEX(GMW_SCEN!$A$2:$NF$60,MATCH(1,(GMW_SCEN!$NE$2:$NE$60=Y$3)*(GMW_SCEN!$ND$2:$ND$60=Y$4)*(GMW_SCEN!$NF$2:$NF$60=Y$1),0),$F48-1966)</f>
        <v>49785</v>
      </c>
      <c r="Z48" s="4" cm="1">
        <f t="array" ref="Z48">INDEX(GMW_SCEN!$A$2:$NF$60,MATCH(1,(GMW_SCEN!$NE$2:$NE$60=Z$3)*(GMW_SCEN!$ND$2:$ND$60=Z$4)*(GMW_SCEN!$NF$2:$NF$60=Z$1),0),$F48-1966)</f>
        <v>73998</v>
      </c>
      <c r="AA48" s="4" cm="1">
        <f t="array" ref="AA48">INDEX(GMW_SCEN!$A$2:$NF$60,MATCH(1,(GMW_SCEN!$NE$2:$NE$60=AA$3)*(GMW_SCEN!$ND$2:$ND$60=AA$4)*(GMW_SCEN!$NF$2:$NF$60=AA$1),0),$F48-1966)</f>
        <v>49509</v>
      </c>
      <c r="AB48" s="4" cm="1">
        <f t="array" ref="AB48">INDEX(GMW_SCEN!$A$2:$NF$60,MATCH(1,(GMW_SCEN!$NE$2:$NE$60=AB$3)*(GMW_SCEN!$ND$2:$ND$60=AB$4)*(GMW_SCEN!$NF$2:$NF$60=AB$1),0),$F48-1966)</f>
        <v>42937</v>
      </c>
      <c r="AC48" s="4" cm="1">
        <f t="array" ref="AC48">INDEX(GMW_SCEN!$A$2:$NF$60,MATCH(1,(GMW_SCEN!$NE$2:$NE$60=AC$3)*(GMW_SCEN!$ND$2:$ND$60=AC$4)*(GMW_SCEN!$NF$2:$NF$60=AC$1),0),$F48-1966)</f>
        <v>40.85022</v>
      </c>
      <c r="AD48" s="4" cm="1">
        <f t="array" ref="AD48">INDEX(GMW_SCEN!$A$2:$NF$60,MATCH(1,(GMW_SCEN!$NE$2:$NE$60=AD$3)*(GMW_SCEN!$ND$2:$ND$60=AD$4)*(GMW_SCEN!$NF$2:$NF$60=AD$1),0),$F48-1966)</f>
        <v>10.024039999999999</v>
      </c>
      <c r="AE48" s="4" cm="1">
        <f t="array" ref="AE48">INDEX(GMW_SCEN!$A$2:$NF$60,MATCH(1,(GMW_SCEN!$NE$2:$NE$60=AE$3)*(GMW_SCEN!$ND$2:$ND$60=AE$4)*(GMW_SCEN!$NF$2:$NF$60=AE$1),0),$F48-1966)</f>
        <v>10.533329999999999</v>
      </c>
      <c r="AF48" s="4" cm="1">
        <f t="array" ref="AF48">INDEX(GMW_SCEN!$A$2:$NF$60,MATCH(1,(GMW_SCEN!$NE$2:$NE$60=AF$3)*(GMW_SCEN!$ND$2:$ND$60=AF$4)*(GMW_SCEN!$NF$2:$NF$60=AF$1),0),$F48-1966)</f>
        <v>1.3352010000000001</v>
      </c>
      <c r="AG48" s="4" cm="1">
        <f t="array" ref="AG48">INDEX(GMW_SCEN!$A$2:$NF$60,MATCH(1,(GMW_SCEN!$NE$2:$NE$60=AG$3)*(GMW_SCEN!$ND$2:$ND$60=AG$4)*(GMW_SCEN!$NF$2:$NF$60=AG$1),0),$F48-1966)</f>
        <v>1.7035</v>
      </c>
      <c r="AH48" s="4" cm="1">
        <f t="array" ref="AH48">INDEX(GMW_SCEN!$A$2:$NF$60,MATCH(1,(GMW_SCEN!$NE$2:$NE$60=AH$3)*(GMW_SCEN!$ND$2:$ND$60=AH$4)*(GMW_SCEN!$NF$2:$NF$60=AH$1),0),$F48-1966)</f>
        <v>1.5545</v>
      </c>
      <c r="AI48" s="4" cm="1">
        <f t="array" ref="AI48">INDEX(GMW_SCEN!$A$2:$NF$60,MATCH(1,(GMW_SCEN!$NE$2:$NE$60=AI$3)*(GMW_SCEN!$ND$2:$ND$60=AI$4)*(GMW_SCEN!$NF$2:$NF$60=AI$1),0),$F48-1966)</f>
        <v>103.99</v>
      </c>
      <c r="AJ48" s="4" cm="1">
        <f t="array" ref="AJ48">INDEX(GMW_SCEN!$A$2:$NF$60,MATCH(1,(GMW_SCEN!$NE$2:$NE$60=AJ$3)*(GMW_SCEN!$ND$2:$ND$60=AJ$4)*(GMW_SCEN!$NF$2:$NF$60=AJ$1),0),$F48-1966)</f>
        <v>-2799</v>
      </c>
      <c r="AK48" s="4" cm="1">
        <f t="array" ref="AK48">INDEX(GMW_SCEN!$A$2:$NF$60,MATCH(1,(GMW_SCEN!$NE$2:$NE$60=AK$3)*(GMW_SCEN!$ND$2:$ND$60=AK$4)*(GMW_SCEN!$NF$2:$NF$60=AK$1),0),$F48-1966)</f>
        <v>1E-3</v>
      </c>
      <c r="AL48" s="4" cm="1">
        <f t="array" ref="AL48">INDEX(GMW_SCEN!$A$2:$NF$60,MATCH(1,(GMW_SCEN!$NE$2:$NE$60=AL$3)*(GMW_SCEN!$ND$2:$ND$60=AL$4)*(GMW_SCEN!$NF$2:$NF$60=AL$1),0),$F48-1966)</f>
        <v>86421</v>
      </c>
    </row>
    <row r="49" spans="1:38" x14ac:dyDescent="0.25">
      <c r="B49" s="4">
        <f t="shared" si="14"/>
        <v>1983</v>
      </c>
      <c r="C49" s="4">
        <f t="shared" si="14"/>
        <v>1983</v>
      </c>
      <c r="F49" s="4">
        <f t="shared" ref="F49:F112" si="16">+F48+1</f>
        <v>2015</v>
      </c>
      <c r="G49" s="4" cm="1">
        <f t="array" ref="G49">INDEX(GMW_SCEN!$A$2:$NF$60,MATCH(1,(GMW_SCEN!$NE$2:$NE$60=G$3)*(GMW_SCEN!$ND$2:$ND$60=G$4)*(GMW_SCEN!$NF$2:$NF$60=G$1),0),$F49-1966)</f>
        <v>303085</v>
      </c>
      <c r="H49" s="4" cm="1">
        <f t="array" ref="H49">INDEX(GMW_SCEN!$A$2:$NF$60,MATCH(1,(GMW_SCEN!$NE$2:$NE$60=H$3)*(GMW_SCEN!$ND$2:$ND$60=H$4)*(GMW_SCEN!$NF$2:$NF$60=H$1),0),$F49-1966)</f>
        <v>161027</v>
      </c>
      <c r="I49" s="4" cm="1">
        <f t="array" ref="I49">INDEX(GMW_SCEN!$A$2:$NF$60,MATCH(1,(GMW_SCEN!$NE$2:$NE$60=I$3)*(GMW_SCEN!$ND$2:$ND$60=I$4)*(GMW_SCEN!$NF$2:$NF$60=I$1),0),$F49-1966)</f>
        <v>50268</v>
      </c>
      <c r="J49" s="4" cm="1">
        <f t="array" ref="J49">INDEX(GMW_SCEN!$A$2:$NF$60,MATCH(1,(GMW_SCEN!$NE$2:$NE$60=J$3)*(GMW_SCEN!$ND$2:$ND$60=J$4)*(GMW_SCEN!$NF$2:$NF$60=J$1),0),$F49-1966)</f>
        <v>73636</v>
      </c>
      <c r="K49" s="4" cm="1">
        <f t="array" ref="K49">INDEX(GMW_SCEN!$A$2:$NF$60,MATCH(1,(GMW_SCEN!$NE$2:$NE$60=K$3)*(GMW_SCEN!$ND$2:$ND$60=K$4)*(GMW_SCEN!$NF$2:$NF$60=K$1),0),$F49-1966)</f>
        <v>50479</v>
      </c>
      <c r="L49" s="4" cm="1">
        <f t="array" ref="L49">INDEX(GMW_SCEN!$A$2:$NF$60,MATCH(1,(GMW_SCEN!$NE$2:$NE$60=L$3)*(GMW_SCEN!$ND$2:$ND$60=L$4)*(GMW_SCEN!$NF$2:$NF$60=L$1),0),$F49-1966)</f>
        <v>43198</v>
      </c>
      <c r="M49" s="4" cm="1">
        <f t="array" ref="M49">INDEX(GMW_SCEN!$A$2:$NF$60,MATCH(1,(GMW_SCEN!$NE$2:$NE$60=M$3)*(GMW_SCEN!$ND$2:$ND$60=M$4)*(GMW_SCEN!$NF$2:$NF$60=M$1),0),$F49-1966)</f>
        <v>41.293399999999998</v>
      </c>
      <c r="N49" s="4" cm="1">
        <f t="array" ref="N49">INDEX(GMW_SCEN!$A$2:$NF$60,MATCH(1,(GMW_SCEN!$NE$2:$NE$60=N$3)*(GMW_SCEN!$ND$2:$ND$60=N$4)*(GMW_SCEN!$NF$2:$NF$60=N$1),0),$F49-1966)</f>
        <v>9.5606059999999999</v>
      </c>
      <c r="O49" s="4" cm="1">
        <f t="array" ref="O49">INDEX(GMW_SCEN!$A$2:$NF$60,MATCH(1,(GMW_SCEN!$NE$2:$NE$60=O$3)*(GMW_SCEN!$ND$2:$ND$60=O$4)*(GMW_SCEN!$NF$2:$NF$60=O$1),0),$F49-1966)</f>
        <v>10.89667</v>
      </c>
      <c r="P49" s="4" cm="1">
        <f t="array" ref="P49">INDEX(GMW_SCEN!$A$2:$NF$60,MATCH(1,(GMW_SCEN!$NE$2:$NE$60=P$3)*(GMW_SCEN!$ND$2:$ND$60=P$4)*(GMW_SCEN!$NF$2:$NF$60=P$1),0),$F49-1966)</f>
        <v>2.2389999999999999</v>
      </c>
      <c r="Q49" s="4" cm="1">
        <f t="array" ref="Q49">INDEX(GMW_SCEN!$A$2:$NF$60,MATCH(1,(GMW_SCEN!$NE$2:$NE$60=Q$3)*(GMW_SCEN!$ND$2:$ND$60=Q$4)*(GMW_SCEN!$NF$2:$NF$60=Q$1),0),$F49-1966)</f>
        <v>1.7652000000000001</v>
      </c>
      <c r="R49" s="4" cm="1">
        <f t="array" ref="R49">INDEX(GMW_SCEN!$A$2:$NF$60,MATCH(1,(GMW_SCEN!$NE$2:$NE$60=R$3)*(GMW_SCEN!$ND$2:$ND$60=R$4)*(GMW_SCEN!$NF$2:$NF$60=R$1),0),$F49-1966)</f>
        <v>1.5094669999999999</v>
      </c>
      <c r="S49" s="4" cm="1">
        <f t="array" ref="S49">INDEX(GMW_SCEN!$A$2:$NF$60,MATCH(1,(GMW_SCEN!$NE$2:$NE$60=S$3)*(GMW_SCEN!$ND$2:$ND$60=S$4)*(GMW_SCEN!$NF$2:$NF$60=S$1),0),$F49-1966)</f>
        <v>105.33669999999999</v>
      </c>
      <c r="T49" s="4" cm="1">
        <f t="array" ref="T49">INDEX(GMW_SCEN!$A$2:$NF$60,MATCH(1,(GMW_SCEN!$NE$2:$NE$60=T$3)*(GMW_SCEN!$ND$2:$ND$60=T$4)*(GMW_SCEN!$NF$2:$NF$60=T$1),0),$F49-1966)</f>
        <v>-2262</v>
      </c>
      <c r="U49" s="4" cm="1">
        <f t="array" ref="U49">INDEX(GMW_SCEN!$A$2:$NF$60,MATCH(1,(GMW_SCEN!$NE$2:$NE$60=U$3)*(GMW_SCEN!$ND$2:$ND$60=U$4)*(GMW_SCEN!$NF$2:$NF$60=U$1),0),$F49-1966)</f>
        <v>1E-3</v>
      </c>
      <c r="V49" s="4" cm="1">
        <f t="array" ref="V49">INDEX(GMW_SCEN!$A$2:$NF$60,MATCH(1,(GMW_SCEN!$NE$2:$NE$60=V$3)*(GMW_SCEN!$ND$2:$ND$60=V$4)*(GMW_SCEN!$NF$2:$NF$60=V$1),0),$F49-1966)</f>
        <v>88777</v>
      </c>
      <c r="W49" s="4" cm="1">
        <f t="array" ref="W49">INDEX(GMW_SCEN!$A$2:$NF$60,MATCH(1,(GMW_SCEN!$NE$2:$NE$60=W$3)*(GMW_SCEN!$ND$2:$ND$60=W$4)*(GMW_SCEN!$NF$2:$NF$60=W$1),0),$F49-1966)</f>
        <v>303085</v>
      </c>
      <c r="X49" s="4" cm="1">
        <f t="array" ref="X49">INDEX(GMW_SCEN!$A$2:$NF$60,MATCH(1,(GMW_SCEN!$NE$2:$NE$60=X$3)*(GMW_SCEN!$ND$2:$ND$60=X$4)*(GMW_SCEN!$NF$2:$NF$60=X$1),0),$F49-1966)</f>
        <v>161027</v>
      </c>
      <c r="Y49" s="4" cm="1">
        <f t="array" ref="Y49">INDEX(GMW_SCEN!$A$2:$NF$60,MATCH(1,(GMW_SCEN!$NE$2:$NE$60=Y$3)*(GMW_SCEN!$ND$2:$ND$60=Y$4)*(GMW_SCEN!$NF$2:$NF$60=Y$1),0),$F49-1966)</f>
        <v>50268</v>
      </c>
      <c r="Z49" s="4" cm="1">
        <f t="array" ref="Z49">INDEX(GMW_SCEN!$A$2:$NF$60,MATCH(1,(GMW_SCEN!$NE$2:$NE$60=Z$3)*(GMW_SCEN!$ND$2:$ND$60=Z$4)*(GMW_SCEN!$NF$2:$NF$60=Z$1),0),$F49-1966)</f>
        <v>73636</v>
      </c>
      <c r="AA49" s="4" cm="1">
        <f t="array" ref="AA49">INDEX(GMW_SCEN!$A$2:$NF$60,MATCH(1,(GMW_SCEN!$NE$2:$NE$60=AA$3)*(GMW_SCEN!$ND$2:$ND$60=AA$4)*(GMW_SCEN!$NF$2:$NF$60=AA$1),0),$F49-1966)</f>
        <v>50479</v>
      </c>
      <c r="AB49" s="4" cm="1">
        <f t="array" ref="AB49">INDEX(GMW_SCEN!$A$2:$NF$60,MATCH(1,(GMW_SCEN!$NE$2:$NE$60=AB$3)*(GMW_SCEN!$ND$2:$ND$60=AB$4)*(GMW_SCEN!$NF$2:$NF$60=AB$1),0),$F49-1966)</f>
        <v>43198</v>
      </c>
      <c r="AC49" s="4" cm="1">
        <f t="array" ref="AC49">INDEX(GMW_SCEN!$A$2:$NF$60,MATCH(1,(GMW_SCEN!$NE$2:$NE$60=AC$3)*(GMW_SCEN!$ND$2:$ND$60=AC$4)*(GMW_SCEN!$NF$2:$NF$60=AC$1),0),$F49-1966)</f>
        <v>41.293399999999998</v>
      </c>
      <c r="AD49" s="4" cm="1">
        <f t="array" ref="AD49">INDEX(GMW_SCEN!$A$2:$NF$60,MATCH(1,(GMW_SCEN!$NE$2:$NE$60=AD$3)*(GMW_SCEN!$ND$2:$ND$60=AD$4)*(GMW_SCEN!$NF$2:$NF$60=AD$1),0),$F49-1966)</f>
        <v>9.5606059999999999</v>
      </c>
      <c r="AE49" s="4" cm="1">
        <f t="array" ref="AE49">INDEX(GMW_SCEN!$A$2:$NF$60,MATCH(1,(GMW_SCEN!$NE$2:$NE$60=AE$3)*(GMW_SCEN!$ND$2:$ND$60=AE$4)*(GMW_SCEN!$NF$2:$NF$60=AE$1),0),$F49-1966)</f>
        <v>10.89667</v>
      </c>
      <c r="AF49" s="4" cm="1">
        <f t="array" ref="AF49">INDEX(GMW_SCEN!$A$2:$NF$60,MATCH(1,(GMW_SCEN!$NE$2:$NE$60=AF$3)*(GMW_SCEN!$ND$2:$ND$60=AF$4)*(GMW_SCEN!$NF$2:$NF$60=AF$1),0),$F49-1966)</f>
        <v>2.2389999999999999</v>
      </c>
      <c r="AG49" s="4" cm="1">
        <f t="array" ref="AG49">INDEX(GMW_SCEN!$A$2:$NF$60,MATCH(1,(GMW_SCEN!$NE$2:$NE$60=AG$3)*(GMW_SCEN!$ND$2:$ND$60=AG$4)*(GMW_SCEN!$NF$2:$NF$60=AG$1),0),$F49-1966)</f>
        <v>1.7652000000000001</v>
      </c>
      <c r="AH49" s="4" cm="1">
        <f t="array" ref="AH49">INDEX(GMW_SCEN!$A$2:$NF$60,MATCH(1,(GMW_SCEN!$NE$2:$NE$60=AH$3)*(GMW_SCEN!$ND$2:$ND$60=AH$4)*(GMW_SCEN!$NF$2:$NF$60=AH$1),0),$F49-1966)</f>
        <v>1.5094669999999999</v>
      </c>
      <c r="AI49" s="4" cm="1">
        <f t="array" ref="AI49">INDEX(GMW_SCEN!$A$2:$NF$60,MATCH(1,(GMW_SCEN!$NE$2:$NE$60=AI$3)*(GMW_SCEN!$ND$2:$ND$60=AI$4)*(GMW_SCEN!$NF$2:$NF$60=AI$1),0),$F49-1966)</f>
        <v>105.33669999999999</v>
      </c>
      <c r="AJ49" s="4" cm="1">
        <f t="array" ref="AJ49">INDEX(GMW_SCEN!$A$2:$NF$60,MATCH(1,(GMW_SCEN!$NE$2:$NE$60=AJ$3)*(GMW_SCEN!$ND$2:$ND$60=AJ$4)*(GMW_SCEN!$NF$2:$NF$60=AJ$1),0),$F49-1966)</f>
        <v>-2262</v>
      </c>
      <c r="AK49" s="4" cm="1">
        <f t="array" ref="AK49">INDEX(GMW_SCEN!$A$2:$NF$60,MATCH(1,(GMW_SCEN!$NE$2:$NE$60=AK$3)*(GMW_SCEN!$ND$2:$ND$60=AK$4)*(GMW_SCEN!$NF$2:$NF$60=AK$1),0),$F49-1966)</f>
        <v>1E-3</v>
      </c>
      <c r="AL49" s="4" cm="1">
        <f t="array" ref="AL49">INDEX(GMW_SCEN!$A$2:$NF$60,MATCH(1,(GMW_SCEN!$NE$2:$NE$60=AL$3)*(GMW_SCEN!$ND$2:$ND$60=AL$4)*(GMW_SCEN!$NF$2:$NF$60=AL$1),0),$F49-1966)</f>
        <v>88777</v>
      </c>
    </row>
    <row r="50" spans="1:38" x14ac:dyDescent="0.25">
      <c r="B50" s="4">
        <f t="shared" si="14"/>
        <v>1983</v>
      </c>
      <c r="C50" s="4">
        <f t="shared" si="14"/>
        <v>1983</v>
      </c>
      <c r="E50" s="4">
        <f t="shared" ref="E50" si="17">+E46+1</f>
        <v>1983</v>
      </c>
      <c r="F50" s="4">
        <f t="shared" si="16"/>
        <v>2016</v>
      </c>
      <c r="G50" s="4" cm="1">
        <f t="array" ref="G50">INDEX(GMW_SCEN!$A$2:$NF$60,MATCH(1,(GMW_SCEN!$NE$2:$NE$60=G$3)*(GMW_SCEN!$ND$2:$ND$60=G$4)*(GMW_SCEN!$NF$2:$NF$60=G$1),0),$F50-1966)</f>
        <v>305361</v>
      </c>
      <c r="H50" s="4" cm="1">
        <f t="array" ref="H50">INDEX(GMW_SCEN!$A$2:$NF$60,MATCH(1,(GMW_SCEN!$NE$2:$NE$60=H$3)*(GMW_SCEN!$ND$2:$ND$60=H$4)*(GMW_SCEN!$NF$2:$NF$60=H$1),0),$F50-1966)</f>
        <v>161090</v>
      </c>
      <c r="I50" s="4" cm="1">
        <f t="array" ref="I50">INDEX(GMW_SCEN!$A$2:$NF$60,MATCH(1,(GMW_SCEN!$NE$2:$NE$60=I$3)*(GMW_SCEN!$ND$2:$ND$60=I$4)*(GMW_SCEN!$NF$2:$NF$60=I$1),0),$F50-1966)</f>
        <v>52602</v>
      </c>
      <c r="J50" s="4" cm="1">
        <f t="array" ref="J50">INDEX(GMW_SCEN!$A$2:$NF$60,MATCH(1,(GMW_SCEN!$NE$2:$NE$60=J$3)*(GMW_SCEN!$ND$2:$ND$60=J$4)*(GMW_SCEN!$NF$2:$NF$60=J$1),0),$F50-1966)</f>
        <v>74179</v>
      </c>
      <c r="K50" s="4" cm="1">
        <f t="array" ref="K50">INDEX(GMW_SCEN!$A$2:$NF$60,MATCH(1,(GMW_SCEN!$NE$2:$NE$60=K$3)*(GMW_SCEN!$ND$2:$ND$60=K$4)*(GMW_SCEN!$NF$2:$NF$60=K$1),0),$F50-1966)</f>
        <v>51252</v>
      </c>
      <c r="L50" s="4" cm="1">
        <f t="array" ref="L50">INDEX(GMW_SCEN!$A$2:$NF$60,MATCH(1,(GMW_SCEN!$NE$2:$NE$60=L$3)*(GMW_SCEN!$ND$2:$ND$60=L$4)*(GMW_SCEN!$NF$2:$NF$60=L$1),0),$F50-1966)</f>
        <v>44718</v>
      </c>
      <c r="M50" s="4" cm="1">
        <f t="array" ref="M50">INDEX(GMW_SCEN!$A$2:$NF$60,MATCH(1,(GMW_SCEN!$NE$2:$NE$60=M$3)*(GMW_SCEN!$ND$2:$ND$60=M$4)*(GMW_SCEN!$NF$2:$NF$60=M$1),0),$F50-1966)</f>
        <v>41.762639999999998</v>
      </c>
      <c r="N50" s="4" cm="1">
        <f t="array" ref="N50">INDEX(GMW_SCEN!$A$2:$NF$60,MATCH(1,(GMW_SCEN!$NE$2:$NE$60=N$3)*(GMW_SCEN!$ND$2:$ND$60=N$4)*(GMW_SCEN!$NF$2:$NF$60=N$1),0),$F50-1966)</f>
        <v>9.0625</v>
      </c>
      <c r="O50" s="4" cm="1">
        <f t="array" ref="O50">INDEX(GMW_SCEN!$A$2:$NF$60,MATCH(1,(GMW_SCEN!$NE$2:$NE$60=O$3)*(GMW_SCEN!$ND$2:$ND$60=O$4)*(GMW_SCEN!$NF$2:$NF$60=O$1),0),$F50-1966)</f>
        <v>10.41667</v>
      </c>
      <c r="P50" s="4" cm="1">
        <f t="array" ref="P50">INDEX(GMW_SCEN!$A$2:$NF$60,MATCH(1,(GMW_SCEN!$NE$2:$NE$60=P$3)*(GMW_SCEN!$ND$2:$ND$60=P$4)*(GMW_SCEN!$NF$2:$NF$60=P$1),0),$F50-1966)</f>
        <v>2.2683010000000001</v>
      </c>
      <c r="Q50" s="4" cm="1">
        <f t="array" ref="Q50">INDEX(GMW_SCEN!$A$2:$NF$60,MATCH(1,(GMW_SCEN!$NE$2:$NE$60=Q$3)*(GMW_SCEN!$ND$2:$ND$60=Q$4)*(GMW_SCEN!$NF$2:$NF$60=Q$1),0),$F50-1966)</f>
        <v>1.7557</v>
      </c>
      <c r="R50" s="4" cm="1">
        <f t="array" ref="R50">INDEX(GMW_SCEN!$A$2:$NF$60,MATCH(1,(GMW_SCEN!$NE$2:$NE$60=R$3)*(GMW_SCEN!$ND$2:$ND$60=R$4)*(GMW_SCEN!$NF$2:$NF$60=R$1),0),$F50-1966)</f>
        <v>1.470167</v>
      </c>
      <c r="S50" s="4" cm="1">
        <f t="array" ref="S50">INDEX(GMW_SCEN!$A$2:$NF$60,MATCH(1,(GMW_SCEN!$NE$2:$NE$60=S$3)*(GMW_SCEN!$ND$2:$ND$60=S$4)*(GMW_SCEN!$NF$2:$NF$60=S$1),0),$F50-1966)</f>
        <v>103.7833</v>
      </c>
      <c r="T50" s="4" cm="1">
        <f t="array" ref="T50">INDEX(GMW_SCEN!$A$2:$NF$60,MATCH(1,(GMW_SCEN!$NE$2:$NE$60=T$3)*(GMW_SCEN!$ND$2:$ND$60=T$4)*(GMW_SCEN!$NF$2:$NF$60=T$1),0),$F50-1966)</f>
        <v>1020</v>
      </c>
      <c r="U50" s="4" cm="1">
        <f t="array" ref="U50">INDEX(GMW_SCEN!$A$2:$NF$60,MATCH(1,(GMW_SCEN!$NE$2:$NE$60=U$3)*(GMW_SCEN!$ND$2:$ND$60=U$4)*(GMW_SCEN!$NF$2:$NF$60=U$1),0),$F50-1966)</f>
        <v>1E-3</v>
      </c>
      <c r="V50" s="4" cm="1">
        <f t="array" ref="V50">INDEX(GMW_SCEN!$A$2:$NF$60,MATCH(1,(GMW_SCEN!$NE$2:$NE$60=V$3)*(GMW_SCEN!$ND$2:$ND$60=V$4)*(GMW_SCEN!$NF$2:$NF$60=V$1),0),$F50-1966)</f>
        <v>90844</v>
      </c>
      <c r="W50" s="4" cm="1">
        <f t="array" ref="W50">INDEX(GMW_SCEN!$A$2:$NF$60,MATCH(1,(GMW_SCEN!$NE$2:$NE$60=W$3)*(GMW_SCEN!$ND$2:$ND$60=W$4)*(GMW_SCEN!$NF$2:$NF$60=W$1),0),$F50-1966)</f>
        <v>305361</v>
      </c>
      <c r="X50" s="4" cm="1">
        <f t="array" ref="X50">INDEX(GMW_SCEN!$A$2:$NF$60,MATCH(1,(GMW_SCEN!$NE$2:$NE$60=X$3)*(GMW_SCEN!$ND$2:$ND$60=X$4)*(GMW_SCEN!$NF$2:$NF$60=X$1),0),$F50-1966)</f>
        <v>161090</v>
      </c>
      <c r="Y50" s="4" cm="1">
        <f t="array" ref="Y50">INDEX(GMW_SCEN!$A$2:$NF$60,MATCH(1,(GMW_SCEN!$NE$2:$NE$60=Y$3)*(GMW_SCEN!$ND$2:$ND$60=Y$4)*(GMW_SCEN!$NF$2:$NF$60=Y$1),0),$F50-1966)</f>
        <v>52602</v>
      </c>
      <c r="Z50" s="4" cm="1">
        <f t="array" ref="Z50">INDEX(GMW_SCEN!$A$2:$NF$60,MATCH(1,(GMW_SCEN!$NE$2:$NE$60=Z$3)*(GMW_SCEN!$ND$2:$ND$60=Z$4)*(GMW_SCEN!$NF$2:$NF$60=Z$1),0),$F50-1966)</f>
        <v>74179</v>
      </c>
      <c r="AA50" s="4" cm="1">
        <f t="array" ref="AA50">INDEX(GMW_SCEN!$A$2:$NF$60,MATCH(1,(GMW_SCEN!$NE$2:$NE$60=AA$3)*(GMW_SCEN!$ND$2:$ND$60=AA$4)*(GMW_SCEN!$NF$2:$NF$60=AA$1),0),$F50-1966)</f>
        <v>51252</v>
      </c>
      <c r="AB50" s="4" cm="1">
        <f t="array" ref="AB50">INDEX(GMW_SCEN!$A$2:$NF$60,MATCH(1,(GMW_SCEN!$NE$2:$NE$60=AB$3)*(GMW_SCEN!$ND$2:$ND$60=AB$4)*(GMW_SCEN!$NF$2:$NF$60=AB$1),0),$F50-1966)</f>
        <v>44718</v>
      </c>
      <c r="AC50" s="4" cm="1">
        <f t="array" ref="AC50">INDEX(GMW_SCEN!$A$2:$NF$60,MATCH(1,(GMW_SCEN!$NE$2:$NE$60=AC$3)*(GMW_SCEN!$ND$2:$ND$60=AC$4)*(GMW_SCEN!$NF$2:$NF$60=AC$1),0),$F50-1966)</f>
        <v>41.762639999999998</v>
      </c>
      <c r="AD50" s="4" cm="1">
        <f t="array" ref="AD50">INDEX(GMW_SCEN!$A$2:$NF$60,MATCH(1,(GMW_SCEN!$NE$2:$NE$60=AD$3)*(GMW_SCEN!$ND$2:$ND$60=AD$4)*(GMW_SCEN!$NF$2:$NF$60=AD$1),0),$F50-1966)</f>
        <v>9.0625</v>
      </c>
      <c r="AE50" s="4" cm="1">
        <f t="array" ref="AE50">INDEX(GMW_SCEN!$A$2:$NF$60,MATCH(1,(GMW_SCEN!$NE$2:$NE$60=AE$3)*(GMW_SCEN!$ND$2:$ND$60=AE$4)*(GMW_SCEN!$NF$2:$NF$60=AE$1),0),$F50-1966)</f>
        <v>10.41667</v>
      </c>
      <c r="AF50" s="4" cm="1">
        <f t="array" ref="AF50">INDEX(GMW_SCEN!$A$2:$NF$60,MATCH(1,(GMW_SCEN!$NE$2:$NE$60=AF$3)*(GMW_SCEN!$ND$2:$ND$60=AF$4)*(GMW_SCEN!$NF$2:$NF$60=AF$1),0),$F50-1966)</f>
        <v>2.2683010000000001</v>
      </c>
      <c r="AG50" s="4" cm="1">
        <f t="array" ref="AG50">INDEX(GMW_SCEN!$A$2:$NF$60,MATCH(1,(GMW_SCEN!$NE$2:$NE$60=AG$3)*(GMW_SCEN!$ND$2:$ND$60=AG$4)*(GMW_SCEN!$NF$2:$NF$60=AG$1),0),$F50-1966)</f>
        <v>1.7557</v>
      </c>
      <c r="AH50" s="4" cm="1">
        <f t="array" ref="AH50">INDEX(GMW_SCEN!$A$2:$NF$60,MATCH(1,(GMW_SCEN!$NE$2:$NE$60=AH$3)*(GMW_SCEN!$ND$2:$ND$60=AH$4)*(GMW_SCEN!$NF$2:$NF$60=AH$1),0),$F50-1966)</f>
        <v>1.470167</v>
      </c>
      <c r="AI50" s="4" cm="1">
        <f t="array" ref="AI50">INDEX(GMW_SCEN!$A$2:$NF$60,MATCH(1,(GMW_SCEN!$NE$2:$NE$60=AI$3)*(GMW_SCEN!$ND$2:$ND$60=AI$4)*(GMW_SCEN!$NF$2:$NF$60=AI$1),0),$F50-1966)</f>
        <v>103.7833</v>
      </c>
      <c r="AJ50" s="4" cm="1">
        <f t="array" ref="AJ50">INDEX(GMW_SCEN!$A$2:$NF$60,MATCH(1,(GMW_SCEN!$NE$2:$NE$60=AJ$3)*(GMW_SCEN!$ND$2:$ND$60=AJ$4)*(GMW_SCEN!$NF$2:$NF$60=AJ$1),0),$F50-1966)</f>
        <v>1020</v>
      </c>
      <c r="AK50" s="4" cm="1">
        <f t="array" ref="AK50">INDEX(GMW_SCEN!$A$2:$NF$60,MATCH(1,(GMW_SCEN!$NE$2:$NE$60=AK$3)*(GMW_SCEN!$ND$2:$ND$60=AK$4)*(GMW_SCEN!$NF$2:$NF$60=AK$1),0),$F50-1966)</f>
        <v>1E-3</v>
      </c>
      <c r="AL50" s="4" cm="1">
        <f t="array" ref="AL50">INDEX(GMW_SCEN!$A$2:$NF$60,MATCH(1,(GMW_SCEN!$NE$2:$NE$60=AL$3)*(GMW_SCEN!$ND$2:$ND$60=AL$4)*(GMW_SCEN!$NF$2:$NF$60=AL$1),0),$F50-1966)</f>
        <v>90844</v>
      </c>
    </row>
    <row r="51" spans="1:38" x14ac:dyDescent="0.25">
      <c r="A51" s="4">
        <v>1984</v>
      </c>
      <c r="B51" s="4">
        <f t="shared" si="14"/>
        <v>1984</v>
      </c>
      <c r="C51" s="4">
        <f t="shared" si="14"/>
        <v>1983</v>
      </c>
      <c r="D51" s="4">
        <f t="shared" si="14"/>
        <v>1983</v>
      </c>
      <c r="F51" s="4">
        <f t="shared" si="16"/>
        <v>2017</v>
      </c>
      <c r="G51" s="4" cm="1">
        <f t="array" ref="G51">INDEX(GMW_SCEN!$A$2:$NF$60,MATCH(1,(GMW_SCEN!$NE$2:$NE$60=G$3)*(GMW_SCEN!$ND$2:$ND$60=G$4)*(GMW_SCEN!$NF$2:$NF$60=G$1),0),$F51-1966)</f>
        <v>307964</v>
      </c>
      <c r="H51" s="4" cm="1">
        <f t="array" ref="H51">INDEX(GMW_SCEN!$A$2:$NF$60,MATCH(1,(GMW_SCEN!$NE$2:$NE$60=H$3)*(GMW_SCEN!$ND$2:$ND$60=H$4)*(GMW_SCEN!$NF$2:$NF$60=H$1),0),$F51-1966)</f>
        <v>162074</v>
      </c>
      <c r="I51" s="4" cm="1">
        <f t="array" ref="I51">INDEX(GMW_SCEN!$A$2:$NF$60,MATCH(1,(GMW_SCEN!$NE$2:$NE$60=I$3)*(GMW_SCEN!$ND$2:$ND$60=I$4)*(GMW_SCEN!$NF$2:$NF$60=I$1),0),$F51-1966)</f>
        <v>53755</v>
      </c>
      <c r="J51" s="4" cm="1">
        <f t="array" ref="J51">INDEX(GMW_SCEN!$A$2:$NF$60,MATCH(1,(GMW_SCEN!$NE$2:$NE$60=J$3)*(GMW_SCEN!$ND$2:$ND$60=J$4)*(GMW_SCEN!$NF$2:$NF$60=J$1),0),$F51-1966)</f>
        <v>74707</v>
      </c>
      <c r="K51" s="4" cm="1">
        <f t="array" ref="K51">INDEX(GMW_SCEN!$A$2:$NF$60,MATCH(1,(GMW_SCEN!$NE$2:$NE$60=K$3)*(GMW_SCEN!$ND$2:$ND$60=K$4)*(GMW_SCEN!$NF$2:$NF$60=K$1),0),$F51-1966)</f>
        <v>52434</v>
      </c>
      <c r="L51" s="4" cm="1">
        <f t="array" ref="L51">INDEX(GMW_SCEN!$A$2:$NF$60,MATCH(1,(GMW_SCEN!$NE$2:$NE$60=L$3)*(GMW_SCEN!$ND$2:$ND$60=L$4)*(GMW_SCEN!$NF$2:$NF$60=L$1),0),$F51-1966)</f>
        <v>45133</v>
      </c>
      <c r="M51" s="4" cm="1">
        <f t="array" ref="M51">INDEX(GMW_SCEN!$A$2:$NF$60,MATCH(1,(GMW_SCEN!$NE$2:$NE$60=M$3)*(GMW_SCEN!$ND$2:$ND$60=M$4)*(GMW_SCEN!$NF$2:$NF$60=M$1),0),$F51-1966)</f>
        <v>41.86692</v>
      </c>
      <c r="N51" s="4" cm="1">
        <f t="array" ref="N51">INDEX(GMW_SCEN!$A$2:$NF$60,MATCH(1,(GMW_SCEN!$NE$2:$NE$60=N$3)*(GMW_SCEN!$ND$2:$ND$60=N$4)*(GMW_SCEN!$NF$2:$NF$60=N$1),0),$F51-1966)</f>
        <v>8.9432690000000008</v>
      </c>
      <c r="O51" s="4" cm="1">
        <f t="array" ref="O51">INDEX(GMW_SCEN!$A$2:$NF$60,MATCH(1,(GMW_SCEN!$NE$2:$NE$60=O$3)*(GMW_SCEN!$ND$2:$ND$60=O$4)*(GMW_SCEN!$NF$2:$NF$60=O$1),0),$F51-1966)</f>
        <v>10.766769999999999</v>
      </c>
      <c r="P51" s="4" cm="1">
        <f t="array" ref="P51">INDEX(GMW_SCEN!$A$2:$NF$60,MATCH(1,(GMW_SCEN!$NE$2:$NE$60=P$3)*(GMW_SCEN!$ND$2:$ND$60=P$4)*(GMW_SCEN!$NF$2:$NF$60=P$1),0),$F51-1966)</f>
        <v>2.853844</v>
      </c>
      <c r="Q51" s="4" cm="1">
        <f t="array" ref="Q51">INDEX(GMW_SCEN!$A$2:$NF$60,MATCH(1,(GMW_SCEN!$NE$2:$NE$60=Q$3)*(GMW_SCEN!$ND$2:$ND$60=Q$4)*(GMW_SCEN!$NF$2:$NF$60=Q$1),0),$F51-1966)</f>
        <v>1.7369000000000001</v>
      </c>
      <c r="R51" s="4" cm="1">
        <f t="array" ref="R51">INDEX(GMW_SCEN!$A$2:$NF$60,MATCH(1,(GMW_SCEN!$NE$2:$NE$60=R$3)*(GMW_SCEN!$ND$2:$ND$60=R$4)*(GMW_SCEN!$NF$2:$NF$60=R$1),0),$F51-1966)</f>
        <v>1.4350000000000001</v>
      </c>
      <c r="S51" s="4" cm="1">
        <f t="array" ref="S51">INDEX(GMW_SCEN!$A$2:$NF$60,MATCH(1,(GMW_SCEN!$NE$2:$NE$60=S$3)*(GMW_SCEN!$ND$2:$ND$60=S$4)*(GMW_SCEN!$NF$2:$NF$60=S$1),0),$F51-1966)</f>
        <v>102.22329999999999</v>
      </c>
      <c r="T51" s="4" cm="1">
        <f t="array" ref="T51">INDEX(GMW_SCEN!$A$2:$NF$60,MATCH(1,(GMW_SCEN!$NE$2:$NE$60=T$3)*(GMW_SCEN!$ND$2:$ND$60=T$4)*(GMW_SCEN!$NF$2:$NF$60=T$1),0),$F51-1966)</f>
        <v>69</v>
      </c>
      <c r="U51" s="4" cm="1">
        <f t="array" ref="U51">INDEX(GMW_SCEN!$A$2:$NF$60,MATCH(1,(GMW_SCEN!$NE$2:$NE$60=U$3)*(GMW_SCEN!$ND$2:$ND$60=U$4)*(GMW_SCEN!$NF$2:$NF$60=U$1),0),$F51-1966)</f>
        <v>1E-3</v>
      </c>
      <c r="V51" s="4" cm="1">
        <f t="array" ref="V51">INDEX(GMW_SCEN!$A$2:$NF$60,MATCH(1,(GMW_SCEN!$NE$2:$NE$60=V$3)*(GMW_SCEN!$ND$2:$ND$60=V$4)*(GMW_SCEN!$NF$2:$NF$60=V$1),0),$F51-1966)</f>
        <v>91822</v>
      </c>
      <c r="W51" s="4" cm="1">
        <f t="array" ref="W51">INDEX(GMW_SCEN!$A$2:$NF$60,MATCH(1,(GMW_SCEN!$NE$2:$NE$60=W$3)*(GMW_SCEN!$ND$2:$ND$60=W$4)*(GMW_SCEN!$NF$2:$NF$60=W$1),0),$F51-1966)</f>
        <v>307964</v>
      </c>
      <c r="X51" s="4" cm="1">
        <f t="array" ref="X51">INDEX(GMW_SCEN!$A$2:$NF$60,MATCH(1,(GMW_SCEN!$NE$2:$NE$60=X$3)*(GMW_SCEN!$ND$2:$ND$60=X$4)*(GMW_SCEN!$NF$2:$NF$60=X$1),0),$F51-1966)</f>
        <v>162074</v>
      </c>
      <c r="Y51" s="4" cm="1">
        <f t="array" ref="Y51">INDEX(GMW_SCEN!$A$2:$NF$60,MATCH(1,(GMW_SCEN!$NE$2:$NE$60=Y$3)*(GMW_SCEN!$ND$2:$ND$60=Y$4)*(GMW_SCEN!$NF$2:$NF$60=Y$1),0),$F51-1966)</f>
        <v>53755</v>
      </c>
      <c r="Z51" s="4" cm="1">
        <f t="array" ref="Z51">INDEX(GMW_SCEN!$A$2:$NF$60,MATCH(1,(GMW_SCEN!$NE$2:$NE$60=Z$3)*(GMW_SCEN!$ND$2:$ND$60=Z$4)*(GMW_SCEN!$NF$2:$NF$60=Z$1),0),$F51-1966)</f>
        <v>74707</v>
      </c>
      <c r="AA51" s="4" cm="1">
        <f t="array" ref="AA51">INDEX(GMW_SCEN!$A$2:$NF$60,MATCH(1,(GMW_SCEN!$NE$2:$NE$60=AA$3)*(GMW_SCEN!$ND$2:$ND$60=AA$4)*(GMW_SCEN!$NF$2:$NF$60=AA$1),0),$F51-1966)</f>
        <v>52434</v>
      </c>
      <c r="AB51" s="4" cm="1">
        <f t="array" ref="AB51">INDEX(GMW_SCEN!$A$2:$NF$60,MATCH(1,(GMW_SCEN!$NE$2:$NE$60=AB$3)*(GMW_SCEN!$ND$2:$ND$60=AB$4)*(GMW_SCEN!$NF$2:$NF$60=AB$1),0),$F51-1966)</f>
        <v>45133</v>
      </c>
      <c r="AC51" s="4" cm="1">
        <f t="array" ref="AC51">INDEX(GMW_SCEN!$A$2:$NF$60,MATCH(1,(GMW_SCEN!$NE$2:$NE$60=AC$3)*(GMW_SCEN!$ND$2:$ND$60=AC$4)*(GMW_SCEN!$NF$2:$NF$60=AC$1),0),$F51-1966)</f>
        <v>41.86692</v>
      </c>
      <c r="AD51" s="4" cm="1">
        <f t="array" ref="AD51">INDEX(GMW_SCEN!$A$2:$NF$60,MATCH(1,(GMW_SCEN!$NE$2:$NE$60=AD$3)*(GMW_SCEN!$ND$2:$ND$60=AD$4)*(GMW_SCEN!$NF$2:$NF$60=AD$1),0),$F51-1966)</f>
        <v>8.9432690000000008</v>
      </c>
      <c r="AE51" s="4" cm="1">
        <f t="array" ref="AE51">INDEX(GMW_SCEN!$A$2:$NF$60,MATCH(1,(GMW_SCEN!$NE$2:$NE$60=AE$3)*(GMW_SCEN!$ND$2:$ND$60=AE$4)*(GMW_SCEN!$NF$2:$NF$60=AE$1),0),$F51-1966)</f>
        <v>10.766769999999999</v>
      </c>
      <c r="AF51" s="4" cm="1">
        <f t="array" ref="AF51">INDEX(GMW_SCEN!$A$2:$NF$60,MATCH(1,(GMW_SCEN!$NE$2:$NE$60=AF$3)*(GMW_SCEN!$ND$2:$ND$60=AF$4)*(GMW_SCEN!$NF$2:$NF$60=AF$1),0),$F51-1966)</f>
        <v>2.853844</v>
      </c>
      <c r="AG51" s="4" cm="1">
        <f t="array" ref="AG51">INDEX(GMW_SCEN!$A$2:$NF$60,MATCH(1,(GMW_SCEN!$NE$2:$NE$60=AG$3)*(GMW_SCEN!$ND$2:$ND$60=AG$4)*(GMW_SCEN!$NF$2:$NF$60=AG$1),0),$F51-1966)</f>
        <v>1.7369000000000001</v>
      </c>
      <c r="AH51" s="4" cm="1">
        <f t="array" ref="AH51">INDEX(GMW_SCEN!$A$2:$NF$60,MATCH(1,(GMW_SCEN!$NE$2:$NE$60=AH$3)*(GMW_SCEN!$ND$2:$ND$60=AH$4)*(GMW_SCEN!$NF$2:$NF$60=AH$1),0),$F51-1966)</f>
        <v>1.4350000000000001</v>
      </c>
      <c r="AI51" s="4" cm="1">
        <f t="array" ref="AI51">INDEX(GMW_SCEN!$A$2:$NF$60,MATCH(1,(GMW_SCEN!$NE$2:$NE$60=AI$3)*(GMW_SCEN!$ND$2:$ND$60=AI$4)*(GMW_SCEN!$NF$2:$NF$60=AI$1),0),$F51-1966)</f>
        <v>102.22329999999999</v>
      </c>
      <c r="AJ51" s="4" cm="1">
        <f t="array" ref="AJ51">INDEX(GMW_SCEN!$A$2:$NF$60,MATCH(1,(GMW_SCEN!$NE$2:$NE$60=AJ$3)*(GMW_SCEN!$ND$2:$ND$60=AJ$4)*(GMW_SCEN!$NF$2:$NF$60=AJ$1),0),$F51-1966)</f>
        <v>69</v>
      </c>
      <c r="AK51" s="4" cm="1">
        <f t="array" ref="AK51">INDEX(GMW_SCEN!$A$2:$NF$60,MATCH(1,(GMW_SCEN!$NE$2:$NE$60=AK$3)*(GMW_SCEN!$ND$2:$ND$60=AK$4)*(GMW_SCEN!$NF$2:$NF$60=AK$1),0),$F51-1966)</f>
        <v>1E-3</v>
      </c>
      <c r="AL51" s="4" cm="1">
        <f t="array" ref="AL51">INDEX(GMW_SCEN!$A$2:$NF$60,MATCH(1,(GMW_SCEN!$NE$2:$NE$60=AL$3)*(GMW_SCEN!$ND$2:$ND$60=AL$4)*(GMW_SCEN!$NF$2:$NF$60=AL$1),0),$F51-1966)</f>
        <v>91822</v>
      </c>
    </row>
    <row r="52" spans="1:38" x14ac:dyDescent="0.25">
      <c r="B52" s="4">
        <f t="shared" si="14"/>
        <v>1984</v>
      </c>
      <c r="C52" s="4">
        <f t="shared" si="14"/>
        <v>1984</v>
      </c>
      <c r="F52" s="4">
        <f t="shared" si="16"/>
        <v>2018</v>
      </c>
      <c r="G52" s="4" cm="1">
        <f t="array" ref="G52">INDEX(GMW_SCEN!$A$2:$NF$60,MATCH(1,(GMW_SCEN!$NE$2:$NE$60=G$3)*(GMW_SCEN!$ND$2:$ND$60=G$4)*(GMW_SCEN!$NF$2:$NF$60=G$1),0),$F52-1966)</f>
        <v>304892</v>
      </c>
      <c r="H52" s="4" cm="1">
        <f t="array" ref="H52">INDEX(GMW_SCEN!$A$2:$NF$60,MATCH(1,(GMW_SCEN!$NE$2:$NE$60=H$3)*(GMW_SCEN!$ND$2:$ND$60=H$4)*(GMW_SCEN!$NF$2:$NF$60=H$1),0),$F52-1966)</f>
        <v>163369</v>
      </c>
      <c r="I52" s="4" cm="1">
        <f t="array" ref="I52">INDEX(GMW_SCEN!$A$2:$NF$60,MATCH(1,(GMW_SCEN!$NE$2:$NE$60=I$3)*(GMW_SCEN!$ND$2:$ND$60=I$4)*(GMW_SCEN!$NF$2:$NF$60=I$1),0),$F52-1966)</f>
        <v>53972</v>
      </c>
      <c r="J52" s="4" cm="1">
        <f t="array" ref="J52">INDEX(GMW_SCEN!$A$2:$NF$60,MATCH(1,(GMW_SCEN!$NE$2:$NE$60=J$3)*(GMW_SCEN!$ND$2:$ND$60=J$4)*(GMW_SCEN!$NF$2:$NF$60=J$1),0),$F52-1966)</f>
        <v>73990</v>
      </c>
      <c r="K52" s="4" cm="1">
        <f t="array" ref="K52">INDEX(GMW_SCEN!$A$2:$NF$60,MATCH(1,(GMW_SCEN!$NE$2:$NE$60=K$3)*(GMW_SCEN!$ND$2:$ND$60=K$4)*(GMW_SCEN!$NF$2:$NF$60=K$1),0),$F52-1966)</f>
        <v>52303</v>
      </c>
      <c r="L52" s="4" cm="1">
        <f t="array" ref="L52">INDEX(GMW_SCEN!$A$2:$NF$60,MATCH(1,(GMW_SCEN!$NE$2:$NE$60=L$3)*(GMW_SCEN!$ND$2:$ND$60=L$4)*(GMW_SCEN!$NF$2:$NF$60=L$1),0),$F52-1966)</f>
        <v>47093</v>
      </c>
      <c r="M52" s="4" cm="1">
        <f t="array" ref="M52">INDEX(GMW_SCEN!$A$2:$NF$60,MATCH(1,(GMW_SCEN!$NE$2:$NE$60=M$3)*(GMW_SCEN!$ND$2:$ND$60=M$4)*(GMW_SCEN!$NF$2:$NF$60=M$1),0),$F52-1966)</f>
        <v>42.779339999999998</v>
      </c>
      <c r="N52" s="4" cm="1">
        <f t="array" ref="N52">INDEX(GMW_SCEN!$A$2:$NF$60,MATCH(1,(GMW_SCEN!$NE$2:$NE$60=N$3)*(GMW_SCEN!$ND$2:$ND$60=N$4)*(GMW_SCEN!$NF$2:$NF$60=N$1),0),$F52-1966)</f>
        <v>8.8442310000000006</v>
      </c>
      <c r="O52" s="4" cm="1">
        <f t="array" ref="O52">INDEX(GMW_SCEN!$A$2:$NF$60,MATCH(1,(GMW_SCEN!$NE$2:$NE$60=O$3)*(GMW_SCEN!$ND$2:$ND$60=O$4)*(GMW_SCEN!$NF$2:$NF$60=O$1),0),$F52-1966)</f>
        <v>11.28077</v>
      </c>
      <c r="P52" s="4" cm="1">
        <f t="array" ref="P52">INDEX(GMW_SCEN!$A$2:$NF$60,MATCH(1,(GMW_SCEN!$NE$2:$NE$60=P$3)*(GMW_SCEN!$ND$2:$ND$60=P$4)*(GMW_SCEN!$NF$2:$NF$60=P$1),0),$F52-1966)</f>
        <v>3.3446560000000001</v>
      </c>
      <c r="Q52" s="4" cm="1">
        <f t="array" ref="Q52">INDEX(GMW_SCEN!$A$2:$NF$60,MATCH(1,(GMW_SCEN!$NE$2:$NE$60=Q$3)*(GMW_SCEN!$ND$2:$ND$60=Q$4)*(GMW_SCEN!$NF$2:$NF$60=Q$1),0),$F52-1966)</f>
        <v>1.6950000000000001</v>
      </c>
      <c r="R52" s="4" cm="1">
        <f t="array" ref="R52">INDEX(GMW_SCEN!$A$2:$NF$60,MATCH(1,(GMW_SCEN!$NE$2:$NE$60=R$3)*(GMW_SCEN!$ND$2:$ND$60=R$4)*(GMW_SCEN!$NF$2:$NF$60=R$1),0),$F52-1966)</f>
        <v>1.396833</v>
      </c>
      <c r="S52" s="4" cm="1">
        <f t="array" ref="S52">INDEX(GMW_SCEN!$A$2:$NF$60,MATCH(1,(GMW_SCEN!$NE$2:$NE$60=S$3)*(GMW_SCEN!$ND$2:$ND$60=S$4)*(GMW_SCEN!$NF$2:$NF$60=S$1),0),$F52-1966)</f>
        <v>99.943340000000006</v>
      </c>
      <c r="T52" s="4" cm="1">
        <f t="array" ref="T52">INDEX(GMW_SCEN!$A$2:$NF$60,MATCH(1,(GMW_SCEN!$NE$2:$NE$60=T$3)*(GMW_SCEN!$ND$2:$ND$60=T$4)*(GMW_SCEN!$NF$2:$NF$60=T$1),0),$F52-1966)</f>
        <v>-4056</v>
      </c>
      <c r="U52" s="4" cm="1">
        <f t="array" ref="U52">INDEX(GMW_SCEN!$A$2:$NF$60,MATCH(1,(GMW_SCEN!$NE$2:$NE$60=U$3)*(GMW_SCEN!$ND$2:$ND$60=U$4)*(GMW_SCEN!$NF$2:$NF$60=U$1),0),$F52-1966)</f>
        <v>1E-3</v>
      </c>
      <c r="V52" s="4" cm="1">
        <f t="array" ref="V52">INDEX(GMW_SCEN!$A$2:$NF$60,MATCH(1,(GMW_SCEN!$NE$2:$NE$60=V$3)*(GMW_SCEN!$ND$2:$ND$60=V$4)*(GMW_SCEN!$NF$2:$NF$60=V$1),0),$F52-1966)</f>
        <v>93603</v>
      </c>
      <c r="W52" s="4" cm="1">
        <f t="array" ref="W52">INDEX(GMW_SCEN!$A$2:$NF$60,MATCH(1,(GMW_SCEN!$NE$2:$NE$60=W$3)*(GMW_SCEN!$ND$2:$ND$60=W$4)*(GMW_SCEN!$NF$2:$NF$60=W$1),0),$F52-1966)</f>
        <v>304892</v>
      </c>
      <c r="X52" s="4" cm="1">
        <f t="array" ref="X52">INDEX(GMW_SCEN!$A$2:$NF$60,MATCH(1,(GMW_SCEN!$NE$2:$NE$60=X$3)*(GMW_SCEN!$ND$2:$ND$60=X$4)*(GMW_SCEN!$NF$2:$NF$60=X$1),0),$F52-1966)</f>
        <v>163369</v>
      </c>
      <c r="Y52" s="4" cm="1">
        <f t="array" ref="Y52">INDEX(GMW_SCEN!$A$2:$NF$60,MATCH(1,(GMW_SCEN!$NE$2:$NE$60=Y$3)*(GMW_SCEN!$ND$2:$ND$60=Y$4)*(GMW_SCEN!$NF$2:$NF$60=Y$1),0),$F52-1966)</f>
        <v>53972</v>
      </c>
      <c r="Z52" s="4" cm="1">
        <f t="array" ref="Z52">INDEX(GMW_SCEN!$A$2:$NF$60,MATCH(1,(GMW_SCEN!$NE$2:$NE$60=Z$3)*(GMW_SCEN!$ND$2:$ND$60=Z$4)*(GMW_SCEN!$NF$2:$NF$60=Z$1),0),$F52-1966)</f>
        <v>73990</v>
      </c>
      <c r="AA52" s="4" cm="1">
        <f t="array" ref="AA52">INDEX(GMW_SCEN!$A$2:$NF$60,MATCH(1,(GMW_SCEN!$NE$2:$NE$60=AA$3)*(GMW_SCEN!$ND$2:$ND$60=AA$4)*(GMW_SCEN!$NF$2:$NF$60=AA$1),0),$F52-1966)</f>
        <v>52303</v>
      </c>
      <c r="AB52" s="4" cm="1">
        <f t="array" ref="AB52">INDEX(GMW_SCEN!$A$2:$NF$60,MATCH(1,(GMW_SCEN!$NE$2:$NE$60=AB$3)*(GMW_SCEN!$ND$2:$ND$60=AB$4)*(GMW_SCEN!$NF$2:$NF$60=AB$1),0),$F52-1966)</f>
        <v>47093</v>
      </c>
      <c r="AC52" s="4" cm="1">
        <f t="array" ref="AC52">INDEX(GMW_SCEN!$A$2:$NF$60,MATCH(1,(GMW_SCEN!$NE$2:$NE$60=AC$3)*(GMW_SCEN!$ND$2:$ND$60=AC$4)*(GMW_SCEN!$NF$2:$NF$60=AC$1),0),$F52-1966)</f>
        <v>42.779339999999998</v>
      </c>
      <c r="AD52" s="4" cm="1">
        <f t="array" ref="AD52">INDEX(GMW_SCEN!$A$2:$NF$60,MATCH(1,(GMW_SCEN!$NE$2:$NE$60=AD$3)*(GMW_SCEN!$ND$2:$ND$60=AD$4)*(GMW_SCEN!$NF$2:$NF$60=AD$1),0),$F52-1966)</f>
        <v>8.8442310000000006</v>
      </c>
      <c r="AE52" s="4" cm="1">
        <f t="array" ref="AE52">INDEX(GMW_SCEN!$A$2:$NF$60,MATCH(1,(GMW_SCEN!$NE$2:$NE$60=AE$3)*(GMW_SCEN!$ND$2:$ND$60=AE$4)*(GMW_SCEN!$NF$2:$NF$60=AE$1),0),$F52-1966)</f>
        <v>11.28077</v>
      </c>
      <c r="AF52" s="4" cm="1">
        <f t="array" ref="AF52">INDEX(GMW_SCEN!$A$2:$NF$60,MATCH(1,(GMW_SCEN!$NE$2:$NE$60=AF$3)*(GMW_SCEN!$ND$2:$ND$60=AF$4)*(GMW_SCEN!$NF$2:$NF$60=AF$1),0),$F52-1966)</f>
        <v>3.3446560000000001</v>
      </c>
      <c r="AG52" s="4" cm="1">
        <f t="array" ref="AG52">INDEX(GMW_SCEN!$A$2:$NF$60,MATCH(1,(GMW_SCEN!$NE$2:$NE$60=AG$3)*(GMW_SCEN!$ND$2:$ND$60=AG$4)*(GMW_SCEN!$NF$2:$NF$60=AG$1),0),$F52-1966)</f>
        <v>1.6950000000000001</v>
      </c>
      <c r="AH52" s="4" cm="1">
        <f t="array" ref="AH52">INDEX(GMW_SCEN!$A$2:$NF$60,MATCH(1,(GMW_SCEN!$NE$2:$NE$60=AH$3)*(GMW_SCEN!$ND$2:$ND$60=AH$4)*(GMW_SCEN!$NF$2:$NF$60=AH$1),0),$F52-1966)</f>
        <v>1.396833</v>
      </c>
      <c r="AI52" s="4" cm="1">
        <f t="array" ref="AI52">INDEX(GMW_SCEN!$A$2:$NF$60,MATCH(1,(GMW_SCEN!$NE$2:$NE$60=AI$3)*(GMW_SCEN!$ND$2:$ND$60=AI$4)*(GMW_SCEN!$NF$2:$NF$60=AI$1),0),$F52-1966)</f>
        <v>99.943340000000006</v>
      </c>
      <c r="AJ52" s="4" cm="1">
        <f t="array" ref="AJ52">INDEX(GMW_SCEN!$A$2:$NF$60,MATCH(1,(GMW_SCEN!$NE$2:$NE$60=AJ$3)*(GMW_SCEN!$ND$2:$ND$60=AJ$4)*(GMW_SCEN!$NF$2:$NF$60=AJ$1),0),$F52-1966)</f>
        <v>-4056</v>
      </c>
      <c r="AK52" s="4" cm="1">
        <f t="array" ref="AK52">INDEX(GMW_SCEN!$A$2:$NF$60,MATCH(1,(GMW_SCEN!$NE$2:$NE$60=AK$3)*(GMW_SCEN!$ND$2:$ND$60=AK$4)*(GMW_SCEN!$NF$2:$NF$60=AK$1),0),$F52-1966)</f>
        <v>1E-3</v>
      </c>
      <c r="AL52" s="4" cm="1">
        <f t="array" ref="AL52">INDEX(GMW_SCEN!$A$2:$NF$60,MATCH(1,(GMW_SCEN!$NE$2:$NE$60=AL$3)*(GMW_SCEN!$ND$2:$ND$60=AL$4)*(GMW_SCEN!$NF$2:$NF$60=AL$1),0),$F52-1966)</f>
        <v>93603</v>
      </c>
    </row>
    <row r="53" spans="1:38" x14ac:dyDescent="0.25">
      <c r="B53" s="4">
        <f t="shared" si="14"/>
        <v>1984</v>
      </c>
      <c r="C53" s="4">
        <f t="shared" si="14"/>
        <v>1984</v>
      </c>
      <c r="F53" s="4">
        <f t="shared" si="16"/>
        <v>2019</v>
      </c>
      <c r="G53" s="4" cm="1">
        <f t="array" ref="G53">INDEX(GMW_SCEN!$A$2:$NF$60,MATCH(1,(GMW_SCEN!$NE$2:$NE$60=G$3)*(GMW_SCEN!$ND$2:$ND$60=G$4)*(GMW_SCEN!$NF$2:$NF$60=G$1),0),$F53-1966)</f>
        <v>307122</v>
      </c>
      <c r="H53" s="4" cm="1">
        <f t="array" ref="H53">INDEX(GMW_SCEN!$A$2:$NF$60,MATCH(1,(GMW_SCEN!$NE$2:$NE$60=H$3)*(GMW_SCEN!$ND$2:$ND$60=H$4)*(GMW_SCEN!$NF$2:$NF$60=H$1),0),$F53-1966)</f>
        <v>162507</v>
      </c>
      <c r="I53" s="4" cm="1">
        <f t="array" ref="I53">INDEX(GMW_SCEN!$A$2:$NF$60,MATCH(1,(GMW_SCEN!$NE$2:$NE$60=I$3)*(GMW_SCEN!$ND$2:$ND$60=I$4)*(GMW_SCEN!$NF$2:$NF$60=I$1),0),$F53-1966)</f>
        <v>54053</v>
      </c>
      <c r="J53" s="4" cm="1">
        <f t="array" ref="J53">INDEX(GMW_SCEN!$A$2:$NF$60,MATCH(1,(GMW_SCEN!$NE$2:$NE$60=J$3)*(GMW_SCEN!$ND$2:$ND$60=J$4)*(GMW_SCEN!$NF$2:$NF$60=J$1),0),$F53-1966)</f>
        <v>74540</v>
      </c>
      <c r="K53" s="4" cm="1">
        <f t="array" ref="K53">INDEX(GMW_SCEN!$A$2:$NF$60,MATCH(1,(GMW_SCEN!$NE$2:$NE$60=K$3)*(GMW_SCEN!$ND$2:$ND$60=K$4)*(GMW_SCEN!$NF$2:$NF$60=K$1),0),$F53-1966)</f>
        <v>53904</v>
      </c>
      <c r="L53" s="4" cm="1">
        <f t="array" ref="L53">INDEX(GMW_SCEN!$A$2:$NF$60,MATCH(1,(GMW_SCEN!$NE$2:$NE$60=L$3)*(GMW_SCEN!$ND$2:$ND$60=L$4)*(GMW_SCEN!$NF$2:$NF$60=L$1),0),$F53-1966)</f>
        <v>47436</v>
      </c>
      <c r="M53" s="4" cm="1">
        <f t="array" ref="M53">INDEX(GMW_SCEN!$A$2:$NF$60,MATCH(1,(GMW_SCEN!$NE$2:$NE$60=M$3)*(GMW_SCEN!$ND$2:$ND$60=M$4)*(GMW_SCEN!$NF$2:$NF$60=M$1),0),$F53-1966)</f>
        <v>42.98789</v>
      </c>
      <c r="N53" s="4" cm="1">
        <f t="array" ref="N53">INDEX(GMW_SCEN!$A$2:$NF$60,MATCH(1,(GMW_SCEN!$NE$2:$NE$60=N$3)*(GMW_SCEN!$ND$2:$ND$60=N$4)*(GMW_SCEN!$NF$2:$NF$60=N$1),0),$F53-1966)</f>
        <v>10.89615</v>
      </c>
      <c r="O53" s="4" cm="1">
        <f t="array" ref="O53">INDEX(GMW_SCEN!$A$2:$NF$60,MATCH(1,(GMW_SCEN!$NE$2:$NE$60=O$3)*(GMW_SCEN!$ND$2:$ND$60=O$4)*(GMW_SCEN!$NF$2:$NF$60=O$1),0),$F53-1966)</f>
        <v>11.576000000000001</v>
      </c>
      <c r="P53" s="4" cm="1">
        <f t="array" ref="P53">INDEX(GMW_SCEN!$A$2:$NF$60,MATCH(1,(GMW_SCEN!$NE$2:$NE$60=P$3)*(GMW_SCEN!$ND$2:$ND$60=P$4)*(GMW_SCEN!$NF$2:$NF$60=P$1),0),$F53-1966)</f>
        <v>2.785577</v>
      </c>
      <c r="Q53" s="4" cm="1">
        <f t="array" ref="Q53">INDEX(GMW_SCEN!$A$2:$NF$60,MATCH(1,(GMW_SCEN!$NE$2:$NE$60=Q$3)*(GMW_SCEN!$ND$2:$ND$60=Q$4)*(GMW_SCEN!$NF$2:$NF$60=Q$1),0),$F53-1966)</f>
        <v>1.6943999999999999</v>
      </c>
      <c r="R53" s="4" cm="1">
        <f t="array" ref="R53">INDEX(GMW_SCEN!$A$2:$NF$60,MATCH(1,(GMW_SCEN!$NE$2:$NE$60=R$3)*(GMW_SCEN!$ND$2:$ND$60=R$4)*(GMW_SCEN!$NF$2:$NF$60=R$1),0),$F53-1966)</f>
        <v>1.298033</v>
      </c>
      <c r="S53" s="4" cm="1">
        <f t="array" ref="S53">INDEX(GMW_SCEN!$A$2:$NF$60,MATCH(1,(GMW_SCEN!$NE$2:$NE$60=S$3)*(GMW_SCEN!$ND$2:$ND$60=S$4)*(GMW_SCEN!$NF$2:$NF$60=S$1),0),$F53-1966)</f>
        <v>98.136669999999995</v>
      </c>
      <c r="T53" s="4" cm="1">
        <f t="array" ref="T53">INDEX(GMW_SCEN!$A$2:$NF$60,MATCH(1,(GMW_SCEN!$NE$2:$NE$60=T$3)*(GMW_SCEN!$ND$2:$ND$60=T$4)*(GMW_SCEN!$NF$2:$NF$60=T$1),0),$F53-1966)</f>
        <v>-1335</v>
      </c>
      <c r="U53" s="4" cm="1">
        <f t="array" ref="U53">INDEX(GMW_SCEN!$A$2:$NF$60,MATCH(1,(GMW_SCEN!$NE$2:$NE$60=U$3)*(GMW_SCEN!$ND$2:$ND$60=U$4)*(GMW_SCEN!$NF$2:$NF$60=U$1),0),$F53-1966)</f>
        <v>1E-3</v>
      </c>
      <c r="V53" s="4" cm="1">
        <f t="array" ref="V53">INDEX(GMW_SCEN!$A$2:$NF$60,MATCH(1,(GMW_SCEN!$NE$2:$NE$60=V$3)*(GMW_SCEN!$ND$2:$ND$60=V$4)*(GMW_SCEN!$NF$2:$NF$60=V$1),0),$F53-1966)</f>
        <v>95037</v>
      </c>
      <c r="W53" s="4" cm="1">
        <f t="array" ref="W53">INDEX(GMW_SCEN!$A$2:$NF$60,MATCH(1,(GMW_SCEN!$NE$2:$NE$60=W$3)*(GMW_SCEN!$ND$2:$ND$60=W$4)*(GMW_SCEN!$NF$2:$NF$60=W$1),0),$F53-1966)</f>
        <v>307122</v>
      </c>
      <c r="X53" s="4" cm="1">
        <f t="array" ref="X53">INDEX(GMW_SCEN!$A$2:$NF$60,MATCH(1,(GMW_SCEN!$NE$2:$NE$60=X$3)*(GMW_SCEN!$ND$2:$ND$60=X$4)*(GMW_SCEN!$NF$2:$NF$60=X$1),0),$F53-1966)</f>
        <v>162507</v>
      </c>
      <c r="Y53" s="4" cm="1">
        <f t="array" ref="Y53">INDEX(GMW_SCEN!$A$2:$NF$60,MATCH(1,(GMW_SCEN!$NE$2:$NE$60=Y$3)*(GMW_SCEN!$ND$2:$ND$60=Y$4)*(GMW_SCEN!$NF$2:$NF$60=Y$1),0),$F53-1966)</f>
        <v>54053</v>
      </c>
      <c r="Z53" s="4" cm="1">
        <f t="array" ref="Z53">INDEX(GMW_SCEN!$A$2:$NF$60,MATCH(1,(GMW_SCEN!$NE$2:$NE$60=Z$3)*(GMW_SCEN!$ND$2:$ND$60=Z$4)*(GMW_SCEN!$NF$2:$NF$60=Z$1),0),$F53-1966)</f>
        <v>74540</v>
      </c>
      <c r="AA53" s="4" cm="1">
        <f t="array" ref="AA53">INDEX(GMW_SCEN!$A$2:$NF$60,MATCH(1,(GMW_SCEN!$NE$2:$NE$60=AA$3)*(GMW_SCEN!$ND$2:$ND$60=AA$4)*(GMW_SCEN!$NF$2:$NF$60=AA$1),0),$F53-1966)</f>
        <v>53904</v>
      </c>
      <c r="AB53" s="4" cm="1">
        <f t="array" ref="AB53">INDEX(GMW_SCEN!$A$2:$NF$60,MATCH(1,(GMW_SCEN!$NE$2:$NE$60=AB$3)*(GMW_SCEN!$ND$2:$ND$60=AB$4)*(GMW_SCEN!$NF$2:$NF$60=AB$1),0),$F53-1966)</f>
        <v>47436</v>
      </c>
      <c r="AC53" s="4" cm="1">
        <f t="array" ref="AC53">INDEX(GMW_SCEN!$A$2:$NF$60,MATCH(1,(GMW_SCEN!$NE$2:$NE$60=AC$3)*(GMW_SCEN!$ND$2:$ND$60=AC$4)*(GMW_SCEN!$NF$2:$NF$60=AC$1),0),$F53-1966)</f>
        <v>42.98789</v>
      </c>
      <c r="AD53" s="4" cm="1">
        <f t="array" ref="AD53">INDEX(GMW_SCEN!$A$2:$NF$60,MATCH(1,(GMW_SCEN!$NE$2:$NE$60=AD$3)*(GMW_SCEN!$ND$2:$ND$60=AD$4)*(GMW_SCEN!$NF$2:$NF$60=AD$1),0),$F53-1966)</f>
        <v>10.89615</v>
      </c>
      <c r="AE53" s="4" cm="1">
        <f t="array" ref="AE53">INDEX(GMW_SCEN!$A$2:$NF$60,MATCH(1,(GMW_SCEN!$NE$2:$NE$60=AE$3)*(GMW_SCEN!$ND$2:$ND$60=AE$4)*(GMW_SCEN!$NF$2:$NF$60=AE$1),0),$F53-1966)</f>
        <v>11.576000000000001</v>
      </c>
      <c r="AF53" s="4" cm="1">
        <f t="array" ref="AF53">INDEX(GMW_SCEN!$A$2:$NF$60,MATCH(1,(GMW_SCEN!$NE$2:$NE$60=AF$3)*(GMW_SCEN!$ND$2:$ND$60=AF$4)*(GMW_SCEN!$NF$2:$NF$60=AF$1),0),$F53-1966)</f>
        <v>2.785577</v>
      </c>
      <c r="AG53" s="4" cm="1">
        <f t="array" ref="AG53">INDEX(GMW_SCEN!$A$2:$NF$60,MATCH(1,(GMW_SCEN!$NE$2:$NE$60=AG$3)*(GMW_SCEN!$ND$2:$ND$60=AG$4)*(GMW_SCEN!$NF$2:$NF$60=AG$1),0),$F53-1966)</f>
        <v>1.6943999999999999</v>
      </c>
      <c r="AH53" s="4" cm="1">
        <f t="array" ref="AH53">INDEX(GMW_SCEN!$A$2:$NF$60,MATCH(1,(GMW_SCEN!$NE$2:$NE$60=AH$3)*(GMW_SCEN!$ND$2:$ND$60=AH$4)*(GMW_SCEN!$NF$2:$NF$60=AH$1),0),$F53-1966)</f>
        <v>1.298033</v>
      </c>
      <c r="AI53" s="4" cm="1">
        <f t="array" ref="AI53">INDEX(GMW_SCEN!$A$2:$NF$60,MATCH(1,(GMW_SCEN!$NE$2:$NE$60=AI$3)*(GMW_SCEN!$ND$2:$ND$60=AI$4)*(GMW_SCEN!$NF$2:$NF$60=AI$1),0),$F53-1966)</f>
        <v>98.136669999999995</v>
      </c>
      <c r="AJ53" s="4" cm="1">
        <f t="array" ref="AJ53">INDEX(GMW_SCEN!$A$2:$NF$60,MATCH(1,(GMW_SCEN!$NE$2:$NE$60=AJ$3)*(GMW_SCEN!$ND$2:$ND$60=AJ$4)*(GMW_SCEN!$NF$2:$NF$60=AJ$1),0),$F53-1966)</f>
        <v>-1335</v>
      </c>
      <c r="AK53" s="4" cm="1">
        <f t="array" ref="AK53">INDEX(GMW_SCEN!$A$2:$NF$60,MATCH(1,(GMW_SCEN!$NE$2:$NE$60=AK$3)*(GMW_SCEN!$ND$2:$ND$60=AK$4)*(GMW_SCEN!$NF$2:$NF$60=AK$1),0),$F53-1966)</f>
        <v>1E-3</v>
      </c>
      <c r="AL53" s="4" cm="1">
        <f t="array" ref="AL53">INDEX(GMW_SCEN!$A$2:$NF$60,MATCH(1,(GMW_SCEN!$NE$2:$NE$60=AL$3)*(GMW_SCEN!$ND$2:$ND$60=AL$4)*(GMW_SCEN!$NF$2:$NF$60=AL$1),0),$F53-1966)</f>
        <v>95037</v>
      </c>
    </row>
    <row r="54" spans="1:38" x14ac:dyDescent="0.25">
      <c r="B54" s="4">
        <f t="shared" si="14"/>
        <v>1984</v>
      </c>
      <c r="C54" s="4">
        <f t="shared" si="14"/>
        <v>1984</v>
      </c>
      <c r="E54" s="4">
        <f t="shared" ref="E54" si="18">+E50+1</f>
        <v>1984</v>
      </c>
      <c r="F54" s="4">
        <f t="shared" si="16"/>
        <v>2020</v>
      </c>
      <c r="G54" s="4" cm="1">
        <f t="array" ref="G54">INDEX(GMW_SCEN!$A$2:$NF$60,MATCH(1,(GMW_SCEN!$NE$2:$NE$60=G$3)*(GMW_SCEN!$ND$2:$ND$60=G$4)*(GMW_SCEN!$NF$2:$NF$60=G$1),0),$F54-1966)</f>
        <v>312697</v>
      </c>
      <c r="H54" s="4" cm="1">
        <f t="array" ref="H54">INDEX(GMW_SCEN!$A$2:$NF$60,MATCH(1,(GMW_SCEN!$NE$2:$NE$60=H$3)*(GMW_SCEN!$ND$2:$ND$60=H$4)*(GMW_SCEN!$NF$2:$NF$60=H$1),0),$F54-1966)</f>
        <v>165575</v>
      </c>
      <c r="I54" s="4" cm="1">
        <f t="array" ref="I54">INDEX(GMW_SCEN!$A$2:$NF$60,MATCH(1,(GMW_SCEN!$NE$2:$NE$60=I$3)*(GMW_SCEN!$ND$2:$ND$60=I$4)*(GMW_SCEN!$NF$2:$NF$60=I$1),0),$F54-1966)</f>
        <v>54468</v>
      </c>
      <c r="J54" s="4" cm="1">
        <f t="array" ref="J54">INDEX(GMW_SCEN!$A$2:$NF$60,MATCH(1,(GMW_SCEN!$NE$2:$NE$60=J$3)*(GMW_SCEN!$ND$2:$ND$60=J$4)*(GMW_SCEN!$NF$2:$NF$60=J$1),0),$F54-1966)</f>
        <v>74804</v>
      </c>
      <c r="K54" s="4" cm="1">
        <f t="array" ref="K54">INDEX(GMW_SCEN!$A$2:$NF$60,MATCH(1,(GMW_SCEN!$NE$2:$NE$60=K$3)*(GMW_SCEN!$ND$2:$ND$60=K$4)*(GMW_SCEN!$NF$2:$NF$60=K$1),0),$F54-1966)</f>
        <v>55093</v>
      </c>
      <c r="L54" s="4" cm="1">
        <f t="array" ref="L54">INDEX(GMW_SCEN!$A$2:$NF$60,MATCH(1,(GMW_SCEN!$NE$2:$NE$60=L$3)*(GMW_SCEN!$ND$2:$ND$60=L$4)*(GMW_SCEN!$NF$2:$NF$60=L$1),0),$F54-1966)</f>
        <v>49368</v>
      </c>
      <c r="M54" s="4" cm="1">
        <f t="array" ref="M54">INDEX(GMW_SCEN!$A$2:$NF$60,MATCH(1,(GMW_SCEN!$NE$2:$NE$60=M$3)*(GMW_SCEN!$ND$2:$ND$60=M$4)*(GMW_SCEN!$NF$2:$NF$60=M$1),0),$F54-1966)</f>
        <v>43.431060000000002</v>
      </c>
      <c r="N54" s="4" cm="1">
        <f t="array" ref="N54">INDEX(GMW_SCEN!$A$2:$NF$60,MATCH(1,(GMW_SCEN!$NE$2:$NE$60=N$3)*(GMW_SCEN!$ND$2:$ND$60=N$4)*(GMW_SCEN!$NF$2:$NF$60=N$1),0),$F54-1966)</f>
        <v>9.969697</v>
      </c>
      <c r="O54" s="4" cm="1">
        <f t="array" ref="O54">INDEX(GMW_SCEN!$A$2:$NF$60,MATCH(1,(GMW_SCEN!$NE$2:$NE$60=O$3)*(GMW_SCEN!$ND$2:$ND$60=O$4)*(GMW_SCEN!$NF$2:$NF$60=O$1),0),$F54-1966)</f>
        <v>10.907579999999999</v>
      </c>
      <c r="P54" s="4" cm="1">
        <f t="array" ref="P54">INDEX(GMW_SCEN!$A$2:$NF$60,MATCH(1,(GMW_SCEN!$NE$2:$NE$60=P$3)*(GMW_SCEN!$ND$2:$ND$60=P$4)*(GMW_SCEN!$NF$2:$NF$60=P$1),0),$F54-1966)</f>
        <v>2.6179540000000001</v>
      </c>
      <c r="Q54" s="4" cm="1">
        <f t="array" ref="Q54">INDEX(GMW_SCEN!$A$2:$NF$60,MATCH(1,(GMW_SCEN!$NE$2:$NE$60=Q$3)*(GMW_SCEN!$ND$2:$ND$60=Q$4)*(GMW_SCEN!$NF$2:$NF$60=Q$1),0),$F54-1966)</f>
        <v>1.6611</v>
      </c>
      <c r="R54" s="4" cm="1">
        <f t="array" ref="R54">INDEX(GMW_SCEN!$A$2:$NF$60,MATCH(1,(GMW_SCEN!$NE$2:$NE$60=R$3)*(GMW_SCEN!$ND$2:$ND$60=R$4)*(GMW_SCEN!$NF$2:$NF$60=R$1),0),$F54-1966)</f>
        <v>1.216367</v>
      </c>
      <c r="S54" s="4" cm="1">
        <f t="array" ref="S54">INDEX(GMW_SCEN!$A$2:$NF$60,MATCH(1,(GMW_SCEN!$NE$2:$NE$60=S$3)*(GMW_SCEN!$ND$2:$ND$60=S$4)*(GMW_SCEN!$NF$2:$NF$60=S$1),0),$F54-1966)</f>
        <v>94.85</v>
      </c>
      <c r="T54" s="4" cm="1">
        <f t="array" ref="T54">INDEX(GMW_SCEN!$A$2:$NF$60,MATCH(1,(GMW_SCEN!$NE$2:$NE$60=T$3)*(GMW_SCEN!$ND$2:$ND$60=T$4)*(GMW_SCEN!$NF$2:$NF$60=T$1),0),$F54-1966)</f>
        <v>174</v>
      </c>
      <c r="U54" s="4" cm="1">
        <f t="array" ref="U54">INDEX(GMW_SCEN!$A$2:$NF$60,MATCH(1,(GMW_SCEN!$NE$2:$NE$60=U$3)*(GMW_SCEN!$ND$2:$ND$60=U$4)*(GMW_SCEN!$NF$2:$NF$60=U$1),0),$F54-1966)</f>
        <v>1E-3</v>
      </c>
      <c r="V54" s="4" cm="1">
        <f t="array" ref="V54">INDEX(GMW_SCEN!$A$2:$NF$60,MATCH(1,(GMW_SCEN!$NE$2:$NE$60=V$3)*(GMW_SCEN!$ND$2:$ND$60=V$4)*(GMW_SCEN!$NF$2:$NF$60=V$1),0),$F54-1966)</f>
        <v>98146</v>
      </c>
      <c r="W54" s="4" cm="1">
        <f t="array" ref="W54">INDEX(GMW_SCEN!$A$2:$NF$60,MATCH(1,(GMW_SCEN!$NE$2:$NE$60=W$3)*(GMW_SCEN!$ND$2:$ND$60=W$4)*(GMW_SCEN!$NF$2:$NF$60=W$1),0),$F54-1966)</f>
        <v>312697</v>
      </c>
      <c r="X54" s="4" cm="1">
        <f t="array" ref="X54">INDEX(GMW_SCEN!$A$2:$NF$60,MATCH(1,(GMW_SCEN!$NE$2:$NE$60=X$3)*(GMW_SCEN!$ND$2:$ND$60=X$4)*(GMW_SCEN!$NF$2:$NF$60=X$1),0),$F54-1966)</f>
        <v>165575</v>
      </c>
      <c r="Y54" s="4" cm="1">
        <f t="array" ref="Y54">INDEX(GMW_SCEN!$A$2:$NF$60,MATCH(1,(GMW_SCEN!$NE$2:$NE$60=Y$3)*(GMW_SCEN!$ND$2:$ND$60=Y$4)*(GMW_SCEN!$NF$2:$NF$60=Y$1),0),$F54-1966)</f>
        <v>54468</v>
      </c>
      <c r="Z54" s="4" cm="1">
        <f t="array" ref="Z54">INDEX(GMW_SCEN!$A$2:$NF$60,MATCH(1,(GMW_SCEN!$NE$2:$NE$60=Z$3)*(GMW_SCEN!$ND$2:$ND$60=Z$4)*(GMW_SCEN!$NF$2:$NF$60=Z$1),0),$F54-1966)</f>
        <v>74804</v>
      </c>
      <c r="AA54" s="4" cm="1">
        <f t="array" ref="AA54">INDEX(GMW_SCEN!$A$2:$NF$60,MATCH(1,(GMW_SCEN!$NE$2:$NE$60=AA$3)*(GMW_SCEN!$ND$2:$ND$60=AA$4)*(GMW_SCEN!$NF$2:$NF$60=AA$1),0),$F54-1966)</f>
        <v>55093</v>
      </c>
      <c r="AB54" s="4" cm="1">
        <f t="array" ref="AB54">INDEX(GMW_SCEN!$A$2:$NF$60,MATCH(1,(GMW_SCEN!$NE$2:$NE$60=AB$3)*(GMW_SCEN!$ND$2:$ND$60=AB$4)*(GMW_SCEN!$NF$2:$NF$60=AB$1),0),$F54-1966)</f>
        <v>49368</v>
      </c>
      <c r="AC54" s="4" cm="1">
        <f t="array" ref="AC54">INDEX(GMW_SCEN!$A$2:$NF$60,MATCH(1,(GMW_SCEN!$NE$2:$NE$60=AC$3)*(GMW_SCEN!$ND$2:$ND$60=AC$4)*(GMW_SCEN!$NF$2:$NF$60=AC$1),0),$F54-1966)</f>
        <v>43.431060000000002</v>
      </c>
      <c r="AD54" s="4" cm="1">
        <f t="array" ref="AD54">INDEX(GMW_SCEN!$A$2:$NF$60,MATCH(1,(GMW_SCEN!$NE$2:$NE$60=AD$3)*(GMW_SCEN!$ND$2:$ND$60=AD$4)*(GMW_SCEN!$NF$2:$NF$60=AD$1),0),$F54-1966)</f>
        <v>9.969697</v>
      </c>
      <c r="AE54" s="4" cm="1">
        <f t="array" ref="AE54">INDEX(GMW_SCEN!$A$2:$NF$60,MATCH(1,(GMW_SCEN!$NE$2:$NE$60=AE$3)*(GMW_SCEN!$ND$2:$ND$60=AE$4)*(GMW_SCEN!$NF$2:$NF$60=AE$1),0),$F54-1966)</f>
        <v>10.907579999999999</v>
      </c>
      <c r="AF54" s="4" cm="1">
        <f t="array" ref="AF54">INDEX(GMW_SCEN!$A$2:$NF$60,MATCH(1,(GMW_SCEN!$NE$2:$NE$60=AF$3)*(GMW_SCEN!$ND$2:$ND$60=AF$4)*(GMW_SCEN!$NF$2:$NF$60=AF$1),0),$F54-1966)</f>
        <v>2.6179540000000001</v>
      </c>
      <c r="AG54" s="4" cm="1">
        <f t="array" ref="AG54">INDEX(GMW_SCEN!$A$2:$NF$60,MATCH(1,(GMW_SCEN!$NE$2:$NE$60=AG$3)*(GMW_SCEN!$ND$2:$ND$60=AG$4)*(GMW_SCEN!$NF$2:$NF$60=AG$1),0),$F54-1966)</f>
        <v>1.6611</v>
      </c>
      <c r="AH54" s="4" cm="1">
        <f t="array" ref="AH54">INDEX(GMW_SCEN!$A$2:$NF$60,MATCH(1,(GMW_SCEN!$NE$2:$NE$60=AH$3)*(GMW_SCEN!$ND$2:$ND$60=AH$4)*(GMW_SCEN!$NF$2:$NF$60=AH$1),0),$F54-1966)</f>
        <v>1.216367</v>
      </c>
      <c r="AI54" s="4" cm="1">
        <f t="array" ref="AI54">INDEX(GMW_SCEN!$A$2:$NF$60,MATCH(1,(GMW_SCEN!$NE$2:$NE$60=AI$3)*(GMW_SCEN!$ND$2:$ND$60=AI$4)*(GMW_SCEN!$NF$2:$NF$60=AI$1),0),$F54-1966)</f>
        <v>94.85</v>
      </c>
      <c r="AJ54" s="4" cm="1">
        <f t="array" ref="AJ54">INDEX(GMW_SCEN!$A$2:$NF$60,MATCH(1,(GMW_SCEN!$NE$2:$NE$60=AJ$3)*(GMW_SCEN!$ND$2:$ND$60=AJ$4)*(GMW_SCEN!$NF$2:$NF$60=AJ$1),0),$F54-1966)</f>
        <v>174</v>
      </c>
      <c r="AK54" s="4" cm="1">
        <f t="array" ref="AK54">INDEX(GMW_SCEN!$A$2:$NF$60,MATCH(1,(GMW_SCEN!$NE$2:$NE$60=AK$3)*(GMW_SCEN!$ND$2:$ND$60=AK$4)*(GMW_SCEN!$NF$2:$NF$60=AK$1),0),$F54-1966)</f>
        <v>1E-3</v>
      </c>
      <c r="AL54" s="4" cm="1">
        <f t="array" ref="AL54">INDEX(GMW_SCEN!$A$2:$NF$60,MATCH(1,(GMW_SCEN!$NE$2:$NE$60=AL$3)*(GMW_SCEN!$ND$2:$ND$60=AL$4)*(GMW_SCEN!$NF$2:$NF$60=AL$1),0),$F54-1966)</f>
        <v>98146</v>
      </c>
    </row>
    <row r="55" spans="1:38" x14ac:dyDescent="0.25">
      <c r="A55" s="4">
        <v>1985</v>
      </c>
      <c r="B55" s="4">
        <f t="shared" si="14"/>
        <v>1985</v>
      </c>
      <c r="C55" s="4">
        <f t="shared" si="14"/>
        <v>1984</v>
      </c>
      <c r="D55" s="4">
        <f t="shared" si="14"/>
        <v>1984</v>
      </c>
      <c r="F55" s="4">
        <f t="shared" si="16"/>
        <v>2021</v>
      </c>
      <c r="G55" s="4" cm="1">
        <f t="array" ref="G55">INDEX(GMW_SCEN!$A$2:$NF$60,MATCH(1,(GMW_SCEN!$NE$2:$NE$60=G$3)*(GMW_SCEN!$ND$2:$ND$60=G$4)*(GMW_SCEN!$NF$2:$NF$60=G$1),0),$F55-1966)</f>
        <v>315753</v>
      </c>
      <c r="H55" s="4" cm="1">
        <f t="array" ref="H55">INDEX(GMW_SCEN!$A$2:$NF$60,MATCH(1,(GMW_SCEN!$NE$2:$NE$60=H$3)*(GMW_SCEN!$ND$2:$ND$60=H$4)*(GMW_SCEN!$NF$2:$NF$60=H$1),0),$F55-1966)</f>
        <v>169390</v>
      </c>
      <c r="I55" s="4" cm="1">
        <f t="array" ref="I55">INDEX(GMW_SCEN!$A$2:$NF$60,MATCH(1,(GMW_SCEN!$NE$2:$NE$60=I$3)*(GMW_SCEN!$ND$2:$ND$60=I$4)*(GMW_SCEN!$NF$2:$NF$60=I$1),0),$F55-1966)</f>
        <v>58586</v>
      </c>
      <c r="J55" s="4" cm="1">
        <f t="array" ref="J55">INDEX(GMW_SCEN!$A$2:$NF$60,MATCH(1,(GMW_SCEN!$NE$2:$NE$60=J$3)*(GMW_SCEN!$ND$2:$ND$60=J$4)*(GMW_SCEN!$NF$2:$NF$60=J$1),0),$F55-1966)</f>
        <v>75635</v>
      </c>
      <c r="K55" s="4" cm="1">
        <f t="array" ref="K55">INDEX(GMW_SCEN!$A$2:$NF$60,MATCH(1,(GMW_SCEN!$NE$2:$NE$60=K$3)*(GMW_SCEN!$ND$2:$ND$60=K$4)*(GMW_SCEN!$NF$2:$NF$60=K$1),0),$F55-1966)</f>
        <v>55586</v>
      </c>
      <c r="L55" s="4" cm="1">
        <f t="array" ref="L55">INDEX(GMW_SCEN!$A$2:$NF$60,MATCH(1,(GMW_SCEN!$NE$2:$NE$60=L$3)*(GMW_SCEN!$ND$2:$ND$60=L$4)*(GMW_SCEN!$NF$2:$NF$60=L$1),0),$F55-1966)</f>
        <v>49418</v>
      </c>
      <c r="M55" s="4" cm="1">
        <f t="array" ref="M55">INDEX(GMW_SCEN!$A$2:$NF$60,MATCH(1,(GMW_SCEN!$NE$2:$NE$60=M$3)*(GMW_SCEN!$ND$2:$ND$60=M$4)*(GMW_SCEN!$NF$2:$NF$60=M$1),0),$F55-1966)</f>
        <v>43.874229999999997</v>
      </c>
      <c r="N55" s="4" cm="1">
        <f t="array" ref="N55">INDEX(GMW_SCEN!$A$2:$NF$60,MATCH(1,(GMW_SCEN!$NE$2:$NE$60=N$3)*(GMW_SCEN!$ND$2:$ND$60=N$4)*(GMW_SCEN!$NF$2:$NF$60=N$1),0),$F55-1966)</f>
        <v>12.86914</v>
      </c>
      <c r="O55" s="4" cm="1">
        <f t="array" ref="O55">INDEX(GMW_SCEN!$A$2:$NF$60,MATCH(1,(GMW_SCEN!$NE$2:$NE$60=O$3)*(GMW_SCEN!$ND$2:$ND$60=O$4)*(GMW_SCEN!$NF$2:$NF$60=O$1),0),$F55-1966)</f>
        <v>11.393969999999999</v>
      </c>
      <c r="P55" s="4" cm="1">
        <f t="array" ref="P55">INDEX(GMW_SCEN!$A$2:$NF$60,MATCH(1,(GMW_SCEN!$NE$2:$NE$60=P$3)*(GMW_SCEN!$ND$2:$ND$60=P$4)*(GMW_SCEN!$NF$2:$NF$60=P$1),0),$F55-1966)</f>
        <v>1.626379</v>
      </c>
      <c r="Q55" s="4" cm="1">
        <f t="array" ref="Q55">INDEX(GMW_SCEN!$A$2:$NF$60,MATCH(1,(GMW_SCEN!$NE$2:$NE$60=Q$3)*(GMW_SCEN!$ND$2:$ND$60=Q$4)*(GMW_SCEN!$NF$2:$NF$60=Q$1),0),$F55-1966)</f>
        <v>1.6215999999999999</v>
      </c>
      <c r="R55" s="4" cm="1">
        <f t="array" ref="R55">INDEX(GMW_SCEN!$A$2:$NF$60,MATCH(1,(GMW_SCEN!$NE$2:$NE$60=R$3)*(GMW_SCEN!$ND$2:$ND$60=R$4)*(GMW_SCEN!$NF$2:$NF$60=R$1),0),$F55-1966)</f>
        <v>1.114933</v>
      </c>
      <c r="S55" s="4" cm="1">
        <f t="array" ref="S55">INDEX(GMW_SCEN!$A$2:$NF$60,MATCH(1,(GMW_SCEN!$NE$2:$NE$60=S$3)*(GMW_SCEN!$ND$2:$ND$60=S$4)*(GMW_SCEN!$NF$2:$NF$60=S$1),0),$F55-1966)</f>
        <v>91.273330000000001</v>
      </c>
      <c r="T55" s="4" cm="1">
        <f t="array" ref="T55">INDEX(GMW_SCEN!$A$2:$NF$60,MATCH(1,(GMW_SCEN!$NE$2:$NE$60=T$3)*(GMW_SCEN!$ND$2:$ND$60=T$4)*(GMW_SCEN!$NF$2:$NF$60=T$1),0),$F55-1966)</f>
        <v>150</v>
      </c>
      <c r="U55" s="4" cm="1">
        <f t="array" ref="U55">INDEX(GMW_SCEN!$A$2:$NF$60,MATCH(1,(GMW_SCEN!$NE$2:$NE$60=U$3)*(GMW_SCEN!$ND$2:$ND$60=U$4)*(GMW_SCEN!$NF$2:$NF$60=U$1),0),$F55-1966)</f>
        <v>1E-3</v>
      </c>
      <c r="V55" s="4" cm="1">
        <f t="array" ref="V55">INDEX(GMW_SCEN!$A$2:$NF$60,MATCH(1,(GMW_SCEN!$NE$2:$NE$60=V$3)*(GMW_SCEN!$ND$2:$ND$60=V$4)*(GMW_SCEN!$NF$2:$NF$60=V$1),0),$F55-1966)</f>
        <v>99621</v>
      </c>
      <c r="W55" s="4" cm="1">
        <f t="array" ref="W55">INDEX(GMW_SCEN!$A$2:$NF$60,MATCH(1,(GMW_SCEN!$NE$2:$NE$60=W$3)*(GMW_SCEN!$ND$2:$ND$60=W$4)*(GMW_SCEN!$NF$2:$NF$60=W$1),0),$F55-1966)</f>
        <v>315753</v>
      </c>
      <c r="X55" s="4" cm="1">
        <f t="array" ref="X55">INDEX(GMW_SCEN!$A$2:$NF$60,MATCH(1,(GMW_SCEN!$NE$2:$NE$60=X$3)*(GMW_SCEN!$ND$2:$ND$60=X$4)*(GMW_SCEN!$NF$2:$NF$60=X$1),0),$F55-1966)</f>
        <v>169390</v>
      </c>
      <c r="Y55" s="4" cm="1">
        <f t="array" ref="Y55">INDEX(GMW_SCEN!$A$2:$NF$60,MATCH(1,(GMW_SCEN!$NE$2:$NE$60=Y$3)*(GMW_SCEN!$ND$2:$ND$60=Y$4)*(GMW_SCEN!$NF$2:$NF$60=Y$1),0),$F55-1966)</f>
        <v>58586</v>
      </c>
      <c r="Z55" s="4" cm="1">
        <f t="array" ref="Z55">INDEX(GMW_SCEN!$A$2:$NF$60,MATCH(1,(GMW_SCEN!$NE$2:$NE$60=Z$3)*(GMW_SCEN!$ND$2:$ND$60=Z$4)*(GMW_SCEN!$NF$2:$NF$60=Z$1),0),$F55-1966)</f>
        <v>75635</v>
      </c>
      <c r="AA55" s="4" cm="1">
        <f t="array" ref="AA55">INDEX(GMW_SCEN!$A$2:$NF$60,MATCH(1,(GMW_SCEN!$NE$2:$NE$60=AA$3)*(GMW_SCEN!$ND$2:$ND$60=AA$4)*(GMW_SCEN!$NF$2:$NF$60=AA$1),0),$F55-1966)</f>
        <v>55586</v>
      </c>
      <c r="AB55" s="4" cm="1">
        <f t="array" ref="AB55">INDEX(GMW_SCEN!$A$2:$NF$60,MATCH(1,(GMW_SCEN!$NE$2:$NE$60=AB$3)*(GMW_SCEN!$ND$2:$ND$60=AB$4)*(GMW_SCEN!$NF$2:$NF$60=AB$1),0),$F55-1966)</f>
        <v>49418</v>
      </c>
      <c r="AC55" s="4" cm="1">
        <f t="array" ref="AC55">INDEX(GMW_SCEN!$A$2:$NF$60,MATCH(1,(GMW_SCEN!$NE$2:$NE$60=AC$3)*(GMW_SCEN!$ND$2:$ND$60=AC$4)*(GMW_SCEN!$NF$2:$NF$60=AC$1),0),$F55-1966)</f>
        <v>43.874229999999997</v>
      </c>
      <c r="AD55" s="4" cm="1">
        <f t="array" ref="AD55">INDEX(GMW_SCEN!$A$2:$NF$60,MATCH(1,(GMW_SCEN!$NE$2:$NE$60=AD$3)*(GMW_SCEN!$ND$2:$ND$60=AD$4)*(GMW_SCEN!$NF$2:$NF$60=AD$1),0),$F55-1966)</f>
        <v>12.86914</v>
      </c>
      <c r="AE55" s="4" cm="1">
        <f t="array" ref="AE55">INDEX(GMW_SCEN!$A$2:$NF$60,MATCH(1,(GMW_SCEN!$NE$2:$NE$60=AE$3)*(GMW_SCEN!$ND$2:$ND$60=AE$4)*(GMW_SCEN!$NF$2:$NF$60=AE$1),0),$F55-1966)</f>
        <v>11.393969999999999</v>
      </c>
      <c r="AF55" s="4" cm="1">
        <f t="array" ref="AF55">INDEX(GMW_SCEN!$A$2:$NF$60,MATCH(1,(GMW_SCEN!$NE$2:$NE$60=AF$3)*(GMW_SCEN!$ND$2:$ND$60=AF$4)*(GMW_SCEN!$NF$2:$NF$60=AF$1),0),$F55-1966)</f>
        <v>1.626379</v>
      </c>
      <c r="AG55" s="4" cm="1">
        <f t="array" ref="AG55">INDEX(GMW_SCEN!$A$2:$NF$60,MATCH(1,(GMW_SCEN!$NE$2:$NE$60=AG$3)*(GMW_SCEN!$ND$2:$ND$60=AG$4)*(GMW_SCEN!$NF$2:$NF$60=AG$1),0),$F55-1966)</f>
        <v>1.6215999999999999</v>
      </c>
      <c r="AH55" s="4" cm="1">
        <f t="array" ref="AH55">INDEX(GMW_SCEN!$A$2:$NF$60,MATCH(1,(GMW_SCEN!$NE$2:$NE$60=AH$3)*(GMW_SCEN!$ND$2:$ND$60=AH$4)*(GMW_SCEN!$NF$2:$NF$60=AH$1),0),$F55-1966)</f>
        <v>1.114933</v>
      </c>
      <c r="AI55" s="4" cm="1">
        <f t="array" ref="AI55">INDEX(GMW_SCEN!$A$2:$NF$60,MATCH(1,(GMW_SCEN!$NE$2:$NE$60=AI$3)*(GMW_SCEN!$ND$2:$ND$60=AI$4)*(GMW_SCEN!$NF$2:$NF$60=AI$1),0),$F55-1966)</f>
        <v>91.273330000000001</v>
      </c>
      <c r="AJ55" s="4" cm="1">
        <f t="array" ref="AJ55">INDEX(GMW_SCEN!$A$2:$NF$60,MATCH(1,(GMW_SCEN!$NE$2:$NE$60=AJ$3)*(GMW_SCEN!$ND$2:$ND$60=AJ$4)*(GMW_SCEN!$NF$2:$NF$60=AJ$1),0),$F55-1966)</f>
        <v>150</v>
      </c>
      <c r="AK55" s="4" cm="1">
        <f t="array" ref="AK55">INDEX(GMW_SCEN!$A$2:$NF$60,MATCH(1,(GMW_SCEN!$NE$2:$NE$60=AK$3)*(GMW_SCEN!$ND$2:$ND$60=AK$4)*(GMW_SCEN!$NF$2:$NF$60=AK$1),0),$F55-1966)</f>
        <v>1E-3</v>
      </c>
      <c r="AL55" s="4" cm="1">
        <f t="array" ref="AL55">INDEX(GMW_SCEN!$A$2:$NF$60,MATCH(1,(GMW_SCEN!$NE$2:$NE$60=AL$3)*(GMW_SCEN!$ND$2:$ND$60=AL$4)*(GMW_SCEN!$NF$2:$NF$60=AL$1),0),$F55-1966)</f>
        <v>99621</v>
      </c>
    </row>
    <row r="56" spans="1:38" x14ac:dyDescent="0.25">
      <c r="B56" s="4">
        <f t="shared" si="14"/>
        <v>1985</v>
      </c>
      <c r="C56" s="4">
        <f t="shared" si="14"/>
        <v>1985</v>
      </c>
      <c r="F56" s="4">
        <f t="shared" si="16"/>
        <v>2022</v>
      </c>
      <c r="G56" s="4" cm="1">
        <f t="array" ref="G56">INDEX(GMW_SCEN!$A$2:$NF$60,MATCH(1,(GMW_SCEN!$NE$2:$NE$60=G$3)*(GMW_SCEN!$ND$2:$ND$60=G$4)*(GMW_SCEN!$NF$2:$NF$60=G$1),0),$F56-1966)</f>
        <v>322451</v>
      </c>
      <c r="H56" s="4" cm="1">
        <f t="array" ref="H56">INDEX(GMW_SCEN!$A$2:$NF$60,MATCH(1,(GMW_SCEN!$NE$2:$NE$60=H$3)*(GMW_SCEN!$ND$2:$ND$60=H$4)*(GMW_SCEN!$NF$2:$NF$60=H$1),0),$F56-1966)</f>
        <v>170284</v>
      </c>
      <c r="I56" s="4" cm="1">
        <f t="array" ref="I56">INDEX(GMW_SCEN!$A$2:$NF$60,MATCH(1,(GMW_SCEN!$NE$2:$NE$60=I$3)*(GMW_SCEN!$ND$2:$ND$60=I$4)*(GMW_SCEN!$NF$2:$NF$60=I$1),0),$F56-1966)</f>
        <v>53811</v>
      </c>
      <c r="J56" s="4" cm="1">
        <f t="array" ref="J56">INDEX(GMW_SCEN!$A$2:$NF$60,MATCH(1,(GMW_SCEN!$NE$2:$NE$60=J$3)*(GMW_SCEN!$ND$2:$ND$60=J$4)*(GMW_SCEN!$NF$2:$NF$60=J$1),0),$F56-1966)</f>
        <v>73138</v>
      </c>
      <c r="K56" s="4" cm="1">
        <f t="array" ref="K56">INDEX(GMW_SCEN!$A$2:$NF$60,MATCH(1,(GMW_SCEN!$NE$2:$NE$60=K$3)*(GMW_SCEN!$ND$2:$ND$60=K$4)*(GMW_SCEN!$NF$2:$NF$60=K$1),0),$F56-1966)</f>
        <v>57713</v>
      </c>
      <c r="L56" s="4" cm="1">
        <f t="array" ref="L56">INDEX(GMW_SCEN!$A$2:$NF$60,MATCH(1,(GMW_SCEN!$NE$2:$NE$60=L$3)*(GMW_SCEN!$ND$2:$ND$60=L$4)*(GMW_SCEN!$NF$2:$NF$60=L$1),0),$F56-1966)</f>
        <v>48128</v>
      </c>
      <c r="M56" s="4" cm="1">
        <f t="array" ref="M56">INDEX(GMW_SCEN!$A$2:$NF$60,MATCH(1,(GMW_SCEN!$NE$2:$NE$60=M$3)*(GMW_SCEN!$ND$2:$ND$60=M$4)*(GMW_SCEN!$NF$2:$NF$60=M$1),0),$F56-1966)</f>
        <v>44.995199999999997</v>
      </c>
      <c r="N56" s="4" cm="1">
        <f t="array" ref="N56">INDEX(GMW_SCEN!$A$2:$NF$60,MATCH(1,(GMW_SCEN!$NE$2:$NE$60=N$3)*(GMW_SCEN!$ND$2:$ND$60=N$4)*(GMW_SCEN!$NF$2:$NF$60=N$1),0),$F56-1966)</f>
        <v>12.48269</v>
      </c>
      <c r="O56" s="4" cm="1">
        <f t="array" ref="O56">INDEX(GMW_SCEN!$A$2:$NF$60,MATCH(1,(GMW_SCEN!$NE$2:$NE$60=O$3)*(GMW_SCEN!$ND$2:$ND$60=O$4)*(GMW_SCEN!$NF$2:$NF$60=O$1),0),$F56-1966)</f>
        <v>11.117380000000001</v>
      </c>
      <c r="P56" s="4" cm="1">
        <f t="array" ref="P56">INDEX(GMW_SCEN!$A$2:$NF$60,MATCH(1,(GMW_SCEN!$NE$2:$NE$60=P$3)*(GMW_SCEN!$ND$2:$ND$60=P$4)*(GMW_SCEN!$NF$2:$NF$60=P$1),0),$F56-1966)</f>
        <v>1.361337</v>
      </c>
      <c r="Q56" s="4" cm="1">
        <f t="array" ref="Q56">INDEX(GMW_SCEN!$A$2:$NF$60,MATCH(1,(GMW_SCEN!$NE$2:$NE$60=Q$3)*(GMW_SCEN!$ND$2:$ND$60=Q$4)*(GMW_SCEN!$NF$2:$NF$60=Q$1),0),$F56-1966)</f>
        <v>1.7425999999999999</v>
      </c>
      <c r="R56" s="4" cm="1">
        <f t="array" ref="R56">INDEX(GMW_SCEN!$A$2:$NF$60,MATCH(1,(GMW_SCEN!$NE$2:$NE$60=R$3)*(GMW_SCEN!$ND$2:$ND$60=R$4)*(GMW_SCEN!$NF$2:$NF$60=R$1),0),$F56-1966)</f>
        <v>1.2578670000000001</v>
      </c>
      <c r="S56" s="4" cm="1">
        <f t="array" ref="S56">INDEX(GMW_SCEN!$A$2:$NF$60,MATCH(1,(GMW_SCEN!$NE$2:$NE$60=S$3)*(GMW_SCEN!$ND$2:$ND$60=S$4)*(GMW_SCEN!$NF$2:$NF$60=S$1),0),$F56-1966)</f>
        <v>99.773330000000001</v>
      </c>
      <c r="T56" s="4" cm="1">
        <f t="array" ref="T56">INDEX(GMW_SCEN!$A$2:$NF$60,MATCH(1,(GMW_SCEN!$NE$2:$NE$60=T$3)*(GMW_SCEN!$ND$2:$ND$60=T$4)*(GMW_SCEN!$NF$2:$NF$60=T$1),0),$F56-1966)</f>
        <v>-4184</v>
      </c>
      <c r="U56" s="4" cm="1">
        <f t="array" ref="U56">INDEX(GMW_SCEN!$A$2:$NF$60,MATCH(1,(GMW_SCEN!$NE$2:$NE$60=U$3)*(GMW_SCEN!$ND$2:$ND$60=U$4)*(GMW_SCEN!$NF$2:$NF$60=U$1),0),$F56-1966)</f>
        <v>1E-3</v>
      </c>
      <c r="V56" s="4" cm="1">
        <f t="array" ref="V56">INDEX(GMW_SCEN!$A$2:$NF$60,MATCH(1,(GMW_SCEN!$NE$2:$NE$60=V$3)*(GMW_SCEN!$ND$2:$ND$60=V$4)*(GMW_SCEN!$NF$2:$NF$60=V$1),0),$F56-1966)</f>
        <v>103408</v>
      </c>
      <c r="W56" s="4" cm="1">
        <f t="array" ref="W56">INDEX(GMW_SCEN!$A$2:$NF$60,MATCH(1,(GMW_SCEN!$NE$2:$NE$60=W$3)*(GMW_SCEN!$ND$2:$ND$60=W$4)*(GMW_SCEN!$NF$2:$NF$60=W$1),0),$F56-1966)</f>
        <v>322451</v>
      </c>
      <c r="X56" s="4" cm="1">
        <f t="array" ref="X56">INDEX(GMW_SCEN!$A$2:$NF$60,MATCH(1,(GMW_SCEN!$NE$2:$NE$60=X$3)*(GMW_SCEN!$ND$2:$ND$60=X$4)*(GMW_SCEN!$NF$2:$NF$60=X$1),0),$F56-1966)</f>
        <v>170284</v>
      </c>
      <c r="Y56" s="4" cm="1">
        <f t="array" ref="Y56">INDEX(GMW_SCEN!$A$2:$NF$60,MATCH(1,(GMW_SCEN!$NE$2:$NE$60=Y$3)*(GMW_SCEN!$ND$2:$ND$60=Y$4)*(GMW_SCEN!$NF$2:$NF$60=Y$1),0),$F56-1966)</f>
        <v>53811</v>
      </c>
      <c r="Z56" s="4" cm="1">
        <f t="array" ref="Z56">INDEX(GMW_SCEN!$A$2:$NF$60,MATCH(1,(GMW_SCEN!$NE$2:$NE$60=Z$3)*(GMW_SCEN!$ND$2:$ND$60=Z$4)*(GMW_SCEN!$NF$2:$NF$60=Z$1),0),$F56-1966)</f>
        <v>73138</v>
      </c>
      <c r="AA56" s="4" cm="1">
        <f t="array" ref="AA56">INDEX(GMW_SCEN!$A$2:$NF$60,MATCH(1,(GMW_SCEN!$NE$2:$NE$60=AA$3)*(GMW_SCEN!$ND$2:$ND$60=AA$4)*(GMW_SCEN!$NF$2:$NF$60=AA$1),0),$F56-1966)</f>
        <v>57713</v>
      </c>
      <c r="AB56" s="4" cm="1">
        <f t="array" ref="AB56">INDEX(GMW_SCEN!$A$2:$NF$60,MATCH(1,(GMW_SCEN!$NE$2:$NE$60=AB$3)*(GMW_SCEN!$ND$2:$ND$60=AB$4)*(GMW_SCEN!$NF$2:$NF$60=AB$1),0),$F56-1966)</f>
        <v>48128</v>
      </c>
      <c r="AC56" s="4" cm="1">
        <f t="array" ref="AC56">INDEX(GMW_SCEN!$A$2:$NF$60,MATCH(1,(GMW_SCEN!$NE$2:$NE$60=AC$3)*(GMW_SCEN!$ND$2:$ND$60=AC$4)*(GMW_SCEN!$NF$2:$NF$60=AC$1),0),$F56-1966)</f>
        <v>44.995199999999997</v>
      </c>
      <c r="AD56" s="4" cm="1">
        <f t="array" ref="AD56">INDEX(GMW_SCEN!$A$2:$NF$60,MATCH(1,(GMW_SCEN!$NE$2:$NE$60=AD$3)*(GMW_SCEN!$ND$2:$ND$60=AD$4)*(GMW_SCEN!$NF$2:$NF$60=AD$1),0),$F56-1966)</f>
        <v>12.48269</v>
      </c>
      <c r="AE56" s="4" cm="1">
        <f t="array" ref="AE56">INDEX(GMW_SCEN!$A$2:$NF$60,MATCH(1,(GMW_SCEN!$NE$2:$NE$60=AE$3)*(GMW_SCEN!$ND$2:$ND$60=AE$4)*(GMW_SCEN!$NF$2:$NF$60=AE$1),0),$F56-1966)</f>
        <v>11.117380000000001</v>
      </c>
      <c r="AF56" s="4" cm="1">
        <f t="array" ref="AF56">INDEX(GMW_SCEN!$A$2:$NF$60,MATCH(1,(GMW_SCEN!$NE$2:$NE$60=AF$3)*(GMW_SCEN!$ND$2:$ND$60=AF$4)*(GMW_SCEN!$NF$2:$NF$60=AF$1),0),$F56-1966)</f>
        <v>1.361337</v>
      </c>
      <c r="AG56" s="4" cm="1">
        <f t="array" ref="AG56">INDEX(GMW_SCEN!$A$2:$NF$60,MATCH(1,(GMW_SCEN!$NE$2:$NE$60=AG$3)*(GMW_SCEN!$ND$2:$ND$60=AG$4)*(GMW_SCEN!$NF$2:$NF$60=AG$1),0),$F56-1966)</f>
        <v>1.7425999999999999</v>
      </c>
      <c r="AH56" s="4" cm="1">
        <f t="array" ref="AH56">INDEX(GMW_SCEN!$A$2:$NF$60,MATCH(1,(GMW_SCEN!$NE$2:$NE$60=AH$3)*(GMW_SCEN!$ND$2:$ND$60=AH$4)*(GMW_SCEN!$NF$2:$NF$60=AH$1),0),$F56-1966)</f>
        <v>1.2578670000000001</v>
      </c>
      <c r="AI56" s="4" cm="1">
        <f t="array" ref="AI56">INDEX(GMW_SCEN!$A$2:$NF$60,MATCH(1,(GMW_SCEN!$NE$2:$NE$60=AI$3)*(GMW_SCEN!$ND$2:$ND$60=AI$4)*(GMW_SCEN!$NF$2:$NF$60=AI$1),0),$F56-1966)</f>
        <v>99.773330000000001</v>
      </c>
      <c r="AJ56" s="4" cm="1">
        <f t="array" ref="AJ56">INDEX(GMW_SCEN!$A$2:$NF$60,MATCH(1,(GMW_SCEN!$NE$2:$NE$60=AJ$3)*(GMW_SCEN!$ND$2:$ND$60=AJ$4)*(GMW_SCEN!$NF$2:$NF$60=AJ$1),0),$F56-1966)</f>
        <v>-4184</v>
      </c>
      <c r="AK56" s="4" cm="1">
        <f t="array" ref="AK56">INDEX(GMW_SCEN!$A$2:$NF$60,MATCH(1,(GMW_SCEN!$NE$2:$NE$60=AK$3)*(GMW_SCEN!$ND$2:$ND$60=AK$4)*(GMW_SCEN!$NF$2:$NF$60=AK$1),0),$F56-1966)</f>
        <v>1E-3</v>
      </c>
      <c r="AL56" s="4" cm="1">
        <f t="array" ref="AL56">INDEX(GMW_SCEN!$A$2:$NF$60,MATCH(1,(GMW_SCEN!$NE$2:$NE$60=AL$3)*(GMW_SCEN!$ND$2:$ND$60=AL$4)*(GMW_SCEN!$NF$2:$NF$60=AL$1),0),$F56-1966)</f>
        <v>103408</v>
      </c>
    </row>
    <row r="57" spans="1:38" x14ac:dyDescent="0.25">
      <c r="B57" s="4">
        <f t="shared" si="14"/>
        <v>1985</v>
      </c>
      <c r="C57" s="4">
        <f t="shared" si="14"/>
        <v>1985</v>
      </c>
      <c r="F57" s="4">
        <f t="shared" si="16"/>
        <v>2023</v>
      </c>
      <c r="G57" s="4" cm="1">
        <f t="array" ref="G57">INDEX(GMW_SCEN!$A$2:$NF$60,MATCH(1,(GMW_SCEN!$NE$2:$NE$60=G$3)*(GMW_SCEN!$ND$2:$ND$60=G$4)*(GMW_SCEN!$NF$2:$NF$60=G$1),0),$F57-1966)</f>
        <v>322392</v>
      </c>
      <c r="H57" s="4" cm="1">
        <f t="array" ref="H57">INDEX(GMW_SCEN!$A$2:$NF$60,MATCH(1,(GMW_SCEN!$NE$2:$NE$60=H$3)*(GMW_SCEN!$ND$2:$ND$60=H$4)*(GMW_SCEN!$NF$2:$NF$60=H$1),0),$F57-1966)</f>
        <v>172709</v>
      </c>
      <c r="I57" s="4" cm="1">
        <f t="array" ref="I57">INDEX(GMW_SCEN!$A$2:$NF$60,MATCH(1,(GMW_SCEN!$NE$2:$NE$60=I$3)*(GMW_SCEN!$ND$2:$ND$60=I$4)*(GMW_SCEN!$NF$2:$NF$60=I$1),0),$F57-1966)</f>
        <v>54273</v>
      </c>
      <c r="J57" s="4" cm="1">
        <f t="array" ref="J57">INDEX(GMW_SCEN!$A$2:$NF$60,MATCH(1,(GMW_SCEN!$NE$2:$NE$60=J$3)*(GMW_SCEN!$ND$2:$ND$60=J$4)*(GMW_SCEN!$NF$2:$NF$60=J$1),0),$F57-1966)</f>
        <v>74107</v>
      </c>
      <c r="K57" s="4" cm="1">
        <f t="array" ref="K57">INDEX(GMW_SCEN!$A$2:$NF$60,MATCH(1,(GMW_SCEN!$NE$2:$NE$60=K$3)*(GMW_SCEN!$ND$2:$ND$60=K$4)*(GMW_SCEN!$NF$2:$NF$60=K$1),0),$F57-1966)</f>
        <v>56083</v>
      </c>
      <c r="L57" s="4" cm="1">
        <f t="array" ref="L57">INDEX(GMW_SCEN!$A$2:$NF$60,MATCH(1,(GMW_SCEN!$NE$2:$NE$60=L$3)*(GMW_SCEN!$ND$2:$ND$60=L$4)*(GMW_SCEN!$NF$2:$NF$60=L$1),0),$F57-1966)</f>
        <v>47193</v>
      </c>
      <c r="M57" s="4" cm="1">
        <f t="array" ref="M57">INDEX(GMW_SCEN!$A$2:$NF$60,MATCH(1,(GMW_SCEN!$NE$2:$NE$60=M$3)*(GMW_SCEN!$ND$2:$ND$60=M$4)*(GMW_SCEN!$NF$2:$NF$60=M$1),0),$F57-1966)</f>
        <v>45.125549999999997</v>
      </c>
      <c r="N57" s="4" cm="1">
        <f t="array" ref="N57">INDEX(GMW_SCEN!$A$2:$NF$60,MATCH(1,(GMW_SCEN!$NE$2:$NE$60=N$3)*(GMW_SCEN!$ND$2:$ND$60=N$4)*(GMW_SCEN!$NF$2:$NF$60=N$1),0),$F57-1966)</f>
        <v>11.579549999999999</v>
      </c>
      <c r="O57" s="4" cm="1">
        <f t="array" ref="O57">INDEX(GMW_SCEN!$A$2:$NF$60,MATCH(1,(GMW_SCEN!$NE$2:$NE$60=O$3)*(GMW_SCEN!$ND$2:$ND$60=O$4)*(GMW_SCEN!$NF$2:$NF$60=O$1),0),$F57-1966)</f>
        <v>10.71758</v>
      </c>
      <c r="P57" s="4" cm="1">
        <f t="array" ref="P57">INDEX(GMW_SCEN!$A$2:$NF$60,MATCH(1,(GMW_SCEN!$NE$2:$NE$60=P$3)*(GMW_SCEN!$ND$2:$ND$60=P$4)*(GMW_SCEN!$NF$2:$NF$60=P$1),0),$F57-1966)</f>
        <v>1.3029409999999999</v>
      </c>
      <c r="Q57" s="4" cm="1">
        <f t="array" ref="Q57">INDEX(GMW_SCEN!$A$2:$NF$60,MATCH(1,(GMW_SCEN!$NE$2:$NE$60=Q$3)*(GMW_SCEN!$ND$2:$ND$60=Q$4)*(GMW_SCEN!$NF$2:$NF$60=Q$1),0),$F57-1966)</f>
        <v>1.7767999999999999</v>
      </c>
      <c r="R57" s="4" cm="1">
        <f t="array" ref="R57">INDEX(GMW_SCEN!$A$2:$NF$60,MATCH(1,(GMW_SCEN!$NE$2:$NE$60=R$3)*(GMW_SCEN!$ND$2:$ND$60=R$4)*(GMW_SCEN!$NF$2:$NF$60=R$1),0),$F57-1966)</f>
        <v>1.3756999999999999</v>
      </c>
      <c r="S57" s="4" cm="1">
        <f t="array" ref="S57">INDEX(GMW_SCEN!$A$2:$NF$60,MATCH(1,(GMW_SCEN!$NE$2:$NE$60=S$3)*(GMW_SCEN!$ND$2:$ND$60=S$4)*(GMW_SCEN!$NF$2:$NF$60=S$1),0),$F57-1966)</f>
        <v>104.1067</v>
      </c>
      <c r="T57" s="4" cm="1">
        <f t="array" ref="T57">INDEX(GMW_SCEN!$A$2:$NF$60,MATCH(1,(GMW_SCEN!$NE$2:$NE$60=T$3)*(GMW_SCEN!$ND$2:$ND$60=T$4)*(GMW_SCEN!$NF$2:$NF$60=T$1),0),$F57-1966)</f>
        <v>104</v>
      </c>
      <c r="U57" s="4" cm="1">
        <f t="array" ref="U57">INDEX(GMW_SCEN!$A$2:$NF$60,MATCH(1,(GMW_SCEN!$NE$2:$NE$60=U$3)*(GMW_SCEN!$ND$2:$ND$60=U$4)*(GMW_SCEN!$NF$2:$NF$60=U$1),0),$F57-1966)</f>
        <v>1E-3</v>
      </c>
      <c r="V57" s="4" cm="1">
        <f t="array" ref="V57">INDEX(GMW_SCEN!$A$2:$NF$60,MATCH(1,(GMW_SCEN!$NE$2:$NE$60=V$3)*(GMW_SCEN!$ND$2:$ND$60=V$4)*(GMW_SCEN!$NF$2:$NF$60=V$1),0),$F57-1966)</f>
        <v>105374</v>
      </c>
      <c r="W57" s="4" cm="1">
        <f t="array" ref="W57">INDEX(GMW_SCEN!$A$2:$NF$60,MATCH(1,(GMW_SCEN!$NE$2:$NE$60=W$3)*(GMW_SCEN!$ND$2:$ND$60=W$4)*(GMW_SCEN!$NF$2:$NF$60=W$1),0),$F57-1966)</f>
        <v>322392</v>
      </c>
      <c r="X57" s="4" cm="1">
        <f t="array" ref="X57">INDEX(GMW_SCEN!$A$2:$NF$60,MATCH(1,(GMW_SCEN!$NE$2:$NE$60=X$3)*(GMW_SCEN!$ND$2:$ND$60=X$4)*(GMW_SCEN!$NF$2:$NF$60=X$1),0),$F57-1966)</f>
        <v>172709</v>
      </c>
      <c r="Y57" s="4" cm="1">
        <f t="array" ref="Y57">INDEX(GMW_SCEN!$A$2:$NF$60,MATCH(1,(GMW_SCEN!$NE$2:$NE$60=Y$3)*(GMW_SCEN!$ND$2:$ND$60=Y$4)*(GMW_SCEN!$NF$2:$NF$60=Y$1),0),$F57-1966)</f>
        <v>54273</v>
      </c>
      <c r="Z57" s="4" cm="1">
        <f t="array" ref="Z57">INDEX(GMW_SCEN!$A$2:$NF$60,MATCH(1,(GMW_SCEN!$NE$2:$NE$60=Z$3)*(GMW_SCEN!$ND$2:$ND$60=Z$4)*(GMW_SCEN!$NF$2:$NF$60=Z$1),0),$F57-1966)</f>
        <v>74107</v>
      </c>
      <c r="AA57" s="4" cm="1">
        <f t="array" ref="AA57">INDEX(GMW_SCEN!$A$2:$NF$60,MATCH(1,(GMW_SCEN!$NE$2:$NE$60=AA$3)*(GMW_SCEN!$ND$2:$ND$60=AA$4)*(GMW_SCEN!$NF$2:$NF$60=AA$1),0),$F57-1966)</f>
        <v>56083</v>
      </c>
      <c r="AB57" s="4" cm="1">
        <f t="array" ref="AB57">INDEX(GMW_SCEN!$A$2:$NF$60,MATCH(1,(GMW_SCEN!$NE$2:$NE$60=AB$3)*(GMW_SCEN!$ND$2:$ND$60=AB$4)*(GMW_SCEN!$NF$2:$NF$60=AB$1),0),$F57-1966)</f>
        <v>47193</v>
      </c>
      <c r="AC57" s="4" cm="1">
        <f t="array" ref="AC57">INDEX(GMW_SCEN!$A$2:$NF$60,MATCH(1,(GMW_SCEN!$NE$2:$NE$60=AC$3)*(GMW_SCEN!$ND$2:$ND$60=AC$4)*(GMW_SCEN!$NF$2:$NF$60=AC$1),0),$F57-1966)</f>
        <v>45.125549999999997</v>
      </c>
      <c r="AD57" s="4" cm="1">
        <f t="array" ref="AD57">INDEX(GMW_SCEN!$A$2:$NF$60,MATCH(1,(GMW_SCEN!$NE$2:$NE$60=AD$3)*(GMW_SCEN!$ND$2:$ND$60=AD$4)*(GMW_SCEN!$NF$2:$NF$60=AD$1),0),$F57-1966)</f>
        <v>11.579549999999999</v>
      </c>
      <c r="AE57" s="4" cm="1">
        <f t="array" ref="AE57">INDEX(GMW_SCEN!$A$2:$NF$60,MATCH(1,(GMW_SCEN!$NE$2:$NE$60=AE$3)*(GMW_SCEN!$ND$2:$ND$60=AE$4)*(GMW_SCEN!$NF$2:$NF$60=AE$1),0),$F57-1966)</f>
        <v>10.71758</v>
      </c>
      <c r="AF57" s="4" cm="1">
        <f t="array" ref="AF57">INDEX(GMW_SCEN!$A$2:$NF$60,MATCH(1,(GMW_SCEN!$NE$2:$NE$60=AF$3)*(GMW_SCEN!$ND$2:$ND$60=AF$4)*(GMW_SCEN!$NF$2:$NF$60=AF$1),0),$F57-1966)</f>
        <v>1.3029409999999999</v>
      </c>
      <c r="AG57" s="4" cm="1">
        <f t="array" ref="AG57">INDEX(GMW_SCEN!$A$2:$NF$60,MATCH(1,(GMW_SCEN!$NE$2:$NE$60=AG$3)*(GMW_SCEN!$ND$2:$ND$60=AG$4)*(GMW_SCEN!$NF$2:$NF$60=AG$1),0),$F57-1966)</f>
        <v>1.7767999999999999</v>
      </c>
      <c r="AH57" s="4" cm="1">
        <f t="array" ref="AH57">INDEX(GMW_SCEN!$A$2:$NF$60,MATCH(1,(GMW_SCEN!$NE$2:$NE$60=AH$3)*(GMW_SCEN!$ND$2:$ND$60=AH$4)*(GMW_SCEN!$NF$2:$NF$60=AH$1),0),$F57-1966)</f>
        <v>1.3756999999999999</v>
      </c>
      <c r="AI57" s="4" cm="1">
        <f t="array" ref="AI57">INDEX(GMW_SCEN!$A$2:$NF$60,MATCH(1,(GMW_SCEN!$NE$2:$NE$60=AI$3)*(GMW_SCEN!$ND$2:$ND$60=AI$4)*(GMW_SCEN!$NF$2:$NF$60=AI$1),0),$F57-1966)</f>
        <v>104.1067</v>
      </c>
      <c r="AJ57" s="4" cm="1">
        <f t="array" ref="AJ57">INDEX(GMW_SCEN!$A$2:$NF$60,MATCH(1,(GMW_SCEN!$NE$2:$NE$60=AJ$3)*(GMW_SCEN!$ND$2:$ND$60=AJ$4)*(GMW_SCEN!$NF$2:$NF$60=AJ$1),0),$F57-1966)</f>
        <v>104</v>
      </c>
      <c r="AK57" s="4" cm="1">
        <f t="array" ref="AK57">INDEX(GMW_SCEN!$A$2:$NF$60,MATCH(1,(GMW_SCEN!$NE$2:$NE$60=AK$3)*(GMW_SCEN!$ND$2:$ND$60=AK$4)*(GMW_SCEN!$NF$2:$NF$60=AK$1),0),$F57-1966)</f>
        <v>1E-3</v>
      </c>
      <c r="AL57" s="4" cm="1">
        <f t="array" ref="AL57">INDEX(GMW_SCEN!$A$2:$NF$60,MATCH(1,(GMW_SCEN!$NE$2:$NE$60=AL$3)*(GMW_SCEN!$ND$2:$ND$60=AL$4)*(GMW_SCEN!$NF$2:$NF$60=AL$1),0),$F57-1966)</f>
        <v>105374</v>
      </c>
    </row>
    <row r="58" spans="1:38" x14ac:dyDescent="0.25">
      <c r="B58" s="4">
        <f t="shared" si="14"/>
        <v>1985</v>
      </c>
      <c r="C58" s="4">
        <f t="shared" si="14"/>
        <v>1985</v>
      </c>
      <c r="E58" s="4">
        <f t="shared" ref="E58" si="19">+E54+1</f>
        <v>1985</v>
      </c>
      <c r="F58" s="4">
        <f t="shared" si="16"/>
        <v>2024</v>
      </c>
      <c r="G58" s="4" cm="1">
        <f t="array" ref="G58">INDEX(GMW_SCEN!$A$2:$NF$60,MATCH(1,(GMW_SCEN!$NE$2:$NE$60=G$3)*(GMW_SCEN!$ND$2:$ND$60=G$4)*(GMW_SCEN!$NF$2:$NF$60=G$1),0),$F58-1966)</f>
        <v>322604</v>
      </c>
      <c r="H58" s="4" cm="1">
        <f t="array" ref="H58">INDEX(GMW_SCEN!$A$2:$NF$60,MATCH(1,(GMW_SCEN!$NE$2:$NE$60=H$3)*(GMW_SCEN!$ND$2:$ND$60=H$4)*(GMW_SCEN!$NF$2:$NF$60=H$1),0),$F58-1966)</f>
        <v>174066</v>
      </c>
      <c r="I58" s="4" cm="1">
        <f t="array" ref="I58">INDEX(GMW_SCEN!$A$2:$NF$60,MATCH(1,(GMW_SCEN!$NE$2:$NE$60=I$3)*(GMW_SCEN!$ND$2:$ND$60=I$4)*(GMW_SCEN!$NF$2:$NF$60=I$1),0),$F58-1966)</f>
        <v>54059</v>
      </c>
      <c r="J58" s="4" cm="1">
        <f t="array" ref="J58">INDEX(GMW_SCEN!$A$2:$NF$60,MATCH(1,(GMW_SCEN!$NE$2:$NE$60=J$3)*(GMW_SCEN!$ND$2:$ND$60=J$4)*(GMW_SCEN!$NF$2:$NF$60=J$1),0),$F58-1966)</f>
        <v>74252</v>
      </c>
      <c r="K58" s="4" cm="1">
        <f t="array" ref="K58">INDEX(GMW_SCEN!$A$2:$NF$60,MATCH(1,(GMW_SCEN!$NE$2:$NE$60=K$3)*(GMW_SCEN!$ND$2:$ND$60=K$4)*(GMW_SCEN!$NF$2:$NF$60=K$1),0),$F58-1966)</f>
        <v>56434</v>
      </c>
      <c r="L58" s="4" cm="1">
        <f t="array" ref="L58">INDEX(GMW_SCEN!$A$2:$NF$60,MATCH(1,(GMW_SCEN!$NE$2:$NE$60=L$3)*(GMW_SCEN!$ND$2:$ND$60=L$4)*(GMW_SCEN!$NF$2:$NF$60=L$1),0),$F58-1966)</f>
        <v>48719</v>
      </c>
      <c r="M58" s="4" cm="1">
        <f t="array" ref="M58">INDEX(GMW_SCEN!$A$2:$NF$60,MATCH(1,(GMW_SCEN!$NE$2:$NE$60=M$3)*(GMW_SCEN!$ND$2:$ND$60=M$4)*(GMW_SCEN!$NF$2:$NF$60=M$1),0),$F58-1966)</f>
        <v>45.490519999999997</v>
      </c>
      <c r="N58" s="4" cm="1">
        <f t="array" ref="N58">INDEX(GMW_SCEN!$A$2:$NF$60,MATCH(1,(GMW_SCEN!$NE$2:$NE$60=N$3)*(GMW_SCEN!$ND$2:$ND$60=N$4)*(GMW_SCEN!$NF$2:$NF$60=N$1),0),$F58-1966)</f>
        <v>11.375</v>
      </c>
      <c r="O58" s="4" cm="1">
        <f t="array" ref="O58">INDEX(GMW_SCEN!$A$2:$NF$60,MATCH(1,(GMW_SCEN!$NE$2:$NE$60=O$3)*(GMW_SCEN!$ND$2:$ND$60=O$4)*(GMW_SCEN!$NF$2:$NF$60=O$1),0),$F58-1966)</f>
        <v>10.663639999999999</v>
      </c>
      <c r="P58" s="4" cm="1">
        <f t="array" ref="P58">INDEX(GMW_SCEN!$A$2:$NF$60,MATCH(1,(GMW_SCEN!$NE$2:$NE$60=P$3)*(GMW_SCEN!$ND$2:$ND$60=P$4)*(GMW_SCEN!$NF$2:$NF$60=P$1),0),$F58-1966)</f>
        <v>1.294265</v>
      </c>
      <c r="Q58" s="4" cm="1">
        <f t="array" ref="Q58">INDEX(GMW_SCEN!$A$2:$NF$60,MATCH(1,(GMW_SCEN!$NE$2:$NE$60=Q$3)*(GMW_SCEN!$ND$2:$ND$60=Q$4)*(GMW_SCEN!$NF$2:$NF$60=Q$1),0),$F58-1966)</f>
        <v>1.6957</v>
      </c>
      <c r="R58" s="4" cm="1">
        <f t="array" ref="R58">INDEX(GMW_SCEN!$A$2:$NF$60,MATCH(1,(GMW_SCEN!$NE$2:$NE$60=R$3)*(GMW_SCEN!$ND$2:$ND$60=R$4)*(GMW_SCEN!$NF$2:$NF$60=R$1),0),$F58-1966)</f>
        <v>1.4362330000000001</v>
      </c>
      <c r="S58" s="4" cm="1">
        <f t="array" ref="S58">INDEX(GMW_SCEN!$A$2:$NF$60,MATCH(1,(GMW_SCEN!$NE$2:$NE$60=S$3)*(GMW_SCEN!$ND$2:$ND$60=S$4)*(GMW_SCEN!$NF$2:$NF$60=S$1),0),$F58-1966)</f>
        <v>102.5067</v>
      </c>
      <c r="T58" s="4" cm="1">
        <f t="array" ref="T58">INDEX(GMW_SCEN!$A$2:$NF$60,MATCH(1,(GMW_SCEN!$NE$2:$NE$60=T$3)*(GMW_SCEN!$ND$2:$ND$60=T$4)*(GMW_SCEN!$NF$2:$NF$60=T$1),0),$F58-1966)</f>
        <v>183</v>
      </c>
      <c r="U58" s="4" cm="1">
        <f t="array" ref="U58">INDEX(GMW_SCEN!$A$2:$NF$60,MATCH(1,(GMW_SCEN!$NE$2:$NE$60=U$3)*(GMW_SCEN!$ND$2:$ND$60=U$4)*(GMW_SCEN!$NF$2:$NF$60=U$1),0),$F58-1966)</f>
        <v>1E-3</v>
      </c>
      <c r="V58" s="4" cm="1">
        <f t="array" ref="V58">INDEX(GMW_SCEN!$A$2:$NF$60,MATCH(1,(GMW_SCEN!$NE$2:$NE$60=V$3)*(GMW_SCEN!$ND$2:$ND$60=V$4)*(GMW_SCEN!$NF$2:$NF$60=V$1),0),$F58-1966)</f>
        <v>107052</v>
      </c>
      <c r="W58" s="4" cm="1">
        <f t="array" ref="W58">INDEX(GMW_SCEN!$A$2:$NF$60,MATCH(1,(GMW_SCEN!$NE$2:$NE$60=W$3)*(GMW_SCEN!$ND$2:$ND$60=W$4)*(GMW_SCEN!$NF$2:$NF$60=W$1),0),$F58-1966)</f>
        <v>322604</v>
      </c>
      <c r="X58" s="4" cm="1">
        <f t="array" ref="X58">INDEX(GMW_SCEN!$A$2:$NF$60,MATCH(1,(GMW_SCEN!$NE$2:$NE$60=X$3)*(GMW_SCEN!$ND$2:$ND$60=X$4)*(GMW_SCEN!$NF$2:$NF$60=X$1),0),$F58-1966)</f>
        <v>174066</v>
      </c>
      <c r="Y58" s="4" cm="1">
        <f t="array" ref="Y58">INDEX(GMW_SCEN!$A$2:$NF$60,MATCH(1,(GMW_SCEN!$NE$2:$NE$60=Y$3)*(GMW_SCEN!$ND$2:$ND$60=Y$4)*(GMW_SCEN!$NF$2:$NF$60=Y$1),0),$F58-1966)</f>
        <v>54059</v>
      </c>
      <c r="Z58" s="4" cm="1">
        <f t="array" ref="Z58">INDEX(GMW_SCEN!$A$2:$NF$60,MATCH(1,(GMW_SCEN!$NE$2:$NE$60=Z$3)*(GMW_SCEN!$ND$2:$ND$60=Z$4)*(GMW_SCEN!$NF$2:$NF$60=Z$1),0),$F58-1966)</f>
        <v>74252</v>
      </c>
      <c r="AA58" s="4" cm="1">
        <f t="array" ref="AA58">INDEX(GMW_SCEN!$A$2:$NF$60,MATCH(1,(GMW_SCEN!$NE$2:$NE$60=AA$3)*(GMW_SCEN!$ND$2:$ND$60=AA$4)*(GMW_SCEN!$NF$2:$NF$60=AA$1),0),$F58-1966)</f>
        <v>56434</v>
      </c>
      <c r="AB58" s="4" cm="1">
        <f t="array" ref="AB58">INDEX(GMW_SCEN!$A$2:$NF$60,MATCH(1,(GMW_SCEN!$NE$2:$NE$60=AB$3)*(GMW_SCEN!$ND$2:$ND$60=AB$4)*(GMW_SCEN!$NF$2:$NF$60=AB$1),0),$F58-1966)</f>
        <v>48719</v>
      </c>
      <c r="AC58" s="4" cm="1">
        <f t="array" ref="AC58">INDEX(GMW_SCEN!$A$2:$NF$60,MATCH(1,(GMW_SCEN!$NE$2:$NE$60=AC$3)*(GMW_SCEN!$ND$2:$ND$60=AC$4)*(GMW_SCEN!$NF$2:$NF$60=AC$1),0),$F58-1966)</f>
        <v>45.490519999999997</v>
      </c>
      <c r="AD58" s="4" cm="1">
        <f t="array" ref="AD58">INDEX(GMW_SCEN!$A$2:$NF$60,MATCH(1,(GMW_SCEN!$NE$2:$NE$60=AD$3)*(GMW_SCEN!$ND$2:$ND$60=AD$4)*(GMW_SCEN!$NF$2:$NF$60=AD$1),0),$F58-1966)</f>
        <v>11.375</v>
      </c>
      <c r="AE58" s="4" cm="1">
        <f t="array" ref="AE58">INDEX(GMW_SCEN!$A$2:$NF$60,MATCH(1,(GMW_SCEN!$NE$2:$NE$60=AE$3)*(GMW_SCEN!$ND$2:$ND$60=AE$4)*(GMW_SCEN!$NF$2:$NF$60=AE$1),0),$F58-1966)</f>
        <v>10.663639999999999</v>
      </c>
      <c r="AF58" s="4" cm="1">
        <f t="array" ref="AF58">INDEX(GMW_SCEN!$A$2:$NF$60,MATCH(1,(GMW_SCEN!$NE$2:$NE$60=AF$3)*(GMW_SCEN!$ND$2:$ND$60=AF$4)*(GMW_SCEN!$NF$2:$NF$60=AF$1),0),$F58-1966)</f>
        <v>1.294265</v>
      </c>
      <c r="AG58" s="4" cm="1">
        <f t="array" ref="AG58">INDEX(GMW_SCEN!$A$2:$NF$60,MATCH(1,(GMW_SCEN!$NE$2:$NE$60=AG$3)*(GMW_SCEN!$ND$2:$ND$60=AG$4)*(GMW_SCEN!$NF$2:$NF$60=AG$1),0),$F58-1966)</f>
        <v>1.6957</v>
      </c>
      <c r="AH58" s="4" cm="1">
        <f t="array" ref="AH58">INDEX(GMW_SCEN!$A$2:$NF$60,MATCH(1,(GMW_SCEN!$NE$2:$NE$60=AH$3)*(GMW_SCEN!$ND$2:$ND$60=AH$4)*(GMW_SCEN!$NF$2:$NF$60=AH$1),0),$F58-1966)</f>
        <v>1.4362330000000001</v>
      </c>
      <c r="AI58" s="4" cm="1">
        <f t="array" ref="AI58">INDEX(GMW_SCEN!$A$2:$NF$60,MATCH(1,(GMW_SCEN!$NE$2:$NE$60=AI$3)*(GMW_SCEN!$ND$2:$ND$60=AI$4)*(GMW_SCEN!$NF$2:$NF$60=AI$1),0),$F58-1966)</f>
        <v>102.5067</v>
      </c>
      <c r="AJ58" s="4" cm="1">
        <f t="array" ref="AJ58">INDEX(GMW_SCEN!$A$2:$NF$60,MATCH(1,(GMW_SCEN!$NE$2:$NE$60=AJ$3)*(GMW_SCEN!$ND$2:$ND$60=AJ$4)*(GMW_SCEN!$NF$2:$NF$60=AJ$1),0),$F58-1966)</f>
        <v>183</v>
      </c>
      <c r="AK58" s="4" cm="1">
        <f t="array" ref="AK58">INDEX(GMW_SCEN!$A$2:$NF$60,MATCH(1,(GMW_SCEN!$NE$2:$NE$60=AK$3)*(GMW_SCEN!$ND$2:$ND$60=AK$4)*(GMW_SCEN!$NF$2:$NF$60=AK$1),0),$F58-1966)</f>
        <v>1E-3</v>
      </c>
      <c r="AL58" s="4" cm="1">
        <f t="array" ref="AL58">INDEX(GMW_SCEN!$A$2:$NF$60,MATCH(1,(GMW_SCEN!$NE$2:$NE$60=AL$3)*(GMW_SCEN!$ND$2:$ND$60=AL$4)*(GMW_SCEN!$NF$2:$NF$60=AL$1),0),$F58-1966)</f>
        <v>107052</v>
      </c>
    </row>
    <row r="59" spans="1:38" x14ac:dyDescent="0.25">
      <c r="A59" s="4">
        <v>1986</v>
      </c>
      <c r="B59" s="4">
        <f t="shared" si="14"/>
        <v>1986</v>
      </c>
      <c r="C59" s="4">
        <f t="shared" si="14"/>
        <v>1985</v>
      </c>
      <c r="D59" s="4">
        <f t="shared" si="14"/>
        <v>1985</v>
      </c>
      <c r="F59" s="4">
        <f t="shared" si="16"/>
        <v>2025</v>
      </c>
      <c r="G59" s="4" cm="1">
        <f t="array" ref="G59">INDEX(GMW_SCEN!$A$2:$NF$60,MATCH(1,(GMW_SCEN!$NE$2:$NE$60=G$3)*(GMW_SCEN!$ND$2:$ND$60=G$4)*(GMW_SCEN!$NF$2:$NF$60=G$1),0),$F59-1966)</f>
        <v>325968</v>
      </c>
      <c r="H59" s="4" cm="1">
        <f t="array" ref="H59">INDEX(GMW_SCEN!$A$2:$NF$60,MATCH(1,(GMW_SCEN!$NE$2:$NE$60=H$3)*(GMW_SCEN!$ND$2:$ND$60=H$4)*(GMW_SCEN!$NF$2:$NF$60=H$1),0),$F59-1966)</f>
        <v>178852</v>
      </c>
      <c r="I59" s="4" cm="1">
        <f t="array" ref="I59">INDEX(GMW_SCEN!$A$2:$NF$60,MATCH(1,(GMW_SCEN!$NE$2:$NE$60=I$3)*(GMW_SCEN!$ND$2:$ND$60=I$4)*(GMW_SCEN!$NF$2:$NF$60=I$1),0),$F59-1966)</f>
        <v>53476</v>
      </c>
      <c r="J59" s="4" cm="1">
        <f t="array" ref="J59">INDEX(GMW_SCEN!$A$2:$NF$60,MATCH(1,(GMW_SCEN!$NE$2:$NE$60=J$3)*(GMW_SCEN!$ND$2:$ND$60=J$4)*(GMW_SCEN!$NF$2:$NF$60=J$1),0),$F59-1966)</f>
        <v>76095</v>
      </c>
      <c r="K59" s="4" cm="1">
        <f t="array" ref="K59">INDEX(GMW_SCEN!$A$2:$NF$60,MATCH(1,(GMW_SCEN!$NE$2:$NE$60=K$3)*(GMW_SCEN!$ND$2:$ND$60=K$4)*(GMW_SCEN!$NF$2:$NF$60=K$1),0),$F59-1966)</f>
        <v>57650</v>
      </c>
      <c r="L59" s="4" cm="1">
        <f t="array" ref="L59">INDEX(GMW_SCEN!$A$2:$NF$60,MATCH(1,(GMW_SCEN!$NE$2:$NE$60=L$3)*(GMW_SCEN!$ND$2:$ND$60=L$4)*(GMW_SCEN!$NF$2:$NF$60=L$1),0),$F59-1966)</f>
        <v>49912</v>
      </c>
      <c r="M59" s="4" cm="1">
        <f t="array" ref="M59">INDEX(GMW_SCEN!$A$2:$NF$60,MATCH(1,(GMW_SCEN!$NE$2:$NE$60=M$3)*(GMW_SCEN!$ND$2:$ND$60=M$4)*(GMW_SCEN!$NF$2:$NF$60=M$1),0),$F59-1966)</f>
        <v>45.646929999999998</v>
      </c>
      <c r="N59" s="4" cm="1">
        <f t="array" ref="N59">INDEX(GMW_SCEN!$A$2:$NF$60,MATCH(1,(GMW_SCEN!$NE$2:$NE$60=N$3)*(GMW_SCEN!$ND$2:$ND$60=N$4)*(GMW_SCEN!$NF$2:$NF$60=N$1),0),$F59-1966)</f>
        <v>12.07813</v>
      </c>
      <c r="O59" s="4" cm="1">
        <f t="array" ref="O59">INDEX(GMW_SCEN!$A$2:$NF$60,MATCH(1,(GMW_SCEN!$NE$2:$NE$60=O$3)*(GMW_SCEN!$ND$2:$ND$60=O$4)*(GMW_SCEN!$NF$2:$NF$60=O$1),0),$F59-1966)</f>
        <v>10.512029999999999</v>
      </c>
      <c r="P59" s="4" cm="1">
        <f t="array" ref="P59">INDEX(GMW_SCEN!$A$2:$NF$60,MATCH(1,(GMW_SCEN!$NE$2:$NE$60=P$3)*(GMW_SCEN!$ND$2:$ND$60=P$4)*(GMW_SCEN!$NF$2:$NF$60=P$1),0),$F59-1966)</f>
        <v>0.83898159999999999</v>
      </c>
      <c r="Q59" s="4" cm="1">
        <f t="array" ref="Q59">INDEX(GMW_SCEN!$A$2:$NF$60,MATCH(1,(GMW_SCEN!$NE$2:$NE$60=Q$3)*(GMW_SCEN!$ND$2:$ND$60=Q$4)*(GMW_SCEN!$NF$2:$NF$60=Q$1),0),$F59-1966)</f>
        <v>1.5528</v>
      </c>
      <c r="R59" s="4" cm="1">
        <f t="array" ref="R59">INDEX(GMW_SCEN!$A$2:$NF$60,MATCH(1,(GMW_SCEN!$NE$2:$NE$60=R$3)*(GMW_SCEN!$ND$2:$ND$60=R$4)*(GMW_SCEN!$NF$2:$NF$60=R$1),0),$F59-1966)</f>
        <v>1.440067</v>
      </c>
      <c r="S59" s="4" cm="1">
        <f t="array" ref="S59">INDEX(GMW_SCEN!$A$2:$NF$60,MATCH(1,(GMW_SCEN!$NE$2:$NE$60=S$3)*(GMW_SCEN!$ND$2:$ND$60=S$4)*(GMW_SCEN!$NF$2:$NF$60=S$1),0),$F59-1966)</f>
        <v>96.726669999999999</v>
      </c>
      <c r="T59" s="4" cm="1">
        <f t="array" ref="T59">INDEX(GMW_SCEN!$A$2:$NF$60,MATCH(1,(GMW_SCEN!$NE$2:$NE$60=T$3)*(GMW_SCEN!$ND$2:$ND$60=T$4)*(GMW_SCEN!$NF$2:$NF$60=T$1),0),$F59-1966)</f>
        <v>1194</v>
      </c>
      <c r="U59" s="4" cm="1">
        <f t="array" ref="U59">INDEX(GMW_SCEN!$A$2:$NF$60,MATCH(1,(GMW_SCEN!$NE$2:$NE$60=U$3)*(GMW_SCEN!$ND$2:$ND$60=U$4)*(GMW_SCEN!$NF$2:$NF$60=U$1),0),$F59-1966)</f>
        <v>1E-3</v>
      </c>
      <c r="V59" s="4" cm="1">
        <f t="array" ref="V59">INDEX(GMW_SCEN!$A$2:$NF$60,MATCH(1,(GMW_SCEN!$NE$2:$NE$60=V$3)*(GMW_SCEN!$ND$2:$ND$60=V$4)*(GMW_SCEN!$NF$2:$NF$60=V$1),0),$F59-1966)</f>
        <v>108967</v>
      </c>
      <c r="W59" s="4" cm="1">
        <f t="array" ref="W59">INDEX(GMW_SCEN!$A$2:$NF$60,MATCH(1,(GMW_SCEN!$NE$2:$NE$60=W$3)*(GMW_SCEN!$ND$2:$ND$60=W$4)*(GMW_SCEN!$NF$2:$NF$60=W$1),0),$F59-1966)</f>
        <v>325968</v>
      </c>
      <c r="X59" s="4" cm="1">
        <f t="array" ref="X59">INDEX(GMW_SCEN!$A$2:$NF$60,MATCH(1,(GMW_SCEN!$NE$2:$NE$60=X$3)*(GMW_SCEN!$ND$2:$ND$60=X$4)*(GMW_SCEN!$NF$2:$NF$60=X$1),0),$F59-1966)</f>
        <v>178852</v>
      </c>
      <c r="Y59" s="4" cm="1">
        <f t="array" ref="Y59">INDEX(GMW_SCEN!$A$2:$NF$60,MATCH(1,(GMW_SCEN!$NE$2:$NE$60=Y$3)*(GMW_SCEN!$ND$2:$ND$60=Y$4)*(GMW_SCEN!$NF$2:$NF$60=Y$1),0),$F59-1966)</f>
        <v>53476</v>
      </c>
      <c r="Z59" s="4" cm="1">
        <f t="array" ref="Z59">INDEX(GMW_SCEN!$A$2:$NF$60,MATCH(1,(GMW_SCEN!$NE$2:$NE$60=Z$3)*(GMW_SCEN!$ND$2:$ND$60=Z$4)*(GMW_SCEN!$NF$2:$NF$60=Z$1),0),$F59-1966)</f>
        <v>76095</v>
      </c>
      <c r="AA59" s="4" cm="1">
        <f t="array" ref="AA59">INDEX(GMW_SCEN!$A$2:$NF$60,MATCH(1,(GMW_SCEN!$NE$2:$NE$60=AA$3)*(GMW_SCEN!$ND$2:$ND$60=AA$4)*(GMW_SCEN!$NF$2:$NF$60=AA$1),0),$F59-1966)</f>
        <v>57650</v>
      </c>
      <c r="AB59" s="4" cm="1">
        <f t="array" ref="AB59">INDEX(GMW_SCEN!$A$2:$NF$60,MATCH(1,(GMW_SCEN!$NE$2:$NE$60=AB$3)*(GMW_SCEN!$ND$2:$ND$60=AB$4)*(GMW_SCEN!$NF$2:$NF$60=AB$1),0),$F59-1966)</f>
        <v>49912</v>
      </c>
      <c r="AC59" s="4" cm="1">
        <f t="array" ref="AC59">INDEX(GMW_SCEN!$A$2:$NF$60,MATCH(1,(GMW_SCEN!$NE$2:$NE$60=AC$3)*(GMW_SCEN!$ND$2:$ND$60=AC$4)*(GMW_SCEN!$NF$2:$NF$60=AC$1),0),$F59-1966)</f>
        <v>45.646929999999998</v>
      </c>
      <c r="AD59" s="4" cm="1">
        <f t="array" ref="AD59">INDEX(GMW_SCEN!$A$2:$NF$60,MATCH(1,(GMW_SCEN!$NE$2:$NE$60=AD$3)*(GMW_SCEN!$ND$2:$ND$60=AD$4)*(GMW_SCEN!$NF$2:$NF$60=AD$1),0),$F59-1966)</f>
        <v>12.07813</v>
      </c>
      <c r="AE59" s="4" cm="1">
        <f t="array" ref="AE59">INDEX(GMW_SCEN!$A$2:$NF$60,MATCH(1,(GMW_SCEN!$NE$2:$NE$60=AE$3)*(GMW_SCEN!$ND$2:$ND$60=AE$4)*(GMW_SCEN!$NF$2:$NF$60=AE$1),0),$F59-1966)</f>
        <v>10.512029999999999</v>
      </c>
      <c r="AF59" s="4" cm="1">
        <f t="array" ref="AF59">INDEX(GMW_SCEN!$A$2:$NF$60,MATCH(1,(GMW_SCEN!$NE$2:$NE$60=AF$3)*(GMW_SCEN!$ND$2:$ND$60=AF$4)*(GMW_SCEN!$NF$2:$NF$60=AF$1),0),$F59-1966)</f>
        <v>0.83898159999999999</v>
      </c>
      <c r="AG59" s="4" cm="1">
        <f t="array" ref="AG59">INDEX(GMW_SCEN!$A$2:$NF$60,MATCH(1,(GMW_SCEN!$NE$2:$NE$60=AG$3)*(GMW_SCEN!$ND$2:$ND$60=AG$4)*(GMW_SCEN!$NF$2:$NF$60=AG$1),0),$F59-1966)</f>
        <v>1.5528</v>
      </c>
      <c r="AH59" s="4" cm="1">
        <f t="array" ref="AH59">INDEX(GMW_SCEN!$A$2:$NF$60,MATCH(1,(GMW_SCEN!$NE$2:$NE$60=AH$3)*(GMW_SCEN!$ND$2:$ND$60=AH$4)*(GMW_SCEN!$NF$2:$NF$60=AH$1),0),$F59-1966)</f>
        <v>1.440067</v>
      </c>
      <c r="AI59" s="4" cm="1">
        <f t="array" ref="AI59">INDEX(GMW_SCEN!$A$2:$NF$60,MATCH(1,(GMW_SCEN!$NE$2:$NE$60=AI$3)*(GMW_SCEN!$ND$2:$ND$60=AI$4)*(GMW_SCEN!$NF$2:$NF$60=AI$1),0),$F59-1966)</f>
        <v>96.726669999999999</v>
      </c>
      <c r="AJ59" s="4" cm="1">
        <f t="array" ref="AJ59">INDEX(GMW_SCEN!$A$2:$NF$60,MATCH(1,(GMW_SCEN!$NE$2:$NE$60=AJ$3)*(GMW_SCEN!$ND$2:$ND$60=AJ$4)*(GMW_SCEN!$NF$2:$NF$60=AJ$1),0),$F59-1966)</f>
        <v>1194</v>
      </c>
      <c r="AK59" s="4" cm="1">
        <f t="array" ref="AK59">INDEX(GMW_SCEN!$A$2:$NF$60,MATCH(1,(GMW_SCEN!$NE$2:$NE$60=AK$3)*(GMW_SCEN!$ND$2:$ND$60=AK$4)*(GMW_SCEN!$NF$2:$NF$60=AK$1),0),$F59-1966)</f>
        <v>1E-3</v>
      </c>
      <c r="AL59" s="4" cm="1">
        <f t="array" ref="AL59">INDEX(GMW_SCEN!$A$2:$NF$60,MATCH(1,(GMW_SCEN!$NE$2:$NE$60=AL$3)*(GMW_SCEN!$ND$2:$ND$60=AL$4)*(GMW_SCEN!$NF$2:$NF$60=AL$1),0),$F59-1966)</f>
        <v>108967</v>
      </c>
    </row>
    <row r="60" spans="1:38" x14ac:dyDescent="0.25">
      <c r="B60" s="4">
        <f t="shared" ref="B60:D75" si="20">+B56+1</f>
        <v>1986</v>
      </c>
      <c r="C60" s="4">
        <f t="shared" si="20"/>
        <v>1986</v>
      </c>
      <c r="F60" s="4">
        <f t="shared" si="16"/>
        <v>2026</v>
      </c>
      <c r="G60" s="4" cm="1">
        <f t="array" ref="G60">INDEX(GMW_SCEN!$A$2:$NF$60,MATCH(1,(GMW_SCEN!$NE$2:$NE$60=G$3)*(GMW_SCEN!$ND$2:$ND$60=G$4)*(GMW_SCEN!$NF$2:$NF$60=G$1),0),$F60-1966)</f>
        <v>328872</v>
      </c>
      <c r="H60" s="4" cm="1">
        <f t="array" ref="H60">INDEX(GMW_SCEN!$A$2:$NF$60,MATCH(1,(GMW_SCEN!$NE$2:$NE$60=H$3)*(GMW_SCEN!$ND$2:$ND$60=H$4)*(GMW_SCEN!$NF$2:$NF$60=H$1),0),$F60-1966)</f>
        <v>181672</v>
      </c>
      <c r="I60" s="4" cm="1">
        <f t="array" ref="I60">INDEX(GMW_SCEN!$A$2:$NF$60,MATCH(1,(GMW_SCEN!$NE$2:$NE$60=I$3)*(GMW_SCEN!$ND$2:$ND$60=I$4)*(GMW_SCEN!$NF$2:$NF$60=I$1),0),$F60-1966)</f>
        <v>52038</v>
      </c>
      <c r="J60" s="4" cm="1">
        <f t="array" ref="J60">INDEX(GMW_SCEN!$A$2:$NF$60,MATCH(1,(GMW_SCEN!$NE$2:$NE$60=J$3)*(GMW_SCEN!$ND$2:$ND$60=J$4)*(GMW_SCEN!$NF$2:$NF$60=J$1),0),$F60-1966)</f>
        <v>75644</v>
      </c>
      <c r="K60" s="4" cm="1">
        <f t="array" ref="K60">INDEX(GMW_SCEN!$A$2:$NF$60,MATCH(1,(GMW_SCEN!$NE$2:$NE$60=K$3)*(GMW_SCEN!$ND$2:$ND$60=K$4)*(GMW_SCEN!$NF$2:$NF$60=K$1),0),$F60-1966)</f>
        <v>58477</v>
      </c>
      <c r="L60" s="4" cm="1">
        <f t="array" ref="L60">INDEX(GMW_SCEN!$A$2:$NF$60,MATCH(1,(GMW_SCEN!$NE$2:$NE$60=L$3)*(GMW_SCEN!$ND$2:$ND$60=L$4)*(GMW_SCEN!$NF$2:$NF$60=L$1),0),$F60-1966)</f>
        <v>51658</v>
      </c>
      <c r="M60" s="4" cm="1">
        <f t="array" ref="M60">INDEX(GMW_SCEN!$A$2:$NF$60,MATCH(1,(GMW_SCEN!$NE$2:$NE$60=M$3)*(GMW_SCEN!$ND$2:$ND$60=M$4)*(GMW_SCEN!$NF$2:$NF$60=M$1),0),$F60-1966)</f>
        <v>46.3508</v>
      </c>
      <c r="N60" s="4" cm="1">
        <f t="array" ref="N60">INDEX(GMW_SCEN!$A$2:$NF$60,MATCH(1,(GMW_SCEN!$NE$2:$NE$60=N$3)*(GMW_SCEN!$ND$2:$ND$60=N$4)*(GMW_SCEN!$NF$2:$NF$60=N$1),0),$F60-1966)</f>
        <v>10.328849999999999</v>
      </c>
      <c r="O60" s="4" cm="1">
        <f t="array" ref="O60">INDEX(GMW_SCEN!$A$2:$NF$60,MATCH(1,(GMW_SCEN!$NE$2:$NE$60=O$3)*(GMW_SCEN!$ND$2:$ND$60=O$4)*(GMW_SCEN!$NF$2:$NF$60=O$1),0),$F60-1966)</f>
        <v>9.1710770000000004</v>
      </c>
      <c r="P60" s="4" cm="1">
        <f t="array" ref="P60">INDEX(GMW_SCEN!$A$2:$NF$60,MATCH(1,(GMW_SCEN!$NE$2:$NE$60=P$3)*(GMW_SCEN!$ND$2:$ND$60=P$4)*(GMW_SCEN!$NF$2:$NF$60=P$1),0),$F60-1966)</f>
        <v>0.70666430000000002</v>
      </c>
      <c r="Q60" s="4" cm="1">
        <f t="array" ref="Q60">INDEX(GMW_SCEN!$A$2:$NF$60,MATCH(1,(GMW_SCEN!$NE$2:$NE$60=Q$3)*(GMW_SCEN!$ND$2:$ND$60=Q$4)*(GMW_SCEN!$NF$2:$NF$60=Q$1),0),$F60-1966)</f>
        <v>1.5709</v>
      </c>
      <c r="R60" s="4" cm="1">
        <f t="array" ref="R60">INDEX(GMW_SCEN!$A$2:$NF$60,MATCH(1,(GMW_SCEN!$NE$2:$NE$60=R$3)*(GMW_SCEN!$ND$2:$ND$60=R$4)*(GMW_SCEN!$NF$2:$NF$60=R$1),0),$F60-1966)</f>
        <v>1.5093669999999999</v>
      </c>
      <c r="S60" s="4" cm="1">
        <f t="array" ref="S60">INDEX(GMW_SCEN!$A$2:$NF$60,MATCH(1,(GMW_SCEN!$NE$2:$NE$60=S$3)*(GMW_SCEN!$ND$2:$ND$60=S$4)*(GMW_SCEN!$NF$2:$NF$60=S$1),0),$F60-1966)</f>
        <v>98.626660000000001</v>
      </c>
      <c r="T60" s="4" cm="1">
        <f t="array" ref="T60">INDEX(GMW_SCEN!$A$2:$NF$60,MATCH(1,(GMW_SCEN!$NE$2:$NE$60=T$3)*(GMW_SCEN!$ND$2:$ND$60=T$4)*(GMW_SCEN!$NF$2:$NF$60=T$1),0),$F60-1966)</f>
        <v>-2874</v>
      </c>
      <c r="U60" s="4" cm="1">
        <f t="array" ref="U60">INDEX(GMW_SCEN!$A$2:$NF$60,MATCH(1,(GMW_SCEN!$NE$2:$NE$60=U$3)*(GMW_SCEN!$ND$2:$ND$60=U$4)*(GMW_SCEN!$NF$2:$NF$60=U$1),0),$F60-1966)</f>
        <v>1E-3</v>
      </c>
      <c r="V60" s="4" cm="1">
        <f t="array" ref="V60">INDEX(GMW_SCEN!$A$2:$NF$60,MATCH(1,(GMW_SCEN!$NE$2:$NE$60=V$3)*(GMW_SCEN!$ND$2:$ND$60=V$4)*(GMW_SCEN!$NF$2:$NF$60=V$1),0),$F60-1966)</f>
        <v>110308</v>
      </c>
      <c r="W60" s="4" cm="1">
        <f t="array" ref="W60">INDEX(GMW_SCEN!$A$2:$NF$60,MATCH(1,(GMW_SCEN!$NE$2:$NE$60=W$3)*(GMW_SCEN!$ND$2:$ND$60=W$4)*(GMW_SCEN!$NF$2:$NF$60=W$1),0),$F60-1966)</f>
        <v>328872</v>
      </c>
      <c r="X60" s="4" cm="1">
        <f t="array" ref="X60">INDEX(GMW_SCEN!$A$2:$NF$60,MATCH(1,(GMW_SCEN!$NE$2:$NE$60=X$3)*(GMW_SCEN!$ND$2:$ND$60=X$4)*(GMW_SCEN!$NF$2:$NF$60=X$1),0),$F60-1966)</f>
        <v>181672</v>
      </c>
      <c r="Y60" s="4" cm="1">
        <f t="array" ref="Y60">INDEX(GMW_SCEN!$A$2:$NF$60,MATCH(1,(GMW_SCEN!$NE$2:$NE$60=Y$3)*(GMW_SCEN!$ND$2:$ND$60=Y$4)*(GMW_SCEN!$NF$2:$NF$60=Y$1),0),$F60-1966)</f>
        <v>52038</v>
      </c>
      <c r="Z60" s="4" cm="1">
        <f t="array" ref="Z60">INDEX(GMW_SCEN!$A$2:$NF$60,MATCH(1,(GMW_SCEN!$NE$2:$NE$60=Z$3)*(GMW_SCEN!$ND$2:$ND$60=Z$4)*(GMW_SCEN!$NF$2:$NF$60=Z$1),0),$F60-1966)</f>
        <v>75644</v>
      </c>
      <c r="AA60" s="4" cm="1">
        <f t="array" ref="AA60">INDEX(GMW_SCEN!$A$2:$NF$60,MATCH(1,(GMW_SCEN!$NE$2:$NE$60=AA$3)*(GMW_SCEN!$ND$2:$ND$60=AA$4)*(GMW_SCEN!$NF$2:$NF$60=AA$1),0),$F60-1966)</f>
        <v>58477</v>
      </c>
      <c r="AB60" s="4" cm="1">
        <f t="array" ref="AB60">INDEX(GMW_SCEN!$A$2:$NF$60,MATCH(1,(GMW_SCEN!$NE$2:$NE$60=AB$3)*(GMW_SCEN!$ND$2:$ND$60=AB$4)*(GMW_SCEN!$NF$2:$NF$60=AB$1),0),$F60-1966)</f>
        <v>51658</v>
      </c>
      <c r="AC60" s="4" cm="1">
        <f t="array" ref="AC60">INDEX(GMW_SCEN!$A$2:$NF$60,MATCH(1,(GMW_SCEN!$NE$2:$NE$60=AC$3)*(GMW_SCEN!$ND$2:$ND$60=AC$4)*(GMW_SCEN!$NF$2:$NF$60=AC$1),0),$F60-1966)</f>
        <v>46.3508</v>
      </c>
      <c r="AD60" s="4" cm="1">
        <f t="array" ref="AD60">INDEX(GMW_SCEN!$A$2:$NF$60,MATCH(1,(GMW_SCEN!$NE$2:$NE$60=AD$3)*(GMW_SCEN!$ND$2:$ND$60=AD$4)*(GMW_SCEN!$NF$2:$NF$60=AD$1),0),$F60-1966)</f>
        <v>10.328849999999999</v>
      </c>
      <c r="AE60" s="4" cm="1">
        <f t="array" ref="AE60">INDEX(GMW_SCEN!$A$2:$NF$60,MATCH(1,(GMW_SCEN!$NE$2:$NE$60=AE$3)*(GMW_SCEN!$ND$2:$ND$60=AE$4)*(GMW_SCEN!$NF$2:$NF$60=AE$1),0),$F60-1966)</f>
        <v>9.1710770000000004</v>
      </c>
      <c r="AF60" s="4" cm="1">
        <f t="array" ref="AF60">INDEX(GMW_SCEN!$A$2:$NF$60,MATCH(1,(GMW_SCEN!$NE$2:$NE$60=AF$3)*(GMW_SCEN!$ND$2:$ND$60=AF$4)*(GMW_SCEN!$NF$2:$NF$60=AF$1),0),$F60-1966)</f>
        <v>0.70666430000000002</v>
      </c>
      <c r="AG60" s="4" cm="1">
        <f t="array" ref="AG60">INDEX(GMW_SCEN!$A$2:$NF$60,MATCH(1,(GMW_SCEN!$NE$2:$NE$60=AG$3)*(GMW_SCEN!$ND$2:$ND$60=AG$4)*(GMW_SCEN!$NF$2:$NF$60=AG$1),0),$F60-1966)</f>
        <v>1.5709</v>
      </c>
      <c r="AH60" s="4" cm="1">
        <f t="array" ref="AH60">INDEX(GMW_SCEN!$A$2:$NF$60,MATCH(1,(GMW_SCEN!$NE$2:$NE$60=AH$3)*(GMW_SCEN!$ND$2:$ND$60=AH$4)*(GMW_SCEN!$NF$2:$NF$60=AH$1),0),$F60-1966)</f>
        <v>1.5093669999999999</v>
      </c>
      <c r="AI60" s="4" cm="1">
        <f t="array" ref="AI60">INDEX(GMW_SCEN!$A$2:$NF$60,MATCH(1,(GMW_SCEN!$NE$2:$NE$60=AI$3)*(GMW_SCEN!$ND$2:$ND$60=AI$4)*(GMW_SCEN!$NF$2:$NF$60=AI$1),0),$F60-1966)</f>
        <v>98.626660000000001</v>
      </c>
      <c r="AJ60" s="4" cm="1">
        <f t="array" ref="AJ60">INDEX(GMW_SCEN!$A$2:$NF$60,MATCH(1,(GMW_SCEN!$NE$2:$NE$60=AJ$3)*(GMW_SCEN!$ND$2:$ND$60=AJ$4)*(GMW_SCEN!$NF$2:$NF$60=AJ$1),0),$F60-1966)</f>
        <v>-2874</v>
      </c>
      <c r="AK60" s="4" cm="1">
        <f t="array" ref="AK60">INDEX(GMW_SCEN!$A$2:$NF$60,MATCH(1,(GMW_SCEN!$NE$2:$NE$60=AK$3)*(GMW_SCEN!$ND$2:$ND$60=AK$4)*(GMW_SCEN!$NF$2:$NF$60=AK$1),0),$F60-1966)</f>
        <v>1E-3</v>
      </c>
      <c r="AL60" s="4" cm="1">
        <f t="array" ref="AL60">INDEX(GMW_SCEN!$A$2:$NF$60,MATCH(1,(GMW_SCEN!$NE$2:$NE$60=AL$3)*(GMW_SCEN!$ND$2:$ND$60=AL$4)*(GMW_SCEN!$NF$2:$NF$60=AL$1),0),$F60-1966)</f>
        <v>110308</v>
      </c>
    </row>
    <row r="61" spans="1:38" x14ac:dyDescent="0.25">
      <c r="B61" s="4">
        <f t="shared" si="20"/>
        <v>1986</v>
      </c>
      <c r="C61" s="4">
        <f t="shared" si="20"/>
        <v>1986</v>
      </c>
      <c r="F61" s="4">
        <f t="shared" si="16"/>
        <v>2027</v>
      </c>
      <c r="G61" s="4" cm="1">
        <f t="array" ref="G61">INDEX(GMW_SCEN!$A$2:$NF$60,MATCH(1,(GMW_SCEN!$NE$2:$NE$60=G$3)*(GMW_SCEN!$ND$2:$ND$60=G$4)*(GMW_SCEN!$NF$2:$NF$60=G$1),0),$F61-1966)</f>
        <v>330966</v>
      </c>
      <c r="H61" s="4" cm="1">
        <f t="array" ref="H61">INDEX(GMW_SCEN!$A$2:$NF$60,MATCH(1,(GMW_SCEN!$NE$2:$NE$60=H$3)*(GMW_SCEN!$ND$2:$ND$60=H$4)*(GMW_SCEN!$NF$2:$NF$60=H$1),0),$F61-1966)</f>
        <v>182857</v>
      </c>
      <c r="I61" s="4" cm="1">
        <f t="array" ref="I61">INDEX(GMW_SCEN!$A$2:$NF$60,MATCH(1,(GMW_SCEN!$NE$2:$NE$60=I$3)*(GMW_SCEN!$ND$2:$ND$60=I$4)*(GMW_SCEN!$NF$2:$NF$60=I$1),0),$F61-1966)</f>
        <v>54955</v>
      </c>
      <c r="J61" s="4" cm="1">
        <f t="array" ref="J61">INDEX(GMW_SCEN!$A$2:$NF$60,MATCH(1,(GMW_SCEN!$NE$2:$NE$60=J$3)*(GMW_SCEN!$ND$2:$ND$60=J$4)*(GMW_SCEN!$NF$2:$NF$60=J$1),0),$F61-1966)</f>
        <v>74989</v>
      </c>
      <c r="K61" s="4" cm="1">
        <f t="array" ref="K61">INDEX(GMW_SCEN!$A$2:$NF$60,MATCH(1,(GMW_SCEN!$NE$2:$NE$60=K$3)*(GMW_SCEN!$ND$2:$ND$60=K$4)*(GMW_SCEN!$NF$2:$NF$60=K$1),0),$F61-1966)</f>
        <v>58537</v>
      </c>
      <c r="L61" s="4" cm="1">
        <f t="array" ref="L61">INDEX(GMW_SCEN!$A$2:$NF$60,MATCH(1,(GMW_SCEN!$NE$2:$NE$60=L$3)*(GMW_SCEN!$ND$2:$ND$60=L$4)*(GMW_SCEN!$NF$2:$NF$60=L$1),0),$F61-1966)</f>
        <v>52025</v>
      </c>
      <c r="M61" s="4" cm="1">
        <f t="array" ref="M61">INDEX(GMW_SCEN!$A$2:$NF$60,MATCH(1,(GMW_SCEN!$NE$2:$NE$60=M$3)*(GMW_SCEN!$ND$2:$ND$60=M$4)*(GMW_SCEN!$NF$2:$NF$60=M$1),0),$F61-1966)</f>
        <v>46.533279999999998</v>
      </c>
      <c r="N61" s="4" cm="1">
        <f t="array" ref="N61">INDEX(GMW_SCEN!$A$2:$NF$60,MATCH(1,(GMW_SCEN!$NE$2:$NE$60=N$3)*(GMW_SCEN!$ND$2:$ND$60=N$4)*(GMW_SCEN!$NF$2:$NF$60=N$1),0),$F61-1966)</f>
        <v>9.875</v>
      </c>
      <c r="O61" s="4" cm="1">
        <f t="array" ref="O61">INDEX(GMW_SCEN!$A$2:$NF$60,MATCH(1,(GMW_SCEN!$NE$2:$NE$60=O$3)*(GMW_SCEN!$ND$2:$ND$60=O$4)*(GMW_SCEN!$NF$2:$NF$60=O$1),0),$F61-1966)</f>
        <v>9.8483330000000002</v>
      </c>
      <c r="P61" s="4" cm="1">
        <f t="array" ref="P61">INDEX(GMW_SCEN!$A$2:$NF$60,MATCH(1,(GMW_SCEN!$NE$2:$NE$60=P$3)*(GMW_SCEN!$ND$2:$ND$60=P$4)*(GMW_SCEN!$NF$2:$NF$60=P$1),0),$F61-1966)</f>
        <v>1.6079779999999999</v>
      </c>
      <c r="Q61" s="4" cm="1">
        <f t="array" ref="Q61">INDEX(GMW_SCEN!$A$2:$NF$60,MATCH(1,(GMW_SCEN!$NE$2:$NE$60=Q$3)*(GMW_SCEN!$ND$2:$ND$60=Q$4)*(GMW_SCEN!$NF$2:$NF$60=Q$1),0),$F61-1966)</f>
        <v>1.4540999999999999</v>
      </c>
      <c r="R61" s="4" cm="1">
        <f t="array" ref="R61">INDEX(GMW_SCEN!$A$2:$NF$60,MATCH(1,(GMW_SCEN!$NE$2:$NE$60=R$3)*(GMW_SCEN!$ND$2:$ND$60=R$4)*(GMW_SCEN!$NF$2:$NF$60=R$1),0),$F61-1966)</f>
        <v>1.488767</v>
      </c>
      <c r="S61" s="4" cm="1">
        <f t="array" ref="S61">INDEX(GMW_SCEN!$A$2:$NF$60,MATCH(1,(GMW_SCEN!$NE$2:$NE$60=S$3)*(GMW_SCEN!$ND$2:$ND$60=S$4)*(GMW_SCEN!$NF$2:$NF$60=S$1),0),$F61-1966)</f>
        <v>93.816670000000002</v>
      </c>
      <c r="T61" s="4" cm="1">
        <f t="array" ref="T61">INDEX(GMW_SCEN!$A$2:$NF$60,MATCH(1,(GMW_SCEN!$NE$2:$NE$60=T$3)*(GMW_SCEN!$ND$2:$ND$60=T$4)*(GMW_SCEN!$NF$2:$NF$60=T$1),0),$F61-1966)</f>
        <v>-2900</v>
      </c>
      <c r="U61" s="4" cm="1">
        <f t="array" ref="U61">INDEX(GMW_SCEN!$A$2:$NF$60,MATCH(1,(GMW_SCEN!$NE$2:$NE$60=U$3)*(GMW_SCEN!$ND$2:$ND$60=U$4)*(GMW_SCEN!$NF$2:$NF$60=U$1),0),$F61-1966)</f>
        <v>1E-3</v>
      </c>
      <c r="V61" s="4" cm="1">
        <f t="array" ref="V61">INDEX(GMW_SCEN!$A$2:$NF$60,MATCH(1,(GMW_SCEN!$NE$2:$NE$60=V$3)*(GMW_SCEN!$ND$2:$ND$60=V$4)*(GMW_SCEN!$NF$2:$NF$60=V$1),0),$F61-1966)</f>
        <v>112237</v>
      </c>
      <c r="W61" s="4" cm="1">
        <f t="array" ref="W61">INDEX(GMW_SCEN!$A$2:$NF$60,MATCH(1,(GMW_SCEN!$NE$2:$NE$60=W$3)*(GMW_SCEN!$ND$2:$ND$60=W$4)*(GMW_SCEN!$NF$2:$NF$60=W$1),0),$F61-1966)</f>
        <v>330966</v>
      </c>
      <c r="X61" s="4" cm="1">
        <f t="array" ref="X61">INDEX(GMW_SCEN!$A$2:$NF$60,MATCH(1,(GMW_SCEN!$NE$2:$NE$60=X$3)*(GMW_SCEN!$ND$2:$ND$60=X$4)*(GMW_SCEN!$NF$2:$NF$60=X$1),0),$F61-1966)</f>
        <v>182857</v>
      </c>
      <c r="Y61" s="4" cm="1">
        <f t="array" ref="Y61">INDEX(GMW_SCEN!$A$2:$NF$60,MATCH(1,(GMW_SCEN!$NE$2:$NE$60=Y$3)*(GMW_SCEN!$ND$2:$ND$60=Y$4)*(GMW_SCEN!$NF$2:$NF$60=Y$1),0),$F61-1966)</f>
        <v>54955</v>
      </c>
      <c r="Z61" s="4" cm="1">
        <f t="array" ref="Z61">INDEX(GMW_SCEN!$A$2:$NF$60,MATCH(1,(GMW_SCEN!$NE$2:$NE$60=Z$3)*(GMW_SCEN!$ND$2:$ND$60=Z$4)*(GMW_SCEN!$NF$2:$NF$60=Z$1),0),$F61-1966)</f>
        <v>74989</v>
      </c>
      <c r="AA61" s="4" cm="1">
        <f t="array" ref="AA61">INDEX(GMW_SCEN!$A$2:$NF$60,MATCH(1,(GMW_SCEN!$NE$2:$NE$60=AA$3)*(GMW_SCEN!$ND$2:$ND$60=AA$4)*(GMW_SCEN!$NF$2:$NF$60=AA$1),0),$F61-1966)</f>
        <v>58537</v>
      </c>
      <c r="AB61" s="4" cm="1">
        <f t="array" ref="AB61">INDEX(GMW_SCEN!$A$2:$NF$60,MATCH(1,(GMW_SCEN!$NE$2:$NE$60=AB$3)*(GMW_SCEN!$ND$2:$ND$60=AB$4)*(GMW_SCEN!$NF$2:$NF$60=AB$1),0),$F61-1966)</f>
        <v>52025</v>
      </c>
      <c r="AC61" s="4" cm="1">
        <f t="array" ref="AC61">INDEX(GMW_SCEN!$A$2:$NF$60,MATCH(1,(GMW_SCEN!$NE$2:$NE$60=AC$3)*(GMW_SCEN!$ND$2:$ND$60=AC$4)*(GMW_SCEN!$NF$2:$NF$60=AC$1),0),$F61-1966)</f>
        <v>46.533279999999998</v>
      </c>
      <c r="AD61" s="4" cm="1">
        <f t="array" ref="AD61">INDEX(GMW_SCEN!$A$2:$NF$60,MATCH(1,(GMW_SCEN!$NE$2:$NE$60=AD$3)*(GMW_SCEN!$ND$2:$ND$60=AD$4)*(GMW_SCEN!$NF$2:$NF$60=AD$1),0),$F61-1966)</f>
        <v>9.875</v>
      </c>
      <c r="AE61" s="4" cm="1">
        <f t="array" ref="AE61">INDEX(GMW_SCEN!$A$2:$NF$60,MATCH(1,(GMW_SCEN!$NE$2:$NE$60=AE$3)*(GMW_SCEN!$ND$2:$ND$60=AE$4)*(GMW_SCEN!$NF$2:$NF$60=AE$1),0),$F61-1966)</f>
        <v>9.8483330000000002</v>
      </c>
      <c r="AF61" s="4" cm="1">
        <f t="array" ref="AF61">INDEX(GMW_SCEN!$A$2:$NF$60,MATCH(1,(GMW_SCEN!$NE$2:$NE$60=AF$3)*(GMW_SCEN!$ND$2:$ND$60=AF$4)*(GMW_SCEN!$NF$2:$NF$60=AF$1),0),$F61-1966)</f>
        <v>1.6079779999999999</v>
      </c>
      <c r="AG61" s="4" cm="1">
        <f t="array" ref="AG61">INDEX(GMW_SCEN!$A$2:$NF$60,MATCH(1,(GMW_SCEN!$NE$2:$NE$60=AG$3)*(GMW_SCEN!$ND$2:$ND$60=AG$4)*(GMW_SCEN!$NF$2:$NF$60=AG$1),0),$F61-1966)</f>
        <v>1.4540999999999999</v>
      </c>
      <c r="AH61" s="4" cm="1">
        <f t="array" ref="AH61">INDEX(GMW_SCEN!$A$2:$NF$60,MATCH(1,(GMW_SCEN!$NE$2:$NE$60=AH$3)*(GMW_SCEN!$ND$2:$ND$60=AH$4)*(GMW_SCEN!$NF$2:$NF$60=AH$1),0),$F61-1966)</f>
        <v>1.488767</v>
      </c>
      <c r="AI61" s="4" cm="1">
        <f t="array" ref="AI61">INDEX(GMW_SCEN!$A$2:$NF$60,MATCH(1,(GMW_SCEN!$NE$2:$NE$60=AI$3)*(GMW_SCEN!$ND$2:$ND$60=AI$4)*(GMW_SCEN!$NF$2:$NF$60=AI$1),0),$F61-1966)</f>
        <v>93.816670000000002</v>
      </c>
      <c r="AJ61" s="4" cm="1">
        <f t="array" ref="AJ61">INDEX(GMW_SCEN!$A$2:$NF$60,MATCH(1,(GMW_SCEN!$NE$2:$NE$60=AJ$3)*(GMW_SCEN!$ND$2:$ND$60=AJ$4)*(GMW_SCEN!$NF$2:$NF$60=AJ$1),0),$F61-1966)</f>
        <v>-2900</v>
      </c>
      <c r="AK61" s="4" cm="1">
        <f t="array" ref="AK61">INDEX(GMW_SCEN!$A$2:$NF$60,MATCH(1,(GMW_SCEN!$NE$2:$NE$60=AK$3)*(GMW_SCEN!$ND$2:$ND$60=AK$4)*(GMW_SCEN!$NF$2:$NF$60=AK$1),0),$F61-1966)</f>
        <v>1E-3</v>
      </c>
      <c r="AL61" s="4" cm="1">
        <f t="array" ref="AL61">INDEX(GMW_SCEN!$A$2:$NF$60,MATCH(1,(GMW_SCEN!$NE$2:$NE$60=AL$3)*(GMW_SCEN!$ND$2:$ND$60=AL$4)*(GMW_SCEN!$NF$2:$NF$60=AL$1),0),$F61-1966)</f>
        <v>112237</v>
      </c>
    </row>
    <row r="62" spans="1:38" x14ac:dyDescent="0.25">
      <c r="B62" s="4">
        <f t="shared" si="20"/>
        <v>1986</v>
      </c>
      <c r="C62" s="4">
        <f t="shared" si="20"/>
        <v>1986</v>
      </c>
      <c r="E62" s="4">
        <f t="shared" ref="E62" si="21">+E58+1</f>
        <v>1986</v>
      </c>
      <c r="F62" s="4">
        <f t="shared" si="16"/>
        <v>2028</v>
      </c>
      <c r="G62" s="4" cm="1">
        <f t="array" ref="G62">INDEX(GMW_SCEN!$A$2:$NF$60,MATCH(1,(GMW_SCEN!$NE$2:$NE$60=G$3)*(GMW_SCEN!$ND$2:$ND$60=G$4)*(GMW_SCEN!$NF$2:$NF$60=G$1),0),$F62-1966)</f>
        <v>337367</v>
      </c>
      <c r="H62" s="4" cm="1">
        <f t="array" ref="H62">INDEX(GMW_SCEN!$A$2:$NF$60,MATCH(1,(GMW_SCEN!$NE$2:$NE$60=H$3)*(GMW_SCEN!$ND$2:$ND$60=H$4)*(GMW_SCEN!$NF$2:$NF$60=H$1),0),$F62-1966)</f>
        <v>183752</v>
      </c>
      <c r="I62" s="4" cm="1">
        <f t="array" ref="I62">INDEX(GMW_SCEN!$A$2:$NF$60,MATCH(1,(GMW_SCEN!$NE$2:$NE$60=I$3)*(GMW_SCEN!$ND$2:$ND$60=I$4)*(GMW_SCEN!$NF$2:$NF$60=I$1),0),$F62-1966)</f>
        <v>57630</v>
      </c>
      <c r="J62" s="4" cm="1">
        <f t="array" ref="J62">INDEX(GMW_SCEN!$A$2:$NF$60,MATCH(1,(GMW_SCEN!$NE$2:$NE$60=J$3)*(GMW_SCEN!$ND$2:$ND$60=J$4)*(GMW_SCEN!$NF$2:$NF$60=J$1),0),$F62-1966)</f>
        <v>74997</v>
      </c>
      <c r="K62" s="4" cm="1">
        <f t="array" ref="K62">INDEX(GMW_SCEN!$A$2:$NF$60,MATCH(1,(GMW_SCEN!$NE$2:$NE$60=K$3)*(GMW_SCEN!$ND$2:$ND$60=K$4)*(GMW_SCEN!$NF$2:$NF$60=K$1),0),$F62-1966)</f>
        <v>60126</v>
      </c>
      <c r="L62" s="4" cm="1">
        <f t="array" ref="L62">INDEX(GMW_SCEN!$A$2:$NF$60,MATCH(1,(GMW_SCEN!$NE$2:$NE$60=L$3)*(GMW_SCEN!$ND$2:$ND$60=L$4)*(GMW_SCEN!$NF$2:$NF$60=L$1),0),$F62-1966)</f>
        <v>52754</v>
      </c>
      <c r="M62" s="4" cm="1">
        <f t="array" ref="M62">INDEX(GMW_SCEN!$A$2:$NF$60,MATCH(1,(GMW_SCEN!$NE$2:$NE$60=M$3)*(GMW_SCEN!$ND$2:$ND$60=M$4)*(GMW_SCEN!$NF$2:$NF$60=M$1),0),$F62-1966)</f>
        <v>46.924320000000002</v>
      </c>
      <c r="N62" s="4" cm="1">
        <f t="array" ref="N62">INDEX(GMW_SCEN!$A$2:$NF$60,MATCH(1,(GMW_SCEN!$NE$2:$NE$60=N$3)*(GMW_SCEN!$ND$2:$ND$60=N$4)*(GMW_SCEN!$NF$2:$NF$60=N$1),0),$F62-1966)</f>
        <v>10.72348</v>
      </c>
      <c r="O62" s="4" cm="1">
        <f t="array" ref="O62">INDEX(GMW_SCEN!$A$2:$NF$60,MATCH(1,(GMW_SCEN!$NE$2:$NE$60=O$3)*(GMW_SCEN!$ND$2:$ND$60=O$4)*(GMW_SCEN!$NF$2:$NF$60=O$1),0),$F62-1966)</f>
        <v>10.979240000000001</v>
      </c>
      <c r="P62" s="4" cm="1">
        <f t="array" ref="P62">INDEX(GMW_SCEN!$A$2:$NF$60,MATCH(1,(GMW_SCEN!$NE$2:$NE$60=P$3)*(GMW_SCEN!$ND$2:$ND$60=P$4)*(GMW_SCEN!$NF$2:$NF$60=P$1),0),$F62-1966)</f>
        <v>2.3243010000000002</v>
      </c>
      <c r="Q62" s="4" cm="1">
        <f t="array" ref="Q62">INDEX(GMW_SCEN!$A$2:$NF$60,MATCH(1,(GMW_SCEN!$NE$2:$NE$60=Q$3)*(GMW_SCEN!$ND$2:$ND$60=Q$4)*(GMW_SCEN!$NF$2:$NF$60=Q$1),0),$F62-1966)</f>
        <v>1.3525</v>
      </c>
      <c r="R62" s="4" cm="1">
        <f t="array" ref="R62">INDEX(GMW_SCEN!$A$2:$NF$60,MATCH(1,(GMW_SCEN!$NE$2:$NE$60=R$3)*(GMW_SCEN!$ND$2:$ND$60=R$4)*(GMW_SCEN!$NF$2:$NF$60=R$1),0),$F62-1966)</f>
        <v>1.4303999999999999</v>
      </c>
      <c r="S62" s="4" cm="1">
        <f t="array" ref="S62">INDEX(GMW_SCEN!$A$2:$NF$60,MATCH(1,(GMW_SCEN!$NE$2:$NE$60=S$3)*(GMW_SCEN!$ND$2:$ND$60=S$4)*(GMW_SCEN!$NF$2:$NF$60=S$1),0),$F62-1966)</f>
        <v>88.76</v>
      </c>
      <c r="T62" s="4" cm="1">
        <f t="array" ref="T62">INDEX(GMW_SCEN!$A$2:$NF$60,MATCH(1,(GMW_SCEN!$NE$2:$NE$60=T$3)*(GMW_SCEN!$ND$2:$ND$60=T$4)*(GMW_SCEN!$NF$2:$NF$60=T$1),0),$F62-1966)</f>
        <v>518</v>
      </c>
      <c r="U62" s="4" cm="1">
        <f t="array" ref="U62">INDEX(GMW_SCEN!$A$2:$NF$60,MATCH(1,(GMW_SCEN!$NE$2:$NE$60=U$3)*(GMW_SCEN!$ND$2:$ND$60=U$4)*(GMW_SCEN!$NF$2:$NF$60=U$1),0),$F62-1966)</f>
        <v>1E-3</v>
      </c>
      <c r="V62" s="4" cm="1">
        <f t="array" ref="V62">INDEX(GMW_SCEN!$A$2:$NF$60,MATCH(1,(GMW_SCEN!$NE$2:$NE$60=V$3)*(GMW_SCEN!$ND$2:$ND$60=V$4)*(GMW_SCEN!$NF$2:$NF$60=V$1),0),$F62-1966)</f>
        <v>116049</v>
      </c>
      <c r="W62" s="4" cm="1">
        <f t="array" ref="W62">INDEX(GMW_SCEN!$A$2:$NF$60,MATCH(1,(GMW_SCEN!$NE$2:$NE$60=W$3)*(GMW_SCEN!$ND$2:$ND$60=W$4)*(GMW_SCEN!$NF$2:$NF$60=W$1),0),$F62-1966)</f>
        <v>337367</v>
      </c>
      <c r="X62" s="4" cm="1">
        <f t="array" ref="X62">INDEX(GMW_SCEN!$A$2:$NF$60,MATCH(1,(GMW_SCEN!$NE$2:$NE$60=X$3)*(GMW_SCEN!$ND$2:$ND$60=X$4)*(GMW_SCEN!$NF$2:$NF$60=X$1),0),$F62-1966)</f>
        <v>183752</v>
      </c>
      <c r="Y62" s="4" cm="1">
        <f t="array" ref="Y62">INDEX(GMW_SCEN!$A$2:$NF$60,MATCH(1,(GMW_SCEN!$NE$2:$NE$60=Y$3)*(GMW_SCEN!$ND$2:$ND$60=Y$4)*(GMW_SCEN!$NF$2:$NF$60=Y$1),0),$F62-1966)</f>
        <v>57630</v>
      </c>
      <c r="Z62" s="4" cm="1">
        <f t="array" ref="Z62">INDEX(GMW_SCEN!$A$2:$NF$60,MATCH(1,(GMW_SCEN!$NE$2:$NE$60=Z$3)*(GMW_SCEN!$ND$2:$ND$60=Z$4)*(GMW_SCEN!$NF$2:$NF$60=Z$1),0),$F62-1966)</f>
        <v>74997</v>
      </c>
      <c r="AA62" s="4" cm="1">
        <f t="array" ref="AA62">INDEX(GMW_SCEN!$A$2:$NF$60,MATCH(1,(GMW_SCEN!$NE$2:$NE$60=AA$3)*(GMW_SCEN!$ND$2:$ND$60=AA$4)*(GMW_SCEN!$NF$2:$NF$60=AA$1),0),$F62-1966)</f>
        <v>60126</v>
      </c>
      <c r="AB62" s="4" cm="1">
        <f t="array" ref="AB62">INDEX(GMW_SCEN!$A$2:$NF$60,MATCH(1,(GMW_SCEN!$NE$2:$NE$60=AB$3)*(GMW_SCEN!$ND$2:$ND$60=AB$4)*(GMW_SCEN!$NF$2:$NF$60=AB$1),0),$F62-1966)</f>
        <v>52754</v>
      </c>
      <c r="AC62" s="4" cm="1">
        <f t="array" ref="AC62">INDEX(GMW_SCEN!$A$2:$NF$60,MATCH(1,(GMW_SCEN!$NE$2:$NE$60=AC$3)*(GMW_SCEN!$ND$2:$ND$60=AC$4)*(GMW_SCEN!$NF$2:$NF$60=AC$1),0),$F62-1966)</f>
        <v>46.924320000000002</v>
      </c>
      <c r="AD62" s="4" cm="1">
        <f t="array" ref="AD62">INDEX(GMW_SCEN!$A$2:$NF$60,MATCH(1,(GMW_SCEN!$NE$2:$NE$60=AD$3)*(GMW_SCEN!$ND$2:$ND$60=AD$4)*(GMW_SCEN!$NF$2:$NF$60=AD$1),0),$F62-1966)</f>
        <v>10.72348</v>
      </c>
      <c r="AE62" s="4" cm="1">
        <f t="array" ref="AE62">INDEX(GMW_SCEN!$A$2:$NF$60,MATCH(1,(GMW_SCEN!$NE$2:$NE$60=AE$3)*(GMW_SCEN!$ND$2:$ND$60=AE$4)*(GMW_SCEN!$NF$2:$NF$60=AE$1),0),$F62-1966)</f>
        <v>10.979240000000001</v>
      </c>
      <c r="AF62" s="4" cm="1">
        <f t="array" ref="AF62">INDEX(GMW_SCEN!$A$2:$NF$60,MATCH(1,(GMW_SCEN!$NE$2:$NE$60=AF$3)*(GMW_SCEN!$ND$2:$ND$60=AF$4)*(GMW_SCEN!$NF$2:$NF$60=AF$1),0),$F62-1966)</f>
        <v>2.3243010000000002</v>
      </c>
      <c r="AG62" s="4" cm="1">
        <f t="array" ref="AG62">INDEX(GMW_SCEN!$A$2:$NF$60,MATCH(1,(GMW_SCEN!$NE$2:$NE$60=AG$3)*(GMW_SCEN!$ND$2:$ND$60=AG$4)*(GMW_SCEN!$NF$2:$NF$60=AG$1),0),$F62-1966)</f>
        <v>1.3525</v>
      </c>
      <c r="AH62" s="4" cm="1">
        <f t="array" ref="AH62">INDEX(GMW_SCEN!$A$2:$NF$60,MATCH(1,(GMW_SCEN!$NE$2:$NE$60=AH$3)*(GMW_SCEN!$ND$2:$ND$60=AH$4)*(GMW_SCEN!$NF$2:$NF$60=AH$1),0),$F62-1966)</f>
        <v>1.4303999999999999</v>
      </c>
      <c r="AI62" s="4" cm="1">
        <f t="array" ref="AI62">INDEX(GMW_SCEN!$A$2:$NF$60,MATCH(1,(GMW_SCEN!$NE$2:$NE$60=AI$3)*(GMW_SCEN!$ND$2:$ND$60=AI$4)*(GMW_SCEN!$NF$2:$NF$60=AI$1),0),$F62-1966)</f>
        <v>88.76</v>
      </c>
      <c r="AJ62" s="4" cm="1">
        <f t="array" ref="AJ62">INDEX(GMW_SCEN!$A$2:$NF$60,MATCH(1,(GMW_SCEN!$NE$2:$NE$60=AJ$3)*(GMW_SCEN!$ND$2:$ND$60=AJ$4)*(GMW_SCEN!$NF$2:$NF$60=AJ$1),0),$F62-1966)</f>
        <v>518</v>
      </c>
      <c r="AK62" s="4" cm="1">
        <f t="array" ref="AK62">INDEX(GMW_SCEN!$A$2:$NF$60,MATCH(1,(GMW_SCEN!$NE$2:$NE$60=AK$3)*(GMW_SCEN!$ND$2:$ND$60=AK$4)*(GMW_SCEN!$NF$2:$NF$60=AK$1),0),$F62-1966)</f>
        <v>1E-3</v>
      </c>
      <c r="AL62" s="4" cm="1">
        <f t="array" ref="AL62">INDEX(GMW_SCEN!$A$2:$NF$60,MATCH(1,(GMW_SCEN!$NE$2:$NE$60=AL$3)*(GMW_SCEN!$ND$2:$ND$60=AL$4)*(GMW_SCEN!$NF$2:$NF$60=AL$1),0),$F62-1966)</f>
        <v>116049</v>
      </c>
    </row>
    <row r="63" spans="1:38" x14ac:dyDescent="0.25">
      <c r="A63" s="4">
        <v>1987</v>
      </c>
      <c r="B63" s="4">
        <f t="shared" si="20"/>
        <v>1987</v>
      </c>
      <c r="C63" s="4">
        <f t="shared" si="20"/>
        <v>1986</v>
      </c>
      <c r="D63" s="4">
        <f t="shared" si="20"/>
        <v>1986</v>
      </c>
      <c r="F63" s="4">
        <f t="shared" si="16"/>
        <v>2029</v>
      </c>
      <c r="G63" s="4" cm="1">
        <f t="array" ref="G63">INDEX(GMW_SCEN!$A$2:$NF$60,MATCH(1,(GMW_SCEN!$NE$2:$NE$60=G$3)*(GMW_SCEN!$ND$2:$ND$60=G$4)*(GMW_SCEN!$NF$2:$NF$60=G$1),0),$F63-1966)</f>
        <v>339754</v>
      </c>
      <c r="H63" s="4" cm="1">
        <f t="array" ref="H63">INDEX(GMW_SCEN!$A$2:$NF$60,MATCH(1,(GMW_SCEN!$NE$2:$NE$60=H$3)*(GMW_SCEN!$ND$2:$ND$60=H$4)*(GMW_SCEN!$NF$2:$NF$60=H$1),0),$F63-1966)</f>
        <v>185943</v>
      </c>
      <c r="I63" s="4" cm="1">
        <f t="array" ref="I63">INDEX(GMW_SCEN!$A$2:$NF$60,MATCH(1,(GMW_SCEN!$NE$2:$NE$60=I$3)*(GMW_SCEN!$ND$2:$ND$60=I$4)*(GMW_SCEN!$NF$2:$NF$60=I$1),0),$F63-1966)</f>
        <v>56202</v>
      </c>
      <c r="J63" s="4" cm="1">
        <f t="array" ref="J63">INDEX(GMW_SCEN!$A$2:$NF$60,MATCH(1,(GMW_SCEN!$NE$2:$NE$60=J$3)*(GMW_SCEN!$ND$2:$ND$60=J$4)*(GMW_SCEN!$NF$2:$NF$60=J$1),0),$F63-1966)</f>
        <v>74708</v>
      </c>
      <c r="K63" s="4" cm="1">
        <f t="array" ref="K63">INDEX(GMW_SCEN!$A$2:$NF$60,MATCH(1,(GMW_SCEN!$NE$2:$NE$60=K$3)*(GMW_SCEN!$ND$2:$ND$60=K$4)*(GMW_SCEN!$NF$2:$NF$60=K$1),0),$F63-1966)</f>
        <v>61762</v>
      </c>
      <c r="L63" s="4" cm="1">
        <f t="array" ref="L63">INDEX(GMW_SCEN!$A$2:$NF$60,MATCH(1,(GMW_SCEN!$NE$2:$NE$60=L$3)*(GMW_SCEN!$ND$2:$ND$60=L$4)*(GMW_SCEN!$NF$2:$NF$60=L$1),0),$F63-1966)</f>
        <v>52113</v>
      </c>
      <c r="M63" s="4" cm="1">
        <f t="array" ref="M63">INDEX(GMW_SCEN!$A$2:$NF$60,MATCH(1,(GMW_SCEN!$NE$2:$NE$60=M$3)*(GMW_SCEN!$ND$2:$ND$60=M$4)*(GMW_SCEN!$NF$2:$NF$60=M$1),0),$F63-1966)</f>
        <v>47.237139999999997</v>
      </c>
      <c r="N63" s="4" cm="1">
        <f t="array" ref="N63">INDEX(GMW_SCEN!$A$2:$NF$60,MATCH(1,(GMW_SCEN!$NE$2:$NE$60=N$3)*(GMW_SCEN!$ND$2:$ND$60=N$4)*(GMW_SCEN!$NF$2:$NF$60=N$1),0),$F63-1966)</f>
        <v>10.664059999999999</v>
      </c>
      <c r="O63" s="4" cm="1">
        <f t="array" ref="O63">INDEX(GMW_SCEN!$A$2:$NF$60,MATCH(1,(GMW_SCEN!$NE$2:$NE$60=O$3)*(GMW_SCEN!$ND$2:$ND$60=O$4)*(GMW_SCEN!$NF$2:$NF$60=O$1),0),$F63-1966)</f>
        <v>9.7823440000000002</v>
      </c>
      <c r="P63" s="4" cm="1">
        <f t="array" ref="P63">INDEX(GMW_SCEN!$A$2:$NF$60,MATCH(1,(GMW_SCEN!$NE$2:$NE$60=P$3)*(GMW_SCEN!$ND$2:$ND$60=P$4)*(GMW_SCEN!$NF$2:$NF$60=P$1),0),$F63-1966)</f>
        <v>1.4487380000000001</v>
      </c>
      <c r="Q63" s="4" cm="1">
        <f t="array" ref="Q63">INDEX(GMW_SCEN!$A$2:$NF$60,MATCH(1,(GMW_SCEN!$NE$2:$NE$60=Q$3)*(GMW_SCEN!$ND$2:$ND$60=Q$4)*(GMW_SCEN!$NF$2:$NF$60=Q$1),0),$F63-1966)</f>
        <v>1.3508</v>
      </c>
      <c r="R63" s="4" cm="1">
        <f t="array" ref="R63">INDEX(GMW_SCEN!$A$2:$NF$60,MATCH(1,(GMW_SCEN!$NE$2:$NE$60=R$3)*(GMW_SCEN!$ND$2:$ND$60=R$4)*(GMW_SCEN!$NF$2:$NF$60=R$1),0),$F63-1966)</f>
        <v>1.542033</v>
      </c>
      <c r="S63" s="4" cm="1">
        <f t="array" ref="S63">INDEX(GMW_SCEN!$A$2:$NF$60,MATCH(1,(GMW_SCEN!$NE$2:$NE$60=S$3)*(GMW_SCEN!$ND$2:$ND$60=S$4)*(GMW_SCEN!$NF$2:$NF$60=S$1),0),$F63-1966)</f>
        <v>90.583340000000007</v>
      </c>
      <c r="T63" s="4" cm="1">
        <f t="array" ref="T63">INDEX(GMW_SCEN!$A$2:$NF$60,MATCH(1,(GMW_SCEN!$NE$2:$NE$60=T$3)*(GMW_SCEN!$ND$2:$ND$60=T$4)*(GMW_SCEN!$NF$2:$NF$60=T$1),0),$F63-1966)</f>
        <v>799</v>
      </c>
      <c r="U63" s="4" cm="1">
        <f t="array" ref="U63">INDEX(GMW_SCEN!$A$2:$NF$60,MATCH(1,(GMW_SCEN!$NE$2:$NE$60=U$3)*(GMW_SCEN!$ND$2:$ND$60=U$4)*(GMW_SCEN!$NF$2:$NF$60=U$1),0),$F63-1966)</f>
        <v>1E-3</v>
      </c>
      <c r="V63" s="4" cm="1">
        <f t="array" ref="V63">INDEX(GMW_SCEN!$A$2:$NF$60,MATCH(1,(GMW_SCEN!$NE$2:$NE$60=V$3)*(GMW_SCEN!$ND$2:$ND$60=V$4)*(GMW_SCEN!$NF$2:$NF$60=V$1),0),$F63-1966)</f>
        <v>118411</v>
      </c>
      <c r="W63" s="4" cm="1">
        <f t="array" ref="W63">INDEX(GMW_SCEN!$A$2:$NF$60,MATCH(1,(GMW_SCEN!$NE$2:$NE$60=W$3)*(GMW_SCEN!$ND$2:$ND$60=W$4)*(GMW_SCEN!$NF$2:$NF$60=W$1),0),$F63-1966)</f>
        <v>339754</v>
      </c>
      <c r="X63" s="4" cm="1">
        <f t="array" ref="X63">INDEX(GMW_SCEN!$A$2:$NF$60,MATCH(1,(GMW_SCEN!$NE$2:$NE$60=X$3)*(GMW_SCEN!$ND$2:$ND$60=X$4)*(GMW_SCEN!$NF$2:$NF$60=X$1),0),$F63-1966)</f>
        <v>185943</v>
      </c>
      <c r="Y63" s="4" cm="1">
        <f t="array" ref="Y63">INDEX(GMW_SCEN!$A$2:$NF$60,MATCH(1,(GMW_SCEN!$NE$2:$NE$60=Y$3)*(GMW_SCEN!$ND$2:$ND$60=Y$4)*(GMW_SCEN!$NF$2:$NF$60=Y$1),0),$F63-1966)</f>
        <v>56202</v>
      </c>
      <c r="Z63" s="4" cm="1">
        <f t="array" ref="Z63">INDEX(GMW_SCEN!$A$2:$NF$60,MATCH(1,(GMW_SCEN!$NE$2:$NE$60=Z$3)*(GMW_SCEN!$ND$2:$ND$60=Z$4)*(GMW_SCEN!$NF$2:$NF$60=Z$1),0),$F63-1966)</f>
        <v>74708</v>
      </c>
      <c r="AA63" s="4" cm="1">
        <f t="array" ref="AA63">INDEX(GMW_SCEN!$A$2:$NF$60,MATCH(1,(GMW_SCEN!$NE$2:$NE$60=AA$3)*(GMW_SCEN!$ND$2:$ND$60=AA$4)*(GMW_SCEN!$NF$2:$NF$60=AA$1),0),$F63-1966)</f>
        <v>61762</v>
      </c>
      <c r="AB63" s="4" cm="1">
        <f t="array" ref="AB63">INDEX(GMW_SCEN!$A$2:$NF$60,MATCH(1,(GMW_SCEN!$NE$2:$NE$60=AB$3)*(GMW_SCEN!$ND$2:$ND$60=AB$4)*(GMW_SCEN!$NF$2:$NF$60=AB$1),0),$F63-1966)</f>
        <v>52113</v>
      </c>
      <c r="AC63" s="4" cm="1">
        <f t="array" ref="AC63">INDEX(GMW_SCEN!$A$2:$NF$60,MATCH(1,(GMW_SCEN!$NE$2:$NE$60=AC$3)*(GMW_SCEN!$ND$2:$ND$60=AC$4)*(GMW_SCEN!$NF$2:$NF$60=AC$1),0),$F63-1966)</f>
        <v>47.237139999999997</v>
      </c>
      <c r="AD63" s="4" cm="1">
        <f t="array" ref="AD63">INDEX(GMW_SCEN!$A$2:$NF$60,MATCH(1,(GMW_SCEN!$NE$2:$NE$60=AD$3)*(GMW_SCEN!$ND$2:$ND$60=AD$4)*(GMW_SCEN!$NF$2:$NF$60=AD$1),0),$F63-1966)</f>
        <v>10.664059999999999</v>
      </c>
      <c r="AE63" s="4" cm="1">
        <f t="array" ref="AE63">INDEX(GMW_SCEN!$A$2:$NF$60,MATCH(1,(GMW_SCEN!$NE$2:$NE$60=AE$3)*(GMW_SCEN!$ND$2:$ND$60=AE$4)*(GMW_SCEN!$NF$2:$NF$60=AE$1),0),$F63-1966)</f>
        <v>9.7823440000000002</v>
      </c>
      <c r="AF63" s="4" cm="1">
        <f t="array" ref="AF63">INDEX(GMW_SCEN!$A$2:$NF$60,MATCH(1,(GMW_SCEN!$NE$2:$NE$60=AF$3)*(GMW_SCEN!$ND$2:$ND$60=AF$4)*(GMW_SCEN!$NF$2:$NF$60=AF$1),0),$F63-1966)</f>
        <v>1.4487380000000001</v>
      </c>
      <c r="AG63" s="4" cm="1">
        <f t="array" ref="AG63">INDEX(GMW_SCEN!$A$2:$NF$60,MATCH(1,(GMW_SCEN!$NE$2:$NE$60=AG$3)*(GMW_SCEN!$ND$2:$ND$60=AG$4)*(GMW_SCEN!$NF$2:$NF$60=AG$1),0),$F63-1966)</f>
        <v>1.3508</v>
      </c>
      <c r="AH63" s="4" cm="1">
        <f t="array" ref="AH63">INDEX(GMW_SCEN!$A$2:$NF$60,MATCH(1,(GMW_SCEN!$NE$2:$NE$60=AH$3)*(GMW_SCEN!$ND$2:$ND$60=AH$4)*(GMW_SCEN!$NF$2:$NF$60=AH$1),0),$F63-1966)</f>
        <v>1.542033</v>
      </c>
      <c r="AI63" s="4" cm="1">
        <f t="array" ref="AI63">INDEX(GMW_SCEN!$A$2:$NF$60,MATCH(1,(GMW_SCEN!$NE$2:$NE$60=AI$3)*(GMW_SCEN!$ND$2:$ND$60=AI$4)*(GMW_SCEN!$NF$2:$NF$60=AI$1),0),$F63-1966)</f>
        <v>90.583340000000007</v>
      </c>
      <c r="AJ63" s="4" cm="1">
        <f t="array" ref="AJ63">INDEX(GMW_SCEN!$A$2:$NF$60,MATCH(1,(GMW_SCEN!$NE$2:$NE$60=AJ$3)*(GMW_SCEN!$ND$2:$ND$60=AJ$4)*(GMW_SCEN!$NF$2:$NF$60=AJ$1),0),$F63-1966)</f>
        <v>799</v>
      </c>
      <c r="AK63" s="4" cm="1">
        <f t="array" ref="AK63">INDEX(GMW_SCEN!$A$2:$NF$60,MATCH(1,(GMW_SCEN!$NE$2:$NE$60=AK$3)*(GMW_SCEN!$ND$2:$ND$60=AK$4)*(GMW_SCEN!$NF$2:$NF$60=AK$1),0),$F63-1966)</f>
        <v>1E-3</v>
      </c>
      <c r="AL63" s="4" cm="1">
        <f t="array" ref="AL63">INDEX(GMW_SCEN!$A$2:$NF$60,MATCH(1,(GMW_SCEN!$NE$2:$NE$60=AL$3)*(GMW_SCEN!$ND$2:$ND$60=AL$4)*(GMW_SCEN!$NF$2:$NF$60=AL$1),0),$F63-1966)</f>
        <v>118411</v>
      </c>
    </row>
    <row r="64" spans="1:38" x14ac:dyDescent="0.25">
      <c r="B64" s="4">
        <f t="shared" si="20"/>
        <v>1987</v>
      </c>
      <c r="C64" s="4">
        <f t="shared" si="20"/>
        <v>1987</v>
      </c>
      <c r="F64" s="4">
        <f t="shared" si="16"/>
        <v>2030</v>
      </c>
      <c r="G64" s="4" cm="1">
        <f t="array" ref="G64">INDEX(GMW_SCEN!$A$2:$NF$60,MATCH(1,(GMW_SCEN!$NE$2:$NE$60=G$3)*(GMW_SCEN!$ND$2:$ND$60=G$4)*(GMW_SCEN!$NF$2:$NF$60=G$1),0),$F64-1966)</f>
        <v>344795</v>
      </c>
      <c r="H64" s="4" cm="1">
        <f t="array" ref="H64">INDEX(GMW_SCEN!$A$2:$NF$60,MATCH(1,(GMW_SCEN!$NE$2:$NE$60=H$3)*(GMW_SCEN!$ND$2:$ND$60=H$4)*(GMW_SCEN!$NF$2:$NF$60=H$1),0),$F64-1966)</f>
        <v>189091</v>
      </c>
      <c r="I64" s="4" cm="1">
        <f t="array" ref="I64">INDEX(GMW_SCEN!$A$2:$NF$60,MATCH(1,(GMW_SCEN!$NE$2:$NE$60=I$3)*(GMW_SCEN!$ND$2:$ND$60=I$4)*(GMW_SCEN!$NF$2:$NF$60=I$1),0),$F64-1966)</f>
        <v>58883</v>
      </c>
      <c r="J64" s="4" cm="1">
        <f t="array" ref="J64">INDEX(GMW_SCEN!$A$2:$NF$60,MATCH(1,(GMW_SCEN!$NE$2:$NE$60=J$3)*(GMW_SCEN!$ND$2:$ND$60=J$4)*(GMW_SCEN!$NF$2:$NF$60=J$1),0),$F64-1966)</f>
        <v>75880</v>
      </c>
      <c r="K64" s="4" cm="1">
        <f t="array" ref="K64">INDEX(GMW_SCEN!$A$2:$NF$60,MATCH(1,(GMW_SCEN!$NE$2:$NE$60=K$3)*(GMW_SCEN!$ND$2:$ND$60=K$4)*(GMW_SCEN!$NF$2:$NF$60=K$1),0),$F64-1966)</f>
        <v>61245</v>
      </c>
      <c r="L64" s="4" cm="1">
        <f t="array" ref="L64">INDEX(GMW_SCEN!$A$2:$NF$60,MATCH(1,(GMW_SCEN!$NE$2:$NE$60=L$3)*(GMW_SCEN!$ND$2:$ND$60=L$4)*(GMW_SCEN!$NF$2:$NF$60=L$1),0),$F64-1966)</f>
        <v>54712</v>
      </c>
      <c r="M64" s="4" cm="1">
        <f t="array" ref="M64">INDEX(GMW_SCEN!$A$2:$NF$60,MATCH(1,(GMW_SCEN!$NE$2:$NE$60=M$3)*(GMW_SCEN!$ND$2:$ND$60=M$4)*(GMW_SCEN!$NF$2:$NF$60=M$1),0),$F64-1966)</f>
        <v>47.836730000000003</v>
      </c>
      <c r="N64" s="4" cm="1">
        <f t="array" ref="N64">INDEX(GMW_SCEN!$A$2:$NF$60,MATCH(1,(GMW_SCEN!$NE$2:$NE$60=N$3)*(GMW_SCEN!$ND$2:$ND$60=N$4)*(GMW_SCEN!$NF$2:$NF$60=N$1),0),$F64-1966)</f>
        <v>9.228847</v>
      </c>
      <c r="O64" s="4" cm="1">
        <f t="array" ref="O64">INDEX(GMW_SCEN!$A$2:$NF$60,MATCH(1,(GMW_SCEN!$NE$2:$NE$60=O$3)*(GMW_SCEN!$ND$2:$ND$60=O$4)*(GMW_SCEN!$NF$2:$NF$60=O$1),0),$F64-1966)</f>
        <v>8.964461</v>
      </c>
      <c r="P64" s="4" cm="1">
        <f t="array" ref="P64">INDEX(GMW_SCEN!$A$2:$NF$60,MATCH(1,(GMW_SCEN!$NE$2:$NE$60=P$3)*(GMW_SCEN!$ND$2:$ND$60=P$4)*(GMW_SCEN!$NF$2:$NF$60=P$1),0),$F64-1966)</f>
        <v>1.4166639999999999</v>
      </c>
      <c r="Q64" s="4" cm="1">
        <f t="array" ref="Q64">INDEX(GMW_SCEN!$A$2:$NF$60,MATCH(1,(GMW_SCEN!$NE$2:$NE$60=Q$3)*(GMW_SCEN!$ND$2:$ND$60=Q$4)*(GMW_SCEN!$NF$2:$NF$60=Q$1),0),$F64-1966)</f>
        <v>1.4151</v>
      </c>
      <c r="R64" s="4" cm="1">
        <f t="array" ref="R64">INDEX(GMW_SCEN!$A$2:$NF$60,MATCH(1,(GMW_SCEN!$NE$2:$NE$60=R$3)*(GMW_SCEN!$ND$2:$ND$60=R$4)*(GMW_SCEN!$NF$2:$NF$60=R$1),0),$F64-1966)</f>
        <v>1.641767</v>
      </c>
      <c r="S64" s="4" cm="1">
        <f t="array" ref="S64">INDEX(GMW_SCEN!$A$2:$NF$60,MATCH(1,(GMW_SCEN!$NE$2:$NE$60=S$3)*(GMW_SCEN!$ND$2:$ND$60=S$4)*(GMW_SCEN!$NF$2:$NF$60=S$1),0),$F64-1966)</f>
        <v>94.373339999999999</v>
      </c>
      <c r="T64" s="4" cm="1">
        <f t="array" ref="T64">INDEX(GMW_SCEN!$A$2:$NF$60,MATCH(1,(GMW_SCEN!$NE$2:$NE$60=T$3)*(GMW_SCEN!$ND$2:$ND$60=T$4)*(GMW_SCEN!$NF$2:$NF$60=T$1),0),$F64-1966)</f>
        <v>-5078</v>
      </c>
      <c r="U64" s="4" cm="1">
        <f t="array" ref="U64">INDEX(GMW_SCEN!$A$2:$NF$60,MATCH(1,(GMW_SCEN!$NE$2:$NE$60=U$3)*(GMW_SCEN!$ND$2:$ND$60=U$4)*(GMW_SCEN!$NF$2:$NF$60=U$1),0),$F64-1966)</f>
        <v>1E-3</v>
      </c>
      <c r="V64" s="4" cm="1">
        <f t="array" ref="V64">INDEX(GMW_SCEN!$A$2:$NF$60,MATCH(1,(GMW_SCEN!$NE$2:$NE$60=V$3)*(GMW_SCEN!$ND$2:$ND$60=V$4)*(GMW_SCEN!$NF$2:$NF$60=V$1),0),$F64-1966)</f>
        <v>122020</v>
      </c>
      <c r="W64" s="4" cm="1">
        <f t="array" ref="W64">INDEX(GMW_SCEN!$A$2:$NF$60,MATCH(1,(GMW_SCEN!$NE$2:$NE$60=W$3)*(GMW_SCEN!$ND$2:$ND$60=W$4)*(GMW_SCEN!$NF$2:$NF$60=W$1),0),$F64-1966)</f>
        <v>344795</v>
      </c>
      <c r="X64" s="4" cm="1">
        <f t="array" ref="X64">INDEX(GMW_SCEN!$A$2:$NF$60,MATCH(1,(GMW_SCEN!$NE$2:$NE$60=X$3)*(GMW_SCEN!$ND$2:$ND$60=X$4)*(GMW_SCEN!$NF$2:$NF$60=X$1),0),$F64-1966)</f>
        <v>189091</v>
      </c>
      <c r="Y64" s="4" cm="1">
        <f t="array" ref="Y64">INDEX(GMW_SCEN!$A$2:$NF$60,MATCH(1,(GMW_SCEN!$NE$2:$NE$60=Y$3)*(GMW_SCEN!$ND$2:$ND$60=Y$4)*(GMW_SCEN!$NF$2:$NF$60=Y$1),0),$F64-1966)</f>
        <v>58883</v>
      </c>
      <c r="Z64" s="4" cm="1">
        <f t="array" ref="Z64">INDEX(GMW_SCEN!$A$2:$NF$60,MATCH(1,(GMW_SCEN!$NE$2:$NE$60=Z$3)*(GMW_SCEN!$ND$2:$ND$60=Z$4)*(GMW_SCEN!$NF$2:$NF$60=Z$1),0),$F64-1966)</f>
        <v>75880</v>
      </c>
      <c r="AA64" s="4" cm="1">
        <f t="array" ref="AA64">INDEX(GMW_SCEN!$A$2:$NF$60,MATCH(1,(GMW_SCEN!$NE$2:$NE$60=AA$3)*(GMW_SCEN!$ND$2:$ND$60=AA$4)*(GMW_SCEN!$NF$2:$NF$60=AA$1),0),$F64-1966)</f>
        <v>61245</v>
      </c>
      <c r="AB64" s="4" cm="1">
        <f t="array" ref="AB64">INDEX(GMW_SCEN!$A$2:$NF$60,MATCH(1,(GMW_SCEN!$NE$2:$NE$60=AB$3)*(GMW_SCEN!$ND$2:$ND$60=AB$4)*(GMW_SCEN!$NF$2:$NF$60=AB$1),0),$F64-1966)</f>
        <v>54712</v>
      </c>
      <c r="AC64" s="4" cm="1">
        <f t="array" ref="AC64">INDEX(GMW_SCEN!$A$2:$NF$60,MATCH(1,(GMW_SCEN!$NE$2:$NE$60=AC$3)*(GMW_SCEN!$ND$2:$ND$60=AC$4)*(GMW_SCEN!$NF$2:$NF$60=AC$1),0),$F64-1966)</f>
        <v>47.836730000000003</v>
      </c>
      <c r="AD64" s="4" cm="1">
        <f t="array" ref="AD64">INDEX(GMW_SCEN!$A$2:$NF$60,MATCH(1,(GMW_SCEN!$NE$2:$NE$60=AD$3)*(GMW_SCEN!$ND$2:$ND$60=AD$4)*(GMW_SCEN!$NF$2:$NF$60=AD$1),0),$F64-1966)</f>
        <v>9.228847</v>
      </c>
      <c r="AE64" s="4" cm="1">
        <f t="array" ref="AE64">INDEX(GMW_SCEN!$A$2:$NF$60,MATCH(1,(GMW_SCEN!$NE$2:$NE$60=AE$3)*(GMW_SCEN!$ND$2:$ND$60=AE$4)*(GMW_SCEN!$NF$2:$NF$60=AE$1),0),$F64-1966)</f>
        <v>8.964461</v>
      </c>
      <c r="AF64" s="4" cm="1">
        <f t="array" ref="AF64">INDEX(GMW_SCEN!$A$2:$NF$60,MATCH(1,(GMW_SCEN!$NE$2:$NE$60=AF$3)*(GMW_SCEN!$ND$2:$ND$60=AF$4)*(GMW_SCEN!$NF$2:$NF$60=AF$1),0),$F64-1966)</f>
        <v>1.4166639999999999</v>
      </c>
      <c r="AG64" s="4" cm="1">
        <f t="array" ref="AG64">INDEX(GMW_SCEN!$A$2:$NF$60,MATCH(1,(GMW_SCEN!$NE$2:$NE$60=AG$3)*(GMW_SCEN!$ND$2:$ND$60=AG$4)*(GMW_SCEN!$NF$2:$NF$60=AG$1),0),$F64-1966)</f>
        <v>1.4151</v>
      </c>
      <c r="AH64" s="4" cm="1">
        <f t="array" ref="AH64">INDEX(GMW_SCEN!$A$2:$NF$60,MATCH(1,(GMW_SCEN!$NE$2:$NE$60=AH$3)*(GMW_SCEN!$ND$2:$ND$60=AH$4)*(GMW_SCEN!$NF$2:$NF$60=AH$1),0),$F64-1966)</f>
        <v>1.641767</v>
      </c>
      <c r="AI64" s="4" cm="1">
        <f t="array" ref="AI64">INDEX(GMW_SCEN!$A$2:$NF$60,MATCH(1,(GMW_SCEN!$NE$2:$NE$60=AI$3)*(GMW_SCEN!$ND$2:$ND$60=AI$4)*(GMW_SCEN!$NF$2:$NF$60=AI$1),0),$F64-1966)</f>
        <v>94.373339999999999</v>
      </c>
      <c r="AJ64" s="4" cm="1">
        <f t="array" ref="AJ64">INDEX(GMW_SCEN!$A$2:$NF$60,MATCH(1,(GMW_SCEN!$NE$2:$NE$60=AJ$3)*(GMW_SCEN!$ND$2:$ND$60=AJ$4)*(GMW_SCEN!$NF$2:$NF$60=AJ$1),0),$F64-1966)</f>
        <v>-5078</v>
      </c>
      <c r="AK64" s="4" cm="1">
        <f t="array" ref="AK64">INDEX(GMW_SCEN!$A$2:$NF$60,MATCH(1,(GMW_SCEN!$NE$2:$NE$60=AK$3)*(GMW_SCEN!$ND$2:$ND$60=AK$4)*(GMW_SCEN!$NF$2:$NF$60=AK$1),0),$F64-1966)</f>
        <v>1E-3</v>
      </c>
      <c r="AL64" s="4" cm="1">
        <f t="array" ref="AL64">INDEX(GMW_SCEN!$A$2:$NF$60,MATCH(1,(GMW_SCEN!$NE$2:$NE$60=AL$3)*(GMW_SCEN!$ND$2:$ND$60=AL$4)*(GMW_SCEN!$NF$2:$NF$60=AL$1),0),$F64-1966)</f>
        <v>122020</v>
      </c>
    </row>
    <row r="65" spans="1:38" x14ac:dyDescent="0.25">
      <c r="B65" s="4">
        <f t="shared" si="20"/>
        <v>1987</v>
      </c>
      <c r="C65" s="4">
        <f t="shared" si="20"/>
        <v>1987</v>
      </c>
      <c r="F65" s="4">
        <f t="shared" si="16"/>
        <v>2031</v>
      </c>
      <c r="G65" s="4" cm="1">
        <f t="array" ref="G65">INDEX(GMW_SCEN!$A$2:$NF$60,MATCH(1,(GMW_SCEN!$NE$2:$NE$60=G$3)*(GMW_SCEN!$ND$2:$ND$60=G$4)*(GMW_SCEN!$NF$2:$NF$60=G$1),0),$F65-1966)</f>
        <v>353365</v>
      </c>
      <c r="H65" s="4" cm="1">
        <f t="array" ref="H65">INDEX(GMW_SCEN!$A$2:$NF$60,MATCH(1,(GMW_SCEN!$NE$2:$NE$60=H$3)*(GMW_SCEN!$ND$2:$ND$60=H$4)*(GMW_SCEN!$NF$2:$NF$60=H$1),0),$F65-1966)</f>
        <v>193017</v>
      </c>
      <c r="I65" s="4" cm="1">
        <f t="array" ref="I65">INDEX(GMW_SCEN!$A$2:$NF$60,MATCH(1,(GMW_SCEN!$NE$2:$NE$60=I$3)*(GMW_SCEN!$ND$2:$ND$60=I$4)*(GMW_SCEN!$NF$2:$NF$60=I$1),0),$F65-1966)</f>
        <v>64342</v>
      </c>
      <c r="J65" s="4" cm="1">
        <f t="array" ref="J65">INDEX(GMW_SCEN!$A$2:$NF$60,MATCH(1,(GMW_SCEN!$NE$2:$NE$60=J$3)*(GMW_SCEN!$ND$2:$ND$60=J$4)*(GMW_SCEN!$NF$2:$NF$60=J$1),0),$F65-1966)</f>
        <v>75597</v>
      </c>
      <c r="K65" s="4" cm="1">
        <f t="array" ref="K65">INDEX(GMW_SCEN!$A$2:$NF$60,MATCH(1,(GMW_SCEN!$NE$2:$NE$60=K$3)*(GMW_SCEN!$ND$2:$ND$60=K$4)*(GMW_SCEN!$NF$2:$NF$60=K$1),0),$F65-1966)</f>
        <v>63498</v>
      </c>
      <c r="L65" s="4" cm="1">
        <f t="array" ref="L65">INDEX(GMW_SCEN!$A$2:$NF$60,MATCH(1,(GMW_SCEN!$NE$2:$NE$60=L$3)*(GMW_SCEN!$ND$2:$ND$60=L$4)*(GMW_SCEN!$NF$2:$NF$60=L$1),0),$F65-1966)</f>
        <v>57241</v>
      </c>
      <c r="M65" s="4" cm="1">
        <f t="array" ref="M65">INDEX(GMW_SCEN!$A$2:$NF$60,MATCH(1,(GMW_SCEN!$NE$2:$NE$60=M$3)*(GMW_SCEN!$ND$2:$ND$60=M$4)*(GMW_SCEN!$NF$2:$NF$60=M$1),0),$F65-1966)</f>
        <v>47.888869999999997</v>
      </c>
      <c r="N65" s="4" cm="1">
        <f t="array" ref="N65">INDEX(GMW_SCEN!$A$2:$NF$60,MATCH(1,(GMW_SCEN!$NE$2:$NE$60=N$3)*(GMW_SCEN!$ND$2:$ND$60=N$4)*(GMW_SCEN!$NF$2:$NF$60=N$1),0),$F65-1966)</f>
        <v>9.4810610000000004</v>
      </c>
      <c r="O65" s="4" cm="1">
        <f t="array" ref="O65">INDEX(GMW_SCEN!$A$2:$NF$60,MATCH(1,(GMW_SCEN!$NE$2:$NE$60=O$3)*(GMW_SCEN!$ND$2:$ND$60=O$4)*(GMW_SCEN!$NF$2:$NF$60=O$1),0),$F65-1966)</f>
        <v>9.8686360000000004</v>
      </c>
      <c r="P65" s="4" cm="1">
        <f t="array" ref="P65">INDEX(GMW_SCEN!$A$2:$NF$60,MATCH(1,(GMW_SCEN!$NE$2:$NE$60=P$3)*(GMW_SCEN!$ND$2:$ND$60=P$4)*(GMW_SCEN!$NF$2:$NF$60=P$1),0),$F65-1966)</f>
        <v>2.1537280000000001</v>
      </c>
      <c r="Q65" s="4" cm="1">
        <f t="array" ref="Q65">INDEX(GMW_SCEN!$A$2:$NF$60,MATCH(1,(GMW_SCEN!$NE$2:$NE$60=Q$3)*(GMW_SCEN!$ND$2:$ND$60=Q$4)*(GMW_SCEN!$NF$2:$NF$60=Q$1),0),$F65-1966)</f>
        <v>1.4179999999999999</v>
      </c>
      <c r="R65" s="4" cm="1">
        <f t="array" ref="R65">INDEX(GMW_SCEN!$A$2:$NF$60,MATCH(1,(GMW_SCEN!$NE$2:$NE$60=R$3)*(GMW_SCEN!$ND$2:$ND$60=R$4)*(GMW_SCEN!$NF$2:$NF$60=R$1),0),$F65-1966)</f>
        <v>1.6178669999999999</v>
      </c>
      <c r="S65" s="4" cm="1">
        <f t="array" ref="S65">INDEX(GMW_SCEN!$A$2:$NF$60,MATCH(1,(GMW_SCEN!$NE$2:$NE$60=S$3)*(GMW_SCEN!$ND$2:$ND$60=S$4)*(GMW_SCEN!$NF$2:$NF$60=S$1),0),$F65-1966)</f>
        <v>94.3</v>
      </c>
      <c r="T65" s="4" cm="1">
        <f t="array" ref="T65">INDEX(GMW_SCEN!$A$2:$NF$60,MATCH(1,(GMW_SCEN!$NE$2:$NE$60=T$3)*(GMW_SCEN!$ND$2:$ND$60=T$4)*(GMW_SCEN!$NF$2:$NF$60=T$1),0),$F65-1966)</f>
        <v>-1639</v>
      </c>
      <c r="U65" s="4" cm="1">
        <f t="array" ref="U65">INDEX(GMW_SCEN!$A$2:$NF$60,MATCH(1,(GMW_SCEN!$NE$2:$NE$60=U$3)*(GMW_SCEN!$ND$2:$ND$60=U$4)*(GMW_SCEN!$NF$2:$NF$60=U$1),0),$F65-1966)</f>
        <v>1E-3</v>
      </c>
      <c r="V65" s="4" cm="1">
        <f t="array" ref="V65">INDEX(GMW_SCEN!$A$2:$NF$60,MATCH(1,(GMW_SCEN!$NE$2:$NE$60=V$3)*(GMW_SCEN!$ND$2:$ND$60=V$4)*(GMW_SCEN!$NF$2:$NF$60=V$1),0),$F65-1966)</f>
        <v>127443</v>
      </c>
      <c r="W65" s="4" cm="1">
        <f t="array" ref="W65">INDEX(GMW_SCEN!$A$2:$NF$60,MATCH(1,(GMW_SCEN!$NE$2:$NE$60=W$3)*(GMW_SCEN!$ND$2:$ND$60=W$4)*(GMW_SCEN!$NF$2:$NF$60=W$1),0),$F65-1966)</f>
        <v>353365</v>
      </c>
      <c r="X65" s="4" cm="1">
        <f t="array" ref="X65">INDEX(GMW_SCEN!$A$2:$NF$60,MATCH(1,(GMW_SCEN!$NE$2:$NE$60=X$3)*(GMW_SCEN!$ND$2:$ND$60=X$4)*(GMW_SCEN!$NF$2:$NF$60=X$1),0),$F65-1966)</f>
        <v>193017</v>
      </c>
      <c r="Y65" s="4" cm="1">
        <f t="array" ref="Y65">INDEX(GMW_SCEN!$A$2:$NF$60,MATCH(1,(GMW_SCEN!$NE$2:$NE$60=Y$3)*(GMW_SCEN!$ND$2:$ND$60=Y$4)*(GMW_SCEN!$NF$2:$NF$60=Y$1),0),$F65-1966)</f>
        <v>64342</v>
      </c>
      <c r="Z65" s="4" cm="1">
        <f t="array" ref="Z65">INDEX(GMW_SCEN!$A$2:$NF$60,MATCH(1,(GMW_SCEN!$NE$2:$NE$60=Z$3)*(GMW_SCEN!$ND$2:$ND$60=Z$4)*(GMW_SCEN!$NF$2:$NF$60=Z$1),0),$F65-1966)</f>
        <v>75597</v>
      </c>
      <c r="AA65" s="4" cm="1">
        <f t="array" ref="AA65">INDEX(GMW_SCEN!$A$2:$NF$60,MATCH(1,(GMW_SCEN!$NE$2:$NE$60=AA$3)*(GMW_SCEN!$ND$2:$ND$60=AA$4)*(GMW_SCEN!$NF$2:$NF$60=AA$1),0),$F65-1966)</f>
        <v>63498</v>
      </c>
      <c r="AB65" s="4" cm="1">
        <f t="array" ref="AB65">INDEX(GMW_SCEN!$A$2:$NF$60,MATCH(1,(GMW_SCEN!$NE$2:$NE$60=AB$3)*(GMW_SCEN!$ND$2:$ND$60=AB$4)*(GMW_SCEN!$NF$2:$NF$60=AB$1),0),$F65-1966)</f>
        <v>57241</v>
      </c>
      <c r="AC65" s="4" cm="1">
        <f t="array" ref="AC65">INDEX(GMW_SCEN!$A$2:$NF$60,MATCH(1,(GMW_SCEN!$NE$2:$NE$60=AC$3)*(GMW_SCEN!$ND$2:$ND$60=AC$4)*(GMW_SCEN!$NF$2:$NF$60=AC$1),0),$F65-1966)</f>
        <v>47.888869999999997</v>
      </c>
      <c r="AD65" s="4" cm="1">
        <f t="array" ref="AD65">INDEX(GMW_SCEN!$A$2:$NF$60,MATCH(1,(GMW_SCEN!$NE$2:$NE$60=AD$3)*(GMW_SCEN!$ND$2:$ND$60=AD$4)*(GMW_SCEN!$NF$2:$NF$60=AD$1),0),$F65-1966)</f>
        <v>9.4810610000000004</v>
      </c>
      <c r="AE65" s="4" cm="1">
        <f t="array" ref="AE65">INDEX(GMW_SCEN!$A$2:$NF$60,MATCH(1,(GMW_SCEN!$NE$2:$NE$60=AE$3)*(GMW_SCEN!$ND$2:$ND$60=AE$4)*(GMW_SCEN!$NF$2:$NF$60=AE$1),0),$F65-1966)</f>
        <v>9.8686360000000004</v>
      </c>
      <c r="AF65" s="4" cm="1">
        <f t="array" ref="AF65">INDEX(GMW_SCEN!$A$2:$NF$60,MATCH(1,(GMW_SCEN!$NE$2:$NE$60=AF$3)*(GMW_SCEN!$ND$2:$ND$60=AF$4)*(GMW_SCEN!$NF$2:$NF$60=AF$1),0),$F65-1966)</f>
        <v>2.1537280000000001</v>
      </c>
      <c r="AG65" s="4" cm="1">
        <f t="array" ref="AG65">INDEX(GMW_SCEN!$A$2:$NF$60,MATCH(1,(GMW_SCEN!$NE$2:$NE$60=AG$3)*(GMW_SCEN!$ND$2:$ND$60=AG$4)*(GMW_SCEN!$NF$2:$NF$60=AG$1),0),$F65-1966)</f>
        <v>1.4179999999999999</v>
      </c>
      <c r="AH65" s="4" cm="1">
        <f t="array" ref="AH65">INDEX(GMW_SCEN!$A$2:$NF$60,MATCH(1,(GMW_SCEN!$NE$2:$NE$60=AH$3)*(GMW_SCEN!$ND$2:$ND$60=AH$4)*(GMW_SCEN!$NF$2:$NF$60=AH$1),0),$F65-1966)</f>
        <v>1.6178669999999999</v>
      </c>
      <c r="AI65" s="4" cm="1">
        <f t="array" ref="AI65">INDEX(GMW_SCEN!$A$2:$NF$60,MATCH(1,(GMW_SCEN!$NE$2:$NE$60=AI$3)*(GMW_SCEN!$ND$2:$ND$60=AI$4)*(GMW_SCEN!$NF$2:$NF$60=AI$1),0),$F65-1966)</f>
        <v>94.3</v>
      </c>
      <c r="AJ65" s="4" cm="1">
        <f t="array" ref="AJ65">INDEX(GMW_SCEN!$A$2:$NF$60,MATCH(1,(GMW_SCEN!$NE$2:$NE$60=AJ$3)*(GMW_SCEN!$ND$2:$ND$60=AJ$4)*(GMW_SCEN!$NF$2:$NF$60=AJ$1),0),$F65-1966)</f>
        <v>-1639</v>
      </c>
      <c r="AK65" s="4" cm="1">
        <f t="array" ref="AK65">INDEX(GMW_SCEN!$A$2:$NF$60,MATCH(1,(GMW_SCEN!$NE$2:$NE$60=AK$3)*(GMW_SCEN!$ND$2:$ND$60=AK$4)*(GMW_SCEN!$NF$2:$NF$60=AK$1),0),$F65-1966)</f>
        <v>1E-3</v>
      </c>
      <c r="AL65" s="4" cm="1">
        <f t="array" ref="AL65">INDEX(GMW_SCEN!$A$2:$NF$60,MATCH(1,(GMW_SCEN!$NE$2:$NE$60=AL$3)*(GMW_SCEN!$ND$2:$ND$60=AL$4)*(GMW_SCEN!$NF$2:$NF$60=AL$1),0),$F65-1966)</f>
        <v>127443</v>
      </c>
    </row>
    <row r="66" spans="1:38" x14ac:dyDescent="0.25">
      <c r="B66" s="4">
        <f t="shared" si="20"/>
        <v>1987</v>
      </c>
      <c r="C66" s="4">
        <f t="shared" si="20"/>
        <v>1987</v>
      </c>
      <c r="E66" s="4">
        <f t="shared" ref="E66" si="22">+E62+1</f>
        <v>1987</v>
      </c>
      <c r="F66" s="4">
        <f t="shared" si="16"/>
        <v>2032</v>
      </c>
      <c r="G66" s="4" cm="1">
        <f t="array" ref="G66">INDEX(GMW_SCEN!$A$2:$NF$60,MATCH(1,(GMW_SCEN!$NE$2:$NE$60=G$3)*(GMW_SCEN!$ND$2:$ND$60=G$4)*(GMW_SCEN!$NF$2:$NF$60=G$1),0),$F66-1966)</f>
        <v>357439</v>
      </c>
      <c r="H66" s="4" cm="1">
        <f t="array" ref="H66">INDEX(GMW_SCEN!$A$2:$NF$60,MATCH(1,(GMW_SCEN!$NE$2:$NE$60=H$3)*(GMW_SCEN!$ND$2:$ND$60=H$4)*(GMW_SCEN!$NF$2:$NF$60=H$1),0),$F66-1966)</f>
        <v>197212</v>
      </c>
      <c r="I66" s="4" cm="1">
        <f t="array" ref="I66">INDEX(GMW_SCEN!$A$2:$NF$60,MATCH(1,(GMW_SCEN!$NE$2:$NE$60=I$3)*(GMW_SCEN!$ND$2:$ND$60=I$4)*(GMW_SCEN!$NF$2:$NF$60=I$1),0),$F66-1966)</f>
        <v>65920</v>
      </c>
      <c r="J66" s="4" cm="1">
        <f t="array" ref="J66">INDEX(GMW_SCEN!$A$2:$NF$60,MATCH(1,(GMW_SCEN!$NE$2:$NE$60=J$3)*(GMW_SCEN!$ND$2:$ND$60=J$4)*(GMW_SCEN!$NF$2:$NF$60=J$1),0),$F66-1966)</f>
        <v>75399</v>
      </c>
      <c r="K66" s="4" cm="1">
        <f t="array" ref="K66">INDEX(GMW_SCEN!$A$2:$NF$60,MATCH(1,(GMW_SCEN!$NE$2:$NE$60=K$3)*(GMW_SCEN!$ND$2:$ND$60=K$4)*(GMW_SCEN!$NF$2:$NF$60=K$1),0),$F66-1966)</f>
        <v>63243</v>
      </c>
      <c r="L66" s="4" cm="1">
        <f t="array" ref="L66">INDEX(GMW_SCEN!$A$2:$NF$60,MATCH(1,(GMW_SCEN!$NE$2:$NE$60=L$3)*(GMW_SCEN!$ND$2:$ND$60=L$4)*(GMW_SCEN!$NF$2:$NF$60=L$1),0),$F66-1966)</f>
        <v>58350</v>
      </c>
      <c r="M66" s="4" cm="1">
        <f t="array" ref="M66">INDEX(GMW_SCEN!$A$2:$NF$60,MATCH(1,(GMW_SCEN!$NE$2:$NE$60=M$3)*(GMW_SCEN!$ND$2:$ND$60=M$4)*(GMW_SCEN!$NF$2:$NF$60=M$1),0),$F66-1966)</f>
        <v>48.436320000000002</v>
      </c>
      <c r="N66" s="4" cm="1">
        <f t="array" ref="N66">INDEX(GMW_SCEN!$A$2:$NF$60,MATCH(1,(GMW_SCEN!$NE$2:$NE$60=N$3)*(GMW_SCEN!$ND$2:$ND$60=N$4)*(GMW_SCEN!$NF$2:$NF$60=N$1),0),$F66-1966)</f>
        <v>9.0189389999999996</v>
      </c>
      <c r="O66" s="4" cm="1">
        <f t="array" ref="O66">INDEX(GMW_SCEN!$A$2:$NF$60,MATCH(1,(GMW_SCEN!$NE$2:$NE$60=O$3)*(GMW_SCEN!$ND$2:$ND$60=O$4)*(GMW_SCEN!$NF$2:$NF$60=O$1),0),$F66-1966)</f>
        <v>9.6715149999999994</v>
      </c>
      <c r="P66" s="4" cm="1">
        <f t="array" ref="P66">INDEX(GMW_SCEN!$A$2:$NF$60,MATCH(1,(GMW_SCEN!$NE$2:$NE$60=P$3)*(GMW_SCEN!$ND$2:$ND$60=P$4)*(GMW_SCEN!$NF$2:$NF$60=P$1),0),$F66-1966)</f>
        <v>2.310543</v>
      </c>
      <c r="Q66" s="4" cm="1">
        <f t="array" ref="Q66">INDEX(GMW_SCEN!$A$2:$NF$60,MATCH(1,(GMW_SCEN!$NE$2:$NE$60=Q$3)*(GMW_SCEN!$ND$2:$ND$60=Q$4)*(GMW_SCEN!$NF$2:$NF$60=Q$1),0),$F66-1966)</f>
        <v>1.4311</v>
      </c>
      <c r="R66" s="4" cm="1">
        <f t="array" ref="R66">INDEX(GMW_SCEN!$A$2:$NF$60,MATCH(1,(GMW_SCEN!$NE$2:$NE$60=R$3)*(GMW_SCEN!$ND$2:$ND$60=R$4)*(GMW_SCEN!$NF$2:$NF$60=R$1),0),$F66-1966)</f>
        <v>1.7549330000000001</v>
      </c>
      <c r="S66" s="4" cm="1">
        <f t="array" ref="S66">INDEX(GMW_SCEN!$A$2:$NF$60,MATCH(1,(GMW_SCEN!$NE$2:$NE$60=S$3)*(GMW_SCEN!$ND$2:$ND$60=S$4)*(GMW_SCEN!$NF$2:$NF$60=S$1),0),$F66-1966)</f>
        <v>97.00667</v>
      </c>
      <c r="T66" s="4" cm="1">
        <f t="array" ref="T66">INDEX(GMW_SCEN!$A$2:$NF$60,MATCH(1,(GMW_SCEN!$NE$2:$NE$60=T$3)*(GMW_SCEN!$ND$2:$ND$60=T$4)*(GMW_SCEN!$NF$2:$NF$60=T$1),0),$F66-1966)</f>
        <v>125</v>
      </c>
      <c r="U66" s="4" cm="1">
        <f t="array" ref="U66">INDEX(GMW_SCEN!$A$2:$NF$60,MATCH(1,(GMW_SCEN!$NE$2:$NE$60=U$3)*(GMW_SCEN!$ND$2:$ND$60=U$4)*(GMW_SCEN!$NF$2:$NF$60=U$1),0),$F66-1966)</f>
        <v>1E-3</v>
      </c>
      <c r="V66" s="4" cm="1">
        <f t="array" ref="V66">INDEX(GMW_SCEN!$A$2:$NF$60,MATCH(1,(GMW_SCEN!$NE$2:$NE$60=V$3)*(GMW_SCEN!$ND$2:$ND$60=V$4)*(GMW_SCEN!$NF$2:$NF$60=V$1),0),$F66-1966)</f>
        <v>130166</v>
      </c>
      <c r="W66" s="4" cm="1">
        <f t="array" ref="W66">INDEX(GMW_SCEN!$A$2:$NF$60,MATCH(1,(GMW_SCEN!$NE$2:$NE$60=W$3)*(GMW_SCEN!$ND$2:$ND$60=W$4)*(GMW_SCEN!$NF$2:$NF$60=W$1),0),$F66-1966)</f>
        <v>357439</v>
      </c>
      <c r="X66" s="4" cm="1">
        <f t="array" ref="X66">INDEX(GMW_SCEN!$A$2:$NF$60,MATCH(1,(GMW_SCEN!$NE$2:$NE$60=X$3)*(GMW_SCEN!$ND$2:$ND$60=X$4)*(GMW_SCEN!$NF$2:$NF$60=X$1),0),$F66-1966)</f>
        <v>197212</v>
      </c>
      <c r="Y66" s="4" cm="1">
        <f t="array" ref="Y66">INDEX(GMW_SCEN!$A$2:$NF$60,MATCH(1,(GMW_SCEN!$NE$2:$NE$60=Y$3)*(GMW_SCEN!$ND$2:$ND$60=Y$4)*(GMW_SCEN!$NF$2:$NF$60=Y$1),0),$F66-1966)</f>
        <v>65920</v>
      </c>
      <c r="Z66" s="4" cm="1">
        <f t="array" ref="Z66">INDEX(GMW_SCEN!$A$2:$NF$60,MATCH(1,(GMW_SCEN!$NE$2:$NE$60=Z$3)*(GMW_SCEN!$ND$2:$ND$60=Z$4)*(GMW_SCEN!$NF$2:$NF$60=Z$1),0),$F66-1966)</f>
        <v>75399</v>
      </c>
      <c r="AA66" s="4" cm="1">
        <f t="array" ref="AA66">INDEX(GMW_SCEN!$A$2:$NF$60,MATCH(1,(GMW_SCEN!$NE$2:$NE$60=AA$3)*(GMW_SCEN!$ND$2:$ND$60=AA$4)*(GMW_SCEN!$NF$2:$NF$60=AA$1),0),$F66-1966)</f>
        <v>63243</v>
      </c>
      <c r="AB66" s="4" cm="1">
        <f t="array" ref="AB66">INDEX(GMW_SCEN!$A$2:$NF$60,MATCH(1,(GMW_SCEN!$NE$2:$NE$60=AB$3)*(GMW_SCEN!$ND$2:$ND$60=AB$4)*(GMW_SCEN!$NF$2:$NF$60=AB$1),0),$F66-1966)</f>
        <v>58350</v>
      </c>
      <c r="AC66" s="4" cm="1">
        <f t="array" ref="AC66">INDEX(GMW_SCEN!$A$2:$NF$60,MATCH(1,(GMW_SCEN!$NE$2:$NE$60=AC$3)*(GMW_SCEN!$ND$2:$ND$60=AC$4)*(GMW_SCEN!$NF$2:$NF$60=AC$1),0),$F66-1966)</f>
        <v>48.436320000000002</v>
      </c>
      <c r="AD66" s="4" cm="1">
        <f t="array" ref="AD66">INDEX(GMW_SCEN!$A$2:$NF$60,MATCH(1,(GMW_SCEN!$NE$2:$NE$60=AD$3)*(GMW_SCEN!$ND$2:$ND$60=AD$4)*(GMW_SCEN!$NF$2:$NF$60=AD$1),0),$F66-1966)</f>
        <v>9.0189389999999996</v>
      </c>
      <c r="AE66" s="4" cm="1">
        <f t="array" ref="AE66">INDEX(GMW_SCEN!$A$2:$NF$60,MATCH(1,(GMW_SCEN!$NE$2:$NE$60=AE$3)*(GMW_SCEN!$ND$2:$ND$60=AE$4)*(GMW_SCEN!$NF$2:$NF$60=AE$1),0),$F66-1966)</f>
        <v>9.6715149999999994</v>
      </c>
      <c r="AF66" s="4" cm="1">
        <f t="array" ref="AF66">INDEX(GMW_SCEN!$A$2:$NF$60,MATCH(1,(GMW_SCEN!$NE$2:$NE$60=AF$3)*(GMW_SCEN!$ND$2:$ND$60=AF$4)*(GMW_SCEN!$NF$2:$NF$60=AF$1),0),$F66-1966)</f>
        <v>2.310543</v>
      </c>
      <c r="AG66" s="4" cm="1">
        <f t="array" ref="AG66">INDEX(GMW_SCEN!$A$2:$NF$60,MATCH(1,(GMW_SCEN!$NE$2:$NE$60=AG$3)*(GMW_SCEN!$ND$2:$ND$60=AG$4)*(GMW_SCEN!$NF$2:$NF$60=AG$1),0),$F66-1966)</f>
        <v>1.4311</v>
      </c>
      <c r="AH66" s="4" cm="1">
        <f t="array" ref="AH66">INDEX(GMW_SCEN!$A$2:$NF$60,MATCH(1,(GMW_SCEN!$NE$2:$NE$60=AH$3)*(GMW_SCEN!$ND$2:$ND$60=AH$4)*(GMW_SCEN!$NF$2:$NF$60=AH$1),0),$F66-1966)</f>
        <v>1.7549330000000001</v>
      </c>
      <c r="AI66" s="4" cm="1">
        <f t="array" ref="AI66">INDEX(GMW_SCEN!$A$2:$NF$60,MATCH(1,(GMW_SCEN!$NE$2:$NE$60=AI$3)*(GMW_SCEN!$ND$2:$ND$60=AI$4)*(GMW_SCEN!$NF$2:$NF$60=AI$1),0),$F66-1966)</f>
        <v>97.00667</v>
      </c>
      <c r="AJ66" s="4" cm="1">
        <f t="array" ref="AJ66">INDEX(GMW_SCEN!$A$2:$NF$60,MATCH(1,(GMW_SCEN!$NE$2:$NE$60=AJ$3)*(GMW_SCEN!$ND$2:$ND$60=AJ$4)*(GMW_SCEN!$NF$2:$NF$60=AJ$1),0),$F66-1966)</f>
        <v>125</v>
      </c>
      <c r="AK66" s="4" cm="1">
        <f t="array" ref="AK66">INDEX(GMW_SCEN!$A$2:$NF$60,MATCH(1,(GMW_SCEN!$NE$2:$NE$60=AK$3)*(GMW_SCEN!$ND$2:$ND$60=AK$4)*(GMW_SCEN!$NF$2:$NF$60=AK$1),0),$F66-1966)</f>
        <v>1E-3</v>
      </c>
      <c r="AL66" s="4" cm="1">
        <f t="array" ref="AL66">INDEX(GMW_SCEN!$A$2:$NF$60,MATCH(1,(GMW_SCEN!$NE$2:$NE$60=AL$3)*(GMW_SCEN!$ND$2:$ND$60=AL$4)*(GMW_SCEN!$NF$2:$NF$60=AL$1),0),$F66-1966)</f>
        <v>130166</v>
      </c>
    </row>
    <row r="67" spans="1:38" x14ac:dyDescent="0.25">
      <c r="A67" s="4">
        <v>1988</v>
      </c>
      <c r="B67" s="4">
        <f t="shared" si="20"/>
        <v>1988</v>
      </c>
      <c r="C67" s="4">
        <f t="shared" si="20"/>
        <v>1987</v>
      </c>
      <c r="D67" s="4">
        <f t="shared" si="20"/>
        <v>1987</v>
      </c>
      <c r="F67" s="4">
        <f t="shared" si="16"/>
        <v>2033</v>
      </c>
      <c r="G67" s="4" cm="1">
        <f t="array" ref="G67">INDEX(GMW_SCEN!$A$2:$NF$60,MATCH(1,(GMW_SCEN!$NE$2:$NE$60=G$3)*(GMW_SCEN!$ND$2:$ND$60=G$4)*(GMW_SCEN!$NF$2:$NF$60=G$1),0),$F67-1966)</f>
        <v>363267</v>
      </c>
      <c r="H67" s="4" cm="1">
        <f t="array" ref="H67">INDEX(GMW_SCEN!$A$2:$NF$60,MATCH(1,(GMW_SCEN!$NE$2:$NE$60=H$3)*(GMW_SCEN!$ND$2:$ND$60=H$4)*(GMW_SCEN!$NF$2:$NF$60=H$1),0),$F67-1966)</f>
        <v>199926</v>
      </c>
      <c r="I67" s="4" cm="1">
        <f t="array" ref="I67">INDEX(GMW_SCEN!$A$2:$NF$60,MATCH(1,(GMW_SCEN!$NE$2:$NE$60=I$3)*(GMW_SCEN!$ND$2:$ND$60=I$4)*(GMW_SCEN!$NF$2:$NF$60=I$1),0),$F67-1966)</f>
        <v>69191</v>
      </c>
      <c r="J67" s="4" cm="1">
        <f t="array" ref="J67">INDEX(GMW_SCEN!$A$2:$NF$60,MATCH(1,(GMW_SCEN!$NE$2:$NE$60=J$3)*(GMW_SCEN!$ND$2:$ND$60=J$4)*(GMW_SCEN!$NF$2:$NF$60=J$1),0),$F67-1966)</f>
        <v>75663</v>
      </c>
      <c r="K67" s="4" cm="1">
        <f t="array" ref="K67">INDEX(GMW_SCEN!$A$2:$NF$60,MATCH(1,(GMW_SCEN!$NE$2:$NE$60=K$3)*(GMW_SCEN!$ND$2:$ND$60=K$4)*(GMW_SCEN!$NF$2:$NF$60=K$1),0),$F67-1966)</f>
        <v>62182</v>
      </c>
      <c r="L67" s="4" cm="1">
        <f t="array" ref="L67">INDEX(GMW_SCEN!$A$2:$NF$60,MATCH(1,(GMW_SCEN!$NE$2:$NE$60=L$3)*(GMW_SCEN!$ND$2:$ND$60=L$4)*(GMW_SCEN!$NF$2:$NF$60=L$1),0),$F67-1966)</f>
        <v>58938</v>
      </c>
      <c r="M67" s="4" cm="1">
        <f t="array" ref="M67">INDEX(GMW_SCEN!$A$2:$NF$60,MATCH(1,(GMW_SCEN!$NE$2:$NE$60=M$3)*(GMW_SCEN!$ND$2:$ND$60=M$4)*(GMW_SCEN!$NF$2:$NF$60=M$1),0),$F67-1966)</f>
        <v>48.566670000000002</v>
      </c>
      <c r="N67" s="4" cm="1">
        <f t="array" ref="N67">INDEX(GMW_SCEN!$A$2:$NF$60,MATCH(1,(GMW_SCEN!$NE$2:$NE$60=N$3)*(GMW_SCEN!$ND$2:$ND$60=N$4)*(GMW_SCEN!$NF$2:$NF$60=N$1),0),$F67-1966)</f>
        <v>8.6288459999999993</v>
      </c>
      <c r="O67" s="4" cm="1">
        <f t="array" ref="O67">INDEX(GMW_SCEN!$A$2:$NF$60,MATCH(1,(GMW_SCEN!$NE$2:$NE$60=O$3)*(GMW_SCEN!$ND$2:$ND$60=O$4)*(GMW_SCEN!$NF$2:$NF$60=O$1),0),$F67-1966)</f>
        <v>9.473846</v>
      </c>
      <c r="P67" s="4" cm="1">
        <f t="array" ref="P67">INDEX(GMW_SCEN!$A$2:$NF$60,MATCH(1,(GMW_SCEN!$NE$2:$NE$60=P$3)*(GMW_SCEN!$ND$2:$ND$60=P$4)*(GMW_SCEN!$NF$2:$NF$60=P$1),0),$F67-1966)</f>
        <v>2.2659530000000001</v>
      </c>
      <c r="Q67" s="4" cm="1">
        <f t="array" ref="Q67">INDEX(GMW_SCEN!$A$2:$NF$60,MATCH(1,(GMW_SCEN!$NE$2:$NE$60=Q$3)*(GMW_SCEN!$ND$2:$ND$60=Q$4)*(GMW_SCEN!$NF$2:$NF$60=Q$1),0),$F67-1966)</f>
        <v>1.4442999999999999</v>
      </c>
      <c r="R67" s="4" cm="1">
        <f t="array" ref="R67">INDEX(GMW_SCEN!$A$2:$NF$60,MATCH(1,(GMW_SCEN!$NE$2:$NE$60=R$3)*(GMW_SCEN!$ND$2:$ND$60=R$4)*(GMW_SCEN!$NF$2:$NF$60=R$1),0),$F67-1966)</f>
        <v>1.7961</v>
      </c>
      <c r="S67" s="4" cm="1">
        <f t="array" ref="S67">INDEX(GMW_SCEN!$A$2:$NF$60,MATCH(1,(GMW_SCEN!$NE$2:$NE$60=S$3)*(GMW_SCEN!$ND$2:$ND$60=S$4)*(GMW_SCEN!$NF$2:$NF$60=S$1),0),$F67-1966)</f>
        <v>97.71</v>
      </c>
      <c r="T67" s="4" cm="1">
        <f t="array" ref="T67">INDEX(GMW_SCEN!$A$2:$NF$60,MATCH(1,(GMW_SCEN!$NE$2:$NE$60=T$3)*(GMW_SCEN!$ND$2:$ND$60=T$4)*(GMW_SCEN!$NF$2:$NF$60=T$1),0),$F67-1966)</f>
        <v>3162</v>
      </c>
      <c r="U67" s="4" cm="1">
        <f t="array" ref="U67">INDEX(GMW_SCEN!$A$2:$NF$60,MATCH(1,(GMW_SCEN!$NE$2:$NE$60=U$3)*(GMW_SCEN!$ND$2:$ND$60=U$4)*(GMW_SCEN!$NF$2:$NF$60=U$1),0),$F67-1966)</f>
        <v>1E-3</v>
      </c>
      <c r="V67" s="4" cm="1">
        <f t="array" ref="V67">INDEX(GMW_SCEN!$A$2:$NF$60,MATCH(1,(GMW_SCEN!$NE$2:$NE$60=V$3)*(GMW_SCEN!$ND$2:$ND$60=V$4)*(GMW_SCEN!$NF$2:$NF$60=V$1),0),$F67-1966)</f>
        <v>133648</v>
      </c>
      <c r="W67" s="4" cm="1">
        <f t="array" ref="W67">INDEX(GMW_SCEN!$A$2:$NF$60,MATCH(1,(GMW_SCEN!$NE$2:$NE$60=W$3)*(GMW_SCEN!$ND$2:$ND$60=W$4)*(GMW_SCEN!$NF$2:$NF$60=W$1),0),$F67-1966)</f>
        <v>363267</v>
      </c>
      <c r="X67" s="4" cm="1">
        <f t="array" ref="X67">INDEX(GMW_SCEN!$A$2:$NF$60,MATCH(1,(GMW_SCEN!$NE$2:$NE$60=X$3)*(GMW_SCEN!$ND$2:$ND$60=X$4)*(GMW_SCEN!$NF$2:$NF$60=X$1),0),$F67-1966)</f>
        <v>199926</v>
      </c>
      <c r="Y67" s="4" cm="1">
        <f t="array" ref="Y67">INDEX(GMW_SCEN!$A$2:$NF$60,MATCH(1,(GMW_SCEN!$NE$2:$NE$60=Y$3)*(GMW_SCEN!$ND$2:$ND$60=Y$4)*(GMW_SCEN!$NF$2:$NF$60=Y$1),0),$F67-1966)</f>
        <v>69191</v>
      </c>
      <c r="Z67" s="4" cm="1">
        <f t="array" ref="Z67">INDEX(GMW_SCEN!$A$2:$NF$60,MATCH(1,(GMW_SCEN!$NE$2:$NE$60=Z$3)*(GMW_SCEN!$ND$2:$ND$60=Z$4)*(GMW_SCEN!$NF$2:$NF$60=Z$1),0),$F67-1966)</f>
        <v>75663</v>
      </c>
      <c r="AA67" s="4" cm="1">
        <f t="array" ref="AA67">INDEX(GMW_SCEN!$A$2:$NF$60,MATCH(1,(GMW_SCEN!$NE$2:$NE$60=AA$3)*(GMW_SCEN!$ND$2:$ND$60=AA$4)*(GMW_SCEN!$NF$2:$NF$60=AA$1),0),$F67-1966)</f>
        <v>62182</v>
      </c>
      <c r="AB67" s="4" cm="1">
        <f t="array" ref="AB67">INDEX(GMW_SCEN!$A$2:$NF$60,MATCH(1,(GMW_SCEN!$NE$2:$NE$60=AB$3)*(GMW_SCEN!$ND$2:$ND$60=AB$4)*(GMW_SCEN!$NF$2:$NF$60=AB$1),0),$F67-1966)</f>
        <v>58938</v>
      </c>
      <c r="AC67" s="4" cm="1">
        <f t="array" ref="AC67">INDEX(GMW_SCEN!$A$2:$NF$60,MATCH(1,(GMW_SCEN!$NE$2:$NE$60=AC$3)*(GMW_SCEN!$ND$2:$ND$60=AC$4)*(GMW_SCEN!$NF$2:$NF$60=AC$1),0),$F67-1966)</f>
        <v>48.566670000000002</v>
      </c>
      <c r="AD67" s="4" cm="1">
        <f t="array" ref="AD67">INDEX(GMW_SCEN!$A$2:$NF$60,MATCH(1,(GMW_SCEN!$NE$2:$NE$60=AD$3)*(GMW_SCEN!$ND$2:$ND$60=AD$4)*(GMW_SCEN!$NF$2:$NF$60=AD$1),0),$F67-1966)</f>
        <v>8.6288459999999993</v>
      </c>
      <c r="AE67" s="4" cm="1">
        <f t="array" ref="AE67">INDEX(GMW_SCEN!$A$2:$NF$60,MATCH(1,(GMW_SCEN!$NE$2:$NE$60=AE$3)*(GMW_SCEN!$ND$2:$ND$60=AE$4)*(GMW_SCEN!$NF$2:$NF$60=AE$1),0),$F67-1966)</f>
        <v>9.473846</v>
      </c>
      <c r="AF67" s="4" cm="1">
        <f t="array" ref="AF67">INDEX(GMW_SCEN!$A$2:$NF$60,MATCH(1,(GMW_SCEN!$NE$2:$NE$60=AF$3)*(GMW_SCEN!$ND$2:$ND$60=AF$4)*(GMW_SCEN!$NF$2:$NF$60=AF$1),0),$F67-1966)</f>
        <v>2.2659530000000001</v>
      </c>
      <c r="AG67" s="4" cm="1">
        <f t="array" ref="AG67">INDEX(GMW_SCEN!$A$2:$NF$60,MATCH(1,(GMW_SCEN!$NE$2:$NE$60=AG$3)*(GMW_SCEN!$ND$2:$ND$60=AG$4)*(GMW_SCEN!$NF$2:$NF$60=AG$1),0),$F67-1966)</f>
        <v>1.4442999999999999</v>
      </c>
      <c r="AH67" s="4" cm="1">
        <f t="array" ref="AH67">INDEX(GMW_SCEN!$A$2:$NF$60,MATCH(1,(GMW_SCEN!$NE$2:$NE$60=AH$3)*(GMW_SCEN!$ND$2:$ND$60=AH$4)*(GMW_SCEN!$NF$2:$NF$60=AH$1),0),$F67-1966)</f>
        <v>1.7961</v>
      </c>
      <c r="AI67" s="4" cm="1">
        <f t="array" ref="AI67">INDEX(GMW_SCEN!$A$2:$NF$60,MATCH(1,(GMW_SCEN!$NE$2:$NE$60=AI$3)*(GMW_SCEN!$ND$2:$ND$60=AI$4)*(GMW_SCEN!$NF$2:$NF$60=AI$1),0),$F67-1966)</f>
        <v>97.71</v>
      </c>
      <c r="AJ67" s="4" cm="1">
        <f t="array" ref="AJ67">INDEX(GMW_SCEN!$A$2:$NF$60,MATCH(1,(GMW_SCEN!$NE$2:$NE$60=AJ$3)*(GMW_SCEN!$ND$2:$ND$60=AJ$4)*(GMW_SCEN!$NF$2:$NF$60=AJ$1),0),$F67-1966)</f>
        <v>3162</v>
      </c>
      <c r="AK67" s="4" cm="1">
        <f t="array" ref="AK67">INDEX(GMW_SCEN!$A$2:$NF$60,MATCH(1,(GMW_SCEN!$NE$2:$NE$60=AK$3)*(GMW_SCEN!$ND$2:$ND$60=AK$4)*(GMW_SCEN!$NF$2:$NF$60=AK$1),0),$F67-1966)</f>
        <v>1E-3</v>
      </c>
      <c r="AL67" s="4" cm="1">
        <f t="array" ref="AL67">INDEX(GMW_SCEN!$A$2:$NF$60,MATCH(1,(GMW_SCEN!$NE$2:$NE$60=AL$3)*(GMW_SCEN!$ND$2:$ND$60=AL$4)*(GMW_SCEN!$NF$2:$NF$60=AL$1),0),$F67-1966)</f>
        <v>133648</v>
      </c>
    </row>
    <row r="68" spans="1:38" x14ac:dyDescent="0.25">
      <c r="B68" s="4">
        <f t="shared" si="20"/>
        <v>1988</v>
      </c>
      <c r="C68" s="4">
        <f t="shared" si="20"/>
        <v>1988</v>
      </c>
      <c r="F68" s="4">
        <f t="shared" si="16"/>
        <v>2034</v>
      </c>
      <c r="G68" s="4" cm="1">
        <f t="array" ref="G68">INDEX(GMW_SCEN!$A$2:$NF$60,MATCH(1,(GMW_SCEN!$NE$2:$NE$60=G$3)*(GMW_SCEN!$ND$2:$ND$60=G$4)*(GMW_SCEN!$NF$2:$NF$60=G$1),0),$F68-1966)</f>
        <v>365209</v>
      </c>
      <c r="H68" s="4" cm="1">
        <f t="array" ref="H68">INDEX(GMW_SCEN!$A$2:$NF$60,MATCH(1,(GMW_SCEN!$NE$2:$NE$60=H$3)*(GMW_SCEN!$ND$2:$ND$60=H$4)*(GMW_SCEN!$NF$2:$NF$60=H$1),0),$F68-1966)</f>
        <v>202789</v>
      </c>
      <c r="I68" s="4" cm="1">
        <f t="array" ref="I68">INDEX(GMW_SCEN!$A$2:$NF$60,MATCH(1,(GMW_SCEN!$NE$2:$NE$60=I$3)*(GMW_SCEN!$ND$2:$ND$60=I$4)*(GMW_SCEN!$NF$2:$NF$60=I$1),0),$F68-1966)</f>
        <v>71065</v>
      </c>
      <c r="J68" s="4" cm="1">
        <f t="array" ref="J68">INDEX(GMW_SCEN!$A$2:$NF$60,MATCH(1,(GMW_SCEN!$NE$2:$NE$60=J$3)*(GMW_SCEN!$ND$2:$ND$60=J$4)*(GMW_SCEN!$NF$2:$NF$60=J$1),0),$F68-1966)</f>
        <v>75550</v>
      </c>
      <c r="K68" s="4" cm="1">
        <f t="array" ref="K68">INDEX(GMW_SCEN!$A$2:$NF$60,MATCH(1,(GMW_SCEN!$NE$2:$NE$60=K$3)*(GMW_SCEN!$ND$2:$ND$60=K$4)*(GMW_SCEN!$NF$2:$NF$60=K$1),0),$F68-1966)</f>
        <v>63452</v>
      </c>
      <c r="L68" s="4" cm="1">
        <f t="array" ref="L68">INDEX(GMW_SCEN!$A$2:$NF$60,MATCH(1,(GMW_SCEN!$NE$2:$NE$60=L$3)*(GMW_SCEN!$ND$2:$ND$60=L$4)*(GMW_SCEN!$NF$2:$NF$60=L$1),0),$F68-1966)</f>
        <v>61376</v>
      </c>
      <c r="M68" s="4" cm="1">
        <f t="array" ref="M68">INDEX(GMW_SCEN!$A$2:$NF$60,MATCH(1,(GMW_SCEN!$NE$2:$NE$60=M$3)*(GMW_SCEN!$ND$2:$ND$60=M$4)*(GMW_SCEN!$NF$2:$NF$60=M$1),0),$F68-1966)</f>
        <v>49.5</v>
      </c>
      <c r="N68" s="4" cm="1">
        <f t="array" ref="N68">INDEX(GMW_SCEN!$A$2:$NF$60,MATCH(1,(GMW_SCEN!$NE$2:$NE$60=N$3)*(GMW_SCEN!$ND$2:$ND$60=N$4)*(GMW_SCEN!$NF$2:$NF$60=N$1),0),$F68-1966)</f>
        <v>7.9673080000000001</v>
      </c>
      <c r="O68" s="4" cm="1">
        <f t="array" ref="O68">INDEX(GMW_SCEN!$A$2:$NF$60,MATCH(1,(GMW_SCEN!$NE$2:$NE$60=O$3)*(GMW_SCEN!$ND$2:$ND$60=O$4)*(GMW_SCEN!$NF$2:$NF$60=O$1),0),$F68-1966)</f>
        <v>9.3710769999999997</v>
      </c>
      <c r="P68" s="4" cm="1">
        <f t="array" ref="P68">INDEX(GMW_SCEN!$A$2:$NF$60,MATCH(1,(GMW_SCEN!$NE$2:$NE$60=P$3)*(GMW_SCEN!$ND$2:$ND$60=P$4)*(GMW_SCEN!$NF$2:$NF$60=P$1),0),$F68-1966)</f>
        <v>2.3378220000000001</v>
      </c>
      <c r="Q68" s="4" cm="1">
        <f t="array" ref="Q68">INDEX(GMW_SCEN!$A$2:$NF$60,MATCH(1,(GMW_SCEN!$NE$2:$NE$60=Q$3)*(GMW_SCEN!$ND$2:$ND$60=Q$4)*(GMW_SCEN!$NF$2:$NF$60=Q$1),0),$F68-1966)</f>
        <v>1.5071000000000001</v>
      </c>
      <c r="R68" s="4" cm="1">
        <f t="array" ref="R68">INDEX(GMW_SCEN!$A$2:$NF$60,MATCH(1,(GMW_SCEN!$NE$2:$NE$60=R$3)*(GMW_SCEN!$ND$2:$ND$60=R$4)*(GMW_SCEN!$NF$2:$NF$60=R$1),0),$F68-1966)</f>
        <v>1.8416330000000001</v>
      </c>
      <c r="S68" s="4" cm="1">
        <f t="array" ref="S68">INDEX(GMW_SCEN!$A$2:$NF$60,MATCH(1,(GMW_SCEN!$NE$2:$NE$60=S$3)*(GMW_SCEN!$ND$2:$ND$60=S$4)*(GMW_SCEN!$NF$2:$NF$60=S$1),0),$F68-1966)</f>
        <v>100.9367</v>
      </c>
      <c r="T68" s="4" cm="1">
        <f t="array" ref="T68">INDEX(GMW_SCEN!$A$2:$NF$60,MATCH(1,(GMW_SCEN!$NE$2:$NE$60=T$3)*(GMW_SCEN!$ND$2:$ND$60=T$4)*(GMW_SCEN!$NF$2:$NF$60=T$1),0),$F68-1966)</f>
        <v>-2495</v>
      </c>
      <c r="U68" s="4" cm="1">
        <f t="array" ref="U68">INDEX(GMW_SCEN!$A$2:$NF$60,MATCH(1,(GMW_SCEN!$NE$2:$NE$60=U$3)*(GMW_SCEN!$ND$2:$ND$60=U$4)*(GMW_SCEN!$NF$2:$NF$60=U$1),0),$F68-1966)</f>
        <v>1E-3</v>
      </c>
      <c r="V68" s="4" cm="1">
        <f t="array" ref="V68">INDEX(GMW_SCEN!$A$2:$NF$60,MATCH(1,(GMW_SCEN!$NE$2:$NE$60=V$3)*(GMW_SCEN!$ND$2:$ND$60=V$4)*(GMW_SCEN!$NF$2:$NF$60=V$1),0),$F68-1966)</f>
        <v>137021</v>
      </c>
      <c r="W68" s="4" cm="1">
        <f t="array" ref="W68">INDEX(GMW_SCEN!$A$2:$NF$60,MATCH(1,(GMW_SCEN!$NE$2:$NE$60=W$3)*(GMW_SCEN!$ND$2:$ND$60=W$4)*(GMW_SCEN!$NF$2:$NF$60=W$1),0),$F68-1966)</f>
        <v>365209</v>
      </c>
      <c r="X68" s="4" cm="1">
        <f t="array" ref="X68">INDEX(GMW_SCEN!$A$2:$NF$60,MATCH(1,(GMW_SCEN!$NE$2:$NE$60=X$3)*(GMW_SCEN!$ND$2:$ND$60=X$4)*(GMW_SCEN!$NF$2:$NF$60=X$1),0),$F68-1966)</f>
        <v>202789</v>
      </c>
      <c r="Y68" s="4" cm="1">
        <f t="array" ref="Y68">INDEX(GMW_SCEN!$A$2:$NF$60,MATCH(1,(GMW_SCEN!$NE$2:$NE$60=Y$3)*(GMW_SCEN!$ND$2:$ND$60=Y$4)*(GMW_SCEN!$NF$2:$NF$60=Y$1),0),$F68-1966)</f>
        <v>71065</v>
      </c>
      <c r="Z68" s="4" cm="1">
        <f t="array" ref="Z68">INDEX(GMW_SCEN!$A$2:$NF$60,MATCH(1,(GMW_SCEN!$NE$2:$NE$60=Z$3)*(GMW_SCEN!$ND$2:$ND$60=Z$4)*(GMW_SCEN!$NF$2:$NF$60=Z$1),0),$F68-1966)</f>
        <v>75550</v>
      </c>
      <c r="AA68" s="4" cm="1">
        <f t="array" ref="AA68">INDEX(GMW_SCEN!$A$2:$NF$60,MATCH(1,(GMW_SCEN!$NE$2:$NE$60=AA$3)*(GMW_SCEN!$ND$2:$ND$60=AA$4)*(GMW_SCEN!$NF$2:$NF$60=AA$1),0),$F68-1966)</f>
        <v>63452</v>
      </c>
      <c r="AB68" s="4" cm="1">
        <f t="array" ref="AB68">INDEX(GMW_SCEN!$A$2:$NF$60,MATCH(1,(GMW_SCEN!$NE$2:$NE$60=AB$3)*(GMW_SCEN!$ND$2:$ND$60=AB$4)*(GMW_SCEN!$NF$2:$NF$60=AB$1),0),$F68-1966)</f>
        <v>61376</v>
      </c>
      <c r="AC68" s="4" cm="1">
        <f t="array" ref="AC68">INDEX(GMW_SCEN!$A$2:$NF$60,MATCH(1,(GMW_SCEN!$NE$2:$NE$60=AC$3)*(GMW_SCEN!$ND$2:$ND$60=AC$4)*(GMW_SCEN!$NF$2:$NF$60=AC$1),0),$F68-1966)</f>
        <v>49.5</v>
      </c>
      <c r="AD68" s="4" cm="1">
        <f t="array" ref="AD68">INDEX(GMW_SCEN!$A$2:$NF$60,MATCH(1,(GMW_SCEN!$NE$2:$NE$60=AD$3)*(GMW_SCEN!$ND$2:$ND$60=AD$4)*(GMW_SCEN!$NF$2:$NF$60=AD$1),0),$F68-1966)</f>
        <v>7.9673080000000001</v>
      </c>
      <c r="AE68" s="4" cm="1">
        <f t="array" ref="AE68">INDEX(GMW_SCEN!$A$2:$NF$60,MATCH(1,(GMW_SCEN!$NE$2:$NE$60=AE$3)*(GMW_SCEN!$ND$2:$ND$60=AE$4)*(GMW_SCEN!$NF$2:$NF$60=AE$1),0),$F68-1966)</f>
        <v>9.3710769999999997</v>
      </c>
      <c r="AF68" s="4" cm="1">
        <f t="array" ref="AF68">INDEX(GMW_SCEN!$A$2:$NF$60,MATCH(1,(GMW_SCEN!$NE$2:$NE$60=AF$3)*(GMW_SCEN!$ND$2:$ND$60=AF$4)*(GMW_SCEN!$NF$2:$NF$60=AF$1),0),$F68-1966)</f>
        <v>2.3378220000000001</v>
      </c>
      <c r="AG68" s="4" cm="1">
        <f t="array" ref="AG68">INDEX(GMW_SCEN!$A$2:$NF$60,MATCH(1,(GMW_SCEN!$NE$2:$NE$60=AG$3)*(GMW_SCEN!$ND$2:$ND$60=AG$4)*(GMW_SCEN!$NF$2:$NF$60=AG$1),0),$F68-1966)</f>
        <v>1.5071000000000001</v>
      </c>
      <c r="AH68" s="4" cm="1">
        <f t="array" ref="AH68">INDEX(GMW_SCEN!$A$2:$NF$60,MATCH(1,(GMW_SCEN!$NE$2:$NE$60=AH$3)*(GMW_SCEN!$ND$2:$ND$60=AH$4)*(GMW_SCEN!$NF$2:$NF$60=AH$1),0),$F68-1966)</f>
        <v>1.8416330000000001</v>
      </c>
      <c r="AI68" s="4" cm="1">
        <f t="array" ref="AI68">INDEX(GMW_SCEN!$A$2:$NF$60,MATCH(1,(GMW_SCEN!$NE$2:$NE$60=AI$3)*(GMW_SCEN!$ND$2:$ND$60=AI$4)*(GMW_SCEN!$NF$2:$NF$60=AI$1),0),$F68-1966)</f>
        <v>100.9367</v>
      </c>
      <c r="AJ68" s="4" cm="1">
        <f t="array" ref="AJ68">INDEX(GMW_SCEN!$A$2:$NF$60,MATCH(1,(GMW_SCEN!$NE$2:$NE$60=AJ$3)*(GMW_SCEN!$ND$2:$ND$60=AJ$4)*(GMW_SCEN!$NF$2:$NF$60=AJ$1),0),$F68-1966)</f>
        <v>-2495</v>
      </c>
      <c r="AK68" s="4" cm="1">
        <f t="array" ref="AK68">INDEX(GMW_SCEN!$A$2:$NF$60,MATCH(1,(GMW_SCEN!$NE$2:$NE$60=AK$3)*(GMW_SCEN!$ND$2:$ND$60=AK$4)*(GMW_SCEN!$NF$2:$NF$60=AK$1),0),$F68-1966)</f>
        <v>1E-3</v>
      </c>
      <c r="AL68" s="4" cm="1">
        <f t="array" ref="AL68">INDEX(GMW_SCEN!$A$2:$NF$60,MATCH(1,(GMW_SCEN!$NE$2:$NE$60=AL$3)*(GMW_SCEN!$ND$2:$ND$60=AL$4)*(GMW_SCEN!$NF$2:$NF$60=AL$1),0),$F68-1966)</f>
        <v>137021</v>
      </c>
    </row>
    <row r="69" spans="1:38" x14ac:dyDescent="0.25">
      <c r="B69" s="4">
        <f t="shared" si="20"/>
        <v>1988</v>
      </c>
      <c r="C69" s="4">
        <f t="shared" si="20"/>
        <v>1988</v>
      </c>
      <c r="F69" s="4">
        <f t="shared" si="16"/>
        <v>2035</v>
      </c>
      <c r="G69" s="4" cm="1">
        <f t="array" ref="G69">INDEX(GMW_SCEN!$A$2:$NF$60,MATCH(1,(GMW_SCEN!$NE$2:$NE$60=G$3)*(GMW_SCEN!$ND$2:$ND$60=G$4)*(GMW_SCEN!$NF$2:$NF$60=G$1),0),$F69-1966)</f>
        <v>369774</v>
      </c>
      <c r="H69" s="4" cm="1">
        <f t="array" ref="H69">INDEX(GMW_SCEN!$A$2:$NF$60,MATCH(1,(GMW_SCEN!$NE$2:$NE$60=H$3)*(GMW_SCEN!$ND$2:$ND$60=H$4)*(GMW_SCEN!$NF$2:$NF$60=H$1),0),$F69-1966)</f>
        <v>207502</v>
      </c>
      <c r="I69" s="4" cm="1">
        <f t="array" ref="I69">INDEX(GMW_SCEN!$A$2:$NF$60,MATCH(1,(GMW_SCEN!$NE$2:$NE$60=I$3)*(GMW_SCEN!$ND$2:$ND$60=I$4)*(GMW_SCEN!$NF$2:$NF$60=I$1),0),$F69-1966)</f>
        <v>71686</v>
      </c>
      <c r="J69" s="4" cm="1">
        <f t="array" ref="J69">INDEX(GMW_SCEN!$A$2:$NF$60,MATCH(1,(GMW_SCEN!$NE$2:$NE$60=J$3)*(GMW_SCEN!$ND$2:$ND$60=J$4)*(GMW_SCEN!$NF$2:$NF$60=J$1),0),$F69-1966)</f>
        <v>74899</v>
      </c>
      <c r="K69" s="4" cm="1">
        <f t="array" ref="K69">INDEX(GMW_SCEN!$A$2:$NF$60,MATCH(1,(GMW_SCEN!$NE$2:$NE$60=K$3)*(GMW_SCEN!$ND$2:$ND$60=K$4)*(GMW_SCEN!$NF$2:$NF$60=K$1),0),$F69-1966)</f>
        <v>63818</v>
      </c>
      <c r="L69" s="4" cm="1">
        <f t="array" ref="L69">INDEX(GMW_SCEN!$A$2:$NF$60,MATCH(1,(GMW_SCEN!$NE$2:$NE$60=L$3)*(GMW_SCEN!$ND$2:$ND$60=L$4)*(GMW_SCEN!$NF$2:$NF$60=L$1),0),$F69-1966)</f>
        <v>62990</v>
      </c>
      <c r="M69" s="4" cm="1">
        <f t="array" ref="M69">INDEX(GMW_SCEN!$A$2:$NF$60,MATCH(1,(GMW_SCEN!$NE$2:$NE$60=M$3)*(GMW_SCEN!$ND$2:$ND$60=M$4)*(GMW_SCEN!$NF$2:$NF$60=M$1),0),$F69-1966)</f>
        <v>49.9</v>
      </c>
      <c r="N69" s="4" cm="1">
        <f t="array" ref="N69">INDEX(GMW_SCEN!$A$2:$NF$60,MATCH(1,(GMW_SCEN!$NE$2:$NE$60=N$3)*(GMW_SCEN!$ND$2:$ND$60=N$4)*(GMW_SCEN!$NF$2:$NF$60=N$1),0),$F69-1966)</f>
        <v>10.920450000000001</v>
      </c>
      <c r="O69" s="4" cm="1">
        <f t="array" ref="O69">INDEX(GMW_SCEN!$A$2:$NF$60,MATCH(1,(GMW_SCEN!$NE$2:$NE$60=O$3)*(GMW_SCEN!$ND$2:$ND$60=O$4)*(GMW_SCEN!$NF$2:$NF$60=O$1),0),$F69-1966)</f>
        <v>9.9522720000000007</v>
      </c>
      <c r="P69" s="4" cm="1">
        <f t="array" ref="P69">INDEX(GMW_SCEN!$A$2:$NF$60,MATCH(1,(GMW_SCEN!$NE$2:$NE$60=P$3)*(GMW_SCEN!$ND$2:$ND$60=P$4)*(GMW_SCEN!$NF$2:$NF$60=P$1),0),$F69-1966)</f>
        <v>1.359226</v>
      </c>
      <c r="Q69" s="4" cm="1">
        <f t="array" ref="Q69">INDEX(GMW_SCEN!$A$2:$NF$60,MATCH(1,(GMW_SCEN!$NE$2:$NE$60=Q$3)*(GMW_SCEN!$ND$2:$ND$60=Q$4)*(GMW_SCEN!$NF$2:$NF$60=Q$1),0),$F69-1966)</f>
        <v>1.5182</v>
      </c>
      <c r="R69" s="4" cm="1">
        <f t="array" ref="R69">INDEX(GMW_SCEN!$A$2:$NF$60,MATCH(1,(GMW_SCEN!$NE$2:$NE$60=R$3)*(GMW_SCEN!$ND$2:$ND$60=R$4)*(GMW_SCEN!$NF$2:$NF$60=R$1),0),$F69-1966)</f>
        <v>1.6952670000000001</v>
      </c>
      <c r="S69" s="4" cm="1">
        <f t="array" ref="S69">INDEX(GMW_SCEN!$A$2:$NF$60,MATCH(1,(GMW_SCEN!$NE$2:$NE$60=S$3)*(GMW_SCEN!$ND$2:$ND$60=S$4)*(GMW_SCEN!$NF$2:$NF$60=S$1),0),$F69-1966)</f>
        <v>99.29</v>
      </c>
      <c r="T69" s="4" cm="1">
        <f t="array" ref="T69">INDEX(GMW_SCEN!$A$2:$NF$60,MATCH(1,(GMW_SCEN!$NE$2:$NE$60=T$3)*(GMW_SCEN!$ND$2:$ND$60=T$4)*(GMW_SCEN!$NF$2:$NF$60=T$1),0),$F69-1966)</f>
        <v>735</v>
      </c>
      <c r="U69" s="4" cm="1">
        <f t="array" ref="U69">INDEX(GMW_SCEN!$A$2:$NF$60,MATCH(1,(GMW_SCEN!$NE$2:$NE$60=U$3)*(GMW_SCEN!$ND$2:$ND$60=U$4)*(GMW_SCEN!$NF$2:$NF$60=U$1),0),$F69-1966)</f>
        <v>1E-3</v>
      </c>
      <c r="V69" s="4" cm="1">
        <f t="array" ref="V69">INDEX(GMW_SCEN!$A$2:$NF$60,MATCH(1,(GMW_SCEN!$NE$2:$NE$60=V$3)*(GMW_SCEN!$ND$2:$ND$60=V$4)*(GMW_SCEN!$NF$2:$NF$60=V$1),0),$F69-1966)</f>
        <v>141211</v>
      </c>
      <c r="W69" s="4" cm="1">
        <f t="array" ref="W69">INDEX(GMW_SCEN!$A$2:$NF$60,MATCH(1,(GMW_SCEN!$NE$2:$NE$60=W$3)*(GMW_SCEN!$ND$2:$ND$60=W$4)*(GMW_SCEN!$NF$2:$NF$60=W$1),0),$F69-1966)</f>
        <v>369774</v>
      </c>
      <c r="X69" s="4" cm="1">
        <f t="array" ref="X69">INDEX(GMW_SCEN!$A$2:$NF$60,MATCH(1,(GMW_SCEN!$NE$2:$NE$60=X$3)*(GMW_SCEN!$ND$2:$ND$60=X$4)*(GMW_SCEN!$NF$2:$NF$60=X$1),0),$F69-1966)</f>
        <v>207502</v>
      </c>
      <c r="Y69" s="4" cm="1">
        <f t="array" ref="Y69">INDEX(GMW_SCEN!$A$2:$NF$60,MATCH(1,(GMW_SCEN!$NE$2:$NE$60=Y$3)*(GMW_SCEN!$ND$2:$ND$60=Y$4)*(GMW_SCEN!$NF$2:$NF$60=Y$1),0),$F69-1966)</f>
        <v>71686</v>
      </c>
      <c r="Z69" s="4" cm="1">
        <f t="array" ref="Z69">INDEX(GMW_SCEN!$A$2:$NF$60,MATCH(1,(GMW_SCEN!$NE$2:$NE$60=Z$3)*(GMW_SCEN!$ND$2:$ND$60=Z$4)*(GMW_SCEN!$NF$2:$NF$60=Z$1),0),$F69-1966)</f>
        <v>74899</v>
      </c>
      <c r="AA69" s="4" cm="1">
        <f t="array" ref="AA69">INDEX(GMW_SCEN!$A$2:$NF$60,MATCH(1,(GMW_SCEN!$NE$2:$NE$60=AA$3)*(GMW_SCEN!$ND$2:$ND$60=AA$4)*(GMW_SCEN!$NF$2:$NF$60=AA$1),0),$F69-1966)</f>
        <v>63818</v>
      </c>
      <c r="AB69" s="4" cm="1">
        <f t="array" ref="AB69">INDEX(GMW_SCEN!$A$2:$NF$60,MATCH(1,(GMW_SCEN!$NE$2:$NE$60=AB$3)*(GMW_SCEN!$ND$2:$ND$60=AB$4)*(GMW_SCEN!$NF$2:$NF$60=AB$1),0),$F69-1966)</f>
        <v>62990</v>
      </c>
      <c r="AC69" s="4" cm="1">
        <f t="array" ref="AC69">INDEX(GMW_SCEN!$A$2:$NF$60,MATCH(1,(GMW_SCEN!$NE$2:$NE$60=AC$3)*(GMW_SCEN!$ND$2:$ND$60=AC$4)*(GMW_SCEN!$NF$2:$NF$60=AC$1),0),$F69-1966)</f>
        <v>49.9</v>
      </c>
      <c r="AD69" s="4" cm="1">
        <f t="array" ref="AD69">INDEX(GMW_SCEN!$A$2:$NF$60,MATCH(1,(GMW_SCEN!$NE$2:$NE$60=AD$3)*(GMW_SCEN!$ND$2:$ND$60=AD$4)*(GMW_SCEN!$NF$2:$NF$60=AD$1),0),$F69-1966)</f>
        <v>10.920450000000001</v>
      </c>
      <c r="AE69" s="4" cm="1">
        <f t="array" ref="AE69">INDEX(GMW_SCEN!$A$2:$NF$60,MATCH(1,(GMW_SCEN!$NE$2:$NE$60=AE$3)*(GMW_SCEN!$ND$2:$ND$60=AE$4)*(GMW_SCEN!$NF$2:$NF$60=AE$1),0),$F69-1966)</f>
        <v>9.9522720000000007</v>
      </c>
      <c r="AF69" s="4" cm="1">
        <f t="array" ref="AF69">INDEX(GMW_SCEN!$A$2:$NF$60,MATCH(1,(GMW_SCEN!$NE$2:$NE$60=AF$3)*(GMW_SCEN!$ND$2:$ND$60=AF$4)*(GMW_SCEN!$NF$2:$NF$60=AF$1),0),$F69-1966)</f>
        <v>1.359226</v>
      </c>
      <c r="AG69" s="4" cm="1">
        <f t="array" ref="AG69">INDEX(GMW_SCEN!$A$2:$NF$60,MATCH(1,(GMW_SCEN!$NE$2:$NE$60=AG$3)*(GMW_SCEN!$ND$2:$ND$60=AG$4)*(GMW_SCEN!$NF$2:$NF$60=AG$1),0),$F69-1966)</f>
        <v>1.5182</v>
      </c>
      <c r="AH69" s="4" cm="1">
        <f t="array" ref="AH69">INDEX(GMW_SCEN!$A$2:$NF$60,MATCH(1,(GMW_SCEN!$NE$2:$NE$60=AH$3)*(GMW_SCEN!$ND$2:$ND$60=AH$4)*(GMW_SCEN!$NF$2:$NF$60=AH$1),0),$F69-1966)</f>
        <v>1.6952670000000001</v>
      </c>
      <c r="AI69" s="4" cm="1">
        <f t="array" ref="AI69">INDEX(GMW_SCEN!$A$2:$NF$60,MATCH(1,(GMW_SCEN!$NE$2:$NE$60=AI$3)*(GMW_SCEN!$ND$2:$ND$60=AI$4)*(GMW_SCEN!$NF$2:$NF$60=AI$1),0),$F69-1966)</f>
        <v>99.29</v>
      </c>
      <c r="AJ69" s="4" cm="1">
        <f t="array" ref="AJ69">INDEX(GMW_SCEN!$A$2:$NF$60,MATCH(1,(GMW_SCEN!$NE$2:$NE$60=AJ$3)*(GMW_SCEN!$ND$2:$ND$60=AJ$4)*(GMW_SCEN!$NF$2:$NF$60=AJ$1),0),$F69-1966)</f>
        <v>735</v>
      </c>
      <c r="AK69" s="4" cm="1">
        <f t="array" ref="AK69">INDEX(GMW_SCEN!$A$2:$NF$60,MATCH(1,(GMW_SCEN!$NE$2:$NE$60=AK$3)*(GMW_SCEN!$ND$2:$ND$60=AK$4)*(GMW_SCEN!$NF$2:$NF$60=AK$1),0),$F69-1966)</f>
        <v>1E-3</v>
      </c>
      <c r="AL69" s="4" cm="1">
        <f t="array" ref="AL69">INDEX(GMW_SCEN!$A$2:$NF$60,MATCH(1,(GMW_SCEN!$NE$2:$NE$60=AL$3)*(GMW_SCEN!$ND$2:$ND$60=AL$4)*(GMW_SCEN!$NF$2:$NF$60=AL$1),0),$F69-1966)</f>
        <v>141211</v>
      </c>
    </row>
    <row r="70" spans="1:38" x14ac:dyDescent="0.25">
      <c r="B70" s="4">
        <f t="shared" si="20"/>
        <v>1988</v>
      </c>
      <c r="C70" s="4">
        <f t="shared" si="20"/>
        <v>1988</v>
      </c>
      <c r="E70" s="4">
        <f t="shared" ref="E70" si="23">+E66+1</f>
        <v>1988</v>
      </c>
      <c r="F70" s="4">
        <f t="shared" si="16"/>
        <v>2036</v>
      </c>
      <c r="G70" s="4" cm="1">
        <f t="array" ref="G70">INDEX(GMW_SCEN!$A$2:$NF$60,MATCH(1,(GMW_SCEN!$NE$2:$NE$60=G$3)*(GMW_SCEN!$ND$2:$ND$60=G$4)*(GMW_SCEN!$NF$2:$NF$60=G$1),0),$F70-1966)</f>
        <v>372752</v>
      </c>
      <c r="H70" s="4" cm="1">
        <f t="array" ref="H70">INDEX(GMW_SCEN!$A$2:$NF$60,MATCH(1,(GMW_SCEN!$NE$2:$NE$60=H$3)*(GMW_SCEN!$ND$2:$ND$60=H$4)*(GMW_SCEN!$NF$2:$NF$60=H$1),0),$F70-1966)</f>
        <v>209369</v>
      </c>
      <c r="I70" s="4" cm="1">
        <f t="array" ref="I70">INDEX(GMW_SCEN!$A$2:$NF$60,MATCH(1,(GMW_SCEN!$NE$2:$NE$60=I$3)*(GMW_SCEN!$ND$2:$ND$60=I$4)*(GMW_SCEN!$NF$2:$NF$60=I$1),0),$F70-1966)</f>
        <v>71632</v>
      </c>
      <c r="J70" s="4" cm="1">
        <f t="array" ref="J70">INDEX(GMW_SCEN!$A$2:$NF$60,MATCH(1,(GMW_SCEN!$NE$2:$NE$60=J$3)*(GMW_SCEN!$ND$2:$ND$60=J$4)*(GMW_SCEN!$NF$2:$NF$60=J$1),0),$F70-1966)</f>
        <v>75953</v>
      </c>
      <c r="K70" s="4" cm="1">
        <f t="array" ref="K70">INDEX(GMW_SCEN!$A$2:$NF$60,MATCH(1,(GMW_SCEN!$NE$2:$NE$60=K$3)*(GMW_SCEN!$ND$2:$ND$60=K$4)*(GMW_SCEN!$NF$2:$NF$60=K$1),0),$F70-1966)</f>
        <v>62525</v>
      </c>
      <c r="L70" s="4" cm="1">
        <f t="array" ref="L70">INDEX(GMW_SCEN!$A$2:$NF$60,MATCH(1,(GMW_SCEN!$NE$2:$NE$60=L$3)*(GMW_SCEN!$ND$2:$ND$60=L$4)*(GMW_SCEN!$NF$2:$NF$60=L$1),0),$F70-1966)</f>
        <v>66600</v>
      </c>
      <c r="M70" s="4" cm="1">
        <f t="array" ref="M70">INDEX(GMW_SCEN!$A$2:$NF$60,MATCH(1,(GMW_SCEN!$NE$2:$NE$60=M$3)*(GMW_SCEN!$ND$2:$ND$60=M$4)*(GMW_SCEN!$NF$2:$NF$60=M$1),0),$F70-1966)</f>
        <v>50.466670000000001</v>
      </c>
      <c r="N70" s="4" cm="1">
        <f t="array" ref="N70">INDEX(GMW_SCEN!$A$2:$NF$60,MATCH(1,(GMW_SCEN!$NE$2:$NE$60=N$3)*(GMW_SCEN!$ND$2:$ND$60=N$4)*(GMW_SCEN!$NF$2:$NF$60=N$1),0),$F70-1966)</f>
        <v>12.275</v>
      </c>
      <c r="O70" s="4" cm="1">
        <f t="array" ref="O70">INDEX(GMW_SCEN!$A$2:$NF$60,MATCH(1,(GMW_SCEN!$NE$2:$NE$60=O$3)*(GMW_SCEN!$ND$2:$ND$60=O$4)*(GMW_SCEN!$NF$2:$NF$60=O$1),0),$F70-1966)</f>
        <v>9.8955380000000002</v>
      </c>
      <c r="P70" s="4" cm="1">
        <f t="array" ref="P70">INDEX(GMW_SCEN!$A$2:$NF$60,MATCH(1,(GMW_SCEN!$NE$2:$NE$60=P$3)*(GMW_SCEN!$ND$2:$ND$60=P$4)*(GMW_SCEN!$NF$2:$NF$60=P$1),0),$F70-1966)</f>
        <v>0.63132140000000003</v>
      </c>
      <c r="Q70" s="4" cm="1">
        <f t="array" ref="Q70">INDEX(GMW_SCEN!$A$2:$NF$60,MATCH(1,(GMW_SCEN!$NE$2:$NE$60=Q$3)*(GMW_SCEN!$ND$2:$ND$60=Q$4)*(GMW_SCEN!$NF$2:$NF$60=Q$1),0),$F70-1966)</f>
        <v>1.5257000000000001</v>
      </c>
      <c r="R70" s="4" cm="1">
        <f t="array" ref="R70">INDEX(GMW_SCEN!$A$2:$NF$60,MATCH(1,(GMW_SCEN!$NE$2:$NE$60=R$3)*(GMW_SCEN!$ND$2:$ND$60=R$4)*(GMW_SCEN!$NF$2:$NF$60=R$1),0),$F70-1966)</f>
        <v>1.7918000000000001</v>
      </c>
      <c r="S70" s="4" cm="1">
        <f t="array" ref="S70">INDEX(GMW_SCEN!$A$2:$NF$60,MATCH(1,(GMW_SCEN!$NE$2:$NE$60=S$3)*(GMW_SCEN!$ND$2:$ND$60=S$4)*(GMW_SCEN!$NF$2:$NF$60=S$1),0),$F70-1966)</f>
        <v>101.05670000000001</v>
      </c>
      <c r="T70" s="4" cm="1">
        <f t="array" ref="T70">INDEX(GMW_SCEN!$A$2:$NF$60,MATCH(1,(GMW_SCEN!$NE$2:$NE$60=T$3)*(GMW_SCEN!$ND$2:$ND$60=T$4)*(GMW_SCEN!$NF$2:$NF$60=T$1),0),$F70-1966)</f>
        <v>2097</v>
      </c>
      <c r="U70" s="4" cm="1">
        <f t="array" ref="U70">INDEX(GMW_SCEN!$A$2:$NF$60,MATCH(1,(GMW_SCEN!$NE$2:$NE$60=U$3)*(GMW_SCEN!$ND$2:$ND$60=U$4)*(GMW_SCEN!$NF$2:$NF$60=U$1),0),$F70-1966)</f>
        <v>1E-3</v>
      </c>
      <c r="V70" s="4" cm="1">
        <f t="array" ref="V70">INDEX(GMW_SCEN!$A$2:$NF$60,MATCH(1,(GMW_SCEN!$NE$2:$NE$60=V$3)*(GMW_SCEN!$ND$2:$ND$60=V$4)*(GMW_SCEN!$NF$2:$NF$60=V$1),0),$F70-1966)</f>
        <v>145397</v>
      </c>
      <c r="W70" s="4" cm="1">
        <f t="array" ref="W70">INDEX(GMW_SCEN!$A$2:$NF$60,MATCH(1,(GMW_SCEN!$NE$2:$NE$60=W$3)*(GMW_SCEN!$ND$2:$ND$60=W$4)*(GMW_SCEN!$NF$2:$NF$60=W$1),0),$F70-1966)</f>
        <v>372752</v>
      </c>
      <c r="X70" s="4" cm="1">
        <f t="array" ref="X70">INDEX(GMW_SCEN!$A$2:$NF$60,MATCH(1,(GMW_SCEN!$NE$2:$NE$60=X$3)*(GMW_SCEN!$ND$2:$ND$60=X$4)*(GMW_SCEN!$NF$2:$NF$60=X$1),0),$F70-1966)</f>
        <v>209369</v>
      </c>
      <c r="Y70" s="4" cm="1">
        <f t="array" ref="Y70">INDEX(GMW_SCEN!$A$2:$NF$60,MATCH(1,(GMW_SCEN!$NE$2:$NE$60=Y$3)*(GMW_SCEN!$ND$2:$ND$60=Y$4)*(GMW_SCEN!$NF$2:$NF$60=Y$1),0),$F70-1966)</f>
        <v>71632</v>
      </c>
      <c r="Z70" s="4" cm="1">
        <f t="array" ref="Z70">INDEX(GMW_SCEN!$A$2:$NF$60,MATCH(1,(GMW_SCEN!$NE$2:$NE$60=Z$3)*(GMW_SCEN!$ND$2:$ND$60=Z$4)*(GMW_SCEN!$NF$2:$NF$60=Z$1),0),$F70-1966)</f>
        <v>75953</v>
      </c>
      <c r="AA70" s="4" cm="1">
        <f t="array" ref="AA70">INDEX(GMW_SCEN!$A$2:$NF$60,MATCH(1,(GMW_SCEN!$NE$2:$NE$60=AA$3)*(GMW_SCEN!$ND$2:$ND$60=AA$4)*(GMW_SCEN!$NF$2:$NF$60=AA$1),0),$F70-1966)</f>
        <v>62525</v>
      </c>
      <c r="AB70" s="4" cm="1">
        <f t="array" ref="AB70">INDEX(GMW_SCEN!$A$2:$NF$60,MATCH(1,(GMW_SCEN!$NE$2:$NE$60=AB$3)*(GMW_SCEN!$ND$2:$ND$60=AB$4)*(GMW_SCEN!$NF$2:$NF$60=AB$1),0),$F70-1966)</f>
        <v>66600</v>
      </c>
      <c r="AC70" s="4" cm="1">
        <f t="array" ref="AC70">INDEX(GMW_SCEN!$A$2:$NF$60,MATCH(1,(GMW_SCEN!$NE$2:$NE$60=AC$3)*(GMW_SCEN!$ND$2:$ND$60=AC$4)*(GMW_SCEN!$NF$2:$NF$60=AC$1),0),$F70-1966)</f>
        <v>50.466670000000001</v>
      </c>
      <c r="AD70" s="4" cm="1">
        <f t="array" ref="AD70">INDEX(GMW_SCEN!$A$2:$NF$60,MATCH(1,(GMW_SCEN!$NE$2:$NE$60=AD$3)*(GMW_SCEN!$ND$2:$ND$60=AD$4)*(GMW_SCEN!$NF$2:$NF$60=AD$1),0),$F70-1966)</f>
        <v>12.275</v>
      </c>
      <c r="AE70" s="4" cm="1">
        <f t="array" ref="AE70">INDEX(GMW_SCEN!$A$2:$NF$60,MATCH(1,(GMW_SCEN!$NE$2:$NE$60=AE$3)*(GMW_SCEN!$ND$2:$ND$60=AE$4)*(GMW_SCEN!$NF$2:$NF$60=AE$1),0),$F70-1966)</f>
        <v>9.8955380000000002</v>
      </c>
      <c r="AF70" s="4" cm="1">
        <f t="array" ref="AF70">INDEX(GMW_SCEN!$A$2:$NF$60,MATCH(1,(GMW_SCEN!$NE$2:$NE$60=AF$3)*(GMW_SCEN!$ND$2:$ND$60=AF$4)*(GMW_SCEN!$NF$2:$NF$60=AF$1),0),$F70-1966)</f>
        <v>0.63132140000000003</v>
      </c>
      <c r="AG70" s="4" cm="1">
        <f t="array" ref="AG70">INDEX(GMW_SCEN!$A$2:$NF$60,MATCH(1,(GMW_SCEN!$NE$2:$NE$60=AG$3)*(GMW_SCEN!$ND$2:$ND$60=AG$4)*(GMW_SCEN!$NF$2:$NF$60=AG$1),0),$F70-1966)</f>
        <v>1.5257000000000001</v>
      </c>
      <c r="AH70" s="4" cm="1">
        <f t="array" ref="AH70">INDEX(GMW_SCEN!$A$2:$NF$60,MATCH(1,(GMW_SCEN!$NE$2:$NE$60=AH$3)*(GMW_SCEN!$ND$2:$ND$60=AH$4)*(GMW_SCEN!$NF$2:$NF$60=AH$1),0),$F70-1966)</f>
        <v>1.7918000000000001</v>
      </c>
      <c r="AI70" s="4" cm="1">
        <f t="array" ref="AI70">INDEX(GMW_SCEN!$A$2:$NF$60,MATCH(1,(GMW_SCEN!$NE$2:$NE$60=AI$3)*(GMW_SCEN!$ND$2:$ND$60=AI$4)*(GMW_SCEN!$NF$2:$NF$60=AI$1),0),$F70-1966)</f>
        <v>101.05670000000001</v>
      </c>
      <c r="AJ70" s="4" cm="1">
        <f t="array" ref="AJ70">INDEX(GMW_SCEN!$A$2:$NF$60,MATCH(1,(GMW_SCEN!$NE$2:$NE$60=AJ$3)*(GMW_SCEN!$ND$2:$ND$60=AJ$4)*(GMW_SCEN!$NF$2:$NF$60=AJ$1),0),$F70-1966)</f>
        <v>2097</v>
      </c>
      <c r="AK70" s="4" cm="1">
        <f t="array" ref="AK70">INDEX(GMW_SCEN!$A$2:$NF$60,MATCH(1,(GMW_SCEN!$NE$2:$NE$60=AK$3)*(GMW_SCEN!$ND$2:$ND$60=AK$4)*(GMW_SCEN!$NF$2:$NF$60=AK$1),0),$F70-1966)</f>
        <v>1E-3</v>
      </c>
      <c r="AL70" s="4" cm="1">
        <f t="array" ref="AL70">INDEX(GMW_SCEN!$A$2:$NF$60,MATCH(1,(GMW_SCEN!$NE$2:$NE$60=AL$3)*(GMW_SCEN!$ND$2:$ND$60=AL$4)*(GMW_SCEN!$NF$2:$NF$60=AL$1),0),$F70-1966)</f>
        <v>145397</v>
      </c>
    </row>
    <row r="71" spans="1:38" x14ac:dyDescent="0.25">
      <c r="A71" s="4">
        <v>1989</v>
      </c>
      <c r="B71" s="4">
        <f t="shared" si="20"/>
        <v>1989</v>
      </c>
      <c r="C71" s="4">
        <f t="shared" si="20"/>
        <v>1988</v>
      </c>
      <c r="D71" s="4">
        <f t="shared" si="20"/>
        <v>1988</v>
      </c>
      <c r="F71" s="4">
        <f t="shared" si="16"/>
        <v>2037</v>
      </c>
      <c r="G71" s="4" cm="1">
        <f t="array" ref="G71">INDEX(GMW_SCEN!$A$2:$NF$60,MATCH(1,(GMW_SCEN!$NE$2:$NE$60=G$3)*(GMW_SCEN!$ND$2:$ND$60=G$4)*(GMW_SCEN!$NF$2:$NF$60=G$1),0),$F71-1966)</f>
        <v>374612</v>
      </c>
      <c r="H71" s="4" cm="1">
        <f t="array" ref="H71">INDEX(GMW_SCEN!$A$2:$NF$60,MATCH(1,(GMW_SCEN!$NE$2:$NE$60=H$3)*(GMW_SCEN!$ND$2:$ND$60=H$4)*(GMW_SCEN!$NF$2:$NF$60=H$1),0),$F71-1966)</f>
        <v>211167</v>
      </c>
      <c r="I71" s="4" cm="1">
        <f t="array" ref="I71">INDEX(GMW_SCEN!$A$2:$NF$60,MATCH(1,(GMW_SCEN!$NE$2:$NE$60=I$3)*(GMW_SCEN!$ND$2:$ND$60=I$4)*(GMW_SCEN!$NF$2:$NF$60=I$1),0),$F71-1966)</f>
        <v>75462</v>
      </c>
      <c r="J71" s="4" cm="1">
        <f t="array" ref="J71">INDEX(GMW_SCEN!$A$2:$NF$60,MATCH(1,(GMW_SCEN!$NE$2:$NE$60=J$3)*(GMW_SCEN!$ND$2:$ND$60=J$4)*(GMW_SCEN!$NF$2:$NF$60=J$1),0),$F71-1966)</f>
        <v>75395</v>
      </c>
      <c r="K71" s="4" cm="1">
        <f t="array" ref="K71">INDEX(GMW_SCEN!$A$2:$NF$60,MATCH(1,(GMW_SCEN!$NE$2:$NE$60=K$3)*(GMW_SCEN!$ND$2:$ND$60=K$4)*(GMW_SCEN!$NF$2:$NF$60=K$1),0),$F71-1966)</f>
        <v>65401</v>
      </c>
      <c r="L71" s="4" cm="1">
        <f t="array" ref="L71">INDEX(GMW_SCEN!$A$2:$NF$60,MATCH(1,(GMW_SCEN!$NE$2:$NE$60=L$3)*(GMW_SCEN!$ND$2:$ND$60=L$4)*(GMW_SCEN!$NF$2:$NF$60=L$1),0),$F71-1966)</f>
        <v>67455</v>
      </c>
      <c r="M71" s="4" cm="1">
        <f t="array" ref="M71">INDEX(GMW_SCEN!$A$2:$NF$60,MATCH(1,(GMW_SCEN!$NE$2:$NE$60=M$3)*(GMW_SCEN!$ND$2:$ND$60=M$4)*(GMW_SCEN!$NF$2:$NF$60=M$1),0),$F71-1966)</f>
        <v>51</v>
      </c>
      <c r="N71" s="4" cm="1">
        <f t="array" ref="N71">INDEX(GMW_SCEN!$A$2:$NF$60,MATCH(1,(GMW_SCEN!$NE$2:$NE$60=N$3)*(GMW_SCEN!$ND$2:$ND$60=N$4)*(GMW_SCEN!$NF$2:$NF$60=N$1),0),$F71-1966)</f>
        <v>12.875</v>
      </c>
      <c r="O71" s="4" cm="1">
        <f t="array" ref="O71">INDEX(GMW_SCEN!$A$2:$NF$60,MATCH(1,(GMW_SCEN!$NE$2:$NE$60=O$3)*(GMW_SCEN!$ND$2:$ND$60=O$4)*(GMW_SCEN!$NF$2:$NF$60=O$1),0),$F71-1966)</f>
        <v>9.8609229999999997</v>
      </c>
      <c r="P71" s="4" cm="1">
        <f t="array" ref="P71">INDEX(GMW_SCEN!$A$2:$NF$60,MATCH(1,(GMW_SCEN!$NE$2:$NE$60=P$3)*(GMW_SCEN!$ND$2:$ND$60=P$4)*(GMW_SCEN!$NF$2:$NF$60=P$1),0),$F71-1966)</f>
        <v>0.1526313</v>
      </c>
      <c r="Q71" s="4" cm="1">
        <f t="array" ref="Q71">INDEX(GMW_SCEN!$A$2:$NF$60,MATCH(1,(GMW_SCEN!$NE$2:$NE$60=Q$3)*(GMW_SCEN!$ND$2:$ND$60=Q$4)*(GMW_SCEN!$NF$2:$NF$60=Q$1),0),$F71-1966)</f>
        <v>1.5434000000000001</v>
      </c>
      <c r="R71" s="4" cm="1">
        <f t="array" ref="R71">INDEX(GMW_SCEN!$A$2:$NF$60,MATCH(1,(GMW_SCEN!$NE$2:$NE$60=R$3)*(GMW_SCEN!$ND$2:$ND$60=R$4)*(GMW_SCEN!$NF$2:$NF$60=R$1),0),$F71-1966)</f>
        <v>1.747833</v>
      </c>
      <c r="S71" s="4" cm="1">
        <f t="array" ref="S71">INDEX(GMW_SCEN!$A$2:$NF$60,MATCH(1,(GMW_SCEN!$NE$2:$NE$60=S$3)*(GMW_SCEN!$ND$2:$ND$60=S$4)*(GMW_SCEN!$NF$2:$NF$60=S$1),0),$F71-1966)</f>
        <v>101.16</v>
      </c>
      <c r="T71" s="4" cm="1">
        <f t="array" ref="T71">INDEX(GMW_SCEN!$A$2:$NF$60,MATCH(1,(GMW_SCEN!$NE$2:$NE$60=T$3)*(GMW_SCEN!$ND$2:$ND$60=T$4)*(GMW_SCEN!$NF$2:$NF$60=T$1),0),$F71-1966)</f>
        <v>5670</v>
      </c>
      <c r="U71" s="4" cm="1">
        <f t="array" ref="U71">INDEX(GMW_SCEN!$A$2:$NF$60,MATCH(1,(GMW_SCEN!$NE$2:$NE$60=U$3)*(GMW_SCEN!$ND$2:$ND$60=U$4)*(GMW_SCEN!$NF$2:$NF$60=U$1),0),$F71-1966)</f>
        <v>1E-3</v>
      </c>
      <c r="V71" s="4" cm="1">
        <f t="array" ref="V71">INDEX(GMW_SCEN!$A$2:$NF$60,MATCH(1,(GMW_SCEN!$NE$2:$NE$60=V$3)*(GMW_SCEN!$ND$2:$ND$60=V$4)*(GMW_SCEN!$NF$2:$NF$60=V$1),0),$F71-1966)</f>
        <v>149089</v>
      </c>
      <c r="W71" s="4" cm="1">
        <f t="array" ref="W71">INDEX(GMW_SCEN!$A$2:$NF$60,MATCH(1,(GMW_SCEN!$NE$2:$NE$60=W$3)*(GMW_SCEN!$ND$2:$ND$60=W$4)*(GMW_SCEN!$NF$2:$NF$60=W$1),0),$F71-1966)</f>
        <v>374612</v>
      </c>
      <c r="X71" s="4" cm="1">
        <f t="array" ref="X71">INDEX(GMW_SCEN!$A$2:$NF$60,MATCH(1,(GMW_SCEN!$NE$2:$NE$60=X$3)*(GMW_SCEN!$ND$2:$ND$60=X$4)*(GMW_SCEN!$NF$2:$NF$60=X$1),0),$F71-1966)</f>
        <v>211167</v>
      </c>
      <c r="Y71" s="4" cm="1">
        <f t="array" ref="Y71">INDEX(GMW_SCEN!$A$2:$NF$60,MATCH(1,(GMW_SCEN!$NE$2:$NE$60=Y$3)*(GMW_SCEN!$ND$2:$ND$60=Y$4)*(GMW_SCEN!$NF$2:$NF$60=Y$1),0),$F71-1966)</f>
        <v>75462</v>
      </c>
      <c r="Z71" s="4" cm="1">
        <f t="array" ref="Z71">INDEX(GMW_SCEN!$A$2:$NF$60,MATCH(1,(GMW_SCEN!$NE$2:$NE$60=Z$3)*(GMW_SCEN!$ND$2:$ND$60=Z$4)*(GMW_SCEN!$NF$2:$NF$60=Z$1),0),$F71-1966)</f>
        <v>75395</v>
      </c>
      <c r="AA71" s="4" cm="1">
        <f t="array" ref="AA71">INDEX(GMW_SCEN!$A$2:$NF$60,MATCH(1,(GMW_SCEN!$NE$2:$NE$60=AA$3)*(GMW_SCEN!$ND$2:$ND$60=AA$4)*(GMW_SCEN!$NF$2:$NF$60=AA$1),0),$F71-1966)</f>
        <v>65401</v>
      </c>
      <c r="AB71" s="4" cm="1">
        <f t="array" ref="AB71">INDEX(GMW_SCEN!$A$2:$NF$60,MATCH(1,(GMW_SCEN!$NE$2:$NE$60=AB$3)*(GMW_SCEN!$ND$2:$ND$60=AB$4)*(GMW_SCEN!$NF$2:$NF$60=AB$1),0),$F71-1966)</f>
        <v>67455</v>
      </c>
      <c r="AC71" s="4" cm="1">
        <f t="array" ref="AC71">INDEX(GMW_SCEN!$A$2:$NF$60,MATCH(1,(GMW_SCEN!$NE$2:$NE$60=AC$3)*(GMW_SCEN!$ND$2:$ND$60=AC$4)*(GMW_SCEN!$NF$2:$NF$60=AC$1),0),$F71-1966)</f>
        <v>51</v>
      </c>
      <c r="AD71" s="4" cm="1">
        <f t="array" ref="AD71">INDEX(GMW_SCEN!$A$2:$NF$60,MATCH(1,(GMW_SCEN!$NE$2:$NE$60=AD$3)*(GMW_SCEN!$ND$2:$ND$60=AD$4)*(GMW_SCEN!$NF$2:$NF$60=AD$1),0),$F71-1966)</f>
        <v>12.875</v>
      </c>
      <c r="AE71" s="4" cm="1">
        <f t="array" ref="AE71">INDEX(GMW_SCEN!$A$2:$NF$60,MATCH(1,(GMW_SCEN!$NE$2:$NE$60=AE$3)*(GMW_SCEN!$ND$2:$ND$60=AE$4)*(GMW_SCEN!$NF$2:$NF$60=AE$1),0),$F71-1966)</f>
        <v>9.8609229999999997</v>
      </c>
      <c r="AF71" s="4" cm="1">
        <f t="array" ref="AF71">INDEX(GMW_SCEN!$A$2:$NF$60,MATCH(1,(GMW_SCEN!$NE$2:$NE$60=AF$3)*(GMW_SCEN!$ND$2:$ND$60=AF$4)*(GMW_SCEN!$NF$2:$NF$60=AF$1),0),$F71-1966)</f>
        <v>0.1526313</v>
      </c>
      <c r="AG71" s="4" cm="1">
        <f t="array" ref="AG71">INDEX(GMW_SCEN!$A$2:$NF$60,MATCH(1,(GMW_SCEN!$NE$2:$NE$60=AG$3)*(GMW_SCEN!$ND$2:$ND$60=AG$4)*(GMW_SCEN!$NF$2:$NF$60=AG$1),0),$F71-1966)</f>
        <v>1.5434000000000001</v>
      </c>
      <c r="AH71" s="4" cm="1">
        <f t="array" ref="AH71">INDEX(GMW_SCEN!$A$2:$NF$60,MATCH(1,(GMW_SCEN!$NE$2:$NE$60=AH$3)*(GMW_SCEN!$ND$2:$ND$60=AH$4)*(GMW_SCEN!$NF$2:$NF$60=AH$1),0),$F71-1966)</f>
        <v>1.747833</v>
      </c>
      <c r="AI71" s="4" cm="1">
        <f t="array" ref="AI71">INDEX(GMW_SCEN!$A$2:$NF$60,MATCH(1,(GMW_SCEN!$NE$2:$NE$60=AI$3)*(GMW_SCEN!$ND$2:$ND$60=AI$4)*(GMW_SCEN!$NF$2:$NF$60=AI$1),0),$F71-1966)</f>
        <v>101.16</v>
      </c>
      <c r="AJ71" s="4" cm="1">
        <f t="array" ref="AJ71">INDEX(GMW_SCEN!$A$2:$NF$60,MATCH(1,(GMW_SCEN!$NE$2:$NE$60=AJ$3)*(GMW_SCEN!$ND$2:$ND$60=AJ$4)*(GMW_SCEN!$NF$2:$NF$60=AJ$1),0),$F71-1966)</f>
        <v>5670</v>
      </c>
      <c r="AK71" s="4" cm="1">
        <f t="array" ref="AK71">INDEX(GMW_SCEN!$A$2:$NF$60,MATCH(1,(GMW_SCEN!$NE$2:$NE$60=AK$3)*(GMW_SCEN!$ND$2:$ND$60=AK$4)*(GMW_SCEN!$NF$2:$NF$60=AK$1),0),$F71-1966)</f>
        <v>1E-3</v>
      </c>
      <c r="AL71" s="4" cm="1">
        <f t="array" ref="AL71">INDEX(GMW_SCEN!$A$2:$NF$60,MATCH(1,(GMW_SCEN!$NE$2:$NE$60=AL$3)*(GMW_SCEN!$ND$2:$ND$60=AL$4)*(GMW_SCEN!$NF$2:$NF$60=AL$1),0),$F71-1966)</f>
        <v>149089</v>
      </c>
    </row>
    <row r="72" spans="1:38" x14ac:dyDescent="0.25">
      <c r="B72" s="4">
        <f t="shared" si="20"/>
        <v>1989</v>
      </c>
      <c r="C72" s="4">
        <f t="shared" si="20"/>
        <v>1989</v>
      </c>
      <c r="F72" s="4">
        <f t="shared" si="16"/>
        <v>2038</v>
      </c>
      <c r="G72" s="4" cm="1">
        <f t="array" ref="G72">INDEX(GMW_SCEN!$A$2:$NF$60,MATCH(1,(GMW_SCEN!$NE$2:$NE$60=G$3)*(GMW_SCEN!$ND$2:$ND$60=G$4)*(GMW_SCEN!$NF$2:$NF$60=G$1),0),$F72-1966)</f>
        <v>376951</v>
      </c>
      <c r="H72" s="4" cm="1">
        <f t="array" ref="H72">INDEX(GMW_SCEN!$A$2:$NF$60,MATCH(1,(GMW_SCEN!$NE$2:$NE$60=H$3)*(GMW_SCEN!$ND$2:$ND$60=H$4)*(GMW_SCEN!$NF$2:$NF$60=H$1),0),$F72-1966)</f>
        <v>212989</v>
      </c>
      <c r="I72" s="4" cm="1">
        <f t="array" ref="I72">INDEX(GMW_SCEN!$A$2:$NF$60,MATCH(1,(GMW_SCEN!$NE$2:$NE$60=I$3)*(GMW_SCEN!$ND$2:$ND$60=I$4)*(GMW_SCEN!$NF$2:$NF$60=I$1),0),$F72-1966)</f>
        <v>73999</v>
      </c>
      <c r="J72" s="4" cm="1">
        <f t="array" ref="J72">INDEX(GMW_SCEN!$A$2:$NF$60,MATCH(1,(GMW_SCEN!$NE$2:$NE$60=J$3)*(GMW_SCEN!$ND$2:$ND$60=J$4)*(GMW_SCEN!$NF$2:$NF$60=J$1),0),$F72-1966)</f>
        <v>75734</v>
      </c>
      <c r="K72" s="4" cm="1">
        <f t="array" ref="K72">INDEX(GMW_SCEN!$A$2:$NF$60,MATCH(1,(GMW_SCEN!$NE$2:$NE$60=K$3)*(GMW_SCEN!$ND$2:$ND$60=K$4)*(GMW_SCEN!$NF$2:$NF$60=K$1),0),$F72-1966)</f>
        <v>64364</v>
      </c>
      <c r="L72" s="4" cm="1">
        <f t="array" ref="L72">INDEX(GMW_SCEN!$A$2:$NF$60,MATCH(1,(GMW_SCEN!$NE$2:$NE$60=L$3)*(GMW_SCEN!$ND$2:$ND$60=L$4)*(GMW_SCEN!$NF$2:$NF$60=L$1),0),$F72-1966)</f>
        <v>66077</v>
      </c>
      <c r="M72" s="4" cm="1">
        <f t="array" ref="M72">INDEX(GMW_SCEN!$A$2:$NF$60,MATCH(1,(GMW_SCEN!$NE$2:$NE$60=M$3)*(GMW_SCEN!$ND$2:$ND$60=M$4)*(GMW_SCEN!$NF$2:$NF$60=M$1),0),$F72-1966)</f>
        <v>52.133339999999997</v>
      </c>
      <c r="N72" s="4" cm="1">
        <f t="array" ref="N72">INDEX(GMW_SCEN!$A$2:$NF$60,MATCH(1,(GMW_SCEN!$NE$2:$NE$60=N$3)*(GMW_SCEN!$ND$2:$ND$60=N$4)*(GMW_SCEN!$NF$2:$NF$60=N$1),0),$F72-1966)</f>
        <v>13.23846</v>
      </c>
      <c r="O72" s="4" cm="1">
        <f t="array" ref="O72">INDEX(GMW_SCEN!$A$2:$NF$60,MATCH(1,(GMW_SCEN!$NE$2:$NE$60=O$3)*(GMW_SCEN!$ND$2:$ND$60=O$4)*(GMW_SCEN!$NF$2:$NF$60=O$1),0),$F72-1966)</f>
        <v>10.29923</v>
      </c>
      <c r="P72" s="4" cm="1">
        <f t="array" ref="P72">INDEX(GMW_SCEN!$A$2:$NF$60,MATCH(1,(GMW_SCEN!$NE$2:$NE$60=P$3)*(GMW_SCEN!$ND$2:$ND$60=P$4)*(GMW_SCEN!$NF$2:$NF$60=P$1),0),$F72-1966)</f>
        <v>0.17367669999999999</v>
      </c>
      <c r="Q72" s="4" cm="1">
        <f t="array" ref="Q72">INDEX(GMW_SCEN!$A$2:$NF$60,MATCH(1,(GMW_SCEN!$NE$2:$NE$60=Q$3)*(GMW_SCEN!$ND$2:$ND$60=Q$4)*(GMW_SCEN!$NF$2:$NF$60=Q$1),0),$F72-1966)</f>
        <v>1.4966999999999999</v>
      </c>
      <c r="R72" s="4" cm="1">
        <f t="array" ref="R72">INDEX(GMW_SCEN!$A$2:$NF$60,MATCH(1,(GMW_SCEN!$NE$2:$NE$60=R$3)*(GMW_SCEN!$ND$2:$ND$60=R$4)*(GMW_SCEN!$NF$2:$NF$60=R$1),0),$F72-1966)</f>
        <v>1.6283000000000001</v>
      </c>
      <c r="S72" s="4" cm="1">
        <f t="array" ref="S72">INDEX(GMW_SCEN!$A$2:$NF$60,MATCH(1,(GMW_SCEN!$NE$2:$NE$60=S$3)*(GMW_SCEN!$ND$2:$ND$60=S$4)*(GMW_SCEN!$NF$2:$NF$60=S$1),0),$F72-1966)</f>
        <v>97.4</v>
      </c>
      <c r="T72" s="4" cm="1">
        <f t="array" ref="T72">INDEX(GMW_SCEN!$A$2:$NF$60,MATCH(1,(GMW_SCEN!$NE$2:$NE$60=T$3)*(GMW_SCEN!$ND$2:$ND$60=T$4)*(GMW_SCEN!$NF$2:$NF$60=T$1),0),$F72-1966)</f>
        <v>-2497</v>
      </c>
      <c r="U72" s="4" cm="1">
        <f t="array" ref="U72">INDEX(GMW_SCEN!$A$2:$NF$60,MATCH(1,(GMW_SCEN!$NE$2:$NE$60=U$3)*(GMW_SCEN!$ND$2:$ND$60=U$4)*(GMW_SCEN!$NF$2:$NF$60=U$1),0),$F72-1966)</f>
        <v>1E-3</v>
      </c>
      <c r="V72" s="4" cm="1">
        <f t="array" ref="V72">INDEX(GMW_SCEN!$A$2:$NF$60,MATCH(1,(GMW_SCEN!$NE$2:$NE$60=V$3)*(GMW_SCEN!$ND$2:$ND$60=V$4)*(GMW_SCEN!$NF$2:$NF$60=V$1),0),$F72-1966)</f>
        <v>151744</v>
      </c>
      <c r="W72" s="4" cm="1">
        <f t="array" ref="W72">INDEX(GMW_SCEN!$A$2:$NF$60,MATCH(1,(GMW_SCEN!$NE$2:$NE$60=W$3)*(GMW_SCEN!$ND$2:$ND$60=W$4)*(GMW_SCEN!$NF$2:$NF$60=W$1),0),$F72-1966)</f>
        <v>376951</v>
      </c>
      <c r="X72" s="4" cm="1">
        <f t="array" ref="X72">INDEX(GMW_SCEN!$A$2:$NF$60,MATCH(1,(GMW_SCEN!$NE$2:$NE$60=X$3)*(GMW_SCEN!$ND$2:$ND$60=X$4)*(GMW_SCEN!$NF$2:$NF$60=X$1),0),$F72-1966)</f>
        <v>212989</v>
      </c>
      <c r="Y72" s="4" cm="1">
        <f t="array" ref="Y72">INDEX(GMW_SCEN!$A$2:$NF$60,MATCH(1,(GMW_SCEN!$NE$2:$NE$60=Y$3)*(GMW_SCEN!$ND$2:$ND$60=Y$4)*(GMW_SCEN!$NF$2:$NF$60=Y$1),0),$F72-1966)</f>
        <v>73999</v>
      </c>
      <c r="Z72" s="4" cm="1">
        <f t="array" ref="Z72">INDEX(GMW_SCEN!$A$2:$NF$60,MATCH(1,(GMW_SCEN!$NE$2:$NE$60=Z$3)*(GMW_SCEN!$ND$2:$ND$60=Z$4)*(GMW_SCEN!$NF$2:$NF$60=Z$1),0),$F72-1966)</f>
        <v>75734</v>
      </c>
      <c r="AA72" s="4" cm="1">
        <f t="array" ref="AA72">INDEX(GMW_SCEN!$A$2:$NF$60,MATCH(1,(GMW_SCEN!$NE$2:$NE$60=AA$3)*(GMW_SCEN!$ND$2:$ND$60=AA$4)*(GMW_SCEN!$NF$2:$NF$60=AA$1),0),$F72-1966)</f>
        <v>64364</v>
      </c>
      <c r="AB72" s="4" cm="1">
        <f t="array" ref="AB72">INDEX(GMW_SCEN!$A$2:$NF$60,MATCH(1,(GMW_SCEN!$NE$2:$NE$60=AB$3)*(GMW_SCEN!$ND$2:$ND$60=AB$4)*(GMW_SCEN!$NF$2:$NF$60=AB$1),0),$F72-1966)</f>
        <v>66077</v>
      </c>
      <c r="AC72" s="4" cm="1">
        <f t="array" ref="AC72">INDEX(GMW_SCEN!$A$2:$NF$60,MATCH(1,(GMW_SCEN!$NE$2:$NE$60=AC$3)*(GMW_SCEN!$ND$2:$ND$60=AC$4)*(GMW_SCEN!$NF$2:$NF$60=AC$1),0),$F72-1966)</f>
        <v>52.133339999999997</v>
      </c>
      <c r="AD72" s="4" cm="1">
        <f t="array" ref="AD72">INDEX(GMW_SCEN!$A$2:$NF$60,MATCH(1,(GMW_SCEN!$NE$2:$NE$60=AD$3)*(GMW_SCEN!$ND$2:$ND$60=AD$4)*(GMW_SCEN!$NF$2:$NF$60=AD$1),0),$F72-1966)</f>
        <v>13.23846</v>
      </c>
      <c r="AE72" s="4" cm="1">
        <f t="array" ref="AE72">INDEX(GMW_SCEN!$A$2:$NF$60,MATCH(1,(GMW_SCEN!$NE$2:$NE$60=AE$3)*(GMW_SCEN!$ND$2:$ND$60=AE$4)*(GMW_SCEN!$NF$2:$NF$60=AE$1),0),$F72-1966)</f>
        <v>10.29923</v>
      </c>
      <c r="AF72" s="4" cm="1">
        <f t="array" ref="AF72">INDEX(GMW_SCEN!$A$2:$NF$60,MATCH(1,(GMW_SCEN!$NE$2:$NE$60=AF$3)*(GMW_SCEN!$ND$2:$ND$60=AF$4)*(GMW_SCEN!$NF$2:$NF$60=AF$1),0),$F72-1966)</f>
        <v>0.17367669999999999</v>
      </c>
      <c r="AG72" s="4" cm="1">
        <f t="array" ref="AG72">INDEX(GMW_SCEN!$A$2:$NF$60,MATCH(1,(GMW_SCEN!$NE$2:$NE$60=AG$3)*(GMW_SCEN!$ND$2:$ND$60=AG$4)*(GMW_SCEN!$NF$2:$NF$60=AG$1),0),$F72-1966)</f>
        <v>1.4966999999999999</v>
      </c>
      <c r="AH72" s="4" cm="1">
        <f t="array" ref="AH72">INDEX(GMW_SCEN!$A$2:$NF$60,MATCH(1,(GMW_SCEN!$NE$2:$NE$60=AH$3)*(GMW_SCEN!$ND$2:$ND$60=AH$4)*(GMW_SCEN!$NF$2:$NF$60=AH$1),0),$F72-1966)</f>
        <v>1.6283000000000001</v>
      </c>
      <c r="AI72" s="4" cm="1">
        <f t="array" ref="AI72">INDEX(GMW_SCEN!$A$2:$NF$60,MATCH(1,(GMW_SCEN!$NE$2:$NE$60=AI$3)*(GMW_SCEN!$ND$2:$ND$60=AI$4)*(GMW_SCEN!$NF$2:$NF$60=AI$1),0),$F72-1966)</f>
        <v>97.4</v>
      </c>
      <c r="AJ72" s="4" cm="1">
        <f t="array" ref="AJ72">INDEX(GMW_SCEN!$A$2:$NF$60,MATCH(1,(GMW_SCEN!$NE$2:$NE$60=AJ$3)*(GMW_SCEN!$ND$2:$ND$60=AJ$4)*(GMW_SCEN!$NF$2:$NF$60=AJ$1),0),$F72-1966)</f>
        <v>-2497</v>
      </c>
      <c r="AK72" s="4" cm="1">
        <f t="array" ref="AK72">INDEX(GMW_SCEN!$A$2:$NF$60,MATCH(1,(GMW_SCEN!$NE$2:$NE$60=AK$3)*(GMW_SCEN!$ND$2:$ND$60=AK$4)*(GMW_SCEN!$NF$2:$NF$60=AK$1),0),$F72-1966)</f>
        <v>1E-3</v>
      </c>
      <c r="AL72" s="4" cm="1">
        <f t="array" ref="AL72">INDEX(GMW_SCEN!$A$2:$NF$60,MATCH(1,(GMW_SCEN!$NE$2:$NE$60=AL$3)*(GMW_SCEN!$ND$2:$ND$60=AL$4)*(GMW_SCEN!$NF$2:$NF$60=AL$1),0),$F72-1966)</f>
        <v>151744</v>
      </c>
    </row>
    <row r="73" spans="1:38" x14ac:dyDescent="0.25">
      <c r="B73" s="4">
        <f t="shared" si="20"/>
        <v>1989</v>
      </c>
      <c r="C73" s="4">
        <f t="shared" si="20"/>
        <v>1989</v>
      </c>
      <c r="F73" s="4">
        <f t="shared" si="16"/>
        <v>2039</v>
      </c>
      <c r="G73" s="4" cm="1">
        <f t="array" ref="G73">INDEX(GMW_SCEN!$A$2:$NF$60,MATCH(1,(GMW_SCEN!$NE$2:$NE$60=G$3)*(GMW_SCEN!$ND$2:$ND$60=G$4)*(GMW_SCEN!$NF$2:$NF$60=G$1),0),$F73-1966)</f>
        <v>377573</v>
      </c>
      <c r="H73" s="4" cm="1">
        <f t="array" ref="H73">INDEX(GMW_SCEN!$A$2:$NF$60,MATCH(1,(GMW_SCEN!$NE$2:$NE$60=H$3)*(GMW_SCEN!$ND$2:$ND$60=H$4)*(GMW_SCEN!$NF$2:$NF$60=H$1),0),$F73-1966)</f>
        <v>212810</v>
      </c>
      <c r="I73" s="4" cm="1">
        <f t="array" ref="I73">INDEX(GMW_SCEN!$A$2:$NF$60,MATCH(1,(GMW_SCEN!$NE$2:$NE$60=I$3)*(GMW_SCEN!$ND$2:$ND$60=I$4)*(GMW_SCEN!$NF$2:$NF$60=I$1),0),$F73-1966)</f>
        <v>74815</v>
      </c>
      <c r="J73" s="4" cm="1">
        <f t="array" ref="J73">INDEX(GMW_SCEN!$A$2:$NF$60,MATCH(1,(GMW_SCEN!$NE$2:$NE$60=J$3)*(GMW_SCEN!$ND$2:$ND$60=J$4)*(GMW_SCEN!$NF$2:$NF$60=J$1),0),$F73-1966)</f>
        <v>76909</v>
      </c>
      <c r="K73" s="4" cm="1">
        <f t="array" ref="K73">INDEX(GMW_SCEN!$A$2:$NF$60,MATCH(1,(GMW_SCEN!$NE$2:$NE$60=K$3)*(GMW_SCEN!$ND$2:$ND$60=K$4)*(GMW_SCEN!$NF$2:$NF$60=K$1),0),$F73-1966)</f>
        <v>65984</v>
      </c>
      <c r="L73" s="4" cm="1">
        <f t="array" ref="L73">INDEX(GMW_SCEN!$A$2:$NF$60,MATCH(1,(GMW_SCEN!$NE$2:$NE$60=L$3)*(GMW_SCEN!$ND$2:$ND$60=L$4)*(GMW_SCEN!$NF$2:$NF$60=L$1),0),$F73-1966)</f>
        <v>67622</v>
      </c>
      <c r="M73" s="4" cm="1">
        <f t="array" ref="M73">INDEX(GMW_SCEN!$A$2:$NF$60,MATCH(1,(GMW_SCEN!$NE$2:$NE$60=M$3)*(GMW_SCEN!$ND$2:$ND$60=M$4)*(GMW_SCEN!$NF$2:$NF$60=M$1),0),$F73-1966)</f>
        <v>52.466670000000001</v>
      </c>
      <c r="N73" s="4" cm="1">
        <f t="array" ref="N73">INDEX(GMW_SCEN!$A$2:$NF$60,MATCH(1,(GMW_SCEN!$NE$2:$NE$60=N$3)*(GMW_SCEN!$ND$2:$ND$60=N$4)*(GMW_SCEN!$NF$2:$NF$60=N$1),0),$F73-1966)</f>
        <v>13.760579999999999</v>
      </c>
      <c r="O73" s="4" cm="1">
        <f t="array" ref="O73">INDEX(GMW_SCEN!$A$2:$NF$60,MATCH(1,(GMW_SCEN!$NE$2:$NE$60=O$3)*(GMW_SCEN!$ND$2:$ND$60=O$4)*(GMW_SCEN!$NF$2:$NF$60=O$1),0),$F73-1966)</f>
        <v>10.088150000000001</v>
      </c>
      <c r="P73" s="4" cm="1">
        <f t="array" ref="P73">INDEX(GMW_SCEN!$A$2:$NF$60,MATCH(1,(GMW_SCEN!$NE$2:$NE$60=P$3)*(GMW_SCEN!$ND$2:$ND$60=P$4)*(GMW_SCEN!$NF$2:$NF$60=P$1),0),$F73-1966)</f>
        <v>-0.41896319999999998</v>
      </c>
      <c r="Q73" s="4" cm="1">
        <f t="array" ref="Q73">INDEX(GMW_SCEN!$A$2:$NF$60,MATCH(1,(GMW_SCEN!$NE$2:$NE$60=Q$3)*(GMW_SCEN!$ND$2:$ND$60=Q$4)*(GMW_SCEN!$NF$2:$NF$60=Q$1),0),$F73-1966)</f>
        <v>1.4603999999999999</v>
      </c>
      <c r="R73" s="4" cm="1">
        <f t="array" ref="R73">INDEX(GMW_SCEN!$A$2:$NF$60,MATCH(1,(GMW_SCEN!$NE$2:$NE$60=R$3)*(GMW_SCEN!$ND$2:$ND$60=R$4)*(GMW_SCEN!$NF$2:$NF$60=R$1),0),$F73-1966)</f>
        <v>1.5971329999999999</v>
      </c>
      <c r="S73" s="4" cm="1">
        <f t="array" ref="S73">INDEX(GMW_SCEN!$A$2:$NF$60,MATCH(1,(GMW_SCEN!$NE$2:$NE$60=S$3)*(GMW_SCEN!$ND$2:$ND$60=S$4)*(GMW_SCEN!$NF$2:$NF$60=S$1),0),$F73-1966)</f>
        <v>95.51</v>
      </c>
      <c r="T73" s="4" cm="1">
        <f t="array" ref="T73">INDEX(GMW_SCEN!$A$2:$NF$60,MATCH(1,(GMW_SCEN!$NE$2:$NE$60=T$3)*(GMW_SCEN!$ND$2:$ND$60=T$4)*(GMW_SCEN!$NF$2:$NF$60=T$1),0),$F73-1966)</f>
        <v>-349</v>
      </c>
      <c r="U73" s="4" cm="1">
        <f t="array" ref="U73">INDEX(GMW_SCEN!$A$2:$NF$60,MATCH(1,(GMW_SCEN!$NE$2:$NE$60=U$3)*(GMW_SCEN!$ND$2:$ND$60=U$4)*(GMW_SCEN!$NF$2:$NF$60=U$1),0),$F73-1966)</f>
        <v>1E-3</v>
      </c>
      <c r="V73" s="4" cm="1">
        <f t="array" ref="V73">INDEX(GMW_SCEN!$A$2:$NF$60,MATCH(1,(GMW_SCEN!$NE$2:$NE$60=V$3)*(GMW_SCEN!$ND$2:$ND$60=V$4)*(GMW_SCEN!$NF$2:$NF$60=V$1),0),$F73-1966)</f>
        <v>155873</v>
      </c>
      <c r="W73" s="4" cm="1">
        <f t="array" ref="W73">INDEX(GMW_SCEN!$A$2:$NF$60,MATCH(1,(GMW_SCEN!$NE$2:$NE$60=W$3)*(GMW_SCEN!$ND$2:$ND$60=W$4)*(GMW_SCEN!$NF$2:$NF$60=W$1),0),$F73-1966)</f>
        <v>377573</v>
      </c>
      <c r="X73" s="4" cm="1">
        <f t="array" ref="X73">INDEX(GMW_SCEN!$A$2:$NF$60,MATCH(1,(GMW_SCEN!$NE$2:$NE$60=X$3)*(GMW_SCEN!$ND$2:$ND$60=X$4)*(GMW_SCEN!$NF$2:$NF$60=X$1),0),$F73-1966)</f>
        <v>212810</v>
      </c>
      <c r="Y73" s="4" cm="1">
        <f t="array" ref="Y73">INDEX(GMW_SCEN!$A$2:$NF$60,MATCH(1,(GMW_SCEN!$NE$2:$NE$60=Y$3)*(GMW_SCEN!$ND$2:$ND$60=Y$4)*(GMW_SCEN!$NF$2:$NF$60=Y$1),0),$F73-1966)</f>
        <v>74815</v>
      </c>
      <c r="Z73" s="4" cm="1">
        <f t="array" ref="Z73">INDEX(GMW_SCEN!$A$2:$NF$60,MATCH(1,(GMW_SCEN!$NE$2:$NE$60=Z$3)*(GMW_SCEN!$ND$2:$ND$60=Z$4)*(GMW_SCEN!$NF$2:$NF$60=Z$1),0),$F73-1966)</f>
        <v>76909</v>
      </c>
      <c r="AA73" s="4" cm="1">
        <f t="array" ref="AA73">INDEX(GMW_SCEN!$A$2:$NF$60,MATCH(1,(GMW_SCEN!$NE$2:$NE$60=AA$3)*(GMW_SCEN!$ND$2:$ND$60=AA$4)*(GMW_SCEN!$NF$2:$NF$60=AA$1),0),$F73-1966)</f>
        <v>65984</v>
      </c>
      <c r="AB73" s="4" cm="1">
        <f t="array" ref="AB73">INDEX(GMW_SCEN!$A$2:$NF$60,MATCH(1,(GMW_SCEN!$NE$2:$NE$60=AB$3)*(GMW_SCEN!$ND$2:$ND$60=AB$4)*(GMW_SCEN!$NF$2:$NF$60=AB$1),0),$F73-1966)</f>
        <v>67622</v>
      </c>
      <c r="AC73" s="4" cm="1">
        <f t="array" ref="AC73">INDEX(GMW_SCEN!$A$2:$NF$60,MATCH(1,(GMW_SCEN!$NE$2:$NE$60=AC$3)*(GMW_SCEN!$ND$2:$ND$60=AC$4)*(GMW_SCEN!$NF$2:$NF$60=AC$1),0),$F73-1966)</f>
        <v>52.466670000000001</v>
      </c>
      <c r="AD73" s="4" cm="1">
        <f t="array" ref="AD73">INDEX(GMW_SCEN!$A$2:$NF$60,MATCH(1,(GMW_SCEN!$NE$2:$NE$60=AD$3)*(GMW_SCEN!$ND$2:$ND$60=AD$4)*(GMW_SCEN!$NF$2:$NF$60=AD$1),0),$F73-1966)</f>
        <v>13.760579999999999</v>
      </c>
      <c r="AE73" s="4" cm="1">
        <f t="array" ref="AE73">INDEX(GMW_SCEN!$A$2:$NF$60,MATCH(1,(GMW_SCEN!$NE$2:$NE$60=AE$3)*(GMW_SCEN!$ND$2:$ND$60=AE$4)*(GMW_SCEN!$NF$2:$NF$60=AE$1),0),$F73-1966)</f>
        <v>10.088150000000001</v>
      </c>
      <c r="AF73" s="4" cm="1">
        <f t="array" ref="AF73">INDEX(GMW_SCEN!$A$2:$NF$60,MATCH(1,(GMW_SCEN!$NE$2:$NE$60=AF$3)*(GMW_SCEN!$ND$2:$ND$60=AF$4)*(GMW_SCEN!$NF$2:$NF$60=AF$1),0),$F73-1966)</f>
        <v>-0.41896319999999998</v>
      </c>
      <c r="AG73" s="4" cm="1">
        <f t="array" ref="AG73">INDEX(GMW_SCEN!$A$2:$NF$60,MATCH(1,(GMW_SCEN!$NE$2:$NE$60=AG$3)*(GMW_SCEN!$ND$2:$ND$60=AG$4)*(GMW_SCEN!$NF$2:$NF$60=AG$1),0),$F73-1966)</f>
        <v>1.4603999999999999</v>
      </c>
      <c r="AH73" s="4" cm="1">
        <f t="array" ref="AH73">INDEX(GMW_SCEN!$A$2:$NF$60,MATCH(1,(GMW_SCEN!$NE$2:$NE$60=AH$3)*(GMW_SCEN!$ND$2:$ND$60=AH$4)*(GMW_SCEN!$NF$2:$NF$60=AH$1),0),$F73-1966)</f>
        <v>1.5971329999999999</v>
      </c>
      <c r="AI73" s="4" cm="1">
        <f t="array" ref="AI73">INDEX(GMW_SCEN!$A$2:$NF$60,MATCH(1,(GMW_SCEN!$NE$2:$NE$60=AI$3)*(GMW_SCEN!$ND$2:$ND$60=AI$4)*(GMW_SCEN!$NF$2:$NF$60=AI$1),0),$F73-1966)</f>
        <v>95.51</v>
      </c>
      <c r="AJ73" s="4" cm="1">
        <f t="array" ref="AJ73">INDEX(GMW_SCEN!$A$2:$NF$60,MATCH(1,(GMW_SCEN!$NE$2:$NE$60=AJ$3)*(GMW_SCEN!$ND$2:$ND$60=AJ$4)*(GMW_SCEN!$NF$2:$NF$60=AJ$1),0),$F73-1966)</f>
        <v>-349</v>
      </c>
      <c r="AK73" s="4" cm="1">
        <f t="array" ref="AK73">INDEX(GMW_SCEN!$A$2:$NF$60,MATCH(1,(GMW_SCEN!$NE$2:$NE$60=AK$3)*(GMW_SCEN!$ND$2:$ND$60=AK$4)*(GMW_SCEN!$NF$2:$NF$60=AK$1),0),$F73-1966)</f>
        <v>1E-3</v>
      </c>
      <c r="AL73" s="4" cm="1">
        <f t="array" ref="AL73">INDEX(GMW_SCEN!$A$2:$NF$60,MATCH(1,(GMW_SCEN!$NE$2:$NE$60=AL$3)*(GMW_SCEN!$ND$2:$ND$60=AL$4)*(GMW_SCEN!$NF$2:$NF$60=AL$1),0),$F73-1966)</f>
        <v>155873</v>
      </c>
    </row>
    <row r="74" spans="1:38" x14ac:dyDescent="0.25">
      <c r="B74" s="4">
        <f t="shared" si="20"/>
        <v>1989</v>
      </c>
      <c r="C74" s="4">
        <f t="shared" si="20"/>
        <v>1989</v>
      </c>
      <c r="E74" s="4">
        <f t="shared" ref="E74" si="24">+E70+1</f>
        <v>1989</v>
      </c>
      <c r="F74" s="4">
        <f t="shared" si="16"/>
        <v>2040</v>
      </c>
      <c r="G74" s="4" cm="1">
        <f t="array" ref="G74">INDEX(GMW_SCEN!$A$2:$NF$60,MATCH(1,(GMW_SCEN!$NE$2:$NE$60=G$3)*(GMW_SCEN!$ND$2:$ND$60=G$4)*(GMW_SCEN!$NF$2:$NF$60=G$1),0),$F74-1966)</f>
        <v>377508</v>
      </c>
      <c r="H74" s="4" cm="1">
        <f t="array" ref="H74">INDEX(GMW_SCEN!$A$2:$NF$60,MATCH(1,(GMW_SCEN!$NE$2:$NE$60=H$3)*(GMW_SCEN!$ND$2:$ND$60=H$4)*(GMW_SCEN!$NF$2:$NF$60=H$1),0),$F74-1966)</f>
        <v>213685</v>
      </c>
      <c r="I74" s="4" cm="1">
        <f t="array" ref="I74">INDEX(GMW_SCEN!$A$2:$NF$60,MATCH(1,(GMW_SCEN!$NE$2:$NE$60=I$3)*(GMW_SCEN!$ND$2:$ND$60=I$4)*(GMW_SCEN!$NF$2:$NF$60=I$1),0),$F74-1966)</f>
        <v>73362</v>
      </c>
      <c r="J74" s="4" cm="1">
        <f t="array" ref="J74">INDEX(GMW_SCEN!$A$2:$NF$60,MATCH(1,(GMW_SCEN!$NE$2:$NE$60=J$3)*(GMW_SCEN!$ND$2:$ND$60=J$4)*(GMW_SCEN!$NF$2:$NF$60=J$1),0),$F74-1966)</f>
        <v>76551</v>
      </c>
      <c r="K74" s="4" cm="1">
        <f t="array" ref="K74">INDEX(GMW_SCEN!$A$2:$NF$60,MATCH(1,(GMW_SCEN!$NE$2:$NE$60=K$3)*(GMW_SCEN!$ND$2:$ND$60=K$4)*(GMW_SCEN!$NF$2:$NF$60=K$1),0),$F74-1966)</f>
        <v>67785</v>
      </c>
      <c r="L74" s="4" cm="1">
        <f t="array" ref="L74">INDEX(GMW_SCEN!$A$2:$NF$60,MATCH(1,(GMW_SCEN!$NE$2:$NE$60=L$3)*(GMW_SCEN!$ND$2:$ND$60=L$4)*(GMW_SCEN!$NF$2:$NF$60=L$1),0),$F74-1966)</f>
        <v>66539</v>
      </c>
      <c r="M74" s="4" cm="1">
        <f t="array" ref="M74">INDEX(GMW_SCEN!$A$2:$NF$60,MATCH(1,(GMW_SCEN!$NE$2:$NE$60=M$3)*(GMW_SCEN!$ND$2:$ND$60=M$4)*(GMW_SCEN!$NF$2:$NF$60=M$1),0),$F74-1966)</f>
        <v>53.266669999999998</v>
      </c>
      <c r="N74" s="4" cm="1">
        <f t="array" ref="N74">INDEX(GMW_SCEN!$A$2:$NF$60,MATCH(1,(GMW_SCEN!$NE$2:$NE$60=N$3)*(GMW_SCEN!$ND$2:$ND$60=N$4)*(GMW_SCEN!$NF$2:$NF$60=N$1),0),$F74-1966)</f>
        <v>14.805770000000001</v>
      </c>
      <c r="O74" s="4" cm="1">
        <f t="array" ref="O74">INDEX(GMW_SCEN!$A$2:$NF$60,MATCH(1,(GMW_SCEN!$NE$2:$NE$60=O$3)*(GMW_SCEN!$ND$2:$ND$60=O$4)*(GMW_SCEN!$NF$2:$NF$60=O$1),0),$F74-1966)</f>
        <v>10.514620000000001</v>
      </c>
      <c r="P74" s="4" cm="1">
        <f t="array" ref="P74">INDEX(GMW_SCEN!$A$2:$NF$60,MATCH(1,(GMW_SCEN!$NE$2:$NE$60=P$3)*(GMW_SCEN!$ND$2:$ND$60=P$4)*(GMW_SCEN!$NF$2:$NF$60=P$1),0),$F74-1966)</f>
        <v>-0.65360189999999996</v>
      </c>
      <c r="Q74" s="4" cm="1">
        <f t="array" ref="Q74">INDEX(GMW_SCEN!$A$2:$NF$60,MATCH(1,(GMW_SCEN!$NE$2:$NE$60=Q$3)*(GMW_SCEN!$ND$2:$ND$60=Q$4)*(GMW_SCEN!$NF$2:$NF$60=Q$1),0),$F74-1966)</f>
        <v>1.3759999999999999</v>
      </c>
      <c r="R74" s="4" cm="1">
        <f t="array" ref="R74">INDEX(GMW_SCEN!$A$2:$NF$60,MATCH(1,(GMW_SCEN!$NE$2:$NE$60=R$3)*(GMW_SCEN!$ND$2:$ND$60=R$4)*(GMW_SCEN!$NF$2:$NF$60=R$1),0),$F74-1966)</f>
        <v>1.5854330000000001</v>
      </c>
      <c r="S74" s="4" cm="1">
        <f t="array" ref="S74">INDEX(GMW_SCEN!$A$2:$NF$60,MATCH(1,(GMW_SCEN!$NE$2:$NE$60=S$3)*(GMW_SCEN!$ND$2:$ND$60=S$4)*(GMW_SCEN!$NF$2:$NF$60=S$1),0),$F74-1966)</f>
        <v>91.823329999999999</v>
      </c>
      <c r="T74" s="4" cm="1">
        <f t="array" ref="T74">INDEX(GMW_SCEN!$A$2:$NF$60,MATCH(1,(GMW_SCEN!$NE$2:$NE$60=T$3)*(GMW_SCEN!$ND$2:$ND$60=T$4)*(GMW_SCEN!$NF$2:$NF$60=T$1),0),$F74-1966)</f>
        <v>3799</v>
      </c>
      <c r="U74" s="4" cm="1">
        <f t="array" ref="U74">INDEX(GMW_SCEN!$A$2:$NF$60,MATCH(1,(GMW_SCEN!$NE$2:$NE$60=U$3)*(GMW_SCEN!$ND$2:$ND$60=U$4)*(GMW_SCEN!$NF$2:$NF$60=U$1),0),$F74-1966)</f>
        <v>1E-3</v>
      </c>
      <c r="V74" s="4" cm="1">
        <f t="array" ref="V74">INDEX(GMW_SCEN!$A$2:$NF$60,MATCH(1,(GMW_SCEN!$NE$2:$NE$60=V$3)*(GMW_SCEN!$ND$2:$ND$60=V$4)*(GMW_SCEN!$NF$2:$NF$60=V$1),0),$F74-1966)</f>
        <v>159889</v>
      </c>
      <c r="W74" s="4" cm="1">
        <f t="array" ref="W74">INDEX(GMW_SCEN!$A$2:$NF$60,MATCH(1,(GMW_SCEN!$NE$2:$NE$60=W$3)*(GMW_SCEN!$ND$2:$ND$60=W$4)*(GMW_SCEN!$NF$2:$NF$60=W$1),0),$F74-1966)</f>
        <v>377508</v>
      </c>
      <c r="X74" s="4" cm="1">
        <f t="array" ref="X74">INDEX(GMW_SCEN!$A$2:$NF$60,MATCH(1,(GMW_SCEN!$NE$2:$NE$60=X$3)*(GMW_SCEN!$ND$2:$ND$60=X$4)*(GMW_SCEN!$NF$2:$NF$60=X$1),0),$F74-1966)</f>
        <v>213685</v>
      </c>
      <c r="Y74" s="4" cm="1">
        <f t="array" ref="Y74">INDEX(GMW_SCEN!$A$2:$NF$60,MATCH(1,(GMW_SCEN!$NE$2:$NE$60=Y$3)*(GMW_SCEN!$ND$2:$ND$60=Y$4)*(GMW_SCEN!$NF$2:$NF$60=Y$1),0),$F74-1966)</f>
        <v>73362</v>
      </c>
      <c r="Z74" s="4" cm="1">
        <f t="array" ref="Z74">INDEX(GMW_SCEN!$A$2:$NF$60,MATCH(1,(GMW_SCEN!$NE$2:$NE$60=Z$3)*(GMW_SCEN!$ND$2:$ND$60=Z$4)*(GMW_SCEN!$NF$2:$NF$60=Z$1),0),$F74-1966)</f>
        <v>76551</v>
      </c>
      <c r="AA74" s="4" cm="1">
        <f t="array" ref="AA74">INDEX(GMW_SCEN!$A$2:$NF$60,MATCH(1,(GMW_SCEN!$NE$2:$NE$60=AA$3)*(GMW_SCEN!$ND$2:$ND$60=AA$4)*(GMW_SCEN!$NF$2:$NF$60=AA$1),0),$F74-1966)</f>
        <v>67785</v>
      </c>
      <c r="AB74" s="4" cm="1">
        <f t="array" ref="AB74">INDEX(GMW_SCEN!$A$2:$NF$60,MATCH(1,(GMW_SCEN!$NE$2:$NE$60=AB$3)*(GMW_SCEN!$ND$2:$ND$60=AB$4)*(GMW_SCEN!$NF$2:$NF$60=AB$1),0),$F74-1966)</f>
        <v>66539</v>
      </c>
      <c r="AC74" s="4" cm="1">
        <f t="array" ref="AC74">INDEX(GMW_SCEN!$A$2:$NF$60,MATCH(1,(GMW_SCEN!$NE$2:$NE$60=AC$3)*(GMW_SCEN!$ND$2:$ND$60=AC$4)*(GMW_SCEN!$NF$2:$NF$60=AC$1),0),$F74-1966)</f>
        <v>53.266669999999998</v>
      </c>
      <c r="AD74" s="4" cm="1">
        <f t="array" ref="AD74">INDEX(GMW_SCEN!$A$2:$NF$60,MATCH(1,(GMW_SCEN!$NE$2:$NE$60=AD$3)*(GMW_SCEN!$ND$2:$ND$60=AD$4)*(GMW_SCEN!$NF$2:$NF$60=AD$1),0),$F74-1966)</f>
        <v>14.805770000000001</v>
      </c>
      <c r="AE74" s="4" cm="1">
        <f t="array" ref="AE74">INDEX(GMW_SCEN!$A$2:$NF$60,MATCH(1,(GMW_SCEN!$NE$2:$NE$60=AE$3)*(GMW_SCEN!$ND$2:$ND$60=AE$4)*(GMW_SCEN!$NF$2:$NF$60=AE$1),0),$F74-1966)</f>
        <v>10.514620000000001</v>
      </c>
      <c r="AF74" s="4" cm="1">
        <f t="array" ref="AF74">INDEX(GMW_SCEN!$A$2:$NF$60,MATCH(1,(GMW_SCEN!$NE$2:$NE$60=AF$3)*(GMW_SCEN!$ND$2:$ND$60=AF$4)*(GMW_SCEN!$NF$2:$NF$60=AF$1),0),$F74-1966)</f>
        <v>-0.65360189999999996</v>
      </c>
      <c r="AG74" s="4" cm="1">
        <f t="array" ref="AG74">INDEX(GMW_SCEN!$A$2:$NF$60,MATCH(1,(GMW_SCEN!$NE$2:$NE$60=AG$3)*(GMW_SCEN!$ND$2:$ND$60=AG$4)*(GMW_SCEN!$NF$2:$NF$60=AG$1),0),$F74-1966)</f>
        <v>1.3759999999999999</v>
      </c>
      <c r="AH74" s="4" cm="1">
        <f t="array" ref="AH74">INDEX(GMW_SCEN!$A$2:$NF$60,MATCH(1,(GMW_SCEN!$NE$2:$NE$60=AH$3)*(GMW_SCEN!$ND$2:$ND$60=AH$4)*(GMW_SCEN!$NF$2:$NF$60=AH$1),0),$F74-1966)</f>
        <v>1.5854330000000001</v>
      </c>
      <c r="AI74" s="4" cm="1">
        <f t="array" ref="AI74">INDEX(GMW_SCEN!$A$2:$NF$60,MATCH(1,(GMW_SCEN!$NE$2:$NE$60=AI$3)*(GMW_SCEN!$ND$2:$ND$60=AI$4)*(GMW_SCEN!$NF$2:$NF$60=AI$1),0),$F74-1966)</f>
        <v>91.823329999999999</v>
      </c>
      <c r="AJ74" s="4" cm="1">
        <f t="array" ref="AJ74">INDEX(GMW_SCEN!$A$2:$NF$60,MATCH(1,(GMW_SCEN!$NE$2:$NE$60=AJ$3)*(GMW_SCEN!$ND$2:$ND$60=AJ$4)*(GMW_SCEN!$NF$2:$NF$60=AJ$1),0),$F74-1966)</f>
        <v>3799</v>
      </c>
      <c r="AK74" s="4" cm="1">
        <f t="array" ref="AK74">INDEX(GMW_SCEN!$A$2:$NF$60,MATCH(1,(GMW_SCEN!$NE$2:$NE$60=AK$3)*(GMW_SCEN!$ND$2:$ND$60=AK$4)*(GMW_SCEN!$NF$2:$NF$60=AK$1),0),$F74-1966)</f>
        <v>1E-3</v>
      </c>
      <c r="AL74" s="4" cm="1">
        <f t="array" ref="AL74">INDEX(GMW_SCEN!$A$2:$NF$60,MATCH(1,(GMW_SCEN!$NE$2:$NE$60=AL$3)*(GMW_SCEN!$ND$2:$ND$60=AL$4)*(GMW_SCEN!$NF$2:$NF$60=AL$1),0),$F74-1966)</f>
        <v>159889</v>
      </c>
    </row>
    <row r="75" spans="1:38" x14ac:dyDescent="0.25">
      <c r="A75" s="4">
        <v>1990</v>
      </c>
      <c r="B75" s="4">
        <f t="shared" si="20"/>
        <v>1990</v>
      </c>
      <c r="C75" s="4">
        <f t="shared" si="20"/>
        <v>1989</v>
      </c>
      <c r="D75" s="4">
        <f t="shared" si="20"/>
        <v>1989</v>
      </c>
      <c r="F75" s="4">
        <f t="shared" si="16"/>
        <v>2041</v>
      </c>
      <c r="G75" s="4" cm="1">
        <f t="array" ref="G75">INDEX(GMW_SCEN!$A$2:$NF$60,MATCH(1,(GMW_SCEN!$NE$2:$NE$60=G$3)*(GMW_SCEN!$ND$2:$ND$60=G$4)*(GMW_SCEN!$NF$2:$NF$60=G$1),0),$F75-1966)</f>
        <v>379458</v>
      </c>
      <c r="H75" s="4" cm="1">
        <f t="array" ref="H75">INDEX(GMW_SCEN!$A$2:$NF$60,MATCH(1,(GMW_SCEN!$NE$2:$NE$60=H$3)*(GMW_SCEN!$ND$2:$ND$60=H$4)*(GMW_SCEN!$NF$2:$NF$60=H$1),0),$F75-1966)</f>
        <v>215861</v>
      </c>
      <c r="I75" s="4" cm="1">
        <f t="array" ref="I75">INDEX(GMW_SCEN!$A$2:$NF$60,MATCH(1,(GMW_SCEN!$NE$2:$NE$60=I$3)*(GMW_SCEN!$ND$2:$ND$60=I$4)*(GMW_SCEN!$NF$2:$NF$60=I$1),0),$F75-1966)</f>
        <v>73856</v>
      </c>
      <c r="J75" s="4" cm="1">
        <f t="array" ref="J75">INDEX(GMW_SCEN!$A$2:$NF$60,MATCH(1,(GMW_SCEN!$NE$2:$NE$60=J$3)*(GMW_SCEN!$ND$2:$ND$60=J$4)*(GMW_SCEN!$NF$2:$NF$60=J$1),0),$F75-1966)</f>
        <v>77235</v>
      </c>
      <c r="K75" s="4" cm="1">
        <f t="array" ref="K75">INDEX(GMW_SCEN!$A$2:$NF$60,MATCH(1,(GMW_SCEN!$NE$2:$NE$60=K$3)*(GMW_SCEN!$ND$2:$ND$60=K$4)*(GMW_SCEN!$NF$2:$NF$60=K$1),0),$F75-1966)</f>
        <v>69304</v>
      </c>
      <c r="L75" s="4" cm="1">
        <f t="array" ref="L75">INDEX(GMW_SCEN!$A$2:$NF$60,MATCH(1,(GMW_SCEN!$NE$2:$NE$60=L$3)*(GMW_SCEN!$ND$2:$ND$60=L$4)*(GMW_SCEN!$NF$2:$NF$60=L$1),0),$F75-1966)</f>
        <v>68197</v>
      </c>
      <c r="M75" s="4" cm="1">
        <f t="array" ref="M75">INDEX(GMW_SCEN!$A$2:$NF$60,MATCH(1,(GMW_SCEN!$NE$2:$NE$60=M$3)*(GMW_SCEN!$ND$2:$ND$60=M$4)*(GMW_SCEN!$NF$2:$NF$60=M$1),0),$F75-1966)</f>
        <v>53.933329999999998</v>
      </c>
      <c r="N75" s="4" cm="1">
        <f t="array" ref="N75">INDEX(GMW_SCEN!$A$2:$NF$60,MATCH(1,(GMW_SCEN!$NE$2:$NE$60=N$3)*(GMW_SCEN!$ND$2:$ND$60=N$4)*(GMW_SCEN!$NF$2:$NF$60=N$1),0),$F75-1966)</f>
        <v>14.875</v>
      </c>
      <c r="O75" s="4" cm="1">
        <f t="array" ref="O75">INDEX(GMW_SCEN!$A$2:$NF$60,MATCH(1,(GMW_SCEN!$NE$2:$NE$60=O$3)*(GMW_SCEN!$ND$2:$ND$60=O$4)*(GMW_SCEN!$NF$2:$NF$60=O$1),0),$F75-1966)</f>
        <v>11.536619999999999</v>
      </c>
      <c r="P75" s="4" cm="1">
        <f t="array" ref="P75">INDEX(GMW_SCEN!$A$2:$NF$60,MATCH(1,(GMW_SCEN!$NE$2:$NE$60=P$3)*(GMW_SCEN!$ND$2:$ND$60=P$4)*(GMW_SCEN!$NF$2:$NF$60=P$1),0),$F75-1966)</f>
        <v>0.16823669999999999</v>
      </c>
      <c r="Q75" s="4" cm="1">
        <f t="array" ref="Q75">INDEX(GMW_SCEN!$A$2:$NF$60,MATCH(1,(GMW_SCEN!$NE$2:$NE$60=Q$3)*(GMW_SCEN!$ND$2:$ND$60=Q$4)*(GMW_SCEN!$NF$2:$NF$60=Q$1),0),$F75-1966)</f>
        <v>1.3431</v>
      </c>
      <c r="R75" s="4" cm="1">
        <f t="array" ref="R75">INDEX(GMW_SCEN!$A$2:$NF$60,MATCH(1,(GMW_SCEN!$NE$2:$NE$60=R$3)*(GMW_SCEN!$ND$2:$ND$60=R$4)*(GMW_SCEN!$NF$2:$NF$60=R$1),0),$F75-1966)</f>
        <v>1.6577</v>
      </c>
      <c r="S75" s="4" cm="1">
        <f t="array" ref="S75">INDEX(GMW_SCEN!$A$2:$NF$60,MATCH(1,(GMW_SCEN!$NE$2:$NE$60=S$3)*(GMW_SCEN!$ND$2:$ND$60=S$4)*(GMW_SCEN!$NF$2:$NF$60=S$1),0),$F75-1966)</f>
        <v>92.52</v>
      </c>
      <c r="T75" s="4" cm="1">
        <f t="array" ref="T75">INDEX(GMW_SCEN!$A$2:$NF$60,MATCH(1,(GMW_SCEN!$NE$2:$NE$60=T$3)*(GMW_SCEN!$ND$2:$ND$60=T$4)*(GMW_SCEN!$NF$2:$NF$60=T$1),0),$F75-1966)</f>
        <v>4022</v>
      </c>
      <c r="U75" s="4" cm="1">
        <f t="array" ref="U75">INDEX(GMW_SCEN!$A$2:$NF$60,MATCH(1,(GMW_SCEN!$NE$2:$NE$60=U$3)*(GMW_SCEN!$ND$2:$ND$60=U$4)*(GMW_SCEN!$NF$2:$NF$60=U$1),0),$F75-1966)</f>
        <v>1E-3</v>
      </c>
      <c r="V75" s="4" cm="1">
        <f t="array" ref="V75">INDEX(GMW_SCEN!$A$2:$NF$60,MATCH(1,(GMW_SCEN!$NE$2:$NE$60=V$3)*(GMW_SCEN!$ND$2:$ND$60=V$4)*(GMW_SCEN!$NF$2:$NF$60=V$1),0),$F75-1966)</f>
        <v>163591</v>
      </c>
      <c r="W75" s="4" cm="1">
        <f t="array" ref="W75">INDEX(GMW_SCEN!$A$2:$NF$60,MATCH(1,(GMW_SCEN!$NE$2:$NE$60=W$3)*(GMW_SCEN!$ND$2:$ND$60=W$4)*(GMW_SCEN!$NF$2:$NF$60=W$1),0),$F75-1966)</f>
        <v>379458</v>
      </c>
      <c r="X75" s="4" cm="1">
        <f t="array" ref="X75">INDEX(GMW_SCEN!$A$2:$NF$60,MATCH(1,(GMW_SCEN!$NE$2:$NE$60=X$3)*(GMW_SCEN!$ND$2:$ND$60=X$4)*(GMW_SCEN!$NF$2:$NF$60=X$1),0),$F75-1966)</f>
        <v>215861</v>
      </c>
      <c r="Y75" s="4" cm="1">
        <f t="array" ref="Y75">INDEX(GMW_SCEN!$A$2:$NF$60,MATCH(1,(GMW_SCEN!$NE$2:$NE$60=Y$3)*(GMW_SCEN!$ND$2:$ND$60=Y$4)*(GMW_SCEN!$NF$2:$NF$60=Y$1),0),$F75-1966)</f>
        <v>73856</v>
      </c>
      <c r="Z75" s="4" cm="1">
        <f t="array" ref="Z75">INDEX(GMW_SCEN!$A$2:$NF$60,MATCH(1,(GMW_SCEN!$NE$2:$NE$60=Z$3)*(GMW_SCEN!$ND$2:$ND$60=Z$4)*(GMW_SCEN!$NF$2:$NF$60=Z$1),0),$F75-1966)</f>
        <v>77235</v>
      </c>
      <c r="AA75" s="4" cm="1">
        <f t="array" ref="AA75">INDEX(GMW_SCEN!$A$2:$NF$60,MATCH(1,(GMW_SCEN!$NE$2:$NE$60=AA$3)*(GMW_SCEN!$ND$2:$ND$60=AA$4)*(GMW_SCEN!$NF$2:$NF$60=AA$1),0),$F75-1966)</f>
        <v>69304</v>
      </c>
      <c r="AB75" s="4" cm="1">
        <f t="array" ref="AB75">INDEX(GMW_SCEN!$A$2:$NF$60,MATCH(1,(GMW_SCEN!$NE$2:$NE$60=AB$3)*(GMW_SCEN!$ND$2:$ND$60=AB$4)*(GMW_SCEN!$NF$2:$NF$60=AB$1),0),$F75-1966)</f>
        <v>68197</v>
      </c>
      <c r="AC75" s="4" cm="1">
        <f t="array" ref="AC75">INDEX(GMW_SCEN!$A$2:$NF$60,MATCH(1,(GMW_SCEN!$NE$2:$NE$60=AC$3)*(GMW_SCEN!$ND$2:$ND$60=AC$4)*(GMW_SCEN!$NF$2:$NF$60=AC$1),0),$F75-1966)</f>
        <v>53.933329999999998</v>
      </c>
      <c r="AD75" s="4" cm="1">
        <f t="array" ref="AD75">INDEX(GMW_SCEN!$A$2:$NF$60,MATCH(1,(GMW_SCEN!$NE$2:$NE$60=AD$3)*(GMW_SCEN!$ND$2:$ND$60=AD$4)*(GMW_SCEN!$NF$2:$NF$60=AD$1),0),$F75-1966)</f>
        <v>14.875</v>
      </c>
      <c r="AE75" s="4" cm="1">
        <f t="array" ref="AE75">INDEX(GMW_SCEN!$A$2:$NF$60,MATCH(1,(GMW_SCEN!$NE$2:$NE$60=AE$3)*(GMW_SCEN!$ND$2:$ND$60=AE$4)*(GMW_SCEN!$NF$2:$NF$60=AE$1),0),$F75-1966)</f>
        <v>11.536619999999999</v>
      </c>
      <c r="AF75" s="4" cm="1">
        <f t="array" ref="AF75">INDEX(GMW_SCEN!$A$2:$NF$60,MATCH(1,(GMW_SCEN!$NE$2:$NE$60=AF$3)*(GMW_SCEN!$ND$2:$ND$60=AF$4)*(GMW_SCEN!$NF$2:$NF$60=AF$1),0),$F75-1966)</f>
        <v>0.16823669999999999</v>
      </c>
      <c r="AG75" s="4" cm="1">
        <f t="array" ref="AG75">INDEX(GMW_SCEN!$A$2:$NF$60,MATCH(1,(GMW_SCEN!$NE$2:$NE$60=AG$3)*(GMW_SCEN!$ND$2:$ND$60=AG$4)*(GMW_SCEN!$NF$2:$NF$60=AG$1),0),$F75-1966)</f>
        <v>1.3431</v>
      </c>
      <c r="AH75" s="4" cm="1">
        <f t="array" ref="AH75">INDEX(GMW_SCEN!$A$2:$NF$60,MATCH(1,(GMW_SCEN!$NE$2:$NE$60=AH$3)*(GMW_SCEN!$ND$2:$ND$60=AH$4)*(GMW_SCEN!$NF$2:$NF$60=AH$1),0),$F75-1966)</f>
        <v>1.6577</v>
      </c>
      <c r="AI75" s="4" cm="1">
        <f t="array" ref="AI75">INDEX(GMW_SCEN!$A$2:$NF$60,MATCH(1,(GMW_SCEN!$NE$2:$NE$60=AI$3)*(GMW_SCEN!$ND$2:$ND$60=AI$4)*(GMW_SCEN!$NF$2:$NF$60=AI$1),0),$F75-1966)</f>
        <v>92.52</v>
      </c>
      <c r="AJ75" s="4" cm="1">
        <f t="array" ref="AJ75">INDEX(GMW_SCEN!$A$2:$NF$60,MATCH(1,(GMW_SCEN!$NE$2:$NE$60=AJ$3)*(GMW_SCEN!$ND$2:$ND$60=AJ$4)*(GMW_SCEN!$NF$2:$NF$60=AJ$1),0),$F75-1966)</f>
        <v>4022</v>
      </c>
      <c r="AK75" s="4" cm="1">
        <f t="array" ref="AK75">INDEX(GMW_SCEN!$A$2:$NF$60,MATCH(1,(GMW_SCEN!$NE$2:$NE$60=AK$3)*(GMW_SCEN!$ND$2:$ND$60=AK$4)*(GMW_SCEN!$NF$2:$NF$60=AK$1),0),$F75-1966)</f>
        <v>1E-3</v>
      </c>
      <c r="AL75" s="4" cm="1">
        <f t="array" ref="AL75">INDEX(GMW_SCEN!$A$2:$NF$60,MATCH(1,(GMW_SCEN!$NE$2:$NE$60=AL$3)*(GMW_SCEN!$ND$2:$ND$60=AL$4)*(GMW_SCEN!$NF$2:$NF$60=AL$1),0),$F75-1966)</f>
        <v>163591</v>
      </c>
    </row>
    <row r="76" spans="1:38" x14ac:dyDescent="0.25">
      <c r="B76" s="4">
        <f t="shared" ref="B76:D91" si="25">+B72+1</f>
        <v>1990</v>
      </c>
      <c r="C76" s="4">
        <f t="shared" si="25"/>
        <v>1990</v>
      </c>
      <c r="F76" s="4">
        <f t="shared" si="16"/>
        <v>2042</v>
      </c>
      <c r="G76" s="4" cm="1">
        <f t="array" ref="G76">INDEX(GMW_SCEN!$A$2:$NF$60,MATCH(1,(GMW_SCEN!$NE$2:$NE$60=G$3)*(GMW_SCEN!$ND$2:$ND$60=G$4)*(GMW_SCEN!$NF$2:$NF$60=G$1),0),$F76-1966)</f>
        <v>381997</v>
      </c>
      <c r="H76" s="4" cm="1">
        <f t="array" ref="H76">INDEX(GMW_SCEN!$A$2:$NF$60,MATCH(1,(GMW_SCEN!$NE$2:$NE$60=H$3)*(GMW_SCEN!$ND$2:$ND$60=H$4)*(GMW_SCEN!$NF$2:$NF$60=H$1),0),$F76-1966)</f>
        <v>216571</v>
      </c>
      <c r="I76" s="4" cm="1">
        <f t="array" ref="I76">INDEX(GMW_SCEN!$A$2:$NF$60,MATCH(1,(GMW_SCEN!$NE$2:$NE$60=I$3)*(GMW_SCEN!$ND$2:$ND$60=I$4)*(GMW_SCEN!$NF$2:$NF$60=I$1),0),$F76-1966)</f>
        <v>72815</v>
      </c>
      <c r="J76" s="4" cm="1">
        <f t="array" ref="J76">INDEX(GMW_SCEN!$A$2:$NF$60,MATCH(1,(GMW_SCEN!$NE$2:$NE$60=J$3)*(GMW_SCEN!$ND$2:$ND$60=J$4)*(GMW_SCEN!$NF$2:$NF$60=J$1),0),$F76-1966)</f>
        <v>77520</v>
      </c>
      <c r="K76" s="4" cm="1">
        <f t="array" ref="K76">INDEX(GMW_SCEN!$A$2:$NF$60,MATCH(1,(GMW_SCEN!$NE$2:$NE$60=K$3)*(GMW_SCEN!$ND$2:$ND$60=K$4)*(GMW_SCEN!$NF$2:$NF$60=K$1),0),$F76-1966)</f>
        <v>69149</v>
      </c>
      <c r="L76" s="4" cm="1">
        <f t="array" ref="L76">INDEX(GMW_SCEN!$A$2:$NF$60,MATCH(1,(GMW_SCEN!$NE$2:$NE$60=L$3)*(GMW_SCEN!$ND$2:$ND$60=L$4)*(GMW_SCEN!$NF$2:$NF$60=L$1),0),$F76-1966)</f>
        <v>68012</v>
      </c>
      <c r="M76" s="4" cm="1">
        <f t="array" ref="M76">INDEX(GMW_SCEN!$A$2:$NF$60,MATCH(1,(GMW_SCEN!$NE$2:$NE$60=M$3)*(GMW_SCEN!$ND$2:$ND$60=M$4)*(GMW_SCEN!$NF$2:$NF$60=M$1),0),$F76-1966)</f>
        <v>55.6</v>
      </c>
      <c r="N76" s="4" cm="1">
        <f t="array" ref="N76">INDEX(GMW_SCEN!$A$2:$NF$60,MATCH(1,(GMW_SCEN!$NE$2:$NE$60=N$3)*(GMW_SCEN!$ND$2:$ND$60=N$4)*(GMW_SCEN!$NF$2:$NF$60=N$1),0),$F76-1966)</f>
        <v>14.875</v>
      </c>
      <c r="O76" s="4" cm="1">
        <f t="array" ref="O76">INDEX(GMW_SCEN!$A$2:$NF$60,MATCH(1,(GMW_SCEN!$NE$2:$NE$60=O$3)*(GMW_SCEN!$ND$2:$ND$60=O$4)*(GMW_SCEN!$NF$2:$NF$60=O$1),0),$F76-1966)</f>
        <v>12.32338</v>
      </c>
      <c r="P76" s="4" cm="1">
        <f t="array" ref="P76">INDEX(GMW_SCEN!$A$2:$NF$60,MATCH(1,(GMW_SCEN!$NE$2:$NE$60=P$3)*(GMW_SCEN!$ND$2:$ND$60=P$4)*(GMW_SCEN!$NF$2:$NF$60=P$1),0),$F76-1966)</f>
        <v>0.82830000000000004</v>
      </c>
      <c r="Q76" s="4" cm="1">
        <f t="array" ref="Q76">INDEX(GMW_SCEN!$A$2:$NF$60,MATCH(1,(GMW_SCEN!$NE$2:$NE$60=Q$3)*(GMW_SCEN!$ND$2:$ND$60=Q$4)*(GMW_SCEN!$NF$2:$NF$60=Q$1),0),$F76-1966)</f>
        <v>1.3382000000000001</v>
      </c>
      <c r="R76" s="4" cm="1">
        <f t="array" ref="R76">INDEX(GMW_SCEN!$A$2:$NF$60,MATCH(1,(GMW_SCEN!$NE$2:$NE$60=R$3)*(GMW_SCEN!$ND$2:$ND$60=R$4)*(GMW_SCEN!$NF$2:$NF$60=R$1),0),$F76-1966)</f>
        <v>1.6748670000000001</v>
      </c>
      <c r="S76" s="4" cm="1">
        <f t="array" ref="S76">INDEX(GMW_SCEN!$A$2:$NF$60,MATCH(1,(GMW_SCEN!$NE$2:$NE$60=S$3)*(GMW_SCEN!$ND$2:$ND$60=S$4)*(GMW_SCEN!$NF$2:$NF$60=S$1),0),$F76-1966)</f>
        <v>93.08</v>
      </c>
      <c r="T76" s="4" cm="1">
        <f t="array" ref="T76">INDEX(GMW_SCEN!$A$2:$NF$60,MATCH(1,(GMW_SCEN!$NE$2:$NE$60=T$3)*(GMW_SCEN!$ND$2:$ND$60=T$4)*(GMW_SCEN!$NF$2:$NF$60=T$1),0),$F76-1966)</f>
        <v>-3188</v>
      </c>
      <c r="U76" s="4" cm="1">
        <f t="array" ref="U76">INDEX(GMW_SCEN!$A$2:$NF$60,MATCH(1,(GMW_SCEN!$NE$2:$NE$60=U$3)*(GMW_SCEN!$ND$2:$ND$60=U$4)*(GMW_SCEN!$NF$2:$NF$60=U$1),0),$F76-1966)</f>
        <v>1E-3</v>
      </c>
      <c r="V76" s="4" cm="1">
        <f t="array" ref="V76">INDEX(GMW_SCEN!$A$2:$NF$60,MATCH(1,(GMW_SCEN!$NE$2:$NE$60=V$3)*(GMW_SCEN!$ND$2:$ND$60=V$4)*(GMW_SCEN!$NF$2:$NF$60=V$1),0),$F76-1966)</f>
        <v>167263</v>
      </c>
      <c r="W76" s="4" cm="1">
        <f t="array" ref="W76">INDEX(GMW_SCEN!$A$2:$NF$60,MATCH(1,(GMW_SCEN!$NE$2:$NE$60=W$3)*(GMW_SCEN!$ND$2:$ND$60=W$4)*(GMW_SCEN!$NF$2:$NF$60=W$1),0),$F76-1966)</f>
        <v>381997</v>
      </c>
      <c r="X76" s="4" cm="1">
        <f t="array" ref="X76">INDEX(GMW_SCEN!$A$2:$NF$60,MATCH(1,(GMW_SCEN!$NE$2:$NE$60=X$3)*(GMW_SCEN!$ND$2:$ND$60=X$4)*(GMW_SCEN!$NF$2:$NF$60=X$1),0),$F76-1966)</f>
        <v>216571</v>
      </c>
      <c r="Y76" s="4" cm="1">
        <f t="array" ref="Y76">INDEX(GMW_SCEN!$A$2:$NF$60,MATCH(1,(GMW_SCEN!$NE$2:$NE$60=Y$3)*(GMW_SCEN!$ND$2:$ND$60=Y$4)*(GMW_SCEN!$NF$2:$NF$60=Y$1),0),$F76-1966)</f>
        <v>72815</v>
      </c>
      <c r="Z76" s="4" cm="1">
        <f t="array" ref="Z76">INDEX(GMW_SCEN!$A$2:$NF$60,MATCH(1,(GMW_SCEN!$NE$2:$NE$60=Z$3)*(GMW_SCEN!$ND$2:$ND$60=Z$4)*(GMW_SCEN!$NF$2:$NF$60=Z$1),0),$F76-1966)</f>
        <v>77520</v>
      </c>
      <c r="AA76" s="4" cm="1">
        <f t="array" ref="AA76">INDEX(GMW_SCEN!$A$2:$NF$60,MATCH(1,(GMW_SCEN!$NE$2:$NE$60=AA$3)*(GMW_SCEN!$ND$2:$ND$60=AA$4)*(GMW_SCEN!$NF$2:$NF$60=AA$1),0),$F76-1966)</f>
        <v>69149</v>
      </c>
      <c r="AB76" s="4" cm="1">
        <f t="array" ref="AB76">INDEX(GMW_SCEN!$A$2:$NF$60,MATCH(1,(GMW_SCEN!$NE$2:$NE$60=AB$3)*(GMW_SCEN!$ND$2:$ND$60=AB$4)*(GMW_SCEN!$NF$2:$NF$60=AB$1),0),$F76-1966)</f>
        <v>68012</v>
      </c>
      <c r="AC76" s="4" cm="1">
        <f t="array" ref="AC76">INDEX(GMW_SCEN!$A$2:$NF$60,MATCH(1,(GMW_SCEN!$NE$2:$NE$60=AC$3)*(GMW_SCEN!$ND$2:$ND$60=AC$4)*(GMW_SCEN!$NF$2:$NF$60=AC$1),0),$F76-1966)</f>
        <v>55.6</v>
      </c>
      <c r="AD76" s="4" cm="1">
        <f t="array" ref="AD76">INDEX(GMW_SCEN!$A$2:$NF$60,MATCH(1,(GMW_SCEN!$NE$2:$NE$60=AD$3)*(GMW_SCEN!$ND$2:$ND$60=AD$4)*(GMW_SCEN!$NF$2:$NF$60=AD$1),0),$F76-1966)</f>
        <v>14.875</v>
      </c>
      <c r="AE76" s="4" cm="1">
        <f t="array" ref="AE76">INDEX(GMW_SCEN!$A$2:$NF$60,MATCH(1,(GMW_SCEN!$NE$2:$NE$60=AE$3)*(GMW_SCEN!$ND$2:$ND$60=AE$4)*(GMW_SCEN!$NF$2:$NF$60=AE$1),0),$F76-1966)</f>
        <v>12.32338</v>
      </c>
      <c r="AF76" s="4" cm="1">
        <f t="array" ref="AF76">INDEX(GMW_SCEN!$A$2:$NF$60,MATCH(1,(GMW_SCEN!$NE$2:$NE$60=AF$3)*(GMW_SCEN!$ND$2:$ND$60=AF$4)*(GMW_SCEN!$NF$2:$NF$60=AF$1),0),$F76-1966)</f>
        <v>0.82830000000000004</v>
      </c>
      <c r="AG76" s="4" cm="1">
        <f t="array" ref="AG76">INDEX(GMW_SCEN!$A$2:$NF$60,MATCH(1,(GMW_SCEN!$NE$2:$NE$60=AG$3)*(GMW_SCEN!$ND$2:$ND$60=AG$4)*(GMW_SCEN!$NF$2:$NF$60=AG$1),0),$F76-1966)</f>
        <v>1.3382000000000001</v>
      </c>
      <c r="AH76" s="4" cm="1">
        <f t="array" ref="AH76">INDEX(GMW_SCEN!$A$2:$NF$60,MATCH(1,(GMW_SCEN!$NE$2:$NE$60=AH$3)*(GMW_SCEN!$ND$2:$ND$60=AH$4)*(GMW_SCEN!$NF$2:$NF$60=AH$1),0),$F76-1966)</f>
        <v>1.6748670000000001</v>
      </c>
      <c r="AI76" s="4" cm="1">
        <f t="array" ref="AI76">INDEX(GMW_SCEN!$A$2:$NF$60,MATCH(1,(GMW_SCEN!$NE$2:$NE$60=AI$3)*(GMW_SCEN!$ND$2:$ND$60=AI$4)*(GMW_SCEN!$NF$2:$NF$60=AI$1),0),$F76-1966)</f>
        <v>93.08</v>
      </c>
      <c r="AJ76" s="4" cm="1">
        <f t="array" ref="AJ76">INDEX(GMW_SCEN!$A$2:$NF$60,MATCH(1,(GMW_SCEN!$NE$2:$NE$60=AJ$3)*(GMW_SCEN!$ND$2:$ND$60=AJ$4)*(GMW_SCEN!$NF$2:$NF$60=AJ$1),0),$F76-1966)</f>
        <v>-3188</v>
      </c>
      <c r="AK76" s="4" cm="1">
        <f t="array" ref="AK76">INDEX(GMW_SCEN!$A$2:$NF$60,MATCH(1,(GMW_SCEN!$NE$2:$NE$60=AK$3)*(GMW_SCEN!$ND$2:$ND$60=AK$4)*(GMW_SCEN!$NF$2:$NF$60=AK$1),0),$F76-1966)</f>
        <v>1E-3</v>
      </c>
      <c r="AL76" s="4" cm="1">
        <f t="array" ref="AL76">INDEX(GMW_SCEN!$A$2:$NF$60,MATCH(1,(GMW_SCEN!$NE$2:$NE$60=AL$3)*(GMW_SCEN!$ND$2:$ND$60=AL$4)*(GMW_SCEN!$NF$2:$NF$60=AL$1),0),$F76-1966)</f>
        <v>167263</v>
      </c>
    </row>
    <row r="77" spans="1:38" x14ac:dyDescent="0.25">
      <c r="B77" s="4">
        <f t="shared" si="25"/>
        <v>1990</v>
      </c>
      <c r="C77" s="4">
        <f t="shared" si="25"/>
        <v>1990</v>
      </c>
      <c r="F77" s="4">
        <f t="shared" si="16"/>
        <v>2043</v>
      </c>
      <c r="G77" s="4" cm="1">
        <f t="array" ref="G77">INDEX(GMW_SCEN!$A$2:$NF$60,MATCH(1,(GMW_SCEN!$NE$2:$NE$60=G$3)*(GMW_SCEN!$ND$2:$ND$60=G$4)*(GMW_SCEN!$NF$2:$NF$60=G$1),0),$F77-1966)</f>
        <v>377831</v>
      </c>
      <c r="H77" s="4" cm="1">
        <f t="array" ref="H77">INDEX(GMW_SCEN!$A$2:$NF$60,MATCH(1,(GMW_SCEN!$NE$2:$NE$60=H$3)*(GMW_SCEN!$ND$2:$ND$60=H$4)*(GMW_SCEN!$NF$2:$NF$60=H$1),0),$F77-1966)</f>
        <v>215211</v>
      </c>
      <c r="I77" s="4" cm="1">
        <f t="array" ref="I77">INDEX(GMW_SCEN!$A$2:$NF$60,MATCH(1,(GMW_SCEN!$NE$2:$NE$60=I$3)*(GMW_SCEN!$ND$2:$ND$60=I$4)*(GMW_SCEN!$NF$2:$NF$60=I$1),0),$F77-1966)</f>
        <v>72153</v>
      </c>
      <c r="J77" s="4" cm="1">
        <f t="array" ref="J77">INDEX(GMW_SCEN!$A$2:$NF$60,MATCH(1,(GMW_SCEN!$NE$2:$NE$60=J$3)*(GMW_SCEN!$ND$2:$ND$60=J$4)*(GMW_SCEN!$NF$2:$NF$60=J$1),0),$F77-1966)</f>
        <v>78145</v>
      </c>
      <c r="K77" s="4" cm="1">
        <f t="array" ref="K77">INDEX(GMW_SCEN!$A$2:$NF$60,MATCH(1,(GMW_SCEN!$NE$2:$NE$60=K$3)*(GMW_SCEN!$ND$2:$ND$60=K$4)*(GMW_SCEN!$NF$2:$NF$60=K$1),0),$F77-1966)</f>
        <v>69065</v>
      </c>
      <c r="L77" s="4" cm="1">
        <f t="array" ref="L77">INDEX(GMW_SCEN!$A$2:$NF$60,MATCH(1,(GMW_SCEN!$NE$2:$NE$60=L$3)*(GMW_SCEN!$ND$2:$ND$60=L$4)*(GMW_SCEN!$NF$2:$NF$60=L$1),0),$F77-1966)</f>
        <v>66865</v>
      </c>
      <c r="M77" s="4" cm="1">
        <f t="array" ref="M77">INDEX(GMW_SCEN!$A$2:$NF$60,MATCH(1,(GMW_SCEN!$NE$2:$NE$60=M$3)*(GMW_SCEN!$ND$2:$ND$60=M$4)*(GMW_SCEN!$NF$2:$NF$60=M$1),0),$F77-1966)</f>
        <v>56.4</v>
      </c>
      <c r="N77" s="4" cm="1">
        <f t="array" ref="N77">INDEX(GMW_SCEN!$A$2:$NF$60,MATCH(1,(GMW_SCEN!$NE$2:$NE$60=N$3)*(GMW_SCEN!$ND$2:$ND$60=N$4)*(GMW_SCEN!$NF$2:$NF$60=N$1),0),$F77-1966)</f>
        <v>14.875</v>
      </c>
      <c r="O77" s="4" cm="1">
        <f t="array" ref="O77">INDEX(GMW_SCEN!$A$2:$NF$60,MATCH(1,(GMW_SCEN!$NE$2:$NE$60=O$3)*(GMW_SCEN!$ND$2:$ND$60=O$4)*(GMW_SCEN!$NF$2:$NF$60=O$1),0),$F77-1966)</f>
        <v>12.03185</v>
      </c>
      <c r="P77" s="4" cm="1">
        <f t="array" ref="P77">INDEX(GMW_SCEN!$A$2:$NF$60,MATCH(1,(GMW_SCEN!$NE$2:$NE$60=P$3)*(GMW_SCEN!$ND$2:$ND$60=P$4)*(GMW_SCEN!$NF$2:$NF$60=P$1),0),$F77-1966)</f>
        <v>0.49069069999999998</v>
      </c>
      <c r="Q77" s="4" cm="1">
        <f t="array" ref="Q77">INDEX(GMW_SCEN!$A$2:$NF$60,MATCH(1,(GMW_SCEN!$NE$2:$NE$60=Q$3)*(GMW_SCEN!$ND$2:$ND$60=Q$4)*(GMW_SCEN!$NF$2:$NF$60=Q$1),0),$F77-1966)</f>
        <v>1.4111</v>
      </c>
      <c r="R77" s="4" cm="1">
        <f t="array" ref="R77">INDEX(GMW_SCEN!$A$2:$NF$60,MATCH(1,(GMW_SCEN!$NE$2:$NE$60=R$3)*(GMW_SCEN!$ND$2:$ND$60=R$4)*(GMW_SCEN!$NF$2:$NF$60=R$1),0),$F77-1966)</f>
        <v>1.8621669999999999</v>
      </c>
      <c r="S77" s="4" cm="1">
        <f t="array" ref="S77">INDEX(GMW_SCEN!$A$2:$NF$60,MATCH(1,(GMW_SCEN!$NE$2:$NE$60=S$3)*(GMW_SCEN!$ND$2:$ND$60=S$4)*(GMW_SCEN!$NF$2:$NF$60=S$1),0),$F77-1966)</f>
        <v>99.393330000000006</v>
      </c>
      <c r="T77" s="4" cm="1">
        <f t="array" ref="T77">INDEX(GMW_SCEN!$A$2:$NF$60,MATCH(1,(GMW_SCEN!$NE$2:$NE$60=T$3)*(GMW_SCEN!$ND$2:$ND$60=T$4)*(GMW_SCEN!$NF$2:$NF$60=T$1),0),$F77-1966)</f>
        <v>-90</v>
      </c>
      <c r="U77" s="4" cm="1">
        <f t="array" ref="U77">INDEX(GMW_SCEN!$A$2:$NF$60,MATCH(1,(GMW_SCEN!$NE$2:$NE$60=U$3)*(GMW_SCEN!$ND$2:$ND$60=U$4)*(GMW_SCEN!$NF$2:$NF$60=U$1),0),$F77-1966)</f>
        <v>1E-3</v>
      </c>
      <c r="V77" s="4" cm="1">
        <f t="array" ref="V77">INDEX(GMW_SCEN!$A$2:$NF$60,MATCH(1,(GMW_SCEN!$NE$2:$NE$60=V$3)*(GMW_SCEN!$ND$2:$ND$60=V$4)*(GMW_SCEN!$NF$2:$NF$60=V$1),0),$F77-1966)</f>
        <v>170618</v>
      </c>
      <c r="W77" s="4" cm="1">
        <f t="array" ref="W77">INDEX(GMW_SCEN!$A$2:$NF$60,MATCH(1,(GMW_SCEN!$NE$2:$NE$60=W$3)*(GMW_SCEN!$ND$2:$ND$60=W$4)*(GMW_SCEN!$NF$2:$NF$60=W$1),0),$F77-1966)</f>
        <v>377831</v>
      </c>
      <c r="X77" s="4" cm="1">
        <f t="array" ref="X77">INDEX(GMW_SCEN!$A$2:$NF$60,MATCH(1,(GMW_SCEN!$NE$2:$NE$60=X$3)*(GMW_SCEN!$ND$2:$ND$60=X$4)*(GMW_SCEN!$NF$2:$NF$60=X$1),0),$F77-1966)</f>
        <v>215211</v>
      </c>
      <c r="Y77" s="4" cm="1">
        <f t="array" ref="Y77">INDEX(GMW_SCEN!$A$2:$NF$60,MATCH(1,(GMW_SCEN!$NE$2:$NE$60=Y$3)*(GMW_SCEN!$ND$2:$ND$60=Y$4)*(GMW_SCEN!$NF$2:$NF$60=Y$1),0),$F77-1966)</f>
        <v>72153</v>
      </c>
      <c r="Z77" s="4" cm="1">
        <f t="array" ref="Z77">INDEX(GMW_SCEN!$A$2:$NF$60,MATCH(1,(GMW_SCEN!$NE$2:$NE$60=Z$3)*(GMW_SCEN!$ND$2:$ND$60=Z$4)*(GMW_SCEN!$NF$2:$NF$60=Z$1),0),$F77-1966)</f>
        <v>78145</v>
      </c>
      <c r="AA77" s="4" cm="1">
        <f t="array" ref="AA77">INDEX(GMW_SCEN!$A$2:$NF$60,MATCH(1,(GMW_SCEN!$NE$2:$NE$60=AA$3)*(GMW_SCEN!$ND$2:$ND$60=AA$4)*(GMW_SCEN!$NF$2:$NF$60=AA$1),0),$F77-1966)</f>
        <v>69065</v>
      </c>
      <c r="AB77" s="4" cm="1">
        <f t="array" ref="AB77">INDEX(GMW_SCEN!$A$2:$NF$60,MATCH(1,(GMW_SCEN!$NE$2:$NE$60=AB$3)*(GMW_SCEN!$ND$2:$ND$60=AB$4)*(GMW_SCEN!$NF$2:$NF$60=AB$1),0),$F77-1966)</f>
        <v>66865</v>
      </c>
      <c r="AC77" s="4" cm="1">
        <f t="array" ref="AC77">INDEX(GMW_SCEN!$A$2:$NF$60,MATCH(1,(GMW_SCEN!$NE$2:$NE$60=AC$3)*(GMW_SCEN!$ND$2:$ND$60=AC$4)*(GMW_SCEN!$NF$2:$NF$60=AC$1),0),$F77-1966)</f>
        <v>56.4</v>
      </c>
      <c r="AD77" s="4" cm="1">
        <f t="array" ref="AD77">INDEX(GMW_SCEN!$A$2:$NF$60,MATCH(1,(GMW_SCEN!$NE$2:$NE$60=AD$3)*(GMW_SCEN!$ND$2:$ND$60=AD$4)*(GMW_SCEN!$NF$2:$NF$60=AD$1),0),$F77-1966)</f>
        <v>14.875</v>
      </c>
      <c r="AE77" s="4" cm="1">
        <f t="array" ref="AE77">INDEX(GMW_SCEN!$A$2:$NF$60,MATCH(1,(GMW_SCEN!$NE$2:$NE$60=AE$3)*(GMW_SCEN!$ND$2:$ND$60=AE$4)*(GMW_SCEN!$NF$2:$NF$60=AE$1),0),$F77-1966)</f>
        <v>12.03185</v>
      </c>
      <c r="AF77" s="4" cm="1">
        <f t="array" ref="AF77">INDEX(GMW_SCEN!$A$2:$NF$60,MATCH(1,(GMW_SCEN!$NE$2:$NE$60=AF$3)*(GMW_SCEN!$ND$2:$ND$60=AF$4)*(GMW_SCEN!$NF$2:$NF$60=AF$1),0),$F77-1966)</f>
        <v>0.49069069999999998</v>
      </c>
      <c r="AG77" s="4" cm="1">
        <f t="array" ref="AG77">INDEX(GMW_SCEN!$A$2:$NF$60,MATCH(1,(GMW_SCEN!$NE$2:$NE$60=AG$3)*(GMW_SCEN!$ND$2:$ND$60=AG$4)*(GMW_SCEN!$NF$2:$NF$60=AG$1),0),$F77-1966)</f>
        <v>1.4111</v>
      </c>
      <c r="AH77" s="4" cm="1">
        <f t="array" ref="AH77">INDEX(GMW_SCEN!$A$2:$NF$60,MATCH(1,(GMW_SCEN!$NE$2:$NE$60=AH$3)*(GMW_SCEN!$ND$2:$ND$60=AH$4)*(GMW_SCEN!$NF$2:$NF$60=AH$1),0),$F77-1966)</f>
        <v>1.8621669999999999</v>
      </c>
      <c r="AI77" s="4" cm="1">
        <f t="array" ref="AI77">INDEX(GMW_SCEN!$A$2:$NF$60,MATCH(1,(GMW_SCEN!$NE$2:$NE$60=AI$3)*(GMW_SCEN!$ND$2:$ND$60=AI$4)*(GMW_SCEN!$NF$2:$NF$60=AI$1),0),$F77-1966)</f>
        <v>99.393330000000006</v>
      </c>
      <c r="AJ77" s="4" cm="1">
        <f t="array" ref="AJ77">INDEX(GMW_SCEN!$A$2:$NF$60,MATCH(1,(GMW_SCEN!$NE$2:$NE$60=AJ$3)*(GMW_SCEN!$ND$2:$ND$60=AJ$4)*(GMW_SCEN!$NF$2:$NF$60=AJ$1),0),$F77-1966)</f>
        <v>-90</v>
      </c>
      <c r="AK77" s="4" cm="1">
        <f t="array" ref="AK77">INDEX(GMW_SCEN!$A$2:$NF$60,MATCH(1,(GMW_SCEN!$NE$2:$NE$60=AK$3)*(GMW_SCEN!$ND$2:$ND$60=AK$4)*(GMW_SCEN!$NF$2:$NF$60=AK$1),0),$F77-1966)</f>
        <v>1E-3</v>
      </c>
      <c r="AL77" s="4" cm="1">
        <f t="array" ref="AL77">INDEX(GMW_SCEN!$A$2:$NF$60,MATCH(1,(GMW_SCEN!$NE$2:$NE$60=AL$3)*(GMW_SCEN!$ND$2:$ND$60=AL$4)*(GMW_SCEN!$NF$2:$NF$60=AL$1),0),$F77-1966)</f>
        <v>170618</v>
      </c>
    </row>
    <row r="78" spans="1:38" x14ac:dyDescent="0.25">
      <c r="B78" s="4">
        <f t="shared" si="25"/>
        <v>1990</v>
      </c>
      <c r="C78" s="4">
        <f t="shared" si="25"/>
        <v>1990</v>
      </c>
      <c r="E78" s="4">
        <f t="shared" ref="E78" si="26">+E74+1</f>
        <v>1990</v>
      </c>
      <c r="F78" s="4">
        <f t="shared" si="16"/>
        <v>2044</v>
      </c>
      <c r="G78" s="4" cm="1">
        <f t="array" ref="G78">INDEX(GMW_SCEN!$A$2:$NF$60,MATCH(1,(GMW_SCEN!$NE$2:$NE$60=G$3)*(GMW_SCEN!$ND$2:$ND$60=G$4)*(GMW_SCEN!$NF$2:$NF$60=G$1),0),$F78-1966)</f>
        <v>375916</v>
      </c>
      <c r="H78" s="4" cm="1">
        <f t="array" ref="H78">INDEX(GMW_SCEN!$A$2:$NF$60,MATCH(1,(GMW_SCEN!$NE$2:$NE$60=H$3)*(GMW_SCEN!$ND$2:$ND$60=H$4)*(GMW_SCEN!$NF$2:$NF$60=H$1),0),$F78-1966)</f>
        <v>215007</v>
      </c>
      <c r="I78" s="4" cm="1">
        <f t="array" ref="I78">INDEX(GMW_SCEN!$A$2:$NF$60,MATCH(1,(GMW_SCEN!$NE$2:$NE$60=I$3)*(GMW_SCEN!$ND$2:$ND$60=I$4)*(GMW_SCEN!$NF$2:$NF$60=I$1),0),$F78-1966)</f>
        <v>71349</v>
      </c>
      <c r="J78" s="4" cm="1">
        <f t="array" ref="J78">INDEX(GMW_SCEN!$A$2:$NF$60,MATCH(1,(GMW_SCEN!$NE$2:$NE$60=J$3)*(GMW_SCEN!$ND$2:$ND$60=J$4)*(GMW_SCEN!$NF$2:$NF$60=J$1),0),$F78-1966)</f>
        <v>78838</v>
      </c>
      <c r="K78" s="4" cm="1">
        <f t="array" ref="K78">INDEX(GMW_SCEN!$A$2:$NF$60,MATCH(1,(GMW_SCEN!$NE$2:$NE$60=K$3)*(GMW_SCEN!$ND$2:$ND$60=K$4)*(GMW_SCEN!$NF$2:$NF$60=K$1),0),$F78-1966)</f>
        <v>69632</v>
      </c>
      <c r="L78" s="4" cm="1">
        <f t="array" ref="L78">INDEX(GMW_SCEN!$A$2:$NF$60,MATCH(1,(GMW_SCEN!$NE$2:$NE$60=L$3)*(GMW_SCEN!$ND$2:$ND$60=L$4)*(GMW_SCEN!$NF$2:$NF$60=L$1),0),$F78-1966)</f>
        <v>65714</v>
      </c>
      <c r="M78" s="4" cm="1">
        <f t="array" ref="M78">INDEX(GMW_SCEN!$A$2:$NF$60,MATCH(1,(GMW_SCEN!$NE$2:$NE$60=M$3)*(GMW_SCEN!$ND$2:$ND$60=M$4)*(GMW_SCEN!$NF$2:$NF$60=M$1),0),$F78-1966)</f>
        <v>57.466670000000001</v>
      </c>
      <c r="N78" s="4" cm="1">
        <f t="array" ref="N78">INDEX(GMW_SCEN!$A$2:$NF$60,MATCH(1,(GMW_SCEN!$NE$2:$NE$60=N$3)*(GMW_SCEN!$ND$2:$ND$60=N$4)*(GMW_SCEN!$NF$2:$NF$60=N$1),0),$F78-1966)</f>
        <v>13.950760000000001</v>
      </c>
      <c r="O78" s="4" cm="1">
        <f t="array" ref="O78">INDEX(GMW_SCEN!$A$2:$NF$60,MATCH(1,(GMW_SCEN!$NE$2:$NE$60=O$3)*(GMW_SCEN!$ND$2:$ND$60=O$4)*(GMW_SCEN!$NF$2:$NF$60=O$1),0),$F78-1966)</f>
        <v>11.331670000000001</v>
      </c>
      <c r="P78" s="4" cm="1">
        <f t="array" ref="P78">INDEX(GMW_SCEN!$A$2:$NF$60,MATCH(1,(GMW_SCEN!$NE$2:$NE$60=P$3)*(GMW_SCEN!$ND$2:$ND$60=P$4)*(GMW_SCEN!$NF$2:$NF$60=P$1),0),$F78-1966)</f>
        <v>0.203373</v>
      </c>
      <c r="Q78" s="4" cm="1">
        <f t="array" ref="Q78">INDEX(GMW_SCEN!$A$2:$NF$60,MATCH(1,(GMW_SCEN!$NE$2:$NE$60=Q$3)*(GMW_SCEN!$ND$2:$ND$60=Q$4)*(GMW_SCEN!$NF$2:$NF$60=Q$1),0),$F78-1966)</f>
        <v>1.3979999999999999</v>
      </c>
      <c r="R78" s="4" cm="1">
        <f t="array" ref="R78">INDEX(GMW_SCEN!$A$2:$NF$60,MATCH(1,(GMW_SCEN!$NE$2:$NE$60=R$3)*(GMW_SCEN!$ND$2:$ND$60=R$4)*(GMW_SCEN!$NF$2:$NF$60=R$1),0),$F78-1966)</f>
        <v>1.9452670000000001</v>
      </c>
      <c r="S78" s="4" cm="1">
        <f t="array" ref="S78">INDEX(GMW_SCEN!$A$2:$NF$60,MATCH(1,(GMW_SCEN!$NE$2:$NE$60=S$3)*(GMW_SCEN!$ND$2:$ND$60=S$4)*(GMW_SCEN!$NF$2:$NF$60=S$1),0),$F78-1966)</f>
        <v>99.67</v>
      </c>
      <c r="T78" s="4" cm="1">
        <f t="array" ref="T78">INDEX(GMW_SCEN!$A$2:$NF$60,MATCH(1,(GMW_SCEN!$NE$2:$NE$60=T$3)*(GMW_SCEN!$ND$2:$ND$60=T$4)*(GMW_SCEN!$NF$2:$NF$60=T$1),0),$F78-1966)</f>
        <v>870</v>
      </c>
      <c r="U78" s="4" cm="1">
        <f t="array" ref="U78">INDEX(GMW_SCEN!$A$2:$NF$60,MATCH(1,(GMW_SCEN!$NE$2:$NE$60=U$3)*(GMW_SCEN!$ND$2:$ND$60=U$4)*(GMW_SCEN!$NF$2:$NF$60=U$1),0),$F78-1966)</f>
        <v>1E-3</v>
      </c>
      <c r="V78" s="4" cm="1">
        <f t="array" ref="V78">INDEX(GMW_SCEN!$A$2:$NF$60,MATCH(1,(GMW_SCEN!$NE$2:$NE$60=V$3)*(GMW_SCEN!$ND$2:$ND$60=V$4)*(GMW_SCEN!$NF$2:$NF$60=V$1),0),$F78-1966)</f>
        <v>171505</v>
      </c>
      <c r="W78" s="4" cm="1">
        <f t="array" ref="W78">INDEX(GMW_SCEN!$A$2:$NF$60,MATCH(1,(GMW_SCEN!$NE$2:$NE$60=W$3)*(GMW_SCEN!$ND$2:$ND$60=W$4)*(GMW_SCEN!$NF$2:$NF$60=W$1),0),$F78-1966)</f>
        <v>375916</v>
      </c>
      <c r="X78" s="4" cm="1">
        <f t="array" ref="X78">INDEX(GMW_SCEN!$A$2:$NF$60,MATCH(1,(GMW_SCEN!$NE$2:$NE$60=X$3)*(GMW_SCEN!$ND$2:$ND$60=X$4)*(GMW_SCEN!$NF$2:$NF$60=X$1),0),$F78-1966)</f>
        <v>215007</v>
      </c>
      <c r="Y78" s="4" cm="1">
        <f t="array" ref="Y78">INDEX(GMW_SCEN!$A$2:$NF$60,MATCH(1,(GMW_SCEN!$NE$2:$NE$60=Y$3)*(GMW_SCEN!$ND$2:$ND$60=Y$4)*(GMW_SCEN!$NF$2:$NF$60=Y$1),0),$F78-1966)</f>
        <v>71349</v>
      </c>
      <c r="Z78" s="4" cm="1">
        <f t="array" ref="Z78">INDEX(GMW_SCEN!$A$2:$NF$60,MATCH(1,(GMW_SCEN!$NE$2:$NE$60=Z$3)*(GMW_SCEN!$ND$2:$ND$60=Z$4)*(GMW_SCEN!$NF$2:$NF$60=Z$1),0),$F78-1966)</f>
        <v>78838</v>
      </c>
      <c r="AA78" s="4" cm="1">
        <f t="array" ref="AA78">INDEX(GMW_SCEN!$A$2:$NF$60,MATCH(1,(GMW_SCEN!$NE$2:$NE$60=AA$3)*(GMW_SCEN!$ND$2:$ND$60=AA$4)*(GMW_SCEN!$NF$2:$NF$60=AA$1),0),$F78-1966)</f>
        <v>69632</v>
      </c>
      <c r="AB78" s="4" cm="1">
        <f t="array" ref="AB78">INDEX(GMW_SCEN!$A$2:$NF$60,MATCH(1,(GMW_SCEN!$NE$2:$NE$60=AB$3)*(GMW_SCEN!$ND$2:$ND$60=AB$4)*(GMW_SCEN!$NF$2:$NF$60=AB$1),0),$F78-1966)</f>
        <v>65714</v>
      </c>
      <c r="AC78" s="4" cm="1">
        <f t="array" ref="AC78">INDEX(GMW_SCEN!$A$2:$NF$60,MATCH(1,(GMW_SCEN!$NE$2:$NE$60=AC$3)*(GMW_SCEN!$ND$2:$ND$60=AC$4)*(GMW_SCEN!$NF$2:$NF$60=AC$1),0),$F78-1966)</f>
        <v>57.466670000000001</v>
      </c>
      <c r="AD78" s="4" cm="1">
        <f t="array" ref="AD78">INDEX(GMW_SCEN!$A$2:$NF$60,MATCH(1,(GMW_SCEN!$NE$2:$NE$60=AD$3)*(GMW_SCEN!$ND$2:$ND$60=AD$4)*(GMW_SCEN!$NF$2:$NF$60=AD$1),0),$F78-1966)</f>
        <v>13.950760000000001</v>
      </c>
      <c r="AE78" s="4" cm="1">
        <f t="array" ref="AE78">INDEX(GMW_SCEN!$A$2:$NF$60,MATCH(1,(GMW_SCEN!$NE$2:$NE$60=AE$3)*(GMW_SCEN!$ND$2:$ND$60=AE$4)*(GMW_SCEN!$NF$2:$NF$60=AE$1),0),$F78-1966)</f>
        <v>11.331670000000001</v>
      </c>
      <c r="AF78" s="4" cm="1">
        <f t="array" ref="AF78">INDEX(GMW_SCEN!$A$2:$NF$60,MATCH(1,(GMW_SCEN!$NE$2:$NE$60=AF$3)*(GMW_SCEN!$ND$2:$ND$60=AF$4)*(GMW_SCEN!$NF$2:$NF$60=AF$1),0),$F78-1966)</f>
        <v>0.203373</v>
      </c>
      <c r="AG78" s="4" cm="1">
        <f t="array" ref="AG78">INDEX(GMW_SCEN!$A$2:$NF$60,MATCH(1,(GMW_SCEN!$NE$2:$NE$60=AG$3)*(GMW_SCEN!$ND$2:$ND$60=AG$4)*(GMW_SCEN!$NF$2:$NF$60=AG$1),0),$F78-1966)</f>
        <v>1.3979999999999999</v>
      </c>
      <c r="AH78" s="4" cm="1">
        <f t="array" ref="AH78">INDEX(GMW_SCEN!$A$2:$NF$60,MATCH(1,(GMW_SCEN!$NE$2:$NE$60=AH$3)*(GMW_SCEN!$ND$2:$ND$60=AH$4)*(GMW_SCEN!$NF$2:$NF$60=AH$1),0),$F78-1966)</f>
        <v>1.9452670000000001</v>
      </c>
      <c r="AI78" s="4" cm="1">
        <f t="array" ref="AI78">INDEX(GMW_SCEN!$A$2:$NF$60,MATCH(1,(GMW_SCEN!$NE$2:$NE$60=AI$3)*(GMW_SCEN!$ND$2:$ND$60=AI$4)*(GMW_SCEN!$NF$2:$NF$60=AI$1),0),$F78-1966)</f>
        <v>99.67</v>
      </c>
      <c r="AJ78" s="4" cm="1">
        <f t="array" ref="AJ78">INDEX(GMW_SCEN!$A$2:$NF$60,MATCH(1,(GMW_SCEN!$NE$2:$NE$60=AJ$3)*(GMW_SCEN!$ND$2:$ND$60=AJ$4)*(GMW_SCEN!$NF$2:$NF$60=AJ$1),0),$F78-1966)</f>
        <v>870</v>
      </c>
      <c r="AK78" s="4" cm="1">
        <f t="array" ref="AK78">INDEX(GMW_SCEN!$A$2:$NF$60,MATCH(1,(GMW_SCEN!$NE$2:$NE$60=AK$3)*(GMW_SCEN!$ND$2:$ND$60=AK$4)*(GMW_SCEN!$NF$2:$NF$60=AK$1),0),$F78-1966)</f>
        <v>1E-3</v>
      </c>
      <c r="AL78" s="4" cm="1">
        <f t="array" ref="AL78">INDEX(GMW_SCEN!$A$2:$NF$60,MATCH(1,(GMW_SCEN!$NE$2:$NE$60=AL$3)*(GMW_SCEN!$ND$2:$ND$60=AL$4)*(GMW_SCEN!$NF$2:$NF$60=AL$1),0),$F78-1966)</f>
        <v>171505</v>
      </c>
    </row>
    <row r="79" spans="1:38" x14ac:dyDescent="0.25">
      <c r="A79" s="4">
        <v>1991</v>
      </c>
      <c r="B79" s="4">
        <f t="shared" si="25"/>
        <v>1991</v>
      </c>
      <c r="C79" s="4">
        <f t="shared" si="25"/>
        <v>1990</v>
      </c>
      <c r="D79" s="4">
        <f t="shared" si="25"/>
        <v>1990</v>
      </c>
      <c r="F79" s="4">
        <f t="shared" si="16"/>
        <v>2045</v>
      </c>
      <c r="G79" s="4" cm="1">
        <f t="array" ref="G79">INDEX(GMW_SCEN!$A$2:$NF$60,MATCH(1,(GMW_SCEN!$NE$2:$NE$60=G$3)*(GMW_SCEN!$ND$2:$ND$60=G$4)*(GMW_SCEN!$NF$2:$NF$60=G$1),0),$F79-1966)</f>
        <v>374060</v>
      </c>
      <c r="H79" s="4" cm="1">
        <f t="array" ref="H79">INDEX(GMW_SCEN!$A$2:$NF$60,MATCH(1,(GMW_SCEN!$NE$2:$NE$60=H$3)*(GMW_SCEN!$ND$2:$ND$60=H$4)*(GMW_SCEN!$NF$2:$NF$60=H$1),0),$F79-1966)</f>
        <v>214735</v>
      </c>
      <c r="I79" s="4" cm="1">
        <f t="array" ref="I79">INDEX(GMW_SCEN!$A$2:$NF$60,MATCH(1,(GMW_SCEN!$NE$2:$NE$60=I$3)*(GMW_SCEN!$ND$2:$ND$60=I$4)*(GMW_SCEN!$NF$2:$NF$60=I$1),0),$F79-1966)</f>
        <v>68137</v>
      </c>
      <c r="J79" s="4" cm="1">
        <f t="array" ref="J79">INDEX(GMW_SCEN!$A$2:$NF$60,MATCH(1,(GMW_SCEN!$NE$2:$NE$60=J$3)*(GMW_SCEN!$ND$2:$ND$60=J$4)*(GMW_SCEN!$NF$2:$NF$60=J$1),0),$F79-1966)</f>
        <v>79041</v>
      </c>
      <c r="K79" s="4" cm="1">
        <f t="array" ref="K79">INDEX(GMW_SCEN!$A$2:$NF$60,MATCH(1,(GMW_SCEN!$NE$2:$NE$60=K$3)*(GMW_SCEN!$ND$2:$ND$60=K$4)*(GMW_SCEN!$NF$2:$NF$60=K$1),0),$F79-1966)</f>
        <v>66995</v>
      </c>
      <c r="L79" s="4" cm="1">
        <f t="array" ref="L79">INDEX(GMW_SCEN!$A$2:$NF$60,MATCH(1,(GMW_SCEN!$NE$2:$NE$60=L$3)*(GMW_SCEN!$ND$2:$ND$60=L$4)*(GMW_SCEN!$NF$2:$NF$60=L$1),0),$F79-1966)</f>
        <v>63535</v>
      </c>
      <c r="M79" s="4" cm="1">
        <f t="array" ref="M79">INDEX(GMW_SCEN!$A$2:$NF$60,MATCH(1,(GMW_SCEN!$NE$2:$NE$60=M$3)*(GMW_SCEN!$ND$2:$ND$60=M$4)*(GMW_SCEN!$NF$2:$NF$60=M$1),0),$F79-1966)</f>
        <v>57.666670000000003</v>
      </c>
      <c r="N79" s="4" cm="1">
        <f t="array" ref="N79">INDEX(GMW_SCEN!$A$2:$NF$60,MATCH(1,(GMW_SCEN!$NE$2:$NE$60=N$3)*(GMW_SCEN!$ND$2:$ND$60=N$4)*(GMW_SCEN!$NF$2:$NF$60=N$1),0),$F79-1966)</f>
        <v>13.39063</v>
      </c>
      <c r="O79" s="4" cm="1">
        <f t="array" ref="O79">INDEX(GMW_SCEN!$A$2:$NF$60,MATCH(1,(GMW_SCEN!$NE$2:$NE$60=O$3)*(GMW_SCEN!$ND$2:$ND$60=O$4)*(GMW_SCEN!$NF$2:$NF$60=O$1),0),$F79-1966)</f>
        <v>10.35469</v>
      </c>
      <c r="P79" s="4" cm="1">
        <f t="array" ref="P79">INDEX(GMW_SCEN!$A$2:$NF$60,MATCH(1,(GMW_SCEN!$NE$2:$NE$60=P$3)*(GMW_SCEN!$ND$2:$ND$60=P$4)*(GMW_SCEN!$NF$2:$NF$60=P$1),0),$F79-1966)</f>
        <v>-0.4426813</v>
      </c>
      <c r="Q79" s="4" cm="1">
        <f t="array" ref="Q79">INDEX(GMW_SCEN!$A$2:$NF$60,MATCH(1,(GMW_SCEN!$NE$2:$NE$60=Q$3)*(GMW_SCEN!$ND$2:$ND$60=Q$4)*(GMW_SCEN!$NF$2:$NF$60=Q$1),0),$F79-1966)</f>
        <v>1.3983000000000001</v>
      </c>
      <c r="R79" s="4" cm="1">
        <f t="array" ref="R79">INDEX(GMW_SCEN!$A$2:$NF$60,MATCH(1,(GMW_SCEN!$NE$2:$NE$60=R$3)*(GMW_SCEN!$ND$2:$ND$60=R$4)*(GMW_SCEN!$NF$2:$NF$60=R$1),0),$F79-1966)</f>
        <v>1.908933</v>
      </c>
      <c r="S79" s="4" cm="1">
        <f t="array" ref="S79">INDEX(GMW_SCEN!$A$2:$NF$60,MATCH(1,(GMW_SCEN!$NE$2:$NE$60=S$3)*(GMW_SCEN!$ND$2:$ND$60=S$4)*(GMW_SCEN!$NF$2:$NF$60=S$1),0),$F79-1966)</f>
        <v>99.133330000000001</v>
      </c>
      <c r="T79" s="4" cm="1">
        <f t="array" ref="T79">INDEX(GMW_SCEN!$A$2:$NF$60,MATCH(1,(GMW_SCEN!$NE$2:$NE$60=T$3)*(GMW_SCEN!$ND$2:$ND$60=T$4)*(GMW_SCEN!$NF$2:$NF$60=T$1),0),$F79-1966)</f>
        <v>1980</v>
      </c>
      <c r="U79" s="4" cm="1">
        <f t="array" ref="U79">INDEX(GMW_SCEN!$A$2:$NF$60,MATCH(1,(GMW_SCEN!$NE$2:$NE$60=U$3)*(GMW_SCEN!$ND$2:$ND$60=U$4)*(GMW_SCEN!$NF$2:$NF$60=U$1),0),$F79-1966)</f>
        <v>1E-3</v>
      </c>
      <c r="V79" s="4" cm="1">
        <f t="array" ref="V79">INDEX(GMW_SCEN!$A$2:$NF$60,MATCH(1,(GMW_SCEN!$NE$2:$NE$60=V$3)*(GMW_SCEN!$ND$2:$ND$60=V$4)*(GMW_SCEN!$NF$2:$NF$60=V$1),0),$F79-1966)</f>
        <v>173745</v>
      </c>
      <c r="W79" s="4" cm="1">
        <f t="array" ref="W79">INDEX(GMW_SCEN!$A$2:$NF$60,MATCH(1,(GMW_SCEN!$NE$2:$NE$60=W$3)*(GMW_SCEN!$ND$2:$ND$60=W$4)*(GMW_SCEN!$NF$2:$NF$60=W$1),0),$F79-1966)</f>
        <v>374060</v>
      </c>
      <c r="X79" s="4" cm="1">
        <f t="array" ref="X79">INDEX(GMW_SCEN!$A$2:$NF$60,MATCH(1,(GMW_SCEN!$NE$2:$NE$60=X$3)*(GMW_SCEN!$ND$2:$ND$60=X$4)*(GMW_SCEN!$NF$2:$NF$60=X$1),0),$F79-1966)</f>
        <v>214735</v>
      </c>
      <c r="Y79" s="4" cm="1">
        <f t="array" ref="Y79">INDEX(GMW_SCEN!$A$2:$NF$60,MATCH(1,(GMW_SCEN!$NE$2:$NE$60=Y$3)*(GMW_SCEN!$ND$2:$ND$60=Y$4)*(GMW_SCEN!$NF$2:$NF$60=Y$1),0),$F79-1966)</f>
        <v>68137</v>
      </c>
      <c r="Z79" s="4" cm="1">
        <f t="array" ref="Z79">INDEX(GMW_SCEN!$A$2:$NF$60,MATCH(1,(GMW_SCEN!$NE$2:$NE$60=Z$3)*(GMW_SCEN!$ND$2:$ND$60=Z$4)*(GMW_SCEN!$NF$2:$NF$60=Z$1),0),$F79-1966)</f>
        <v>79041</v>
      </c>
      <c r="AA79" s="4" cm="1">
        <f t="array" ref="AA79">INDEX(GMW_SCEN!$A$2:$NF$60,MATCH(1,(GMW_SCEN!$NE$2:$NE$60=AA$3)*(GMW_SCEN!$ND$2:$ND$60=AA$4)*(GMW_SCEN!$NF$2:$NF$60=AA$1),0),$F79-1966)</f>
        <v>66995</v>
      </c>
      <c r="AB79" s="4" cm="1">
        <f t="array" ref="AB79">INDEX(GMW_SCEN!$A$2:$NF$60,MATCH(1,(GMW_SCEN!$NE$2:$NE$60=AB$3)*(GMW_SCEN!$ND$2:$ND$60=AB$4)*(GMW_SCEN!$NF$2:$NF$60=AB$1),0),$F79-1966)</f>
        <v>63535</v>
      </c>
      <c r="AC79" s="4" cm="1">
        <f t="array" ref="AC79">INDEX(GMW_SCEN!$A$2:$NF$60,MATCH(1,(GMW_SCEN!$NE$2:$NE$60=AC$3)*(GMW_SCEN!$ND$2:$ND$60=AC$4)*(GMW_SCEN!$NF$2:$NF$60=AC$1),0),$F79-1966)</f>
        <v>57.666670000000003</v>
      </c>
      <c r="AD79" s="4" cm="1">
        <f t="array" ref="AD79">INDEX(GMW_SCEN!$A$2:$NF$60,MATCH(1,(GMW_SCEN!$NE$2:$NE$60=AD$3)*(GMW_SCEN!$ND$2:$ND$60=AD$4)*(GMW_SCEN!$NF$2:$NF$60=AD$1),0),$F79-1966)</f>
        <v>13.39063</v>
      </c>
      <c r="AE79" s="4" cm="1">
        <f t="array" ref="AE79">INDEX(GMW_SCEN!$A$2:$NF$60,MATCH(1,(GMW_SCEN!$NE$2:$NE$60=AE$3)*(GMW_SCEN!$ND$2:$ND$60=AE$4)*(GMW_SCEN!$NF$2:$NF$60=AE$1),0),$F79-1966)</f>
        <v>10.35469</v>
      </c>
      <c r="AF79" s="4" cm="1">
        <f t="array" ref="AF79">INDEX(GMW_SCEN!$A$2:$NF$60,MATCH(1,(GMW_SCEN!$NE$2:$NE$60=AF$3)*(GMW_SCEN!$ND$2:$ND$60=AF$4)*(GMW_SCEN!$NF$2:$NF$60=AF$1),0),$F79-1966)</f>
        <v>-0.4426813</v>
      </c>
      <c r="AG79" s="4" cm="1">
        <f t="array" ref="AG79">INDEX(GMW_SCEN!$A$2:$NF$60,MATCH(1,(GMW_SCEN!$NE$2:$NE$60=AG$3)*(GMW_SCEN!$ND$2:$ND$60=AG$4)*(GMW_SCEN!$NF$2:$NF$60=AG$1),0),$F79-1966)</f>
        <v>1.3983000000000001</v>
      </c>
      <c r="AH79" s="4" cm="1">
        <f t="array" ref="AH79">INDEX(GMW_SCEN!$A$2:$NF$60,MATCH(1,(GMW_SCEN!$NE$2:$NE$60=AH$3)*(GMW_SCEN!$ND$2:$ND$60=AH$4)*(GMW_SCEN!$NF$2:$NF$60=AH$1),0),$F79-1966)</f>
        <v>1.908933</v>
      </c>
      <c r="AI79" s="4" cm="1">
        <f t="array" ref="AI79">INDEX(GMW_SCEN!$A$2:$NF$60,MATCH(1,(GMW_SCEN!$NE$2:$NE$60=AI$3)*(GMW_SCEN!$ND$2:$ND$60=AI$4)*(GMW_SCEN!$NF$2:$NF$60=AI$1),0),$F79-1966)</f>
        <v>99.133330000000001</v>
      </c>
      <c r="AJ79" s="4" cm="1">
        <f t="array" ref="AJ79">INDEX(GMW_SCEN!$A$2:$NF$60,MATCH(1,(GMW_SCEN!$NE$2:$NE$60=AJ$3)*(GMW_SCEN!$ND$2:$ND$60=AJ$4)*(GMW_SCEN!$NF$2:$NF$60=AJ$1),0),$F79-1966)</f>
        <v>1980</v>
      </c>
      <c r="AK79" s="4" cm="1">
        <f t="array" ref="AK79">INDEX(GMW_SCEN!$A$2:$NF$60,MATCH(1,(GMW_SCEN!$NE$2:$NE$60=AK$3)*(GMW_SCEN!$ND$2:$ND$60=AK$4)*(GMW_SCEN!$NF$2:$NF$60=AK$1),0),$F79-1966)</f>
        <v>1E-3</v>
      </c>
      <c r="AL79" s="4" cm="1">
        <f t="array" ref="AL79">INDEX(GMW_SCEN!$A$2:$NF$60,MATCH(1,(GMW_SCEN!$NE$2:$NE$60=AL$3)*(GMW_SCEN!$ND$2:$ND$60=AL$4)*(GMW_SCEN!$NF$2:$NF$60=AL$1),0),$F79-1966)</f>
        <v>173745</v>
      </c>
    </row>
    <row r="80" spans="1:38" x14ac:dyDescent="0.25">
      <c r="B80" s="4">
        <f t="shared" si="25"/>
        <v>1991</v>
      </c>
      <c r="C80" s="4">
        <f t="shared" si="25"/>
        <v>1991</v>
      </c>
      <c r="F80" s="4">
        <f t="shared" si="16"/>
        <v>2046</v>
      </c>
      <c r="G80" s="4" cm="1">
        <f t="array" ref="G80">INDEX(GMW_SCEN!$A$2:$NF$60,MATCH(1,(GMW_SCEN!$NE$2:$NE$60=G$3)*(GMW_SCEN!$ND$2:$ND$60=G$4)*(GMW_SCEN!$NF$2:$NF$60=G$1),0),$F80-1966)</f>
        <v>373608</v>
      </c>
      <c r="H80" s="4" cm="1">
        <f t="array" ref="H80">INDEX(GMW_SCEN!$A$2:$NF$60,MATCH(1,(GMW_SCEN!$NE$2:$NE$60=H$3)*(GMW_SCEN!$ND$2:$ND$60=H$4)*(GMW_SCEN!$NF$2:$NF$60=H$1),0),$F80-1966)</f>
        <v>213315</v>
      </c>
      <c r="I80" s="4" cm="1">
        <f t="array" ref="I80">INDEX(GMW_SCEN!$A$2:$NF$60,MATCH(1,(GMW_SCEN!$NE$2:$NE$60=I$3)*(GMW_SCEN!$ND$2:$ND$60=I$4)*(GMW_SCEN!$NF$2:$NF$60=I$1),0),$F80-1966)</f>
        <v>67111</v>
      </c>
      <c r="J80" s="4" cm="1">
        <f t="array" ref="J80">INDEX(GMW_SCEN!$A$2:$NF$60,MATCH(1,(GMW_SCEN!$NE$2:$NE$60=J$3)*(GMW_SCEN!$ND$2:$ND$60=J$4)*(GMW_SCEN!$NF$2:$NF$60=J$1),0),$F80-1966)</f>
        <v>81070</v>
      </c>
      <c r="K80" s="4" cm="1">
        <f t="array" ref="K80">INDEX(GMW_SCEN!$A$2:$NF$60,MATCH(1,(GMW_SCEN!$NE$2:$NE$60=K$3)*(GMW_SCEN!$ND$2:$ND$60=K$4)*(GMW_SCEN!$NF$2:$NF$60=K$1),0),$F80-1966)</f>
        <v>69215</v>
      </c>
      <c r="L80" s="4" cm="1">
        <f t="array" ref="L80">INDEX(GMW_SCEN!$A$2:$NF$60,MATCH(1,(GMW_SCEN!$NE$2:$NE$60=L$3)*(GMW_SCEN!$ND$2:$ND$60=L$4)*(GMW_SCEN!$NF$2:$NF$60=L$1),0),$F80-1966)</f>
        <v>63812</v>
      </c>
      <c r="M80" s="4" cm="1">
        <f t="array" ref="M80">INDEX(GMW_SCEN!$A$2:$NF$60,MATCH(1,(GMW_SCEN!$NE$2:$NE$60=M$3)*(GMW_SCEN!$ND$2:$ND$60=M$4)*(GMW_SCEN!$NF$2:$NF$60=M$1),0),$F80-1966)</f>
        <v>60.266669999999998</v>
      </c>
      <c r="N80" s="4" cm="1">
        <f t="array" ref="N80">INDEX(GMW_SCEN!$A$2:$NF$60,MATCH(1,(GMW_SCEN!$NE$2:$NE$60=N$3)*(GMW_SCEN!$ND$2:$ND$60=N$4)*(GMW_SCEN!$NF$2:$NF$60=N$1),0),$F80-1966)</f>
        <v>11.74423</v>
      </c>
      <c r="O80" s="4" cm="1">
        <f t="array" ref="O80">INDEX(GMW_SCEN!$A$2:$NF$60,MATCH(1,(GMW_SCEN!$NE$2:$NE$60=O$3)*(GMW_SCEN!$ND$2:$ND$60=O$4)*(GMW_SCEN!$NF$2:$NF$60=O$1),0),$F80-1966)</f>
        <v>10.37815</v>
      </c>
      <c r="P80" s="4" cm="1">
        <f t="array" ref="P80">INDEX(GMW_SCEN!$A$2:$NF$60,MATCH(1,(GMW_SCEN!$NE$2:$NE$60=P$3)*(GMW_SCEN!$ND$2:$ND$60=P$4)*(GMW_SCEN!$NF$2:$NF$60=P$1),0),$F80-1966)</f>
        <v>0.26366659999999997</v>
      </c>
      <c r="Q80" s="4" cm="1">
        <f t="array" ref="Q80">INDEX(GMW_SCEN!$A$2:$NF$60,MATCH(1,(GMW_SCEN!$NE$2:$NE$60=Q$3)*(GMW_SCEN!$ND$2:$ND$60=Q$4)*(GMW_SCEN!$NF$2:$NF$60=Q$1),0),$F80-1966)</f>
        <v>1.4129</v>
      </c>
      <c r="R80" s="4" cm="1">
        <f t="array" ref="R80">INDEX(GMW_SCEN!$A$2:$NF$60,MATCH(1,(GMW_SCEN!$NE$2:$NE$60=R$3)*(GMW_SCEN!$ND$2:$ND$60=R$4)*(GMW_SCEN!$NF$2:$NF$60=R$1),0),$F80-1966)</f>
        <v>1.7084330000000001</v>
      </c>
      <c r="S80" s="4" cm="1">
        <f t="array" ref="S80">INDEX(GMW_SCEN!$A$2:$NF$60,MATCH(1,(GMW_SCEN!$NE$2:$NE$60=S$3)*(GMW_SCEN!$ND$2:$ND$60=S$4)*(GMW_SCEN!$NF$2:$NF$60=S$1),0),$F80-1966)</f>
        <v>96.383330000000001</v>
      </c>
      <c r="T80" s="4" cm="1">
        <f t="array" ref="T80">INDEX(GMW_SCEN!$A$2:$NF$60,MATCH(1,(GMW_SCEN!$NE$2:$NE$60=T$3)*(GMW_SCEN!$ND$2:$ND$60=T$4)*(GMW_SCEN!$NF$2:$NF$60=T$1),0),$F80-1966)</f>
        <v>-6393</v>
      </c>
      <c r="U80" s="4" cm="1">
        <f t="array" ref="U80">INDEX(GMW_SCEN!$A$2:$NF$60,MATCH(1,(GMW_SCEN!$NE$2:$NE$60=U$3)*(GMW_SCEN!$ND$2:$ND$60=U$4)*(GMW_SCEN!$NF$2:$NF$60=U$1),0),$F80-1966)</f>
        <v>1E-3</v>
      </c>
      <c r="V80" s="4" cm="1">
        <f t="array" ref="V80">INDEX(GMW_SCEN!$A$2:$NF$60,MATCH(1,(GMW_SCEN!$NE$2:$NE$60=V$3)*(GMW_SCEN!$ND$2:$ND$60=V$4)*(GMW_SCEN!$NF$2:$NF$60=V$1),0),$F80-1966)</f>
        <v>176366</v>
      </c>
      <c r="W80" s="4" cm="1">
        <f t="array" ref="W80">INDEX(GMW_SCEN!$A$2:$NF$60,MATCH(1,(GMW_SCEN!$NE$2:$NE$60=W$3)*(GMW_SCEN!$ND$2:$ND$60=W$4)*(GMW_SCEN!$NF$2:$NF$60=W$1),0),$F80-1966)</f>
        <v>373608</v>
      </c>
      <c r="X80" s="4" cm="1">
        <f t="array" ref="X80">INDEX(GMW_SCEN!$A$2:$NF$60,MATCH(1,(GMW_SCEN!$NE$2:$NE$60=X$3)*(GMW_SCEN!$ND$2:$ND$60=X$4)*(GMW_SCEN!$NF$2:$NF$60=X$1),0),$F80-1966)</f>
        <v>213315</v>
      </c>
      <c r="Y80" s="4" cm="1">
        <f t="array" ref="Y80">INDEX(GMW_SCEN!$A$2:$NF$60,MATCH(1,(GMW_SCEN!$NE$2:$NE$60=Y$3)*(GMW_SCEN!$ND$2:$ND$60=Y$4)*(GMW_SCEN!$NF$2:$NF$60=Y$1),0),$F80-1966)</f>
        <v>67111</v>
      </c>
      <c r="Z80" s="4" cm="1">
        <f t="array" ref="Z80">INDEX(GMW_SCEN!$A$2:$NF$60,MATCH(1,(GMW_SCEN!$NE$2:$NE$60=Z$3)*(GMW_SCEN!$ND$2:$ND$60=Z$4)*(GMW_SCEN!$NF$2:$NF$60=Z$1),0),$F80-1966)</f>
        <v>81070</v>
      </c>
      <c r="AA80" s="4" cm="1">
        <f t="array" ref="AA80">INDEX(GMW_SCEN!$A$2:$NF$60,MATCH(1,(GMW_SCEN!$NE$2:$NE$60=AA$3)*(GMW_SCEN!$ND$2:$ND$60=AA$4)*(GMW_SCEN!$NF$2:$NF$60=AA$1),0),$F80-1966)</f>
        <v>69215</v>
      </c>
      <c r="AB80" s="4" cm="1">
        <f t="array" ref="AB80">INDEX(GMW_SCEN!$A$2:$NF$60,MATCH(1,(GMW_SCEN!$NE$2:$NE$60=AB$3)*(GMW_SCEN!$ND$2:$ND$60=AB$4)*(GMW_SCEN!$NF$2:$NF$60=AB$1),0),$F80-1966)</f>
        <v>63812</v>
      </c>
      <c r="AC80" s="4" cm="1">
        <f t="array" ref="AC80">INDEX(GMW_SCEN!$A$2:$NF$60,MATCH(1,(GMW_SCEN!$NE$2:$NE$60=AC$3)*(GMW_SCEN!$ND$2:$ND$60=AC$4)*(GMW_SCEN!$NF$2:$NF$60=AC$1),0),$F80-1966)</f>
        <v>60.266669999999998</v>
      </c>
      <c r="AD80" s="4" cm="1">
        <f t="array" ref="AD80">INDEX(GMW_SCEN!$A$2:$NF$60,MATCH(1,(GMW_SCEN!$NE$2:$NE$60=AD$3)*(GMW_SCEN!$ND$2:$ND$60=AD$4)*(GMW_SCEN!$NF$2:$NF$60=AD$1),0),$F80-1966)</f>
        <v>11.74423</v>
      </c>
      <c r="AE80" s="4" cm="1">
        <f t="array" ref="AE80">INDEX(GMW_SCEN!$A$2:$NF$60,MATCH(1,(GMW_SCEN!$NE$2:$NE$60=AE$3)*(GMW_SCEN!$ND$2:$ND$60=AE$4)*(GMW_SCEN!$NF$2:$NF$60=AE$1),0),$F80-1966)</f>
        <v>10.37815</v>
      </c>
      <c r="AF80" s="4" cm="1">
        <f t="array" ref="AF80">INDEX(GMW_SCEN!$A$2:$NF$60,MATCH(1,(GMW_SCEN!$NE$2:$NE$60=AF$3)*(GMW_SCEN!$ND$2:$ND$60=AF$4)*(GMW_SCEN!$NF$2:$NF$60=AF$1),0),$F80-1966)</f>
        <v>0.26366659999999997</v>
      </c>
      <c r="AG80" s="4" cm="1">
        <f t="array" ref="AG80">INDEX(GMW_SCEN!$A$2:$NF$60,MATCH(1,(GMW_SCEN!$NE$2:$NE$60=AG$3)*(GMW_SCEN!$ND$2:$ND$60=AG$4)*(GMW_SCEN!$NF$2:$NF$60=AG$1),0),$F80-1966)</f>
        <v>1.4129</v>
      </c>
      <c r="AH80" s="4" cm="1">
        <f t="array" ref="AH80">INDEX(GMW_SCEN!$A$2:$NF$60,MATCH(1,(GMW_SCEN!$NE$2:$NE$60=AH$3)*(GMW_SCEN!$ND$2:$ND$60=AH$4)*(GMW_SCEN!$NF$2:$NF$60=AH$1),0),$F80-1966)</f>
        <v>1.7084330000000001</v>
      </c>
      <c r="AI80" s="4" cm="1">
        <f t="array" ref="AI80">INDEX(GMW_SCEN!$A$2:$NF$60,MATCH(1,(GMW_SCEN!$NE$2:$NE$60=AI$3)*(GMW_SCEN!$ND$2:$ND$60=AI$4)*(GMW_SCEN!$NF$2:$NF$60=AI$1),0),$F80-1966)</f>
        <v>96.383330000000001</v>
      </c>
      <c r="AJ80" s="4" cm="1">
        <f t="array" ref="AJ80">INDEX(GMW_SCEN!$A$2:$NF$60,MATCH(1,(GMW_SCEN!$NE$2:$NE$60=AJ$3)*(GMW_SCEN!$ND$2:$ND$60=AJ$4)*(GMW_SCEN!$NF$2:$NF$60=AJ$1),0),$F80-1966)</f>
        <v>-6393</v>
      </c>
      <c r="AK80" s="4" cm="1">
        <f t="array" ref="AK80">INDEX(GMW_SCEN!$A$2:$NF$60,MATCH(1,(GMW_SCEN!$NE$2:$NE$60=AK$3)*(GMW_SCEN!$ND$2:$ND$60=AK$4)*(GMW_SCEN!$NF$2:$NF$60=AK$1),0),$F80-1966)</f>
        <v>1E-3</v>
      </c>
      <c r="AL80" s="4" cm="1">
        <f t="array" ref="AL80">INDEX(GMW_SCEN!$A$2:$NF$60,MATCH(1,(GMW_SCEN!$NE$2:$NE$60=AL$3)*(GMW_SCEN!$ND$2:$ND$60=AL$4)*(GMW_SCEN!$NF$2:$NF$60=AL$1),0),$F80-1966)</f>
        <v>176366</v>
      </c>
    </row>
    <row r="81" spans="1:38" x14ac:dyDescent="0.25">
      <c r="B81" s="4">
        <f t="shared" si="25"/>
        <v>1991</v>
      </c>
      <c r="C81" s="4">
        <f t="shared" si="25"/>
        <v>1991</v>
      </c>
      <c r="F81" s="4">
        <f t="shared" si="16"/>
        <v>2047</v>
      </c>
      <c r="G81" s="4" cm="1">
        <f t="array" ref="G81">INDEX(GMW_SCEN!$A$2:$NF$60,MATCH(1,(GMW_SCEN!$NE$2:$NE$60=G$3)*(GMW_SCEN!$ND$2:$ND$60=G$4)*(GMW_SCEN!$NF$2:$NF$60=G$1),0),$F81-1966)</f>
        <v>372878</v>
      </c>
      <c r="H81" s="4" cm="1">
        <f t="array" ref="H81">INDEX(GMW_SCEN!$A$2:$NF$60,MATCH(1,(GMW_SCEN!$NE$2:$NE$60=H$3)*(GMW_SCEN!$ND$2:$ND$60=H$4)*(GMW_SCEN!$NF$2:$NF$60=H$1),0),$F81-1966)</f>
        <v>213544</v>
      </c>
      <c r="I81" s="4" cm="1">
        <f t="array" ref="I81">INDEX(GMW_SCEN!$A$2:$NF$60,MATCH(1,(GMW_SCEN!$NE$2:$NE$60=I$3)*(GMW_SCEN!$ND$2:$ND$60=I$4)*(GMW_SCEN!$NF$2:$NF$60=I$1),0),$F81-1966)</f>
        <v>65897</v>
      </c>
      <c r="J81" s="4" cm="1">
        <f t="array" ref="J81">INDEX(GMW_SCEN!$A$2:$NF$60,MATCH(1,(GMW_SCEN!$NE$2:$NE$60=J$3)*(GMW_SCEN!$ND$2:$ND$60=J$4)*(GMW_SCEN!$NF$2:$NF$60=J$1),0),$F81-1966)</f>
        <v>80462</v>
      </c>
      <c r="K81" s="4" cm="1">
        <f t="array" ref="K81">INDEX(GMW_SCEN!$A$2:$NF$60,MATCH(1,(GMW_SCEN!$NE$2:$NE$60=K$3)*(GMW_SCEN!$ND$2:$ND$60=K$4)*(GMW_SCEN!$NF$2:$NF$60=K$1),0),$F81-1966)</f>
        <v>70286</v>
      </c>
      <c r="L81" s="4" cm="1">
        <f t="array" ref="L81">INDEX(GMW_SCEN!$A$2:$NF$60,MATCH(1,(GMW_SCEN!$NE$2:$NE$60=L$3)*(GMW_SCEN!$ND$2:$ND$60=L$4)*(GMW_SCEN!$NF$2:$NF$60=L$1),0),$F81-1966)</f>
        <v>64199</v>
      </c>
      <c r="M81" s="4" cm="1">
        <f t="array" ref="M81">INDEX(GMW_SCEN!$A$2:$NF$60,MATCH(1,(GMW_SCEN!$NE$2:$NE$60=M$3)*(GMW_SCEN!$ND$2:$ND$60=M$4)*(GMW_SCEN!$NF$2:$NF$60=M$1),0),$F81-1966)</f>
        <v>60.833329999999997</v>
      </c>
      <c r="N81" s="4" cm="1">
        <f t="array" ref="N81">INDEX(GMW_SCEN!$A$2:$NF$60,MATCH(1,(GMW_SCEN!$NE$2:$NE$60=N$3)*(GMW_SCEN!$ND$2:$ND$60=N$4)*(GMW_SCEN!$NF$2:$NF$60=N$1),0),$F81-1966)</f>
        <v>10.799239999999999</v>
      </c>
      <c r="O81" s="4" cm="1">
        <f t="array" ref="O81">INDEX(GMW_SCEN!$A$2:$NF$60,MATCH(1,(GMW_SCEN!$NE$2:$NE$60=O$3)*(GMW_SCEN!$ND$2:$ND$60=O$4)*(GMW_SCEN!$NF$2:$NF$60=O$1),0),$F81-1966)</f>
        <v>9.9925759999999997</v>
      </c>
      <c r="P81" s="4" cm="1">
        <f t="array" ref="P81">INDEX(GMW_SCEN!$A$2:$NF$60,MATCH(1,(GMW_SCEN!$NE$2:$NE$60=P$3)*(GMW_SCEN!$ND$2:$ND$60=P$4)*(GMW_SCEN!$NF$2:$NF$60=P$1),0),$F81-1966)</f>
        <v>0.26785989999999998</v>
      </c>
      <c r="Q81" s="4" cm="1">
        <f t="array" ref="Q81">INDEX(GMW_SCEN!$A$2:$NF$60,MATCH(1,(GMW_SCEN!$NE$2:$NE$60=Q$3)*(GMW_SCEN!$ND$2:$ND$60=Q$4)*(GMW_SCEN!$NF$2:$NF$60=Q$1),0),$F81-1966)</f>
        <v>1.4048</v>
      </c>
      <c r="R81" s="4" cm="1">
        <f t="array" ref="R81">INDEX(GMW_SCEN!$A$2:$NF$60,MATCH(1,(GMW_SCEN!$NE$2:$NE$60=R$3)*(GMW_SCEN!$ND$2:$ND$60=R$4)*(GMW_SCEN!$NF$2:$NF$60=R$1),0),$F81-1966)</f>
        <v>1.6864330000000001</v>
      </c>
      <c r="S81" s="4" cm="1">
        <f t="array" ref="S81">INDEX(GMW_SCEN!$A$2:$NF$60,MATCH(1,(GMW_SCEN!$NE$2:$NE$60=S$3)*(GMW_SCEN!$ND$2:$ND$60=S$4)*(GMW_SCEN!$NF$2:$NF$60=S$1),0),$F81-1966)</f>
        <v>95.74333</v>
      </c>
      <c r="T81" s="4" cm="1">
        <f t="array" ref="T81">INDEX(GMW_SCEN!$A$2:$NF$60,MATCH(1,(GMW_SCEN!$NE$2:$NE$60=T$3)*(GMW_SCEN!$ND$2:$ND$60=T$4)*(GMW_SCEN!$NF$2:$NF$60=T$1),0),$F81-1966)</f>
        <v>-3906</v>
      </c>
      <c r="U81" s="4" cm="1">
        <f t="array" ref="U81">INDEX(GMW_SCEN!$A$2:$NF$60,MATCH(1,(GMW_SCEN!$NE$2:$NE$60=U$3)*(GMW_SCEN!$ND$2:$ND$60=U$4)*(GMW_SCEN!$NF$2:$NF$60=U$1),0),$F81-1966)</f>
        <v>1E-3</v>
      </c>
      <c r="V81" s="4" cm="1">
        <f t="array" ref="V81">INDEX(GMW_SCEN!$A$2:$NF$60,MATCH(1,(GMW_SCEN!$NE$2:$NE$60=V$3)*(GMW_SCEN!$ND$2:$ND$60=V$4)*(GMW_SCEN!$NF$2:$NF$60=V$1),0),$F81-1966)</f>
        <v>177818</v>
      </c>
      <c r="W81" s="4" cm="1">
        <f t="array" ref="W81">INDEX(GMW_SCEN!$A$2:$NF$60,MATCH(1,(GMW_SCEN!$NE$2:$NE$60=W$3)*(GMW_SCEN!$ND$2:$ND$60=W$4)*(GMW_SCEN!$NF$2:$NF$60=W$1),0),$F81-1966)</f>
        <v>372878</v>
      </c>
      <c r="X81" s="4" cm="1">
        <f t="array" ref="X81">INDEX(GMW_SCEN!$A$2:$NF$60,MATCH(1,(GMW_SCEN!$NE$2:$NE$60=X$3)*(GMW_SCEN!$ND$2:$ND$60=X$4)*(GMW_SCEN!$NF$2:$NF$60=X$1),0),$F81-1966)</f>
        <v>213544</v>
      </c>
      <c r="Y81" s="4" cm="1">
        <f t="array" ref="Y81">INDEX(GMW_SCEN!$A$2:$NF$60,MATCH(1,(GMW_SCEN!$NE$2:$NE$60=Y$3)*(GMW_SCEN!$ND$2:$ND$60=Y$4)*(GMW_SCEN!$NF$2:$NF$60=Y$1),0),$F81-1966)</f>
        <v>65897</v>
      </c>
      <c r="Z81" s="4" cm="1">
        <f t="array" ref="Z81">INDEX(GMW_SCEN!$A$2:$NF$60,MATCH(1,(GMW_SCEN!$NE$2:$NE$60=Z$3)*(GMW_SCEN!$ND$2:$ND$60=Z$4)*(GMW_SCEN!$NF$2:$NF$60=Z$1),0),$F81-1966)</f>
        <v>80462</v>
      </c>
      <c r="AA81" s="4" cm="1">
        <f t="array" ref="AA81">INDEX(GMW_SCEN!$A$2:$NF$60,MATCH(1,(GMW_SCEN!$NE$2:$NE$60=AA$3)*(GMW_SCEN!$ND$2:$ND$60=AA$4)*(GMW_SCEN!$NF$2:$NF$60=AA$1),0),$F81-1966)</f>
        <v>70286</v>
      </c>
      <c r="AB81" s="4" cm="1">
        <f t="array" ref="AB81">INDEX(GMW_SCEN!$A$2:$NF$60,MATCH(1,(GMW_SCEN!$NE$2:$NE$60=AB$3)*(GMW_SCEN!$ND$2:$ND$60=AB$4)*(GMW_SCEN!$NF$2:$NF$60=AB$1),0),$F81-1966)</f>
        <v>64199</v>
      </c>
      <c r="AC81" s="4" cm="1">
        <f t="array" ref="AC81">INDEX(GMW_SCEN!$A$2:$NF$60,MATCH(1,(GMW_SCEN!$NE$2:$NE$60=AC$3)*(GMW_SCEN!$ND$2:$ND$60=AC$4)*(GMW_SCEN!$NF$2:$NF$60=AC$1),0),$F81-1966)</f>
        <v>60.833329999999997</v>
      </c>
      <c r="AD81" s="4" cm="1">
        <f t="array" ref="AD81">INDEX(GMW_SCEN!$A$2:$NF$60,MATCH(1,(GMW_SCEN!$NE$2:$NE$60=AD$3)*(GMW_SCEN!$ND$2:$ND$60=AD$4)*(GMW_SCEN!$NF$2:$NF$60=AD$1),0),$F81-1966)</f>
        <v>10.799239999999999</v>
      </c>
      <c r="AE81" s="4" cm="1">
        <f t="array" ref="AE81">INDEX(GMW_SCEN!$A$2:$NF$60,MATCH(1,(GMW_SCEN!$NE$2:$NE$60=AE$3)*(GMW_SCEN!$ND$2:$ND$60=AE$4)*(GMW_SCEN!$NF$2:$NF$60=AE$1),0),$F81-1966)</f>
        <v>9.9925759999999997</v>
      </c>
      <c r="AF81" s="4" cm="1">
        <f t="array" ref="AF81">INDEX(GMW_SCEN!$A$2:$NF$60,MATCH(1,(GMW_SCEN!$NE$2:$NE$60=AF$3)*(GMW_SCEN!$ND$2:$ND$60=AF$4)*(GMW_SCEN!$NF$2:$NF$60=AF$1),0),$F81-1966)</f>
        <v>0.26785989999999998</v>
      </c>
      <c r="AG81" s="4" cm="1">
        <f t="array" ref="AG81">INDEX(GMW_SCEN!$A$2:$NF$60,MATCH(1,(GMW_SCEN!$NE$2:$NE$60=AG$3)*(GMW_SCEN!$ND$2:$ND$60=AG$4)*(GMW_SCEN!$NF$2:$NF$60=AG$1),0),$F81-1966)</f>
        <v>1.4048</v>
      </c>
      <c r="AH81" s="4" cm="1">
        <f t="array" ref="AH81">INDEX(GMW_SCEN!$A$2:$NF$60,MATCH(1,(GMW_SCEN!$NE$2:$NE$60=AH$3)*(GMW_SCEN!$ND$2:$ND$60=AH$4)*(GMW_SCEN!$NF$2:$NF$60=AH$1),0),$F81-1966)</f>
        <v>1.6864330000000001</v>
      </c>
      <c r="AI81" s="4" cm="1">
        <f t="array" ref="AI81">INDEX(GMW_SCEN!$A$2:$NF$60,MATCH(1,(GMW_SCEN!$NE$2:$NE$60=AI$3)*(GMW_SCEN!$ND$2:$ND$60=AI$4)*(GMW_SCEN!$NF$2:$NF$60=AI$1),0),$F81-1966)</f>
        <v>95.74333</v>
      </c>
      <c r="AJ81" s="4" cm="1">
        <f t="array" ref="AJ81">INDEX(GMW_SCEN!$A$2:$NF$60,MATCH(1,(GMW_SCEN!$NE$2:$NE$60=AJ$3)*(GMW_SCEN!$ND$2:$ND$60=AJ$4)*(GMW_SCEN!$NF$2:$NF$60=AJ$1),0),$F81-1966)</f>
        <v>-3906</v>
      </c>
      <c r="AK81" s="4" cm="1">
        <f t="array" ref="AK81">INDEX(GMW_SCEN!$A$2:$NF$60,MATCH(1,(GMW_SCEN!$NE$2:$NE$60=AK$3)*(GMW_SCEN!$ND$2:$ND$60=AK$4)*(GMW_SCEN!$NF$2:$NF$60=AK$1),0),$F81-1966)</f>
        <v>1E-3</v>
      </c>
      <c r="AL81" s="4" cm="1">
        <f t="array" ref="AL81">INDEX(GMW_SCEN!$A$2:$NF$60,MATCH(1,(GMW_SCEN!$NE$2:$NE$60=AL$3)*(GMW_SCEN!$ND$2:$ND$60=AL$4)*(GMW_SCEN!$NF$2:$NF$60=AL$1),0),$F81-1966)</f>
        <v>177818</v>
      </c>
    </row>
    <row r="82" spans="1:38" x14ac:dyDescent="0.25">
      <c r="B82" s="4">
        <f t="shared" si="25"/>
        <v>1991</v>
      </c>
      <c r="C82" s="4">
        <f t="shared" si="25"/>
        <v>1991</v>
      </c>
      <c r="E82" s="4">
        <f t="shared" ref="E82" si="27">+E78+1</f>
        <v>1991</v>
      </c>
      <c r="F82" s="4">
        <f t="shared" si="16"/>
        <v>2048</v>
      </c>
      <c r="G82" s="4" cm="1">
        <f t="array" ref="G82">INDEX(GMW_SCEN!$A$2:$NF$60,MATCH(1,(GMW_SCEN!$NE$2:$NE$60=G$3)*(GMW_SCEN!$ND$2:$ND$60=G$4)*(GMW_SCEN!$NF$2:$NF$60=G$1),0),$F82-1966)</f>
        <v>373357</v>
      </c>
      <c r="H82" s="4" cm="1">
        <f t="array" ref="H82">INDEX(GMW_SCEN!$A$2:$NF$60,MATCH(1,(GMW_SCEN!$NE$2:$NE$60=H$3)*(GMW_SCEN!$ND$2:$ND$60=H$4)*(GMW_SCEN!$NF$2:$NF$60=H$1),0),$F82-1966)</f>
        <v>213576</v>
      </c>
      <c r="I82" s="4" cm="1">
        <f t="array" ref="I82">INDEX(GMW_SCEN!$A$2:$NF$60,MATCH(1,(GMW_SCEN!$NE$2:$NE$60=I$3)*(GMW_SCEN!$ND$2:$ND$60=I$4)*(GMW_SCEN!$NF$2:$NF$60=I$1),0),$F82-1966)</f>
        <v>66146</v>
      </c>
      <c r="J82" s="4" cm="1">
        <f t="array" ref="J82">INDEX(GMW_SCEN!$A$2:$NF$60,MATCH(1,(GMW_SCEN!$NE$2:$NE$60=J$3)*(GMW_SCEN!$ND$2:$ND$60=J$4)*(GMW_SCEN!$NF$2:$NF$60=J$1),0),$F82-1966)</f>
        <v>80327</v>
      </c>
      <c r="K82" s="4" cm="1">
        <f t="array" ref="K82">INDEX(GMW_SCEN!$A$2:$NF$60,MATCH(1,(GMW_SCEN!$NE$2:$NE$60=K$3)*(GMW_SCEN!$ND$2:$ND$60=K$4)*(GMW_SCEN!$NF$2:$NF$60=K$1),0),$F82-1966)</f>
        <v>70075</v>
      </c>
      <c r="L82" s="4" cm="1">
        <f t="array" ref="L82">INDEX(GMW_SCEN!$A$2:$NF$60,MATCH(1,(GMW_SCEN!$NE$2:$NE$60=L$3)*(GMW_SCEN!$ND$2:$ND$60=L$4)*(GMW_SCEN!$NF$2:$NF$60=L$1),0),$F82-1966)</f>
        <v>65130</v>
      </c>
      <c r="M82" s="4" cm="1">
        <f t="array" ref="M82">INDEX(GMW_SCEN!$A$2:$NF$60,MATCH(1,(GMW_SCEN!$NE$2:$NE$60=M$3)*(GMW_SCEN!$ND$2:$ND$60=M$4)*(GMW_SCEN!$NF$2:$NF$60=M$1),0),$F82-1966)</f>
        <v>61.466670000000001</v>
      </c>
      <c r="N82" s="4" cm="1">
        <f t="array" ref="N82">INDEX(GMW_SCEN!$A$2:$NF$60,MATCH(1,(GMW_SCEN!$NE$2:$NE$60=N$3)*(GMW_SCEN!$ND$2:$ND$60=N$4)*(GMW_SCEN!$NF$2:$NF$60=N$1),0),$F82-1966)</f>
        <v>10.375</v>
      </c>
      <c r="O82" s="4" cm="1">
        <f t="array" ref="O82">INDEX(GMW_SCEN!$A$2:$NF$60,MATCH(1,(GMW_SCEN!$NE$2:$NE$60=O$3)*(GMW_SCEN!$ND$2:$ND$60=O$4)*(GMW_SCEN!$NF$2:$NF$60=O$1),0),$F82-1966)</f>
        <v>9.7177279999999993</v>
      </c>
      <c r="P82" s="4" cm="1">
        <f t="array" ref="P82">INDEX(GMW_SCEN!$A$2:$NF$60,MATCH(1,(GMW_SCEN!$NE$2:$NE$60=P$3)*(GMW_SCEN!$ND$2:$ND$60=P$4)*(GMW_SCEN!$NF$2:$NF$60=P$1),0),$F82-1966)</f>
        <v>0.15296270000000001</v>
      </c>
      <c r="Q82" s="4" cm="1">
        <f t="array" ref="Q82">INDEX(GMW_SCEN!$A$2:$NF$60,MATCH(1,(GMW_SCEN!$NE$2:$NE$60=Q$3)*(GMW_SCEN!$ND$2:$ND$60=Q$4)*(GMW_SCEN!$NF$2:$NF$60=Q$1),0),$F82-1966)</f>
        <v>1.3852</v>
      </c>
      <c r="R82" s="4" cm="1">
        <f t="array" ref="R82">INDEX(GMW_SCEN!$A$2:$NF$60,MATCH(1,(GMW_SCEN!$NE$2:$NE$60=R$3)*(GMW_SCEN!$ND$2:$ND$60=R$4)*(GMW_SCEN!$NF$2:$NF$60=R$1),0),$F82-1966)</f>
        <v>1.7757000000000001</v>
      </c>
      <c r="S82" s="4" cm="1">
        <f t="array" ref="S82">INDEX(GMW_SCEN!$A$2:$NF$60,MATCH(1,(GMW_SCEN!$NE$2:$NE$60=S$3)*(GMW_SCEN!$ND$2:$ND$60=S$4)*(GMW_SCEN!$NF$2:$NF$60=S$1),0),$F82-1966)</f>
        <v>96.156670000000005</v>
      </c>
      <c r="T82" s="4" cm="1">
        <f t="array" ref="T82">INDEX(GMW_SCEN!$A$2:$NF$60,MATCH(1,(GMW_SCEN!$NE$2:$NE$60=T$3)*(GMW_SCEN!$ND$2:$ND$60=T$4)*(GMW_SCEN!$NF$2:$NF$60=T$1),0),$F82-1966)</f>
        <v>-2083</v>
      </c>
      <c r="U82" s="4" cm="1">
        <f t="array" ref="U82">INDEX(GMW_SCEN!$A$2:$NF$60,MATCH(1,(GMW_SCEN!$NE$2:$NE$60=U$3)*(GMW_SCEN!$ND$2:$ND$60=U$4)*(GMW_SCEN!$NF$2:$NF$60=U$1),0),$F82-1966)</f>
        <v>1E-3</v>
      </c>
      <c r="V82" s="4" cm="1">
        <f t="array" ref="V82">INDEX(GMW_SCEN!$A$2:$NF$60,MATCH(1,(GMW_SCEN!$NE$2:$NE$60=V$3)*(GMW_SCEN!$ND$2:$ND$60=V$4)*(GMW_SCEN!$NF$2:$NF$60=V$1),0),$F82-1966)</f>
        <v>180143</v>
      </c>
      <c r="W82" s="4" cm="1">
        <f t="array" ref="W82">INDEX(GMW_SCEN!$A$2:$NF$60,MATCH(1,(GMW_SCEN!$NE$2:$NE$60=W$3)*(GMW_SCEN!$ND$2:$ND$60=W$4)*(GMW_SCEN!$NF$2:$NF$60=W$1),0),$F82-1966)</f>
        <v>373357</v>
      </c>
      <c r="X82" s="4" cm="1">
        <f t="array" ref="X82">INDEX(GMW_SCEN!$A$2:$NF$60,MATCH(1,(GMW_SCEN!$NE$2:$NE$60=X$3)*(GMW_SCEN!$ND$2:$ND$60=X$4)*(GMW_SCEN!$NF$2:$NF$60=X$1),0),$F82-1966)</f>
        <v>213576</v>
      </c>
      <c r="Y82" s="4" cm="1">
        <f t="array" ref="Y82">INDEX(GMW_SCEN!$A$2:$NF$60,MATCH(1,(GMW_SCEN!$NE$2:$NE$60=Y$3)*(GMW_SCEN!$ND$2:$ND$60=Y$4)*(GMW_SCEN!$NF$2:$NF$60=Y$1),0),$F82-1966)</f>
        <v>66146</v>
      </c>
      <c r="Z82" s="4" cm="1">
        <f t="array" ref="Z82">INDEX(GMW_SCEN!$A$2:$NF$60,MATCH(1,(GMW_SCEN!$NE$2:$NE$60=Z$3)*(GMW_SCEN!$ND$2:$ND$60=Z$4)*(GMW_SCEN!$NF$2:$NF$60=Z$1),0),$F82-1966)</f>
        <v>80327</v>
      </c>
      <c r="AA82" s="4" cm="1">
        <f t="array" ref="AA82">INDEX(GMW_SCEN!$A$2:$NF$60,MATCH(1,(GMW_SCEN!$NE$2:$NE$60=AA$3)*(GMW_SCEN!$ND$2:$ND$60=AA$4)*(GMW_SCEN!$NF$2:$NF$60=AA$1),0),$F82-1966)</f>
        <v>70075</v>
      </c>
      <c r="AB82" s="4" cm="1">
        <f t="array" ref="AB82">INDEX(GMW_SCEN!$A$2:$NF$60,MATCH(1,(GMW_SCEN!$NE$2:$NE$60=AB$3)*(GMW_SCEN!$ND$2:$ND$60=AB$4)*(GMW_SCEN!$NF$2:$NF$60=AB$1),0),$F82-1966)</f>
        <v>65130</v>
      </c>
      <c r="AC82" s="4" cm="1">
        <f t="array" ref="AC82">INDEX(GMW_SCEN!$A$2:$NF$60,MATCH(1,(GMW_SCEN!$NE$2:$NE$60=AC$3)*(GMW_SCEN!$ND$2:$ND$60=AC$4)*(GMW_SCEN!$NF$2:$NF$60=AC$1),0),$F82-1966)</f>
        <v>61.466670000000001</v>
      </c>
      <c r="AD82" s="4" cm="1">
        <f t="array" ref="AD82">INDEX(GMW_SCEN!$A$2:$NF$60,MATCH(1,(GMW_SCEN!$NE$2:$NE$60=AD$3)*(GMW_SCEN!$ND$2:$ND$60=AD$4)*(GMW_SCEN!$NF$2:$NF$60=AD$1),0),$F82-1966)</f>
        <v>10.375</v>
      </c>
      <c r="AE82" s="4" cm="1">
        <f t="array" ref="AE82">INDEX(GMW_SCEN!$A$2:$NF$60,MATCH(1,(GMW_SCEN!$NE$2:$NE$60=AE$3)*(GMW_SCEN!$ND$2:$ND$60=AE$4)*(GMW_SCEN!$NF$2:$NF$60=AE$1),0),$F82-1966)</f>
        <v>9.7177279999999993</v>
      </c>
      <c r="AF82" s="4" cm="1">
        <f t="array" ref="AF82">INDEX(GMW_SCEN!$A$2:$NF$60,MATCH(1,(GMW_SCEN!$NE$2:$NE$60=AF$3)*(GMW_SCEN!$ND$2:$ND$60=AF$4)*(GMW_SCEN!$NF$2:$NF$60=AF$1),0),$F82-1966)</f>
        <v>0.15296270000000001</v>
      </c>
      <c r="AG82" s="4" cm="1">
        <f t="array" ref="AG82">INDEX(GMW_SCEN!$A$2:$NF$60,MATCH(1,(GMW_SCEN!$NE$2:$NE$60=AG$3)*(GMW_SCEN!$ND$2:$ND$60=AG$4)*(GMW_SCEN!$NF$2:$NF$60=AG$1),0),$F82-1966)</f>
        <v>1.3852</v>
      </c>
      <c r="AH82" s="4" cm="1">
        <f t="array" ref="AH82">INDEX(GMW_SCEN!$A$2:$NF$60,MATCH(1,(GMW_SCEN!$NE$2:$NE$60=AH$3)*(GMW_SCEN!$ND$2:$ND$60=AH$4)*(GMW_SCEN!$NF$2:$NF$60=AH$1),0),$F82-1966)</f>
        <v>1.7757000000000001</v>
      </c>
      <c r="AI82" s="4" cm="1">
        <f t="array" ref="AI82">INDEX(GMW_SCEN!$A$2:$NF$60,MATCH(1,(GMW_SCEN!$NE$2:$NE$60=AI$3)*(GMW_SCEN!$ND$2:$ND$60=AI$4)*(GMW_SCEN!$NF$2:$NF$60=AI$1),0),$F82-1966)</f>
        <v>96.156670000000005</v>
      </c>
      <c r="AJ82" s="4" cm="1">
        <f t="array" ref="AJ82">INDEX(GMW_SCEN!$A$2:$NF$60,MATCH(1,(GMW_SCEN!$NE$2:$NE$60=AJ$3)*(GMW_SCEN!$ND$2:$ND$60=AJ$4)*(GMW_SCEN!$NF$2:$NF$60=AJ$1),0),$F82-1966)</f>
        <v>-2083</v>
      </c>
      <c r="AK82" s="4" cm="1">
        <f t="array" ref="AK82">INDEX(GMW_SCEN!$A$2:$NF$60,MATCH(1,(GMW_SCEN!$NE$2:$NE$60=AK$3)*(GMW_SCEN!$ND$2:$ND$60=AK$4)*(GMW_SCEN!$NF$2:$NF$60=AK$1),0),$F82-1966)</f>
        <v>1E-3</v>
      </c>
      <c r="AL82" s="4" cm="1">
        <f t="array" ref="AL82">INDEX(GMW_SCEN!$A$2:$NF$60,MATCH(1,(GMW_SCEN!$NE$2:$NE$60=AL$3)*(GMW_SCEN!$ND$2:$ND$60=AL$4)*(GMW_SCEN!$NF$2:$NF$60=AL$1),0),$F82-1966)</f>
        <v>180143</v>
      </c>
    </row>
    <row r="83" spans="1:38" x14ac:dyDescent="0.25">
      <c r="A83" s="4">
        <v>1992</v>
      </c>
      <c r="B83" s="4">
        <f t="shared" si="25"/>
        <v>1992</v>
      </c>
      <c r="C83" s="4">
        <f t="shared" si="25"/>
        <v>1991</v>
      </c>
      <c r="D83" s="4">
        <f t="shared" si="25"/>
        <v>1991</v>
      </c>
      <c r="F83" s="4">
        <f t="shared" si="16"/>
        <v>2049</v>
      </c>
      <c r="G83" s="4" cm="1">
        <f t="array" ref="G83">INDEX(GMW_SCEN!$A$2:$NF$60,MATCH(1,(GMW_SCEN!$NE$2:$NE$60=G$3)*(GMW_SCEN!$ND$2:$ND$60=G$4)*(GMW_SCEN!$NF$2:$NF$60=G$1),0),$F83-1966)</f>
        <v>373317</v>
      </c>
      <c r="H83" s="4" cm="1">
        <f t="array" ref="H83">INDEX(GMW_SCEN!$A$2:$NF$60,MATCH(1,(GMW_SCEN!$NE$2:$NE$60=H$3)*(GMW_SCEN!$ND$2:$ND$60=H$4)*(GMW_SCEN!$NF$2:$NF$60=H$1),0),$F83-1966)</f>
        <v>213040</v>
      </c>
      <c r="I83" s="4" cm="1">
        <f t="array" ref="I83">INDEX(GMW_SCEN!$A$2:$NF$60,MATCH(1,(GMW_SCEN!$NE$2:$NE$60=I$3)*(GMW_SCEN!$ND$2:$ND$60=I$4)*(GMW_SCEN!$NF$2:$NF$60=I$1),0),$F83-1966)</f>
        <v>66335</v>
      </c>
      <c r="J83" s="4" cm="1">
        <f t="array" ref="J83">INDEX(GMW_SCEN!$A$2:$NF$60,MATCH(1,(GMW_SCEN!$NE$2:$NE$60=J$3)*(GMW_SCEN!$ND$2:$ND$60=J$4)*(GMW_SCEN!$NF$2:$NF$60=J$1),0),$F83-1966)</f>
        <v>80646</v>
      </c>
      <c r="K83" s="4" cm="1">
        <f t="array" ref="K83">INDEX(GMW_SCEN!$A$2:$NF$60,MATCH(1,(GMW_SCEN!$NE$2:$NE$60=K$3)*(GMW_SCEN!$ND$2:$ND$60=K$4)*(GMW_SCEN!$NF$2:$NF$60=K$1),0),$F83-1966)</f>
        <v>70839</v>
      </c>
      <c r="L83" s="4" cm="1">
        <f t="array" ref="L83">INDEX(GMW_SCEN!$A$2:$NF$60,MATCH(1,(GMW_SCEN!$NE$2:$NE$60=L$3)*(GMW_SCEN!$ND$2:$ND$60=L$4)*(GMW_SCEN!$NF$2:$NF$60=L$1),0),$F83-1966)</f>
        <v>66269</v>
      </c>
      <c r="M83" s="4" cm="1">
        <f t="array" ref="M83">INDEX(GMW_SCEN!$A$2:$NF$60,MATCH(1,(GMW_SCEN!$NE$2:$NE$60=M$3)*(GMW_SCEN!$ND$2:$ND$60=M$4)*(GMW_SCEN!$NF$2:$NF$60=M$1),0),$F83-1966)</f>
        <v>61.7</v>
      </c>
      <c r="N83" s="4" cm="1">
        <f t="array" ref="N83">INDEX(GMW_SCEN!$A$2:$NF$60,MATCH(1,(GMW_SCEN!$NE$2:$NE$60=N$3)*(GMW_SCEN!$ND$2:$ND$60=N$4)*(GMW_SCEN!$NF$2:$NF$60=N$1),0),$F83-1966)</f>
        <v>10.375</v>
      </c>
      <c r="O83" s="4" cm="1">
        <f t="array" ref="O83">INDEX(GMW_SCEN!$A$2:$NF$60,MATCH(1,(GMW_SCEN!$NE$2:$NE$60=O$3)*(GMW_SCEN!$ND$2:$ND$60=O$4)*(GMW_SCEN!$NF$2:$NF$60=O$1),0),$F83-1966)</f>
        <v>9.4873849999999997</v>
      </c>
      <c r="P83" s="4" cm="1">
        <f t="array" ref="P83">INDEX(GMW_SCEN!$A$2:$NF$60,MATCH(1,(GMW_SCEN!$NE$2:$NE$60=P$3)*(GMW_SCEN!$ND$2:$ND$60=P$4)*(GMW_SCEN!$NF$2:$NF$60=P$1),0),$F83-1966)</f>
        <v>-2.585411E-2</v>
      </c>
      <c r="Q83" s="4" cm="1">
        <f t="array" ref="Q83">INDEX(GMW_SCEN!$A$2:$NF$60,MATCH(1,(GMW_SCEN!$NE$2:$NE$60=Q$3)*(GMW_SCEN!$ND$2:$ND$60=Q$4)*(GMW_SCEN!$NF$2:$NF$60=Q$1),0),$F83-1966)</f>
        <v>1.3759999999999999</v>
      </c>
      <c r="R83" s="4" cm="1">
        <f t="array" ref="R83">INDEX(GMW_SCEN!$A$2:$NF$60,MATCH(1,(GMW_SCEN!$NE$2:$NE$60=R$3)*(GMW_SCEN!$ND$2:$ND$60=R$4)*(GMW_SCEN!$NF$2:$NF$60=R$1),0),$F83-1966)</f>
        <v>1.771533</v>
      </c>
      <c r="S83" s="4" cm="1">
        <f t="array" ref="S83">INDEX(GMW_SCEN!$A$2:$NF$60,MATCH(1,(GMW_SCEN!$NE$2:$NE$60=S$3)*(GMW_SCEN!$ND$2:$ND$60=S$4)*(GMW_SCEN!$NF$2:$NF$60=S$1),0),$F83-1966)</f>
        <v>95.79</v>
      </c>
      <c r="T83" s="4" cm="1">
        <f t="array" ref="T83">INDEX(GMW_SCEN!$A$2:$NF$60,MATCH(1,(GMW_SCEN!$NE$2:$NE$60=T$3)*(GMW_SCEN!$ND$2:$ND$60=T$4)*(GMW_SCEN!$NF$2:$NF$60=T$1),0),$F83-1966)</f>
        <v>-2105</v>
      </c>
      <c r="U83" s="4" cm="1">
        <f t="array" ref="U83">INDEX(GMW_SCEN!$A$2:$NF$60,MATCH(1,(GMW_SCEN!$NE$2:$NE$60=U$3)*(GMW_SCEN!$ND$2:$ND$60=U$4)*(GMW_SCEN!$NF$2:$NF$60=U$1),0),$F83-1966)</f>
        <v>1E-3</v>
      </c>
      <c r="V83" s="4" cm="1">
        <f t="array" ref="V83">INDEX(GMW_SCEN!$A$2:$NF$60,MATCH(1,(GMW_SCEN!$NE$2:$NE$60=V$3)*(GMW_SCEN!$ND$2:$ND$60=V$4)*(GMW_SCEN!$NF$2:$NF$60=V$1),0),$F83-1966)</f>
        <v>182024</v>
      </c>
      <c r="W83" s="4" cm="1">
        <f t="array" ref="W83">INDEX(GMW_SCEN!$A$2:$NF$60,MATCH(1,(GMW_SCEN!$NE$2:$NE$60=W$3)*(GMW_SCEN!$ND$2:$ND$60=W$4)*(GMW_SCEN!$NF$2:$NF$60=W$1),0),$F83-1966)</f>
        <v>373317</v>
      </c>
      <c r="X83" s="4" cm="1">
        <f t="array" ref="X83">INDEX(GMW_SCEN!$A$2:$NF$60,MATCH(1,(GMW_SCEN!$NE$2:$NE$60=X$3)*(GMW_SCEN!$ND$2:$ND$60=X$4)*(GMW_SCEN!$NF$2:$NF$60=X$1),0),$F83-1966)</f>
        <v>213040</v>
      </c>
      <c r="Y83" s="4" cm="1">
        <f t="array" ref="Y83">INDEX(GMW_SCEN!$A$2:$NF$60,MATCH(1,(GMW_SCEN!$NE$2:$NE$60=Y$3)*(GMW_SCEN!$ND$2:$ND$60=Y$4)*(GMW_SCEN!$NF$2:$NF$60=Y$1),0),$F83-1966)</f>
        <v>66335</v>
      </c>
      <c r="Z83" s="4" cm="1">
        <f t="array" ref="Z83">INDEX(GMW_SCEN!$A$2:$NF$60,MATCH(1,(GMW_SCEN!$NE$2:$NE$60=Z$3)*(GMW_SCEN!$ND$2:$ND$60=Z$4)*(GMW_SCEN!$NF$2:$NF$60=Z$1),0),$F83-1966)</f>
        <v>80646</v>
      </c>
      <c r="AA83" s="4" cm="1">
        <f t="array" ref="AA83">INDEX(GMW_SCEN!$A$2:$NF$60,MATCH(1,(GMW_SCEN!$NE$2:$NE$60=AA$3)*(GMW_SCEN!$ND$2:$ND$60=AA$4)*(GMW_SCEN!$NF$2:$NF$60=AA$1),0),$F83-1966)</f>
        <v>70839</v>
      </c>
      <c r="AB83" s="4" cm="1">
        <f t="array" ref="AB83">INDEX(GMW_SCEN!$A$2:$NF$60,MATCH(1,(GMW_SCEN!$NE$2:$NE$60=AB$3)*(GMW_SCEN!$ND$2:$ND$60=AB$4)*(GMW_SCEN!$NF$2:$NF$60=AB$1),0),$F83-1966)</f>
        <v>66269</v>
      </c>
      <c r="AC83" s="4" cm="1">
        <f t="array" ref="AC83">INDEX(GMW_SCEN!$A$2:$NF$60,MATCH(1,(GMW_SCEN!$NE$2:$NE$60=AC$3)*(GMW_SCEN!$ND$2:$ND$60=AC$4)*(GMW_SCEN!$NF$2:$NF$60=AC$1),0),$F83-1966)</f>
        <v>61.7</v>
      </c>
      <c r="AD83" s="4" cm="1">
        <f t="array" ref="AD83">INDEX(GMW_SCEN!$A$2:$NF$60,MATCH(1,(GMW_SCEN!$NE$2:$NE$60=AD$3)*(GMW_SCEN!$ND$2:$ND$60=AD$4)*(GMW_SCEN!$NF$2:$NF$60=AD$1),0),$F83-1966)</f>
        <v>10.375</v>
      </c>
      <c r="AE83" s="4" cm="1">
        <f t="array" ref="AE83">INDEX(GMW_SCEN!$A$2:$NF$60,MATCH(1,(GMW_SCEN!$NE$2:$NE$60=AE$3)*(GMW_SCEN!$ND$2:$ND$60=AE$4)*(GMW_SCEN!$NF$2:$NF$60=AE$1),0),$F83-1966)</f>
        <v>9.4873849999999997</v>
      </c>
      <c r="AF83" s="4" cm="1">
        <f t="array" ref="AF83">INDEX(GMW_SCEN!$A$2:$NF$60,MATCH(1,(GMW_SCEN!$NE$2:$NE$60=AF$3)*(GMW_SCEN!$ND$2:$ND$60=AF$4)*(GMW_SCEN!$NF$2:$NF$60=AF$1),0),$F83-1966)</f>
        <v>-2.585411E-2</v>
      </c>
      <c r="AG83" s="4" cm="1">
        <f t="array" ref="AG83">INDEX(GMW_SCEN!$A$2:$NF$60,MATCH(1,(GMW_SCEN!$NE$2:$NE$60=AG$3)*(GMW_SCEN!$ND$2:$ND$60=AG$4)*(GMW_SCEN!$NF$2:$NF$60=AG$1),0),$F83-1966)</f>
        <v>1.3759999999999999</v>
      </c>
      <c r="AH83" s="4" cm="1">
        <f t="array" ref="AH83">INDEX(GMW_SCEN!$A$2:$NF$60,MATCH(1,(GMW_SCEN!$NE$2:$NE$60=AH$3)*(GMW_SCEN!$ND$2:$ND$60=AH$4)*(GMW_SCEN!$NF$2:$NF$60=AH$1),0),$F83-1966)</f>
        <v>1.771533</v>
      </c>
      <c r="AI83" s="4" cm="1">
        <f t="array" ref="AI83">INDEX(GMW_SCEN!$A$2:$NF$60,MATCH(1,(GMW_SCEN!$NE$2:$NE$60=AI$3)*(GMW_SCEN!$ND$2:$ND$60=AI$4)*(GMW_SCEN!$NF$2:$NF$60=AI$1),0),$F83-1966)</f>
        <v>95.79</v>
      </c>
      <c r="AJ83" s="4" cm="1">
        <f t="array" ref="AJ83">INDEX(GMW_SCEN!$A$2:$NF$60,MATCH(1,(GMW_SCEN!$NE$2:$NE$60=AJ$3)*(GMW_SCEN!$ND$2:$ND$60=AJ$4)*(GMW_SCEN!$NF$2:$NF$60=AJ$1),0),$F83-1966)</f>
        <v>-2105</v>
      </c>
      <c r="AK83" s="4" cm="1">
        <f t="array" ref="AK83">INDEX(GMW_SCEN!$A$2:$NF$60,MATCH(1,(GMW_SCEN!$NE$2:$NE$60=AK$3)*(GMW_SCEN!$ND$2:$ND$60=AK$4)*(GMW_SCEN!$NF$2:$NF$60=AK$1),0),$F83-1966)</f>
        <v>1E-3</v>
      </c>
      <c r="AL83" s="4" cm="1">
        <f t="array" ref="AL83">INDEX(GMW_SCEN!$A$2:$NF$60,MATCH(1,(GMW_SCEN!$NE$2:$NE$60=AL$3)*(GMW_SCEN!$ND$2:$ND$60=AL$4)*(GMW_SCEN!$NF$2:$NF$60=AL$1),0),$F83-1966)</f>
        <v>182024</v>
      </c>
    </row>
    <row r="84" spans="1:38" x14ac:dyDescent="0.25">
      <c r="B84" s="4">
        <f t="shared" si="25"/>
        <v>1992</v>
      </c>
      <c r="C84" s="4">
        <f t="shared" si="25"/>
        <v>1992</v>
      </c>
      <c r="F84" s="4">
        <f t="shared" si="16"/>
        <v>2050</v>
      </c>
      <c r="G84" s="4" cm="1">
        <f t="array" ref="G84">INDEX(GMW_SCEN!$A$2:$NF$60,MATCH(1,(GMW_SCEN!$NE$2:$NE$60=G$3)*(GMW_SCEN!$ND$2:$ND$60=G$4)*(GMW_SCEN!$NF$2:$NF$60=G$1),0),$F84-1966)</f>
        <v>372751</v>
      </c>
      <c r="H84" s="4" cm="1">
        <f t="array" ref="H84">INDEX(GMW_SCEN!$A$2:$NF$60,MATCH(1,(GMW_SCEN!$NE$2:$NE$60=H$3)*(GMW_SCEN!$ND$2:$ND$60=H$4)*(GMW_SCEN!$NF$2:$NF$60=H$1),0),$F84-1966)</f>
        <v>215855</v>
      </c>
      <c r="I84" s="4" cm="1">
        <f t="array" ref="I84">INDEX(GMW_SCEN!$A$2:$NF$60,MATCH(1,(GMW_SCEN!$NE$2:$NE$60=I$3)*(GMW_SCEN!$ND$2:$ND$60=I$4)*(GMW_SCEN!$NF$2:$NF$60=I$1),0),$F84-1966)</f>
        <v>65950</v>
      </c>
      <c r="J84" s="4" cm="1">
        <f t="array" ref="J84">INDEX(GMW_SCEN!$A$2:$NF$60,MATCH(1,(GMW_SCEN!$NE$2:$NE$60=J$3)*(GMW_SCEN!$ND$2:$ND$60=J$4)*(GMW_SCEN!$NF$2:$NF$60=J$1),0),$F84-1966)</f>
        <v>80966</v>
      </c>
      <c r="K84" s="4" cm="1">
        <f t="array" ref="K84">INDEX(GMW_SCEN!$A$2:$NF$60,MATCH(1,(GMW_SCEN!$NE$2:$NE$60=K$3)*(GMW_SCEN!$ND$2:$ND$60=K$4)*(GMW_SCEN!$NF$2:$NF$60=K$1),0),$F84-1966)</f>
        <v>72581</v>
      </c>
      <c r="L84" s="4" cm="1">
        <f t="array" ref="L84">INDEX(GMW_SCEN!$A$2:$NF$60,MATCH(1,(GMW_SCEN!$NE$2:$NE$60=L$3)*(GMW_SCEN!$ND$2:$ND$60=L$4)*(GMW_SCEN!$NF$2:$NF$60=L$1),0),$F84-1966)</f>
        <v>69297</v>
      </c>
      <c r="M84" s="4" cm="1">
        <f t="array" ref="M84">INDEX(GMW_SCEN!$A$2:$NF$60,MATCH(1,(GMW_SCEN!$NE$2:$NE$60=M$3)*(GMW_SCEN!$ND$2:$ND$60=M$4)*(GMW_SCEN!$NF$2:$NF$60=M$1),0),$F84-1966)</f>
        <v>62.833329999999997</v>
      </c>
      <c r="N84" s="4" cm="1">
        <f t="array" ref="N84">INDEX(GMW_SCEN!$A$2:$NF$60,MATCH(1,(GMW_SCEN!$NE$2:$NE$60=N$3)*(GMW_SCEN!$ND$2:$ND$60=N$4)*(GMW_SCEN!$NF$2:$NF$60=N$1),0),$F84-1966)</f>
        <v>10.059620000000001</v>
      </c>
      <c r="O84" s="4" cm="1">
        <f t="array" ref="O84">INDEX(GMW_SCEN!$A$2:$NF$60,MATCH(1,(GMW_SCEN!$NE$2:$NE$60=O$3)*(GMW_SCEN!$ND$2:$ND$60=O$4)*(GMW_SCEN!$NF$2:$NF$60=O$1),0),$F84-1966)</f>
        <v>9.18323</v>
      </c>
      <c r="P84" s="4" cm="1">
        <f t="array" ref="P84">INDEX(GMW_SCEN!$A$2:$NF$60,MATCH(1,(GMW_SCEN!$NE$2:$NE$60=P$3)*(GMW_SCEN!$ND$2:$ND$60=P$4)*(GMW_SCEN!$NF$2:$NF$60=P$1),0),$F84-1966)</f>
        <v>4.363918E-2</v>
      </c>
      <c r="Q84" s="4" cm="1">
        <f t="array" ref="Q84">INDEX(GMW_SCEN!$A$2:$NF$60,MATCH(1,(GMW_SCEN!$NE$2:$NE$60=Q$3)*(GMW_SCEN!$ND$2:$ND$60=Q$4)*(GMW_SCEN!$NF$2:$NF$60=Q$1),0),$F84-1966)</f>
        <v>1.3969</v>
      </c>
      <c r="R84" s="4" cm="1">
        <f t="array" ref="R84">INDEX(GMW_SCEN!$A$2:$NF$60,MATCH(1,(GMW_SCEN!$NE$2:$NE$60=R$3)*(GMW_SCEN!$ND$2:$ND$60=R$4)*(GMW_SCEN!$NF$2:$NF$60=R$1),0),$F84-1966)</f>
        <v>1.808033</v>
      </c>
      <c r="S84" s="4" cm="1">
        <f t="array" ref="S84">INDEX(GMW_SCEN!$A$2:$NF$60,MATCH(1,(GMW_SCEN!$NE$2:$NE$60=S$3)*(GMW_SCEN!$ND$2:$ND$60=S$4)*(GMW_SCEN!$NF$2:$NF$60=S$1),0),$F84-1966)</f>
        <v>97.586669999999998</v>
      </c>
      <c r="T84" s="4" cm="1">
        <f t="array" ref="T84">INDEX(GMW_SCEN!$A$2:$NF$60,MATCH(1,(GMW_SCEN!$NE$2:$NE$60=T$3)*(GMW_SCEN!$ND$2:$ND$60=T$4)*(GMW_SCEN!$NF$2:$NF$60=T$1),0),$F84-1966)</f>
        <v>-12839</v>
      </c>
      <c r="U84" s="4" cm="1">
        <f t="array" ref="U84">INDEX(GMW_SCEN!$A$2:$NF$60,MATCH(1,(GMW_SCEN!$NE$2:$NE$60=U$3)*(GMW_SCEN!$ND$2:$ND$60=U$4)*(GMW_SCEN!$NF$2:$NF$60=U$1),0),$F84-1966)</f>
        <v>1E-3</v>
      </c>
      <c r="V84" s="4" cm="1">
        <f t="array" ref="V84">INDEX(GMW_SCEN!$A$2:$NF$60,MATCH(1,(GMW_SCEN!$NE$2:$NE$60=V$3)*(GMW_SCEN!$ND$2:$ND$60=V$4)*(GMW_SCEN!$NF$2:$NF$60=V$1),0),$F84-1966)</f>
        <v>182472</v>
      </c>
      <c r="W84" s="4" cm="1">
        <f t="array" ref="W84">INDEX(GMW_SCEN!$A$2:$NF$60,MATCH(1,(GMW_SCEN!$NE$2:$NE$60=W$3)*(GMW_SCEN!$ND$2:$ND$60=W$4)*(GMW_SCEN!$NF$2:$NF$60=W$1),0),$F84-1966)</f>
        <v>372751</v>
      </c>
      <c r="X84" s="4" cm="1">
        <f t="array" ref="X84">INDEX(GMW_SCEN!$A$2:$NF$60,MATCH(1,(GMW_SCEN!$NE$2:$NE$60=X$3)*(GMW_SCEN!$ND$2:$ND$60=X$4)*(GMW_SCEN!$NF$2:$NF$60=X$1),0),$F84-1966)</f>
        <v>215855</v>
      </c>
      <c r="Y84" s="4" cm="1">
        <f t="array" ref="Y84">INDEX(GMW_SCEN!$A$2:$NF$60,MATCH(1,(GMW_SCEN!$NE$2:$NE$60=Y$3)*(GMW_SCEN!$ND$2:$ND$60=Y$4)*(GMW_SCEN!$NF$2:$NF$60=Y$1),0),$F84-1966)</f>
        <v>65950</v>
      </c>
      <c r="Z84" s="4" cm="1">
        <f t="array" ref="Z84">INDEX(GMW_SCEN!$A$2:$NF$60,MATCH(1,(GMW_SCEN!$NE$2:$NE$60=Z$3)*(GMW_SCEN!$ND$2:$ND$60=Z$4)*(GMW_SCEN!$NF$2:$NF$60=Z$1),0),$F84-1966)</f>
        <v>80966</v>
      </c>
      <c r="AA84" s="4" cm="1">
        <f t="array" ref="AA84">INDEX(GMW_SCEN!$A$2:$NF$60,MATCH(1,(GMW_SCEN!$NE$2:$NE$60=AA$3)*(GMW_SCEN!$ND$2:$ND$60=AA$4)*(GMW_SCEN!$NF$2:$NF$60=AA$1),0),$F84-1966)</f>
        <v>72581</v>
      </c>
      <c r="AB84" s="4" cm="1">
        <f t="array" ref="AB84">INDEX(GMW_SCEN!$A$2:$NF$60,MATCH(1,(GMW_SCEN!$NE$2:$NE$60=AB$3)*(GMW_SCEN!$ND$2:$ND$60=AB$4)*(GMW_SCEN!$NF$2:$NF$60=AB$1),0),$F84-1966)</f>
        <v>69297</v>
      </c>
      <c r="AC84" s="4" cm="1">
        <f t="array" ref="AC84">INDEX(GMW_SCEN!$A$2:$NF$60,MATCH(1,(GMW_SCEN!$NE$2:$NE$60=AC$3)*(GMW_SCEN!$ND$2:$ND$60=AC$4)*(GMW_SCEN!$NF$2:$NF$60=AC$1),0),$F84-1966)</f>
        <v>62.833329999999997</v>
      </c>
      <c r="AD84" s="4" cm="1">
        <f t="array" ref="AD84">INDEX(GMW_SCEN!$A$2:$NF$60,MATCH(1,(GMW_SCEN!$NE$2:$NE$60=AD$3)*(GMW_SCEN!$ND$2:$ND$60=AD$4)*(GMW_SCEN!$NF$2:$NF$60=AD$1),0),$F84-1966)</f>
        <v>10.059620000000001</v>
      </c>
      <c r="AE84" s="4" cm="1">
        <f t="array" ref="AE84">INDEX(GMW_SCEN!$A$2:$NF$60,MATCH(1,(GMW_SCEN!$NE$2:$NE$60=AE$3)*(GMW_SCEN!$ND$2:$ND$60=AE$4)*(GMW_SCEN!$NF$2:$NF$60=AE$1),0),$F84-1966)</f>
        <v>9.18323</v>
      </c>
      <c r="AF84" s="4" cm="1">
        <f t="array" ref="AF84">INDEX(GMW_SCEN!$A$2:$NF$60,MATCH(1,(GMW_SCEN!$NE$2:$NE$60=AF$3)*(GMW_SCEN!$ND$2:$ND$60=AF$4)*(GMW_SCEN!$NF$2:$NF$60=AF$1),0),$F84-1966)</f>
        <v>4.363918E-2</v>
      </c>
      <c r="AG84" s="4" cm="1">
        <f t="array" ref="AG84">INDEX(GMW_SCEN!$A$2:$NF$60,MATCH(1,(GMW_SCEN!$NE$2:$NE$60=AG$3)*(GMW_SCEN!$ND$2:$ND$60=AG$4)*(GMW_SCEN!$NF$2:$NF$60=AG$1),0),$F84-1966)</f>
        <v>1.3969</v>
      </c>
      <c r="AH84" s="4" cm="1">
        <f t="array" ref="AH84">INDEX(GMW_SCEN!$A$2:$NF$60,MATCH(1,(GMW_SCEN!$NE$2:$NE$60=AH$3)*(GMW_SCEN!$ND$2:$ND$60=AH$4)*(GMW_SCEN!$NF$2:$NF$60=AH$1),0),$F84-1966)</f>
        <v>1.808033</v>
      </c>
      <c r="AI84" s="4" cm="1">
        <f t="array" ref="AI84">INDEX(GMW_SCEN!$A$2:$NF$60,MATCH(1,(GMW_SCEN!$NE$2:$NE$60=AI$3)*(GMW_SCEN!$ND$2:$ND$60=AI$4)*(GMW_SCEN!$NF$2:$NF$60=AI$1),0),$F84-1966)</f>
        <v>97.586669999999998</v>
      </c>
      <c r="AJ84" s="4" cm="1">
        <f t="array" ref="AJ84">INDEX(GMW_SCEN!$A$2:$NF$60,MATCH(1,(GMW_SCEN!$NE$2:$NE$60=AJ$3)*(GMW_SCEN!$ND$2:$ND$60=AJ$4)*(GMW_SCEN!$NF$2:$NF$60=AJ$1),0),$F84-1966)</f>
        <v>-12839</v>
      </c>
      <c r="AK84" s="4" cm="1">
        <f t="array" ref="AK84">INDEX(GMW_SCEN!$A$2:$NF$60,MATCH(1,(GMW_SCEN!$NE$2:$NE$60=AK$3)*(GMW_SCEN!$ND$2:$ND$60=AK$4)*(GMW_SCEN!$NF$2:$NF$60=AK$1),0),$F84-1966)</f>
        <v>1E-3</v>
      </c>
      <c r="AL84" s="4" cm="1">
        <f t="array" ref="AL84">INDEX(GMW_SCEN!$A$2:$NF$60,MATCH(1,(GMW_SCEN!$NE$2:$NE$60=AL$3)*(GMW_SCEN!$ND$2:$ND$60=AL$4)*(GMW_SCEN!$NF$2:$NF$60=AL$1),0),$F84-1966)</f>
        <v>182472</v>
      </c>
    </row>
    <row r="85" spans="1:38" x14ac:dyDescent="0.25">
      <c r="B85" s="4">
        <f t="shared" si="25"/>
        <v>1992</v>
      </c>
      <c r="C85" s="4">
        <f t="shared" si="25"/>
        <v>1992</v>
      </c>
      <c r="F85" s="4">
        <f t="shared" si="16"/>
        <v>2051</v>
      </c>
      <c r="G85" s="4" cm="1">
        <f t="array" ref="G85">INDEX(GMW_SCEN!$A$2:$NF$60,MATCH(1,(GMW_SCEN!$NE$2:$NE$60=G$3)*(GMW_SCEN!$ND$2:$ND$60=G$4)*(GMW_SCEN!$NF$2:$NF$60=G$1),0),$F85-1966)</f>
        <v>374537</v>
      </c>
      <c r="H85" s="4" cm="1">
        <f t="array" ref="H85">INDEX(GMW_SCEN!$A$2:$NF$60,MATCH(1,(GMW_SCEN!$NE$2:$NE$60=H$3)*(GMW_SCEN!$ND$2:$ND$60=H$4)*(GMW_SCEN!$NF$2:$NF$60=H$1),0),$F85-1966)</f>
        <v>217123</v>
      </c>
      <c r="I85" s="4" cm="1">
        <f t="array" ref="I85">INDEX(GMW_SCEN!$A$2:$NF$60,MATCH(1,(GMW_SCEN!$NE$2:$NE$60=I$3)*(GMW_SCEN!$ND$2:$ND$60=I$4)*(GMW_SCEN!$NF$2:$NF$60=I$1),0),$F85-1966)</f>
        <v>66215</v>
      </c>
      <c r="J85" s="4" cm="1">
        <f t="array" ref="J85">INDEX(GMW_SCEN!$A$2:$NF$60,MATCH(1,(GMW_SCEN!$NE$2:$NE$60=J$3)*(GMW_SCEN!$ND$2:$ND$60=J$4)*(GMW_SCEN!$NF$2:$NF$60=J$1),0),$F85-1966)</f>
        <v>80958</v>
      </c>
      <c r="K85" s="4" cm="1">
        <f t="array" ref="K85">INDEX(GMW_SCEN!$A$2:$NF$60,MATCH(1,(GMW_SCEN!$NE$2:$NE$60=K$3)*(GMW_SCEN!$ND$2:$ND$60=K$4)*(GMW_SCEN!$NF$2:$NF$60=K$1),0),$F85-1966)</f>
        <v>71131</v>
      </c>
      <c r="L85" s="4" cm="1">
        <f t="array" ref="L85">INDEX(GMW_SCEN!$A$2:$NF$60,MATCH(1,(GMW_SCEN!$NE$2:$NE$60=L$3)*(GMW_SCEN!$ND$2:$ND$60=L$4)*(GMW_SCEN!$NF$2:$NF$60=L$1),0),$F85-1966)</f>
        <v>68557</v>
      </c>
      <c r="M85" s="4" cm="1">
        <f t="array" ref="M85">INDEX(GMW_SCEN!$A$2:$NF$60,MATCH(1,(GMW_SCEN!$NE$2:$NE$60=M$3)*(GMW_SCEN!$ND$2:$ND$60=M$4)*(GMW_SCEN!$NF$2:$NF$60=M$1),0),$F85-1966)</f>
        <v>62.733330000000002</v>
      </c>
      <c r="N85" s="4" cm="1">
        <f t="array" ref="N85">INDEX(GMW_SCEN!$A$2:$NF$60,MATCH(1,(GMW_SCEN!$NE$2:$NE$60=N$3)*(GMW_SCEN!$ND$2:$ND$60=N$4)*(GMW_SCEN!$NF$2:$NF$60=N$1),0),$F85-1966)</f>
        <v>9.7689389999999996</v>
      </c>
      <c r="O85" s="4" cm="1">
        <f t="array" ref="O85">INDEX(GMW_SCEN!$A$2:$NF$60,MATCH(1,(GMW_SCEN!$NE$2:$NE$60=O$3)*(GMW_SCEN!$ND$2:$ND$60=O$4)*(GMW_SCEN!$NF$2:$NF$60=O$1),0),$F85-1966)</f>
        <v>9.2006060000000005</v>
      </c>
      <c r="P85" s="4" cm="1">
        <f t="array" ref="P85">INDEX(GMW_SCEN!$A$2:$NF$60,MATCH(1,(GMW_SCEN!$NE$2:$NE$60=P$3)*(GMW_SCEN!$ND$2:$ND$60=P$4)*(GMW_SCEN!$NF$2:$NF$60=P$1),0),$F85-1966)</f>
        <v>0.49319289999999999</v>
      </c>
      <c r="Q85" s="4" cm="1">
        <f t="array" ref="Q85">INDEX(GMW_SCEN!$A$2:$NF$60,MATCH(1,(GMW_SCEN!$NE$2:$NE$60=Q$3)*(GMW_SCEN!$ND$2:$ND$60=Q$4)*(GMW_SCEN!$NF$2:$NF$60=Q$1),0),$F85-1966)</f>
        <v>1.3458000000000001</v>
      </c>
      <c r="R85" s="4" cm="1">
        <f t="array" ref="R85">INDEX(GMW_SCEN!$A$2:$NF$60,MATCH(1,(GMW_SCEN!$NE$2:$NE$60=R$3)*(GMW_SCEN!$ND$2:$ND$60=R$4)*(GMW_SCEN!$NF$2:$NF$60=R$1),0),$F85-1966)</f>
        <v>1.905233</v>
      </c>
      <c r="S85" s="4" cm="1">
        <f t="array" ref="S85">INDEX(GMW_SCEN!$A$2:$NF$60,MATCH(1,(GMW_SCEN!$NE$2:$NE$60=S$3)*(GMW_SCEN!$ND$2:$ND$60=S$4)*(GMW_SCEN!$NF$2:$NF$60=S$1),0),$F85-1966)</f>
        <v>96.703329999999994</v>
      </c>
      <c r="T85" s="4" cm="1">
        <f t="array" ref="T85">INDEX(GMW_SCEN!$A$2:$NF$60,MATCH(1,(GMW_SCEN!$NE$2:$NE$60=T$3)*(GMW_SCEN!$ND$2:$ND$60=T$4)*(GMW_SCEN!$NF$2:$NF$60=T$1),0),$F85-1966)</f>
        <v>-9877</v>
      </c>
      <c r="U85" s="4" cm="1">
        <f t="array" ref="U85">INDEX(GMW_SCEN!$A$2:$NF$60,MATCH(1,(GMW_SCEN!$NE$2:$NE$60=U$3)*(GMW_SCEN!$ND$2:$ND$60=U$4)*(GMW_SCEN!$NF$2:$NF$60=U$1),0),$F85-1966)</f>
        <v>1E-3</v>
      </c>
      <c r="V85" s="4" cm="1">
        <f t="array" ref="V85">INDEX(GMW_SCEN!$A$2:$NF$60,MATCH(1,(GMW_SCEN!$NE$2:$NE$60=V$3)*(GMW_SCEN!$ND$2:$ND$60=V$4)*(GMW_SCEN!$NF$2:$NF$60=V$1),0),$F85-1966)</f>
        <v>183139</v>
      </c>
      <c r="W85" s="4" cm="1">
        <f t="array" ref="W85">INDEX(GMW_SCEN!$A$2:$NF$60,MATCH(1,(GMW_SCEN!$NE$2:$NE$60=W$3)*(GMW_SCEN!$ND$2:$ND$60=W$4)*(GMW_SCEN!$NF$2:$NF$60=W$1),0),$F85-1966)</f>
        <v>374537</v>
      </c>
      <c r="X85" s="4" cm="1">
        <f t="array" ref="X85">INDEX(GMW_SCEN!$A$2:$NF$60,MATCH(1,(GMW_SCEN!$NE$2:$NE$60=X$3)*(GMW_SCEN!$ND$2:$ND$60=X$4)*(GMW_SCEN!$NF$2:$NF$60=X$1),0),$F85-1966)</f>
        <v>217123</v>
      </c>
      <c r="Y85" s="4" cm="1">
        <f t="array" ref="Y85">INDEX(GMW_SCEN!$A$2:$NF$60,MATCH(1,(GMW_SCEN!$NE$2:$NE$60=Y$3)*(GMW_SCEN!$ND$2:$ND$60=Y$4)*(GMW_SCEN!$NF$2:$NF$60=Y$1),0),$F85-1966)</f>
        <v>66215</v>
      </c>
      <c r="Z85" s="4" cm="1">
        <f t="array" ref="Z85">INDEX(GMW_SCEN!$A$2:$NF$60,MATCH(1,(GMW_SCEN!$NE$2:$NE$60=Z$3)*(GMW_SCEN!$ND$2:$ND$60=Z$4)*(GMW_SCEN!$NF$2:$NF$60=Z$1),0),$F85-1966)</f>
        <v>80958</v>
      </c>
      <c r="AA85" s="4" cm="1">
        <f t="array" ref="AA85">INDEX(GMW_SCEN!$A$2:$NF$60,MATCH(1,(GMW_SCEN!$NE$2:$NE$60=AA$3)*(GMW_SCEN!$ND$2:$ND$60=AA$4)*(GMW_SCEN!$NF$2:$NF$60=AA$1),0),$F85-1966)</f>
        <v>71131</v>
      </c>
      <c r="AB85" s="4" cm="1">
        <f t="array" ref="AB85">INDEX(GMW_SCEN!$A$2:$NF$60,MATCH(1,(GMW_SCEN!$NE$2:$NE$60=AB$3)*(GMW_SCEN!$ND$2:$ND$60=AB$4)*(GMW_SCEN!$NF$2:$NF$60=AB$1),0),$F85-1966)</f>
        <v>68557</v>
      </c>
      <c r="AC85" s="4" cm="1">
        <f t="array" ref="AC85">INDEX(GMW_SCEN!$A$2:$NF$60,MATCH(1,(GMW_SCEN!$NE$2:$NE$60=AC$3)*(GMW_SCEN!$ND$2:$ND$60=AC$4)*(GMW_SCEN!$NF$2:$NF$60=AC$1),0),$F85-1966)</f>
        <v>62.733330000000002</v>
      </c>
      <c r="AD85" s="4" cm="1">
        <f t="array" ref="AD85">INDEX(GMW_SCEN!$A$2:$NF$60,MATCH(1,(GMW_SCEN!$NE$2:$NE$60=AD$3)*(GMW_SCEN!$ND$2:$ND$60=AD$4)*(GMW_SCEN!$NF$2:$NF$60=AD$1),0),$F85-1966)</f>
        <v>9.7689389999999996</v>
      </c>
      <c r="AE85" s="4" cm="1">
        <f t="array" ref="AE85">INDEX(GMW_SCEN!$A$2:$NF$60,MATCH(1,(GMW_SCEN!$NE$2:$NE$60=AE$3)*(GMW_SCEN!$ND$2:$ND$60=AE$4)*(GMW_SCEN!$NF$2:$NF$60=AE$1),0),$F85-1966)</f>
        <v>9.2006060000000005</v>
      </c>
      <c r="AF85" s="4" cm="1">
        <f t="array" ref="AF85">INDEX(GMW_SCEN!$A$2:$NF$60,MATCH(1,(GMW_SCEN!$NE$2:$NE$60=AF$3)*(GMW_SCEN!$ND$2:$ND$60=AF$4)*(GMW_SCEN!$NF$2:$NF$60=AF$1),0),$F85-1966)</f>
        <v>0.49319289999999999</v>
      </c>
      <c r="AG85" s="4" cm="1">
        <f t="array" ref="AG85">INDEX(GMW_SCEN!$A$2:$NF$60,MATCH(1,(GMW_SCEN!$NE$2:$NE$60=AG$3)*(GMW_SCEN!$ND$2:$ND$60=AG$4)*(GMW_SCEN!$NF$2:$NF$60=AG$1),0),$F85-1966)</f>
        <v>1.3458000000000001</v>
      </c>
      <c r="AH85" s="4" cm="1">
        <f t="array" ref="AH85">INDEX(GMW_SCEN!$A$2:$NF$60,MATCH(1,(GMW_SCEN!$NE$2:$NE$60=AH$3)*(GMW_SCEN!$ND$2:$ND$60=AH$4)*(GMW_SCEN!$NF$2:$NF$60=AH$1),0),$F85-1966)</f>
        <v>1.905233</v>
      </c>
      <c r="AI85" s="4" cm="1">
        <f t="array" ref="AI85">INDEX(GMW_SCEN!$A$2:$NF$60,MATCH(1,(GMW_SCEN!$NE$2:$NE$60=AI$3)*(GMW_SCEN!$ND$2:$ND$60=AI$4)*(GMW_SCEN!$NF$2:$NF$60=AI$1),0),$F85-1966)</f>
        <v>96.703329999999994</v>
      </c>
      <c r="AJ85" s="4" cm="1">
        <f t="array" ref="AJ85">INDEX(GMW_SCEN!$A$2:$NF$60,MATCH(1,(GMW_SCEN!$NE$2:$NE$60=AJ$3)*(GMW_SCEN!$ND$2:$ND$60=AJ$4)*(GMW_SCEN!$NF$2:$NF$60=AJ$1),0),$F85-1966)</f>
        <v>-9877</v>
      </c>
      <c r="AK85" s="4" cm="1">
        <f t="array" ref="AK85">INDEX(GMW_SCEN!$A$2:$NF$60,MATCH(1,(GMW_SCEN!$NE$2:$NE$60=AK$3)*(GMW_SCEN!$ND$2:$ND$60=AK$4)*(GMW_SCEN!$NF$2:$NF$60=AK$1),0),$F85-1966)</f>
        <v>1E-3</v>
      </c>
      <c r="AL85" s="4" cm="1">
        <f t="array" ref="AL85">INDEX(GMW_SCEN!$A$2:$NF$60,MATCH(1,(GMW_SCEN!$NE$2:$NE$60=AL$3)*(GMW_SCEN!$ND$2:$ND$60=AL$4)*(GMW_SCEN!$NF$2:$NF$60=AL$1),0),$F85-1966)</f>
        <v>183139</v>
      </c>
    </row>
    <row r="86" spans="1:38" x14ac:dyDescent="0.25">
      <c r="B86" s="4">
        <f t="shared" si="25"/>
        <v>1992</v>
      </c>
      <c r="C86" s="4">
        <f t="shared" si="25"/>
        <v>1992</v>
      </c>
      <c r="E86" s="4">
        <f t="shared" ref="E86" si="28">+E82+1</f>
        <v>1992</v>
      </c>
      <c r="F86" s="4">
        <f t="shared" si="16"/>
        <v>2052</v>
      </c>
      <c r="G86" s="4" cm="1">
        <f t="array" ref="G86">INDEX(GMW_SCEN!$A$2:$NF$60,MATCH(1,(GMW_SCEN!$NE$2:$NE$60=G$3)*(GMW_SCEN!$ND$2:$ND$60=G$4)*(GMW_SCEN!$NF$2:$NF$60=G$1),0),$F86-1966)</f>
        <v>377418</v>
      </c>
      <c r="H86" s="4" cm="1">
        <f t="array" ref="H86">INDEX(GMW_SCEN!$A$2:$NF$60,MATCH(1,(GMW_SCEN!$NE$2:$NE$60=H$3)*(GMW_SCEN!$ND$2:$ND$60=H$4)*(GMW_SCEN!$NF$2:$NF$60=H$1),0),$F86-1966)</f>
        <v>217528</v>
      </c>
      <c r="I86" s="4" cm="1">
        <f t="array" ref="I86">INDEX(GMW_SCEN!$A$2:$NF$60,MATCH(1,(GMW_SCEN!$NE$2:$NE$60=I$3)*(GMW_SCEN!$ND$2:$ND$60=I$4)*(GMW_SCEN!$NF$2:$NF$60=I$1),0),$F86-1966)</f>
        <v>64649</v>
      </c>
      <c r="J86" s="4" cm="1">
        <f t="array" ref="J86">INDEX(GMW_SCEN!$A$2:$NF$60,MATCH(1,(GMW_SCEN!$NE$2:$NE$60=J$3)*(GMW_SCEN!$ND$2:$ND$60=J$4)*(GMW_SCEN!$NF$2:$NF$60=J$1),0),$F86-1966)</f>
        <v>81332</v>
      </c>
      <c r="K86" s="4" cm="1">
        <f t="array" ref="K86">INDEX(GMW_SCEN!$A$2:$NF$60,MATCH(1,(GMW_SCEN!$NE$2:$NE$60=K$3)*(GMW_SCEN!$ND$2:$ND$60=K$4)*(GMW_SCEN!$NF$2:$NF$60=K$1),0),$F86-1966)</f>
        <v>73975</v>
      </c>
      <c r="L86" s="4" cm="1">
        <f t="array" ref="L86">INDEX(GMW_SCEN!$A$2:$NF$60,MATCH(1,(GMW_SCEN!$NE$2:$NE$60=L$3)*(GMW_SCEN!$ND$2:$ND$60=L$4)*(GMW_SCEN!$NF$2:$NF$60=L$1),0),$F86-1966)</f>
        <v>69367</v>
      </c>
      <c r="M86" s="4" cm="1">
        <f t="array" ref="M86">INDEX(GMW_SCEN!$A$2:$NF$60,MATCH(1,(GMW_SCEN!$NE$2:$NE$60=M$3)*(GMW_SCEN!$ND$2:$ND$60=M$4)*(GMW_SCEN!$NF$2:$NF$60=M$1),0),$F86-1966)</f>
        <v>63.133339999999997</v>
      </c>
      <c r="N86" s="4" cm="1">
        <f t="array" ref="N86">INDEX(GMW_SCEN!$A$2:$NF$60,MATCH(1,(GMW_SCEN!$NE$2:$NE$60=N$3)*(GMW_SCEN!$ND$2:$ND$60=N$4)*(GMW_SCEN!$NF$2:$NF$60=N$1),0),$F86-1966)</f>
        <v>7.5113640000000004</v>
      </c>
      <c r="O86" s="4" cm="1">
        <f t="array" ref="O86">INDEX(GMW_SCEN!$A$2:$NF$60,MATCH(1,(GMW_SCEN!$NE$2:$NE$60=O$3)*(GMW_SCEN!$ND$2:$ND$60=O$4)*(GMW_SCEN!$NF$2:$NF$60=O$1),0),$F86-1966)</f>
        <v>8.3893939999999994</v>
      </c>
      <c r="P86" s="4" cm="1">
        <f t="array" ref="P86">INDEX(GMW_SCEN!$A$2:$NF$60,MATCH(1,(GMW_SCEN!$NE$2:$NE$60=P$3)*(GMW_SCEN!$ND$2:$ND$60=P$4)*(GMW_SCEN!$NF$2:$NF$60=P$1),0),$F86-1966)</f>
        <v>1.335059</v>
      </c>
      <c r="Q86" s="4" cm="1">
        <f t="array" ref="Q86">INDEX(GMW_SCEN!$A$2:$NF$60,MATCH(1,(GMW_SCEN!$NE$2:$NE$60=Q$3)*(GMW_SCEN!$ND$2:$ND$60=Q$4)*(GMW_SCEN!$NF$2:$NF$60=Q$1),0),$F86-1966)</f>
        <v>1.2139</v>
      </c>
      <c r="R86" s="4" cm="1">
        <f t="array" ref="R86">INDEX(GMW_SCEN!$A$2:$NF$60,MATCH(1,(GMW_SCEN!$NE$2:$NE$60=R$3)*(GMW_SCEN!$ND$2:$ND$60=R$4)*(GMW_SCEN!$NF$2:$NF$60=R$1),0),$F86-1966)</f>
        <v>1.5795999999999999</v>
      </c>
      <c r="S86" s="4" cm="1">
        <f t="array" ref="S86">INDEX(GMW_SCEN!$A$2:$NF$60,MATCH(1,(GMW_SCEN!$NE$2:$NE$60=S$3)*(GMW_SCEN!$ND$2:$ND$60=S$4)*(GMW_SCEN!$NF$2:$NF$60=S$1),0),$F86-1966)</f>
        <v>84.84</v>
      </c>
      <c r="T86" s="4" cm="1">
        <f t="array" ref="T86">INDEX(GMW_SCEN!$A$2:$NF$60,MATCH(1,(GMW_SCEN!$NE$2:$NE$60=T$3)*(GMW_SCEN!$ND$2:$ND$60=T$4)*(GMW_SCEN!$NF$2:$NF$60=T$1),0),$F86-1966)</f>
        <v>-7529</v>
      </c>
      <c r="U86" s="4" cm="1">
        <f t="array" ref="U86">INDEX(GMW_SCEN!$A$2:$NF$60,MATCH(1,(GMW_SCEN!$NE$2:$NE$60=U$3)*(GMW_SCEN!$ND$2:$ND$60=U$4)*(GMW_SCEN!$NF$2:$NF$60=U$1),0),$F86-1966)</f>
        <v>1E-3</v>
      </c>
      <c r="V86" s="4" cm="1">
        <f t="array" ref="V86">INDEX(GMW_SCEN!$A$2:$NF$60,MATCH(1,(GMW_SCEN!$NE$2:$NE$60=V$3)*(GMW_SCEN!$ND$2:$ND$60=V$4)*(GMW_SCEN!$NF$2:$NF$60=V$1),0),$F86-1966)</f>
        <v>185586</v>
      </c>
      <c r="W86" s="4" cm="1">
        <f t="array" ref="W86">INDEX(GMW_SCEN!$A$2:$NF$60,MATCH(1,(GMW_SCEN!$NE$2:$NE$60=W$3)*(GMW_SCEN!$ND$2:$ND$60=W$4)*(GMW_SCEN!$NF$2:$NF$60=W$1),0),$F86-1966)</f>
        <v>377418</v>
      </c>
      <c r="X86" s="4" cm="1">
        <f t="array" ref="X86">INDEX(GMW_SCEN!$A$2:$NF$60,MATCH(1,(GMW_SCEN!$NE$2:$NE$60=X$3)*(GMW_SCEN!$ND$2:$ND$60=X$4)*(GMW_SCEN!$NF$2:$NF$60=X$1),0),$F86-1966)</f>
        <v>217528</v>
      </c>
      <c r="Y86" s="4" cm="1">
        <f t="array" ref="Y86">INDEX(GMW_SCEN!$A$2:$NF$60,MATCH(1,(GMW_SCEN!$NE$2:$NE$60=Y$3)*(GMW_SCEN!$ND$2:$ND$60=Y$4)*(GMW_SCEN!$NF$2:$NF$60=Y$1),0),$F86-1966)</f>
        <v>64649</v>
      </c>
      <c r="Z86" s="4" cm="1">
        <f t="array" ref="Z86">INDEX(GMW_SCEN!$A$2:$NF$60,MATCH(1,(GMW_SCEN!$NE$2:$NE$60=Z$3)*(GMW_SCEN!$ND$2:$ND$60=Z$4)*(GMW_SCEN!$NF$2:$NF$60=Z$1),0),$F86-1966)</f>
        <v>81332</v>
      </c>
      <c r="AA86" s="4" cm="1">
        <f t="array" ref="AA86">INDEX(GMW_SCEN!$A$2:$NF$60,MATCH(1,(GMW_SCEN!$NE$2:$NE$60=AA$3)*(GMW_SCEN!$ND$2:$ND$60=AA$4)*(GMW_SCEN!$NF$2:$NF$60=AA$1),0),$F86-1966)</f>
        <v>73975</v>
      </c>
      <c r="AB86" s="4" cm="1">
        <f t="array" ref="AB86">INDEX(GMW_SCEN!$A$2:$NF$60,MATCH(1,(GMW_SCEN!$NE$2:$NE$60=AB$3)*(GMW_SCEN!$ND$2:$ND$60=AB$4)*(GMW_SCEN!$NF$2:$NF$60=AB$1),0),$F86-1966)</f>
        <v>69367</v>
      </c>
      <c r="AC86" s="4" cm="1">
        <f t="array" ref="AC86">INDEX(GMW_SCEN!$A$2:$NF$60,MATCH(1,(GMW_SCEN!$NE$2:$NE$60=AC$3)*(GMW_SCEN!$ND$2:$ND$60=AC$4)*(GMW_SCEN!$NF$2:$NF$60=AC$1),0),$F86-1966)</f>
        <v>63.133339999999997</v>
      </c>
      <c r="AD86" s="4" cm="1">
        <f t="array" ref="AD86">INDEX(GMW_SCEN!$A$2:$NF$60,MATCH(1,(GMW_SCEN!$NE$2:$NE$60=AD$3)*(GMW_SCEN!$ND$2:$ND$60=AD$4)*(GMW_SCEN!$NF$2:$NF$60=AD$1),0),$F86-1966)</f>
        <v>7.5113640000000004</v>
      </c>
      <c r="AE86" s="4" cm="1">
        <f t="array" ref="AE86">INDEX(GMW_SCEN!$A$2:$NF$60,MATCH(1,(GMW_SCEN!$NE$2:$NE$60=AE$3)*(GMW_SCEN!$ND$2:$ND$60=AE$4)*(GMW_SCEN!$NF$2:$NF$60=AE$1),0),$F86-1966)</f>
        <v>8.3893939999999994</v>
      </c>
      <c r="AF86" s="4" cm="1">
        <f t="array" ref="AF86">INDEX(GMW_SCEN!$A$2:$NF$60,MATCH(1,(GMW_SCEN!$NE$2:$NE$60=AF$3)*(GMW_SCEN!$ND$2:$ND$60=AF$4)*(GMW_SCEN!$NF$2:$NF$60=AF$1),0),$F86-1966)</f>
        <v>1.335059</v>
      </c>
      <c r="AG86" s="4" cm="1">
        <f t="array" ref="AG86">INDEX(GMW_SCEN!$A$2:$NF$60,MATCH(1,(GMW_SCEN!$NE$2:$NE$60=AG$3)*(GMW_SCEN!$ND$2:$ND$60=AG$4)*(GMW_SCEN!$NF$2:$NF$60=AG$1),0),$F86-1966)</f>
        <v>1.2139</v>
      </c>
      <c r="AH86" s="4" cm="1">
        <f t="array" ref="AH86">INDEX(GMW_SCEN!$A$2:$NF$60,MATCH(1,(GMW_SCEN!$NE$2:$NE$60=AH$3)*(GMW_SCEN!$ND$2:$ND$60=AH$4)*(GMW_SCEN!$NF$2:$NF$60=AH$1),0),$F86-1966)</f>
        <v>1.5795999999999999</v>
      </c>
      <c r="AI86" s="4" cm="1">
        <f t="array" ref="AI86">INDEX(GMW_SCEN!$A$2:$NF$60,MATCH(1,(GMW_SCEN!$NE$2:$NE$60=AI$3)*(GMW_SCEN!$ND$2:$ND$60=AI$4)*(GMW_SCEN!$NF$2:$NF$60=AI$1),0),$F86-1966)</f>
        <v>84.84</v>
      </c>
      <c r="AJ86" s="4" cm="1">
        <f t="array" ref="AJ86">INDEX(GMW_SCEN!$A$2:$NF$60,MATCH(1,(GMW_SCEN!$NE$2:$NE$60=AJ$3)*(GMW_SCEN!$ND$2:$ND$60=AJ$4)*(GMW_SCEN!$NF$2:$NF$60=AJ$1),0),$F86-1966)</f>
        <v>-7529</v>
      </c>
      <c r="AK86" s="4" cm="1">
        <f t="array" ref="AK86">INDEX(GMW_SCEN!$A$2:$NF$60,MATCH(1,(GMW_SCEN!$NE$2:$NE$60=AK$3)*(GMW_SCEN!$ND$2:$ND$60=AK$4)*(GMW_SCEN!$NF$2:$NF$60=AK$1),0),$F86-1966)</f>
        <v>1E-3</v>
      </c>
      <c r="AL86" s="4" cm="1">
        <f t="array" ref="AL86">INDEX(GMW_SCEN!$A$2:$NF$60,MATCH(1,(GMW_SCEN!$NE$2:$NE$60=AL$3)*(GMW_SCEN!$ND$2:$ND$60=AL$4)*(GMW_SCEN!$NF$2:$NF$60=AL$1),0),$F86-1966)</f>
        <v>185586</v>
      </c>
    </row>
    <row r="87" spans="1:38" x14ac:dyDescent="0.25">
      <c r="A87" s="4">
        <v>1993</v>
      </c>
      <c r="B87" s="4">
        <f t="shared" si="25"/>
        <v>1993</v>
      </c>
      <c r="C87" s="4">
        <f t="shared" si="25"/>
        <v>1992</v>
      </c>
      <c r="D87" s="4">
        <f t="shared" si="25"/>
        <v>1992</v>
      </c>
      <c r="F87" s="4">
        <f t="shared" si="16"/>
        <v>2053</v>
      </c>
      <c r="G87" s="4" cm="1">
        <f t="array" ref="G87">INDEX(GMW_SCEN!$A$2:$NF$60,MATCH(1,(GMW_SCEN!$NE$2:$NE$60=G$3)*(GMW_SCEN!$ND$2:$ND$60=G$4)*(GMW_SCEN!$NF$2:$NF$60=G$1),0),$F87-1966)</f>
        <v>379370</v>
      </c>
      <c r="H87" s="4" cm="1">
        <f t="array" ref="H87">INDEX(GMW_SCEN!$A$2:$NF$60,MATCH(1,(GMW_SCEN!$NE$2:$NE$60=H$3)*(GMW_SCEN!$ND$2:$ND$60=H$4)*(GMW_SCEN!$NF$2:$NF$60=H$1),0),$F87-1966)</f>
        <v>219343</v>
      </c>
      <c r="I87" s="4" cm="1">
        <f t="array" ref="I87">INDEX(GMW_SCEN!$A$2:$NF$60,MATCH(1,(GMW_SCEN!$NE$2:$NE$60=I$3)*(GMW_SCEN!$ND$2:$ND$60=I$4)*(GMW_SCEN!$NF$2:$NF$60=I$1),0),$F87-1966)</f>
        <v>66224</v>
      </c>
      <c r="J87" s="4" cm="1">
        <f t="array" ref="J87">INDEX(GMW_SCEN!$A$2:$NF$60,MATCH(1,(GMW_SCEN!$NE$2:$NE$60=J$3)*(GMW_SCEN!$ND$2:$ND$60=J$4)*(GMW_SCEN!$NF$2:$NF$60=J$1),0),$F87-1966)</f>
        <v>80611</v>
      </c>
      <c r="K87" s="4" cm="1">
        <f t="array" ref="K87">INDEX(GMW_SCEN!$A$2:$NF$60,MATCH(1,(GMW_SCEN!$NE$2:$NE$60=K$3)*(GMW_SCEN!$ND$2:$ND$60=K$4)*(GMW_SCEN!$NF$2:$NF$60=K$1),0),$F87-1966)</f>
        <v>74840</v>
      </c>
      <c r="L87" s="4" cm="1">
        <f t="array" ref="L87">INDEX(GMW_SCEN!$A$2:$NF$60,MATCH(1,(GMW_SCEN!$NE$2:$NE$60=L$3)*(GMW_SCEN!$ND$2:$ND$60=L$4)*(GMW_SCEN!$NF$2:$NF$60=L$1),0),$F87-1966)</f>
        <v>69932</v>
      </c>
      <c r="M87" s="4" cm="1">
        <f t="array" ref="M87">INDEX(GMW_SCEN!$A$2:$NF$60,MATCH(1,(GMW_SCEN!$NE$2:$NE$60=M$3)*(GMW_SCEN!$ND$2:$ND$60=M$4)*(GMW_SCEN!$NF$2:$NF$60=M$1),0),$F87-1966)</f>
        <v>63.2</v>
      </c>
      <c r="N87" s="4" cm="1">
        <f t="array" ref="N87">INDEX(GMW_SCEN!$A$2:$NF$60,MATCH(1,(GMW_SCEN!$NE$2:$NE$60=N$3)*(GMW_SCEN!$ND$2:$ND$60=N$4)*(GMW_SCEN!$NF$2:$NF$60=N$1),0),$F87-1966)</f>
        <v>6.140625</v>
      </c>
      <c r="O87" s="4" cm="1">
        <f t="array" ref="O87">INDEX(GMW_SCEN!$A$2:$NF$60,MATCH(1,(GMW_SCEN!$NE$2:$NE$60=O$3)*(GMW_SCEN!$ND$2:$ND$60=O$4)*(GMW_SCEN!$NF$2:$NF$60=O$1),0),$F87-1966)</f>
        <v>7.9785940000000002</v>
      </c>
      <c r="P87" s="4" cm="1">
        <f t="array" ref="P87">INDEX(GMW_SCEN!$A$2:$NF$60,MATCH(1,(GMW_SCEN!$NE$2:$NE$60=P$3)*(GMW_SCEN!$ND$2:$ND$60=P$4)*(GMW_SCEN!$NF$2:$NF$60=P$1),0),$F87-1966)</f>
        <v>1.801358</v>
      </c>
      <c r="Q87" s="4" cm="1">
        <f t="array" ref="Q87">INDEX(GMW_SCEN!$A$2:$NF$60,MATCH(1,(GMW_SCEN!$NE$2:$NE$60=Q$3)*(GMW_SCEN!$ND$2:$ND$60=Q$4)*(GMW_SCEN!$NF$2:$NF$60=Q$1),0),$F87-1966)</f>
        <v>1.2143999999999999</v>
      </c>
      <c r="R87" s="4" cm="1">
        <f t="array" ref="R87">INDEX(GMW_SCEN!$A$2:$NF$60,MATCH(1,(GMW_SCEN!$NE$2:$NE$60=R$3)*(GMW_SCEN!$ND$2:$ND$60=R$4)*(GMW_SCEN!$NF$2:$NF$60=R$1),0),$F87-1966)</f>
        <v>1.477867</v>
      </c>
      <c r="S87" s="4" cm="1">
        <f t="array" ref="S87">INDEX(GMW_SCEN!$A$2:$NF$60,MATCH(1,(GMW_SCEN!$NE$2:$NE$60=S$3)*(GMW_SCEN!$ND$2:$ND$60=S$4)*(GMW_SCEN!$NF$2:$NF$60=S$1),0),$F87-1966)</f>
        <v>83.283330000000007</v>
      </c>
      <c r="T87" s="4" cm="1">
        <f t="array" ref="T87">INDEX(GMW_SCEN!$A$2:$NF$60,MATCH(1,(GMW_SCEN!$NE$2:$NE$60=T$3)*(GMW_SCEN!$ND$2:$ND$60=T$4)*(GMW_SCEN!$NF$2:$NF$60=T$1),0),$F87-1966)</f>
        <v>-8066</v>
      </c>
      <c r="U87" s="4" cm="1">
        <f t="array" ref="U87">INDEX(GMW_SCEN!$A$2:$NF$60,MATCH(1,(GMW_SCEN!$NE$2:$NE$60=U$3)*(GMW_SCEN!$ND$2:$ND$60=U$4)*(GMW_SCEN!$NF$2:$NF$60=U$1),0),$F87-1966)</f>
        <v>1E-3</v>
      </c>
      <c r="V87" s="4" cm="1">
        <f t="array" ref="V87">INDEX(GMW_SCEN!$A$2:$NF$60,MATCH(1,(GMW_SCEN!$NE$2:$NE$60=V$3)*(GMW_SCEN!$ND$2:$ND$60=V$4)*(GMW_SCEN!$NF$2:$NF$60=V$1),0),$F87-1966)</f>
        <v>190217</v>
      </c>
      <c r="W87" s="4" cm="1">
        <f t="array" ref="W87">INDEX(GMW_SCEN!$A$2:$NF$60,MATCH(1,(GMW_SCEN!$NE$2:$NE$60=W$3)*(GMW_SCEN!$ND$2:$ND$60=W$4)*(GMW_SCEN!$NF$2:$NF$60=W$1),0),$F87-1966)</f>
        <v>379370</v>
      </c>
      <c r="X87" s="4" cm="1">
        <f t="array" ref="X87">INDEX(GMW_SCEN!$A$2:$NF$60,MATCH(1,(GMW_SCEN!$NE$2:$NE$60=X$3)*(GMW_SCEN!$ND$2:$ND$60=X$4)*(GMW_SCEN!$NF$2:$NF$60=X$1),0),$F87-1966)</f>
        <v>219343</v>
      </c>
      <c r="Y87" s="4" cm="1">
        <f t="array" ref="Y87">INDEX(GMW_SCEN!$A$2:$NF$60,MATCH(1,(GMW_SCEN!$NE$2:$NE$60=Y$3)*(GMW_SCEN!$ND$2:$ND$60=Y$4)*(GMW_SCEN!$NF$2:$NF$60=Y$1),0),$F87-1966)</f>
        <v>66224</v>
      </c>
      <c r="Z87" s="4" cm="1">
        <f t="array" ref="Z87">INDEX(GMW_SCEN!$A$2:$NF$60,MATCH(1,(GMW_SCEN!$NE$2:$NE$60=Z$3)*(GMW_SCEN!$ND$2:$ND$60=Z$4)*(GMW_SCEN!$NF$2:$NF$60=Z$1),0),$F87-1966)</f>
        <v>80611</v>
      </c>
      <c r="AA87" s="4" cm="1">
        <f t="array" ref="AA87">INDEX(GMW_SCEN!$A$2:$NF$60,MATCH(1,(GMW_SCEN!$NE$2:$NE$60=AA$3)*(GMW_SCEN!$ND$2:$ND$60=AA$4)*(GMW_SCEN!$NF$2:$NF$60=AA$1),0),$F87-1966)</f>
        <v>74840</v>
      </c>
      <c r="AB87" s="4" cm="1">
        <f t="array" ref="AB87">INDEX(GMW_SCEN!$A$2:$NF$60,MATCH(1,(GMW_SCEN!$NE$2:$NE$60=AB$3)*(GMW_SCEN!$ND$2:$ND$60=AB$4)*(GMW_SCEN!$NF$2:$NF$60=AB$1),0),$F87-1966)</f>
        <v>69932</v>
      </c>
      <c r="AC87" s="4" cm="1">
        <f t="array" ref="AC87">INDEX(GMW_SCEN!$A$2:$NF$60,MATCH(1,(GMW_SCEN!$NE$2:$NE$60=AC$3)*(GMW_SCEN!$ND$2:$ND$60=AC$4)*(GMW_SCEN!$NF$2:$NF$60=AC$1),0),$F87-1966)</f>
        <v>63.2</v>
      </c>
      <c r="AD87" s="4" cm="1">
        <f t="array" ref="AD87">INDEX(GMW_SCEN!$A$2:$NF$60,MATCH(1,(GMW_SCEN!$NE$2:$NE$60=AD$3)*(GMW_SCEN!$ND$2:$ND$60=AD$4)*(GMW_SCEN!$NF$2:$NF$60=AD$1),0),$F87-1966)</f>
        <v>6.140625</v>
      </c>
      <c r="AE87" s="4" cm="1">
        <f t="array" ref="AE87">INDEX(GMW_SCEN!$A$2:$NF$60,MATCH(1,(GMW_SCEN!$NE$2:$NE$60=AE$3)*(GMW_SCEN!$ND$2:$ND$60=AE$4)*(GMW_SCEN!$NF$2:$NF$60=AE$1),0),$F87-1966)</f>
        <v>7.9785940000000002</v>
      </c>
      <c r="AF87" s="4" cm="1">
        <f t="array" ref="AF87">INDEX(GMW_SCEN!$A$2:$NF$60,MATCH(1,(GMW_SCEN!$NE$2:$NE$60=AF$3)*(GMW_SCEN!$ND$2:$ND$60=AF$4)*(GMW_SCEN!$NF$2:$NF$60=AF$1),0),$F87-1966)</f>
        <v>1.801358</v>
      </c>
      <c r="AG87" s="4" cm="1">
        <f t="array" ref="AG87">INDEX(GMW_SCEN!$A$2:$NF$60,MATCH(1,(GMW_SCEN!$NE$2:$NE$60=AG$3)*(GMW_SCEN!$ND$2:$ND$60=AG$4)*(GMW_SCEN!$NF$2:$NF$60=AG$1),0),$F87-1966)</f>
        <v>1.2143999999999999</v>
      </c>
      <c r="AH87" s="4" cm="1">
        <f t="array" ref="AH87">INDEX(GMW_SCEN!$A$2:$NF$60,MATCH(1,(GMW_SCEN!$NE$2:$NE$60=AH$3)*(GMW_SCEN!$ND$2:$ND$60=AH$4)*(GMW_SCEN!$NF$2:$NF$60=AH$1),0),$F87-1966)</f>
        <v>1.477867</v>
      </c>
      <c r="AI87" s="4" cm="1">
        <f t="array" ref="AI87">INDEX(GMW_SCEN!$A$2:$NF$60,MATCH(1,(GMW_SCEN!$NE$2:$NE$60=AI$3)*(GMW_SCEN!$ND$2:$ND$60=AI$4)*(GMW_SCEN!$NF$2:$NF$60=AI$1),0),$F87-1966)</f>
        <v>83.283330000000007</v>
      </c>
      <c r="AJ87" s="4" cm="1">
        <f t="array" ref="AJ87">INDEX(GMW_SCEN!$A$2:$NF$60,MATCH(1,(GMW_SCEN!$NE$2:$NE$60=AJ$3)*(GMW_SCEN!$ND$2:$ND$60=AJ$4)*(GMW_SCEN!$NF$2:$NF$60=AJ$1),0),$F87-1966)</f>
        <v>-8066</v>
      </c>
      <c r="AK87" s="4" cm="1">
        <f t="array" ref="AK87">INDEX(GMW_SCEN!$A$2:$NF$60,MATCH(1,(GMW_SCEN!$NE$2:$NE$60=AK$3)*(GMW_SCEN!$ND$2:$ND$60=AK$4)*(GMW_SCEN!$NF$2:$NF$60=AK$1),0),$F87-1966)</f>
        <v>1E-3</v>
      </c>
      <c r="AL87" s="4" cm="1">
        <f t="array" ref="AL87">INDEX(GMW_SCEN!$A$2:$NF$60,MATCH(1,(GMW_SCEN!$NE$2:$NE$60=AL$3)*(GMW_SCEN!$ND$2:$ND$60=AL$4)*(GMW_SCEN!$NF$2:$NF$60=AL$1),0),$F87-1966)</f>
        <v>190217</v>
      </c>
    </row>
    <row r="88" spans="1:38" x14ac:dyDescent="0.25">
      <c r="B88" s="4">
        <f t="shared" si="25"/>
        <v>1993</v>
      </c>
      <c r="C88" s="4">
        <f t="shared" si="25"/>
        <v>1993</v>
      </c>
      <c r="F88" s="4">
        <f t="shared" si="16"/>
        <v>2054</v>
      </c>
      <c r="G88" s="4" cm="1">
        <f t="array" ref="G88">INDEX(GMW_SCEN!$A$2:$NF$60,MATCH(1,(GMW_SCEN!$NE$2:$NE$60=G$3)*(GMW_SCEN!$ND$2:$ND$60=G$4)*(GMW_SCEN!$NF$2:$NF$60=G$1),0),$F88-1966)</f>
        <v>381045</v>
      </c>
      <c r="H88" s="4" cm="1">
        <f t="array" ref="H88">INDEX(GMW_SCEN!$A$2:$NF$60,MATCH(1,(GMW_SCEN!$NE$2:$NE$60=H$3)*(GMW_SCEN!$ND$2:$ND$60=H$4)*(GMW_SCEN!$NF$2:$NF$60=H$1),0),$F88-1966)</f>
        <v>219780</v>
      </c>
      <c r="I88" s="4" cm="1">
        <f t="array" ref="I88">INDEX(GMW_SCEN!$A$2:$NF$60,MATCH(1,(GMW_SCEN!$NE$2:$NE$60=I$3)*(GMW_SCEN!$ND$2:$ND$60=I$4)*(GMW_SCEN!$NF$2:$NF$60=I$1),0),$F88-1966)</f>
        <v>65856</v>
      </c>
      <c r="J88" s="4" cm="1">
        <f t="array" ref="J88">INDEX(GMW_SCEN!$A$2:$NF$60,MATCH(1,(GMW_SCEN!$NE$2:$NE$60=J$3)*(GMW_SCEN!$ND$2:$ND$60=J$4)*(GMW_SCEN!$NF$2:$NF$60=J$1),0),$F88-1966)</f>
        <v>79936</v>
      </c>
      <c r="K88" s="4" cm="1">
        <f t="array" ref="K88">INDEX(GMW_SCEN!$A$2:$NF$60,MATCH(1,(GMW_SCEN!$NE$2:$NE$60=K$3)*(GMW_SCEN!$ND$2:$ND$60=K$4)*(GMW_SCEN!$NF$2:$NF$60=K$1),0),$F88-1966)</f>
        <v>73811</v>
      </c>
      <c r="L88" s="4" cm="1">
        <f t="array" ref="L88">INDEX(GMW_SCEN!$A$2:$NF$60,MATCH(1,(GMW_SCEN!$NE$2:$NE$60=L$3)*(GMW_SCEN!$ND$2:$ND$60=L$4)*(GMW_SCEN!$NF$2:$NF$60=L$1),0),$F88-1966)</f>
        <v>69387</v>
      </c>
      <c r="M88" s="4" cm="1">
        <f t="array" ref="M88">INDEX(GMW_SCEN!$A$2:$NF$60,MATCH(1,(GMW_SCEN!$NE$2:$NE$60=M$3)*(GMW_SCEN!$ND$2:$ND$60=M$4)*(GMW_SCEN!$NF$2:$NF$60=M$1),0),$F88-1966)</f>
        <v>64.433329999999998</v>
      </c>
      <c r="N88" s="4" cm="1">
        <f t="array" ref="N88">INDEX(GMW_SCEN!$A$2:$NF$60,MATCH(1,(GMW_SCEN!$NE$2:$NE$60=N$3)*(GMW_SCEN!$ND$2:$ND$60=N$4)*(GMW_SCEN!$NF$2:$NF$60=N$1),0),$F88-1966)</f>
        <v>5.875</v>
      </c>
      <c r="O88" s="4" cm="1">
        <f t="array" ref="O88">INDEX(GMW_SCEN!$A$2:$NF$60,MATCH(1,(GMW_SCEN!$NE$2:$NE$60=O$3)*(GMW_SCEN!$ND$2:$ND$60=O$4)*(GMW_SCEN!$NF$2:$NF$60=O$1),0),$F88-1966)</f>
        <v>7.993385</v>
      </c>
      <c r="P88" s="4" cm="1">
        <f t="array" ref="P88">INDEX(GMW_SCEN!$A$2:$NF$60,MATCH(1,(GMW_SCEN!$NE$2:$NE$60=P$3)*(GMW_SCEN!$ND$2:$ND$60=P$4)*(GMW_SCEN!$NF$2:$NF$60=P$1),0),$F88-1966)</f>
        <v>2.2785540000000002</v>
      </c>
      <c r="Q88" s="4" cm="1">
        <f t="array" ref="Q88">INDEX(GMW_SCEN!$A$2:$NF$60,MATCH(1,(GMW_SCEN!$NE$2:$NE$60=Q$3)*(GMW_SCEN!$ND$2:$ND$60=Q$4)*(GMW_SCEN!$NF$2:$NF$60=Q$1),0),$F88-1966)</f>
        <v>1.2488999999999999</v>
      </c>
      <c r="R88" s="4" cm="1">
        <f t="array" ref="R88">INDEX(GMW_SCEN!$A$2:$NF$60,MATCH(1,(GMW_SCEN!$NE$2:$NE$60=R$3)*(GMW_SCEN!$ND$2:$ND$60=R$4)*(GMW_SCEN!$NF$2:$NF$60=R$1),0),$F88-1966)</f>
        <v>1.535067</v>
      </c>
      <c r="S88" s="4" cm="1">
        <f t="array" ref="S88">INDEX(GMW_SCEN!$A$2:$NF$60,MATCH(1,(GMW_SCEN!$NE$2:$NE$60=S$3)*(GMW_SCEN!$ND$2:$ND$60=S$4)*(GMW_SCEN!$NF$2:$NF$60=S$1),0),$F88-1966)</f>
        <v>85.363330000000005</v>
      </c>
      <c r="T88" s="4" cm="1">
        <f t="array" ref="T88">INDEX(GMW_SCEN!$A$2:$NF$60,MATCH(1,(GMW_SCEN!$NE$2:$NE$60=T$3)*(GMW_SCEN!$ND$2:$ND$60=T$4)*(GMW_SCEN!$NF$2:$NF$60=T$1),0),$F88-1966)</f>
        <v>-14808</v>
      </c>
      <c r="U88" s="4" cm="1">
        <f t="array" ref="U88">INDEX(GMW_SCEN!$A$2:$NF$60,MATCH(1,(GMW_SCEN!$NE$2:$NE$60=U$3)*(GMW_SCEN!$ND$2:$ND$60=U$4)*(GMW_SCEN!$NF$2:$NF$60=U$1),0),$F88-1966)</f>
        <v>1E-3</v>
      </c>
      <c r="V88" s="4" cm="1">
        <f t="array" ref="V88">INDEX(GMW_SCEN!$A$2:$NF$60,MATCH(1,(GMW_SCEN!$NE$2:$NE$60=V$3)*(GMW_SCEN!$ND$2:$ND$60=V$4)*(GMW_SCEN!$NF$2:$NF$60=V$1),0),$F88-1966)</f>
        <v>190433</v>
      </c>
      <c r="W88" s="4" cm="1">
        <f t="array" ref="W88">INDEX(GMW_SCEN!$A$2:$NF$60,MATCH(1,(GMW_SCEN!$NE$2:$NE$60=W$3)*(GMW_SCEN!$ND$2:$ND$60=W$4)*(GMW_SCEN!$NF$2:$NF$60=W$1),0),$F88-1966)</f>
        <v>381045</v>
      </c>
      <c r="X88" s="4" cm="1">
        <f t="array" ref="X88">INDEX(GMW_SCEN!$A$2:$NF$60,MATCH(1,(GMW_SCEN!$NE$2:$NE$60=X$3)*(GMW_SCEN!$ND$2:$ND$60=X$4)*(GMW_SCEN!$NF$2:$NF$60=X$1),0),$F88-1966)</f>
        <v>219780</v>
      </c>
      <c r="Y88" s="4" cm="1">
        <f t="array" ref="Y88">INDEX(GMW_SCEN!$A$2:$NF$60,MATCH(1,(GMW_SCEN!$NE$2:$NE$60=Y$3)*(GMW_SCEN!$ND$2:$ND$60=Y$4)*(GMW_SCEN!$NF$2:$NF$60=Y$1),0),$F88-1966)</f>
        <v>65856</v>
      </c>
      <c r="Z88" s="4" cm="1">
        <f t="array" ref="Z88">INDEX(GMW_SCEN!$A$2:$NF$60,MATCH(1,(GMW_SCEN!$NE$2:$NE$60=Z$3)*(GMW_SCEN!$ND$2:$ND$60=Z$4)*(GMW_SCEN!$NF$2:$NF$60=Z$1),0),$F88-1966)</f>
        <v>79936</v>
      </c>
      <c r="AA88" s="4" cm="1">
        <f t="array" ref="AA88">INDEX(GMW_SCEN!$A$2:$NF$60,MATCH(1,(GMW_SCEN!$NE$2:$NE$60=AA$3)*(GMW_SCEN!$ND$2:$ND$60=AA$4)*(GMW_SCEN!$NF$2:$NF$60=AA$1),0),$F88-1966)</f>
        <v>73811</v>
      </c>
      <c r="AB88" s="4" cm="1">
        <f t="array" ref="AB88">INDEX(GMW_SCEN!$A$2:$NF$60,MATCH(1,(GMW_SCEN!$NE$2:$NE$60=AB$3)*(GMW_SCEN!$ND$2:$ND$60=AB$4)*(GMW_SCEN!$NF$2:$NF$60=AB$1),0),$F88-1966)</f>
        <v>69387</v>
      </c>
      <c r="AC88" s="4" cm="1">
        <f t="array" ref="AC88">INDEX(GMW_SCEN!$A$2:$NF$60,MATCH(1,(GMW_SCEN!$NE$2:$NE$60=AC$3)*(GMW_SCEN!$ND$2:$ND$60=AC$4)*(GMW_SCEN!$NF$2:$NF$60=AC$1),0),$F88-1966)</f>
        <v>64.433329999999998</v>
      </c>
      <c r="AD88" s="4" cm="1">
        <f t="array" ref="AD88">INDEX(GMW_SCEN!$A$2:$NF$60,MATCH(1,(GMW_SCEN!$NE$2:$NE$60=AD$3)*(GMW_SCEN!$ND$2:$ND$60=AD$4)*(GMW_SCEN!$NF$2:$NF$60=AD$1),0),$F88-1966)</f>
        <v>5.875</v>
      </c>
      <c r="AE88" s="4" cm="1">
        <f t="array" ref="AE88">INDEX(GMW_SCEN!$A$2:$NF$60,MATCH(1,(GMW_SCEN!$NE$2:$NE$60=AE$3)*(GMW_SCEN!$ND$2:$ND$60=AE$4)*(GMW_SCEN!$NF$2:$NF$60=AE$1),0),$F88-1966)</f>
        <v>7.993385</v>
      </c>
      <c r="AF88" s="4" cm="1">
        <f t="array" ref="AF88">INDEX(GMW_SCEN!$A$2:$NF$60,MATCH(1,(GMW_SCEN!$NE$2:$NE$60=AF$3)*(GMW_SCEN!$ND$2:$ND$60=AF$4)*(GMW_SCEN!$NF$2:$NF$60=AF$1),0),$F88-1966)</f>
        <v>2.2785540000000002</v>
      </c>
      <c r="AG88" s="4" cm="1">
        <f t="array" ref="AG88">INDEX(GMW_SCEN!$A$2:$NF$60,MATCH(1,(GMW_SCEN!$NE$2:$NE$60=AG$3)*(GMW_SCEN!$ND$2:$ND$60=AG$4)*(GMW_SCEN!$NF$2:$NF$60=AG$1),0),$F88-1966)</f>
        <v>1.2488999999999999</v>
      </c>
      <c r="AH88" s="4" cm="1">
        <f t="array" ref="AH88">INDEX(GMW_SCEN!$A$2:$NF$60,MATCH(1,(GMW_SCEN!$NE$2:$NE$60=AH$3)*(GMW_SCEN!$ND$2:$ND$60=AH$4)*(GMW_SCEN!$NF$2:$NF$60=AH$1),0),$F88-1966)</f>
        <v>1.535067</v>
      </c>
      <c r="AI88" s="4" cm="1">
        <f t="array" ref="AI88">INDEX(GMW_SCEN!$A$2:$NF$60,MATCH(1,(GMW_SCEN!$NE$2:$NE$60=AI$3)*(GMW_SCEN!$ND$2:$ND$60=AI$4)*(GMW_SCEN!$NF$2:$NF$60=AI$1),0),$F88-1966)</f>
        <v>85.363330000000005</v>
      </c>
      <c r="AJ88" s="4" cm="1">
        <f t="array" ref="AJ88">INDEX(GMW_SCEN!$A$2:$NF$60,MATCH(1,(GMW_SCEN!$NE$2:$NE$60=AJ$3)*(GMW_SCEN!$ND$2:$ND$60=AJ$4)*(GMW_SCEN!$NF$2:$NF$60=AJ$1),0),$F88-1966)</f>
        <v>-14808</v>
      </c>
      <c r="AK88" s="4" cm="1">
        <f t="array" ref="AK88">INDEX(GMW_SCEN!$A$2:$NF$60,MATCH(1,(GMW_SCEN!$NE$2:$NE$60=AK$3)*(GMW_SCEN!$ND$2:$ND$60=AK$4)*(GMW_SCEN!$NF$2:$NF$60=AK$1),0),$F88-1966)</f>
        <v>1E-3</v>
      </c>
      <c r="AL88" s="4" cm="1">
        <f t="array" ref="AL88">INDEX(GMW_SCEN!$A$2:$NF$60,MATCH(1,(GMW_SCEN!$NE$2:$NE$60=AL$3)*(GMW_SCEN!$ND$2:$ND$60=AL$4)*(GMW_SCEN!$NF$2:$NF$60=AL$1),0),$F88-1966)</f>
        <v>190433</v>
      </c>
    </row>
    <row r="89" spans="1:38" x14ac:dyDescent="0.25">
      <c r="B89" s="4">
        <f t="shared" si="25"/>
        <v>1993</v>
      </c>
      <c r="C89" s="4">
        <f t="shared" si="25"/>
        <v>1993</v>
      </c>
      <c r="F89" s="4">
        <f t="shared" si="16"/>
        <v>2055</v>
      </c>
      <c r="G89" s="4" cm="1">
        <f t="array" ref="G89">INDEX(GMW_SCEN!$A$2:$NF$60,MATCH(1,(GMW_SCEN!$NE$2:$NE$60=G$3)*(GMW_SCEN!$ND$2:$ND$60=G$4)*(GMW_SCEN!$NF$2:$NF$60=G$1),0),$F89-1966)</f>
        <v>384524</v>
      </c>
      <c r="H89" s="4" cm="1">
        <f t="array" ref="H89">INDEX(GMW_SCEN!$A$2:$NF$60,MATCH(1,(GMW_SCEN!$NE$2:$NE$60=H$3)*(GMW_SCEN!$ND$2:$ND$60=H$4)*(GMW_SCEN!$NF$2:$NF$60=H$1),0),$F89-1966)</f>
        <v>223611</v>
      </c>
      <c r="I89" s="4" cm="1">
        <f t="array" ref="I89">INDEX(GMW_SCEN!$A$2:$NF$60,MATCH(1,(GMW_SCEN!$NE$2:$NE$60=I$3)*(GMW_SCEN!$ND$2:$ND$60=I$4)*(GMW_SCEN!$NF$2:$NF$60=I$1),0),$F89-1966)</f>
        <v>65937</v>
      </c>
      <c r="J89" s="4" cm="1">
        <f t="array" ref="J89">INDEX(GMW_SCEN!$A$2:$NF$60,MATCH(1,(GMW_SCEN!$NE$2:$NE$60=J$3)*(GMW_SCEN!$ND$2:$ND$60=J$4)*(GMW_SCEN!$NF$2:$NF$60=J$1),0),$F89-1966)</f>
        <v>80863</v>
      </c>
      <c r="K89" s="4" cm="1">
        <f t="array" ref="K89">INDEX(GMW_SCEN!$A$2:$NF$60,MATCH(1,(GMW_SCEN!$NE$2:$NE$60=K$3)*(GMW_SCEN!$ND$2:$ND$60=K$4)*(GMW_SCEN!$NF$2:$NF$60=K$1),0),$F89-1966)</f>
        <v>75100</v>
      </c>
      <c r="L89" s="4" cm="1">
        <f t="array" ref="L89">INDEX(GMW_SCEN!$A$2:$NF$60,MATCH(1,(GMW_SCEN!$NE$2:$NE$60=L$3)*(GMW_SCEN!$ND$2:$ND$60=L$4)*(GMW_SCEN!$NF$2:$NF$60=L$1),0),$F89-1966)</f>
        <v>70897</v>
      </c>
      <c r="M89" s="4" cm="1">
        <f t="array" ref="M89">INDEX(GMW_SCEN!$A$2:$NF$60,MATCH(1,(GMW_SCEN!$NE$2:$NE$60=M$3)*(GMW_SCEN!$ND$2:$ND$60=M$4)*(GMW_SCEN!$NF$2:$NF$60=M$1),0),$F89-1966)</f>
        <v>64.5</v>
      </c>
      <c r="N89" s="4" cm="1">
        <f t="array" ref="N89">INDEX(GMW_SCEN!$A$2:$NF$60,MATCH(1,(GMW_SCEN!$NE$2:$NE$60=N$3)*(GMW_SCEN!$ND$2:$ND$60=N$4)*(GMW_SCEN!$NF$2:$NF$60=N$1),0),$F89-1966)</f>
        <v>5.875</v>
      </c>
      <c r="O89" s="4" cm="1">
        <f t="array" ref="O89">INDEX(GMW_SCEN!$A$2:$NF$60,MATCH(1,(GMW_SCEN!$NE$2:$NE$60=O$3)*(GMW_SCEN!$ND$2:$ND$60=O$4)*(GMW_SCEN!$NF$2:$NF$60=O$1),0),$F89-1966)</f>
        <v>7.2140909999999998</v>
      </c>
      <c r="P89" s="4" cm="1">
        <f t="array" ref="P89">INDEX(GMW_SCEN!$A$2:$NF$60,MATCH(1,(GMW_SCEN!$NE$2:$NE$60=P$3)*(GMW_SCEN!$ND$2:$ND$60=P$4)*(GMW_SCEN!$NF$2:$NF$60=P$1),0),$F89-1966)</f>
        <v>1.8796489999999999</v>
      </c>
      <c r="Q89" s="4" cm="1">
        <f t="array" ref="Q89">INDEX(GMW_SCEN!$A$2:$NF$60,MATCH(1,(GMW_SCEN!$NE$2:$NE$60=Q$3)*(GMW_SCEN!$ND$2:$ND$60=Q$4)*(GMW_SCEN!$NF$2:$NF$60=Q$1),0),$F89-1966)</f>
        <v>1.2894000000000001</v>
      </c>
      <c r="R89" s="4" cm="1">
        <f t="array" ref="R89">INDEX(GMW_SCEN!$A$2:$NF$60,MATCH(1,(GMW_SCEN!$NE$2:$NE$60=R$3)*(GMW_SCEN!$ND$2:$ND$60=R$4)*(GMW_SCEN!$NF$2:$NF$60=R$1),0),$F89-1966)</f>
        <v>1.5044999999999999</v>
      </c>
      <c r="S89" s="4" cm="1">
        <f t="array" ref="S89">INDEX(GMW_SCEN!$A$2:$NF$60,MATCH(1,(GMW_SCEN!$NE$2:$NE$60=S$3)*(GMW_SCEN!$ND$2:$ND$60=S$4)*(GMW_SCEN!$NF$2:$NF$60=S$1),0),$F89-1966)</f>
        <v>86.536670000000001</v>
      </c>
      <c r="T89" s="4" cm="1">
        <f t="array" ref="T89">INDEX(GMW_SCEN!$A$2:$NF$60,MATCH(1,(GMW_SCEN!$NE$2:$NE$60=T$3)*(GMW_SCEN!$ND$2:$ND$60=T$4)*(GMW_SCEN!$NF$2:$NF$60=T$1),0),$F89-1966)</f>
        <v>-11231</v>
      </c>
      <c r="U89" s="4" cm="1">
        <f t="array" ref="U89">INDEX(GMW_SCEN!$A$2:$NF$60,MATCH(1,(GMW_SCEN!$NE$2:$NE$60=U$3)*(GMW_SCEN!$ND$2:$ND$60=U$4)*(GMW_SCEN!$NF$2:$NF$60=U$1),0),$F89-1966)</f>
        <v>1E-3</v>
      </c>
      <c r="V89" s="4" cm="1">
        <f t="array" ref="V89">INDEX(GMW_SCEN!$A$2:$NF$60,MATCH(1,(GMW_SCEN!$NE$2:$NE$60=V$3)*(GMW_SCEN!$ND$2:$ND$60=V$4)*(GMW_SCEN!$NF$2:$NF$60=V$1),0),$F89-1966)</f>
        <v>194181</v>
      </c>
      <c r="W89" s="4" cm="1">
        <f t="array" ref="W89">INDEX(GMW_SCEN!$A$2:$NF$60,MATCH(1,(GMW_SCEN!$NE$2:$NE$60=W$3)*(GMW_SCEN!$ND$2:$ND$60=W$4)*(GMW_SCEN!$NF$2:$NF$60=W$1),0),$F89-1966)</f>
        <v>384524</v>
      </c>
      <c r="X89" s="4" cm="1">
        <f t="array" ref="X89">INDEX(GMW_SCEN!$A$2:$NF$60,MATCH(1,(GMW_SCEN!$NE$2:$NE$60=X$3)*(GMW_SCEN!$ND$2:$ND$60=X$4)*(GMW_SCEN!$NF$2:$NF$60=X$1),0),$F89-1966)</f>
        <v>223611</v>
      </c>
      <c r="Y89" s="4" cm="1">
        <f t="array" ref="Y89">INDEX(GMW_SCEN!$A$2:$NF$60,MATCH(1,(GMW_SCEN!$NE$2:$NE$60=Y$3)*(GMW_SCEN!$ND$2:$ND$60=Y$4)*(GMW_SCEN!$NF$2:$NF$60=Y$1),0),$F89-1966)</f>
        <v>65937</v>
      </c>
      <c r="Z89" s="4" cm="1">
        <f t="array" ref="Z89">INDEX(GMW_SCEN!$A$2:$NF$60,MATCH(1,(GMW_SCEN!$NE$2:$NE$60=Z$3)*(GMW_SCEN!$ND$2:$ND$60=Z$4)*(GMW_SCEN!$NF$2:$NF$60=Z$1),0),$F89-1966)</f>
        <v>80863</v>
      </c>
      <c r="AA89" s="4" cm="1">
        <f t="array" ref="AA89">INDEX(GMW_SCEN!$A$2:$NF$60,MATCH(1,(GMW_SCEN!$NE$2:$NE$60=AA$3)*(GMW_SCEN!$ND$2:$ND$60=AA$4)*(GMW_SCEN!$NF$2:$NF$60=AA$1),0),$F89-1966)</f>
        <v>75100</v>
      </c>
      <c r="AB89" s="4" cm="1">
        <f t="array" ref="AB89">INDEX(GMW_SCEN!$A$2:$NF$60,MATCH(1,(GMW_SCEN!$NE$2:$NE$60=AB$3)*(GMW_SCEN!$ND$2:$ND$60=AB$4)*(GMW_SCEN!$NF$2:$NF$60=AB$1),0),$F89-1966)</f>
        <v>70897</v>
      </c>
      <c r="AC89" s="4" cm="1">
        <f t="array" ref="AC89">INDEX(GMW_SCEN!$A$2:$NF$60,MATCH(1,(GMW_SCEN!$NE$2:$NE$60=AC$3)*(GMW_SCEN!$ND$2:$ND$60=AC$4)*(GMW_SCEN!$NF$2:$NF$60=AC$1),0),$F89-1966)</f>
        <v>64.5</v>
      </c>
      <c r="AD89" s="4" cm="1">
        <f t="array" ref="AD89">INDEX(GMW_SCEN!$A$2:$NF$60,MATCH(1,(GMW_SCEN!$NE$2:$NE$60=AD$3)*(GMW_SCEN!$ND$2:$ND$60=AD$4)*(GMW_SCEN!$NF$2:$NF$60=AD$1),0),$F89-1966)</f>
        <v>5.875</v>
      </c>
      <c r="AE89" s="4" cm="1">
        <f t="array" ref="AE89">INDEX(GMW_SCEN!$A$2:$NF$60,MATCH(1,(GMW_SCEN!$NE$2:$NE$60=AE$3)*(GMW_SCEN!$ND$2:$ND$60=AE$4)*(GMW_SCEN!$NF$2:$NF$60=AE$1),0),$F89-1966)</f>
        <v>7.2140909999999998</v>
      </c>
      <c r="AF89" s="4" cm="1">
        <f t="array" ref="AF89">INDEX(GMW_SCEN!$A$2:$NF$60,MATCH(1,(GMW_SCEN!$NE$2:$NE$60=AF$3)*(GMW_SCEN!$ND$2:$ND$60=AF$4)*(GMW_SCEN!$NF$2:$NF$60=AF$1),0),$F89-1966)</f>
        <v>1.8796489999999999</v>
      </c>
      <c r="AG89" s="4" cm="1">
        <f t="array" ref="AG89">INDEX(GMW_SCEN!$A$2:$NF$60,MATCH(1,(GMW_SCEN!$NE$2:$NE$60=AG$3)*(GMW_SCEN!$ND$2:$ND$60=AG$4)*(GMW_SCEN!$NF$2:$NF$60=AG$1),0),$F89-1966)</f>
        <v>1.2894000000000001</v>
      </c>
      <c r="AH89" s="4" cm="1">
        <f t="array" ref="AH89">INDEX(GMW_SCEN!$A$2:$NF$60,MATCH(1,(GMW_SCEN!$NE$2:$NE$60=AH$3)*(GMW_SCEN!$ND$2:$ND$60=AH$4)*(GMW_SCEN!$NF$2:$NF$60=AH$1),0),$F89-1966)</f>
        <v>1.5044999999999999</v>
      </c>
      <c r="AI89" s="4" cm="1">
        <f t="array" ref="AI89">INDEX(GMW_SCEN!$A$2:$NF$60,MATCH(1,(GMW_SCEN!$NE$2:$NE$60=AI$3)*(GMW_SCEN!$ND$2:$ND$60=AI$4)*(GMW_SCEN!$NF$2:$NF$60=AI$1),0),$F89-1966)</f>
        <v>86.536670000000001</v>
      </c>
      <c r="AJ89" s="4" cm="1">
        <f t="array" ref="AJ89">INDEX(GMW_SCEN!$A$2:$NF$60,MATCH(1,(GMW_SCEN!$NE$2:$NE$60=AJ$3)*(GMW_SCEN!$ND$2:$ND$60=AJ$4)*(GMW_SCEN!$NF$2:$NF$60=AJ$1),0),$F89-1966)</f>
        <v>-11231</v>
      </c>
      <c r="AK89" s="4" cm="1">
        <f t="array" ref="AK89">INDEX(GMW_SCEN!$A$2:$NF$60,MATCH(1,(GMW_SCEN!$NE$2:$NE$60=AK$3)*(GMW_SCEN!$ND$2:$ND$60=AK$4)*(GMW_SCEN!$NF$2:$NF$60=AK$1),0),$F89-1966)</f>
        <v>1E-3</v>
      </c>
      <c r="AL89" s="4" cm="1">
        <f t="array" ref="AL89">INDEX(GMW_SCEN!$A$2:$NF$60,MATCH(1,(GMW_SCEN!$NE$2:$NE$60=AL$3)*(GMW_SCEN!$ND$2:$ND$60=AL$4)*(GMW_SCEN!$NF$2:$NF$60=AL$1),0),$F89-1966)</f>
        <v>194181</v>
      </c>
    </row>
    <row r="90" spans="1:38" x14ac:dyDescent="0.25">
      <c r="B90" s="4">
        <f t="shared" si="25"/>
        <v>1993</v>
      </c>
      <c r="C90" s="4">
        <f t="shared" si="25"/>
        <v>1993</v>
      </c>
      <c r="E90" s="4">
        <f t="shared" ref="E90" si="29">+E86+1</f>
        <v>1993</v>
      </c>
      <c r="F90" s="4">
        <f t="shared" si="16"/>
        <v>2056</v>
      </c>
      <c r="G90" s="4" cm="1">
        <f t="array" ref="G90">INDEX(GMW_SCEN!$A$2:$NF$60,MATCH(1,(GMW_SCEN!$NE$2:$NE$60=G$3)*(GMW_SCEN!$ND$2:$ND$60=G$4)*(GMW_SCEN!$NF$2:$NF$60=G$1),0),$F90-1966)</f>
        <v>387143</v>
      </c>
      <c r="H90" s="4" cm="1">
        <f t="array" ref="H90">INDEX(GMW_SCEN!$A$2:$NF$60,MATCH(1,(GMW_SCEN!$NE$2:$NE$60=H$3)*(GMW_SCEN!$ND$2:$ND$60=H$4)*(GMW_SCEN!$NF$2:$NF$60=H$1),0),$F90-1966)</f>
        <v>225346</v>
      </c>
      <c r="I90" s="4" cm="1">
        <f t="array" ref="I90">INDEX(GMW_SCEN!$A$2:$NF$60,MATCH(1,(GMW_SCEN!$NE$2:$NE$60=I$3)*(GMW_SCEN!$ND$2:$ND$60=I$4)*(GMW_SCEN!$NF$2:$NF$60=I$1),0),$F90-1966)</f>
        <v>67316</v>
      </c>
      <c r="J90" s="4" cm="1">
        <f t="array" ref="J90">INDEX(GMW_SCEN!$A$2:$NF$60,MATCH(1,(GMW_SCEN!$NE$2:$NE$60=J$3)*(GMW_SCEN!$ND$2:$ND$60=J$4)*(GMW_SCEN!$NF$2:$NF$60=J$1),0),$F90-1966)</f>
        <v>80801</v>
      </c>
      <c r="K90" s="4" cm="1">
        <f t="array" ref="K90">INDEX(GMW_SCEN!$A$2:$NF$60,MATCH(1,(GMW_SCEN!$NE$2:$NE$60=K$3)*(GMW_SCEN!$ND$2:$ND$60=K$4)*(GMW_SCEN!$NF$2:$NF$60=K$1),0),$F90-1966)</f>
        <v>77175</v>
      </c>
      <c r="L90" s="4" cm="1">
        <f t="array" ref="L90">INDEX(GMW_SCEN!$A$2:$NF$60,MATCH(1,(GMW_SCEN!$NE$2:$NE$60=L$3)*(GMW_SCEN!$ND$2:$ND$60=L$4)*(GMW_SCEN!$NF$2:$NF$60=L$1),0),$F90-1966)</f>
        <v>71793</v>
      </c>
      <c r="M90" s="4" cm="1">
        <f t="array" ref="M90">INDEX(GMW_SCEN!$A$2:$NF$60,MATCH(1,(GMW_SCEN!$NE$2:$NE$60=M$3)*(GMW_SCEN!$ND$2:$ND$60=M$4)*(GMW_SCEN!$NF$2:$NF$60=M$1),0),$F90-1966)</f>
        <v>64.666659999999993</v>
      </c>
      <c r="N90" s="4" cm="1">
        <f t="array" ref="N90">INDEX(GMW_SCEN!$A$2:$NF$60,MATCH(1,(GMW_SCEN!$NE$2:$NE$60=N$3)*(GMW_SCEN!$ND$2:$ND$60=N$4)*(GMW_SCEN!$NF$2:$NF$60=N$1),0),$F90-1966)</f>
        <v>5.655303</v>
      </c>
      <c r="O90" s="4" cm="1">
        <f t="array" ref="O90">INDEX(GMW_SCEN!$A$2:$NF$60,MATCH(1,(GMW_SCEN!$NE$2:$NE$60=O$3)*(GMW_SCEN!$ND$2:$ND$60=O$4)*(GMW_SCEN!$NF$2:$NF$60=O$1),0),$F90-1966)</f>
        <v>6.7285029999999999</v>
      </c>
      <c r="P90" s="4" cm="1">
        <f t="array" ref="P90">INDEX(GMW_SCEN!$A$2:$NF$60,MATCH(1,(GMW_SCEN!$NE$2:$NE$60=P$3)*(GMW_SCEN!$ND$2:$ND$60=P$4)*(GMW_SCEN!$NF$2:$NF$60=P$1),0),$F90-1966)</f>
        <v>1.666741</v>
      </c>
      <c r="Q90" s="4" cm="1">
        <f t="array" ref="Q90">INDEX(GMW_SCEN!$A$2:$NF$60,MATCH(1,(GMW_SCEN!$NE$2:$NE$60=Q$3)*(GMW_SCEN!$ND$2:$ND$60=Q$4)*(GMW_SCEN!$NF$2:$NF$60=Q$1),0),$F90-1966)</f>
        <v>1.292</v>
      </c>
      <c r="R90" s="4" cm="1">
        <f t="array" ref="R90">INDEX(GMW_SCEN!$A$2:$NF$60,MATCH(1,(GMW_SCEN!$NE$2:$NE$60=R$3)*(GMW_SCEN!$ND$2:$ND$60=R$4)*(GMW_SCEN!$NF$2:$NF$60=R$1),0),$F90-1966)</f>
        <v>1.4915670000000001</v>
      </c>
      <c r="S90" s="4" cm="1">
        <f t="array" ref="S90">INDEX(GMW_SCEN!$A$2:$NF$60,MATCH(1,(GMW_SCEN!$NE$2:$NE$60=S$3)*(GMW_SCEN!$ND$2:$ND$60=S$4)*(GMW_SCEN!$NF$2:$NF$60=S$1),0),$F90-1966)</f>
        <v>86.386669999999995</v>
      </c>
      <c r="T90" s="4" cm="1">
        <f t="array" ref="T90">INDEX(GMW_SCEN!$A$2:$NF$60,MATCH(1,(GMW_SCEN!$NE$2:$NE$60=T$3)*(GMW_SCEN!$ND$2:$ND$60=T$4)*(GMW_SCEN!$NF$2:$NF$60=T$1),0),$F90-1966)</f>
        <v>-9723.0010000000002</v>
      </c>
      <c r="U90" s="4" cm="1">
        <f t="array" ref="U90">INDEX(GMW_SCEN!$A$2:$NF$60,MATCH(1,(GMW_SCEN!$NE$2:$NE$60=U$3)*(GMW_SCEN!$ND$2:$ND$60=U$4)*(GMW_SCEN!$NF$2:$NF$60=U$1),0),$F90-1966)</f>
        <v>1E-3</v>
      </c>
      <c r="V90" s="4" cm="1">
        <f t="array" ref="V90">INDEX(GMW_SCEN!$A$2:$NF$60,MATCH(1,(GMW_SCEN!$NE$2:$NE$60=V$3)*(GMW_SCEN!$ND$2:$ND$60=V$4)*(GMW_SCEN!$NF$2:$NF$60=V$1),0),$F90-1966)</f>
        <v>197559</v>
      </c>
      <c r="W90" s="4" cm="1">
        <f t="array" ref="W90">INDEX(GMW_SCEN!$A$2:$NF$60,MATCH(1,(GMW_SCEN!$NE$2:$NE$60=W$3)*(GMW_SCEN!$ND$2:$ND$60=W$4)*(GMW_SCEN!$NF$2:$NF$60=W$1),0),$F90-1966)</f>
        <v>387143</v>
      </c>
      <c r="X90" s="4" cm="1">
        <f t="array" ref="X90">INDEX(GMW_SCEN!$A$2:$NF$60,MATCH(1,(GMW_SCEN!$NE$2:$NE$60=X$3)*(GMW_SCEN!$ND$2:$ND$60=X$4)*(GMW_SCEN!$NF$2:$NF$60=X$1),0),$F90-1966)</f>
        <v>225346</v>
      </c>
      <c r="Y90" s="4" cm="1">
        <f t="array" ref="Y90">INDEX(GMW_SCEN!$A$2:$NF$60,MATCH(1,(GMW_SCEN!$NE$2:$NE$60=Y$3)*(GMW_SCEN!$ND$2:$ND$60=Y$4)*(GMW_SCEN!$NF$2:$NF$60=Y$1),0),$F90-1966)</f>
        <v>67316</v>
      </c>
      <c r="Z90" s="4" cm="1">
        <f t="array" ref="Z90">INDEX(GMW_SCEN!$A$2:$NF$60,MATCH(1,(GMW_SCEN!$NE$2:$NE$60=Z$3)*(GMW_SCEN!$ND$2:$ND$60=Z$4)*(GMW_SCEN!$NF$2:$NF$60=Z$1),0),$F90-1966)</f>
        <v>80801</v>
      </c>
      <c r="AA90" s="4" cm="1">
        <f t="array" ref="AA90">INDEX(GMW_SCEN!$A$2:$NF$60,MATCH(1,(GMW_SCEN!$NE$2:$NE$60=AA$3)*(GMW_SCEN!$ND$2:$ND$60=AA$4)*(GMW_SCEN!$NF$2:$NF$60=AA$1),0),$F90-1966)</f>
        <v>77175</v>
      </c>
      <c r="AB90" s="4" cm="1">
        <f t="array" ref="AB90">INDEX(GMW_SCEN!$A$2:$NF$60,MATCH(1,(GMW_SCEN!$NE$2:$NE$60=AB$3)*(GMW_SCEN!$ND$2:$ND$60=AB$4)*(GMW_SCEN!$NF$2:$NF$60=AB$1),0),$F90-1966)</f>
        <v>71793</v>
      </c>
      <c r="AC90" s="4" cm="1">
        <f t="array" ref="AC90">INDEX(GMW_SCEN!$A$2:$NF$60,MATCH(1,(GMW_SCEN!$NE$2:$NE$60=AC$3)*(GMW_SCEN!$ND$2:$ND$60=AC$4)*(GMW_SCEN!$NF$2:$NF$60=AC$1),0),$F90-1966)</f>
        <v>64.666659999999993</v>
      </c>
      <c r="AD90" s="4" cm="1">
        <f t="array" ref="AD90">INDEX(GMW_SCEN!$A$2:$NF$60,MATCH(1,(GMW_SCEN!$NE$2:$NE$60=AD$3)*(GMW_SCEN!$ND$2:$ND$60=AD$4)*(GMW_SCEN!$NF$2:$NF$60=AD$1),0),$F90-1966)</f>
        <v>5.655303</v>
      </c>
      <c r="AE90" s="4" cm="1">
        <f t="array" ref="AE90">INDEX(GMW_SCEN!$A$2:$NF$60,MATCH(1,(GMW_SCEN!$NE$2:$NE$60=AE$3)*(GMW_SCEN!$ND$2:$ND$60=AE$4)*(GMW_SCEN!$NF$2:$NF$60=AE$1),0),$F90-1966)</f>
        <v>6.7285029999999999</v>
      </c>
      <c r="AF90" s="4" cm="1">
        <f t="array" ref="AF90">INDEX(GMW_SCEN!$A$2:$NF$60,MATCH(1,(GMW_SCEN!$NE$2:$NE$60=AF$3)*(GMW_SCEN!$ND$2:$ND$60=AF$4)*(GMW_SCEN!$NF$2:$NF$60=AF$1),0),$F90-1966)</f>
        <v>1.666741</v>
      </c>
      <c r="AG90" s="4" cm="1">
        <f t="array" ref="AG90">INDEX(GMW_SCEN!$A$2:$NF$60,MATCH(1,(GMW_SCEN!$NE$2:$NE$60=AG$3)*(GMW_SCEN!$ND$2:$ND$60=AG$4)*(GMW_SCEN!$NF$2:$NF$60=AG$1),0),$F90-1966)</f>
        <v>1.292</v>
      </c>
      <c r="AH90" s="4" cm="1">
        <f t="array" ref="AH90">INDEX(GMW_SCEN!$A$2:$NF$60,MATCH(1,(GMW_SCEN!$NE$2:$NE$60=AH$3)*(GMW_SCEN!$ND$2:$ND$60=AH$4)*(GMW_SCEN!$NF$2:$NF$60=AH$1),0),$F90-1966)</f>
        <v>1.4915670000000001</v>
      </c>
      <c r="AI90" s="4" cm="1">
        <f t="array" ref="AI90">INDEX(GMW_SCEN!$A$2:$NF$60,MATCH(1,(GMW_SCEN!$NE$2:$NE$60=AI$3)*(GMW_SCEN!$ND$2:$ND$60=AI$4)*(GMW_SCEN!$NF$2:$NF$60=AI$1),0),$F90-1966)</f>
        <v>86.386669999999995</v>
      </c>
      <c r="AJ90" s="4" cm="1">
        <f t="array" ref="AJ90">INDEX(GMW_SCEN!$A$2:$NF$60,MATCH(1,(GMW_SCEN!$NE$2:$NE$60=AJ$3)*(GMW_SCEN!$ND$2:$ND$60=AJ$4)*(GMW_SCEN!$NF$2:$NF$60=AJ$1),0),$F90-1966)</f>
        <v>-9723.0010000000002</v>
      </c>
      <c r="AK90" s="4" cm="1">
        <f t="array" ref="AK90">INDEX(GMW_SCEN!$A$2:$NF$60,MATCH(1,(GMW_SCEN!$NE$2:$NE$60=AK$3)*(GMW_SCEN!$ND$2:$ND$60=AK$4)*(GMW_SCEN!$NF$2:$NF$60=AK$1),0),$F90-1966)</f>
        <v>1E-3</v>
      </c>
      <c r="AL90" s="4" cm="1">
        <f t="array" ref="AL90">INDEX(GMW_SCEN!$A$2:$NF$60,MATCH(1,(GMW_SCEN!$NE$2:$NE$60=AL$3)*(GMW_SCEN!$ND$2:$ND$60=AL$4)*(GMW_SCEN!$NF$2:$NF$60=AL$1),0),$F90-1966)</f>
        <v>197559</v>
      </c>
    </row>
    <row r="91" spans="1:38" x14ac:dyDescent="0.25">
      <c r="A91" s="4">
        <v>1994</v>
      </c>
      <c r="B91" s="4">
        <f t="shared" si="25"/>
        <v>1994</v>
      </c>
      <c r="C91" s="4">
        <f t="shared" si="25"/>
        <v>1993</v>
      </c>
      <c r="D91" s="4">
        <f t="shared" si="25"/>
        <v>1993</v>
      </c>
      <c r="F91" s="4">
        <f t="shared" si="16"/>
        <v>2057</v>
      </c>
      <c r="G91" s="4" cm="1">
        <f t="array" ref="G91">INDEX(GMW_SCEN!$A$2:$NF$60,MATCH(1,(GMW_SCEN!$NE$2:$NE$60=G$3)*(GMW_SCEN!$ND$2:$ND$60=G$4)*(GMW_SCEN!$NF$2:$NF$60=G$1),0),$F91-1966)</f>
        <v>391026</v>
      </c>
      <c r="H91" s="4" cm="1">
        <f t="array" ref="H91">INDEX(GMW_SCEN!$A$2:$NF$60,MATCH(1,(GMW_SCEN!$NE$2:$NE$60=H$3)*(GMW_SCEN!$ND$2:$ND$60=H$4)*(GMW_SCEN!$NF$2:$NF$60=H$1),0),$F91-1966)</f>
        <v>227586</v>
      </c>
      <c r="I91" s="4" cm="1">
        <f t="array" ref="I91">INDEX(GMW_SCEN!$A$2:$NF$60,MATCH(1,(GMW_SCEN!$NE$2:$NE$60=I$3)*(GMW_SCEN!$ND$2:$ND$60=I$4)*(GMW_SCEN!$NF$2:$NF$60=I$1),0),$F91-1966)</f>
        <v>68155</v>
      </c>
      <c r="J91" s="4" cm="1">
        <f t="array" ref="J91">INDEX(GMW_SCEN!$A$2:$NF$60,MATCH(1,(GMW_SCEN!$NE$2:$NE$60=J$3)*(GMW_SCEN!$ND$2:$ND$60=J$4)*(GMW_SCEN!$NF$2:$NF$60=J$1),0),$F91-1966)</f>
        <v>80693</v>
      </c>
      <c r="K91" s="4" cm="1">
        <f t="array" ref="K91">INDEX(GMW_SCEN!$A$2:$NF$60,MATCH(1,(GMW_SCEN!$NE$2:$NE$60=K$3)*(GMW_SCEN!$ND$2:$ND$60=K$4)*(GMW_SCEN!$NF$2:$NF$60=K$1),0),$F91-1966)</f>
        <v>80051</v>
      </c>
      <c r="L91" s="4" cm="1">
        <f t="array" ref="L91">INDEX(GMW_SCEN!$A$2:$NF$60,MATCH(1,(GMW_SCEN!$NE$2:$NE$60=L$3)*(GMW_SCEN!$ND$2:$ND$60=L$4)*(GMW_SCEN!$NF$2:$NF$60=L$1),0),$F91-1966)</f>
        <v>73486</v>
      </c>
      <c r="M91" s="4" cm="1">
        <f t="array" ref="M91">INDEX(GMW_SCEN!$A$2:$NF$60,MATCH(1,(GMW_SCEN!$NE$2:$NE$60=M$3)*(GMW_SCEN!$ND$2:$ND$60=M$4)*(GMW_SCEN!$NF$2:$NF$60=M$1),0),$F91-1966)</f>
        <v>64.766670000000005</v>
      </c>
      <c r="N91" s="4" cm="1">
        <f t="array" ref="N91">INDEX(GMW_SCEN!$A$2:$NF$60,MATCH(1,(GMW_SCEN!$NE$2:$NE$60=N$3)*(GMW_SCEN!$ND$2:$ND$60=N$4)*(GMW_SCEN!$NF$2:$NF$60=N$1),0),$F91-1966)</f>
        <v>5.2265629999999996</v>
      </c>
      <c r="O91" s="4" cm="1">
        <f t="array" ref="O91">INDEX(GMW_SCEN!$A$2:$NF$60,MATCH(1,(GMW_SCEN!$NE$2:$NE$60=O$3)*(GMW_SCEN!$ND$2:$ND$60=O$4)*(GMW_SCEN!$NF$2:$NF$60=O$1),0),$F91-1966)</f>
        <v>6.9240430000000002</v>
      </c>
      <c r="P91" s="4" cm="1">
        <f t="array" ref="P91">INDEX(GMW_SCEN!$A$2:$NF$60,MATCH(1,(GMW_SCEN!$NE$2:$NE$60=P$3)*(GMW_SCEN!$ND$2:$ND$60=P$4)*(GMW_SCEN!$NF$2:$NF$60=P$1),0),$F91-1966)</f>
        <v>2.153356</v>
      </c>
      <c r="Q91" s="4" cm="1">
        <f t="array" ref="Q91">INDEX(GMW_SCEN!$A$2:$NF$60,MATCH(1,(GMW_SCEN!$NE$2:$NE$60=Q$3)*(GMW_SCEN!$ND$2:$ND$60=Q$4)*(GMW_SCEN!$NF$2:$NF$60=Q$1),0),$F91-1966)</f>
        <v>1.3097000000000001</v>
      </c>
      <c r="R91" s="4" cm="1">
        <f t="array" ref="R91">INDEX(GMW_SCEN!$A$2:$NF$60,MATCH(1,(GMW_SCEN!$NE$2:$NE$60=R$3)*(GMW_SCEN!$ND$2:$ND$60=R$4)*(GMW_SCEN!$NF$2:$NF$60=R$1),0),$F91-1966)</f>
        <v>1.4884999999999999</v>
      </c>
      <c r="S91" s="4" cm="1">
        <f t="array" ref="S91">INDEX(GMW_SCEN!$A$2:$NF$60,MATCH(1,(GMW_SCEN!$NE$2:$NE$60=S$3)*(GMW_SCEN!$ND$2:$ND$60=S$4)*(GMW_SCEN!$NF$2:$NF$60=S$1),0),$F91-1966)</f>
        <v>86.733329999999995</v>
      </c>
      <c r="T91" s="4" cm="1">
        <f t="array" ref="T91">INDEX(GMW_SCEN!$A$2:$NF$60,MATCH(1,(GMW_SCEN!$NE$2:$NE$60=T$3)*(GMW_SCEN!$ND$2:$ND$60=T$4)*(GMW_SCEN!$NF$2:$NF$60=T$1),0),$F91-1966)</f>
        <v>-9205.9989999999998</v>
      </c>
      <c r="U91" s="4" cm="1">
        <f t="array" ref="U91">INDEX(GMW_SCEN!$A$2:$NF$60,MATCH(1,(GMW_SCEN!$NE$2:$NE$60=U$3)*(GMW_SCEN!$ND$2:$ND$60=U$4)*(GMW_SCEN!$NF$2:$NF$60=U$1),0),$F91-1966)</f>
        <v>1E-3</v>
      </c>
      <c r="V91" s="4" cm="1">
        <f t="array" ref="V91">INDEX(GMW_SCEN!$A$2:$NF$60,MATCH(1,(GMW_SCEN!$NE$2:$NE$60=V$3)*(GMW_SCEN!$ND$2:$ND$60=V$4)*(GMW_SCEN!$NF$2:$NF$60=V$1),0),$F91-1966)</f>
        <v>200471</v>
      </c>
      <c r="W91" s="4" cm="1">
        <f t="array" ref="W91">INDEX(GMW_SCEN!$A$2:$NF$60,MATCH(1,(GMW_SCEN!$NE$2:$NE$60=W$3)*(GMW_SCEN!$ND$2:$ND$60=W$4)*(GMW_SCEN!$NF$2:$NF$60=W$1),0),$F91-1966)</f>
        <v>391026</v>
      </c>
      <c r="X91" s="4" cm="1">
        <f t="array" ref="X91">INDEX(GMW_SCEN!$A$2:$NF$60,MATCH(1,(GMW_SCEN!$NE$2:$NE$60=X$3)*(GMW_SCEN!$ND$2:$ND$60=X$4)*(GMW_SCEN!$NF$2:$NF$60=X$1),0),$F91-1966)</f>
        <v>227586</v>
      </c>
      <c r="Y91" s="4" cm="1">
        <f t="array" ref="Y91">INDEX(GMW_SCEN!$A$2:$NF$60,MATCH(1,(GMW_SCEN!$NE$2:$NE$60=Y$3)*(GMW_SCEN!$ND$2:$ND$60=Y$4)*(GMW_SCEN!$NF$2:$NF$60=Y$1),0),$F91-1966)</f>
        <v>68155</v>
      </c>
      <c r="Z91" s="4" cm="1">
        <f t="array" ref="Z91">INDEX(GMW_SCEN!$A$2:$NF$60,MATCH(1,(GMW_SCEN!$NE$2:$NE$60=Z$3)*(GMW_SCEN!$ND$2:$ND$60=Z$4)*(GMW_SCEN!$NF$2:$NF$60=Z$1),0),$F91-1966)</f>
        <v>80693</v>
      </c>
      <c r="AA91" s="4" cm="1">
        <f t="array" ref="AA91">INDEX(GMW_SCEN!$A$2:$NF$60,MATCH(1,(GMW_SCEN!$NE$2:$NE$60=AA$3)*(GMW_SCEN!$ND$2:$ND$60=AA$4)*(GMW_SCEN!$NF$2:$NF$60=AA$1),0),$F91-1966)</f>
        <v>80051</v>
      </c>
      <c r="AB91" s="4" cm="1">
        <f t="array" ref="AB91">INDEX(GMW_SCEN!$A$2:$NF$60,MATCH(1,(GMW_SCEN!$NE$2:$NE$60=AB$3)*(GMW_SCEN!$ND$2:$ND$60=AB$4)*(GMW_SCEN!$NF$2:$NF$60=AB$1),0),$F91-1966)</f>
        <v>73486</v>
      </c>
      <c r="AC91" s="4" cm="1">
        <f t="array" ref="AC91">INDEX(GMW_SCEN!$A$2:$NF$60,MATCH(1,(GMW_SCEN!$NE$2:$NE$60=AC$3)*(GMW_SCEN!$ND$2:$ND$60=AC$4)*(GMW_SCEN!$NF$2:$NF$60=AC$1),0),$F91-1966)</f>
        <v>64.766670000000005</v>
      </c>
      <c r="AD91" s="4" cm="1">
        <f t="array" ref="AD91">INDEX(GMW_SCEN!$A$2:$NF$60,MATCH(1,(GMW_SCEN!$NE$2:$NE$60=AD$3)*(GMW_SCEN!$ND$2:$ND$60=AD$4)*(GMW_SCEN!$NF$2:$NF$60=AD$1),0),$F91-1966)</f>
        <v>5.2265629999999996</v>
      </c>
      <c r="AE91" s="4" cm="1">
        <f t="array" ref="AE91">INDEX(GMW_SCEN!$A$2:$NF$60,MATCH(1,(GMW_SCEN!$NE$2:$NE$60=AE$3)*(GMW_SCEN!$ND$2:$ND$60=AE$4)*(GMW_SCEN!$NF$2:$NF$60=AE$1),0),$F91-1966)</f>
        <v>6.9240430000000002</v>
      </c>
      <c r="AF91" s="4" cm="1">
        <f t="array" ref="AF91">INDEX(GMW_SCEN!$A$2:$NF$60,MATCH(1,(GMW_SCEN!$NE$2:$NE$60=AF$3)*(GMW_SCEN!$ND$2:$ND$60=AF$4)*(GMW_SCEN!$NF$2:$NF$60=AF$1),0),$F91-1966)</f>
        <v>2.153356</v>
      </c>
      <c r="AG91" s="4" cm="1">
        <f t="array" ref="AG91">INDEX(GMW_SCEN!$A$2:$NF$60,MATCH(1,(GMW_SCEN!$NE$2:$NE$60=AG$3)*(GMW_SCEN!$ND$2:$ND$60=AG$4)*(GMW_SCEN!$NF$2:$NF$60=AG$1),0),$F91-1966)</f>
        <v>1.3097000000000001</v>
      </c>
      <c r="AH91" s="4" cm="1">
        <f t="array" ref="AH91">INDEX(GMW_SCEN!$A$2:$NF$60,MATCH(1,(GMW_SCEN!$NE$2:$NE$60=AH$3)*(GMW_SCEN!$ND$2:$ND$60=AH$4)*(GMW_SCEN!$NF$2:$NF$60=AH$1),0),$F91-1966)</f>
        <v>1.4884999999999999</v>
      </c>
      <c r="AI91" s="4" cm="1">
        <f t="array" ref="AI91">INDEX(GMW_SCEN!$A$2:$NF$60,MATCH(1,(GMW_SCEN!$NE$2:$NE$60=AI$3)*(GMW_SCEN!$ND$2:$ND$60=AI$4)*(GMW_SCEN!$NF$2:$NF$60=AI$1),0),$F91-1966)</f>
        <v>86.733329999999995</v>
      </c>
      <c r="AJ91" s="4" cm="1">
        <f t="array" ref="AJ91">INDEX(GMW_SCEN!$A$2:$NF$60,MATCH(1,(GMW_SCEN!$NE$2:$NE$60=AJ$3)*(GMW_SCEN!$ND$2:$ND$60=AJ$4)*(GMW_SCEN!$NF$2:$NF$60=AJ$1),0),$F91-1966)</f>
        <v>-9205.9989999999998</v>
      </c>
      <c r="AK91" s="4" cm="1">
        <f t="array" ref="AK91">INDEX(GMW_SCEN!$A$2:$NF$60,MATCH(1,(GMW_SCEN!$NE$2:$NE$60=AK$3)*(GMW_SCEN!$ND$2:$ND$60=AK$4)*(GMW_SCEN!$NF$2:$NF$60=AK$1),0),$F91-1966)</f>
        <v>1E-3</v>
      </c>
      <c r="AL91" s="4" cm="1">
        <f t="array" ref="AL91">INDEX(GMW_SCEN!$A$2:$NF$60,MATCH(1,(GMW_SCEN!$NE$2:$NE$60=AL$3)*(GMW_SCEN!$ND$2:$ND$60=AL$4)*(GMW_SCEN!$NF$2:$NF$60=AL$1),0),$F91-1966)</f>
        <v>200471</v>
      </c>
    </row>
    <row r="92" spans="1:38" x14ac:dyDescent="0.25">
      <c r="B92" s="4">
        <f t="shared" ref="B92:D107" si="30">+B88+1</f>
        <v>1994</v>
      </c>
      <c r="C92" s="4">
        <f t="shared" si="30"/>
        <v>1994</v>
      </c>
      <c r="F92" s="4">
        <f t="shared" si="16"/>
        <v>2058</v>
      </c>
      <c r="G92" s="4" cm="1">
        <f t="array" ref="G92">INDEX(GMW_SCEN!$A$2:$NF$60,MATCH(1,(GMW_SCEN!$NE$2:$NE$60=G$3)*(GMW_SCEN!$ND$2:$ND$60=G$4)*(GMW_SCEN!$NF$2:$NF$60=G$1),0),$F92-1966)</f>
        <v>394588</v>
      </c>
      <c r="H92" s="4" cm="1">
        <f t="array" ref="H92">INDEX(GMW_SCEN!$A$2:$NF$60,MATCH(1,(GMW_SCEN!$NE$2:$NE$60=H$3)*(GMW_SCEN!$ND$2:$ND$60=H$4)*(GMW_SCEN!$NF$2:$NF$60=H$1),0),$F92-1966)</f>
        <v>227983</v>
      </c>
      <c r="I92" s="4" cm="1">
        <f t="array" ref="I92">INDEX(GMW_SCEN!$A$2:$NF$60,MATCH(1,(GMW_SCEN!$NE$2:$NE$60=I$3)*(GMW_SCEN!$ND$2:$ND$60=I$4)*(GMW_SCEN!$NF$2:$NF$60=I$1),0),$F92-1966)</f>
        <v>66804</v>
      </c>
      <c r="J92" s="4" cm="1">
        <f t="array" ref="J92">INDEX(GMW_SCEN!$A$2:$NF$60,MATCH(1,(GMW_SCEN!$NE$2:$NE$60=J$3)*(GMW_SCEN!$ND$2:$ND$60=J$4)*(GMW_SCEN!$NF$2:$NF$60=J$1),0),$F92-1966)</f>
        <v>81916</v>
      </c>
      <c r="K92" s="4" cm="1">
        <f t="array" ref="K92">INDEX(GMW_SCEN!$A$2:$NF$60,MATCH(1,(GMW_SCEN!$NE$2:$NE$60=K$3)*(GMW_SCEN!$ND$2:$ND$60=K$4)*(GMW_SCEN!$NF$2:$NF$60=K$1),0),$F92-1966)</f>
        <v>80308</v>
      </c>
      <c r="L92" s="4" cm="1">
        <f t="array" ref="L92">INDEX(GMW_SCEN!$A$2:$NF$60,MATCH(1,(GMW_SCEN!$NE$2:$NE$60=L$3)*(GMW_SCEN!$ND$2:$ND$60=L$4)*(GMW_SCEN!$NF$2:$NF$60=L$1),0),$F92-1966)</f>
        <v>74141</v>
      </c>
      <c r="M92" s="4" cm="1">
        <f t="array" ref="M92">INDEX(GMW_SCEN!$A$2:$NF$60,MATCH(1,(GMW_SCEN!$NE$2:$NE$60=M$3)*(GMW_SCEN!$ND$2:$ND$60=M$4)*(GMW_SCEN!$NF$2:$NF$60=M$1),0),$F92-1966)</f>
        <v>65.7</v>
      </c>
      <c r="N92" s="4" cm="1">
        <f t="array" ref="N92">INDEX(GMW_SCEN!$A$2:$NF$60,MATCH(1,(GMW_SCEN!$NE$2:$NE$60=N$3)*(GMW_SCEN!$ND$2:$ND$60=N$4)*(GMW_SCEN!$NF$2:$NF$60=N$1),0),$F92-1966)</f>
        <v>5.125</v>
      </c>
      <c r="O92" s="4" cm="1">
        <f t="array" ref="O92">INDEX(GMW_SCEN!$A$2:$NF$60,MATCH(1,(GMW_SCEN!$NE$2:$NE$60=O$3)*(GMW_SCEN!$ND$2:$ND$60=O$4)*(GMW_SCEN!$NF$2:$NF$60=O$1),0),$F92-1966)</f>
        <v>8.1368860000000005</v>
      </c>
      <c r="P92" s="4" cm="1">
        <f t="array" ref="P92">INDEX(GMW_SCEN!$A$2:$NF$60,MATCH(1,(GMW_SCEN!$NE$2:$NE$60=P$3)*(GMW_SCEN!$ND$2:$ND$60=P$4)*(GMW_SCEN!$NF$2:$NF$60=P$1),0),$F92-1966)</f>
        <v>3.4457939999999998</v>
      </c>
      <c r="Q92" s="4" cm="1">
        <f t="array" ref="Q92">INDEX(GMW_SCEN!$A$2:$NF$60,MATCH(1,(GMW_SCEN!$NE$2:$NE$60=Q$3)*(GMW_SCEN!$ND$2:$ND$60=Q$4)*(GMW_SCEN!$NF$2:$NF$60=Q$1),0),$F92-1966)</f>
        <v>1.2756000000000001</v>
      </c>
      <c r="R92" s="4" cm="1">
        <f t="array" ref="R92">INDEX(GMW_SCEN!$A$2:$NF$60,MATCH(1,(GMW_SCEN!$NE$2:$NE$60=R$3)*(GMW_SCEN!$ND$2:$ND$60=R$4)*(GMW_SCEN!$NF$2:$NF$60=R$1),0),$F92-1966)</f>
        <v>1.503933</v>
      </c>
      <c r="S92" s="4" cm="1">
        <f t="array" ref="S92">INDEX(GMW_SCEN!$A$2:$NF$60,MATCH(1,(GMW_SCEN!$NE$2:$NE$60=S$3)*(GMW_SCEN!$ND$2:$ND$60=S$4)*(GMW_SCEN!$NF$2:$NF$60=S$1),0),$F92-1966)</f>
        <v>85.553340000000006</v>
      </c>
      <c r="T92" s="4" cm="1">
        <f t="array" ref="T92">INDEX(GMW_SCEN!$A$2:$NF$60,MATCH(1,(GMW_SCEN!$NE$2:$NE$60=T$3)*(GMW_SCEN!$ND$2:$ND$60=T$4)*(GMW_SCEN!$NF$2:$NF$60=T$1),0),$F92-1966)</f>
        <v>-14247</v>
      </c>
      <c r="U92" s="4" cm="1">
        <f t="array" ref="U92">INDEX(GMW_SCEN!$A$2:$NF$60,MATCH(1,(GMW_SCEN!$NE$2:$NE$60=U$3)*(GMW_SCEN!$ND$2:$ND$60=U$4)*(GMW_SCEN!$NF$2:$NF$60=U$1),0),$F92-1966)</f>
        <v>1E-3</v>
      </c>
      <c r="V92" s="4" cm="1">
        <f t="array" ref="V92">INDEX(GMW_SCEN!$A$2:$NF$60,MATCH(1,(GMW_SCEN!$NE$2:$NE$60=V$3)*(GMW_SCEN!$ND$2:$ND$60=V$4)*(GMW_SCEN!$NF$2:$NF$60=V$1),0),$F92-1966)</f>
        <v>201365</v>
      </c>
      <c r="W92" s="4" cm="1">
        <f t="array" ref="W92">INDEX(GMW_SCEN!$A$2:$NF$60,MATCH(1,(GMW_SCEN!$NE$2:$NE$60=W$3)*(GMW_SCEN!$ND$2:$ND$60=W$4)*(GMW_SCEN!$NF$2:$NF$60=W$1),0),$F92-1966)</f>
        <v>394588</v>
      </c>
      <c r="X92" s="4" cm="1">
        <f t="array" ref="X92">INDEX(GMW_SCEN!$A$2:$NF$60,MATCH(1,(GMW_SCEN!$NE$2:$NE$60=X$3)*(GMW_SCEN!$ND$2:$ND$60=X$4)*(GMW_SCEN!$NF$2:$NF$60=X$1),0),$F92-1966)</f>
        <v>227983</v>
      </c>
      <c r="Y92" s="4" cm="1">
        <f t="array" ref="Y92">INDEX(GMW_SCEN!$A$2:$NF$60,MATCH(1,(GMW_SCEN!$NE$2:$NE$60=Y$3)*(GMW_SCEN!$ND$2:$ND$60=Y$4)*(GMW_SCEN!$NF$2:$NF$60=Y$1),0),$F92-1966)</f>
        <v>66804</v>
      </c>
      <c r="Z92" s="4" cm="1">
        <f t="array" ref="Z92">INDEX(GMW_SCEN!$A$2:$NF$60,MATCH(1,(GMW_SCEN!$NE$2:$NE$60=Z$3)*(GMW_SCEN!$ND$2:$ND$60=Z$4)*(GMW_SCEN!$NF$2:$NF$60=Z$1),0),$F92-1966)</f>
        <v>81916</v>
      </c>
      <c r="AA92" s="4" cm="1">
        <f t="array" ref="AA92">INDEX(GMW_SCEN!$A$2:$NF$60,MATCH(1,(GMW_SCEN!$NE$2:$NE$60=AA$3)*(GMW_SCEN!$ND$2:$ND$60=AA$4)*(GMW_SCEN!$NF$2:$NF$60=AA$1),0),$F92-1966)</f>
        <v>80308</v>
      </c>
      <c r="AB92" s="4" cm="1">
        <f t="array" ref="AB92">INDEX(GMW_SCEN!$A$2:$NF$60,MATCH(1,(GMW_SCEN!$NE$2:$NE$60=AB$3)*(GMW_SCEN!$ND$2:$ND$60=AB$4)*(GMW_SCEN!$NF$2:$NF$60=AB$1),0),$F92-1966)</f>
        <v>74141</v>
      </c>
      <c r="AC92" s="4" cm="1">
        <f t="array" ref="AC92">INDEX(GMW_SCEN!$A$2:$NF$60,MATCH(1,(GMW_SCEN!$NE$2:$NE$60=AC$3)*(GMW_SCEN!$ND$2:$ND$60=AC$4)*(GMW_SCEN!$NF$2:$NF$60=AC$1),0),$F92-1966)</f>
        <v>65.7</v>
      </c>
      <c r="AD92" s="4" cm="1">
        <f t="array" ref="AD92">INDEX(GMW_SCEN!$A$2:$NF$60,MATCH(1,(GMW_SCEN!$NE$2:$NE$60=AD$3)*(GMW_SCEN!$ND$2:$ND$60=AD$4)*(GMW_SCEN!$NF$2:$NF$60=AD$1),0),$F92-1966)</f>
        <v>5.125</v>
      </c>
      <c r="AE92" s="4" cm="1">
        <f t="array" ref="AE92">INDEX(GMW_SCEN!$A$2:$NF$60,MATCH(1,(GMW_SCEN!$NE$2:$NE$60=AE$3)*(GMW_SCEN!$ND$2:$ND$60=AE$4)*(GMW_SCEN!$NF$2:$NF$60=AE$1),0),$F92-1966)</f>
        <v>8.1368860000000005</v>
      </c>
      <c r="AF92" s="4" cm="1">
        <f t="array" ref="AF92">INDEX(GMW_SCEN!$A$2:$NF$60,MATCH(1,(GMW_SCEN!$NE$2:$NE$60=AF$3)*(GMW_SCEN!$ND$2:$ND$60=AF$4)*(GMW_SCEN!$NF$2:$NF$60=AF$1),0),$F92-1966)</f>
        <v>3.4457939999999998</v>
      </c>
      <c r="AG92" s="4" cm="1">
        <f t="array" ref="AG92">INDEX(GMW_SCEN!$A$2:$NF$60,MATCH(1,(GMW_SCEN!$NE$2:$NE$60=AG$3)*(GMW_SCEN!$ND$2:$ND$60=AG$4)*(GMW_SCEN!$NF$2:$NF$60=AG$1),0),$F92-1966)</f>
        <v>1.2756000000000001</v>
      </c>
      <c r="AH92" s="4" cm="1">
        <f t="array" ref="AH92">INDEX(GMW_SCEN!$A$2:$NF$60,MATCH(1,(GMW_SCEN!$NE$2:$NE$60=AH$3)*(GMW_SCEN!$ND$2:$ND$60=AH$4)*(GMW_SCEN!$NF$2:$NF$60=AH$1),0),$F92-1966)</f>
        <v>1.503933</v>
      </c>
      <c r="AI92" s="4" cm="1">
        <f t="array" ref="AI92">INDEX(GMW_SCEN!$A$2:$NF$60,MATCH(1,(GMW_SCEN!$NE$2:$NE$60=AI$3)*(GMW_SCEN!$ND$2:$ND$60=AI$4)*(GMW_SCEN!$NF$2:$NF$60=AI$1),0),$F92-1966)</f>
        <v>85.553340000000006</v>
      </c>
      <c r="AJ92" s="4" cm="1">
        <f t="array" ref="AJ92">INDEX(GMW_SCEN!$A$2:$NF$60,MATCH(1,(GMW_SCEN!$NE$2:$NE$60=AJ$3)*(GMW_SCEN!$ND$2:$ND$60=AJ$4)*(GMW_SCEN!$NF$2:$NF$60=AJ$1),0),$F92-1966)</f>
        <v>-14247</v>
      </c>
      <c r="AK92" s="4" cm="1">
        <f t="array" ref="AK92">INDEX(GMW_SCEN!$A$2:$NF$60,MATCH(1,(GMW_SCEN!$NE$2:$NE$60=AK$3)*(GMW_SCEN!$ND$2:$ND$60=AK$4)*(GMW_SCEN!$NF$2:$NF$60=AK$1),0),$F92-1966)</f>
        <v>1E-3</v>
      </c>
      <c r="AL92" s="4" cm="1">
        <f t="array" ref="AL92">INDEX(GMW_SCEN!$A$2:$NF$60,MATCH(1,(GMW_SCEN!$NE$2:$NE$60=AL$3)*(GMW_SCEN!$ND$2:$ND$60=AL$4)*(GMW_SCEN!$NF$2:$NF$60=AL$1),0),$F92-1966)</f>
        <v>201365</v>
      </c>
    </row>
    <row r="93" spans="1:38" x14ac:dyDescent="0.25">
      <c r="B93" s="4">
        <f t="shared" si="30"/>
        <v>1994</v>
      </c>
      <c r="C93" s="4">
        <f t="shared" si="30"/>
        <v>1994</v>
      </c>
      <c r="F93" s="4">
        <f t="shared" si="16"/>
        <v>2059</v>
      </c>
      <c r="G93" s="4" cm="1">
        <f t="array" ref="G93">INDEX(GMW_SCEN!$A$2:$NF$60,MATCH(1,(GMW_SCEN!$NE$2:$NE$60=G$3)*(GMW_SCEN!$ND$2:$ND$60=G$4)*(GMW_SCEN!$NF$2:$NF$60=G$1),0),$F93-1966)</f>
        <v>398566</v>
      </c>
      <c r="H93" s="4" cm="1">
        <f t="array" ref="H93">INDEX(GMW_SCEN!$A$2:$NF$60,MATCH(1,(GMW_SCEN!$NE$2:$NE$60=H$3)*(GMW_SCEN!$ND$2:$ND$60=H$4)*(GMW_SCEN!$NF$2:$NF$60=H$1),0),$F93-1966)</f>
        <v>229961</v>
      </c>
      <c r="I93" s="4" cm="1">
        <f t="array" ref="I93">INDEX(GMW_SCEN!$A$2:$NF$60,MATCH(1,(GMW_SCEN!$NE$2:$NE$60=I$3)*(GMW_SCEN!$ND$2:$ND$60=I$4)*(GMW_SCEN!$NF$2:$NF$60=I$1),0),$F93-1966)</f>
        <v>67262</v>
      </c>
      <c r="J93" s="4" cm="1">
        <f t="array" ref="J93">INDEX(GMW_SCEN!$A$2:$NF$60,MATCH(1,(GMW_SCEN!$NE$2:$NE$60=J$3)*(GMW_SCEN!$ND$2:$ND$60=J$4)*(GMW_SCEN!$NF$2:$NF$60=J$1),0),$F93-1966)</f>
        <v>81861</v>
      </c>
      <c r="K93" s="4" cm="1">
        <f t="array" ref="K93">INDEX(GMW_SCEN!$A$2:$NF$60,MATCH(1,(GMW_SCEN!$NE$2:$NE$60=K$3)*(GMW_SCEN!$ND$2:$ND$60=K$4)*(GMW_SCEN!$NF$2:$NF$60=K$1),0),$F93-1966)</f>
        <v>82678</v>
      </c>
      <c r="L93" s="4" cm="1">
        <f t="array" ref="L93">INDEX(GMW_SCEN!$A$2:$NF$60,MATCH(1,(GMW_SCEN!$NE$2:$NE$60=L$3)*(GMW_SCEN!$ND$2:$ND$60=L$4)*(GMW_SCEN!$NF$2:$NF$60=L$1),0),$F93-1966)</f>
        <v>73776</v>
      </c>
      <c r="M93" s="4" cm="1">
        <f t="array" ref="M93">INDEX(GMW_SCEN!$A$2:$NF$60,MATCH(1,(GMW_SCEN!$NE$2:$NE$60=M$3)*(GMW_SCEN!$ND$2:$ND$60=M$4)*(GMW_SCEN!$NF$2:$NF$60=M$1),0),$F93-1966)</f>
        <v>65.633330000000001</v>
      </c>
      <c r="N93" s="4" cm="1">
        <f t="array" ref="N93">INDEX(GMW_SCEN!$A$2:$NF$60,MATCH(1,(GMW_SCEN!$NE$2:$NE$60=N$3)*(GMW_SCEN!$ND$2:$ND$60=N$4)*(GMW_SCEN!$NF$2:$NF$60=N$1),0),$F93-1966)</f>
        <v>5.2386359999999996</v>
      </c>
      <c r="O93" s="4" cm="1">
        <f t="array" ref="O93">INDEX(GMW_SCEN!$A$2:$NF$60,MATCH(1,(GMW_SCEN!$NE$2:$NE$60=O$3)*(GMW_SCEN!$ND$2:$ND$60=O$4)*(GMW_SCEN!$NF$2:$NF$60=O$1),0),$F93-1966)</f>
        <v>8.5609090000000005</v>
      </c>
      <c r="P93" s="4" cm="1">
        <f t="array" ref="P93">INDEX(GMW_SCEN!$A$2:$NF$60,MATCH(1,(GMW_SCEN!$NE$2:$NE$60=P$3)*(GMW_SCEN!$ND$2:$ND$60=P$4)*(GMW_SCEN!$NF$2:$NF$60=P$1),0),$F93-1966)</f>
        <v>3.7192340000000002</v>
      </c>
      <c r="Q93" s="4" cm="1">
        <f t="array" ref="Q93">INDEX(GMW_SCEN!$A$2:$NF$60,MATCH(1,(GMW_SCEN!$NE$2:$NE$60=Q$3)*(GMW_SCEN!$ND$2:$ND$60=Q$4)*(GMW_SCEN!$NF$2:$NF$60=Q$1),0),$F93-1966)</f>
        <v>1.2447999999999999</v>
      </c>
      <c r="R93" s="4" cm="1">
        <f t="array" ref="R93">INDEX(GMW_SCEN!$A$2:$NF$60,MATCH(1,(GMW_SCEN!$NE$2:$NE$60=R$3)*(GMW_SCEN!$ND$2:$ND$60=R$4)*(GMW_SCEN!$NF$2:$NF$60=R$1),0),$F93-1966)</f>
        <v>1.5513669999999999</v>
      </c>
      <c r="S93" s="4" cm="1">
        <f t="array" ref="S93">INDEX(GMW_SCEN!$A$2:$NF$60,MATCH(1,(GMW_SCEN!$NE$2:$NE$60=S$3)*(GMW_SCEN!$ND$2:$ND$60=S$4)*(GMW_SCEN!$NF$2:$NF$60=S$1),0),$F93-1966)</f>
        <v>84.863330000000005</v>
      </c>
      <c r="T93" s="4" cm="1">
        <f t="array" ref="T93">INDEX(GMW_SCEN!$A$2:$NF$60,MATCH(1,(GMW_SCEN!$NE$2:$NE$60=T$3)*(GMW_SCEN!$ND$2:$ND$60=T$4)*(GMW_SCEN!$NF$2:$NF$60=T$1),0),$F93-1966)</f>
        <v>-9870</v>
      </c>
      <c r="U93" s="4" cm="1">
        <f t="array" ref="U93">INDEX(GMW_SCEN!$A$2:$NF$60,MATCH(1,(GMW_SCEN!$NE$2:$NE$60=U$3)*(GMW_SCEN!$ND$2:$ND$60=U$4)*(GMW_SCEN!$NF$2:$NF$60=U$1),0),$F93-1966)</f>
        <v>1E-3</v>
      </c>
      <c r="V93" s="4" cm="1">
        <f t="array" ref="V93">INDEX(GMW_SCEN!$A$2:$NF$60,MATCH(1,(GMW_SCEN!$NE$2:$NE$60=V$3)*(GMW_SCEN!$ND$2:$ND$60=V$4)*(GMW_SCEN!$NF$2:$NF$60=V$1),0),$F93-1966)</f>
        <v>203978</v>
      </c>
      <c r="W93" s="4" cm="1">
        <f t="array" ref="W93">INDEX(GMW_SCEN!$A$2:$NF$60,MATCH(1,(GMW_SCEN!$NE$2:$NE$60=W$3)*(GMW_SCEN!$ND$2:$ND$60=W$4)*(GMW_SCEN!$NF$2:$NF$60=W$1),0),$F93-1966)</f>
        <v>398566</v>
      </c>
      <c r="X93" s="4" cm="1">
        <f t="array" ref="X93">INDEX(GMW_SCEN!$A$2:$NF$60,MATCH(1,(GMW_SCEN!$NE$2:$NE$60=X$3)*(GMW_SCEN!$ND$2:$ND$60=X$4)*(GMW_SCEN!$NF$2:$NF$60=X$1),0),$F93-1966)</f>
        <v>229961</v>
      </c>
      <c r="Y93" s="4" cm="1">
        <f t="array" ref="Y93">INDEX(GMW_SCEN!$A$2:$NF$60,MATCH(1,(GMW_SCEN!$NE$2:$NE$60=Y$3)*(GMW_SCEN!$ND$2:$ND$60=Y$4)*(GMW_SCEN!$NF$2:$NF$60=Y$1),0),$F93-1966)</f>
        <v>67262</v>
      </c>
      <c r="Z93" s="4" cm="1">
        <f t="array" ref="Z93">INDEX(GMW_SCEN!$A$2:$NF$60,MATCH(1,(GMW_SCEN!$NE$2:$NE$60=Z$3)*(GMW_SCEN!$ND$2:$ND$60=Z$4)*(GMW_SCEN!$NF$2:$NF$60=Z$1),0),$F93-1966)</f>
        <v>81861</v>
      </c>
      <c r="AA93" s="4" cm="1">
        <f t="array" ref="AA93">INDEX(GMW_SCEN!$A$2:$NF$60,MATCH(1,(GMW_SCEN!$NE$2:$NE$60=AA$3)*(GMW_SCEN!$ND$2:$ND$60=AA$4)*(GMW_SCEN!$NF$2:$NF$60=AA$1),0),$F93-1966)</f>
        <v>82678</v>
      </c>
      <c r="AB93" s="4" cm="1">
        <f t="array" ref="AB93">INDEX(GMW_SCEN!$A$2:$NF$60,MATCH(1,(GMW_SCEN!$NE$2:$NE$60=AB$3)*(GMW_SCEN!$ND$2:$ND$60=AB$4)*(GMW_SCEN!$NF$2:$NF$60=AB$1),0),$F93-1966)</f>
        <v>73776</v>
      </c>
      <c r="AC93" s="4" cm="1">
        <f t="array" ref="AC93">INDEX(GMW_SCEN!$A$2:$NF$60,MATCH(1,(GMW_SCEN!$NE$2:$NE$60=AC$3)*(GMW_SCEN!$ND$2:$ND$60=AC$4)*(GMW_SCEN!$NF$2:$NF$60=AC$1),0),$F93-1966)</f>
        <v>65.633330000000001</v>
      </c>
      <c r="AD93" s="4" cm="1">
        <f t="array" ref="AD93">INDEX(GMW_SCEN!$A$2:$NF$60,MATCH(1,(GMW_SCEN!$NE$2:$NE$60=AD$3)*(GMW_SCEN!$ND$2:$ND$60=AD$4)*(GMW_SCEN!$NF$2:$NF$60=AD$1),0),$F93-1966)</f>
        <v>5.2386359999999996</v>
      </c>
      <c r="AE93" s="4" cm="1">
        <f t="array" ref="AE93">INDEX(GMW_SCEN!$A$2:$NF$60,MATCH(1,(GMW_SCEN!$NE$2:$NE$60=AE$3)*(GMW_SCEN!$ND$2:$ND$60=AE$4)*(GMW_SCEN!$NF$2:$NF$60=AE$1),0),$F93-1966)</f>
        <v>8.5609090000000005</v>
      </c>
      <c r="AF93" s="4" cm="1">
        <f t="array" ref="AF93">INDEX(GMW_SCEN!$A$2:$NF$60,MATCH(1,(GMW_SCEN!$NE$2:$NE$60=AF$3)*(GMW_SCEN!$ND$2:$ND$60=AF$4)*(GMW_SCEN!$NF$2:$NF$60=AF$1),0),$F93-1966)</f>
        <v>3.7192340000000002</v>
      </c>
      <c r="AG93" s="4" cm="1">
        <f t="array" ref="AG93">INDEX(GMW_SCEN!$A$2:$NF$60,MATCH(1,(GMW_SCEN!$NE$2:$NE$60=AG$3)*(GMW_SCEN!$ND$2:$ND$60=AG$4)*(GMW_SCEN!$NF$2:$NF$60=AG$1),0),$F93-1966)</f>
        <v>1.2447999999999999</v>
      </c>
      <c r="AH93" s="4" cm="1">
        <f t="array" ref="AH93">INDEX(GMW_SCEN!$A$2:$NF$60,MATCH(1,(GMW_SCEN!$NE$2:$NE$60=AH$3)*(GMW_SCEN!$ND$2:$ND$60=AH$4)*(GMW_SCEN!$NF$2:$NF$60=AH$1),0),$F93-1966)</f>
        <v>1.5513669999999999</v>
      </c>
      <c r="AI93" s="4" cm="1">
        <f t="array" ref="AI93">INDEX(GMW_SCEN!$A$2:$NF$60,MATCH(1,(GMW_SCEN!$NE$2:$NE$60=AI$3)*(GMW_SCEN!$ND$2:$ND$60=AI$4)*(GMW_SCEN!$NF$2:$NF$60=AI$1),0),$F93-1966)</f>
        <v>84.863330000000005</v>
      </c>
      <c r="AJ93" s="4" cm="1">
        <f t="array" ref="AJ93">INDEX(GMW_SCEN!$A$2:$NF$60,MATCH(1,(GMW_SCEN!$NE$2:$NE$60=AJ$3)*(GMW_SCEN!$ND$2:$ND$60=AJ$4)*(GMW_SCEN!$NF$2:$NF$60=AJ$1),0),$F93-1966)</f>
        <v>-9870</v>
      </c>
      <c r="AK93" s="4" cm="1">
        <f t="array" ref="AK93">INDEX(GMW_SCEN!$A$2:$NF$60,MATCH(1,(GMW_SCEN!$NE$2:$NE$60=AK$3)*(GMW_SCEN!$ND$2:$ND$60=AK$4)*(GMW_SCEN!$NF$2:$NF$60=AK$1),0),$F93-1966)</f>
        <v>1E-3</v>
      </c>
      <c r="AL93" s="4" cm="1">
        <f t="array" ref="AL93">INDEX(GMW_SCEN!$A$2:$NF$60,MATCH(1,(GMW_SCEN!$NE$2:$NE$60=AL$3)*(GMW_SCEN!$ND$2:$ND$60=AL$4)*(GMW_SCEN!$NF$2:$NF$60=AL$1),0),$F93-1966)</f>
        <v>203978</v>
      </c>
    </row>
    <row r="94" spans="1:38" x14ac:dyDescent="0.25">
      <c r="B94" s="4">
        <f t="shared" si="30"/>
        <v>1994</v>
      </c>
      <c r="C94" s="4">
        <f t="shared" si="30"/>
        <v>1994</v>
      </c>
      <c r="E94" s="4">
        <f t="shared" ref="E94" si="31">+E90+1</f>
        <v>1994</v>
      </c>
      <c r="F94" s="4">
        <f t="shared" si="16"/>
        <v>2060</v>
      </c>
      <c r="G94" s="4" cm="1">
        <f t="array" ref="G94">INDEX(GMW_SCEN!$A$2:$NF$60,MATCH(1,(GMW_SCEN!$NE$2:$NE$60=G$3)*(GMW_SCEN!$ND$2:$ND$60=G$4)*(GMW_SCEN!$NF$2:$NF$60=G$1),0),$F94-1966)</f>
        <v>400279</v>
      </c>
      <c r="H94" s="4" cm="1">
        <f t="array" ref="H94">INDEX(GMW_SCEN!$A$2:$NF$60,MATCH(1,(GMW_SCEN!$NE$2:$NE$60=H$3)*(GMW_SCEN!$ND$2:$ND$60=H$4)*(GMW_SCEN!$NF$2:$NF$60=H$1),0),$F94-1966)</f>
        <v>231570</v>
      </c>
      <c r="I94" s="4" cm="1">
        <f t="array" ref="I94">INDEX(GMW_SCEN!$A$2:$NF$60,MATCH(1,(GMW_SCEN!$NE$2:$NE$60=I$3)*(GMW_SCEN!$ND$2:$ND$60=I$4)*(GMW_SCEN!$NF$2:$NF$60=I$1),0),$F94-1966)</f>
        <v>67628</v>
      </c>
      <c r="J94" s="4" cm="1">
        <f t="array" ref="J94">INDEX(GMW_SCEN!$A$2:$NF$60,MATCH(1,(GMW_SCEN!$NE$2:$NE$60=J$3)*(GMW_SCEN!$ND$2:$ND$60=J$4)*(GMW_SCEN!$NF$2:$NF$60=J$1),0),$F94-1966)</f>
        <v>81569</v>
      </c>
      <c r="K94" s="4" cm="1">
        <f t="array" ref="K94">INDEX(GMW_SCEN!$A$2:$NF$60,MATCH(1,(GMW_SCEN!$NE$2:$NE$60=K$3)*(GMW_SCEN!$ND$2:$ND$60=K$4)*(GMW_SCEN!$NF$2:$NF$60=K$1),0),$F94-1966)</f>
        <v>84800</v>
      </c>
      <c r="L94" s="4" cm="1">
        <f t="array" ref="L94">INDEX(GMW_SCEN!$A$2:$NF$60,MATCH(1,(GMW_SCEN!$NE$2:$NE$60=L$3)*(GMW_SCEN!$ND$2:$ND$60=L$4)*(GMW_SCEN!$NF$2:$NF$60=L$1),0),$F94-1966)</f>
        <v>76803</v>
      </c>
      <c r="M94" s="4" cm="1">
        <f t="array" ref="M94">INDEX(GMW_SCEN!$A$2:$NF$60,MATCH(1,(GMW_SCEN!$NE$2:$NE$60=M$3)*(GMW_SCEN!$ND$2:$ND$60=M$4)*(GMW_SCEN!$NF$2:$NF$60=M$1),0),$F94-1966)</f>
        <v>65.8</v>
      </c>
      <c r="N94" s="4" cm="1">
        <f t="array" ref="N94">INDEX(GMW_SCEN!$A$2:$NF$60,MATCH(1,(GMW_SCEN!$NE$2:$NE$60=N$3)*(GMW_SCEN!$ND$2:$ND$60=N$4)*(GMW_SCEN!$NF$2:$NF$60=N$1),0),$F94-1966)</f>
        <v>5.7634619999999996</v>
      </c>
      <c r="O94" s="4" cm="1">
        <f t="array" ref="O94">INDEX(GMW_SCEN!$A$2:$NF$60,MATCH(1,(GMW_SCEN!$NE$2:$NE$60=O$3)*(GMW_SCEN!$ND$2:$ND$60=O$4)*(GMW_SCEN!$NF$2:$NF$60=O$1),0),$F94-1966)</f>
        <v>8.5953850000000003</v>
      </c>
      <c r="P94" s="4" cm="1">
        <f t="array" ref="P94">INDEX(GMW_SCEN!$A$2:$NF$60,MATCH(1,(GMW_SCEN!$NE$2:$NE$60=P$3)*(GMW_SCEN!$ND$2:$ND$60=P$4)*(GMW_SCEN!$NF$2:$NF$60=P$1),0),$F94-1966)</f>
        <v>3.3695270000000002</v>
      </c>
      <c r="Q94" s="4" cm="1">
        <f t="array" ref="Q94">INDEX(GMW_SCEN!$A$2:$NF$60,MATCH(1,(GMW_SCEN!$NE$2:$NE$60=Q$3)*(GMW_SCEN!$ND$2:$ND$60=Q$4)*(GMW_SCEN!$NF$2:$NF$60=Q$1),0),$F94-1966)</f>
        <v>1.2616000000000001</v>
      </c>
      <c r="R94" s="4" cm="1">
        <f t="array" ref="R94">INDEX(GMW_SCEN!$A$2:$NF$60,MATCH(1,(GMW_SCEN!$NE$2:$NE$60=R$3)*(GMW_SCEN!$ND$2:$ND$60=R$4)*(GMW_SCEN!$NF$2:$NF$60=R$1),0),$F94-1966)</f>
        <v>1.5846</v>
      </c>
      <c r="S94" s="4" cm="1">
        <f t="array" ref="S94">INDEX(GMW_SCEN!$A$2:$NF$60,MATCH(1,(GMW_SCEN!$NE$2:$NE$60=S$3)*(GMW_SCEN!$ND$2:$ND$60=S$4)*(GMW_SCEN!$NF$2:$NF$60=S$1),0),$F94-1966)</f>
        <v>85.90334</v>
      </c>
      <c r="T94" s="4" cm="1">
        <f t="array" ref="T94">INDEX(GMW_SCEN!$A$2:$NF$60,MATCH(1,(GMW_SCEN!$NE$2:$NE$60=T$3)*(GMW_SCEN!$ND$2:$ND$60=T$4)*(GMW_SCEN!$NF$2:$NF$60=T$1),0),$F94-1966)</f>
        <v>-6344</v>
      </c>
      <c r="U94" s="4" cm="1">
        <f t="array" ref="U94">INDEX(GMW_SCEN!$A$2:$NF$60,MATCH(1,(GMW_SCEN!$NE$2:$NE$60=U$3)*(GMW_SCEN!$ND$2:$ND$60=U$4)*(GMW_SCEN!$NF$2:$NF$60=U$1),0),$F94-1966)</f>
        <v>1E-3</v>
      </c>
      <c r="V94" s="4" cm="1">
        <f t="array" ref="V94">INDEX(GMW_SCEN!$A$2:$NF$60,MATCH(1,(GMW_SCEN!$NE$2:$NE$60=V$3)*(GMW_SCEN!$ND$2:$ND$60=V$4)*(GMW_SCEN!$NF$2:$NF$60=V$1),0),$F94-1966)</f>
        <v>207713</v>
      </c>
      <c r="W94" s="4" cm="1">
        <f t="array" ref="W94">INDEX(GMW_SCEN!$A$2:$NF$60,MATCH(1,(GMW_SCEN!$NE$2:$NE$60=W$3)*(GMW_SCEN!$ND$2:$ND$60=W$4)*(GMW_SCEN!$NF$2:$NF$60=W$1),0),$F94-1966)</f>
        <v>400279</v>
      </c>
      <c r="X94" s="4" cm="1">
        <f t="array" ref="X94">INDEX(GMW_SCEN!$A$2:$NF$60,MATCH(1,(GMW_SCEN!$NE$2:$NE$60=X$3)*(GMW_SCEN!$ND$2:$ND$60=X$4)*(GMW_SCEN!$NF$2:$NF$60=X$1),0),$F94-1966)</f>
        <v>231570</v>
      </c>
      <c r="Y94" s="4" cm="1">
        <f t="array" ref="Y94">INDEX(GMW_SCEN!$A$2:$NF$60,MATCH(1,(GMW_SCEN!$NE$2:$NE$60=Y$3)*(GMW_SCEN!$ND$2:$ND$60=Y$4)*(GMW_SCEN!$NF$2:$NF$60=Y$1),0),$F94-1966)</f>
        <v>67628</v>
      </c>
      <c r="Z94" s="4" cm="1">
        <f t="array" ref="Z94">INDEX(GMW_SCEN!$A$2:$NF$60,MATCH(1,(GMW_SCEN!$NE$2:$NE$60=Z$3)*(GMW_SCEN!$ND$2:$ND$60=Z$4)*(GMW_SCEN!$NF$2:$NF$60=Z$1),0),$F94-1966)</f>
        <v>81569</v>
      </c>
      <c r="AA94" s="4" cm="1">
        <f t="array" ref="AA94">INDEX(GMW_SCEN!$A$2:$NF$60,MATCH(1,(GMW_SCEN!$NE$2:$NE$60=AA$3)*(GMW_SCEN!$ND$2:$ND$60=AA$4)*(GMW_SCEN!$NF$2:$NF$60=AA$1),0),$F94-1966)</f>
        <v>84800</v>
      </c>
      <c r="AB94" s="4" cm="1">
        <f t="array" ref="AB94">INDEX(GMW_SCEN!$A$2:$NF$60,MATCH(1,(GMW_SCEN!$NE$2:$NE$60=AB$3)*(GMW_SCEN!$ND$2:$ND$60=AB$4)*(GMW_SCEN!$NF$2:$NF$60=AB$1),0),$F94-1966)</f>
        <v>76803</v>
      </c>
      <c r="AC94" s="4" cm="1">
        <f t="array" ref="AC94">INDEX(GMW_SCEN!$A$2:$NF$60,MATCH(1,(GMW_SCEN!$NE$2:$NE$60=AC$3)*(GMW_SCEN!$ND$2:$ND$60=AC$4)*(GMW_SCEN!$NF$2:$NF$60=AC$1),0),$F94-1966)</f>
        <v>65.8</v>
      </c>
      <c r="AD94" s="4" cm="1">
        <f t="array" ref="AD94">INDEX(GMW_SCEN!$A$2:$NF$60,MATCH(1,(GMW_SCEN!$NE$2:$NE$60=AD$3)*(GMW_SCEN!$ND$2:$ND$60=AD$4)*(GMW_SCEN!$NF$2:$NF$60=AD$1),0),$F94-1966)</f>
        <v>5.7634619999999996</v>
      </c>
      <c r="AE94" s="4" cm="1">
        <f t="array" ref="AE94">INDEX(GMW_SCEN!$A$2:$NF$60,MATCH(1,(GMW_SCEN!$NE$2:$NE$60=AE$3)*(GMW_SCEN!$ND$2:$ND$60=AE$4)*(GMW_SCEN!$NF$2:$NF$60=AE$1),0),$F94-1966)</f>
        <v>8.5953850000000003</v>
      </c>
      <c r="AF94" s="4" cm="1">
        <f t="array" ref="AF94">INDEX(GMW_SCEN!$A$2:$NF$60,MATCH(1,(GMW_SCEN!$NE$2:$NE$60=AF$3)*(GMW_SCEN!$ND$2:$ND$60=AF$4)*(GMW_SCEN!$NF$2:$NF$60=AF$1),0),$F94-1966)</f>
        <v>3.3695270000000002</v>
      </c>
      <c r="AG94" s="4" cm="1">
        <f t="array" ref="AG94">INDEX(GMW_SCEN!$A$2:$NF$60,MATCH(1,(GMW_SCEN!$NE$2:$NE$60=AG$3)*(GMW_SCEN!$ND$2:$ND$60=AG$4)*(GMW_SCEN!$NF$2:$NF$60=AG$1),0),$F94-1966)</f>
        <v>1.2616000000000001</v>
      </c>
      <c r="AH94" s="4" cm="1">
        <f t="array" ref="AH94">INDEX(GMW_SCEN!$A$2:$NF$60,MATCH(1,(GMW_SCEN!$NE$2:$NE$60=AH$3)*(GMW_SCEN!$ND$2:$ND$60=AH$4)*(GMW_SCEN!$NF$2:$NF$60=AH$1),0),$F94-1966)</f>
        <v>1.5846</v>
      </c>
      <c r="AI94" s="4" cm="1">
        <f t="array" ref="AI94">INDEX(GMW_SCEN!$A$2:$NF$60,MATCH(1,(GMW_SCEN!$NE$2:$NE$60=AI$3)*(GMW_SCEN!$ND$2:$ND$60=AI$4)*(GMW_SCEN!$NF$2:$NF$60=AI$1),0),$F94-1966)</f>
        <v>85.90334</v>
      </c>
      <c r="AJ94" s="4" cm="1">
        <f t="array" ref="AJ94">INDEX(GMW_SCEN!$A$2:$NF$60,MATCH(1,(GMW_SCEN!$NE$2:$NE$60=AJ$3)*(GMW_SCEN!$ND$2:$ND$60=AJ$4)*(GMW_SCEN!$NF$2:$NF$60=AJ$1),0),$F94-1966)</f>
        <v>-6344</v>
      </c>
      <c r="AK94" s="4" cm="1">
        <f t="array" ref="AK94">INDEX(GMW_SCEN!$A$2:$NF$60,MATCH(1,(GMW_SCEN!$NE$2:$NE$60=AK$3)*(GMW_SCEN!$ND$2:$ND$60=AK$4)*(GMW_SCEN!$NF$2:$NF$60=AK$1),0),$F94-1966)</f>
        <v>1E-3</v>
      </c>
      <c r="AL94" s="4" cm="1">
        <f t="array" ref="AL94">INDEX(GMW_SCEN!$A$2:$NF$60,MATCH(1,(GMW_SCEN!$NE$2:$NE$60=AL$3)*(GMW_SCEN!$ND$2:$ND$60=AL$4)*(GMW_SCEN!$NF$2:$NF$60=AL$1),0),$F94-1966)</f>
        <v>207713</v>
      </c>
    </row>
    <row r="95" spans="1:38" x14ac:dyDescent="0.25">
      <c r="A95" s="4">
        <v>1995</v>
      </c>
      <c r="B95" s="4">
        <f t="shared" si="30"/>
        <v>1995</v>
      </c>
      <c r="C95" s="4">
        <f t="shared" si="30"/>
        <v>1994</v>
      </c>
      <c r="D95" s="4">
        <f t="shared" si="30"/>
        <v>1994</v>
      </c>
      <c r="F95" s="4">
        <f t="shared" si="16"/>
        <v>2061</v>
      </c>
      <c r="G95" s="4" cm="1">
        <f t="array" ref="G95">INDEX(GMW_SCEN!$A$2:$NF$60,MATCH(1,(GMW_SCEN!$NE$2:$NE$60=G$3)*(GMW_SCEN!$ND$2:$ND$60=G$4)*(GMW_SCEN!$NF$2:$NF$60=G$1),0),$F95-1966)</f>
        <v>402390</v>
      </c>
      <c r="H95" s="4" cm="1">
        <f t="array" ref="H95">INDEX(GMW_SCEN!$A$2:$NF$60,MATCH(1,(GMW_SCEN!$NE$2:$NE$60=H$3)*(GMW_SCEN!$ND$2:$ND$60=H$4)*(GMW_SCEN!$NF$2:$NF$60=H$1),0),$F95-1966)</f>
        <v>231674</v>
      </c>
      <c r="I95" s="4" cm="1">
        <f t="array" ref="I95">INDEX(GMW_SCEN!$A$2:$NF$60,MATCH(1,(GMW_SCEN!$NE$2:$NE$60=I$3)*(GMW_SCEN!$ND$2:$ND$60=I$4)*(GMW_SCEN!$NF$2:$NF$60=I$1),0),$F95-1966)</f>
        <v>66753</v>
      </c>
      <c r="J95" s="4" cm="1">
        <f t="array" ref="J95">INDEX(GMW_SCEN!$A$2:$NF$60,MATCH(1,(GMW_SCEN!$NE$2:$NE$60=J$3)*(GMW_SCEN!$ND$2:$ND$60=J$4)*(GMW_SCEN!$NF$2:$NF$60=J$1),0),$F95-1966)</f>
        <v>82420</v>
      </c>
      <c r="K95" s="4" cm="1">
        <f t="array" ref="K95">INDEX(GMW_SCEN!$A$2:$NF$60,MATCH(1,(GMW_SCEN!$NE$2:$NE$60=K$3)*(GMW_SCEN!$ND$2:$ND$60=K$4)*(GMW_SCEN!$NF$2:$NF$60=K$1),0),$F95-1966)</f>
        <v>88448</v>
      </c>
      <c r="L95" s="4" cm="1">
        <f t="array" ref="L95">INDEX(GMW_SCEN!$A$2:$NF$60,MATCH(1,(GMW_SCEN!$NE$2:$NE$60=L$3)*(GMW_SCEN!$ND$2:$ND$60=L$4)*(GMW_SCEN!$NF$2:$NF$60=L$1),0),$F95-1966)</f>
        <v>75480</v>
      </c>
      <c r="M95" s="4" cm="1">
        <f t="array" ref="M95">INDEX(GMW_SCEN!$A$2:$NF$60,MATCH(1,(GMW_SCEN!$NE$2:$NE$60=M$3)*(GMW_SCEN!$ND$2:$ND$60=M$4)*(GMW_SCEN!$NF$2:$NF$60=M$1),0),$F95-1966)</f>
        <v>66.333340000000007</v>
      </c>
      <c r="N95" s="4" cm="1">
        <f t="array" ref="N95">INDEX(GMW_SCEN!$A$2:$NF$60,MATCH(1,(GMW_SCEN!$NE$2:$NE$60=N$3)*(GMW_SCEN!$ND$2:$ND$60=N$4)*(GMW_SCEN!$NF$2:$NF$60=N$1),0),$F95-1966)</f>
        <v>6.4480769999999996</v>
      </c>
      <c r="O95" s="4" cm="1">
        <f t="array" ref="O95">INDEX(GMW_SCEN!$A$2:$NF$60,MATCH(1,(GMW_SCEN!$NE$2:$NE$60=O$3)*(GMW_SCEN!$ND$2:$ND$60=O$4)*(GMW_SCEN!$NF$2:$NF$60=O$1),0),$F95-1966)</f>
        <v>8.6130770000000005</v>
      </c>
      <c r="P95" s="4" cm="1">
        <f t="array" ref="P95">INDEX(GMW_SCEN!$A$2:$NF$60,MATCH(1,(GMW_SCEN!$NE$2:$NE$60=P$3)*(GMW_SCEN!$ND$2:$ND$60=P$4)*(GMW_SCEN!$NF$2:$NF$60=P$1),0),$F95-1966)</f>
        <v>3.0269720000000002</v>
      </c>
      <c r="Q95" s="4" cm="1">
        <f t="array" ref="Q95">INDEX(GMW_SCEN!$A$2:$NF$60,MATCH(1,(GMW_SCEN!$NE$2:$NE$60=Q$3)*(GMW_SCEN!$ND$2:$ND$60=Q$4)*(GMW_SCEN!$NF$2:$NF$60=Q$1),0),$F95-1966)</f>
        <v>1.2298</v>
      </c>
      <c r="R95" s="4" cm="1">
        <f t="array" ref="R95">INDEX(GMW_SCEN!$A$2:$NF$60,MATCH(1,(GMW_SCEN!$NE$2:$NE$60=R$3)*(GMW_SCEN!$ND$2:$ND$60=R$4)*(GMW_SCEN!$NF$2:$NF$60=R$1),0),$F95-1966)</f>
        <v>1.5824</v>
      </c>
      <c r="S95" s="4" cm="1">
        <f t="array" ref="S95">INDEX(GMW_SCEN!$A$2:$NF$60,MATCH(1,(GMW_SCEN!$NE$2:$NE$60=S$3)*(GMW_SCEN!$ND$2:$ND$60=S$4)*(GMW_SCEN!$NF$2:$NF$60=S$1),0),$F95-1966)</f>
        <v>84.24333</v>
      </c>
      <c r="T95" s="4" cm="1">
        <f t="array" ref="T95">INDEX(GMW_SCEN!$A$2:$NF$60,MATCH(1,(GMW_SCEN!$NE$2:$NE$60=T$3)*(GMW_SCEN!$ND$2:$ND$60=T$4)*(GMW_SCEN!$NF$2:$NF$60=T$1),0),$F95-1966)</f>
        <v>-6376</v>
      </c>
      <c r="U95" s="4" cm="1">
        <f t="array" ref="U95">INDEX(GMW_SCEN!$A$2:$NF$60,MATCH(1,(GMW_SCEN!$NE$2:$NE$60=U$3)*(GMW_SCEN!$ND$2:$ND$60=U$4)*(GMW_SCEN!$NF$2:$NF$60=U$1),0),$F95-1966)</f>
        <v>1E-3</v>
      </c>
      <c r="V95" s="4" cm="1">
        <f t="array" ref="V95">INDEX(GMW_SCEN!$A$2:$NF$60,MATCH(1,(GMW_SCEN!$NE$2:$NE$60=V$3)*(GMW_SCEN!$ND$2:$ND$60=V$4)*(GMW_SCEN!$NF$2:$NF$60=V$1),0),$F95-1966)</f>
        <v>209386</v>
      </c>
      <c r="W95" s="4" cm="1">
        <f t="array" ref="W95">INDEX(GMW_SCEN!$A$2:$NF$60,MATCH(1,(GMW_SCEN!$NE$2:$NE$60=W$3)*(GMW_SCEN!$ND$2:$ND$60=W$4)*(GMW_SCEN!$NF$2:$NF$60=W$1),0),$F95-1966)</f>
        <v>402390</v>
      </c>
      <c r="X95" s="4" cm="1">
        <f t="array" ref="X95">INDEX(GMW_SCEN!$A$2:$NF$60,MATCH(1,(GMW_SCEN!$NE$2:$NE$60=X$3)*(GMW_SCEN!$ND$2:$ND$60=X$4)*(GMW_SCEN!$NF$2:$NF$60=X$1),0),$F95-1966)</f>
        <v>231674</v>
      </c>
      <c r="Y95" s="4" cm="1">
        <f t="array" ref="Y95">INDEX(GMW_SCEN!$A$2:$NF$60,MATCH(1,(GMW_SCEN!$NE$2:$NE$60=Y$3)*(GMW_SCEN!$ND$2:$ND$60=Y$4)*(GMW_SCEN!$NF$2:$NF$60=Y$1),0),$F95-1966)</f>
        <v>66753</v>
      </c>
      <c r="Z95" s="4" cm="1">
        <f t="array" ref="Z95">INDEX(GMW_SCEN!$A$2:$NF$60,MATCH(1,(GMW_SCEN!$NE$2:$NE$60=Z$3)*(GMW_SCEN!$ND$2:$ND$60=Z$4)*(GMW_SCEN!$NF$2:$NF$60=Z$1),0),$F95-1966)</f>
        <v>82420</v>
      </c>
      <c r="AA95" s="4" cm="1">
        <f t="array" ref="AA95">INDEX(GMW_SCEN!$A$2:$NF$60,MATCH(1,(GMW_SCEN!$NE$2:$NE$60=AA$3)*(GMW_SCEN!$ND$2:$ND$60=AA$4)*(GMW_SCEN!$NF$2:$NF$60=AA$1),0),$F95-1966)</f>
        <v>88448</v>
      </c>
      <c r="AB95" s="4" cm="1">
        <f t="array" ref="AB95">INDEX(GMW_SCEN!$A$2:$NF$60,MATCH(1,(GMW_SCEN!$NE$2:$NE$60=AB$3)*(GMW_SCEN!$ND$2:$ND$60=AB$4)*(GMW_SCEN!$NF$2:$NF$60=AB$1),0),$F95-1966)</f>
        <v>75480</v>
      </c>
      <c r="AC95" s="4" cm="1">
        <f t="array" ref="AC95">INDEX(GMW_SCEN!$A$2:$NF$60,MATCH(1,(GMW_SCEN!$NE$2:$NE$60=AC$3)*(GMW_SCEN!$ND$2:$ND$60=AC$4)*(GMW_SCEN!$NF$2:$NF$60=AC$1),0),$F95-1966)</f>
        <v>66.333340000000007</v>
      </c>
      <c r="AD95" s="4" cm="1">
        <f t="array" ref="AD95">INDEX(GMW_SCEN!$A$2:$NF$60,MATCH(1,(GMW_SCEN!$NE$2:$NE$60=AD$3)*(GMW_SCEN!$ND$2:$ND$60=AD$4)*(GMW_SCEN!$NF$2:$NF$60=AD$1),0),$F95-1966)</f>
        <v>6.4480769999999996</v>
      </c>
      <c r="AE95" s="4" cm="1">
        <f t="array" ref="AE95">INDEX(GMW_SCEN!$A$2:$NF$60,MATCH(1,(GMW_SCEN!$NE$2:$NE$60=AE$3)*(GMW_SCEN!$ND$2:$ND$60=AE$4)*(GMW_SCEN!$NF$2:$NF$60=AE$1),0),$F95-1966)</f>
        <v>8.6130770000000005</v>
      </c>
      <c r="AF95" s="4" cm="1">
        <f t="array" ref="AF95">INDEX(GMW_SCEN!$A$2:$NF$60,MATCH(1,(GMW_SCEN!$NE$2:$NE$60=AF$3)*(GMW_SCEN!$ND$2:$ND$60=AF$4)*(GMW_SCEN!$NF$2:$NF$60=AF$1),0),$F95-1966)</f>
        <v>3.0269720000000002</v>
      </c>
      <c r="AG95" s="4" cm="1">
        <f t="array" ref="AG95">INDEX(GMW_SCEN!$A$2:$NF$60,MATCH(1,(GMW_SCEN!$NE$2:$NE$60=AG$3)*(GMW_SCEN!$ND$2:$ND$60=AG$4)*(GMW_SCEN!$NF$2:$NF$60=AG$1),0),$F95-1966)</f>
        <v>1.2298</v>
      </c>
      <c r="AH95" s="4" cm="1">
        <f t="array" ref="AH95">INDEX(GMW_SCEN!$A$2:$NF$60,MATCH(1,(GMW_SCEN!$NE$2:$NE$60=AH$3)*(GMW_SCEN!$ND$2:$ND$60=AH$4)*(GMW_SCEN!$NF$2:$NF$60=AH$1),0),$F95-1966)</f>
        <v>1.5824</v>
      </c>
      <c r="AI95" s="4" cm="1">
        <f t="array" ref="AI95">INDEX(GMW_SCEN!$A$2:$NF$60,MATCH(1,(GMW_SCEN!$NE$2:$NE$60=AI$3)*(GMW_SCEN!$ND$2:$ND$60=AI$4)*(GMW_SCEN!$NF$2:$NF$60=AI$1),0),$F95-1966)</f>
        <v>84.24333</v>
      </c>
      <c r="AJ95" s="4" cm="1">
        <f t="array" ref="AJ95">INDEX(GMW_SCEN!$A$2:$NF$60,MATCH(1,(GMW_SCEN!$NE$2:$NE$60=AJ$3)*(GMW_SCEN!$ND$2:$ND$60=AJ$4)*(GMW_SCEN!$NF$2:$NF$60=AJ$1),0),$F95-1966)</f>
        <v>-6376</v>
      </c>
      <c r="AK95" s="4" cm="1">
        <f t="array" ref="AK95">INDEX(GMW_SCEN!$A$2:$NF$60,MATCH(1,(GMW_SCEN!$NE$2:$NE$60=AK$3)*(GMW_SCEN!$ND$2:$ND$60=AK$4)*(GMW_SCEN!$NF$2:$NF$60=AK$1),0),$F95-1966)</f>
        <v>1E-3</v>
      </c>
      <c r="AL95" s="4" cm="1">
        <f t="array" ref="AL95">INDEX(GMW_SCEN!$A$2:$NF$60,MATCH(1,(GMW_SCEN!$NE$2:$NE$60=AL$3)*(GMW_SCEN!$ND$2:$ND$60=AL$4)*(GMW_SCEN!$NF$2:$NF$60=AL$1),0),$F95-1966)</f>
        <v>209386</v>
      </c>
    </row>
    <row r="96" spans="1:38" x14ac:dyDescent="0.25">
      <c r="B96" s="4">
        <f t="shared" si="30"/>
        <v>1995</v>
      </c>
      <c r="C96" s="4">
        <f t="shared" si="30"/>
        <v>1995</v>
      </c>
      <c r="F96" s="4">
        <f t="shared" si="16"/>
        <v>2062</v>
      </c>
      <c r="G96" s="4" cm="1">
        <f t="array" ref="G96">INDEX(GMW_SCEN!$A$2:$NF$60,MATCH(1,(GMW_SCEN!$NE$2:$NE$60=G$3)*(GMW_SCEN!$ND$2:$ND$60=G$4)*(GMW_SCEN!$NF$2:$NF$60=G$1),0),$F96-1966)</f>
        <v>403259</v>
      </c>
      <c r="H96" s="4" cm="1">
        <f t="array" ref="H96">INDEX(GMW_SCEN!$A$2:$NF$60,MATCH(1,(GMW_SCEN!$NE$2:$NE$60=H$3)*(GMW_SCEN!$ND$2:$ND$60=H$4)*(GMW_SCEN!$NF$2:$NF$60=H$1),0),$F96-1966)</f>
        <v>233343</v>
      </c>
      <c r="I96" s="4" cm="1">
        <f t="array" ref="I96">INDEX(GMW_SCEN!$A$2:$NF$60,MATCH(1,(GMW_SCEN!$NE$2:$NE$60=I$3)*(GMW_SCEN!$ND$2:$ND$60=I$4)*(GMW_SCEN!$NF$2:$NF$60=I$1),0),$F96-1966)</f>
        <v>66884</v>
      </c>
      <c r="J96" s="4" cm="1">
        <f t="array" ref="J96">INDEX(GMW_SCEN!$A$2:$NF$60,MATCH(1,(GMW_SCEN!$NE$2:$NE$60=J$3)*(GMW_SCEN!$ND$2:$ND$60=J$4)*(GMW_SCEN!$NF$2:$NF$60=J$1),0),$F96-1966)</f>
        <v>82730</v>
      </c>
      <c r="K96" s="4" cm="1">
        <f t="array" ref="K96">INDEX(GMW_SCEN!$A$2:$NF$60,MATCH(1,(GMW_SCEN!$NE$2:$NE$60=K$3)*(GMW_SCEN!$ND$2:$ND$60=K$4)*(GMW_SCEN!$NF$2:$NF$60=K$1),0),$F96-1966)</f>
        <v>87297</v>
      </c>
      <c r="L96" s="4" cm="1">
        <f t="array" ref="L96">INDEX(GMW_SCEN!$A$2:$NF$60,MATCH(1,(GMW_SCEN!$NE$2:$NE$60=L$3)*(GMW_SCEN!$ND$2:$ND$60=L$4)*(GMW_SCEN!$NF$2:$NF$60=L$1),0),$F96-1966)</f>
        <v>78210</v>
      </c>
      <c r="M96" s="4" cm="1">
        <f t="array" ref="M96">INDEX(GMW_SCEN!$A$2:$NF$60,MATCH(1,(GMW_SCEN!$NE$2:$NE$60=M$3)*(GMW_SCEN!$ND$2:$ND$60=M$4)*(GMW_SCEN!$NF$2:$NF$60=M$1),0),$F96-1966)</f>
        <v>67.266670000000005</v>
      </c>
      <c r="N96" s="4" cm="1">
        <f t="array" ref="N96">INDEX(GMW_SCEN!$A$2:$NF$60,MATCH(1,(GMW_SCEN!$NE$2:$NE$60=N$3)*(GMW_SCEN!$ND$2:$ND$60=N$4)*(GMW_SCEN!$NF$2:$NF$60=N$1),0),$F96-1966)</f>
        <v>6.625</v>
      </c>
      <c r="O96" s="4" cm="1">
        <f t="array" ref="O96">INDEX(GMW_SCEN!$A$2:$NF$60,MATCH(1,(GMW_SCEN!$NE$2:$NE$60=O$3)*(GMW_SCEN!$ND$2:$ND$60=O$4)*(GMW_SCEN!$NF$2:$NF$60=O$1),0),$F96-1966)</f>
        <v>8.1866149999999998</v>
      </c>
      <c r="P96" s="4" cm="1">
        <f t="array" ref="P96">INDEX(GMW_SCEN!$A$2:$NF$60,MATCH(1,(GMW_SCEN!$NE$2:$NE$60=P$3)*(GMW_SCEN!$ND$2:$ND$60=P$4)*(GMW_SCEN!$NF$2:$NF$60=P$1),0),$F96-1966)</f>
        <v>2.5134859999999999</v>
      </c>
      <c r="Q96" s="4" cm="1">
        <f t="array" ref="Q96">INDEX(GMW_SCEN!$A$2:$NF$60,MATCH(1,(GMW_SCEN!$NE$2:$NE$60=Q$3)*(GMW_SCEN!$ND$2:$ND$60=Q$4)*(GMW_SCEN!$NF$2:$NF$60=Q$1),0),$F96-1966)</f>
        <v>1.1870000000000001</v>
      </c>
      <c r="R96" s="4" cm="1">
        <f t="array" ref="R96">INDEX(GMW_SCEN!$A$2:$NF$60,MATCH(1,(GMW_SCEN!$NE$2:$NE$60=R$3)*(GMW_SCEN!$ND$2:$ND$60=R$4)*(GMW_SCEN!$NF$2:$NF$60=R$1),0),$F96-1966)</f>
        <v>1.5963670000000001</v>
      </c>
      <c r="S96" s="4" cm="1">
        <f t="array" ref="S96">INDEX(GMW_SCEN!$A$2:$NF$60,MATCH(1,(GMW_SCEN!$NE$2:$NE$60=S$3)*(GMW_SCEN!$ND$2:$ND$60=S$4)*(GMW_SCEN!$NF$2:$NF$60=S$1),0),$F96-1966)</f>
        <v>81.616669999999999</v>
      </c>
      <c r="T96" s="4" cm="1">
        <f t="array" ref="T96">INDEX(GMW_SCEN!$A$2:$NF$60,MATCH(1,(GMW_SCEN!$NE$2:$NE$60=T$3)*(GMW_SCEN!$ND$2:$ND$60=T$4)*(GMW_SCEN!$NF$2:$NF$60=T$1),0),$F96-1966)</f>
        <v>-11372</v>
      </c>
      <c r="U96" s="4" cm="1">
        <f t="array" ref="U96">INDEX(GMW_SCEN!$A$2:$NF$60,MATCH(1,(GMW_SCEN!$NE$2:$NE$60=U$3)*(GMW_SCEN!$ND$2:$ND$60=U$4)*(GMW_SCEN!$NF$2:$NF$60=U$1),0),$F96-1966)</f>
        <v>1E-3</v>
      </c>
      <c r="V96" s="4" cm="1">
        <f t="array" ref="V96">INDEX(GMW_SCEN!$A$2:$NF$60,MATCH(1,(GMW_SCEN!$NE$2:$NE$60=V$3)*(GMW_SCEN!$ND$2:$ND$60=V$4)*(GMW_SCEN!$NF$2:$NF$60=V$1),0),$F96-1966)</f>
        <v>211504</v>
      </c>
      <c r="W96" s="4" cm="1">
        <f t="array" ref="W96">INDEX(GMW_SCEN!$A$2:$NF$60,MATCH(1,(GMW_SCEN!$NE$2:$NE$60=W$3)*(GMW_SCEN!$ND$2:$ND$60=W$4)*(GMW_SCEN!$NF$2:$NF$60=W$1),0),$F96-1966)</f>
        <v>403259</v>
      </c>
      <c r="X96" s="4" cm="1">
        <f t="array" ref="X96">INDEX(GMW_SCEN!$A$2:$NF$60,MATCH(1,(GMW_SCEN!$NE$2:$NE$60=X$3)*(GMW_SCEN!$ND$2:$ND$60=X$4)*(GMW_SCEN!$NF$2:$NF$60=X$1),0),$F96-1966)</f>
        <v>233343</v>
      </c>
      <c r="Y96" s="4" cm="1">
        <f t="array" ref="Y96">INDEX(GMW_SCEN!$A$2:$NF$60,MATCH(1,(GMW_SCEN!$NE$2:$NE$60=Y$3)*(GMW_SCEN!$ND$2:$ND$60=Y$4)*(GMW_SCEN!$NF$2:$NF$60=Y$1),0),$F96-1966)</f>
        <v>66884</v>
      </c>
      <c r="Z96" s="4" cm="1">
        <f t="array" ref="Z96">INDEX(GMW_SCEN!$A$2:$NF$60,MATCH(1,(GMW_SCEN!$NE$2:$NE$60=Z$3)*(GMW_SCEN!$ND$2:$ND$60=Z$4)*(GMW_SCEN!$NF$2:$NF$60=Z$1),0),$F96-1966)</f>
        <v>82730</v>
      </c>
      <c r="AA96" s="4" cm="1">
        <f t="array" ref="AA96">INDEX(GMW_SCEN!$A$2:$NF$60,MATCH(1,(GMW_SCEN!$NE$2:$NE$60=AA$3)*(GMW_SCEN!$ND$2:$ND$60=AA$4)*(GMW_SCEN!$NF$2:$NF$60=AA$1),0),$F96-1966)</f>
        <v>87297</v>
      </c>
      <c r="AB96" s="4" cm="1">
        <f t="array" ref="AB96">INDEX(GMW_SCEN!$A$2:$NF$60,MATCH(1,(GMW_SCEN!$NE$2:$NE$60=AB$3)*(GMW_SCEN!$ND$2:$ND$60=AB$4)*(GMW_SCEN!$NF$2:$NF$60=AB$1),0),$F96-1966)</f>
        <v>78210</v>
      </c>
      <c r="AC96" s="4" cm="1">
        <f t="array" ref="AC96">INDEX(GMW_SCEN!$A$2:$NF$60,MATCH(1,(GMW_SCEN!$NE$2:$NE$60=AC$3)*(GMW_SCEN!$ND$2:$ND$60=AC$4)*(GMW_SCEN!$NF$2:$NF$60=AC$1),0),$F96-1966)</f>
        <v>67.266670000000005</v>
      </c>
      <c r="AD96" s="4" cm="1">
        <f t="array" ref="AD96">INDEX(GMW_SCEN!$A$2:$NF$60,MATCH(1,(GMW_SCEN!$NE$2:$NE$60=AD$3)*(GMW_SCEN!$ND$2:$ND$60=AD$4)*(GMW_SCEN!$NF$2:$NF$60=AD$1),0),$F96-1966)</f>
        <v>6.625</v>
      </c>
      <c r="AE96" s="4" cm="1">
        <f t="array" ref="AE96">INDEX(GMW_SCEN!$A$2:$NF$60,MATCH(1,(GMW_SCEN!$NE$2:$NE$60=AE$3)*(GMW_SCEN!$ND$2:$ND$60=AE$4)*(GMW_SCEN!$NF$2:$NF$60=AE$1),0),$F96-1966)</f>
        <v>8.1866149999999998</v>
      </c>
      <c r="AF96" s="4" cm="1">
        <f t="array" ref="AF96">INDEX(GMW_SCEN!$A$2:$NF$60,MATCH(1,(GMW_SCEN!$NE$2:$NE$60=AF$3)*(GMW_SCEN!$ND$2:$ND$60=AF$4)*(GMW_SCEN!$NF$2:$NF$60=AF$1),0),$F96-1966)</f>
        <v>2.5134859999999999</v>
      </c>
      <c r="AG96" s="4" cm="1">
        <f t="array" ref="AG96">INDEX(GMW_SCEN!$A$2:$NF$60,MATCH(1,(GMW_SCEN!$NE$2:$NE$60=AG$3)*(GMW_SCEN!$ND$2:$ND$60=AG$4)*(GMW_SCEN!$NF$2:$NF$60=AG$1),0),$F96-1966)</f>
        <v>1.1870000000000001</v>
      </c>
      <c r="AH96" s="4" cm="1">
        <f t="array" ref="AH96">INDEX(GMW_SCEN!$A$2:$NF$60,MATCH(1,(GMW_SCEN!$NE$2:$NE$60=AH$3)*(GMW_SCEN!$ND$2:$ND$60=AH$4)*(GMW_SCEN!$NF$2:$NF$60=AH$1),0),$F96-1966)</f>
        <v>1.5963670000000001</v>
      </c>
      <c r="AI96" s="4" cm="1">
        <f t="array" ref="AI96">INDEX(GMW_SCEN!$A$2:$NF$60,MATCH(1,(GMW_SCEN!$NE$2:$NE$60=AI$3)*(GMW_SCEN!$ND$2:$ND$60=AI$4)*(GMW_SCEN!$NF$2:$NF$60=AI$1),0),$F96-1966)</f>
        <v>81.616669999999999</v>
      </c>
      <c r="AJ96" s="4" cm="1">
        <f t="array" ref="AJ96">INDEX(GMW_SCEN!$A$2:$NF$60,MATCH(1,(GMW_SCEN!$NE$2:$NE$60=AJ$3)*(GMW_SCEN!$ND$2:$ND$60=AJ$4)*(GMW_SCEN!$NF$2:$NF$60=AJ$1),0),$F96-1966)</f>
        <v>-11372</v>
      </c>
      <c r="AK96" s="4" cm="1">
        <f t="array" ref="AK96">INDEX(GMW_SCEN!$A$2:$NF$60,MATCH(1,(GMW_SCEN!$NE$2:$NE$60=AK$3)*(GMW_SCEN!$ND$2:$ND$60=AK$4)*(GMW_SCEN!$NF$2:$NF$60=AK$1),0),$F96-1966)</f>
        <v>1E-3</v>
      </c>
      <c r="AL96" s="4" cm="1">
        <f t="array" ref="AL96">INDEX(GMW_SCEN!$A$2:$NF$60,MATCH(1,(GMW_SCEN!$NE$2:$NE$60=AL$3)*(GMW_SCEN!$ND$2:$ND$60=AL$4)*(GMW_SCEN!$NF$2:$NF$60=AL$1),0),$F96-1966)</f>
        <v>211504</v>
      </c>
    </row>
    <row r="97" spans="1:38" x14ac:dyDescent="0.25">
      <c r="B97" s="4">
        <f t="shared" si="30"/>
        <v>1995</v>
      </c>
      <c r="C97" s="4">
        <f t="shared" si="30"/>
        <v>1995</v>
      </c>
      <c r="F97" s="4">
        <f t="shared" si="16"/>
        <v>2063</v>
      </c>
      <c r="G97" s="4" cm="1">
        <f t="array" ref="G97">INDEX(GMW_SCEN!$A$2:$NF$60,MATCH(1,(GMW_SCEN!$NE$2:$NE$60=G$3)*(GMW_SCEN!$ND$2:$ND$60=G$4)*(GMW_SCEN!$NF$2:$NF$60=G$1),0),$F97-1966)</f>
        <v>407795</v>
      </c>
      <c r="H97" s="4" cm="1">
        <f t="array" ref="H97">INDEX(GMW_SCEN!$A$2:$NF$60,MATCH(1,(GMW_SCEN!$NE$2:$NE$60=H$3)*(GMW_SCEN!$ND$2:$ND$60=H$4)*(GMW_SCEN!$NF$2:$NF$60=H$1),0),$F97-1966)</f>
        <v>234345</v>
      </c>
      <c r="I97" s="4" cm="1">
        <f t="array" ref="I97">INDEX(GMW_SCEN!$A$2:$NF$60,MATCH(1,(GMW_SCEN!$NE$2:$NE$60=I$3)*(GMW_SCEN!$ND$2:$ND$60=I$4)*(GMW_SCEN!$NF$2:$NF$60=I$1),0),$F97-1966)</f>
        <v>67357</v>
      </c>
      <c r="J97" s="4" cm="1">
        <f t="array" ref="J97">INDEX(GMW_SCEN!$A$2:$NF$60,MATCH(1,(GMW_SCEN!$NE$2:$NE$60=J$3)*(GMW_SCEN!$ND$2:$ND$60=J$4)*(GMW_SCEN!$NF$2:$NF$60=J$1),0),$F97-1966)</f>
        <v>82532</v>
      </c>
      <c r="K97" s="4" cm="1">
        <f t="array" ref="K97">INDEX(GMW_SCEN!$A$2:$NF$60,MATCH(1,(GMW_SCEN!$NE$2:$NE$60=K$3)*(GMW_SCEN!$ND$2:$ND$60=K$4)*(GMW_SCEN!$NF$2:$NF$60=K$1),0),$F97-1966)</f>
        <v>90195</v>
      </c>
      <c r="L97" s="4" cm="1">
        <f t="array" ref="L97">INDEX(GMW_SCEN!$A$2:$NF$60,MATCH(1,(GMW_SCEN!$NE$2:$NE$60=L$3)*(GMW_SCEN!$ND$2:$ND$60=L$4)*(GMW_SCEN!$NF$2:$NF$60=L$1),0),$F97-1966)</f>
        <v>79909</v>
      </c>
      <c r="M97" s="4" cm="1">
        <f t="array" ref="M97">INDEX(GMW_SCEN!$A$2:$NF$60,MATCH(1,(GMW_SCEN!$NE$2:$NE$60=M$3)*(GMW_SCEN!$ND$2:$ND$60=M$4)*(GMW_SCEN!$NF$2:$NF$60=M$1),0),$F97-1966)</f>
        <v>67.400000000000006</v>
      </c>
      <c r="N97" s="4" cm="1">
        <f t="array" ref="N97">INDEX(GMW_SCEN!$A$2:$NF$60,MATCH(1,(GMW_SCEN!$NE$2:$NE$60=N$3)*(GMW_SCEN!$ND$2:$ND$60=N$4)*(GMW_SCEN!$NF$2:$NF$60=N$1),0),$F97-1966)</f>
        <v>6.625</v>
      </c>
      <c r="O97" s="4" cm="1">
        <f t="array" ref="O97">INDEX(GMW_SCEN!$A$2:$NF$60,MATCH(1,(GMW_SCEN!$NE$2:$NE$60=O$3)*(GMW_SCEN!$ND$2:$ND$60=O$4)*(GMW_SCEN!$NF$2:$NF$60=O$1),0),$F97-1966)</f>
        <v>8.0766150000000003</v>
      </c>
      <c r="P97" s="4" cm="1">
        <f t="array" ref="P97">INDEX(GMW_SCEN!$A$2:$NF$60,MATCH(1,(GMW_SCEN!$NE$2:$NE$60=P$3)*(GMW_SCEN!$ND$2:$ND$60=P$4)*(GMW_SCEN!$NF$2:$NF$60=P$1),0),$F97-1966)</f>
        <v>2.31094</v>
      </c>
      <c r="Q97" s="4" cm="1">
        <f t="array" ref="Q97">INDEX(GMW_SCEN!$A$2:$NF$60,MATCH(1,(GMW_SCEN!$NE$2:$NE$60=Q$3)*(GMW_SCEN!$ND$2:$ND$60=Q$4)*(GMW_SCEN!$NF$2:$NF$60=Q$1),0),$F97-1966)</f>
        <v>1.1811</v>
      </c>
      <c r="R97" s="4" cm="1">
        <f t="array" ref="R97">INDEX(GMW_SCEN!$A$2:$NF$60,MATCH(1,(GMW_SCEN!$NE$2:$NE$60=R$3)*(GMW_SCEN!$ND$2:$ND$60=R$4)*(GMW_SCEN!$NF$2:$NF$60=R$1),0),$F97-1966)</f>
        <v>1.573933</v>
      </c>
      <c r="S97" s="4" cm="1">
        <f t="array" ref="S97">INDEX(GMW_SCEN!$A$2:$NF$60,MATCH(1,(GMW_SCEN!$NE$2:$NE$60=S$3)*(GMW_SCEN!$ND$2:$ND$60=S$4)*(GMW_SCEN!$NF$2:$NF$60=S$1),0),$F97-1966)</f>
        <v>81.650000000000006</v>
      </c>
      <c r="T97" s="4" cm="1">
        <f t="array" ref="T97">INDEX(GMW_SCEN!$A$2:$NF$60,MATCH(1,(GMW_SCEN!$NE$2:$NE$60=T$3)*(GMW_SCEN!$ND$2:$ND$60=T$4)*(GMW_SCEN!$NF$2:$NF$60=T$1),0),$F97-1966)</f>
        <v>-8952.0010000000002</v>
      </c>
      <c r="U97" s="4" cm="1">
        <f t="array" ref="U97">INDEX(GMW_SCEN!$A$2:$NF$60,MATCH(1,(GMW_SCEN!$NE$2:$NE$60=U$3)*(GMW_SCEN!$ND$2:$ND$60=U$4)*(GMW_SCEN!$NF$2:$NF$60=U$1),0),$F97-1966)</f>
        <v>1E-3</v>
      </c>
      <c r="V97" s="4" cm="1">
        <f t="array" ref="V97">INDEX(GMW_SCEN!$A$2:$NF$60,MATCH(1,(GMW_SCEN!$NE$2:$NE$60=V$3)*(GMW_SCEN!$ND$2:$ND$60=V$4)*(GMW_SCEN!$NF$2:$NF$60=V$1),0),$F97-1966)</f>
        <v>215396</v>
      </c>
      <c r="W97" s="4" cm="1">
        <f t="array" ref="W97">INDEX(GMW_SCEN!$A$2:$NF$60,MATCH(1,(GMW_SCEN!$NE$2:$NE$60=W$3)*(GMW_SCEN!$ND$2:$ND$60=W$4)*(GMW_SCEN!$NF$2:$NF$60=W$1),0),$F97-1966)</f>
        <v>407795</v>
      </c>
      <c r="X97" s="4" cm="1">
        <f t="array" ref="X97">INDEX(GMW_SCEN!$A$2:$NF$60,MATCH(1,(GMW_SCEN!$NE$2:$NE$60=X$3)*(GMW_SCEN!$ND$2:$ND$60=X$4)*(GMW_SCEN!$NF$2:$NF$60=X$1),0),$F97-1966)</f>
        <v>234345</v>
      </c>
      <c r="Y97" s="4" cm="1">
        <f t="array" ref="Y97">INDEX(GMW_SCEN!$A$2:$NF$60,MATCH(1,(GMW_SCEN!$NE$2:$NE$60=Y$3)*(GMW_SCEN!$ND$2:$ND$60=Y$4)*(GMW_SCEN!$NF$2:$NF$60=Y$1),0),$F97-1966)</f>
        <v>67357</v>
      </c>
      <c r="Z97" s="4" cm="1">
        <f t="array" ref="Z97">INDEX(GMW_SCEN!$A$2:$NF$60,MATCH(1,(GMW_SCEN!$NE$2:$NE$60=Z$3)*(GMW_SCEN!$ND$2:$ND$60=Z$4)*(GMW_SCEN!$NF$2:$NF$60=Z$1),0),$F97-1966)</f>
        <v>82532</v>
      </c>
      <c r="AA97" s="4" cm="1">
        <f t="array" ref="AA97">INDEX(GMW_SCEN!$A$2:$NF$60,MATCH(1,(GMW_SCEN!$NE$2:$NE$60=AA$3)*(GMW_SCEN!$ND$2:$ND$60=AA$4)*(GMW_SCEN!$NF$2:$NF$60=AA$1),0),$F97-1966)</f>
        <v>90195</v>
      </c>
      <c r="AB97" s="4" cm="1">
        <f t="array" ref="AB97">INDEX(GMW_SCEN!$A$2:$NF$60,MATCH(1,(GMW_SCEN!$NE$2:$NE$60=AB$3)*(GMW_SCEN!$ND$2:$ND$60=AB$4)*(GMW_SCEN!$NF$2:$NF$60=AB$1),0),$F97-1966)</f>
        <v>79909</v>
      </c>
      <c r="AC97" s="4" cm="1">
        <f t="array" ref="AC97">INDEX(GMW_SCEN!$A$2:$NF$60,MATCH(1,(GMW_SCEN!$NE$2:$NE$60=AC$3)*(GMW_SCEN!$ND$2:$ND$60=AC$4)*(GMW_SCEN!$NF$2:$NF$60=AC$1),0),$F97-1966)</f>
        <v>67.400000000000006</v>
      </c>
      <c r="AD97" s="4" cm="1">
        <f t="array" ref="AD97">INDEX(GMW_SCEN!$A$2:$NF$60,MATCH(1,(GMW_SCEN!$NE$2:$NE$60=AD$3)*(GMW_SCEN!$ND$2:$ND$60=AD$4)*(GMW_SCEN!$NF$2:$NF$60=AD$1),0),$F97-1966)</f>
        <v>6.625</v>
      </c>
      <c r="AE97" s="4" cm="1">
        <f t="array" ref="AE97">INDEX(GMW_SCEN!$A$2:$NF$60,MATCH(1,(GMW_SCEN!$NE$2:$NE$60=AE$3)*(GMW_SCEN!$ND$2:$ND$60=AE$4)*(GMW_SCEN!$NF$2:$NF$60=AE$1),0),$F97-1966)</f>
        <v>8.0766150000000003</v>
      </c>
      <c r="AF97" s="4" cm="1">
        <f t="array" ref="AF97">INDEX(GMW_SCEN!$A$2:$NF$60,MATCH(1,(GMW_SCEN!$NE$2:$NE$60=AF$3)*(GMW_SCEN!$ND$2:$ND$60=AF$4)*(GMW_SCEN!$NF$2:$NF$60=AF$1),0),$F97-1966)</f>
        <v>2.31094</v>
      </c>
      <c r="AG97" s="4" cm="1">
        <f t="array" ref="AG97">INDEX(GMW_SCEN!$A$2:$NF$60,MATCH(1,(GMW_SCEN!$NE$2:$NE$60=AG$3)*(GMW_SCEN!$ND$2:$ND$60=AG$4)*(GMW_SCEN!$NF$2:$NF$60=AG$1),0),$F97-1966)</f>
        <v>1.1811</v>
      </c>
      <c r="AH97" s="4" cm="1">
        <f t="array" ref="AH97">INDEX(GMW_SCEN!$A$2:$NF$60,MATCH(1,(GMW_SCEN!$NE$2:$NE$60=AH$3)*(GMW_SCEN!$ND$2:$ND$60=AH$4)*(GMW_SCEN!$NF$2:$NF$60=AH$1),0),$F97-1966)</f>
        <v>1.573933</v>
      </c>
      <c r="AI97" s="4" cm="1">
        <f t="array" ref="AI97">INDEX(GMW_SCEN!$A$2:$NF$60,MATCH(1,(GMW_SCEN!$NE$2:$NE$60=AI$3)*(GMW_SCEN!$ND$2:$ND$60=AI$4)*(GMW_SCEN!$NF$2:$NF$60=AI$1),0),$F97-1966)</f>
        <v>81.650000000000006</v>
      </c>
      <c r="AJ97" s="4" cm="1">
        <f t="array" ref="AJ97">INDEX(GMW_SCEN!$A$2:$NF$60,MATCH(1,(GMW_SCEN!$NE$2:$NE$60=AJ$3)*(GMW_SCEN!$ND$2:$ND$60=AJ$4)*(GMW_SCEN!$NF$2:$NF$60=AJ$1),0),$F97-1966)</f>
        <v>-8952.0010000000002</v>
      </c>
      <c r="AK97" s="4" cm="1">
        <f t="array" ref="AK97">INDEX(GMW_SCEN!$A$2:$NF$60,MATCH(1,(GMW_SCEN!$NE$2:$NE$60=AK$3)*(GMW_SCEN!$ND$2:$ND$60=AK$4)*(GMW_SCEN!$NF$2:$NF$60=AK$1),0),$F97-1966)</f>
        <v>1E-3</v>
      </c>
      <c r="AL97" s="4" cm="1">
        <f t="array" ref="AL97">INDEX(GMW_SCEN!$A$2:$NF$60,MATCH(1,(GMW_SCEN!$NE$2:$NE$60=AL$3)*(GMW_SCEN!$ND$2:$ND$60=AL$4)*(GMW_SCEN!$NF$2:$NF$60=AL$1),0),$F97-1966)</f>
        <v>215396</v>
      </c>
    </row>
    <row r="98" spans="1:38" x14ac:dyDescent="0.25">
      <c r="B98" s="4">
        <f t="shared" si="30"/>
        <v>1995</v>
      </c>
      <c r="C98" s="4">
        <f t="shared" si="30"/>
        <v>1995</v>
      </c>
      <c r="E98" s="4">
        <f t="shared" ref="E98" si="32">+E94+1</f>
        <v>1995</v>
      </c>
      <c r="F98" s="4">
        <f t="shared" si="16"/>
        <v>2064</v>
      </c>
      <c r="G98" s="4" cm="1">
        <f t="array" ref="G98">INDEX(GMW_SCEN!$A$2:$NF$60,MATCH(1,(GMW_SCEN!$NE$2:$NE$60=G$3)*(GMW_SCEN!$ND$2:$ND$60=G$4)*(GMW_SCEN!$NF$2:$NF$60=G$1),0),$F98-1966)</f>
        <v>409132</v>
      </c>
      <c r="H98" s="4" cm="1">
        <f t="array" ref="H98">INDEX(GMW_SCEN!$A$2:$NF$60,MATCH(1,(GMW_SCEN!$NE$2:$NE$60=H$3)*(GMW_SCEN!$ND$2:$ND$60=H$4)*(GMW_SCEN!$NF$2:$NF$60=H$1),0),$F98-1966)</f>
        <v>237147</v>
      </c>
      <c r="I98" s="4" cm="1">
        <f t="array" ref="I98">INDEX(GMW_SCEN!$A$2:$NF$60,MATCH(1,(GMW_SCEN!$NE$2:$NE$60=I$3)*(GMW_SCEN!$ND$2:$ND$60=I$4)*(GMW_SCEN!$NF$2:$NF$60=I$1),0),$F98-1966)</f>
        <v>67705</v>
      </c>
      <c r="J98" s="4" cm="1">
        <f t="array" ref="J98">INDEX(GMW_SCEN!$A$2:$NF$60,MATCH(1,(GMW_SCEN!$NE$2:$NE$60=J$3)*(GMW_SCEN!$ND$2:$ND$60=J$4)*(GMW_SCEN!$NF$2:$NF$60=J$1),0),$F98-1966)</f>
        <v>82886</v>
      </c>
      <c r="K98" s="4" cm="1">
        <f t="array" ref="K98">INDEX(GMW_SCEN!$A$2:$NF$60,MATCH(1,(GMW_SCEN!$NE$2:$NE$60=K$3)*(GMW_SCEN!$ND$2:$ND$60=K$4)*(GMW_SCEN!$NF$2:$NF$60=K$1),0),$F98-1966)</f>
        <v>91446</v>
      </c>
      <c r="L98" s="4" cm="1">
        <f t="array" ref="L98">INDEX(GMW_SCEN!$A$2:$NF$60,MATCH(1,(GMW_SCEN!$NE$2:$NE$60=L$3)*(GMW_SCEN!$ND$2:$ND$60=L$4)*(GMW_SCEN!$NF$2:$NF$60=L$1),0),$F98-1966)</f>
        <v>80511</v>
      </c>
      <c r="M98" s="4" cm="1">
        <f t="array" ref="M98">INDEX(GMW_SCEN!$A$2:$NF$60,MATCH(1,(GMW_SCEN!$NE$2:$NE$60=M$3)*(GMW_SCEN!$ND$2:$ND$60=M$4)*(GMW_SCEN!$NF$2:$NF$60=M$1),0),$F98-1966)</f>
        <v>67.733329999999995</v>
      </c>
      <c r="N98" s="4" cm="1">
        <f t="array" ref="N98">INDEX(GMW_SCEN!$A$2:$NF$60,MATCH(1,(GMW_SCEN!$NE$2:$NE$60=N$3)*(GMW_SCEN!$ND$2:$ND$60=N$4)*(GMW_SCEN!$NF$2:$NF$60=N$1),0),$F98-1966)</f>
        <v>6.5750000000000002</v>
      </c>
      <c r="O98" s="4" cm="1">
        <f t="array" ref="O98">INDEX(GMW_SCEN!$A$2:$NF$60,MATCH(1,(GMW_SCEN!$NE$2:$NE$60=O$3)*(GMW_SCEN!$ND$2:$ND$60=O$4)*(GMW_SCEN!$NF$2:$NF$60=O$1),0),$F98-1966)</f>
        <v>7.7678459999999996</v>
      </c>
      <c r="P98" s="4" cm="1">
        <f t="array" ref="P98">INDEX(GMW_SCEN!$A$2:$NF$60,MATCH(1,(GMW_SCEN!$NE$2:$NE$60=P$3)*(GMW_SCEN!$ND$2:$ND$60=P$4)*(GMW_SCEN!$NF$2:$NF$60=P$1),0),$F98-1966)</f>
        <v>1.9756400000000001</v>
      </c>
      <c r="Q98" s="4" cm="1">
        <f t="array" ref="Q98">INDEX(GMW_SCEN!$A$2:$NF$60,MATCH(1,(GMW_SCEN!$NE$2:$NE$60=Q$3)*(GMW_SCEN!$ND$2:$ND$60=Q$4)*(GMW_SCEN!$NF$2:$NF$60=Q$1),0),$F98-1966)</f>
        <v>1.1653</v>
      </c>
      <c r="R98" s="4" cm="1">
        <f t="array" ref="R98">INDEX(GMW_SCEN!$A$2:$NF$60,MATCH(1,(GMW_SCEN!$NE$2:$NE$60=R$3)*(GMW_SCEN!$ND$2:$ND$60=R$4)*(GMW_SCEN!$NF$2:$NF$60=R$1),0),$F98-1966)</f>
        <v>1.56</v>
      </c>
      <c r="S98" s="4" cm="1">
        <f t="array" ref="S98">INDEX(GMW_SCEN!$A$2:$NF$60,MATCH(1,(GMW_SCEN!$NE$2:$NE$60=S$3)*(GMW_SCEN!$ND$2:$ND$60=S$4)*(GMW_SCEN!$NF$2:$NF$60=S$1),0),$F98-1966)</f>
        <v>81</v>
      </c>
      <c r="T98" s="4" cm="1">
        <f t="array" ref="T98">INDEX(GMW_SCEN!$A$2:$NF$60,MATCH(1,(GMW_SCEN!$NE$2:$NE$60=T$3)*(GMW_SCEN!$ND$2:$ND$60=T$4)*(GMW_SCEN!$NF$2:$NF$60=T$1),0),$F98-1966)</f>
        <v>-4943</v>
      </c>
      <c r="U98" s="4" cm="1">
        <f t="array" ref="U98">INDEX(GMW_SCEN!$A$2:$NF$60,MATCH(1,(GMW_SCEN!$NE$2:$NE$60=U$3)*(GMW_SCEN!$ND$2:$ND$60=U$4)*(GMW_SCEN!$NF$2:$NF$60=U$1),0),$F98-1966)</f>
        <v>1E-3</v>
      </c>
      <c r="V98" s="4" cm="1">
        <f t="array" ref="V98">INDEX(GMW_SCEN!$A$2:$NF$60,MATCH(1,(GMW_SCEN!$NE$2:$NE$60=V$3)*(GMW_SCEN!$ND$2:$ND$60=V$4)*(GMW_SCEN!$NF$2:$NF$60=V$1),0),$F98-1966)</f>
        <v>218635</v>
      </c>
      <c r="W98" s="4" cm="1">
        <f t="array" ref="W98">INDEX(GMW_SCEN!$A$2:$NF$60,MATCH(1,(GMW_SCEN!$NE$2:$NE$60=W$3)*(GMW_SCEN!$ND$2:$ND$60=W$4)*(GMW_SCEN!$NF$2:$NF$60=W$1),0),$F98-1966)</f>
        <v>409132</v>
      </c>
      <c r="X98" s="4" cm="1">
        <f t="array" ref="X98">INDEX(GMW_SCEN!$A$2:$NF$60,MATCH(1,(GMW_SCEN!$NE$2:$NE$60=X$3)*(GMW_SCEN!$ND$2:$ND$60=X$4)*(GMW_SCEN!$NF$2:$NF$60=X$1),0),$F98-1966)</f>
        <v>237147</v>
      </c>
      <c r="Y98" s="4" cm="1">
        <f t="array" ref="Y98">INDEX(GMW_SCEN!$A$2:$NF$60,MATCH(1,(GMW_SCEN!$NE$2:$NE$60=Y$3)*(GMW_SCEN!$ND$2:$ND$60=Y$4)*(GMW_SCEN!$NF$2:$NF$60=Y$1),0),$F98-1966)</f>
        <v>67705</v>
      </c>
      <c r="Z98" s="4" cm="1">
        <f t="array" ref="Z98">INDEX(GMW_SCEN!$A$2:$NF$60,MATCH(1,(GMW_SCEN!$NE$2:$NE$60=Z$3)*(GMW_SCEN!$ND$2:$ND$60=Z$4)*(GMW_SCEN!$NF$2:$NF$60=Z$1),0),$F98-1966)</f>
        <v>82886</v>
      </c>
      <c r="AA98" s="4" cm="1">
        <f t="array" ref="AA98">INDEX(GMW_SCEN!$A$2:$NF$60,MATCH(1,(GMW_SCEN!$NE$2:$NE$60=AA$3)*(GMW_SCEN!$ND$2:$ND$60=AA$4)*(GMW_SCEN!$NF$2:$NF$60=AA$1),0),$F98-1966)</f>
        <v>91446</v>
      </c>
      <c r="AB98" s="4" cm="1">
        <f t="array" ref="AB98">INDEX(GMW_SCEN!$A$2:$NF$60,MATCH(1,(GMW_SCEN!$NE$2:$NE$60=AB$3)*(GMW_SCEN!$ND$2:$ND$60=AB$4)*(GMW_SCEN!$NF$2:$NF$60=AB$1),0),$F98-1966)</f>
        <v>80511</v>
      </c>
      <c r="AC98" s="4" cm="1">
        <f t="array" ref="AC98">INDEX(GMW_SCEN!$A$2:$NF$60,MATCH(1,(GMW_SCEN!$NE$2:$NE$60=AC$3)*(GMW_SCEN!$ND$2:$ND$60=AC$4)*(GMW_SCEN!$NF$2:$NF$60=AC$1),0),$F98-1966)</f>
        <v>67.733329999999995</v>
      </c>
      <c r="AD98" s="4" cm="1">
        <f t="array" ref="AD98">INDEX(GMW_SCEN!$A$2:$NF$60,MATCH(1,(GMW_SCEN!$NE$2:$NE$60=AD$3)*(GMW_SCEN!$ND$2:$ND$60=AD$4)*(GMW_SCEN!$NF$2:$NF$60=AD$1),0),$F98-1966)</f>
        <v>6.5750000000000002</v>
      </c>
      <c r="AE98" s="4" cm="1">
        <f t="array" ref="AE98">INDEX(GMW_SCEN!$A$2:$NF$60,MATCH(1,(GMW_SCEN!$NE$2:$NE$60=AE$3)*(GMW_SCEN!$ND$2:$ND$60=AE$4)*(GMW_SCEN!$NF$2:$NF$60=AE$1),0),$F98-1966)</f>
        <v>7.7678459999999996</v>
      </c>
      <c r="AF98" s="4" cm="1">
        <f t="array" ref="AF98">INDEX(GMW_SCEN!$A$2:$NF$60,MATCH(1,(GMW_SCEN!$NE$2:$NE$60=AF$3)*(GMW_SCEN!$ND$2:$ND$60=AF$4)*(GMW_SCEN!$NF$2:$NF$60=AF$1),0),$F98-1966)</f>
        <v>1.9756400000000001</v>
      </c>
      <c r="AG98" s="4" cm="1">
        <f t="array" ref="AG98">INDEX(GMW_SCEN!$A$2:$NF$60,MATCH(1,(GMW_SCEN!$NE$2:$NE$60=AG$3)*(GMW_SCEN!$ND$2:$ND$60=AG$4)*(GMW_SCEN!$NF$2:$NF$60=AG$1),0),$F98-1966)</f>
        <v>1.1653</v>
      </c>
      <c r="AH98" s="4" cm="1">
        <f t="array" ref="AH98">INDEX(GMW_SCEN!$A$2:$NF$60,MATCH(1,(GMW_SCEN!$NE$2:$NE$60=AH$3)*(GMW_SCEN!$ND$2:$ND$60=AH$4)*(GMW_SCEN!$NF$2:$NF$60=AH$1),0),$F98-1966)</f>
        <v>1.56</v>
      </c>
      <c r="AI98" s="4" cm="1">
        <f t="array" ref="AI98">INDEX(GMW_SCEN!$A$2:$NF$60,MATCH(1,(GMW_SCEN!$NE$2:$NE$60=AI$3)*(GMW_SCEN!$ND$2:$ND$60=AI$4)*(GMW_SCEN!$NF$2:$NF$60=AI$1),0),$F98-1966)</f>
        <v>81</v>
      </c>
      <c r="AJ98" s="4" cm="1">
        <f t="array" ref="AJ98">INDEX(GMW_SCEN!$A$2:$NF$60,MATCH(1,(GMW_SCEN!$NE$2:$NE$60=AJ$3)*(GMW_SCEN!$ND$2:$ND$60=AJ$4)*(GMW_SCEN!$NF$2:$NF$60=AJ$1),0),$F98-1966)</f>
        <v>-4943</v>
      </c>
      <c r="AK98" s="4" cm="1">
        <f t="array" ref="AK98">INDEX(GMW_SCEN!$A$2:$NF$60,MATCH(1,(GMW_SCEN!$NE$2:$NE$60=AK$3)*(GMW_SCEN!$ND$2:$ND$60=AK$4)*(GMW_SCEN!$NF$2:$NF$60=AK$1),0),$F98-1966)</f>
        <v>1E-3</v>
      </c>
      <c r="AL98" s="4" cm="1">
        <f t="array" ref="AL98">INDEX(GMW_SCEN!$A$2:$NF$60,MATCH(1,(GMW_SCEN!$NE$2:$NE$60=AL$3)*(GMW_SCEN!$ND$2:$ND$60=AL$4)*(GMW_SCEN!$NF$2:$NF$60=AL$1),0),$F98-1966)</f>
        <v>218635</v>
      </c>
    </row>
    <row r="99" spans="1:38" x14ac:dyDescent="0.25">
      <c r="A99" s="4">
        <v>1996</v>
      </c>
      <c r="B99" s="4">
        <f t="shared" si="30"/>
        <v>1996</v>
      </c>
      <c r="C99" s="4">
        <f t="shared" si="30"/>
        <v>1995</v>
      </c>
      <c r="D99" s="4">
        <f t="shared" si="30"/>
        <v>1995</v>
      </c>
      <c r="F99" s="4">
        <f t="shared" si="16"/>
        <v>2065</v>
      </c>
      <c r="G99" s="4" cm="1">
        <f t="array" ref="G99">INDEX(GMW_SCEN!$A$2:$NF$60,MATCH(1,(GMW_SCEN!$NE$2:$NE$60=G$3)*(GMW_SCEN!$ND$2:$ND$60=G$4)*(GMW_SCEN!$NF$2:$NF$60=G$1),0),$F99-1966)</f>
        <v>412022</v>
      </c>
      <c r="H99" s="4" cm="1">
        <f t="array" ref="H99">INDEX(GMW_SCEN!$A$2:$NF$60,MATCH(1,(GMW_SCEN!$NE$2:$NE$60=H$3)*(GMW_SCEN!$ND$2:$ND$60=H$4)*(GMW_SCEN!$NF$2:$NF$60=H$1),0),$F99-1966)</f>
        <v>239556</v>
      </c>
      <c r="I99" s="4" cm="1">
        <f t="array" ref="I99">INDEX(GMW_SCEN!$A$2:$NF$60,MATCH(1,(GMW_SCEN!$NE$2:$NE$60=I$3)*(GMW_SCEN!$ND$2:$ND$60=I$4)*(GMW_SCEN!$NF$2:$NF$60=I$1),0),$F99-1966)</f>
        <v>69483</v>
      </c>
      <c r="J99" s="4" cm="1">
        <f t="array" ref="J99">INDEX(GMW_SCEN!$A$2:$NF$60,MATCH(1,(GMW_SCEN!$NE$2:$NE$60=J$3)*(GMW_SCEN!$ND$2:$ND$60=J$4)*(GMW_SCEN!$NF$2:$NF$60=J$1),0),$F99-1966)</f>
        <v>83359</v>
      </c>
      <c r="K99" s="4" cm="1">
        <f t="array" ref="K99">INDEX(GMW_SCEN!$A$2:$NF$60,MATCH(1,(GMW_SCEN!$NE$2:$NE$60=K$3)*(GMW_SCEN!$ND$2:$ND$60=K$4)*(GMW_SCEN!$NF$2:$NF$60=K$1),0),$F99-1966)</f>
        <v>93411</v>
      </c>
      <c r="L99" s="4" cm="1">
        <f t="array" ref="L99">INDEX(GMW_SCEN!$A$2:$NF$60,MATCH(1,(GMW_SCEN!$NE$2:$NE$60=L$3)*(GMW_SCEN!$ND$2:$ND$60=L$4)*(GMW_SCEN!$NF$2:$NF$60=L$1),0),$F99-1966)</f>
        <v>83621</v>
      </c>
      <c r="M99" s="4" cm="1">
        <f t="array" ref="M99">INDEX(GMW_SCEN!$A$2:$NF$60,MATCH(1,(GMW_SCEN!$NE$2:$NE$60=M$3)*(GMW_SCEN!$ND$2:$ND$60=M$4)*(GMW_SCEN!$NF$2:$NF$60=M$1),0),$F99-1966)</f>
        <v>68.099999999999994</v>
      </c>
      <c r="N99" s="4" cm="1">
        <f t="array" ref="N99">INDEX(GMW_SCEN!$A$2:$NF$60,MATCH(1,(GMW_SCEN!$NE$2:$NE$60=N$3)*(GMW_SCEN!$ND$2:$ND$60=N$4)*(GMW_SCEN!$NF$2:$NF$60=N$1),0),$F99-1966)</f>
        <v>6.1288460000000002</v>
      </c>
      <c r="O99" s="4" cm="1">
        <f t="array" ref="O99">INDEX(GMW_SCEN!$A$2:$NF$60,MATCH(1,(GMW_SCEN!$NE$2:$NE$60=O$3)*(GMW_SCEN!$ND$2:$ND$60=O$4)*(GMW_SCEN!$NF$2:$NF$60=O$1),0),$F99-1966)</f>
        <v>7.7204610000000002</v>
      </c>
      <c r="P99" s="4" cm="1">
        <f t="array" ref="P99">INDEX(GMW_SCEN!$A$2:$NF$60,MATCH(1,(GMW_SCEN!$NE$2:$NE$60=P$3)*(GMW_SCEN!$ND$2:$ND$60=P$4)*(GMW_SCEN!$NF$2:$NF$60=P$1),0),$F99-1966)</f>
        <v>2.1489660000000002</v>
      </c>
      <c r="Q99" s="4" cm="1">
        <f t="array" ref="Q99">INDEX(GMW_SCEN!$A$2:$NF$60,MATCH(1,(GMW_SCEN!$NE$2:$NE$60=Q$3)*(GMW_SCEN!$ND$2:$ND$60=Q$4)*(GMW_SCEN!$NF$2:$NF$60=Q$1),0),$F99-1966)</f>
        <v>1.1677</v>
      </c>
      <c r="R99" s="4" cm="1">
        <f t="array" ref="R99">INDEX(GMW_SCEN!$A$2:$NF$60,MATCH(1,(GMW_SCEN!$NE$2:$NE$60=R$3)*(GMW_SCEN!$ND$2:$ND$60=R$4)*(GMW_SCEN!$NF$2:$NF$60=R$1),0),$F99-1966)</f>
        <v>1.5313669999999999</v>
      </c>
      <c r="S99" s="4" cm="1">
        <f t="array" ref="S99">INDEX(GMW_SCEN!$A$2:$NF$60,MATCH(1,(GMW_SCEN!$NE$2:$NE$60=S$3)*(GMW_SCEN!$ND$2:$ND$60=S$4)*(GMW_SCEN!$NF$2:$NF$60=S$1),0),$F99-1966)</f>
        <v>80.90334</v>
      </c>
      <c r="T99" s="4" cm="1">
        <f t="array" ref="T99">INDEX(GMW_SCEN!$A$2:$NF$60,MATCH(1,(GMW_SCEN!$NE$2:$NE$60=T$3)*(GMW_SCEN!$ND$2:$ND$60=T$4)*(GMW_SCEN!$NF$2:$NF$60=T$1),0),$F99-1966)</f>
        <v>-2801</v>
      </c>
      <c r="U99" s="4" cm="1">
        <f t="array" ref="U99">INDEX(GMW_SCEN!$A$2:$NF$60,MATCH(1,(GMW_SCEN!$NE$2:$NE$60=U$3)*(GMW_SCEN!$ND$2:$ND$60=U$4)*(GMW_SCEN!$NF$2:$NF$60=U$1),0),$F99-1966)</f>
        <v>1E-3</v>
      </c>
      <c r="V99" s="4" cm="1">
        <f t="array" ref="V99">INDEX(GMW_SCEN!$A$2:$NF$60,MATCH(1,(GMW_SCEN!$NE$2:$NE$60=V$3)*(GMW_SCEN!$ND$2:$ND$60=V$4)*(GMW_SCEN!$NF$2:$NF$60=V$1),0),$F99-1966)</f>
        <v>222304</v>
      </c>
      <c r="W99" s="4" cm="1">
        <f t="array" ref="W99">INDEX(GMW_SCEN!$A$2:$NF$60,MATCH(1,(GMW_SCEN!$NE$2:$NE$60=W$3)*(GMW_SCEN!$ND$2:$ND$60=W$4)*(GMW_SCEN!$NF$2:$NF$60=W$1),0),$F99-1966)</f>
        <v>412022</v>
      </c>
      <c r="X99" s="4" cm="1">
        <f t="array" ref="X99">INDEX(GMW_SCEN!$A$2:$NF$60,MATCH(1,(GMW_SCEN!$NE$2:$NE$60=X$3)*(GMW_SCEN!$ND$2:$ND$60=X$4)*(GMW_SCEN!$NF$2:$NF$60=X$1),0),$F99-1966)</f>
        <v>239556</v>
      </c>
      <c r="Y99" s="4" cm="1">
        <f t="array" ref="Y99">INDEX(GMW_SCEN!$A$2:$NF$60,MATCH(1,(GMW_SCEN!$NE$2:$NE$60=Y$3)*(GMW_SCEN!$ND$2:$ND$60=Y$4)*(GMW_SCEN!$NF$2:$NF$60=Y$1),0),$F99-1966)</f>
        <v>69483</v>
      </c>
      <c r="Z99" s="4" cm="1">
        <f t="array" ref="Z99">INDEX(GMW_SCEN!$A$2:$NF$60,MATCH(1,(GMW_SCEN!$NE$2:$NE$60=Z$3)*(GMW_SCEN!$ND$2:$ND$60=Z$4)*(GMW_SCEN!$NF$2:$NF$60=Z$1),0),$F99-1966)</f>
        <v>83359</v>
      </c>
      <c r="AA99" s="4" cm="1">
        <f t="array" ref="AA99">INDEX(GMW_SCEN!$A$2:$NF$60,MATCH(1,(GMW_SCEN!$NE$2:$NE$60=AA$3)*(GMW_SCEN!$ND$2:$ND$60=AA$4)*(GMW_SCEN!$NF$2:$NF$60=AA$1),0),$F99-1966)</f>
        <v>93411</v>
      </c>
      <c r="AB99" s="4" cm="1">
        <f t="array" ref="AB99">INDEX(GMW_SCEN!$A$2:$NF$60,MATCH(1,(GMW_SCEN!$NE$2:$NE$60=AB$3)*(GMW_SCEN!$ND$2:$ND$60=AB$4)*(GMW_SCEN!$NF$2:$NF$60=AB$1),0),$F99-1966)</f>
        <v>83621</v>
      </c>
      <c r="AC99" s="4" cm="1">
        <f t="array" ref="AC99">INDEX(GMW_SCEN!$A$2:$NF$60,MATCH(1,(GMW_SCEN!$NE$2:$NE$60=AC$3)*(GMW_SCEN!$ND$2:$ND$60=AC$4)*(GMW_SCEN!$NF$2:$NF$60=AC$1),0),$F99-1966)</f>
        <v>68.099999999999994</v>
      </c>
      <c r="AD99" s="4" cm="1">
        <f t="array" ref="AD99">INDEX(GMW_SCEN!$A$2:$NF$60,MATCH(1,(GMW_SCEN!$NE$2:$NE$60=AD$3)*(GMW_SCEN!$ND$2:$ND$60=AD$4)*(GMW_SCEN!$NF$2:$NF$60=AD$1),0),$F99-1966)</f>
        <v>6.1288460000000002</v>
      </c>
      <c r="AE99" s="4" cm="1">
        <f t="array" ref="AE99">INDEX(GMW_SCEN!$A$2:$NF$60,MATCH(1,(GMW_SCEN!$NE$2:$NE$60=AE$3)*(GMW_SCEN!$ND$2:$ND$60=AE$4)*(GMW_SCEN!$NF$2:$NF$60=AE$1),0),$F99-1966)</f>
        <v>7.7204610000000002</v>
      </c>
      <c r="AF99" s="4" cm="1">
        <f t="array" ref="AF99">INDEX(GMW_SCEN!$A$2:$NF$60,MATCH(1,(GMW_SCEN!$NE$2:$NE$60=AF$3)*(GMW_SCEN!$ND$2:$ND$60=AF$4)*(GMW_SCEN!$NF$2:$NF$60=AF$1),0),$F99-1966)</f>
        <v>2.1489660000000002</v>
      </c>
      <c r="AG99" s="4" cm="1">
        <f t="array" ref="AG99">INDEX(GMW_SCEN!$A$2:$NF$60,MATCH(1,(GMW_SCEN!$NE$2:$NE$60=AG$3)*(GMW_SCEN!$ND$2:$ND$60=AG$4)*(GMW_SCEN!$NF$2:$NF$60=AG$1),0),$F99-1966)</f>
        <v>1.1677</v>
      </c>
      <c r="AH99" s="4" cm="1">
        <f t="array" ref="AH99">INDEX(GMW_SCEN!$A$2:$NF$60,MATCH(1,(GMW_SCEN!$NE$2:$NE$60=AH$3)*(GMW_SCEN!$ND$2:$ND$60=AH$4)*(GMW_SCEN!$NF$2:$NF$60=AH$1),0),$F99-1966)</f>
        <v>1.5313669999999999</v>
      </c>
      <c r="AI99" s="4" cm="1">
        <f t="array" ref="AI99">INDEX(GMW_SCEN!$A$2:$NF$60,MATCH(1,(GMW_SCEN!$NE$2:$NE$60=AI$3)*(GMW_SCEN!$ND$2:$ND$60=AI$4)*(GMW_SCEN!$NF$2:$NF$60=AI$1),0),$F99-1966)</f>
        <v>80.90334</v>
      </c>
      <c r="AJ99" s="4" cm="1">
        <f t="array" ref="AJ99">INDEX(GMW_SCEN!$A$2:$NF$60,MATCH(1,(GMW_SCEN!$NE$2:$NE$60=AJ$3)*(GMW_SCEN!$ND$2:$ND$60=AJ$4)*(GMW_SCEN!$NF$2:$NF$60=AJ$1),0),$F99-1966)</f>
        <v>-2801</v>
      </c>
      <c r="AK99" s="4" cm="1">
        <f t="array" ref="AK99">INDEX(GMW_SCEN!$A$2:$NF$60,MATCH(1,(GMW_SCEN!$NE$2:$NE$60=AK$3)*(GMW_SCEN!$ND$2:$ND$60=AK$4)*(GMW_SCEN!$NF$2:$NF$60=AK$1),0),$F99-1966)</f>
        <v>1E-3</v>
      </c>
      <c r="AL99" s="4" cm="1">
        <f t="array" ref="AL99">INDEX(GMW_SCEN!$A$2:$NF$60,MATCH(1,(GMW_SCEN!$NE$2:$NE$60=AL$3)*(GMW_SCEN!$ND$2:$ND$60=AL$4)*(GMW_SCEN!$NF$2:$NF$60=AL$1),0),$F99-1966)</f>
        <v>222304</v>
      </c>
    </row>
    <row r="100" spans="1:38" x14ac:dyDescent="0.25">
      <c r="B100" s="4">
        <f t="shared" si="30"/>
        <v>1996</v>
      </c>
      <c r="C100" s="4">
        <f t="shared" si="30"/>
        <v>1996</v>
      </c>
      <c r="F100" s="4">
        <f t="shared" si="16"/>
        <v>2066</v>
      </c>
      <c r="G100" s="4" cm="1">
        <f t="array" ref="G100">INDEX(GMW_SCEN!$A$2:$NF$60,MATCH(1,(GMW_SCEN!$NE$2:$NE$60=G$3)*(GMW_SCEN!$ND$2:$ND$60=G$4)*(GMW_SCEN!$NF$2:$NF$60=G$1),0),$F100-1966)</f>
        <v>413325</v>
      </c>
      <c r="H100" s="4" cm="1">
        <f t="array" ref="H100">INDEX(GMW_SCEN!$A$2:$NF$60,MATCH(1,(GMW_SCEN!$NE$2:$NE$60=H$3)*(GMW_SCEN!$ND$2:$ND$60=H$4)*(GMW_SCEN!$NF$2:$NF$60=H$1),0),$F100-1966)</f>
        <v>241559</v>
      </c>
      <c r="I100" s="4" cm="1">
        <f t="array" ref="I100">INDEX(GMW_SCEN!$A$2:$NF$60,MATCH(1,(GMW_SCEN!$NE$2:$NE$60=I$3)*(GMW_SCEN!$ND$2:$ND$60=I$4)*(GMW_SCEN!$NF$2:$NF$60=I$1),0),$F100-1966)</f>
        <v>71846</v>
      </c>
      <c r="J100" s="4" cm="1">
        <f t="array" ref="J100">INDEX(GMW_SCEN!$A$2:$NF$60,MATCH(1,(GMW_SCEN!$NE$2:$NE$60=J$3)*(GMW_SCEN!$ND$2:$ND$60=J$4)*(GMW_SCEN!$NF$2:$NF$60=J$1),0),$F100-1966)</f>
        <v>82760</v>
      </c>
      <c r="K100" s="4" cm="1">
        <f t="array" ref="K100">INDEX(GMW_SCEN!$A$2:$NF$60,MATCH(1,(GMW_SCEN!$NE$2:$NE$60=K$3)*(GMW_SCEN!$ND$2:$ND$60=K$4)*(GMW_SCEN!$NF$2:$NF$60=K$1),0),$F100-1966)</f>
        <v>94853</v>
      </c>
      <c r="L100" s="4" cm="1">
        <f t="array" ref="L100">INDEX(GMW_SCEN!$A$2:$NF$60,MATCH(1,(GMW_SCEN!$NE$2:$NE$60=L$3)*(GMW_SCEN!$ND$2:$ND$60=L$4)*(GMW_SCEN!$NF$2:$NF$60=L$1),0),$F100-1966)</f>
        <v>84635</v>
      </c>
      <c r="M100" s="4" cm="1">
        <f t="array" ref="M100">INDEX(GMW_SCEN!$A$2:$NF$60,MATCH(1,(GMW_SCEN!$NE$2:$NE$60=M$3)*(GMW_SCEN!$ND$2:$ND$60=M$4)*(GMW_SCEN!$NF$2:$NF$60=M$1),0),$F100-1966)</f>
        <v>68.866669999999999</v>
      </c>
      <c r="N100" s="4" cm="1">
        <f t="array" ref="N100">INDEX(GMW_SCEN!$A$2:$NF$60,MATCH(1,(GMW_SCEN!$NE$2:$NE$60=N$3)*(GMW_SCEN!$ND$2:$ND$60=N$4)*(GMW_SCEN!$NF$2:$NF$60=N$1),0),$F100-1966)</f>
        <v>5.8721160000000001</v>
      </c>
      <c r="O100" s="4" cm="1">
        <f t="array" ref="O100">INDEX(GMW_SCEN!$A$2:$NF$60,MATCH(1,(GMW_SCEN!$NE$2:$NE$60=O$3)*(GMW_SCEN!$ND$2:$ND$60=O$4)*(GMW_SCEN!$NF$2:$NF$60=O$1),0),$F100-1966)</f>
        <v>8.0556929999999998</v>
      </c>
      <c r="P100" s="4" cm="1">
        <f t="array" ref="P100">INDEX(GMW_SCEN!$A$2:$NF$60,MATCH(1,(GMW_SCEN!$NE$2:$NE$60=P$3)*(GMW_SCEN!$ND$2:$ND$60=P$4)*(GMW_SCEN!$NF$2:$NF$60=P$1),0),$F100-1966)</f>
        <v>2.5727129999999998</v>
      </c>
      <c r="Q100" s="4" cm="1">
        <f t="array" ref="Q100">INDEX(GMW_SCEN!$A$2:$NF$60,MATCH(1,(GMW_SCEN!$NE$2:$NE$60=Q$3)*(GMW_SCEN!$ND$2:$ND$60=Q$4)*(GMW_SCEN!$NF$2:$NF$60=Q$1),0),$F100-1966)</f>
        <v>1.1927000000000001</v>
      </c>
      <c r="R100" s="4" cm="1">
        <f t="array" ref="R100">INDEX(GMW_SCEN!$A$2:$NF$60,MATCH(1,(GMW_SCEN!$NE$2:$NE$60=R$3)*(GMW_SCEN!$ND$2:$ND$60=R$4)*(GMW_SCEN!$NF$2:$NF$60=R$1),0),$F100-1966)</f>
        <v>1.523833</v>
      </c>
      <c r="S100" s="4" cm="1">
        <f t="array" ref="S100">INDEX(GMW_SCEN!$A$2:$NF$60,MATCH(1,(GMW_SCEN!$NE$2:$NE$60=S$3)*(GMW_SCEN!$ND$2:$ND$60=S$4)*(GMW_SCEN!$NF$2:$NF$60=S$1),0),$F100-1966)</f>
        <v>81.93</v>
      </c>
      <c r="T100" s="4" cm="1">
        <f t="array" ref="T100">INDEX(GMW_SCEN!$A$2:$NF$60,MATCH(1,(GMW_SCEN!$NE$2:$NE$60=T$3)*(GMW_SCEN!$ND$2:$ND$60=T$4)*(GMW_SCEN!$NF$2:$NF$60=T$1),0),$F100-1966)</f>
        <v>-13775</v>
      </c>
      <c r="U100" s="4" cm="1">
        <f t="array" ref="U100">INDEX(GMW_SCEN!$A$2:$NF$60,MATCH(1,(GMW_SCEN!$NE$2:$NE$60=U$3)*(GMW_SCEN!$ND$2:$ND$60=U$4)*(GMW_SCEN!$NF$2:$NF$60=U$1),0),$F100-1966)</f>
        <v>1E-3</v>
      </c>
      <c r="V100" s="4" cm="1">
        <f t="array" ref="V100">INDEX(GMW_SCEN!$A$2:$NF$60,MATCH(1,(GMW_SCEN!$NE$2:$NE$60=V$3)*(GMW_SCEN!$ND$2:$ND$60=V$4)*(GMW_SCEN!$NF$2:$NF$60=V$1),0),$F100-1966)</f>
        <v>227104</v>
      </c>
      <c r="W100" s="4" cm="1">
        <f t="array" ref="W100">INDEX(GMW_SCEN!$A$2:$NF$60,MATCH(1,(GMW_SCEN!$NE$2:$NE$60=W$3)*(GMW_SCEN!$ND$2:$ND$60=W$4)*(GMW_SCEN!$NF$2:$NF$60=W$1),0),$F100-1966)</f>
        <v>413325</v>
      </c>
      <c r="X100" s="4" cm="1">
        <f t="array" ref="X100">INDEX(GMW_SCEN!$A$2:$NF$60,MATCH(1,(GMW_SCEN!$NE$2:$NE$60=X$3)*(GMW_SCEN!$ND$2:$ND$60=X$4)*(GMW_SCEN!$NF$2:$NF$60=X$1),0),$F100-1966)</f>
        <v>241559</v>
      </c>
      <c r="Y100" s="4" cm="1">
        <f t="array" ref="Y100">INDEX(GMW_SCEN!$A$2:$NF$60,MATCH(1,(GMW_SCEN!$NE$2:$NE$60=Y$3)*(GMW_SCEN!$ND$2:$ND$60=Y$4)*(GMW_SCEN!$NF$2:$NF$60=Y$1),0),$F100-1966)</f>
        <v>71846</v>
      </c>
      <c r="Z100" s="4" cm="1">
        <f t="array" ref="Z100">INDEX(GMW_SCEN!$A$2:$NF$60,MATCH(1,(GMW_SCEN!$NE$2:$NE$60=Z$3)*(GMW_SCEN!$ND$2:$ND$60=Z$4)*(GMW_SCEN!$NF$2:$NF$60=Z$1),0),$F100-1966)</f>
        <v>82760</v>
      </c>
      <c r="AA100" s="4" cm="1">
        <f t="array" ref="AA100">INDEX(GMW_SCEN!$A$2:$NF$60,MATCH(1,(GMW_SCEN!$NE$2:$NE$60=AA$3)*(GMW_SCEN!$ND$2:$ND$60=AA$4)*(GMW_SCEN!$NF$2:$NF$60=AA$1),0),$F100-1966)</f>
        <v>94853</v>
      </c>
      <c r="AB100" s="4" cm="1">
        <f t="array" ref="AB100">INDEX(GMW_SCEN!$A$2:$NF$60,MATCH(1,(GMW_SCEN!$NE$2:$NE$60=AB$3)*(GMW_SCEN!$ND$2:$ND$60=AB$4)*(GMW_SCEN!$NF$2:$NF$60=AB$1),0),$F100-1966)</f>
        <v>84635</v>
      </c>
      <c r="AC100" s="4" cm="1">
        <f t="array" ref="AC100">INDEX(GMW_SCEN!$A$2:$NF$60,MATCH(1,(GMW_SCEN!$NE$2:$NE$60=AC$3)*(GMW_SCEN!$ND$2:$ND$60=AC$4)*(GMW_SCEN!$NF$2:$NF$60=AC$1),0),$F100-1966)</f>
        <v>68.866669999999999</v>
      </c>
      <c r="AD100" s="4" cm="1">
        <f t="array" ref="AD100">INDEX(GMW_SCEN!$A$2:$NF$60,MATCH(1,(GMW_SCEN!$NE$2:$NE$60=AD$3)*(GMW_SCEN!$ND$2:$ND$60=AD$4)*(GMW_SCEN!$NF$2:$NF$60=AD$1),0),$F100-1966)</f>
        <v>5.8721160000000001</v>
      </c>
      <c r="AE100" s="4" cm="1">
        <f t="array" ref="AE100">INDEX(GMW_SCEN!$A$2:$NF$60,MATCH(1,(GMW_SCEN!$NE$2:$NE$60=AE$3)*(GMW_SCEN!$ND$2:$ND$60=AE$4)*(GMW_SCEN!$NF$2:$NF$60=AE$1),0),$F100-1966)</f>
        <v>8.0556929999999998</v>
      </c>
      <c r="AF100" s="4" cm="1">
        <f t="array" ref="AF100">INDEX(GMW_SCEN!$A$2:$NF$60,MATCH(1,(GMW_SCEN!$NE$2:$NE$60=AF$3)*(GMW_SCEN!$ND$2:$ND$60=AF$4)*(GMW_SCEN!$NF$2:$NF$60=AF$1),0),$F100-1966)</f>
        <v>2.5727129999999998</v>
      </c>
      <c r="AG100" s="4" cm="1">
        <f t="array" ref="AG100">INDEX(GMW_SCEN!$A$2:$NF$60,MATCH(1,(GMW_SCEN!$NE$2:$NE$60=AG$3)*(GMW_SCEN!$ND$2:$ND$60=AG$4)*(GMW_SCEN!$NF$2:$NF$60=AG$1),0),$F100-1966)</f>
        <v>1.1927000000000001</v>
      </c>
      <c r="AH100" s="4" cm="1">
        <f t="array" ref="AH100">INDEX(GMW_SCEN!$A$2:$NF$60,MATCH(1,(GMW_SCEN!$NE$2:$NE$60=AH$3)*(GMW_SCEN!$ND$2:$ND$60=AH$4)*(GMW_SCEN!$NF$2:$NF$60=AH$1),0),$F100-1966)</f>
        <v>1.523833</v>
      </c>
      <c r="AI100" s="4" cm="1">
        <f t="array" ref="AI100">INDEX(GMW_SCEN!$A$2:$NF$60,MATCH(1,(GMW_SCEN!$NE$2:$NE$60=AI$3)*(GMW_SCEN!$ND$2:$ND$60=AI$4)*(GMW_SCEN!$NF$2:$NF$60=AI$1),0),$F100-1966)</f>
        <v>81.93</v>
      </c>
      <c r="AJ100" s="4" cm="1">
        <f t="array" ref="AJ100">INDEX(GMW_SCEN!$A$2:$NF$60,MATCH(1,(GMW_SCEN!$NE$2:$NE$60=AJ$3)*(GMW_SCEN!$ND$2:$ND$60=AJ$4)*(GMW_SCEN!$NF$2:$NF$60=AJ$1),0),$F100-1966)</f>
        <v>-13775</v>
      </c>
      <c r="AK100" s="4" cm="1">
        <f t="array" ref="AK100">INDEX(GMW_SCEN!$A$2:$NF$60,MATCH(1,(GMW_SCEN!$NE$2:$NE$60=AK$3)*(GMW_SCEN!$ND$2:$ND$60=AK$4)*(GMW_SCEN!$NF$2:$NF$60=AK$1),0),$F100-1966)</f>
        <v>1E-3</v>
      </c>
      <c r="AL100" s="4" cm="1">
        <f t="array" ref="AL100">INDEX(GMW_SCEN!$A$2:$NF$60,MATCH(1,(GMW_SCEN!$NE$2:$NE$60=AL$3)*(GMW_SCEN!$ND$2:$ND$60=AL$4)*(GMW_SCEN!$NF$2:$NF$60=AL$1),0),$F100-1966)</f>
        <v>227104</v>
      </c>
    </row>
    <row r="101" spans="1:38" x14ac:dyDescent="0.25">
      <c r="B101" s="4">
        <f t="shared" si="30"/>
        <v>1996</v>
      </c>
      <c r="C101" s="4">
        <f t="shared" si="30"/>
        <v>1996</v>
      </c>
      <c r="F101" s="4">
        <f t="shared" si="16"/>
        <v>2067</v>
      </c>
      <c r="G101" s="4" cm="1">
        <f t="array" ref="G101">INDEX(GMW_SCEN!$A$2:$NF$60,MATCH(1,(GMW_SCEN!$NE$2:$NE$60=G$3)*(GMW_SCEN!$ND$2:$ND$60=G$4)*(GMW_SCEN!$NF$2:$NF$60=G$1),0),$F101-1966)</f>
        <v>417019</v>
      </c>
      <c r="H101" s="4" cm="1">
        <f t="array" ref="H101">INDEX(GMW_SCEN!$A$2:$NF$60,MATCH(1,(GMW_SCEN!$NE$2:$NE$60=H$3)*(GMW_SCEN!$ND$2:$ND$60=H$4)*(GMW_SCEN!$NF$2:$NF$60=H$1),0),$F101-1966)</f>
        <v>243639</v>
      </c>
      <c r="I101" s="4" cm="1">
        <f t="array" ref="I101">INDEX(GMW_SCEN!$A$2:$NF$60,MATCH(1,(GMW_SCEN!$NE$2:$NE$60=I$3)*(GMW_SCEN!$ND$2:$ND$60=I$4)*(GMW_SCEN!$NF$2:$NF$60=I$1),0),$F101-1966)</f>
        <v>71269</v>
      </c>
      <c r="J101" s="4" cm="1">
        <f t="array" ref="J101">INDEX(GMW_SCEN!$A$2:$NF$60,MATCH(1,(GMW_SCEN!$NE$2:$NE$60=J$3)*(GMW_SCEN!$ND$2:$ND$60=J$4)*(GMW_SCEN!$NF$2:$NF$60=J$1),0),$F101-1966)</f>
        <v>83261</v>
      </c>
      <c r="K101" s="4" cm="1">
        <f t="array" ref="K101">INDEX(GMW_SCEN!$A$2:$NF$60,MATCH(1,(GMW_SCEN!$NE$2:$NE$60=K$3)*(GMW_SCEN!$ND$2:$ND$60=K$4)*(GMW_SCEN!$NF$2:$NF$60=K$1),0),$F101-1966)</f>
        <v>96007</v>
      </c>
      <c r="L101" s="4" cm="1">
        <f t="array" ref="L101">INDEX(GMW_SCEN!$A$2:$NF$60,MATCH(1,(GMW_SCEN!$NE$2:$NE$60=L$3)*(GMW_SCEN!$ND$2:$ND$60=L$4)*(GMW_SCEN!$NF$2:$NF$60=L$1),0),$F101-1966)</f>
        <v>86356</v>
      </c>
      <c r="M101" s="4" cm="1">
        <f t="array" ref="M101">INDEX(GMW_SCEN!$A$2:$NF$60,MATCH(1,(GMW_SCEN!$NE$2:$NE$60=M$3)*(GMW_SCEN!$ND$2:$ND$60=M$4)*(GMW_SCEN!$NF$2:$NF$60=M$1),0),$F101-1966)</f>
        <v>68.933329999999998</v>
      </c>
      <c r="N101" s="4" cm="1">
        <f t="array" ref="N101">INDEX(GMW_SCEN!$A$2:$NF$60,MATCH(1,(GMW_SCEN!$NE$2:$NE$60=N$3)*(GMW_SCEN!$ND$2:$ND$60=N$4)*(GMW_SCEN!$NF$2:$NF$60=N$1),0),$F101-1966)</f>
        <v>5.6875</v>
      </c>
      <c r="O101" s="4" cm="1">
        <f t="array" ref="O101">INDEX(GMW_SCEN!$A$2:$NF$60,MATCH(1,(GMW_SCEN!$NE$2:$NE$60=O$3)*(GMW_SCEN!$ND$2:$ND$60=O$4)*(GMW_SCEN!$NF$2:$NF$60=O$1),0),$F101-1966)</f>
        <v>7.84</v>
      </c>
      <c r="P101" s="4" cm="1">
        <f t="array" ref="P101">INDEX(GMW_SCEN!$A$2:$NF$60,MATCH(1,(GMW_SCEN!$NE$2:$NE$60=P$3)*(GMW_SCEN!$ND$2:$ND$60=P$4)*(GMW_SCEN!$NF$2:$NF$60=P$1),0),$F101-1966)</f>
        <v>2.421713</v>
      </c>
      <c r="Q101" s="4" cm="1">
        <f t="array" ref="Q101">INDEX(GMW_SCEN!$A$2:$NF$60,MATCH(1,(GMW_SCEN!$NE$2:$NE$60=Q$3)*(GMW_SCEN!$ND$2:$ND$60=Q$4)*(GMW_SCEN!$NF$2:$NF$60=Q$1),0),$F101-1966)</f>
        <v>1.1973</v>
      </c>
      <c r="R101" s="4" cm="1">
        <f t="array" ref="R101">INDEX(GMW_SCEN!$A$2:$NF$60,MATCH(1,(GMW_SCEN!$NE$2:$NE$60=R$3)*(GMW_SCEN!$ND$2:$ND$60=R$4)*(GMW_SCEN!$NF$2:$NF$60=R$1),0),$F101-1966)</f>
        <v>1.5546</v>
      </c>
      <c r="S101" s="4" cm="1">
        <f t="array" ref="S101">INDEX(GMW_SCEN!$A$2:$NF$60,MATCH(1,(GMW_SCEN!$NE$2:$NE$60=S$3)*(GMW_SCEN!$ND$2:$ND$60=S$4)*(GMW_SCEN!$NF$2:$NF$60=S$1),0),$F101-1966)</f>
        <v>82.873339999999999</v>
      </c>
      <c r="T101" s="4" cm="1">
        <f t="array" ref="T101">INDEX(GMW_SCEN!$A$2:$NF$60,MATCH(1,(GMW_SCEN!$NE$2:$NE$60=T$3)*(GMW_SCEN!$ND$2:$ND$60=T$4)*(GMW_SCEN!$NF$2:$NF$60=T$1),0),$F101-1966)</f>
        <v>-7993</v>
      </c>
      <c r="U101" s="4" cm="1">
        <f t="array" ref="U101">INDEX(GMW_SCEN!$A$2:$NF$60,MATCH(1,(GMW_SCEN!$NE$2:$NE$60=U$3)*(GMW_SCEN!$ND$2:$ND$60=U$4)*(GMW_SCEN!$NF$2:$NF$60=U$1),0),$F101-1966)</f>
        <v>1E-3</v>
      </c>
      <c r="V101" s="4" cm="1">
        <f t="array" ref="V101">INDEX(GMW_SCEN!$A$2:$NF$60,MATCH(1,(GMW_SCEN!$NE$2:$NE$60=V$3)*(GMW_SCEN!$ND$2:$ND$60=V$4)*(GMW_SCEN!$NF$2:$NF$60=V$1),0),$F101-1966)</f>
        <v>230833</v>
      </c>
      <c r="W101" s="4" cm="1">
        <f t="array" ref="W101">INDEX(GMW_SCEN!$A$2:$NF$60,MATCH(1,(GMW_SCEN!$NE$2:$NE$60=W$3)*(GMW_SCEN!$ND$2:$ND$60=W$4)*(GMW_SCEN!$NF$2:$NF$60=W$1),0),$F101-1966)</f>
        <v>417019</v>
      </c>
      <c r="X101" s="4" cm="1">
        <f t="array" ref="X101">INDEX(GMW_SCEN!$A$2:$NF$60,MATCH(1,(GMW_SCEN!$NE$2:$NE$60=X$3)*(GMW_SCEN!$ND$2:$ND$60=X$4)*(GMW_SCEN!$NF$2:$NF$60=X$1),0),$F101-1966)</f>
        <v>243639</v>
      </c>
      <c r="Y101" s="4" cm="1">
        <f t="array" ref="Y101">INDEX(GMW_SCEN!$A$2:$NF$60,MATCH(1,(GMW_SCEN!$NE$2:$NE$60=Y$3)*(GMW_SCEN!$ND$2:$ND$60=Y$4)*(GMW_SCEN!$NF$2:$NF$60=Y$1),0),$F101-1966)</f>
        <v>71269</v>
      </c>
      <c r="Z101" s="4" cm="1">
        <f t="array" ref="Z101">INDEX(GMW_SCEN!$A$2:$NF$60,MATCH(1,(GMW_SCEN!$NE$2:$NE$60=Z$3)*(GMW_SCEN!$ND$2:$ND$60=Z$4)*(GMW_SCEN!$NF$2:$NF$60=Z$1),0),$F101-1966)</f>
        <v>83261</v>
      </c>
      <c r="AA101" s="4" cm="1">
        <f t="array" ref="AA101">INDEX(GMW_SCEN!$A$2:$NF$60,MATCH(1,(GMW_SCEN!$NE$2:$NE$60=AA$3)*(GMW_SCEN!$ND$2:$ND$60=AA$4)*(GMW_SCEN!$NF$2:$NF$60=AA$1),0),$F101-1966)</f>
        <v>96007</v>
      </c>
      <c r="AB101" s="4" cm="1">
        <f t="array" ref="AB101">INDEX(GMW_SCEN!$A$2:$NF$60,MATCH(1,(GMW_SCEN!$NE$2:$NE$60=AB$3)*(GMW_SCEN!$ND$2:$ND$60=AB$4)*(GMW_SCEN!$NF$2:$NF$60=AB$1),0),$F101-1966)</f>
        <v>86356</v>
      </c>
      <c r="AC101" s="4" cm="1">
        <f t="array" ref="AC101">INDEX(GMW_SCEN!$A$2:$NF$60,MATCH(1,(GMW_SCEN!$NE$2:$NE$60=AC$3)*(GMW_SCEN!$ND$2:$ND$60=AC$4)*(GMW_SCEN!$NF$2:$NF$60=AC$1),0),$F101-1966)</f>
        <v>68.933329999999998</v>
      </c>
      <c r="AD101" s="4" cm="1">
        <f t="array" ref="AD101">INDEX(GMW_SCEN!$A$2:$NF$60,MATCH(1,(GMW_SCEN!$NE$2:$NE$60=AD$3)*(GMW_SCEN!$ND$2:$ND$60=AD$4)*(GMW_SCEN!$NF$2:$NF$60=AD$1),0),$F101-1966)</f>
        <v>5.6875</v>
      </c>
      <c r="AE101" s="4" cm="1">
        <f t="array" ref="AE101">INDEX(GMW_SCEN!$A$2:$NF$60,MATCH(1,(GMW_SCEN!$NE$2:$NE$60=AE$3)*(GMW_SCEN!$ND$2:$ND$60=AE$4)*(GMW_SCEN!$NF$2:$NF$60=AE$1),0),$F101-1966)</f>
        <v>7.84</v>
      </c>
      <c r="AF101" s="4" cm="1">
        <f t="array" ref="AF101">INDEX(GMW_SCEN!$A$2:$NF$60,MATCH(1,(GMW_SCEN!$NE$2:$NE$60=AF$3)*(GMW_SCEN!$ND$2:$ND$60=AF$4)*(GMW_SCEN!$NF$2:$NF$60=AF$1),0),$F101-1966)</f>
        <v>2.421713</v>
      </c>
      <c r="AG101" s="4" cm="1">
        <f t="array" ref="AG101">INDEX(GMW_SCEN!$A$2:$NF$60,MATCH(1,(GMW_SCEN!$NE$2:$NE$60=AG$3)*(GMW_SCEN!$ND$2:$ND$60=AG$4)*(GMW_SCEN!$NF$2:$NF$60=AG$1),0),$F101-1966)</f>
        <v>1.1973</v>
      </c>
      <c r="AH101" s="4" cm="1">
        <f t="array" ref="AH101">INDEX(GMW_SCEN!$A$2:$NF$60,MATCH(1,(GMW_SCEN!$NE$2:$NE$60=AH$3)*(GMW_SCEN!$ND$2:$ND$60=AH$4)*(GMW_SCEN!$NF$2:$NF$60=AH$1),0),$F101-1966)</f>
        <v>1.5546</v>
      </c>
      <c r="AI101" s="4" cm="1">
        <f t="array" ref="AI101">INDEX(GMW_SCEN!$A$2:$NF$60,MATCH(1,(GMW_SCEN!$NE$2:$NE$60=AI$3)*(GMW_SCEN!$ND$2:$ND$60=AI$4)*(GMW_SCEN!$NF$2:$NF$60=AI$1),0),$F101-1966)</f>
        <v>82.873339999999999</v>
      </c>
      <c r="AJ101" s="4" cm="1">
        <f t="array" ref="AJ101">INDEX(GMW_SCEN!$A$2:$NF$60,MATCH(1,(GMW_SCEN!$NE$2:$NE$60=AJ$3)*(GMW_SCEN!$ND$2:$ND$60=AJ$4)*(GMW_SCEN!$NF$2:$NF$60=AJ$1),0),$F101-1966)</f>
        <v>-7993</v>
      </c>
      <c r="AK101" s="4" cm="1">
        <f t="array" ref="AK101">INDEX(GMW_SCEN!$A$2:$NF$60,MATCH(1,(GMW_SCEN!$NE$2:$NE$60=AK$3)*(GMW_SCEN!$ND$2:$ND$60=AK$4)*(GMW_SCEN!$NF$2:$NF$60=AK$1),0),$F101-1966)</f>
        <v>1E-3</v>
      </c>
      <c r="AL101" s="4" cm="1">
        <f t="array" ref="AL101">INDEX(GMW_SCEN!$A$2:$NF$60,MATCH(1,(GMW_SCEN!$NE$2:$NE$60=AL$3)*(GMW_SCEN!$ND$2:$ND$60=AL$4)*(GMW_SCEN!$NF$2:$NF$60=AL$1),0),$F101-1966)</f>
        <v>230833</v>
      </c>
    </row>
    <row r="102" spans="1:38" x14ac:dyDescent="0.25">
      <c r="B102" s="4">
        <f t="shared" si="30"/>
        <v>1996</v>
      </c>
      <c r="C102" s="4">
        <f t="shared" si="30"/>
        <v>1996</v>
      </c>
      <c r="E102" s="4">
        <f t="shared" ref="E102" si="33">+E98+1</f>
        <v>1996</v>
      </c>
      <c r="F102" s="4">
        <f t="shared" si="16"/>
        <v>2068</v>
      </c>
      <c r="G102" s="4" cm="1">
        <f t="array" ref="G102">INDEX(GMW_SCEN!$A$2:$NF$60,MATCH(1,(GMW_SCEN!$NE$2:$NE$60=G$3)*(GMW_SCEN!$ND$2:$ND$60=G$4)*(GMW_SCEN!$NF$2:$NF$60=G$1),0),$F102-1966)</f>
        <v>422639</v>
      </c>
      <c r="H102" s="4" cm="1">
        <f t="array" ref="H102">INDEX(GMW_SCEN!$A$2:$NF$60,MATCH(1,(GMW_SCEN!$NE$2:$NE$60=H$3)*(GMW_SCEN!$ND$2:$ND$60=H$4)*(GMW_SCEN!$NF$2:$NF$60=H$1),0),$F102-1966)</f>
        <v>246780</v>
      </c>
      <c r="I102" s="4" cm="1">
        <f t="array" ref="I102">INDEX(GMW_SCEN!$A$2:$NF$60,MATCH(1,(GMW_SCEN!$NE$2:$NE$60=I$3)*(GMW_SCEN!$ND$2:$ND$60=I$4)*(GMW_SCEN!$NF$2:$NF$60=I$1),0),$F102-1966)</f>
        <v>68837</v>
      </c>
      <c r="J102" s="4" cm="1">
        <f t="array" ref="J102">INDEX(GMW_SCEN!$A$2:$NF$60,MATCH(1,(GMW_SCEN!$NE$2:$NE$60=J$3)*(GMW_SCEN!$ND$2:$ND$60=J$4)*(GMW_SCEN!$NF$2:$NF$60=J$1),0),$F102-1966)</f>
        <v>83484</v>
      </c>
      <c r="K102" s="4" cm="1">
        <f t="array" ref="K102">INDEX(GMW_SCEN!$A$2:$NF$60,MATCH(1,(GMW_SCEN!$NE$2:$NE$60=K$3)*(GMW_SCEN!$ND$2:$ND$60=K$4)*(GMW_SCEN!$NF$2:$NF$60=K$1),0),$F102-1966)</f>
        <v>98508</v>
      </c>
      <c r="L102" s="4" cm="1">
        <f t="array" ref="L102">INDEX(GMW_SCEN!$A$2:$NF$60,MATCH(1,(GMW_SCEN!$NE$2:$NE$60=L$3)*(GMW_SCEN!$ND$2:$ND$60=L$4)*(GMW_SCEN!$NF$2:$NF$60=L$1),0),$F102-1966)</f>
        <v>88403</v>
      </c>
      <c r="M102" s="4" cm="1">
        <f t="array" ref="M102">INDEX(GMW_SCEN!$A$2:$NF$60,MATCH(1,(GMW_SCEN!$NE$2:$NE$60=M$3)*(GMW_SCEN!$ND$2:$ND$60=M$4)*(GMW_SCEN!$NF$2:$NF$60=M$1),0),$F102-1966)</f>
        <v>69.366669999999999</v>
      </c>
      <c r="N102" s="4" cm="1">
        <f t="array" ref="N102">INDEX(GMW_SCEN!$A$2:$NF$60,MATCH(1,(GMW_SCEN!$NE$2:$NE$60=N$3)*(GMW_SCEN!$ND$2:$ND$60=N$4)*(GMW_SCEN!$NF$2:$NF$60=N$1),0),$F102-1966)</f>
        <v>5.8579549999999996</v>
      </c>
      <c r="O102" s="4" cm="1">
        <f t="array" ref="O102">INDEX(GMW_SCEN!$A$2:$NF$60,MATCH(1,(GMW_SCEN!$NE$2:$NE$60=O$3)*(GMW_SCEN!$ND$2:$ND$60=O$4)*(GMW_SCEN!$NF$2:$NF$60=O$1),0),$F102-1966)</f>
        <v>7.5286359999999997</v>
      </c>
      <c r="P102" s="4" cm="1">
        <f t="array" ref="P102">INDEX(GMW_SCEN!$A$2:$NF$60,MATCH(1,(GMW_SCEN!$NE$2:$NE$60=P$3)*(GMW_SCEN!$ND$2:$ND$60=P$4)*(GMW_SCEN!$NF$2:$NF$60=P$1),0),$F102-1966)</f>
        <v>1.862641</v>
      </c>
      <c r="Q102" s="4" cm="1">
        <f t="array" ref="Q102">INDEX(GMW_SCEN!$A$2:$NF$60,MATCH(1,(GMW_SCEN!$NE$2:$NE$60=Q$3)*(GMW_SCEN!$ND$2:$ND$60=Q$4)*(GMW_SCEN!$NF$2:$NF$60=Q$1),0),$F102-1966)</f>
        <v>1.2824</v>
      </c>
      <c r="R102" s="4" cm="1">
        <f t="array" ref="R102">INDEX(GMW_SCEN!$A$2:$NF$60,MATCH(1,(GMW_SCEN!$NE$2:$NE$60=R$3)*(GMW_SCEN!$ND$2:$ND$60=R$4)*(GMW_SCEN!$NF$2:$NF$60=R$1),0),$F102-1966)</f>
        <v>1.6378330000000001</v>
      </c>
      <c r="S102" s="4" cm="1">
        <f t="array" ref="S102">INDEX(GMW_SCEN!$A$2:$NF$60,MATCH(1,(GMW_SCEN!$NE$2:$NE$60=S$3)*(GMW_SCEN!$ND$2:$ND$60=S$4)*(GMW_SCEN!$NF$2:$NF$60=S$1),0),$F102-1966)</f>
        <v>88.366669999999999</v>
      </c>
      <c r="T102" s="4" cm="1">
        <f t="array" ref="T102">INDEX(GMW_SCEN!$A$2:$NF$60,MATCH(1,(GMW_SCEN!$NE$2:$NE$60=T$3)*(GMW_SCEN!$ND$2:$ND$60=T$4)*(GMW_SCEN!$NF$2:$NF$60=T$1),0),$F102-1966)</f>
        <v>-1515</v>
      </c>
      <c r="U102" s="4" cm="1">
        <f t="array" ref="U102">INDEX(GMW_SCEN!$A$2:$NF$60,MATCH(1,(GMW_SCEN!$NE$2:$NE$60=U$3)*(GMW_SCEN!$ND$2:$ND$60=U$4)*(GMW_SCEN!$NF$2:$NF$60=U$1),0),$F102-1966)</f>
        <v>1E-3</v>
      </c>
      <c r="V102" s="4" cm="1">
        <f t="array" ref="V102">INDEX(GMW_SCEN!$A$2:$NF$60,MATCH(1,(GMW_SCEN!$NE$2:$NE$60=V$3)*(GMW_SCEN!$ND$2:$ND$60=V$4)*(GMW_SCEN!$NF$2:$NF$60=V$1),0),$F102-1966)</f>
        <v>233368</v>
      </c>
      <c r="W102" s="4" cm="1">
        <f t="array" ref="W102">INDEX(GMW_SCEN!$A$2:$NF$60,MATCH(1,(GMW_SCEN!$NE$2:$NE$60=W$3)*(GMW_SCEN!$ND$2:$ND$60=W$4)*(GMW_SCEN!$NF$2:$NF$60=W$1),0),$F102-1966)</f>
        <v>422639</v>
      </c>
      <c r="X102" s="4" cm="1">
        <f t="array" ref="X102">INDEX(GMW_SCEN!$A$2:$NF$60,MATCH(1,(GMW_SCEN!$NE$2:$NE$60=X$3)*(GMW_SCEN!$ND$2:$ND$60=X$4)*(GMW_SCEN!$NF$2:$NF$60=X$1),0),$F102-1966)</f>
        <v>246780</v>
      </c>
      <c r="Y102" s="4" cm="1">
        <f t="array" ref="Y102">INDEX(GMW_SCEN!$A$2:$NF$60,MATCH(1,(GMW_SCEN!$NE$2:$NE$60=Y$3)*(GMW_SCEN!$ND$2:$ND$60=Y$4)*(GMW_SCEN!$NF$2:$NF$60=Y$1),0),$F102-1966)</f>
        <v>68837</v>
      </c>
      <c r="Z102" s="4" cm="1">
        <f t="array" ref="Z102">INDEX(GMW_SCEN!$A$2:$NF$60,MATCH(1,(GMW_SCEN!$NE$2:$NE$60=Z$3)*(GMW_SCEN!$ND$2:$ND$60=Z$4)*(GMW_SCEN!$NF$2:$NF$60=Z$1),0),$F102-1966)</f>
        <v>83484</v>
      </c>
      <c r="AA102" s="4" cm="1">
        <f t="array" ref="AA102">INDEX(GMW_SCEN!$A$2:$NF$60,MATCH(1,(GMW_SCEN!$NE$2:$NE$60=AA$3)*(GMW_SCEN!$ND$2:$ND$60=AA$4)*(GMW_SCEN!$NF$2:$NF$60=AA$1),0),$F102-1966)</f>
        <v>98508</v>
      </c>
      <c r="AB102" s="4" cm="1">
        <f t="array" ref="AB102">INDEX(GMW_SCEN!$A$2:$NF$60,MATCH(1,(GMW_SCEN!$NE$2:$NE$60=AB$3)*(GMW_SCEN!$ND$2:$ND$60=AB$4)*(GMW_SCEN!$NF$2:$NF$60=AB$1),0),$F102-1966)</f>
        <v>88403</v>
      </c>
      <c r="AC102" s="4" cm="1">
        <f t="array" ref="AC102">INDEX(GMW_SCEN!$A$2:$NF$60,MATCH(1,(GMW_SCEN!$NE$2:$NE$60=AC$3)*(GMW_SCEN!$ND$2:$ND$60=AC$4)*(GMW_SCEN!$NF$2:$NF$60=AC$1),0),$F102-1966)</f>
        <v>69.366669999999999</v>
      </c>
      <c r="AD102" s="4" cm="1">
        <f t="array" ref="AD102">INDEX(GMW_SCEN!$A$2:$NF$60,MATCH(1,(GMW_SCEN!$NE$2:$NE$60=AD$3)*(GMW_SCEN!$ND$2:$ND$60=AD$4)*(GMW_SCEN!$NF$2:$NF$60=AD$1),0),$F102-1966)</f>
        <v>5.8579549999999996</v>
      </c>
      <c r="AE102" s="4" cm="1">
        <f t="array" ref="AE102">INDEX(GMW_SCEN!$A$2:$NF$60,MATCH(1,(GMW_SCEN!$NE$2:$NE$60=AE$3)*(GMW_SCEN!$ND$2:$ND$60=AE$4)*(GMW_SCEN!$NF$2:$NF$60=AE$1),0),$F102-1966)</f>
        <v>7.5286359999999997</v>
      </c>
      <c r="AF102" s="4" cm="1">
        <f t="array" ref="AF102">INDEX(GMW_SCEN!$A$2:$NF$60,MATCH(1,(GMW_SCEN!$NE$2:$NE$60=AF$3)*(GMW_SCEN!$ND$2:$ND$60=AF$4)*(GMW_SCEN!$NF$2:$NF$60=AF$1),0),$F102-1966)</f>
        <v>1.862641</v>
      </c>
      <c r="AG102" s="4" cm="1">
        <f t="array" ref="AG102">INDEX(GMW_SCEN!$A$2:$NF$60,MATCH(1,(GMW_SCEN!$NE$2:$NE$60=AG$3)*(GMW_SCEN!$ND$2:$ND$60=AG$4)*(GMW_SCEN!$NF$2:$NF$60=AG$1),0),$F102-1966)</f>
        <v>1.2824</v>
      </c>
      <c r="AH102" s="4" cm="1">
        <f t="array" ref="AH102">INDEX(GMW_SCEN!$A$2:$NF$60,MATCH(1,(GMW_SCEN!$NE$2:$NE$60=AH$3)*(GMW_SCEN!$ND$2:$ND$60=AH$4)*(GMW_SCEN!$NF$2:$NF$60=AH$1),0),$F102-1966)</f>
        <v>1.6378330000000001</v>
      </c>
      <c r="AI102" s="4" cm="1">
        <f t="array" ref="AI102">INDEX(GMW_SCEN!$A$2:$NF$60,MATCH(1,(GMW_SCEN!$NE$2:$NE$60=AI$3)*(GMW_SCEN!$ND$2:$ND$60=AI$4)*(GMW_SCEN!$NF$2:$NF$60=AI$1),0),$F102-1966)</f>
        <v>88.366669999999999</v>
      </c>
      <c r="AJ102" s="4" cm="1">
        <f t="array" ref="AJ102">INDEX(GMW_SCEN!$A$2:$NF$60,MATCH(1,(GMW_SCEN!$NE$2:$NE$60=AJ$3)*(GMW_SCEN!$ND$2:$ND$60=AJ$4)*(GMW_SCEN!$NF$2:$NF$60=AJ$1),0),$F102-1966)</f>
        <v>-1515</v>
      </c>
      <c r="AK102" s="4" cm="1">
        <f t="array" ref="AK102">INDEX(GMW_SCEN!$A$2:$NF$60,MATCH(1,(GMW_SCEN!$NE$2:$NE$60=AK$3)*(GMW_SCEN!$ND$2:$ND$60=AK$4)*(GMW_SCEN!$NF$2:$NF$60=AK$1),0),$F102-1966)</f>
        <v>1E-3</v>
      </c>
      <c r="AL102" s="4" cm="1">
        <f t="array" ref="AL102">INDEX(GMW_SCEN!$A$2:$NF$60,MATCH(1,(GMW_SCEN!$NE$2:$NE$60=AL$3)*(GMW_SCEN!$ND$2:$ND$60=AL$4)*(GMW_SCEN!$NF$2:$NF$60=AL$1),0),$F102-1966)</f>
        <v>233368</v>
      </c>
    </row>
    <row r="103" spans="1:38" x14ac:dyDescent="0.25">
      <c r="A103" s="4">
        <v>1997</v>
      </c>
      <c r="B103" s="4">
        <f t="shared" si="30"/>
        <v>1997</v>
      </c>
      <c r="C103" s="4">
        <f t="shared" si="30"/>
        <v>1996</v>
      </c>
      <c r="D103" s="4">
        <f t="shared" si="30"/>
        <v>1996</v>
      </c>
      <c r="F103" s="4">
        <f t="shared" si="16"/>
        <v>2069</v>
      </c>
      <c r="G103" s="4" cm="1">
        <f t="array" ref="G103">INDEX(GMW_SCEN!$A$2:$NF$60,MATCH(1,(GMW_SCEN!$NE$2:$NE$60=G$3)*(GMW_SCEN!$ND$2:$ND$60=G$4)*(GMW_SCEN!$NF$2:$NF$60=G$1),0),$F103-1966)</f>
        <v>429418</v>
      </c>
      <c r="H103" s="4" cm="1">
        <f t="array" ref="H103">INDEX(GMW_SCEN!$A$2:$NF$60,MATCH(1,(GMW_SCEN!$NE$2:$NE$60=H$3)*(GMW_SCEN!$ND$2:$ND$60=H$4)*(GMW_SCEN!$NF$2:$NF$60=H$1),0),$F103-1966)</f>
        <v>249328</v>
      </c>
      <c r="I103" s="4" cm="1">
        <f t="array" ref="I103">INDEX(GMW_SCEN!$A$2:$NF$60,MATCH(1,(GMW_SCEN!$NE$2:$NE$60=I$3)*(GMW_SCEN!$ND$2:$ND$60=I$4)*(GMW_SCEN!$NF$2:$NF$60=I$1),0),$F103-1966)</f>
        <v>66734</v>
      </c>
      <c r="J103" s="4" cm="1">
        <f t="array" ref="J103">INDEX(GMW_SCEN!$A$2:$NF$60,MATCH(1,(GMW_SCEN!$NE$2:$NE$60=J$3)*(GMW_SCEN!$ND$2:$ND$60=J$4)*(GMW_SCEN!$NF$2:$NF$60=J$1),0),$F103-1966)</f>
        <v>82772</v>
      </c>
      <c r="K103" s="4" cm="1">
        <f t="array" ref="K103">INDEX(GMW_SCEN!$A$2:$NF$60,MATCH(1,(GMW_SCEN!$NE$2:$NE$60=K$3)*(GMW_SCEN!$ND$2:$ND$60=K$4)*(GMW_SCEN!$NF$2:$NF$60=K$1),0),$F103-1966)</f>
        <v>105854</v>
      </c>
      <c r="L103" s="4" cm="1">
        <f t="array" ref="L103">INDEX(GMW_SCEN!$A$2:$NF$60,MATCH(1,(GMW_SCEN!$NE$2:$NE$60=L$3)*(GMW_SCEN!$ND$2:$ND$60=L$4)*(GMW_SCEN!$NF$2:$NF$60=L$1),0),$F103-1966)</f>
        <v>90761</v>
      </c>
      <c r="M103" s="4" cm="1">
        <f t="array" ref="M103">INDEX(GMW_SCEN!$A$2:$NF$60,MATCH(1,(GMW_SCEN!$NE$2:$NE$60=M$3)*(GMW_SCEN!$ND$2:$ND$60=M$4)*(GMW_SCEN!$NF$2:$NF$60=M$1),0),$F103-1966)</f>
        <v>69.366669999999999</v>
      </c>
      <c r="N103" s="4" cm="1">
        <f t="array" ref="N103">INDEX(GMW_SCEN!$A$2:$NF$60,MATCH(1,(GMW_SCEN!$NE$2:$NE$60=N$3)*(GMW_SCEN!$ND$2:$ND$60=N$4)*(GMW_SCEN!$NF$2:$NF$60=N$1),0),$F103-1966)</f>
        <v>5.9375</v>
      </c>
      <c r="O103" s="4" cm="1">
        <f t="array" ref="O103">INDEX(GMW_SCEN!$A$2:$NF$60,MATCH(1,(GMW_SCEN!$NE$2:$NE$60=O$3)*(GMW_SCEN!$ND$2:$ND$60=O$4)*(GMW_SCEN!$NF$2:$NF$60=O$1),0),$F103-1966)</f>
        <v>7.370806</v>
      </c>
      <c r="P103" s="4" cm="1">
        <f t="array" ref="P103">INDEX(GMW_SCEN!$A$2:$NF$60,MATCH(1,(GMW_SCEN!$NE$2:$NE$60=P$3)*(GMW_SCEN!$ND$2:$ND$60=P$4)*(GMW_SCEN!$NF$2:$NF$60=P$1),0),$F103-1966)</f>
        <v>1.664717</v>
      </c>
      <c r="Q103" s="4" cm="1">
        <f t="array" ref="Q103">INDEX(GMW_SCEN!$A$2:$NF$60,MATCH(1,(GMW_SCEN!$NE$2:$NE$60=Q$3)*(GMW_SCEN!$ND$2:$ND$60=Q$4)*(GMW_SCEN!$NF$2:$NF$60=Q$1),0),$F103-1966)</f>
        <v>1.3803000000000001</v>
      </c>
      <c r="R103" s="4" cm="1">
        <f t="array" ref="R103">INDEX(GMW_SCEN!$A$2:$NF$60,MATCH(1,(GMW_SCEN!$NE$2:$NE$60=R$3)*(GMW_SCEN!$ND$2:$ND$60=R$4)*(GMW_SCEN!$NF$2:$NF$60=R$1),0),$F103-1966)</f>
        <v>1.629867</v>
      </c>
      <c r="S103" s="4" cm="1">
        <f t="array" ref="S103">INDEX(GMW_SCEN!$A$2:$NF$60,MATCH(1,(GMW_SCEN!$NE$2:$NE$60=S$3)*(GMW_SCEN!$ND$2:$ND$60=S$4)*(GMW_SCEN!$NF$2:$NF$60=S$1),0),$F103-1966)</f>
        <v>92.8</v>
      </c>
      <c r="T103" s="4" cm="1">
        <f t="array" ref="T103">INDEX(GMW_SCEN!$A$2:$NF$60,MATCH(1,(GMW_SCEN!$NE$2:$NE$60=T$3)*(GMW_SCEN!$ND$2:$ND$60=T$4)*(GMW_SCEN!$NF$2:$NF$60=T$1),0),$F103-1966)</f>
        <v>-1397</v>
      </c>
      <c r="U103" s="4" cm="1">
        <f t="array" ref="U103">INDEX(GMW_SCEN!$A$2:$NF$60,MATCH(1,(GMW_SCEN!$NE$2:$NE$60=U$3)*(GMW_SCEN!$ND$2:$ND$60=U$4)*(GMW_SCEN!$NF$2:$NF$60=U$1),0),$F103-1966)</f>
        <v>1E-3</v>
      </c>
      <c r="V103" s="4" cm="1">
        <f t="array" ref="V103">INDEX(GMW_SCEN!$A$2:$NF$60,MATCH(1,(GMW_SCEN!$NE$2:$NE$60=V$3)*(GMW_SCEN!$ND$2:$ND$60=V$4)*(GMW_SCEN!$NF$2:$NF$60=V$1),0),$F103-1966)</f>
        <v>233344</v>
      </c>
      <c r="W103" s="4" cm="1">
        <f t="array" ref="W103">INDEX(GMW_SCEN!$A$2:$NF$60,MATCH(1,(GMW_SCEN!$NE$2:$NE$60=W$3)*(GMW_SCEN!$ND$2:$ND$60=W$4)*(GMW_SCEN!$NF$2:$NF$60=W$1),0),$F103-1966)</f>
        <v>429418</v>
      </c>
      <c r="X103" s="4" cm="1">
        <f t="array" ref="X103">INDEX(GMW_SCEN!$A$2:$NF$60,MATCH(1,(GMW_SCEN!$NE$2:$NE$60=X$3)*(GMW_SCEN!$ND$2:$ND$60=X$4)*(GMW_SCEN!$NF$2:$NF$60=X$1),0),$F103-1966)</f>
        <v>249328</v>
      </c>
      <c r="Y103" s="4" cm="1">
        <f t="array" ref="Y103">INDEX(GMW_SCEN!$A$2:$NF$60,MATCH(1,(GMW_SCEN!$NE$2:$NE$60=Y$3)*(GMW_SCEN!$ND$2:$ND$60=Y$4)*(GMW_SCEN!$NF$2:$NF$60=Y$1),0),$F103-1966)</f>
        <v>66734</v>
      </c>
      <c r="Z103" s="4" cm="1">
        <f t="array" ref="Z103">INDEX(GMW_SCEN!$A$2:$NF$60,MATCH(1,(GMW_SCEN!$NE$2:$NE$60=Z$3)*(GMW_SCEN!$ND$2:$ND$60=Z$4)*(GMW_SCEN!$NF$2:$NF$60=Z$1),0),$F103-1966)</f>
        <v>82772</v>
      </c>
      <c r="AA103" s="4" cm="1">
        <f t="array" ref="AA103">INDEX(GMW_SCEN!$A$2:$NF$60,MATCH(1,(GMW_SCEN!$NE$2:$NE$60=AA$3)*(GMW_SCEN!$ND$2:$ND$60=AA$4)*(GMW_SCEN!$NF$2:$NF$60=AA$1),0),$F103-1966)</f>
        <v>105854</v>
      </c>
      <c r="AB103" s="4" cm="1">
        <f t="array" ref="AB103">INDEX(GMW_SCEN!$A$2:$NF$60,MATCH(1,(GMW_SCEN!$NE$2:$NE$60=AB$3)*(GMW_SCEN!$ND$2:$ND$60=AB$4)*(GMW_SCEN!$NF$2:$NF$60=AB$1),0),$F103-1966)</f>
        <v>90761</v>
      </c>
      <c r="AC103" s="4" cm="1">
        <f t="array" ref="AC103">INDEX(GMW_SCEN!$A$2:$NF$60,MATCH(1,(GMW_SCEN!$NE$2:$NE$60=AC$3)*(GMW_SCEN!$ND$2:$ND$60=AC$4)*(GMW_SCEN!$NF$2:$NF$60=AC$1),0),$F103-1966)</f>
        <v>69.366669999999999</v>
      </c>
      <c r="AD103" s="4" cm="1">
        <f t="array" ref="AD103">INDEX(GMW_SCEN!$A$2:$NF$60,MATCH(1,(GMW_SCEN!$NE$2:$NE$60=AD$3)*(GMW_SCEN!$ND$2:$ND$60=AD$4)*(GMW_SCEN!$NF$2:$NF$60=AD$1),0),$F103-1966)</f>
        <v>5.9375</v>
      </c>
      <c r="AE103" s="4" cm="1">
        <f t="array" ref="AE103">INDEX(GMW_SCEN!$A$2:$NF$60,MATCH(1,(GMW_SCEN!$NE$2:$NE$60=AE$3)*(GMW_SCEN!$ND$2:$ND$60=AE$4)*(GMW_SCEN!$NF$2:$NF$60=AE$1),0),$F103-1966)</f>
        <v>7.370806</v>
      </c>
      <c r="AF103" s="4" cm="1">
        <f t="array" ref="AF103">INDEX(GMW_SCEN!$A$2:$NF$60,MATCH(1,(GMW_SCEN!$NE$2:$NE$60=AF$3)*(GMW_SCEN!$ND$2:$ND$60=AF$4)*(GMW_SCEN!$NF$2:$NF$60=AF$1),0),$F103-1966)</f>
        <v>1.664717</v>
      </c>
      <c r="AG103" s="4" cm="1">
        <f t="array" ref="AG103">INDEX(GMW_SCEN!$A$2:$NF$60,MATCH(1,(GMW_SCEN!$NE$2:$NE$60=AG$3)*(GMW_SCEN!$ND$2:$ND$60=AG$4)*(GMW_SCEN!$NF$2:$NF$60=AG$1),0),$F103-1966)</f>
        <v>1.3803000000000001</v>
      </c>
      <c r="AH103" s="4" cm="1">
        <f t="array" ref="AH103">INDEX(GMW_SCEN!$A$2:$NF$60,MATCH(1,(GMW_SCEN!$NE$2:$NE$60=AH$3)*(GMW_SCEN!$ND$2:$ND$60=AH$4)*(GMW_SCEN!$NF$2:$NF$60=AH$1),0),$F103-1966)</f>
        <v>1.629867</v>
      </c>
      <c r="AI103" s="4" cm="1">
        <f t="array" ref="AI103">INDEX(GMW_SCEN!$A$2:$NF$60,MATCH(1,(GMW_SCEN!$NE$2:$NE$60=AI$3)*(GMW_SCEN!$ND$2:$ND$60=AI$4)*(GMW_SCEN!$NF$2:$NF$60=AI$1),0),$F103-1966)</f>
        <v>92.8</v>
      </c>
      <c r="AJ103" s="4" cm="1">
        <f t="array" ref="AJ103">INDEX(GMW_SCEN!$A$2:$NF$60,MATCH(1,(GMW_SCEN!$NE$2:$NE$60=AJ$3)*(GMW_SCEN!$ND$2:$ND$60=AJ$4)*(GMW_SCEN!$NF$2:$NF$60=AJ$1),0),$F103-1966)</f>
        <v>-1397</v>
      </c>
      <c r="AK103" s="4" cm="1">
        <f t="array" ref="AK103">INDEX(GMW_SCEN!$A$2:$NF$60,MATCH(1,(GMW_SCEN!$NE$2:$NE$60=AK$3)*(GMW_SCEN!$ND$2:$ND$60=AK$4)*(GMW_SCEN!$NF$2:$NF$60=AK$1),0),$F103-1966)</f>
        <v>1E-3</v>
      </c>
      <c r="AL103" s="4" cm="1">
        <f t="array" ref="AL103">INDEX(GMW_SCEN!$A$2:$NF$60,MATCH(1,(GMW_SCEN!$NE$2:$NE$60=AL$3)*(GMW_SCEN!$ND$2:$ND$60=AL$4)*(GMW_SCEN!$NF$2:$NF$60=AL$1),0),$F103-1966)</f>
        <v>233344</v>
      </c>
    </row>
    <row r="104" spans="1:38" x14ac:dyDescent="0.25">
      <c r="B104" s="4">
        <f t="shared" si="30"/>
        <v>1997</v>
      </c>
      <c r="C104" s="4">
        <f t="shared" si="30"/>
        <v>1997</v>
      </c>
      <c r="F104" s="4">
        <f t="shared" si="16"/>
        <v>2070</v>
      </c>
      <c r="G104" s="4" cm="1">
        <f t="array" ref="G104">INDEX(GMW_SCEN!$A$2:$NF$60,MATCH(1,(GMW_SCEN!$NE$2:$NE$60=G$3)*(GMW_SCEN!$ND$2:$ND$60=G$4)*(GMW_SCEN!$NF$2:$NF$60=G$1),0),$F104-1966)</f>
        <v>434199</v>
      </c>
      <c r="H104" s="4" cm="1">
        <f t="array" ref="H104">INDEX(GMW_SCEN!$A$2:$NF$60,MATCH(1,(GMW_SCEN!$NE$2:$NE$60=H$3)*(GMW_SCEN!$ND$2:$ND$60=H$4)*(GMW_SCEN!$NF$2:$NF$60=H$1),0),$F104-1966)</f>
        <v>253090</v>
      </c>
      <c r="I104" s="4" cm="1">
        <f t="array" ref="I104">INDEX(GMW_SCEN!$A$2:$NF$60,MATCH(1,(GMW_SCEN!$NE$2:$NE$60=I$3)*(GMW_SCEN!$ND$2:$ND$60=I$4)*(GMW_SCEN!$NF$2:$NF$60=I$1),0),$F104-1966)</f>
        <v>67734</v>
      </c>
      <c r="J104" s="4" cm="1">
        <f t="array" ref="J104">INDEX(GMW_SCEN!$A$2:$NF$60,MATCH(1,(GMW_SCEN!$NE$2:$NE$60=J$3)*(GMW_SCEN!$ND$2:$ND$60=J$4)*(GMW_SCEN!$NF$2:$NF$60=J$1),0),$F104-1966)</f>
        <v>81353</v>
      </c>
      <c r="K104" s="4" cm="1">
        <f t="array" ref="K104">INDEX(GMW_SCEN!$A$2:$NF$60,MATCH(1,(GMW_SCEN!$NE$2:$NE$60=K$3)*(GMW_SCEN!$ND$2:$ND$60=K$4)*(GMW_SCEN!$NF$2:$NF$60=K$1),0),$F104-1966)</f>
        <v>107243</v>
      </c>
      <c r="L104" s="4" cm="1">
        <f t="array" ref="L104">INDEX(GMW_SCEN!$A$2:$NF$60,MATCH(1,(GMW_SCEN!$NE$2:$NE$60=L$3)*(GMW_SCEN!$ND$2:$ND$60=L$4)*(GMW_SCEN!$NF$2:$NF$60=L$1),0),$F104-1966)</f>
        <v>95102</v>
      </c>
      <c r="M104" s="4" cm="1">
        <f t="array" ref="M104">INDEX(GMW_SCEN!$A$2:$NF$60,MATCH(1,(GMW_SCEN!$NE$2:$NE$60=M$3)*(GMW_SCEN!$ND$2:$ND$60=M$4)*(GMW_SCEN!$NF$2:$NF$60=M$1),0),$F104-1966)</f>
        <v>70</v>
      </c>
      <c r="N104" s="4" cm="1">
        <f t="array" ref="N104">INDEX(GMW_SCEN!$A$2:$NF$60,MATCH(1,(GMW_SCEN!$NE$2:$NE$60=N$3)*(GMW_SCEN!$ND$2:$ND$60=N$4)*(GMW_SCEN!$NF$2:$NF$60=N$1),0),$F104-1966)</f>
        <v>6.1951919999999996</v>
      </c>
      <c r="O104" s="4" cm="1">
        <f t="array" ref="O104">INDEX(GMW_SCEN!$A$2:$NF$60,MATCH(1,(GMW_SCEN!$NE$2:$NE$60=O$3)*(GMW_SCEN!$ND$2:$ND$60=O$4)*(GMW_SCEN!$NF$2:$NF$60=O$1),0),$F104-1966)</f>
        <v>7.2773019999999997</v>
      </c>
      <c r="P104" s="4" cm="1">
        <f t="array" ref="P104">INDEX(GMW_SCEN!$A$2:$NF$60,MATCH(1,(GMW_SCEN!$NE$2:$NE$60=P$3)*(GMW_SCEN!$ND$2:$ND$60=P$4)*(GMW_SCEN!$NF$2:$NF$60=P$1),0),$F104-1966)</f>
        <v>1.5598609999999999</v>
      </c>
      <c r="Q104" s="4" cm="1">
        <f t="array" ref="Q104">INDEX(GMW_SCEN!$A$2:$NF$60,MATCH(1,(GMW_SCEN!$NE$2:$NE$60=Q$3)*(GMW_SCEN!$ND$2:$ND$60=Q$4)*(GMW_SCEN!$NF$2:$NF$60=Q$1),0),$F104-1966)</f>
        <v>1.4319999999999999</v>
      </c>
      <c r="R104" s="4" cm="1">
        <f t="array" ref="R104">INDEX(GMW_SCEN!$A$2:$NF$60,MATCH(1,(GMW_SCEN!$NE$2:$NE$60=R$3)*(GMW_SCEN!$ND$2:$ND$60=R$4)*(GMW_SCEN!$NF$2:$NF$60=R$1),0),$F104-1966)</f>
        <v>1.6358330000000001</v>
      </c>
      <c r="S104" s="4" cm="1">
        <f t="array" ref="S104">INDEX(GMW_SCEN!$A$2:$NF$60,MATCH(1,(GMW_SCEN!$NE$2:$NE$60=S$3)*(GMW_SCEN!$ND$2:$ND$60=S$4)*(GMW_SCEN!$NF$2:$NF$60=S$1),0),$F104-1966)</f>
        <v>95.133330000000001</v>
      </c>
      <c r="T104" s="4" cm="1">
        <f t="array" ref="T104">INDEX(GMW_SCEN!$A$2:$NF$60,MATCH(1,(GMW_SCEN!$NE$2:$NE$60=T$3)*(GMW_SCEN!$ND$2:$ND$60=T$4)*(GMW_SCEN!$NF$2:$NF$60=T$1),0),$F104-1966)</f>
        <v>-10891</v>
      </c>
      <c r="U104" s="4" cm="1">
        <f t="array" ref="U104">INDEX(GMW_SCEN!$A$2:$NF$60,MATCH(1,(GMW_SCEN!$NE$2:$NE$60=U$3)*(GMW_SCEN!$ND$2:$ND$60=U$4)*(GMW_SCEN!$NF$2:$NF$60=U$1),0),$F104-1966)</f>
        <v>325351</v>
      </c>
      <c r="V104" s="4" cm="1">
        <f t="array" ref="V104">INDEX(GMW_SCEN!$A$2:$NF$60,MATCH(1,(GMW_SCEN!$NE$2:$NE$60=V$3)*(GMW_SCEN!$ND$2:$ND$60=V$4)*(GMW_SCEN!$NF$2:$NF$60=V$1),0),$F104-1966)</f>
        <v>237250</v>
      </c>
      <c r="W104" s="4" cm="1">
        <f t="array" ref="W104">INDEX(GMW_SCEN!$A$2:$NF$60,MATCH(1,(GMW_SCEN!$NE$2:$NE$60=W$3)*(GMW_SCEN!$ND$2:$ND$60=W$4)*(GMW_SCEN!$NF$2:$NF$60=W$1),0),$F104-1966)</f>
        <v>434199</v>
      </c>
      <c r="X104" s="4" cm="1">
        <f t="array" ref="X104">INDEX(GMW_SCEN!$A$2:$NF$60,MATCH(1,(GMW_SCEN!$NE$2:$NE$60=X$3)*(GMW_SCEN!$ND$2:$ND$60=X$4)*(GMW_SCEN!$NF$2:$NF$60=X$1),0),$F104-1966)</f>
        <v>253090</v>
      </c>
      <c r="Y104" s="4" cm="1">
        <f t="array" ref="Y104">INDEX(GMW_SCEN!$A$2:$NF$60,MATCH(1,(GMW_SCEN!$NE$2:$NE$60=Y$3)*(GMW_SCEN!$ND$2:$ND$60=Y$4)*(GMW_SCEN!$NF$2:$NF$60=Y$1),0),$F104-1966)</f>
        <v>67734</v>
      </c>
      <c r="Z104" s="4" cm="1">
        <f t="array" ref="Z104">INDEX(GMW_SCEN!$A$2:$NF$60,MATCH(1,(GMW_SCEN!$NE$2:$NE$60=Z$3)*(GMW_SCEN!$ND$2:$ND$60=Z$4)*(GMW_SCEN!$NF$2:$NF$60=Z$1),0),$F104-1966)</f>
        <v>81353</v>
      </c>
      <c r="AA104" s="4" cm="1">
        <f t="array" ref="AA104">INDEX(GMW_SCEN!$A$2:$NF$60,MATCH(1,(GMW_SCEN!$NE$2:$NE$60=AA$3)*(GMW_SCEN!$ND$2:$ND$60=AA$4)*(GMW_SCEN!$NF$2:$NF$60=AA$1),0),$F104-1966)</f>
        <v>107243</v>
      </c>
      <c r="AB104" s="4" cm="1">
        <f t="array" ref="AB104">INDEX(GMW_SCEN!$A$2:$NF$60,MATCH(1,(GMW_SCEN!$NE$2:$NE$60=AB$3)*(GMW_SCEN!$ND$2:$ND$60=AB$4)*(GMW_SCEN!$NF$2:$NF$60=AB$1),0),$F104-1966)</f>
        <v>95102</v>
      </c>
      <c r="AC104" s="4" cm="1">
        <f t="array" ref="AC104">INDEX(GMW_SCEN!$A$2:$NF$60,MATCH(1,(GMW_SCEN!$NE$2:$NE$60=AC$3)*(GMW_SCEN!$ND$2:$ND$60=AC$4)*(GMW_SCEN!$NF$2:$NF$60=AC$1),0),$F104-1966)</f>
        <v>70</v>
      </c>
      <c r="AD104" s="4" cm="1">
        <f t="array" ref="AD104">INDEX(GMW_SCEN!$A$2:$NF$60,MATCH(1,(GMW_SCEN!$NE$2:$NE$60=AD$3)*(GMW_SCEN!$ND$2:$ND$60=AD$4)*(GMW_SCEN!$NF$2:$NF$60=AD$1),0),$F104-1966)</f>
        <v>6.1951919999999996</v>
      </c>
      <c r="AE104" s="4" cm="1">
        <f t="array" ref="AE104">INDEX(GMW_SCEN!$A$2:$NF$60,MATCH(1,(GMW_SCEN!$NE$2:$NE$60=AE$3)*(GMW_SCEN!$ND$2:$ND$60=AE$4)*(GMW_SCEN!$NF$2:$NF$60=AE$1),0),$F104-1966)</f>
        <v>7.2773019999999997</v>
      </c>
      <c r="AF104" s="4" cm="1">
        <f t="array" ref="AF104">INDEX(GMW_SCEN!$A$2:$NF$60,MATCH(1,(GMW_SCEN!$NE$2:$NE$60=AF$3)*(GMW_SCEN!$ND$2:$ND$60=AF$4)*(GMW_SCEN!$NF$2:$NF$60=AF$1),0),$F104-1966)</f>
        <v>1.5598609999999999</v>
      </c>
      <c r="AG104" s="4" cm="1">
        <f t="array" ref="AG104">INDEX(GMW_SCEN!$A$2:$NF$60,MATCH(1,(GMW_SCEN!$NE$2:$NE$60=AG$3)*(GMW_SCEN!$ND$2:$ND$60=AG$4)*(GMW_SCEN!$NF$2:$NF$60=AG$1),0),$F104-1966)</f>
        <v>1.4319999999999999</v>
      </c>
      <c r="AH104" s="4" cm="1">
        <f t="array" ref="AH104">INDEX(GMW_SCEN!$A$2:$NF$60,MATCH(1,(GMW_SCEN!$NE$2:$NE$60=AH$3)*(GMW_SCEN!$ND$2:$ND$60=AH$4)*(GMW_SCEN!$NF$2:$NF$60=AH$1),0),$F104-1966)</f>
        <v>1.6358330000000001</v>
      </c>
      <c r="AI104" s="4" cm="1">
        <f t="array" ref="AI104">INDEX(GMW_SCEN!$A$2:$NF$60,MATCH(1,(GMW_SCEN!$NE$2:$NE$60=AI$3)*(GMW_SCEN!$ND$2:$ND$60=AI$4)*(GMW_SCEN!$NF$2:$NF$60=AI$1),0),$F104-1966)</f>
        <v>95.133330000000001</v>
      </c>
      <c r="AJ104" s="4" cm="1">
        <f t="array" ref="AJ104">INDEX(GMW_SCEN!$A$2:$NF$60,MATCH(1,(GMW_SCEN!$NE$2:$NE$60=AJ$3)*(GMW_SCEN!$ND$2:$ND$60=AJ$4)*(GMW_SCEN!$NF$2:$NF$60=AJ$1),0),$F104-1966)</f>
        <v>-10891</v>
      </c>
      <c r="AK104" s="4" cm="1">
        <f t="array" ref="AK104">INDEX(GMW_SCEN!$A$2:$NF$60,MATCH(1,(GMW_SCEN!$NE$2:$NE$60=AK$3)*(GMW_SCEN!$ND$2:$ND$60=AK$4)*(GMW_SCEN!$NF$2:$NF$60=AK$1),0),$F104-1966)</f>
        <v>325351</v>
      </c>
      <c r="AL104" s="4" cm="1">
        <f t="array" ref="AL104">INDEX(GMW_SCEN!$A$2:$NF$60,MATCH(1,(GMW_SCEN!$NE$2:$NE$60=AL$3)*(GMW_SCEN!$ND$2:$ND$60=AL$4)*(GMW_SCEN!$NF$2:$NF$60=AL$1),0),$F104-1966)</f>
        <v>237250</v>
      </c>
    </row>
    <row r="105" spans="1:38" x14ac:dyDescent="0.25">
      <c r="B105" s="4">
        <f t="shared" si="30"/>
        <v>1997</v>
      </c>
      <c r="C105" s="4">
        <f t="shared" si="30"/>
        <v>1997</v>
      </c>
      <c r="F105" s="4">
        <f t="shared" si="16"/>
        <v>2071</v>
      </c>
      <c r="G105" s="4" cm="1">
        <f t="array" ref="G105">INDEX(GMW_SCEN!$A$2:$NF$60,MATCH(1,(GMW_SCEN!$NE$2:$NE$60=G$3)*(GMW_SCEN!$ND$2:$ND$60=G$4)*(GMW_SCEN!$NF$2:$NF$60=G$1),0),$F105-1966)</f>
        <v>438100</v>
      </c>
      <c r="H105" s="4" cm="1">
        <f t="array" ref="H105">INDEX(GMW_SCEN!$A$2:$NF$60,MATCH(1,(GMW_SCEN!$NE$2:$NE$60=H$3)*(GMW_SCEN!$ND$2:$ND$60=H$4)*(GMW_SCEN!$NF$2:$NF$60=H$1),0),$F105-1966)</f>
        <v>256735</v>
      </c>
      <c r="I105" s="4" cm="1">
        <f t="array" ref="I105">INDEX(GMW_SCEN!$A$2:$NF$60,MATCH(1,(GMW_SCEN!$NE$2:$NE$60=I$3)*(GMW_SCEN!$ND$2:$ND$60=I$4)*(GMW_SCEN!$NF$2:$NF$60=I$1),0),$F105-1966)</f>
        <v>71812</v>
      </c>
      <c r="J105" s="4" cm="1">
        <f t="array" ref="J105">INDEX(GMW_SCEN!$A$2:$NF$60,MATCH(1,(GMW_SCEN!$NE$2:$NE$60=J$3)*(GMW_SCEN!$ND$2:$ND$60=J$4)*(GMW_SCEN!$NF$2:$NF$60=J$1),0),$F105-1966)</f>
        <v>82427</v>
      </c>
      <c r="K105" s="4" cm="1">
        <f t="array" ref="K105">INDEX(GMW_SCEN!$A$2:$NF$60,MATCH(1,(GMW_SCEN!$NE$2:$NE$60=K$3)*(GMW_SCEN!$ND$2:$ND$60=K$4)*(GMW_SCEN!$NF$2:$NF$60=K$1),0),$F105-1966)</f>
        <v>106487</v>
      </c>
      <c r="L105" s="4" cm="1">
        <f t="array" ref="L105">INDEX(GMW_SCEN!$A$2:$NF$60,MATCH(1,(GMW_SCEN!$NE$2:$NE$60=L$3)*(GMW_SCEN!$ND$2:$ND$60=L$4)*(GMW_SCEN!$NF$2:$NF$60=L$1),0),$F105-1966)</f>
        <v>94265</v>
      </c>
      <c r="M105" s="4" cm="1">
        <f t="array" ref="M105">INDEX(GMW_SCEN!$A$2:$NF$60,MATCH(1,(GMW_SCEN!$NE$2:$NE$60=M$3)*(GMW_SCEN!$ND$2:$ND$60=M$4)*(GMW_SCEN!$NF$2:$NF$60=M$1),0),$F105-1966)</f>
        <v>70.266670000000005</v>
      </c>
      <c r="N105" s="4" cm="1">
        <f t="array" ref="N105">INDEX(GMW_SCEN!$A$2:$NF$60,MATCH(1,(GMW_SCEN!$NE$2:$NE$60=N$3)*(GMW_SCEN!$ND$2:$ND$60=N$4)*(GMW_SCEN!$NF$2:$NF$60=N$1),0),$F105-1966)</f>
        <v>6.8712119999999999</v>
      </c>
      <c r="O105" s="4" cm="1">
        <f t="array" ref="O105">INDEX(GMW_SCEN!$A$2:$NF$60,MATCH(1,(GMW_SCEN!$NE$2:$NE$60=O$3)*(GMW_SCEN!$ND$2:$ND$60=O$4)*(GMW_SCEN!$NF$2:$NF$60=O$1),0),$F105-1966)</f>
        <v>6.9415149999999999</v>
      </c>
      <c r="P105" s="4" cm="1">
        <f t="array" ref="P105">INDEX(GMW_SCEN!$A$2:$NF$60,MATCH(1,(GMW_SCEN!$NE$2:$NE$60=P$3)*(GMW_SCEN!$ND$2:$ND$60=P$4)*(GMW_SCEN!$NF$2:$NF$60=P$1),0),$F105-1966)</f>
        <v>0.98456549999999998</v>
      </c>
      <c r="Q105" s="4" cm="1">
        <f t="array" ref="Q105">INDEX(GMW_SCEN!$A$2:$NF$60,MATCH(1,(GMW_SCEN!$NE$2:$NE$60=Q$3)*(GMW_SCEN!$ND$2:$ND$60=Q$4)*(GMW_SCEN!$NF$2:$NF$60=Q$1),0),$F105-1966)</f>
        <v>1.496</v>
      </c>
      <c r="R105" s="4" cm="1">
        <f t="array" ref="R105">INDEX(GMW_SCEN!$A$2:$NF$60,MATCH(1,(GMW_SCEN!$NE$2:$NE$60=R$3)*(GMW_SCEN!$ND$2:$ND$60=R$4)*(GMW_SCEN!$NF$2:$NF$60=R$1),0),$F105-1966)</f>
        <v>1.6250329999999999</v>
      </c>
      <c r="S105" s="4" cm="1">
        <f t="array" ref="S105">INDEX(GMW_SCEN!$A$2:$NF$60,MATCH(1,(GMW_SCEN!$NE$2:$NE$60=S$3)*(GMW_SCEN!$ND$2:$ND$60=S$4)*(GMW_SCEN!$NF$2:$NF$60=S$1),0),$F105-1966)</f>
        <v>97.45</v>
      </c>
      <c r="T105" s="4" cm="1">
        <f t="array" ref="T105">INDEX(GMW_SCEN!$A$2:$NF$60,MATCH(1,(GMW_SCEN!$NE$2:$NE$60=T$3)*(GMW_SCEN!$ND$2:$ND$60=T$4)*(GMW_SCEN!$NF$2:$NF$60=T$1),0),$F105-1966)</f>
        <v>-5069</v>
      </c>
      <c r="U105" s="4" cm="1">
        <f t="array" ref="U105">INDEX(GMW_SCEN!$A$2:$NF$60,MATCH(1,(GMW_SCEN!$NE$2:$NE$60=U$3)*(GMW_SCEN!$ND$2:$ND$60=U$4)*(GMW_SCEN!$NF$2:$NF$60=U$1),0),$F105-1966)</f>
        <v>330582</v>
      </c>
      <c r="V105" s="4" cm="1">
        <f t="array" ref="V105">INDEX(GMW_SCEN!$A$2:$NF$60,MATCH(1,(GMW_SCEN!$NE$2:$NE$60=V$3)*(GMW_SCEN!$ND$2:$ND$60=V$4)*(GMW_SCEN!$NF$2:$NF$60=V$1),0),$F105-1966)</f>
        <v>245353</v>
      </c>
      <c r="W105" s="4" cm="1">
        <f t="array" ref="W105">INDEX(GMW_SCEN!$A$2:$NF$60,MATCH(1,(GMW_SCEN!$NE$2:$NE$60=W$3)*(GMW_SCEN!$ND$2:$ND$60=W$4)*(GMW_SCEN!$NF$2:$NF$60=W$1),0),$F105-1966)</f>
        <v>438100</v>
      </c>
      <c r="X105" s="4" cm="1">
        <f t="array" ref="X105">INDEX(GMW_SCEN!$A$2:$NF$60,MATCH(1,(GMW_SCEN!$NE$2:$NE$60=X$3)*(GMW_SCEN!$ND$2:$ND$60=X$4)*(GMW_SCEN!$NF$2:$NF$60=X$1),0),$F105-1966)</f>
        <v>256735</v>
      </c>
      <c r="Y105" s="4" cm="1">
        <f t="array" ref="Y105">INDEX(GMW_SCEN!$A$2:$NF$60,MATCH(1,(GMW_SCEN!$NE$2:$NE$60=Y$3)*(GMW_SCEN!$ND$2:$ND$60=Y$4)*(GMW_SCEN!$NF$2:$NF$60=Y$1),0),$F105-1966)</f>
        <v>71812</v>
      </c>
      <c r="Z105" s="4" cm="1">
        <f t="array" ref="Z105">INDEX(GMW_SCEN!$A$2:$NF$60,MATCH(1,(GMW_SCEN!$NE$2:$NE$60=Z$3)*(GMW_SCEN!$ND$2:$ND$60=Z$4)*(GMW_SCEN!$NF$2:$NF$60=Z$1),0),$F105-1966)</f>
        <v>82427</v>
      </c>
      <c r="AA105" s="4" cm="1">
        <f t="array" ref="AA105">INDEX(GMW_SCEN!$A$2:$NF$60,MATCH(1,(GMW_SCEN!$NE$2:$NE$60=AA$3)*(GMW_SCEN!$ND$2:$ND$60=AA$4)*(GMW_SCEN!$NF$2:$NF$60=AA$1),0),$F105-1966)</f>
        <v>106487</v>
      </c>
      <c r="AB105" s="4" cm="1">
        <f t="array" ref="AB105">INDEX(GMW_SCEN!$A$2:$NF$60,MATCH(1,(GMW_SCEN!$NE$2:$NE$60=AB$3)*(GMW_SCEN!$ND$2:$ND$60=AB$4)*(GMW_SCEN!$NF$2:$NF$60=AB$1),0),$F105-1966)</f>
        <v>94265</v>
      </c>
      <c r="AC105" s="4" cm="1">
        <f t="array" ref="AC105">INDEX(GMW_SCEN!$A$2:$NF$60,MATCH(1,(GMW_SCEN!$NE$2:$NE$60=AC$3)*(GMW_SCEN!$ND$2:$ND$60=AC$4)*(GMW_SCEN!$NF$2:$NF$60=AC$1),0),$F105-1966)</f>
        <v>70.266670000000005</v>
      </c>
      <c r="AD105" s="4" cm="1">
        <f t="array" ref="AD105">INDEX(GMW_SCEN!$A$2:$NF$60,MATCH(1,(GMW_SCEN!$NE$2:$NE$60=AD$3)*(GMW_SCEN!$ND$2:$ND$60=AD$4)*(GMW_SCEN!$NF$2:$NF$60=AD$1),0),$F105-1966)</f>
        <v>6.8712119999999999</v>
      </c>
      <c r="AE105" s="4" cm="1">
        <f t="array" ref="AE105">INDEX(GMW_SCEN!$A$2:$NF$60,MATCH(1,(GMW_SCEN!$NE$2:$NE$60=AE$3)*(GMW_SCEN!$ND$2:$ND$60=AE$4)*(GMW_SCEN!$NF$2:$NF$60=AE$1),0),$F105-1966)</f>
        <v>6.9415149999999999</v>
      </c>
      <c r="AF105" s="4" cm="1">
        <f t="array" ref="AF105">INDEX(GMW_SCEN!$A$2:$NF$60,MATCH(1,(GMW_SCEN!$NE$2:$NE$60=AF$3)*(GMW_SCEN!$ND$2:$ND$60=AF$4)*(GMW_SCEN!$NF$2:$NF$60=AF$1),0),$F105-1966)</f>
        <v>0.98456549999999998</v>
      </c>
      <c r="AG105" s="4" cm="1">
        <f t="array" ref="AG105">INDEX(GMW_SCEN!$A$2:$NF$60,MATCH(1,(GMW_SCEN!$NE$2:$NE$60=AG$3)*(GMW_SCEN!$ND$2:$ND$60=AG$4)*(GMW_SCEN!$NF$2:$NF$60=AG$1),0),$F105-1966)</f>
        <v>1.496</v>
      </c>
      <c r="AH105" s="4" cm="1">
        <f t="array" ref="AH105">INDEX(GMW_SCEN!$A$2:$NF$60,MATCH(1,(GMW_SCEN!$NE$2:$NE$60=AH$3)*(GMW_SCEN!$ND$2:$ND$60=AH$4)*(GMW_SCEN!$NF$2:$NF$60=AH$1),0),$F105-1966)</f>
        <v>1.6250329999999999</v>
      </c>
      <c r="AI105" s="4" cm="1">
        <f t="array" ref="AI105">INDEX(GMW_SCEN!$A$2:$NF$60,MATCH(1,(GMW_SCEN!$NE$2:$NE$60=AI$3)*(GMW_SCEN!$ND$2:$ND$60=AI$4)*(GMW_SCEN!$NF$2:$NF$60=AI$1),0),$F105-1966)</f>
        <v>97.45</v>
      </c>
      <c r="AJ105" s="4" cm="1">
        <f t="array" ref="AJ105">INDEX(GMW_SCEN!$A$2:$NF$60,MATCH(1,(GMW_SCEN!$NE$2:$NE$60=AJ$3)*(GMW_SCEN!$ND$2:$ND$60=AJ$4)*(GMW_SCEN!$NF$2:$NF$60=AJ$1),0),$F105-1966)</f>
        <v>-5069</v>
      </c>
      <c r="AK105" s="4" cm="1">
        <f t="array" ref="AK105">INDEX(GMW_SCEN!$A$2:$NF$60,MATCH(1,(GMW_SCEN!$NE$2:$NE$60=AK$3)*(GMW_SCEN!$ND$2:$ND$60=AK$4)*(GMW_SCEN!$NF$2:$NF$60=AK$1),0),$F105-1966)</f>
        <v>330582</v>
      </c>
      <c r="AL105" s="4" cm="1">
        <f t="array" ref="AL105">INDEX(GMW_SCEN!$A$2:$NF$60,MATCH(1,(GMW_SCEN!$NE$2:$NE$60=AL$3)*(GMW_SCEN!$ND$2:$ND$60=AL$4)*(GMW_SCEN!$NF$2:$NF$60=AL$1),0),$F105-1966)</f>
        <v>245353</v>
      </c>
    </row>
    <row r="106" spans="1:38" x14ac:dyDescent="0.25">
      <c r="B106" s="4">
        <f t="shared" si="30"/>
        <v>1997</v>
      </c>
      <c r="C106" s="4">
        <f t="shared" si="30"/>
        <v>1997</v>
      </c>
      <c r="E106" s="4">
        <f t="shared" ref="E106" si="34">+E102+1</f>
        <v>1997</v>
      </c>
      <c r="F106" s="4">
        <f t="shared" si="16"/>
        <v>2072</v>
      </c>
      <c r="G106" s="4" cm="1">
        <f t="array" ref="G106">INDEX(GMW_SCEN!$A$2:$NF$60,MATCH(1,(GMW_SCEN!$NE$2:$NE$60=G$3)*(GMW_SCEN!$ND$2:$ND$60=G$4)*(GMW_SCEN!$NF$2:$NF$60=G$1),0),$F106-1966)</f>
        <v>444540</v>
      </c>
      <c r="H106" s="4" cm="1">
        <f t="array" ref="H106">INDEX(GMW_SCEN!$A$2:$NF$60,MATCH(1,(GMW_SCEN!$NE$2:$NE$60=H$3)*(GMW_SCEN!$ND$2:$ND$60=H$4)*(GMW_SCEN!$NF$2:$NF$60=H$1),0),$F106-1966)</f>
        <v>258701</v>
      </c>
      <c r="I106" s="4" cm="1">
        <f t="array" ref="I106">INDEX(GMW_SCEN!$A$2:$NF$60,MATCH(1,(GMW_SCEN!$NE$2:$NE$60=I$3)*(GMW_SCEN!$ND$2:$ND$60=I$4)*(GMW_SCEN!$NF$2:$NF$60=I$1),0),$F106-1966)</f>
        <v>73702</v>
      </c>
      <c r="J106" s="4" cm="1">
        <f t="array" ref="J106">INDEX(GMW_SCEN!$A$2:$NF$60,MATCH(1,(GMW_SCEN!$NE$2:$NE$60=J$3)*(GMW_SCEN!$ND$2:$ND$60=J$4)*(GMW_SCEN!$NF$2:$NF$60=J$1),0),$F106-1966)</f>
        <v>84058</v>
      </c>
      <c r="K106" s="4" cm="1">
        <f t="array" ref="K106">INDEX(GMW_SCEN!$A$2:$NF$60,MATCH(1,(GMW_SCEN!$NE$2:$NE$60=K$3)*(GMW_SCEN!$ND$2:$ND$60=K$4)*(GMW_SCEN!$NF$2:$NF$60=K$1),0),$F106-1966)</f>
        <v>109939</v>
      </c>
      <c r="L106" s="4" cm="1">
        <f t="array" ref="L106">INDEX(GMW_SCEN!$A$2:$NF$60,MATCH(1,(GMW_SCEN!$NE$2:$NE$60=L$3)*(GMW_SCEN!$ND$2:$ND$60=L$4)*(GMW_SCEN!$NF$2:$NF$60=L$1),0),$F106-1966)</f>
        <v>96721</v>
      </c>
      <c r="M106" s="4" cm="1">
        <f t="array" ref="M106">INDEX(GMW_SCEN!$A$2:$NF$60,MATCH(1,(GMW_SCEN!$NE$2:$NE$60=M$3)*(GMW_SCEN!$ND$2:$ND$60=M$4)*(GMW_SCEN!$NF$2:$NF$60=M$1),0),$F106-1966)</f>
        <v>70.633330000000001</v>
      </c>
      <c r="N106" s="4" cm="1">
        <f t="array" ref="N106">INDEX(GMW_SCEN!$A$2:$NF$60,MATCH(1,(GMW_SCEN!$NE$2:$NE$60=N$3)*(GMW_SCEN!$ND$2:$ND$60=N$4)*(GMW_SCEN!$NF$2:$NF$60=N$1),0),$F106-1966)</f>
        <v>7.1515149999999998</v>
      </c>
      <c r="O106" s="4" cm="1">
        <f t="array" ref="O106">INDEX(GMW_SCEN!$A$2:$NF$60,MATCH(1,(GMW_SCEN!$NE$2:$NE$60=O$3)*(GMW_SCEN!$ND$2:$ND$60=O$4)*(GMW_SCEN!$NF$2:$NF$60=O$1),0),$F106-1966)</f>
        <v>6.4596970000000002</v>
      </c>
      <c r="P106" s="4" cm="1">
        <f t="array" ref="P106">INDEX(GMW_SCEN!$A$2:$NF$60,MATCH(1,(GMW_SCEN!$NE$2:$NE$60=P$3)*(GMW_SCEN!$ND$2:$ND$60=P$4)*(GMW_SCEN!$NF$2:$NF$60=P$1),0),$F106-1966)</f>
        <v>0.39174179999999997</v>
      </c>
      <c r="Q106" s="4" cm="1">
        <f t="array" ref="Q106">INDEX(GMW_SCEN!$A$2:$NF$60,MATCH(1,(GMW_SCEN!$NE$2:$NE$60=Q$3)*(GMW_SCEN!$ND$2:$ND$60=Q$4)*(GMW_SCEN!$NF$2:$NF$60=Q$1),0),$F106-1966)</f>
        <v>1.4863</v>
      </c>
      <c r="R106" s="4" cm="1">
        <f t="array" ref="R106">INDEX(GMW_SCEN!$A$2:$NF$60,MATCH(1,(GMW_SCEN!$NE$2:$NE$60=R$3)*(GMW_SCEN!$ND$2:$ND$60=R$4)*(GMW_SCEN!$NF$2:$NF$60=R$1),0),$F106-1966)</f>
        <v>1.660533</v>
      </c>
      <c r="S106" s="4" cm="1">
        <f t="array" ref="S106">INDEX(GMW_SCEN!$A$2:$NF$60,MATCH(1,(GMW_SCEN!$NE$2:$NE$60=S$3)*(GMW_SCEN!$ND$2:$ND$60=S$4)*(GMW_SCEN!$NF$2:$NF$60=S$1),0),$F106-1966)</f>
        <v>98.64667</v>
      </c>
      <c r="T106" s="4" cm="1">
        <f t="array" ref="T106">INDEX(GMW_SCEN!$A$2:$NF$60,MATCH(1,(GMW_SCEN!$NE$2:$NE$60=T$3)*(GMW_SCEN!$ND$2:$ND$60=T$4)*(GMW_SCEN!$NF$2:$NF$60=T$1),0),$F106-1966)</f>
        <v>3277</v>
      </c>
      <c r="U106" s="4" cm="1">
        <f t="array" ref="U106">INDEX(GMW_SCEN!$A$2:$NF$60,MATCH(1,(GMW_SCEN!$NE$2:$NE$60=U$3)*(GMW_SCEN!$ND$2:$ND$60=U$4)*(GMW_SCEN!$NF$2:$NF$60=U$1),0),$F106-1966)</f>
        <v>330423</v>
      </c>
      <c r="V106" s="4" cm="1">
        <f t="array" ref="V106">INDEX(GMW_SCEN!$A$2:$NF$60,MATCH(1,(GMW_SCEN!$NE$2:$NE$60=V$3)*(GMW_SCEN!$ND$2:$ND$60=V$4)*(GMW_SCEN!$NF$2:$NF$60=V$1),0),$F106-1966)</f>
        <v>242592</v>
      </c>
      <c r="W106" s="4" cm="1">
        <f t="array" ref="W106">INDEX(GMW_SCEN!$A$2:$NF$60,MATCH(1,(GMW_SCEN!$NE$2:$NE$60=W$3)*(GMW_SCEN!$ND$2:$ND$60=W$4)*(GMW_SCEN!$NF$2:$NF$60=W$1),0),$F106-1966)</f>
        <v>444540</v>
      </c>
      <c r="X106" s="4" cm="1">
        <f t="array" ref="X106">INDEX(GMW_SCEN!$A$2:$NF$60,MATCH(1,(GMW_SCEN!$NE$2:$NE$60=X$3)*(GMW_SCEN!$ND$2:$ND$60=X$4)*(GMW_SCEN!$NF$2:$NF$60=X$1),0),$F106-1966)</f>
        <v>258701</v>
      </c>
      <c r="Y106" s="4" cm="1">
        <f t="array" ref="Y106">INDEX(GMW_SCEN!$A$2:$NF$60,MATCH(1,(GMW_SCEN!$NE$2:$NE$60=Y$3)*(GMW_SCEN!$ND$2:$ND$60=Y$4)*(GMW_SCEN!$NF$2:$NF$60=Y$1),0),$F106-1966)</f>
        <v>73702</v>
      </c>
      <c r="Z106" s="4" cm="1">
        <f t="array" ref="Z106">INDEX(GMW_SCEN!$A$2:$NF$60,MATCH(1,(GMW_SCEN!$NE$2:$NE$60=Z$3)*(GMW_SCEN!$ND$2:$ND$60=Z$4)*(GMW_SCEN!$NF$2:$NF$60=Z$1),0),$F106-1966)</f>
        <v>84058</v>
      </c>
      <c r="AA106" s="4" cm="1">
        <f t="array" ref="AA106">INDEX(GMW_SCEN!$A$2:$NF$60,MATCH(1,(GMW_SCEN!$NE$2:$NE$60=AA$3)*(GMW_SCEN!$ND$2:$ND$60=AA$4)*(GMW_SCEN!$NF$2:$NF$60=AA$1),0),$F106-1966)</f>
        <v>109939</v>
      </c>
      <c r="AB106" s="4" cm="1">
        <f t="array" ref="AB106">INDEX(GMW_SCEN!$A$2:$NF$60,MATCH(1,(GMW_SCEN!$NE$2:$NE$60=AB$3)*(GMW_SCEN!$ND$2:$ND$60=AB$4)*(GMW_SCEN!$NF$2:$NF$60=AB$1),0),$F106-1966)</f>
        <v>96721</v>
      </c>
      <c r="AC106" s="4" cm="1">
        <f t="array" ref="AC106">INDEX(GMW_SCEN!$A$2:$NF$60,MATCH(1,(GMW_SCEN!$NE$2:$NE$60=AC$3)*(GMW_SCEN!$ND$2:$ND$60=AC$4)*(GMW_SCEN!$NF$2:$NF$60=AC$1),0),$F106-1966)</f>
        <v>70.633330000000001</v>
      </c>
      <c r="AD106" s="4" cm="1">
        <f t="array" ref="AD106">INDEX(GMW_SCEN!$A$2:$NF$60,MATCH(1,(GMW_SCEN!$NE$2:$NE$60=AD$3)*(GMW_SCEN!$ND$2:$ND$60=AD$4)*(GMW_SCEN!$NF$2:$NF$60=AD$1),0),$F106-1966)</f>
        <v>7.1515149999999998</v>
      </c>
      <c r="AE106" s="4" cm="1">
        <f t="array" ref="AE106">INDEX(GMW_SCEN!$A$2:$NF$60,MATCH(1,(GMW_SCEN!$NE$2:$NE$60=AE$3)*(GMW_SCEN!$ND$2:$ND$60=AE$4)*(GMW_SCEN!$NF$2:$NF$60=AE$1),0),$F106-1966)</f>
        <v>6.4596970000000002</v>
      </c>
      <c r="AF106" s="4" cm="1">
        <f t="array" ref="AF106">INDEX(GMW_SCEN!$A$2:$NF$60,MATCH(1,(GMW_SCEN!$NE$2:$NE$60=AF$3)*(GMW_SCEN!$ND$2:$ND$60=AF$4)*(GMW_SCEN!$NF$2:$NF$60=AF$1),0),$F106-1966)</f>
        <v>0.39174179999999997</v>
      </c>
      <c r="AG106" s="4" cm="1">
        <f t="array" ref="AG106">INDEX(GMW_SCEN!$A$2:$NF$60,MATCH(1,(GMW_SCEN!$NE$2:$NE$60=AG$3)*(GMW_SCEN!$ND$2:$ND$60=AG$4)*(GMW_SCEN!$NF$2:$NF$60=AG$1),0),$F106-1966)</f>
        <v>1.4863</v>
      </c>
      <c r="AH106" s="4" cm="1">
        <f t="array" ref="AH106">INDEX(GMW_SCEN!$A$2:$NF$60,MATCH(1,(GMW_SCEN!$NE$2:$NE$60=AH$3)*(GMW_SCEN!$ND$2:$ND$60=AH$4)*(GMW_SCEN!$NF$2:$NF$60=AH$1),0),$F106-1966)</f>
        <v>1.660533</v>
      </c>
      <c r="AI106" s="4" cm="1">
        <f t="array" ref="AI106">INDEX(GMW_SCEN!$A$2:$NF$60,MATCH(1,(GMW_SCEN!$NE$2:$NE$60=AI$3)*(GMW_SCEN!$ND$2:$ND$60=AI$4)*(GMW_SCEN!$NF$2:$NF$60=AI$1),0),$F106-1966)</f>
        <v>98.64667</v>
      </c>
      <c r="AJ106" s="4" cm="1">
        <f t="array" ref="AJ106">INDEX(GMW_SCEN!$A$2:$NF$60,MATCH(1,(GMW_SCEN!$NE$2:$NE$60=AJ$3)*(GMW_SCEN!$ND$2:$ND$60=AJ$4)*(GMW_SCEN!$NF$2:$NF$60=AJ$1),0),$F106-1966)</f>
        <v>3277</v>
      </c>
      <c r="AK106" s="4" cm="1">
        <f t="array" ref="AK106">INDEX(GMW_SCEN!$A$2:$NF$60,MATCH(1,(GMW_SCEN!$NE$2:$NE$60=AK$3)*(GMW_SCEN!$ND$2:$ND$60=AK$4)*(GMW_SCEN!$NF$2:$NF$60=AK$1),0),$F106-1966)</f>
        <v>330423</v>
      </c>
      <c r="AL106" s="4" cm="1">
        <f t="array" ref="AL106">INDEX(GMW_SCEN!$A$2:$NF$60,MATCH(1,(GMW_SCEN!$NE$2:$NE$60=AL$3)*(GMW_SCEN!$ND$2:$ND$60=AL$4)*(GMW_SCEN!$NF$2:$NF$60=AL$1),0),$F106-1966)</f>
        <v>242592</v>
      </c>
    </row>
    <row r="107" spans="1:38" x14ac:dyDescent="0.25">
      <c r="A107" s="4">
        <v>1998</v>
      </c>
      <c r="B107" s="4">
        <f t="shared" si="30"/>
        <v>1998</v>
      </c>
      <c r="C107" s="4">
        <f t="shared" si="30"/>
        <v>1997</v>
      </c>
      <c r="D107" s="4">
        <f t="shared" si="30"/>
        <v>1997</v>
      </c>
      <c r="F107" s="4">
        <f t="shared" si="16"/>
        <v>2073</v>
      </c>
      <c r="G107" s="4" cm="1">
        <f t="array" ref="G107">INDEX(GMW_SCEN!$A$2:$NF$60,MATCH(1,(GMW_SCEN!$NE$2:$NE$60=G$3)*(GMW_SCEN!$ND$2:$ND$60=G$4)*(GMW_SCEN!$NF$2:$NF$60=G$1),0),$F107-1966)</f>
        <v>447712</v>
      </c>
      <c r="H107" s="4" cm="1">
        <f t="array" ref="H107">INDEX(GMW_SCEN!$A$2:$NF$60,MATCH(1,(GMW_SCEN!$NE$2:$NE$60=H$3)*(GMW_SCEN!$ND$2:$ND$60=H$4)*(GMW_SCEN!$NF$2:$NF$60=H$1),0),$F107-1966)</f>
        <v>260797</v>
      </c>
      <c r="I107" s="4" cm="1">
        <f t="array" ref="I107">INDEX(GMW_SCEN!$A$2:$NF$60,MATCH(1,(GMW_SCEN!$NE$2:$NE$60=I$3)*(GMW_SCEN!$ND$2:$ND$60=I$4)*(GMW_SCEN!$NF$2:$NF$60=I$1),0),$F107-1966)</f>
        <v>74393</v>
      </c>
      <c r="J107" s="4" cm="1">
        <f t="array" ref="J107">INDEX(GMW_SCEN!$A$2:$NF$60,MATCH(1,(GMW_SCEN!$NE$2:$NE$60=J$3)*(GMW_SCEN!$ND$2:$ND$60=J$4)*(GMW_SCEN!$NF$2:$NF$60=J$1),0),$F107-1966)</f>
        <v>84775</v>
      </c>
      <c r="K107" s="4" cm="1">
        <f t="array" ref="K107">INDEX(GMW_SCEN!$A$2:$NF$60,MATCH(1,(GMW_SCEN!$NE$2:$NE$60=K$3)*(GMW_SCEN!$ND$2:$ND$60=K$4)*(GMW_SCEN!$NF$2:$NF$60=K$1),0),$F107-1966)</f>
        <v>110586</v>
      </c>
      <c r="L107" s="4" cm="1">
        <f t="array" ref="L107">INDEX(GMW_SCEN!$A$2:$NF$60,MATCH(1,(GMW_SCEN!$NE$2:$NE$60=L$3)*(GMW_SCEN!$ND$2:$ND$60=L$4)*(GMW_SCEN!$NF$2:$NF$60=L$1),0),$F107-1966)</f>
        <v>98730</v>
      </c>
      <c r="M107" s="4" cm="1">
        <f t="array" ref="M107">INDEX(GMW_SCEN!$A$2:$NF$60,MATCH(1,(GMW_SCEN!$NE$2:$NE$60=M$3)*(GMW_SCEN!$ND$2:$ND$60=M$4)*(GMW_SCEN!$NF$2:$NF$60=M$1),0),$F107-1966)</f>
        <v>70.5</v>
      </c>
      <c r="N107" s="4" cm="1">
        <f t="array" ref="N107">INDEX(GMW_SCEN!$A$2:$NF$60,MATCH(1,(GMW_SCEN!$NE$2:$NE$60=N$3)*(GMW_SCEN!$ND$2:$ND$60=N$4)*(GMW_SCEN!$NF$2:$NF$60=N$1),0),$F107-1966)</f>
        <v>7.25</v>
      </c>
      <c r="O107" s="4" cm="1">
        <f t="array" ref="O107">INDEX(GMW_SCEN!$A$2:$NF$60,MATCH(1,(GMW_SCEN!$NE$2:$NE$60=O$3)*(GMW_SCEN!$ND$2:$ND$60=O$4)*(GMW_SCEN!$NF$2:$NF$60=O$1),0),$F107-1966)</f>
        <v>6.0218749999999996</v>
      </c>
      <c r="P107" s="4" cm="1">
        <f t="array" ref="P107">INDEX(GMW_SCEN!$A$2:$NF$60,MATCH(1,(GMW_SCEN!$NE$2:$NE$60=P$3)*(GMW_SCEN!$ND$2:$ND$60=P$4)*(GMW_SCEN!$NF$2:$NF$60=P$1),0),$F107-1966)</f>
        <v>-7.7724459999999995E-4</v>
      </c>
      <c r="Q107" s="4" cm="1">
        <f t="array" ref="Q107">INDEX(GMW_SCEN!$A$2:$NF$60,MATCH(1,(GMW_SCEN!$NE$2:$NE$60=Q$3)*(GMW_SCEN!$ND$2:$ND$60=Q$4)*(GMW_SCEN!$NF$2:$NF$60=Q$1),0),$F107-1966)</f>
        <v>1.5289999999999999</v>
      </c>
      <c r="R107" s="4" cm="1">
        <f t="array" ref="R107">INDEX(GMW_SCEN!$A$2:$NF$60,MATCH(1,(GMW_SCEN!$NE$2:$NE$60=R$3)*(GMW_SCEN!$ND$2:$ND$60=R$4)*(GMW_SCEN!$NF$2:$NF$60=R$1),0),$F107-1966)</f>
        <v>1.6459999999999999</v>
      </c>
      <c r="S107" s="4" cm="1">
        <f t="array" ref="S107">INDEX(GMW_SCEN!$A$2:$NF$60,MATCH(1,(GMW_SCEN!$NE$2:$NE$60=S$3)*(GMW_SCEN!$ND$2:$ND$60=S$4)*(GMW_SCEN!$NF$2:$NF$60=S$1),0),$F107-1966)</f>
        <v>100.5967</v>
      </c>
      <c r="T107" s="4" cm="1">
        <f t="array" ref="T107">INDEX(GMW_SCEN!$A$2:$NF$60,MATCH(1,(GMW_SCEN!$NE$2:$NE$60=T$3)*(GMW_SCEN!$ND$2:$ND$60=T$4)*(GMW_SCEN!$NF$2:$NF$60=T$1),0),$F107-1966)</f>
        <v>8300</v>
      </c>
      <c r="U107" s="4" cm="1">
        <f t="array" ref="U107">INDEX(GMW_SCEN!$A$2:$NF$60,MATCH(1,(GMW_SCEN!$NE$2:$NE$60=U$3)*(GMW_SCEN!$ND$2:$ND$60=U$4)*(GMW_SCEN!$NF$2:$NF$60=U$1),0),$F107-1966)</f>
        <v>326133</v>
      </c>
      <c r="V107" s="4" cm="1">
        <f t="array" ref="V107">INDEX(GMW_SCEN!$A$2:$NF$60,MATCH(1,(GMW_SCEN!$NE$2:$NE$60=V$3)*(GMW_SCEN!$ND$2:$ND$60=V$4)*(GMW_SCEN!$NF$2:$NF$60=V$1),0),$F107-1966)</f>
        <v>247175</v>
      </c>
      <c r="W107" s="4" cm="1">
        <f t="array" ref="W107">INDEX(GMW_SCEN!$A$2:$NF$60,MATCH(1,(GMW_SCEN!$NE$2:$NE$60=W$3)*(GMW_SCEN!$ND$2:$ND$60=W$4)*(GMW_SCEN!$NF$2:$NF$60=W$1),0),$F107-1966)</f>
        <v>447712</v>
      </c>
      <c r="X107" s="4" cm="1">
        <f t="array" ref="X107">INDEX(GMW_SCEN!$A$2:$NF$60,MATCH(1,(GMW_SCEN!$NE$2:$NE$60=X$3)*(GMW_SCEN!$ND$2:$ND$60=X$4)*(GMW_SCEN!$NF$2:$NF$60=X$1),0),$F107-1966)</f>
        <v>260797</v>
      </c>
      <c r="Y107" s="4" cm="1">
        <f t="array" ref="Y107">INDEX(GMW_SCEN!$A$2:$NF$60,MATCH(1,(GMW_SCEN!$NE$2:$NE$60=Y$3)*(GMW_SCEN!$ND$2:$ND$60=Y$4)*(GMW_SCEN!$NF$2:$NF$60=Y$1),0),$F107-1966)</f>
        <v>74393</v>
      </c>
      <c r="Z107" s="4" cm="1">
        <f t="array" ref="Z107">INDEX(GMW_SCEN!$A$2:$NF$60,MATCH(1,(GMW_SCEN!$NE$2:$NE$60=Z$3)*(GMW_SCEN!$ND$2:$ND$60=Z$4)*(GMW_SCEN!$NF$2:$NF$60=Z$1),0),$F107-1966)</f>
        <v>84775</v>
      </c>
      <c r="AA107" s="4" cm="1">
        <f t="array" ref="AA107">INDEX(GMW_SCEN!$A$2:$NF$60,MATCH(1,(GMW_SCEN!$NE$2:$NE$60=AA$3)*(GMW_SCEN!$ND$2:$ND$60=AA$4)*(GMW_SCEN!$NF$2:$NF$60=AA$1),0),$F107-1966)</f>
        <v>110586</v>
      </c>
      <c r="AB107" s="4" cm="1">
        <f t="array" ref="AB107">INDEX(GMW_SCEN!$A$2:$NF$60,MATCH(1,(GMW_SCEN!$NE$2:$NE$60=AB$3)*(GMW_SCEN!$ND$2:$ND$60=AB$4)*(GMW_SCEN!$NF$2:$NF$60=AB$1),0),$F107-1966)</f>
        <v>98730</v>
      </c>
      <c r="AC107" s="4" cm="1">
        <f t="array" ref="AC107">INDEX(GMW_SCEN!$A$2:$NF$60,MATCH(1,(GMW_SCEN!$NE$2:$NE$60=AC$3)*(GMW_SCEN!$ND$2:$ND$60=AC$4)*(GMW_SCEN!$NF$2:$NF$60=AC$1),0),$F107-1966)</f>
        <v>70.5</v>
      </c>
      <c r="AD107" s="4" cm="1">
        <f t="array" ref="AD107">INDEX(GMW_SCEN!$A$2:$NF$60,MATCH(1,(GMW_SCEN!$NE$2:$NE$60=AD$3)*(GMW_SCEN!$ND$2:$ND$60=AD$4)*(GMW_SCEN!$NF$2:$NF$60=AD$1),0),$F107-1966)</f>
        <v>7.25</v>
      </c>
      <c r="AE107" s="4" cm="1">
        <f t="array" ref="AE107">INDEX(GMW_SCEN!$A$2:$NF$60,MATCH(1,(GMW_SCEN!$NE$2:$NE$60=AE$3)*(GMW_SCEN!$ND$2:$ND$60=AE$4)*(GMW_SCEN!$NF$2:$NF$60=AE$1),0),$F107-1966)</f>
        <v>6.0218749999999996</v>
      </c>
      <c r="AF107" s="4" cm="1">
        <f t="array" ref="AF107">INDEX(GMW_SCEN!$A$2:$NF$60,MATCH(1,(GMW_SCEN!$NE$2:$NE$60=AF$3)*(GMW_SCEN!$ND$2:$ND$60=AF$4)*(GMW_SCEN!$NF$2:$NF$60=AF$1),0),$F107-1966)</f>
        <v>-7.7724459999999995E-4</v>
      </c>
      <c r="AG107" s="4" cm="1">
        <f t="array" ref="AG107">INDEX(GMW_SCEN!$A$2:$NF$60,MATCH(1,(GMW_SCEN!$NE$2:$NE$60=AG$3)*(GMW_SCEN!$ND$2:$ND$60=AG$4)*(GMW_SCEN!$NF$2:$NF$60=AG$1),0),$F107-1966)</f>
        <v>1.5289999999999999</v>
      </c>
      <c r="AH107" s="4" cm="1">
        <f t="array" ref="AH107">INDEX(GMW_SCEN!$A$2:$NF$60,MATCH(1,(GMW_SCEN!$NE$2:$NE$60=AH$3)*(GMW_SCEN!$ND$2:$ND$60=AH$4)*(GMW_SCEN!$NF$2:$NF$60=AH$1),0),$F107-1966)</f>
        <v>1.6459999999999999</v>
      </c>
      <c r="AI107" s="4" cm="1">
        <f t="array" ref="AI107">INDEX(GMW_SCEN!$A$2:$NF$60,MATCH(1,(GMW_SCEN!$NE$2:$NE$60=AI$3)*(GMW_SCEN!$ND$2:$ND$60=AI$4)*(GMW_SCEN!$NF$2:$NF$60=AI$1),0),$F107-1966)</f>
        <v>100.5967</v>
      </c>
      <c r="AJ107" s="4" cm="1">
        <f t="array" ref="AJ107">INDEX(GMW_SCEN!$A$2:$NF$60,MATCH(1,(GMW_SCEN!$NE$2:$NE$60=AJ$3)*(GMW_SCEN!$ND$2:$ND$60=AJ$4)*(GMW_SCEN!$NF$2:$NF$60=AJ$1),0),$F107-1966)</f>
        <v>8300</v>
      </c>
      <c r="AK107" s="4" cm="1">
        <f t="array" ref="AK107">INDEX(GMW_SCEN!$A$2:$NF$60,MATCH(1,(GMW_SCEN!$NE$2:$NE$60=AK$3)*(GMW_SCEN!$ND$2:$ND$60=AK$4)*(GMW_SCEN!$NF$2:$NF$60=AK$1),0),$F107-1966)</f>
        <v>326133</v>
      </c>
      <c r="AL107" s="4" cm="1">
        <f t="array" ref="AL107">INDEX(GMW_SCEN!$A$2:$NF$60,MATCH(1,(GMW_SCEN!$NE$2:$NE$60=AL$3)*(GMW_SCEN!$ND$2:$ND$60=AL$4)*(GMW_SCEN!$NF$2:$NF$60=AL$1),0),$F107-1966)</f>
        <v>247175</v>
      </c>
    </row>
    <row r="108" spans="1:38" x14ac:dyDescent="0.25">
      <c r="B108" s="4">
        <f t="shared" ref="B108:D123" si="35">+B104+1</f>
        <v>1998</v>
      </c>
      <c r="C108" s="4">
        <f t="shared" si="35"/>
        <v>1998</v>
      </c>
      <c r="F108" s="4">
        <f t="shared" si="16"/>
        <v>2074</v>
      </c>
      <c r="G108" s="4" cm="1">
        <f t="array" ref="G108">INDEX(GMW_SCEN!$A$2:$NF$60,MATCH(1,(GMW_SCEN!$NE$2:$NE$60=G$3)*(GMW_SCEN!$ND$2:$ND$60=G$4)*(GMW_SCEN!$NF$2:$NF$60=G$1),0),$F108-1966)</f>
        <v>450292</v>
      </c>
      <c r="H108" s="4" cm="1">
        <f t="array" ref="H108">INDEX(GMW_SCEN!$A$2:$NF$60,MATCH(1,(GMW_SCEN!$NE$2:$NE$60=H$3)*(GMW_SCEN!$ND$2:$ND$60=H$4)*(GMW_SCEN!$NF$2:$NF$60=H$1),0),$F108-1966)</f>
        <v>263411</v>
      </c>
      <c r="I108" s="4" cm="1">
        <f t="array" ref="I108">INDEX(GMW_SCEN!$A$2:$NF$60,MATCH(1,(GMW_SCEN!$NE$2:$NE$60=I$3)*(GMW_SCEN!$ND$2:$ND$60=I$4)*(GMW_SCEN!$NF$2:$NF$60=I$1),0),$F108-1966)</f>
        <v>74474</v>
      </c>
      <c r="J108" s="4" cm="1">
        <f t="array" ref="J108">INDEX(GMW_SCEN!$A$2:$NF$60,MATCH(1,(GMW_SCEN!$NE$2:$NE$60=J$3)*(GMW_SCEN!$ND$2:$ND$60=J$4)*(GMW_SCEN!$NF$2:$NF$60=J$1),0),$F108-1966)</f>
        <v>85124</v>
      </c>
      <c r="K108" s="4" cm="1">
        <f t="array" ref="K108">INDEX(GMW_SCEN!$A$2:$NF$60,MATCH(1,(GMW_SCEN!$NE$2:$NE$60=K$3)*(GMW_SCEN!$ND$2:$ND$60=K$4)*(GMW_SCEN!$NF$2:$NF$60=K$1),0),$F108-1966)</f>
        <v>110558</v>
      </c>
      <c r="L108" s="4" cm="1">
        <f t="array" ref="L108">INDEX(GMW_SCEN!$A$2:$NF$60,MATCH(1,(GMW_SCEN!$NE$2:$NE$60=L$3)*(GMW_SCEN!$ND$2:$ND$60=L$4)*(GMW_SCEN!$NF$2:$NF$60=L$1),0),$F108-1966)</f>
        <v>101343</v>
      </c>
      <c r="M108" s="4" cm="1">
        <f t="array" ref="M108">INDEX(GMW_SCEN!$A$2:$NF$60,MATCH(1,(GMW_SCEN!$NE$2:$NE$60=M$3)*(GMW_SCEN!$ND$2:$ND$60=M$4)*(GMW_SCEN!$NF$2:$NF$60=M$1),0),$F108-1966)</f>
        <v>71.266670000000005</v>
      </c>
      <c r="N108" s="4" cm="1">
        <f t="array" ref="N108">INDEX(GMW_SCEN!$A$2:$NF$60,MATCH(1,(GMW_SCEN!$NE$2:$NE$60=N$3)*(GMW_SCEN!$ND$2:$ND$60=N$4)*(GMW_SCEN!$NF$2:$NF$60=N$1),0),$F108-1966)</f>
        <v>7.3230769999999996</v>
      </c>
      <c r="O108" s="4" cm="1">
        <f t="array" ref="O108">INDEX(GMW_SCEN!$A$2:$NF$60,MATCH(1,(GMW_SCEN!$NE$2:$NE$60=O$3)*(GMW_SCEN!$ND$2:$ND$60=O$4)*(GMW_SCEN!$NF$2:$NF$60=O$1),0),$F108-1966)</f>
        <v>5.8041270000000003</v>
      </c>
      <c r="P108" s="4" cm="1">
        <f t="array" ref="P108">INDEX(GMW_SCEN!$A$2:$NF$60,MATCH(1,(GMW_SCEN!$NE$2:$NE$60=P$3)*(GMW_SCEN!$ND$2:$ND$60=P$4)*(GMW_SCEN!$NF$2:$NF$60=P$1),0),$F108-1966)</f>
        <v>-0.14152790000000001</v>
      </c>
      <c r="Q108" s="4" cm="1">
        <f t="array" ref="Q108">INDEX(GMW_SCEN!$A$2:$NF$60,MATCH(1,(GMW_SCEN!$NE$2:$NE$60=Q$3)*(GMW_SCEN!$ND$2:$ND$60=Q$4)*(GMW_SCEN!$NF$2:$NF$60=Q$1),0),$F108-1966)</f>
        <v>1.5145</v>
      </c>
      <c r="R108" s="4" cm="1">
        <f t="array" ref="R108">INDEX(GMW_SCEN!$A$2:$NF$60,MATCH(1,(GMW_SCEN!$NE$2:$NE$60=R$3)*(GMW_SCEN!$ND$2:$ND$60=R$4)*(GMW_SCEN!$NF$2:$NF$60=R$1),0),$F108-1966)</f>
        <v>1.6535329999999999</v>
      </c>
      <c r="S108" s="4" cm="1">
        <f t="array" ref="S108">INDEX(GMW_SCEN!$A$2:$NF$60,MATCH(1,(GMW_SCEN!$NE$2:$NE$60=S$3)*(GMW_SCEN!$ND$2:$ND$60=S$4)*(GMW_SCEN!$NF$2:$NF$60=S$1),0),$F108-1966)</f>
        <v>100.47</v>
      </c>
      <c r="T108" s="4" cm="1">
        <f t="array" ref="T108">INDEX(GMW_SCEN!$A$2:$NF$60,MATCH(1,(GMW_SCEN!$NE$2:$NE$60=T$3)*(GMW_SCEN!$ND$2:$ND$60=T$4)*(GMW_SCEN!$NF$2:$NF$60=T$1),0),$F108-1966)</f>
        <v>-8999</v>
      </c>
      <c r="U108" s="4" cm="1">
        <f t="array" ref="U108">INDEX(GMW_SCEN!$A$2:$NF$60,MATCH(1,(GMW_SCEN!$NE$2:$NE$60=U$3)*(GMW_SCEN!$ND$2:$ND$60=U$4)*(GMW_SCEN!$NF$2:$NF$60=U$1),0),$F108-1966)</f>
        <v>333211</v>
      </c>
      <c r="V108" s="4" cm="1">
        <f t="array" ref="V108">INDEX(GMW_SCEN!$A$2:$NF$60,MATCH(1,(GMW_SCEN!$NE$2:$NE$60=V$3)*(GMW_SCEN!$ND$2:$ND$60=V$4)*(GMW_SCEN!$NF$2:$NF$60=V$1),0),$F108-1966)</f>
        <v>249234</v>
      </c>
      <c r="W108" s="4" cm="1">
        <f t="array" ref="W108">INDEX(GMW_SCEN!$A$2:$NF$60,MATCH(1,(GMW_SCEN!$NE$2:$NE$60=W$3)*(GMW_SCEN!$ND$2:$ND$60=W$4)*(GMW_SCEN!$NF$2:$NF$60=W$1),0),$F108-1966)</f>
        <v>450292</v>
      </c>
      <c r="X108" s="4" cm="1">
        <f t="array" ref="X108">INDEX(GMW_SCEN!$A$2:$NF$60,MATCH(1,(GMW_SCEN!$NE$2:$NE$60=X$3)*(GMW_SCEN!$ND$2:$ND$60=X$4)*(GMW_SCEN!$NF$2:$NF$60=X$1),0),$F108-1966)</f>
        <v>263411</v>
      </c>
      <c r="Y108" s="4" cm="1">
        <f t="array" ref="Y108">INDEX(GMW_SCEN!$A$2:$NF$60,MATCH(1,(GMW_SCEN!$NE$2:$NE$60=Y$3)*(GMW_SCEN!$ND$2:$ND$60=Y$4)*(GMW_SCEN!$NF$2:$NF$60=Y$1),0),$F108-1966)</f>
        <v>74474</v>
      </c>
      <c r="Z108" s="4" cm="1">
        <f t="array" ref="Z108">INDEX(GMW_SCEN!$A$2:$NF$60,MATCH(1,(GMW_SCEN!$NE$2:$NE$60=Z$3)*(GMW_SCEN!$ND$2:$ND$60=Z$4)*(GMW_SCEN!$NF$2:$NF$60=Z$1),0),$F108-1966)</f>
        <v>85124</v>
      </c>
      <c r="AA108" s="4" cm="1">
        <f t="array" ref="AA108">INDEX(GMW_SCEN!$A$2:$NF$60,MATCH(1,(GMW_SCEN!$NE$2:$NE$60=AA$3)*(GMW_SCEN!$ND$2:$ND$60=AA$4)*(GMW_SCEN!$NF$2:$NF$60=AA$1),0),$F108-1966)</f>
        <v>110558</v>
      </c>
      <c r="AB108" s="4" cm="1">
        <f t="array" ref="AB108">INDEX(GMW_SCEN!$A$2:$NF$60,MATCH(1,(GMW_SCEN!$NE$2:$NE$60=AB$3)*(GMW_SCEN!$ND$2:$ND$60=AB$4)*(GMW_SCEN!$NF$2:$NF$60=AB$1),0),$F108-1966)</f>
        <v>101343</v>
      </c>
      <c r="AC108" s="4" cm="1">
        <f t="array" ref="AC108">INDEX(GMW_SCEN!$A$2:$NF$60,MATCH(1,(GMW_SCEN!$NE$2:$NE$60=AC$3)*(GMW_SCEN!$ND$2:$ND$60=AC$4)*(GMW_SCEN!$NF$2:$NF$60=AC$1),0),$F108-1966)</f>
        <v>71.266670000000005</v>
      </c>
      <c r="AD108" s="4" cm="1">
        <f t="array" ref="AD108">INDEX(GMW_SCEN!$A$2:$NF$60,MATCH(1,(GMW_SCEN!$NE$2:$NE$60=AD$3)*(GMW_SCEN!$ND$2:$ND$60=AD$4)*(GMW_SCEN!$NF$2:$NF$60=AD$1),0),$F108-1966)</f>
        <v>7.3230769999999996</v>
      </c>
      <c r="AE108" s="4" cm="1">
        <f t="array" ref="AE108">INDEX(GMW_SCEN!$A$2:$NF$60,MATCH(1,(GMW_SCEN!$NE$2:$NE$60=AE$3)*(GMW_SCEN!$ND$2:$ND$60=AE$4)*(GMW_SCEN!$NF$2:$NF$60=AE$1),0),$F108-1966)</f>
        <v>5.8041270000000003</v>
      </c>
      <c r="AF108" s="4" cm="1">
        <f t="array" ref="AF108">INDEX(GMW_SCEN!$A$2:$NF$60,MATCH(1,(GMW_SCEN!$NE$2:$NE$60=AF$3)*(GMW_SCEN!$ND$2:$ND$60=AF$4)*(GMW_SCEN!$NF$2:$NF$60=AF$1),0),$F108-1966)</f>
        <v>-0.14152790000000001</v>
      </c>
      <c r="AG108" s="4" cm="1">
        <f t="array" ref="AG108">INDEX(GMW_SCEN!$A$2:$NF$60,MATCH(1,(GMW_SCEN!$NE$2:$NE$60=AG$3)*(GMW_SCEN!$ND$2:$ND$60=AG$4)*(GMW_SCEN!$NF$2:$NF$60=AG$1),0),$F108-1966)</f>
        <v>1.5145</v>
      </c>
      <c r="AH108" s="4" cm="1">
        <f t="array" ref="AH108">INDEX(GMW_SCEN!$A$2:$NF$60,MATCH(1,(GMW_SCEN!$NE$2:$NE$60=AH$3)*(GMW_SCEN!$ND$2:$ND$60=AH$4)*(GMW_SCEN!$NF$2:$NF$60=AH$1),0),$F108-1966)</f>
        <v>1.6535329999999999</v>
      </c>
      <c r="AI108" s="4" cm="1">
        <f t="array" ref="AI108">INDEX(GMW_SCEN!$A$2:$NF$60,MATCH(1,(GMW_SCEN!$NE$2:$NE$60=AI$3)*(GMW_SCEN!$ND$2:$ND$60=AI$4)*(GMW_SCEN!$NF$2:$NF$60=AI$1),0),$F108-1966)</f>
        <v>100.47</v>
      </c>
      <c r="AJ108" s="4" cm="1">
        <f t="array" ref="AJ108">INDEX(GMW_SCEN!$A$2:$NF$60,MATCH(1,(GMW_SCEN!$NE$2:$NE$60=AJ$3)*(GMW_SCEN!$ND$2:$ND$60=AJ$4)*(GMW_SCEN!$NF$2:$NF$60=AJ$1),0),$F108-1966)</f>
        <v>-8999</v>
      </c>
      <c r="AK108" s="4" cm="1">
        <f t="array" ref="AK108">INDEX(GMW_SCEN!$A$2:$NF$60,MATCH(1,(GMW_SCEN!$NE$2:$NE$60=AK$3)*(GMW_SCEN!$ND$2:$ND$60=AK$4)*(GMW_SCEN!$NF$2:$NF$60=AK$1),0),$F108-1966)</f>
        <v>333211</v>
      </c>
      <c r="AL108" s="4" cm="1">
        <f t="array" ref="AL108">INDEX(GMW_SCEN!$A$2:$NF$60,MATCH(1,(GMW_SCEN!$NE$2:$NE$60=AL$3)*(GMW_SCEN!$ND$2:$ND$60=AL$4)*(GMW_SCEN!$NF$2:$NF$60=AL$1),0),$F108-1966)</f>
        <v>249234</v>
      </c>
    </row>
    <row r="109" spans="1:38" x14ac:dyDescent="0.25">
      <c r="B109" s="4">
        <f t="shared" si="35"/>
        <v>1998</v>
      </c>
      <c r="C109" s="4">
        <f t="shared" si="35"/>
        <v>1998</v>
      </c>
      <c r="F109" s="4">
        <f t="shared" si="16"/>
        <v>2075</v>
      </c>
      <c r="G109" s="4" cm="1">
        <f t="array" ref="G109">INDEX(GMW_SCEN!$A$2:$NF$60,MATCH(1,(GMW_SCEN!$NE$2:$NE$60=G$3)*(GMW_SCEN!$ND$2:$ND$60=G$4)*(GMW_SCEN!$NF$2:$NF$60=G$1),0),$F109-1966)</f>
        <v>451005</v>
      </c>
      <c r="H109" s="4" cm="1">
        <f t="array" ref="H109">INDEX(GMW_SCEN!$A$2:$NF$60,MATCH(1,(GMW_SCEN!$NE$2:$NE$60=H$3)*(GMW_SCEN!$ND$2:$ND$60=H$4)*(GMW_SCEN!$NF$2:$NF$60=H$1),0),$F109-1966)</f>
        <v>267649</v>
      </c>
      <c r="I109" s="4" cm="1">
        <f t="array" ref="I109">INDEX(GMW_SCEN!$A$2:$NF$60,MATCH(1,(GMW_SCEN!$NE$2:$NE$60=I$3)*(GMW_SCEN!$ND$2:$ND$60=I$4)*(GMW_SCEN!$NF$2:$NF$60=I$1),0),$F109-1966)</f>
        <v>73749</v>
      </c>
      <c r="J109" s="4" cm="1">
        <f t="array" ref="J109">INDEX(GMW_SCEN!$A$2:$NF$60,MATCH(1,(GMW_SCEN!$NE$2:$NE$60=J$3)*(GMW_SCEN!$ND$2:$ND$60=J$4)*(GMW_SCEN!$NF$2:$NF$60=J$1),0),$F109-1966)</f>
        <v>85950</v>
      </c>
      <c r="K109" s="4" cm="1">
        <f t="array" ref="K109">INDEX(GMW_SCEN!$A$2:$NF$60,MATCH(1,(GMW_SCEN!$NE$2:$NE$60=K$3)*(GMW_SCEN!$ND$2:$ND$60=K$4)*(GMW_SCEN!$NF$2:$NF$60=K$1),0),$F109-1966)</f>
        <v>110047</v>
      </c>
      <c r="L109" s="4" cm="1">
        <f t="array" ref="L109">INDEX(GMW_SCEN!$A$2:$NF$60,MATCH(1,(GMW_SCEN!$NE$2:$NE$60=L$3)*(GMW_SCEN!$ND$2:$ND$60=L$4)*(GMW_SCEN!$NF$2:$NF$60=L$1),0),$F109-1966)</f>
        <v>101736</v>
      </c>
      <c r="M109" s="4" cm="1">
        <f t="array" ref="M109">INDEX(GMW_SCEN!$A$2:$NF$60,MATCH(1,(GMW_SCEN!$NE$2:$NE$60=M$3)*(GMW_SCEN!$ND$2:$ND$60=M$4)*(GMW_SCEN!$NF$2:$NF$60=M$1),0),$F109-1966)</f>
        <v>71.233329999999995</v>
      </c>
      <c r="N109" s="4" cm="1">
        <f t="array" ref="N109">INDEX(GMW_SCEN!$A$2:$NF$60,MATCH(1,(GMW_SCEN!$NE$2:$NE$60=N$3)*(GMW_SCEN!$ND$2:$ND$60=N$4)*(GMW_SCEN!$NF$2:$NF$60=N$1),0),$F109-1966)</f>
        <v>7.5</v>
      </c>
      <c r="O109" s="4" cm="1">
        <f t="array" ref="O109">INDEX(GMW_SCEN!$A$2:$NF$60,MATCH(1,(GMW_SCEN!$NE$2:$NE$60=O$3)*(GMW_SCEN!$ND$2:$ND$60=O$4)*(GMW_SCEN!$NF$2:$NF$60=O$1),0),$F109-1966)</f>
        <v>5.5184850000000001</v>
      </c>
      <c r="P109" s="4" cm="1">
        <f t="array" ref="P109">INDEX(GMW_SCEN!$A$2:$NF$60,MATCH(1,(GMW_SCEN!$NE$2:$NE$60=P$3)*(GMW_SCEN!$ND$2:$ND$60=P$4)*(GMW_SCEN!$NF$2:$NF$60=P$1),0),$F109-1966)</f>
        <v>-0.39649129999999999</v>
      </c>
      <c r="Q109" s="4" cm="1">
        <f t="array" ref="Q109">INDEX(GMW_SCEN!$A$2:$NF$60,MATCH(1,(GMW_SCEN!$NE$2:$NE$60=Q$3)*(GMW_SCEN!$ND$2:$ND$60=Q$4)*(GMW_SCEN!$NF$2:$NF$60=Q$1),0),$F109-1966)</f>
        <v>1.4873000000000001</v>
      </c>
      <c r="R109" s="4" cm="1">
        <f t="array" ref="R109">INDEX(GMW_SCEN!$A$2:$NF$60,MATCH(1,(GMW_SCEN!$NE$2:$NE$60=R$3)*(GMW_SCEN!$ND$2:$ND$60=R$4)*(GMW_SCEN!$NF$2:$NF$60=R$1),0),$F109-1966)</f>
        <v>1.652633</v>
      </c>
      <c r="S109" s="4" cm="1">
        <f t="array" ref="S109">INDEX(GMW_SCEN!$A$2:$NF$60,MATCH(1,(GMW_SCEN!$NE$2:$NE$60=S$3)*(GMW_SCEN!$ND$2:$ND$60=S$4)*(GMW_SCEN!$NF$2:$NF$60=S$1),0),$F109-1966)</f>
        <v>100.1133</v>
      </c>
      <c r="T109" s="4" cm="1">
        <f t="array" ref="T109">INDEX(GMW_SCEN!$A$2:$NF$60,MATCH(1,(GMW_SCEN!$NE$2:$NE$60=T$3)*(GMW_SCEN!$ND$2:$ND$60=T$4)*(GMW_SCEN!$NF$2:$NF$60=T$1),0),$F109-1966)</f>
        <v>-139</v>
      </c>
      <c r="U109" s="4" cm="1">
        <f t="array" ref="U109">INDEX(GMW_SCEN!$A$2:$NF$60,MATCH(1,(GMW_SCEN!$NE$2:$NE$60=U$3)*(GMW_SCEN!$ND$2:$ND$60=U$4)*(GMW_SCEN!$NF$2:$NF$60=U$1),0),$F109-1966)</f>
        <v>333334</v>
      </c>
      <c r="V109" s="4" cm="1">
        <f t="array" ref="V109">INDEX(GMW_SCEN!$A$2:$NF$60,MATCH(1,(GMW_SCEN!$NE$2:$NE$60=V$3)*(GMW_SCEN!$ND$2:$ND$60=V$4)*(GMW_SCEN!$NF$2:$NF$60=V$1),0),$F109-1966)</f>
        <v>251492</v>
      </c>
      <c r="W109" s="4" cm="1">
        <f t="array" ref="W109">INDEX(GMW_SCEN!$A$2:$NF$60,MATCH(1,(GMW_SCEN!$NE$2:$NE$60=W$3)*(GMW_SCEN!$ND$2:$ND$60=W$4)*(GMW_SCEN!$NF$2:$NF$60=W$1),0),$F109-1966)</f>
        <v>451005</v>
      </c>
      <c r="X109" s="4" cm="1">
        <f t="array" ref="X109">INDEX(GMW_SCEN!$A$2:$NF$60,MATCH(1,(GMW_SCEN!$NE$2:$NE$60=X$3)*(GMW_SCEN!$ND$2:$ND$60=X$4)*(GMW_SCEN!$NF$2:$NF$60=X$1),0),$F109-1966)</f>
        <v>267649</v>
      </c>
      <c r="Y109" s="4" cm="1">
        <f t="array" ref="Y109">INDEX(GMW_SCEN!$A$2:$NF$60,MATCH(1,(GMW_SCEN!$NE$2:$NE$60=Y$3)*(GMW_SCEN!$ND$2:$ND$60=Y$4)*(GMW_SCEN!$NF$2:$NF$60=Y$1),0),$F109-1966)</f>
        <v>73749</v>
      </c>
      <c r="Z109" s="4" cm="1">
        <f t="array" ref="Z109">INDEX(GMW_SCEN!$A$2:$NF$60,MATCH(1,(GMW_SCEN!$NE$2:$NE$60=Z$3)*(GMW_SCEN!$ND$2:$ND$60=Z$4)*(GMW_SCEN!$NF$2:$NF$60=Z$1),0),$F109-1966)</f>
        <v>85950</v>
      </c>
      <c r="AA109" s="4" cm="1">
        <f t="array" ref="AA109">INDEX(GMW_SCEN!$A$2:$NF$60,MATCH(1,(GMW_SCEN!$NE$2:$NE$60=AA$3)*(GMW_SCEN!$ND$2:$ND$60=AA$4)*(GMW_SCEN!$NF$2:$NF$60=AA$1),0),$F109-1966)</f>
        <v>110047</v>
      </c>
      <c r="AB109" s="4" cm="1">
        <f t="array" ref="AB109">INDEX(GMW_SCEN!$A$2:$NF$60,MATCH(1,(GMW_SCEN!$NE$2:$NE$60=AB$3)*(GMW_SCEN!$ND$2:$ND$60=AB$4)*(GMW_SCEN!$NF$2:$NF$60=AB$1),0),$F109-1966)</f>
        <v>101736</v>
      </c>
      <c r="AC109" s="4" cm="1">
        <f t="array" ref="AC109">INDEX(GMW_SCEN!$A$2:$NF$60,MATCH(1,(GMW_SCEN!$NE$2:$NE$60=AC$3)*(GMW_SCEN!$ND$2:$ND$60=AC$4)*(GMW_SCEN!$NF$2:$NF$60=AC$1),0),$F109-1966)</f>
        <v>71.233329999999995</v>
      </c>
      <c r="AD109" s="4" cm="1">
        <f t="array" ref="AD109">INDEX(GMW_SCEN!$A$2:$NF$60,MATCH(1,(GMW_SCEN!$NE$2:$NE$60=AD$3)*(GMW_SCEN!$ND$2:$ND$60=AD$4)*(GMW_SCEN!$NF$2:$NF$60=AD$1),0),$F109-1966)</f>
        <v>7.5</v>
      </c>
      <c r="AE109" s="4" cm="1">
        <f t="array" ref="AE109">INDEX(GMW_SCEN!$A$2:$NF$60,MATCH(1,(GMW_SCEN!$NE$2:$NE$60=AE$3)*(GMW_SCEN!$ND$2:$ND$60=AE$4)*(GMW_SCEN!$NF$2:$NF$60=AE$1),0),$F109-1966)</f>
        <v>5.5184850000000001</v>
      </c>
      <c r="AF109" s="4" cm="1">
        <f t="array" ref="AF109">INDEX(GMW_SCEN!$A$2:$NF$60,MATCH(1,(GMW_SCEN!$NE$2:$NE$60=AF$3)*(GMW_SCEN!$ND$2:$ND$60=AF$4)*(GMW_SCEN!$NF$2:$NF$60=AF$1),0),$F109-1966)</f>
        <v>-0.39649129999999999</v>
      </c>
      <c r="AG109" s="4" cm="1">
        <f t="array" ref="AG109">INDEX(GMW_SCEN!$A$2:$NF$60,MATCH(1,(GMW_SCEN!$NE$2:$NE$60=AG$3)*(GMW_SCEN!$ND$2:$ND$60=AG$4)*(GMW_SCEN!$NF$2:$NF$60=AG$1),0),$F109-1966)</f>
        <v>1.4873000000000001</v>
      </c>
      <c r="AH109" s="4" cm="1">
        <f t="array" ref="AH109">INDEX(GMW_SCEN!$A$2:$NF$60,MATCH(1,(GMW_SCEN!$NE$2:$NE$60=AH$3)*(GMW_SCEN!$ND$2:$ND$60=AH$4)*(GMW_SCEN!$NF$2:$NF$60=AH$1),0),$F109-1966)</f>
        <v>1.652633</v>
      </c>
      <c r="AI109" s="4" cm="1">
        <f t="array" ref="AI109">INDEX(GMW_SCEN!$A$2:$NF$60,MATCH(1,(GMW_SCEN!$NE$2:$NE$60=AI$3)*(GMW_SCEN!$ND$2:$ND$60=AI$4)*(GMW_SCEN!$NF$2:$NF$60=AI$1),0),$F109-1966)</f>
        <v>100.1133</v>
      </c>
      <c r="AJ109" s="4" cm="1">
        <f t="array" ref="AJ109">INDEX(GMW_SCEN!$A$2:$NF$60,MATCH(1,(GMW_SCEN!$NE$2:$NE$60=AJ$3)*(GMW_SCEN!$ND$2:$ND$60=AJ$4)*(GMW_SCEN!$NF$2:$NF$60=AJ$1),0),$F109-1966)</f>
        <v>-139</v>
      </c>
      <c r="AK109" s="4" cm="1">
        <f t="array" ref="AK109">INDEX(GMW_SCEN!$A$2:$NF$60,MATCH(1,(GMW_SCEN!$NE$2:$NE$60=AK$3)*(GMW_SCEN!$ND$2:$ND$60=AK$4)*(GMW_SCEN!$NF$2:$NF$60=AK$1),0),$F109-1966)</f>
        <v>333334</v>
      </c>
      <c r="AL109" s="4" cm="1">
        <f t="array" ref="AL109">INDEX(GMW_SCEN!$A$2:$NF$60,MATCH(1,(GMW_SCEN!$NE$2:$NE$60=AL$3)*(GMW_SCEN!$ND$2:$ND$60=AL$4)*(GMW_SCEN!$NF$2:$NF$60=AL$1),0),$F109-1966)</f>
        <v>251492</v>
      </c>
    </row>
    <row r="110" spans="1:38" x14ac:dyDescent="0.25">
      <c r="B110" s="4">
        <f t="shared" si="35"/>
        <v>1998</v>
      </c>
      <c r="C110" s="4">
        <f t="shared" si="35"/>
        <v>1998</v>
      </c>
      <c r="E110" s="4">
        <f t="shared" ref="E110" si="36">+E106+1</f>
        <v>1998</v>
      </c>
      <c r="F110" s="4">
        <f t="shared" si="16"/>
        <v>2076</v>
      </c>
      <c r="G110" s="4" cm="1">
        <f t="array" ref="G110">INDEX(GMW_SCEN!$A$2:$NF$60,MATCH(1,(GMW_SCEN!$NE$2:$NE$60=G$3)*(GMW_SCEN!$ND$2:$ND$60=G$4)*(GMW_SCEN!$NF$2:$NF$60=G$1),0),$F110-1966)</f>
        <v>453937</v>
      </c>
      <c r="H110" s="4" cm="1">
        <f t="array" ref="H110">INDEX(GMW_SCEN!$A$2:$NF$60,MATCH(1,(GMW_SCEN!$NE$2:$NE$60=H$3)*(GMW_SCEN!$ND$2:$ND$60=H$4)*(GMW_SCEN!$NF$2:$NF$60=H$1),0),$F110-1966)</f>
        <v>267397</v>
      </c>
      <c r="I110" s="4" cm="1">
        <f t="array" ref="I110">INDEX(GMW_SCEN!$A$2:$NF$60,MATCH(1,(GMW_SCEN!$NE$2:$NE$60=I$3)*(GMW_SCEN!$ND$2:$ND$60=I$4)*(GMW_SCEN!$NF$2:$NF$60=I$1),0),$F110-1966)</f>
        <v>75273</v>
      </c>
      <c r="J110" s="4" cm="1">
        <f t="array" ref="J110">INDEX(GMW_SCEN!$A$2:$NF$60,MATCH(1,(GMW_SCEN!$NE$2:$NE$60=J$3)*(GMW_SCEN!$ND$2:$ND$60=J$4)*(GMW_SCEN!$NF$2:$NF$60=J$1),0),$F110-1966)</f>
        <v>85893</v>
      </c>
      <c r="K110" s="4" cm="1">
        <f t="array" ref="K110">INDEX(GMW_SCEN!$A$2:$NF$60,MATCH(1,(GMW_SCEN!$NE$2:$NE$60=K$3)*(GMW_SCEN!$ND$2:$ND$60=K$4)*(GMW_SCEN!$NF$2:$NF$60=K$1),0),$F110-1966)</f>
        <v>109199</v>
      </c>
      <c r="L110" s="4" cm="1">
        <f t="array" ref="L110">INDEX(GMW_SCEN!$A$2:$NF$60,MATCH(1,(GMW_SCEN!$NE$2:$NE$60=L$3)*(GMW_SCEN!$ND$2:$ND$60=L$4)*(GMW_SCEN!$NF$2:$NF$60=L$1),0),$F110-1966)</f>
        <v>101476</v>
      </c>
      <c r="M110" s="4" cm="1">
        <f t="array" ref="M110">INDEX(GMW_SCEN!$A$2:$NF$60,MATCH(1,(GMW_SCEN!$NE$2:$NE$60=M$3)*(GMW_SCEN!$ND$2:$ND$60=M$4)*(GMW_SCEN!$NF$2:$NF$60=M$1),0),$F110-1966)</f>
        <v>71.633330000000001</v>
      </c>
      <c r="N110" s="4" cm="1">
        <f t="array" ref="N110">INDEX(GMW_SCEN!$A$2:$NF$60,MATCH(1,(GMW_SCEN!$NE$2:$NE$60=N$3)*(GMW_SCEN!$ND$2:$ND$60=N$4)*(GMW_SCEN!$NF$2:$NF$60=N$1),0),$F110-1966)</f>
        <v>6.8371209999999998</v>
      </c>
      <c r="O110" s="4" cm="1">
        <f t="array" ref="O110">INDEX(GMW_SCEN!$A$2:$NF$60,MATCH(1,(GMW_SCEN!$NE$2:$NE$60=O$3)*(GMW_SCEN!$ND$2:$ND$60=O$4)*(GMW_SCEN!$NF$2:$NF$60=O$1),0),$F110-1966)</f>
        <v>4.8007809999999997</v>
      </c>
      <c r="P110" s="4" cm="1">
        <f t="array" ref="P110">INDEX(GMW_SCEN!$A$2:$NF$60,MATCH(1,(GMW_SCEN!$NE$2:$NE$60=P$3)*(GMW_SCEN!$ND$2:$ND$60=P$4)*(GMW_SCEN!$NF$2:$NF$60=P$1),0),$F110-1966)</f>
        <v>-0.56764939999999997</v>
      </c>
      <c r="Q110" s="4" cm="1">
        <f t="array" ref="Q110">INDEX(GMW_SCEN!$A$2:$NF$60,MATCH(1,(GMW_SCEN!$NE$2:$NE$60=Q$3)*(GMW_SCEN!$ND$2:$ND$60=Q$4)*(GMW_SCEN!$NF$2:$NF$60=Q$1),0),$F110-1966)</f>
        <v>1.4248000000000001</v>
      </c>
      <c r="R110" s="4" cm="1">
        <f t="array" ref="R110">INDEX(GMW_SCEN!$A$2:$NF$60,MATCH(1,(GMW_SCEN!$NE$2:$NE$60=R$3)*(GMW_SCEN!$ND$2:$ND$60=R$4)*(GMW_SCEN!$NF$2:$NF$60=R$1),0),$F110-1966)</f>
        <v>1.6758999999999999</v>
      </c>
      <c r="S110" s="4" cm="1">
        <f t="array" ref="S110">INDEX(GMW_SCEN!$A$2:$NF$60,MATCH(1,(GMW_SCEN!$NE$2:$NE$60=S$3)*(GMW_SCEN!$ND$2:$ND$60=S$4)*(GMW_SCEN!$NF$2:$NF$60=S$1),0),$F110-1966)</f>
        <v>97.15</v>
      </c>
      <c r="T110" s="4" cm="1">
        <f t="array" ref="T110">INDEX(GMW_SCEN!$A$2:$NF$60,MATCH(1,(GMW_SCEN!$NE$2:$NE$60=T$3)*(GMW_SCEN!$ND$2:$ND$60=T$4)*(GMW_SCEN!$NF$2:$NF$60=T$1),0),$F110-1966)</f>
        <v>3908</v>
      </c>
      <c r="U110" s="4" cm="1">
        <f t="array" ref="U110">INDEX(GMW_SCEN!$A$2:$NF$60,MATCH(1,(GMW_SCEN!$NE$2:$NE$60=U$3)*(GMW_SCEN!$ND$2:$ND$60=U$4)*(GMW_SCEN!$NF$2:$NF$60=U$1),0),$F110-1966)</f>
        <v>332260</v>
      </c>
      <c r="V110" s="4" cm="1">
        <f t="array" ref="V110">INDEX(GMW_SCEN!$A$2:$NF$60,MATCH(1,(GMW_SCEN!$NE$2:$NE$60=V$3)*(GMW_SCEN!$ND$2:$ND$60=V$4)*(GMW_SCEN!$NF$2:$NF$60=V$1),0),$F110-1966)</f>
        <v>254903</v>
      </c>
      <c r="W110" s="4" cm="1">
        <f t="array" ref="W110">INDEX(GMW_SCEN!$A$2:$NF$60,MATCH(1,(GMW_SCEN!$NE$2:$NE$60=W$3)*(GMW_SCEN!$ND$2:$ND$60=W$4)*(GMW_SCEN!$NF$2:$NF$60=W$1),0),$F110-1966)</f>
        <v>453937</v>
      </c>
      <c r="X110" s="4" cm="1">
        <f t="array" ref="X110">INDEX(GMW_SCEN!$A$2:$NF$60,MATCH(1,(GMW_SCEN!$NE$2:$NE$60=X$3)*(GMW_SCEN!$ND$2:$ND$60=X$4)*(GMW_SCEN!$NF$2:$NF$60=X$1),0),$F110-1966)</f>
        <v>267397</v>
      </c>
      <c r="Y110" s="4" cm="1">
        <f t="array" ref="Y110">INDEX(GMW_SCEN!$A$2:$NF$60,MATCH(1,(GMW_SCEN!$NE$2:$NE$60=Y$3)*(GMW_SCEN!$ND$2:$ND$60=Y$4)*(GMW_SCEN!$NF$2:$NF$60=Y$1),0),$F110-1966)</f>
        <v>75273</v>
      </c>
      <c r="Z110" s="4" cm="1">
        <f t="array" ref="Z110">INDEX(GMW_SCEN!$A$2:$NF$60,MATCH(1,(GMW_SCEN!$NE$2:$NE$60=Z$3)*(GMW_SCEN!$ND$2:$ND$60=Z$4)*(GMW_SCEN!$NF$2:$NF$60=Z$1),0),$F110-1966)</f>
        <v>85893</v>
      </c>
      <c r="AA110" s="4" cm="1">
        <f t="array" ref="AA110">INDEX(GMW_SCEN!$A$2:$NF$60,MATCH(1,(GMW_SCEN!$NE$2:$NE$60=AA$3)*(GMW_SCEN!$ND$2:$ND$60=AA$4)*(GMW_SCEN!$NF$2:$NF$60=AA$1),0),$F110-1966)</f>
        <v>109199</v>
      </c>
      <c r="AB110" s="4" cm="1">
        <f t="array" ref="AB110">INDEX(GMW_SCEN!$A$2:$NF$60,MATCH(1,(GMW_SCEN!$NE$2:$NE$60=AB$3)*(GMW_SCEN!$ND$2:$ND$60=AB$4)*(GMW_SCEN!$NF$2:$NF$60=AB$1),0),$F110-1966)</f>
        <v>101476</v>
      </c>
      <c r="AC110" s="4" cm="1">
        <f t="array" ref="AC110">INDEX(GMW_SCEN!$A$2:$NF$60,MATCH(1,(GMW_SCEN!$NE$2:$NE$60=AC$3)*(GMW_SCEN!$ND$2:$ND$60=AC$4)*(GMW_SCEN!$NF$2:$NF$60=AC$1),0),$F110-1966)</f>
        <v>71.633330000000001</v>
      </c>
      <c r="AD110" s="4" cm="1">
        <f t="array" ref="AD110">INDEX(GMW_SCEN!$A$2:$NF$60,MATCH(1,(GMW_SCEN!$NE$2:$NE$60=AD$3)*(GMW_SCEN!$ND$2:$ND$60=AD$4)*(GMW_SCEN!$NF$2:$NF$60=AD$1),0),$F110-1966)</f>
        <v>6.8371209999999998</v>
      </c>
      <c r="AE110" s="4" cm="1">
        <f t="array" ref="AE110">INDEX(GMW_SCEN!$A$2:$NF$60,MATCH(1,(GMW_SCEN!$NE$2:$NE$60=AE$3)*(GMW_SCEN!$ND$2:$ND$60=AE$4)*(GMW_SCEN!$NF$2:$NF$60=AE$1),0),$F110-1966)</f>
        <v>4.8007809999999997</v>
      </c>
      <c r="AF110" s="4" cm="1">
        <f t="array" ref="AF110">INDEX(GMW_SCEN!$A$2:$NF$60,MATCH(1,(GMW_SCEN!$NE$2:$NE$60=AF$3)*(GMW_SCEN!$ND$2:$ND$60=AF$4)*(GMW_SCEN!$NF$2:$NF$60=AF$1),0),$F110-1966)</f>
        <v>-0.56764939999999997</v>
      </c>
      <c r="AG110" s="4" cm="1">
        <f t="array" ref="AG110">INDEX(GMW_SCEN!$A$2:$NF$60,MATCH(1,(GMW_SCEN!$NE$2:$NE$60=AG$3)*(GMW_SCEN!$ND$2:$ND$60=AG$4)*(GMW_SCEN!$NF$2:$NF$60=AG$1),0),$F110-1966)</f>
        <v>1.4248000000000001</v>
      </c>
      <c r="AH110" s="4" cm="1">
        <f t="array" ref="AH110">INDEX(GMW_SCEN!$A$2:$NF$60,MATCH(1,(GMW_SCEN!$NE$2:$NE$60=AH$3)*(GMW_SCEN!$ND$2:$ND$60=AH$4)*(GMW_SCEN!$NF$2:$NF$60=AH$1),0),$F110-1966)</f>
        <v>1.6758999999999999</v>
      </c>
      <c r="AI110" s="4" cm="1">
        <f t="array" ref="AI110">INDEX(GMW_SCEN!$A$2:$NF$60,MATCH(1,(GMW_SCEN!$NE$2:$NE$60=AI$3)*(GMW_SCEN!$ND$2:$ND$60=AI$4)*(GMW_SCEN!$NF$2:$NF$60=AI$1),0),$F110-1966)</f>
        <v>97.15</v>
      </c>
      <c r="AJ110" s="4" cm="1">
        <f t="array" ref="AJ110">INDEX(GMW_SCEN!$A$2:$NF$60,MATCH(1,(GMW_SCEN!$NE$2:$NE$60=AJ$3)*(GMW_SCEN!$ND$2:$ND$60=AJ$4)*(GMW_SCEN!$NF$2:$NF$60=AJ$1),0),$F110-1966)</f>
        <v>3908</v>
      </c>
      <c r="AK110" s="4" cm="1">
        <f t="array" ref="AK110">INDEX(GMW_SCEN!$A$2:$NF$60,MATCH(1,(GMW_SCEN!$NE$2:$NE$60=AK$3)*(GMW_SCEN!$ND$2:$ND$60=AK$4)*(GMW_SCEN!$NF$2:$NF$60=AK$1),0),$F110-1966)</f>
        <v>332260</v>
      </c>
      <c r="AL110" s="4" cm="1">
        <f t="array" ref="AL110">INDEX(GMW_SCEN!$A$2:$NF$60,MATCH(1,(GMW_SCEN!$NE$2:$NE$60=AL$3)*(GMW_SCEN!$ND$2:$ND$60=AL$4)*(GMW_SCEN!$NF$2:$NF$60=AL$1),0),$F110-1966)</f>
        <v>254903</v>
      </c>
    </row>
    <row r="111" spans="1:38" x14ac:dyDescent="0.25">
      <c r="A111" s="4">
        <v>1999</v>
      </c>
      <c r="B111" s="4">
        <f t="shared" si="35"/>
        <v>1999</v>
      </c>
      <c r="C111" s="4">
        <f t="shared" si="35"/>
        <v>1998</v>
      </c>
      <c r="D111" s="4">
        <f t="shared" si="35"/>
        <v>1998</v>
      </c>
      <c r="F111" s="4">
        <f t="shared" si="16"/>
        <v>2077</v>
      </c>
      <c r="G111" s="4" cm="1">
        <f t="array" ref="G111">INDEX(GMW_SCEN!$A$2:$NF$60,MATCH(1,(GMW_SCEN!$NE$2:$NE$60=G$3)*(GMW_SCEN!$ND$2:$ND$60=G$4)*(GMW_SCEN!$NF$2:$NF$60=G$1),0),$F111-1966)</f>
        <v>457044</v>
      </c>
      <c r="H111" s="4" cm="1">
        <f t="array" ref="H111">INDEX(GMW_SCEN!$A$2:$NF$60,MATCH(1,(GMW_SCEN!$NE$2:$NE$60=H$3)*(GMW_SCEN!$ND$2:$ND$60=H$4)*(GMW_SCEN!$NF$2:$NF$60=H$1),0),$F111-1966)</f>
        <v>270159</v>
      </c>
      <c r="I111" s="4" cm="1">
        <f t="array" ref="I111">INDEX(GMW_SCEN!$A$2:$NF$60,MATCH(1,(GMW_SCEN!$NE$2:$NE$60=I$3)*(GMW_SCEN!$ND$2:$ND$60=I$4)*(GMW_SCEN!$NF$2:$NF$60=I$1),0),$F111-1966)</f>
        <v>75322</v>
      </c>
      <c r="J111" s="4" cm="1">
        <f t="array" ref="J111">INDEX(GMW_SCEN!$A$2:$NF$60,MATCH(1,(GMW_SCEN!$NE$2:$NE$60=J$3)*(GMW_SCEN!$ND$2:$ND$60=J$4)*(GMW_SCEN!$NF$2:$NF$60=J$1),0),$F111-1966)</f>
        <v>85762</v>
      </c>
      <c r="K111" s="4" cm="1">
        <f t="array" ref="K111">INDEX(GMW_SCEN!$A$2:$NF$60,MATCH(1,(GMW_SCEN!$NE$2:$NE$60=K$3)*(GMW_SCEN!$ND$2:$ND$60=K$4)*(GMW_SCEN!$NF$2:$NF$60=K$1),0),$F111-1966)</f>
        <v>109721</v>
      </c>
      <c r="L111" s="4" cm="1">
        <f t="array" ref="L111">INDEX(GMW_SCEN!$A$2:$NF$60,MATCH(1,(GMW_SCEN!$NE$2:$NE$60=L$3)*(GMW_SCEN!$ND$2:$ND$60=L$4)*(GMW_SCEN!$NF$2:$NF$60=L$1),0),$F111-1966)</f>
        <v>104891</v>
      </c>
      <c r="M111" s="4" cm="1">
        <f t="array" ref="M111">INDEX(GMW_SCEN!$A$2:$NF$60,MATCH(1,(GMW_SCEN!$NE$2:$NE$60=M$3)*(GMW_SCEN!$ND$2:$ND$60=M$4)*(GMW_SCEN!$NF$2:$NF$60=M$1),0),$F111-1966)</f>
        <v>71.599999999999994</v>
      </c>
      <c r="N111" s="4" cm="1">
        <f t="array" ref="N111">INDEX(GMW_SCEN!$A$2:$NF$60,MATCH(1,(GMW_SCEN!$NE$2:$NE$60=N$3)*(GMW_SCEN!$ND$2:$ND$60=N$4)*(GMW_SCEN!$NF$2:$NF$60=N$1),0),$F111-1966)</f>
        <v>5.703125</v>
      </c>
      <c r="O111" s="4" cm="1">
        <f t="array" ref="O111">INDEX(GMW_SCEN!$A$2:$NF$60,MATCH(1,(GMW_SCEN!$NE$2:$NE$60=O$3)*(GMW_SCEN!$ND$2:$ND$60=O$4)*(GMW_SCEN!$NF$2:$NF$60=O$1),0),$F111-1966)</f>
        <v>4.4498410000000002</v>
      </c>
      <c r="P111" s="4" cm="1">
        <f t="array" ref="P111">INDEX(GMW_SCEN!$A$2:$NF$60,MATCH(1,(GMW_SCEN!$NE$2:$NE$60=P$3)*(GMW_SCEN!$ND$2:$ND$60=P$4)*(GMW_SCEN!$NF$2:$NF$60=P$1),0),$F111-1966)</f>
        <v>-0.28214139999999999</v>
      </c>
      <c r="Q111" s="4" cm="1">
        <f t="array" ref="Q111">INDEX(GMW_SCEN!$A$2:$NF$60,MATCH(1,(GMW_SCEN!$NE$2:$NE$60=Q$3)*(GMW_SCEN!$ND$2:$ND$60=Q$4)*(GMW_SCEN!$NF$2:$NF$60=Q$1),0),$F111-1966)</f>
        <v>1.4557329999999999</v>
      </c>
      <c r="R111" s="4" cm="1">
        <f t="array" ref="R111">INDEX(GMW_SCEN!$A$2:$NF$60,MATCH(1,(GMW_SCEN!$NE$2:$NE$60=R$3)*(GMW_SCEN!$ND$2:$ND$60=R$4)*(GMW_SCEN!$NF$2:$NF$60=R$1),0),$F111-1966)</f>
        <v>1.6335</v>
      </c>
      <c r="S111" s="4" cm="1">
        <f t="array" ref="S111">INDEX(GMW_SCEN!$A$2:$NF$60,MATCH(1,(GMW_SCEN!$NE$2:$NE$60=S$3)*(GMW_SCEN!$ND$2:$ND$60=S$4)*(GMW_SCEN!$NF$2:$NF$60=S$1),0),$F111-1966)</f>
        <v>97.23</v>
      </c>
      <c r="T111" s="4" cm="1">
        <f t="array" ref="T111">INDEX(GMW_SCEN!$A$2:$NF$60,MATCH(1,(GMW_SCEN!$NE$2:$NE$60=T$3)*(GMW_SCEN!$ND$2:$ND$60=T$4)*(GMW_SCEN!$NF$2:$NF$60=T$1),0),$F111-1966)</f>
        <v>11536</v>
      </c>
      <c r="U111" s="4" cm="1">
        <f t="array" ref="U111">INDEX(GMW_SCEN!$A$2:$NF$60,MATCH(1,(GMW_SCEN!$NE$2:$NE$60=U$3)*(GMW_SCEN!$ND$2:$ND$60=U$4)*(GMW_SCEN!$NF$2:$NF$60=U$1),0),$F111-1966)</f>
        <v>330781</v>
      </c>
      <c r="V111" s="4" cm="1">
        <f t="array" ref="V111">INDEX(GMW_SCEN!$A$2:$NF$60,MATCH(1,(GMW_SCEN!$NE$2:$NE$60=V$3)*(GMW_SCEN!$ND$2:$ND$60=V$4)*(GMW_SCEN!$NF$2:$NF$60=V$1),0),$F111-1966)</f>
        <v>257115</v>
      </c>
      <c r="W111" s="4" cm="1">
        <f t="array" ref="W111">INDEX(GMW_SCEN!$A$2:$NF$60,MATCH(1,(GMW_SCEN!$NE$2:$NE$60=W$3)*(GMW_SCEN!$ND$2:$ND$60=W$4)*(GMW_SCEN!$NF$2:$NF$60=W$1),0),$F111-1966)</f>
        <v>457044</v>
      </c>
      <c r="X111" s="4" cm="1">
        <f t="array" ref="X111">INDEX(GMW_SCEN!$A$2:$NF$60,MATCH(1,(GMW_SCEN!$NE$2:$NE$60=X$3)*(GMW_SCEN!$ND$2:$ND$60=X$4)*(GMW_SCEN!$NF$2:$NF$60=X$1),0),$F111-1966)</f>
        <v>270159</v>
      </c>
      <c r="Y111" s="4" cm="1">
        <f t="array" ref="Y111">INDEX(GMW_SCEN!$A$2:$NF$60,MATCH(1,(GMW_SCEN!$NE$2:$NE$60=Y$3)*(GMW_SCEN!$ND$2:$ND$60=Y$4)*(GMW_SCEN!$NF$2:$NF$60=Y$1),0),$F111-1966)</f>
        <v>75322</v>
      </c>
      <c r="Z111" s="4" cm="1">
        <f t="array" ref="Z111">INDEX(GMW_SCEN!$A$2:$NF$60,MATCH(1,(GMW_SCEN!$NE$2:$NE$60=Z$3)*(GMW_SCEN!$ND$2:$ND$60=Z$4)*(GMW_SCEN!$NF$2:$NF$60=Z$1),0),$F111-1966)</f>
        <v>85762</v>
      </c>
      <c r="AA111" s="4" cm="1">
        <f t="array" ref="AA111">INDEX(GMW_SCEN!$A$2:$NF$60,MATCH(1,(GMW_SCEN!$NE$2:$NE$60=AA$3)*(GMW_SCEN!$ND$2:$ND$60=AA$4)*(GMW_SCEN!$NF$2:$NF$60=AA$1),0),$F111-1966)</f>
        <v>109721</v>
      </c>
      <c r="AB111" s="4" cm="1">
        <f t="array" ref="AB111">INDEX(GMW_SCEN!$A$2:$NF$60,MATCH(1,(GMW_SCEN!$NE$2:$NE$60=AB$3)*(GMW_SCEN!$ND$2:$ND$60=AB$4)*(GMW_SCEN!$NF$2:$NF$60=AB$1),0),$F111-1966)</f>
        <v>104891</v>
      </c>
      <c r="AC111" s="4" cm="1">
        <f t="array" ref="AC111">INDEX(GMW_SCEN!$A$2:$NF$60,MATCH(1,(GMW_SCEN!$NE$2:$NE$60=AC$3)*(GMW_SCEN!$ND$2:$ND$60=AC$4)*(GMW_SCEN!$NF$2:$NF$60=AC$1),0),$F111-1966)</f>
        <v>71.599999999999994</v>
      </c>
      <c r="AD111" s="4" cm="1">
        <f t="array" ref="AD111">INDEX(GMW_SCEN!$A$2:$NF$60,MATCH(1,(GMW_SCEN!$NE$2:$NE$60=AD$3)*(GMW_SCEN!$ND$2:$ND$60=AD$4)*(GMW_SCEN!$NF$2:$NF$60=AD$1),0),$F111-1966)</f>
        <v>5.703125</v>
      </c>
      <c r="AE111" s="4" cm="1">
        <f t="array" ref="AE111">INDEX(GMW_SCEN!$A$2:$NF$60,MATCH(1,(GMW_SCEN!$NE$2:$NE$60=AE$3)*(GMW_SCEN!$ND$2:$ND$60=AE$4)*(GMW_SCEN!$NF$2:$NF$60=AE$1),0),$F111-1966)</f>
        <v>4.4498410000000002</v>
      </c>
      <c r="AF111" s="4" cm="1">
        <f t="array" ref="AF111">INDEX(GMW_SCEN!$A$2:$NF$60,MATCH(1,(GMW_SCEN!$NE$2:$NE$60=AF$3)*(GMW_SCEN!$ND$2:$ND$60=AF$4)*(GMW_SCEN!$NF$2:$NF$60=AF$1),0),$F111-1966)</f>
        <v>-0.28214139999999999</v>
      </c>
      <c r="AG111" s="4" cm="1">
        <f t="array" ref="AG111">INDEX(GMW_SCEN!$A$2:$NF$60,MATCH(1,(GMW_SCEN!$NE$2:$NE$60=AG$3)*(GMW_SCEN!$ND$2:$ND$60=AG$4)*(GMW_SCEN!$NF$2:$NF$60=AG$1),0),$F111-1966)</f>
        <v>1.4557329999999999</v>
      </c>
      <c r="AH111" s="4" cm="1">
        <f t="array" ref="AH111">INDEX(GMW_SCEN!$A$2:$NF$60,MATCH(1,(GMW_SCEN!$NE$2:$NE$60=AH$3)*(GMW_SCEN!$ND$2:$ND$60=AH$4)*(GMW_SCEN!$NF$2:$NF$60=AH$1),0),$F111-1966)</f>
        <v>1.6335</v>
      </c>
      <c r="AI111" s="4" cm="1">
        <f t="array" ref="AI111">INDEX(GMW_SCEN!$A$2:$NF$60,MATCH(1,(GMW_SCEN!$NE$2:$NE$60=AI$3)*(GMW_SCEN!$ND$2:$ND$60=AI$4)*(GMW_SCEN!$NF$2:$NF$60=AI$1),0),$F111-1966)</f>
        <v>97.23</v>
      </c>
      <c r="AJ111" s="4" cm="1">
        <f t="array" ref="AJ111">INDEX(GMW_SCEN!$A$2:$NF$60,MATCH(1,(GMW_SCEN!$NE$2:$NE$60=AJ$3)*(GMW_SCEN!$ND$2:$ND$60=AJ$4)*(GMW_SCEN!$NF$2:$NF$60=AJ$1),0),$F111-1966)</f>
        <v>11536</v>
      </c>
      <c r="AK111" s="4" cm="1">
        <f t="array" ref="AK111">INDEX(GMW_SCEN!$A$2:$NF$60,MATCH(1,(GMW_SCEN!$NE$2:$NE$60=AK$3)*(GMW_SCEN!$ND$2:$ND$60=AK$4)*(GMW_SCEN!$NF$2:$NF$60=AK$1),0),$F111-1966)</f>
        <v>330781</v>
      </c>
      <c r="AL111" s="4" cm="1">
        <f t="array" ref="AL111">INDEX(GMW_SCEN!$A$2:$NF$60,MATCH(1,(GMW_SCEN!$NE$2:$NE$60=AL$3)*(GMW_SCEN!$ND$2:$ND$60=AL$4)*(GMW_SCEN!$NF$2:$NF$60=AL$1),0),$F111-1966)</f>
        <v>257115</v>
      </c>
    </row>
    <row r="112" spans="1:38" x14ac:dyDescent="0.25">
      <c r="B112" s="4">
        <f t="shared" si="35"/>
        <v>1999</v>
      </c>
      <c r="C112" s="4">
        <f t="shared" si="35"/>
        <v>1999</v>
      </c>
      <c r="F112" s="4">
        <f t="shared" si="16"/>
        <v>2078</v>
      </c>
      <c r="G112" s="4" cm="1">
        <f t="array" ref="G112">INDEX(GMW_SCEN!$A$2:$NF$60,MATCH(1,(GMW_SCEN!$NE$2:$NE$60=G$3)*(GMW_SCEN!$ND$2:$ND$60=G$4)*(GMW_SCEN!$NF$2:$NF$60=G$1),0),$F112-1966)</f>
        <v>458710</v>
      </c>
      <c r="H112" s="4" cm="1">
        <f t="array" ref="H112">INDEX(GMW_SCEN!$A$2:$NF$60,MATCH(1,(GMW_SCEN!$NE$2:$NE$60=H$3)*(GMW_SCEN!$ND$2:$ND$60=H$4)*(GMW_SCEN!$NF$2:$NF$60=H$1),0),$F112-1966)</f>
        <v>275407</v>
      </c>
      <c r="I112" s="4" cm="1">
        <f t="array" ref="I112">INDEX(GMW_SCEN!$A$2:$NF$60,MATCH(1,(GMW_SCEN!$NE$2:$NE$60=I$3)*(GMW_SCEN!$ND$2:$ND$60=I$4)*(GMW_SCEN!$NF$2:$NF$60=I$1),0),$F112-1966)</f>
        <v>75306</v>
      </c>
      <c r="J112" s="4" cm="1">
        <f t="array" ref="J112">INDEX(GMW_SCEN!$A$2:$NF$60,MATCH(1,(GMW_SCEN!$NE$2:$NE$60=J$3)*(GMW_SCEN!$ND$2:$ND$60=J$4)*(GMW_SCEN!$NF$2:$NF$60=J$1),0),$F112-1966)</f>
        <v>88720</v>
      </c>
      <c r="K112" s="4" cm="1">
        <f t="array" ref="K112">INDEX(GMW_SCEN!$A$2:$NF$60,MATCH(1,(GMW_SCEN!$NE$2:$NE$60=K$3)*(GMW_SCEN!$ND$2:$ND$60=K$4)*(GMW_SCEN!$NF$2:$NF$60=K$1),0),$F112-1966)</f>
        <v>110244</v>
      </c>
      <c r="L112" s="4" cm="1">
        <f t="array" ref="L112">INDEX(GMW_SCEN!$A$2:$NF$60,MATCH(1,(GMW_SCEN!$NE$2:$NE$60=L$3)*(GMW_SCEN!$ND$2:$ND$60=L$4)*(GMW_SCEN!$NF$2:$NF$60=L$1),0),$F112-1966)</f>
        <v>106416</v>
      </c>
      <c r="M112" s="4" cm="1">
        <f t="array" ref="M112">INDEX(GMW_SCEN!$A$2:$NF$60,MATCH(1,(GMW_SCEN!$NE$2:$NE$60=M$3)*(GMW_SCEN!$ND$2:$ND$60=M$4)*(GMW_SCEN!$NF$2:$NF$60=M$1),0),$F112-1966)</f>
        <v>72.3</v>
      </c>
      <c r="N112" s="4" cm="1">
        <f t="array" ref="N112">INDEX(GMW_SCEN!$A$2:$NF$60,MATCH(1,(GMW_SCEN!$NE$2:$NE$60=N$3)*(GMW_SCEN!$ND$2:$ND$60=N$4)*(GMW_SCEN!$NF$2:$NF$60=N$1),0),$F112-1966)</f>
        <v>5.211538</v>
      </c>
      <c r="O112" s="4" cm="1">
        <f t="array" ref="O112">INDEX(GMW_SCEN!$A$2:$NF$60,MATCH(1,(GMW_SCEN!$NE$2:$NE$60=O$3)*(GMW_SCEN!$ND$2:$ND$60=O$4)*(GMW_SCEN!$NF$2:$NF$60=O$1),0),$F112-1966)</f>
        <v>4.7855740000000004</v>
      </c>
      <c r="P112" s="4" cm="1">
        <f t="array" ref="P112">INDEX(GMW_SCEN!$A$2:$NF$60,MATCH(1,(GMW_SCEN!$NE$2:$NE$60=P$3)*(GMW_SCEN!$ND$2:$ND$60=P$4)*(GMW_SCEN!$NF$2:$NF$60=P$1),0),$F112-1966)</f>
        <v>0.24924760000000001</v>
      </c>
      <c r="Q112" s="4" cm="1">
        <f t="array" ref="Q112">INDEX(GMW_SCEN!$A$2:$NF$60,MATCH(1,(GMW_SCEN!$NE$2:$NE$60=Q$3)*(GMW_SCEN!$ND$2:$ND$60=Q$4)*(GMW_SCEN!$NF$2:$NF$60=Q$1),0),$F112-1966)</f>
        <v>1.5203329999999999</v>
      </c>
      <c r="R112" s="4" cm="1">
        <f t="array" ref="R112">INDEX(GMW_SCEN!$A$2:$NF$60,MATCH(1,(GMW_SCEN!$NE$2:$NE$60=R$3)*(GMW_SCEN!$ND$2:$ND$60=R$4)*(GMW_SCEN!$NF$2:$NF$60=R$1),0),$F112-1966)</f>
        <v>1.606967</v>
      </c>
      <c r="S112" s="4" cm="1">
        <f t="array" ref="S112">INDEX(GMW_SCEN!$A$2:$NF$60,MATCH(1,(GMW_SCEN!$NE$2:$NE$60=S$3)*(GMW_SCEN!$ND$2:$ND$60=S$4)*(GMW_SCEN!$NF$2:$NF$60=S$1),0),$F112-1966)</f>
        <v>99.16</v>
      </c>
      <c r="T112" s="4" cm="1">
        <f t="array" ref="T112">INDEX(GMW_SCEN!$A$2:$NF$60,MATCH(1,(GMW_SCEN!$NE$2:$NE$60=T$3)*(GMW_SCEN!$ND$2:$ND$60=T$4)*(GMW_SCEN!$NF$2:$NF$60=T$1),0),$F112-1966)</f>
        <v>-6073</v>
      </c>
      <c r="U112" s="4" cm="1">
        <f t="array" ref="U112">INDEX(GMW_SCEN!$A$2:$NF$60,MATCH(1,(GMW_SCEN!$NE$2:$NE$60=U$3)*(GMW_SCEN!$ND$2:$ND$60=U$4)*(GMW_SCEN!$NF$2:$NF$60=U$1),0),$F112-1966)</f>
        <v>331576</v>
      </c>
      <c r="V112" s="4" cm="1">
        <f t="array" ref="V112">INDEX(GMW_SCEN!$A$2:$NF$60,MATCH(1,(GMW_SCEN!$NE$2:$NE$60=V$3)*(GMW_SCEN!$ND$2:$ND$60=V$4)*(GMW_SCEN!$NF$2:$NF$60=V$1),0),$F112-1966)</f>
        <v>258836</v>
      </c>
      <c r="W112" s="4" cm="1">
        <f t="array" ref="W112">INDEX(GMW_SCEN!$A$2:$NF$60,MATCH(1,(GMW_SCEN!$NE$2:$NE$60=W$3)*(GMW_SCEN!$ND$2:$ND$60=W$4)*(GMW_SCEN!$NF$2:$NF$60=W$1),0),$F112-1966)</f>
        <v>458710</v>
      </c>
      <c r="X112" s="4" cm="1">
        <f t="array" ref="X112">INDEX(GMW_SCEN!$A$2:$NF$60,MATCH(1,(GMW_SCEN!$NE$2:$NE$60=X$3)*(GMW_SCEN!$ND$2:$ND$60=X$4)*(GMW_SCEN!$NF$2:$NF$60=X$1),0),$F112-1966)</f>
        <v>275407</v>
      </c>
      <c r="Y112" s="4" cm="1">
        <f t="array" ref="Y112">INDEX(GMW_SCEN!$A$2:$NF$60,MATCH(1,(GMW_SCEN!$NE$2:$NE$60=Y$3)*(GMW_SCEN!$ND$2:$ND$60=Y$4)*(GMW_SCEN!$NF$2:$NF$60=Y$1),0),$F112-1966)</f>
        <v>75306</v>
      </c>
      <c r="Z112" s="4" cm="1">
        <f t="array" ref="Z112">INDEX(GMW_SCEN!$A$2:$NF$60,MATCH(1,(GMW_SCEN!$NE$2:$NE$60=Z$3)*(GMW_SCEN!$ND$2:$ND$60=Z$4)*(GMW_SCEN!$NF$2:$NF$60=Z$1),0),$F112-1966)</f>
        <v>88720</v>
      </c>
      <c r="AA112" s="4" cm="1">
        <f t="array" ref="AA112">INDEX(GMW_SCEN!$A$2:$NF$60,MATCH(1,(GMW_SCEN!$NE$2:$NE$60=AA$3)*(GMW_SCEN!$ND$2:$ND$60=AA$4)*(GMW_SCEN!$NF$2:$NF$60=AA$1),0),$F112-1966)</f>
        <v>110244</v>
      </c>
      <c r="AB112" s="4" cm="1">
        <f t="array" ref="AB112">INDEX(GMW_SCEN!$A$2:$NF$60,MATCH(1,(GMW_SCEN!$NE$2:$NE$60=AB$3)*(GMW_SCEN!$ND$2:$ND$60=AB$4)*(GMW_SCEN!$NF$2:$NF$60=AB$1),0),$F112-1966)</f>
        <v>106416</v>
      </c>
      <c r="AC112" s="4" cm="1">
        <f t="array" ref="AC112">INDEX(GMW_SCEN!$A$2:$NF$60,MATCH(1,(GMW_SCEN!$NE$2:$NE$60=AC$3)*(GMW_SCEN!$ND$2:$ND$60=AC$4)*(GMW_SCEN!$NF$2:$NF$60=AC$1),0),$F112-1966)</f>
        <v>72.3</v>
      </c>
      <c r="AD112" s="4" cm="1">
        <f t="array" ref="AD112">INDEX(GMW_SCEN!$A$2:$NF$60,MATCH(1,(GMW_SCEN!$NE$2:$NE$60=AD$3)*(GMW_SCEN!$ND$2:$ND$60=AD$4)*(GMW_SCEN!$NF$2:$NF$60=AD$1),0),$F112-1966)</f>
        <v>5.211538</v>
      </c>
      <c r="AE112" s="4" cm="1">
        <f t="array" ref="AE112">INDEX(GMW_SCEN!$A$2:$NF$60,MATCH(1,(GMW_SCEN!$NE$2:$NE$60=AE$3)*(GMW_SCEN!$ND$2:$ND$60=AE$4)*(GMW_SCEN!$NF$2:$NF$60=AE$1),0),$F112-1966)</f>
        <v>4.7855740000000004</v>
      </c>
      <c r="AF112" s="4" cm="1">
        <f t="array" ref="AF112">INDEX(GMW_SCEN!$A$2:$NF$60,MATCH(1,(GMW_SCEN!$NE$2:$NE$60=AF$3)*(GMW_SCEN!$ND$2:$ND$60=AF$4)*(GMW_SCEN!$NF$2:$NF$60=AF$1),0),$F112-1966)</f>
        <v>0.24924760000000001</v>
      </c>
      <c r="AG112" s="4" cm="1">
        <f t="array" ref="AG112">INDEX(GMW_SCEN!$A$2:$NF$60,MATCH(1,(GMW_SCEN!$NE$2:$NE$60=AG$3)*(GMW_SCEN!$ND$2:$ND$60=AG$4)*(GMW_SCEN!$NF$2:$NF$60=AG$1),0),$F112-1966)</f>
        <v>1.5203329999999999</v>
      </c>
      <c r="AH112" s="4" cm="1">
        <f t="array" ref="AH112">INDEX(GMW_SCEN!$A$2:$NF$60,MATCH(1,(GMW_SCEN!$NE$2:$NE$60=AH$3)*(GMW_SCEN!$ND$2:$ND$60=AH$4)*(GMW_SCEN!$NF$2:$NF$60=AH$1),0),$F112-1966)</f>
        <v>1.606967</v>
      </c>
      <c r="AI112" s="4" cm="1">
        <f t="array" ref="AI112">INDEX(GMW_SCEN!$A$2:$NF$60,MATCH(1,(GMW_SCEN!$NE$2:$NE$60=AI$3)*(GMW_SCEN!$ND$2:$ND$60=AI$4)*(GMW_SCEN!$NF$2:$NF$60=AI$1),0),$F112-1966)</f>
        <v>99.16</v>
      </c>
      <c r="AJ112" s="4" cm="1">
        <f t="array" ref="AJ112">INDEX(GMW_SCEN!$A$2:$NF$60,MATCH(1,(GMW_SCEN!$NE$2:$NE$60=AJ$3)*(GMW_SCEN!$ND$2:$ND$60=AJ$4)*(GMW_SCEN!$NF$2:$NF$60=AJ$1),0),$F112-1966)</f>
        <v>-6073</v>
      </c>
      <c r="AK112" s="4" cm="1">
        <f t="array" ref="AK112">INDEX(GMW_SCEN!$A$2:$NF$60,MATCH(1,(GMW_SCEN!$NE$2:$NE$60=AK$3)*(GMW_SCEN!$ND$2:$ND$60=AK$4)*(GMW_SCEN!$NF$2:$NF$60=AK$1),0),$F112-1966)</f>
        <v>331576</v>
      </c>
      <c r="AL112" s="4" cm="1">
        <f t="array" ref="AL112">INDEX(GMW_SCEN!$A$2:$NF$60,MATCH(1,(GMW_SCEN!$NE$2:$NE$60=AL$3)*(GMW_SCEN!$ND$2:$ND$60=AL$4)*(GMW_SCEN!$NF$2:$NF$60=AL$1),0),$F112-1966)</f>
        <v>258836</v>
      </c>
    </row>
    <row r="113" spans="1:38" x14ac:dyDescent="0.25">
      <c r="B113" s="4">
        <f t="shared" si="35"/>
        <v>1999</v>
      </c>
      <c r="C113" s="4">
        <f t="shared" si="35"/>
        <v>1999</v>
      </c>
      <c r="F113" s="4">
        <f t="shared" ref="F113:F176" si="37">+F112+1</f>
        <v>2079</v>
      </c>
      <c r="G113" s="4" cm="1">
        <f t="array" ref="G113">INDEX(GMW_SCEN!$A$2:$NF$60,MATCH(1,(GMW_SCEN!$NE$2:$NE$60=G$3)*(GMW_SCEN!$ND$2:$ND$60=G$4)*(GMW_SCEN!$NF$2:$NF$60=G$1),0),$F113-1966)</f>
        <v>466387</v>
      </c>
      <c r="H113" s="4" cm="1">
        <f t="array" ref="H113">INDEX(GMW_SCEN!$A$2:$NF$60,MATCH(1,(GMW_SCEN!$NE$2:$NE$60=H$3)*(GMW_SCEN!$ND$2:$ND$60=H$4)*(GMW_SCEN!$NF$2:$NF$60=H$1),0),$F113-1966)</f>
        <v>278331</v>
      </c>
      <c r="I113" s="4" cm="1">
        <f t="array" ref="I113">INDEX(GMW_SCEN!$A$2:$NF$60,MATCH(1,(GMW_SCEN!$NE$2:$NE$60=I$3)*(GMW_SCEN!$ND$2:$ND$60=I$4)*(GMW_SCEN!$NF$2:$NF$60=I$1),0),$F113-1966)</f>
        <v>76109</v>
      </c>
      <c r="J113" s="4" cm="1">
        <f t="array" ref="J113">INDEX(GMW_SCEN!$A$2:$NF$60,MATCH(1,(GMW_SCEN!$NE$2:$NE$60=J$3)*(GMW_SCEN!$ND$2:$ND$60=J$4)*(GMW_SCEN!$NF$2:$NF$60=J$1),0),$F113-1966)</f>
        <v>89707</v>
      </c>
      <c r="K113" s="4" cm="1">
        <f t="array" ref="K113">INDEX(GMW_SCEN!$A$2:$NF$60,MATCH(1,(GMW_SCEN!$NE$2:$NE$60=K$3)*(GMW_SCEN!$ND$2:$ND$60=K$4)*(GMW_SCEN!$NF$2:$NF$60=K$1),0),$F113-1966)</f>
        <v>116887</v>
      </c>
      <c r="L113" s="4" cm="1">
        <f t="array" ref="L113">INDEX(GMW_SCEN!$A$2:$NF$60,MATCH(1,(GMW_SCEN!$NE$2:$NE$60=L$3)*(GMW_SCEN!$ND$2:$ND$60=L$4)*(GMW_SCEN!$NF$2:$NF$60=L$1),0),$F113-1966)</f>
        <v>109856</v>
      </c>
      <c r="M113" s="4" cm="1">
        <f t="array" ref="M113">INDEX(GMW_SCEN!$A$2:$NF$60,MATCH(1,(GMW_SCEN!$NE$2:$NE$60=M$3)*(GMW_SCEN!$ND$2:$ND$60=M$4)*(GMW_SCEN!$NF$2:$NF$60=M$1),0),$F113-1966)</f>
        <v>72.133330000000001</v>
      </c>
      <c r="N113" s="4" cm="1">
        <f t="array" ref="N113">INDEX(GMW_SCEN!$A$2:$NF$60,MATCH(1,(GMW_SCEN!$NE$2:$NE$60=N$3)*(GMW_SCEN!$ND$2:$ND$60=N$4)*(GMW_SCEN!$NF$2:$NF$60=N$1),0),$F113-1966)</f>
        <v>5.0643940000000001</v>
      </c>
      <c r="O113" s="4" cm="1">
        <f t="array" ref="O113">INDEX(GMW_SCEN!$A$2:$NF$60,MATCH(1,(GMW_SCEN!$NE$2:$NE$60=O$3)*(GMW_SCEN!$ND$2:$ND$60=O$4)*(GMW_SCEN!$NF$2:$NF$60=O$1),0),$F113-1966)</f>
        <v>5.3296919999999997</v>
      </c>
      <c r="P113" s="4" cm="1">
        <f t="array" ref="P113">INDEX(GMW_SCEN!$A$2:$NF$60,MATCH(1,(GMW_SCEN!$NE$2:$NE$60=P$3)*(GMW_SCEN!$ND$2:$ND$60=P$4)*(GMW_SCEN!$NF$2:$NF$60=P$1),0),$F113-1966)</f>
        <v>0.84973339999999997</v>
      </c>
      <c r="Q113" s="4" cm="1">
        <f t="array" ref="Q113">INDEX(GMW_SCEN!$A$2:$NF$60,MATCH(1,(GMW_SCEN!$NE$2:$NE$60=Q$3)*(GMW_SCEN!$ND$2:$ND$60=Q$4)*(GMW_SCEN!$NF$2:$NF$60=Q$1),0),$F113-1966)</f>
        <v>1.5269330000000001</v>
      </c>
      <c r="R113" s="4" cm="1">
        <f t="array" ref="R113">INDEX(GMW_SCEN!$A$2:$NF$60,MATCH(1,(GMW_SCEN!$NE$2:$NE$60=R$3)*(GMW_SCEN!$ND$2:$ND$60=R$4)*(GMW_SCEN!$NF$2:$NF$60=R$1),0),$F113-1966)</f>
        <v>1.6021000000000001</v>
      </c>
      <c r="S113" s="4" cm="1">
        <f t="array" ref="S113">INDEX(GMW_SCEN!$A$2:$NF$60,MATCH(1,(GMW_SCEN!$NE$2:$NE$60=S$3)*(GMW_SCEN!$ND$2:$ND$60=S$4)*(GMW_SCEN!$NF$2:$NF$60=S$1),0),$F113-1966)</f>
        <v>98.76</v>
      </c>
      <c r="T113" s="4" cm="1">
        <f t="array" ref="T113">INDEX(GMW_SCEN!$A$2:$NF$60,MATCH(1,(GMW_SCEN!$NE$2:$NE$60=T$3)*(GMW_SCEN!$ND$2:$ND$60=T$4)*(GMW_SCEN!$NF$2:$NF$60=T$1),0),$F113-1966)</f>
        <v>2723</v>
      </c>
      <c r="U113" s="4" cm="1">
        <f t="array" ref="U113">INDEX(GMW_SCEN!$A$2:$NF$60,MATCH(1,(GMW_SCEN!$NE$2:$NE$60=U$3)*(GMW_SCEN!$ND$2:$ND$60=U$4)*(GMW_SCEN!$NF$2:$NF$60=U$1),0),$F113-1966)</f>
        <v>319806</v>
      </c>
      <c r="V113" s="4" cm="1">
        <f t="array" ref="V113">INDEX(GMW_SCEN!$A$2:$NF$60,MATCH(1,(GMW_SCEN!$NE$2:$NE$60=V$3)*(GMW_SCEN!$ND$2:$ND$60=V$4)*(GMW_SCEN!$NF$2:$NF$60=V$1),0),$F113-1966)</f>
        <v>262328</v>
      </c>
      <c r="W113" s="4" cm="1">
        <f t="array" ref="W113">INDEX(GMW_SCEN!$A$2:$NF$60,MATCH(1,(GMW_SCEN!$NE$2:$NE$60=W$3)*(GMW_SCEN!$ND$2:$ND$60=W$4)*(GMW_SCEN!$NF$2:$NF$60=W$1),0),$F113-1966)</f>
        <v>466387</v>
      </c>
      <c r="X113" s="4" cm="1">
        <f t="array" ref="X113">INDEX(GMW_SCEN!$A$2:$NF$60,MATCH(1,(GMW_SCEN!$NE$2:$NE$60=X$3)*(GMW_SCEN!$ND$2:$ND$60=X$4)*(GMW_SCEN!$NF$2:$NF$60=X$1),0),$F113-1966)</f>
        <v>278331</v>
      </c>
      <c r="Y113" s="4" cm="1">
        <f t="array" ref="Y113">INDEX(GMW_SCEN!$A$2:$NF$60,MATCH(1,(GMW_SCEN!$NE$2:$NE$60=Y$3)*(GMW_SCEN!$ND$2:$ND$60=Y$4)*(GMW_SCEN!$NF$2:$NF$60=Y$1),0),$F113-1966)</f>
        <v>76109</v>
      </c>
      <c r="Z113" s="4" cm="1">
        <f t="array" ref="Z113">INDEX(GMW_SCEN!$A$2:$NF$60,MATCH(1,(GMW_SCEN!$NE$2:$NE$60=Z$3)*(GMW_SCEN!$ND$2:$ND$60=Z$4)*(GMW_SCEN!$NF$2:$NF$60=Z$1),0),$F113-1966)</f>
        <v>89707</v>
      </c>
      <c r="AA113" s="4" cm="1">
        <f t="array" ref="AA113">INDEX(GMW_SCEN!$A$2:$NF$60,MATCH(1,(GMW_SCEN!$NE$2:$NE$60=AA$3)*(GMW_SCEN!$ND$2:$ND$60=AA$4)*(GMW_SCEN!$NF$2:$NF$60=AA$1),0),$F113-1966)</f>
        <v>116887</v>
      </c>
      <c r="AB113" s="4" cm="1">
        <f t="array" ref="AB113">INDEX(GMW_SCEN!$A$2:$NF$60,MATCH(1,(GMW_SCEN!$NE$2:$NE$60=AB$3)*(GMW_SCEN!$ND$2:$ND$60=AB$4)*(GMW_SCEN!$NF$2:$NF$60=AB$1),0),$F113-1966)</f>
        <v>109856</v>
      </c>
      <c r="AC113" s="4" cm="1">
        <f t="array" ref="AC113">INDEX(GMW_SCEN!$A$2:$NF$60,MATCH(1,(GMW_SCEN!$NE$2:$NE$60=AC$3)*(GMW_SCEN!$ND$2:$ND$60=AC$4)*(GMW_SCEN!$NF$2:$NF$60=AC$1),0),$F113-1966)</f>
        <v>72.133330000000001</v>
      </c>
      <c r="AD113" s="4" cm="1">
        <f t="array" ref="AD113">INDEX(GMW_SCEN!$A$2:$NF$60,MATCH(1,(GMW_SCEN!$NE$2:$NE$60=AD$3)*(GMW_SCEN!$ND$2:$ND$60=AD$4)*(GMW_SCEN!$NF$2:$NF$60=AD$1),0),$F113-1966)</f>
        <v>5.0643940000000001</v>
      </c>
      <c r="AE113" s="4" cm="1">
        <f t="array" ref="AE113">INDEX(GMW_SCEN!$A$2:$NF$60,MATCH(1,(GMW_SCEN!$NE$2:$NE$60=AE$3)*(GMW_SCEN!$ND$2:$ND$60=AE$4)*(GMW_SCEN!$NF$2:$NF$60=AE$1),0),$F113-1966)</f>
        <v>5.3296919999999997</v>
      </c>
      <c r="AF113" s="4" cm="1">
        <f t="array" ref="AF113">INDEX(GMW_SCEN!$A$2:$NF$60,MATCH(1,(GMW_SCEN!$NE$2:$NE$60=AF$3)*(GMW_SCEN!$ND$2:$ND$60=AF$4)*(GMW_SCEN!$NF$2:$NF$60=AF$1),0),$F113-1966)</f>
        <v>0.84973339999999997</v>
      </c>
      <c r="AG113" s="4" cm="1">
        <f t="array" ref="AG113">INDEX(GMW_SCEN!$A$2:$NF$60,MATCH(1,(GMW_SCEN!$NE$2:$NE$60=AG$3)*(GMW_SCEN!$ND$2:$ND$60=AG$4)*(GMW_SCEN!$NF$2:$NF$60=AG$1),0),$F113-1966)</f>
        <v>1.5269330000000001</v>
      </c>
      <c r="AH113" s="4" cm="1">
        <f t="array" ref="AH113">INDEX(GMW_SCEN!$A$2:$NF$60,MATCH(1,(GMW_SCEN!$NE$2:$NE$60=AH$3)*(GMW_SCEN!$ND$2:$ND$60=AH$4)*(GMW_SCEN!$NF$2:$NF$60=AH$1),0),$F113-1966)</f>
        <v>1.6021000000000001</v>
      </c>
      <c r="AI113" s="4" cm="1">
        <f t="array" ref="AI113">INDEX(GMW_SCEN!$A$2:$NF$60,MATCH(1,(GMW_SCEN!$NE$2:$NE$60=AI$3)*(GMW_SCEN!$ND$2:$ND$60=AI$4)*(GMW_SCEN!$NF$2:$NF$60=AI$1),0),$F113-1966)</f>
        <v>98.76</v>
      </c>
      <c r="AJ113" s="4" cm="1">
        <f t="array" ref="AJ113">INDEX(GMW_SCEN!$A$2:$NF$60,MATCH(1,(GMW_SCEN!$NE$2:$NE$60=AJ$3)*(GMW_SCEN!$ND$2:$ND$60=AJ$4)*(GMW_SCEN!$NF$2:$NF$60=AJ$1),0),$F113-1966)</f>
        <v>2723</v>
      </c>
      <c r="AK113" s="4" cm="1">
        <f t="array" ref="AK113">INDEX(GMW_SCEN!$A$2:$NF$60,MATCH(1,(GMW_SCEN!$NE$2:$NE$60=AK$3)*(GMW_SCEN!$ND$2:$ND$60=AK$4)*(GMW_SCEN!$NF$2:$NF$60=AK$1),0),$F113-1966)</f>
        <v>319806</v>
      </c>
      <c r="AL113" s="4" cm="1">
        <f t="array" ref="AL113">INDEX(GMW_SCEN!$A$2:$NF$60,MATCH(1,(GMW_SCEN!$NE$2:$NE$60=AL$3)*(GMW_SCEN!$ND$2:$ND$60=AL$4)*(GMW_SCEN!$NF$2:$NF$60=AL$1),0),$F113-1966)</f>
        <v>262328</v>
      </c>
    </row>
    <row r="114" spans="1:38" x14ac:dyDescent="0.25">
      <c r="B114" s="4">
        <f t="shared" si="35"/>
        <v>1999</v>
      </c>
      <c r="C114" s="4">
        <f t="shared" si="35"/>
        <v>1999</v>
      </c>
      <c r="E114" s="4">
        <f t="shared" ref="E114" si="38">+E110+1</f>
        <v>1999</v>
      </c>
      <c r="F114" s="4">
        <f t="shared" si="37"/>
        <v>2080</v>
      </c>
      <c r="G114" s="4" cm="1">
        <f t="array" ref="G114">INDEX(GMW_SCEN!$A$2:$NF$60,MATCH(1,(GMW_SCEN!$NE$2:$NE$60=G$3)*(GMW_SCEN!$ND$2:$ND$60=G$4)*(GMW_SCEN!$NF$2:$NF$60=G$1),0),$F114-1966)</f>
        <v>473892</v>
      </c>
      <c r="H114" s="4" cm="1">
        <f t="array" ref="H114">INDEX(GMW_SCEN!$A$2:$NF$60,MATCH(1,(GMW_SCEN!$NE$2:$NE$60=H$3)*(GMW_SCEN!$ND$2:$ND$60=H$4)*(GMW_SCEN!$NF$2:$NF$60=H$1),0),$F114-1966)</f>
        <v>280651</v>
      </c>
      <c r="I114" s="4" cm="1">
        <f t="array" ref="I114">INDEX(GMW_SCEN!$A$2:$NF$60,MATCH(1,(GMW_SCEN!$NE$2:$NE$60=I$3)*(GMW_SCEN!$ND$2:$ND$60=I$4)*(GMW_SCEN!$NF$2:$NF$60=I$1),0),$F114-1966)</f>
        <v>75564</v>
      </c>
      <c r="J114" s="4" cm="1">
        <f t="array" ref="J114">INDEX(GMW_SCEN!$A$2:$NF$60,MATCH(1,(GMW_SCEN!$NE$2:$NE$60=J$3)*(GMW_SCEN!$ND$2:$ND$60=J$4)*(GMW_SCEN!$NF$2:$NF$60=J$1),0),$F114-1966)</f>
        <v>89800</v>
      </c>
      <c r="K114" s="4" cm="1">
        <f t="array" ref="K114">INDEX(GMW_SCEN!$A$2:$NF$60,MATCH(1,(GMW_SCEN!$NE$2:$NE$60=K$3)*(GMW_SCEN!$ND$2:$ND$60=K$4)*(GMW_SCEN!$NF$2:$NF$60=K$1),0),$F114-1966)</f>
        <v>118821</v>
      </c>
      <c r="L114" s="4" cm="1">
        <f t="array" ref="L114">INDEX(GMW_SCEN!$A$2:$NF$60,MATCH(1,(GMW_SCEN!$NE$2:$NE$60=L$3)*(GMW_SCEN!$ND$2:$ND$60=L$4)*(GMW_SCEN!$NF$2:$NF$60=L$1),0),$F114-1966)</f>
        <v>112129</v>
      </c>
      <c r="M114" s="4" cm="1">
        <f t="array" ref="M114">INDEX(GMW_SCEN!$A$2:$NF$60,MATCH(1,(GMW_SCEN!$NE$2:$NE$60=M$3)*(GMW_SCEN!$ND$2:$ND$60=M$4)*(GMW_SCEN!$NF$2:$NF$60=M$1),0),$F114-1966)</f>
        <v>72.433329999999998</v>
      </c>
      <c r="N114" s="4" cm="1">
        <f t="array" ref="N114">INDEX(GMW_SCEN!$A$2:$NF$60,MATCH(1,(GMW_SCEN!$NE$2:$NE$60=N$3)*(GMW_SCEN!$ND$2:$ND$60=N$4)*(GMW_SCEN!$NF$2:$NF$60=N$1),0),$F114-1966)</f>
        <v>5.4090910000000001</v>
      </c>
      <c r="O114" s="4" cm="1">
        <f t="array" ref="O114">INDEX(GMW_SCEN!$A$2:$NF$60,MATCH(1,(GMW_SCEN!$NE$2:$NE$60=O$3)*(GMW_SCEN!$ND$2:$ND$60=O$4)*(GMW_SCEN!$NF$2:$NF$60=O$1),0),$F114-1966)</f>
        <v>5.3963070000000002</v>
      </c>
      <c r="P114" s="4" cm="1">
        <f t="array" ref="P114">INDEX(GMW_SCEN!$A$2:$NF$60,MATCH(1,(GMW_SCEN!$NE$2:$NE$60=P$3)*(GMW_SCEN!$ND$2:$ND$60=P$4)*(GMW_SCEN!$NF$2:$NF$60=P$1),0),$F114-1966)</f>
        <v>0.68894520000000004</v>
      </c>
      <c r="Q114" s="4" cm="1">
        <f t="array" ref="Q114">INDEX(GMW_SCEN!$A$2:$NF$60,MATCH(1,(GMW_SCEN!$NE$2:$NE$60=Q$3)*(GMW_SCEN!$ND$2:$ND$60=Q$4)*(GMW_SCEN!$NF$2:$NF$60=Q$1),0),$F114-1966)</f>
        <v>1.5716669999999999</v>
      </c>
      <c r="R114" s="4" cm="1">
        <f t="array" ref="R114">INDEX(GMW_SCEN!$A$2:$NF$60,MATCH(1,(GMW_SCEN!$NE$2:$NE$60=R$3)*(GMW_SCEN!$ND$2:$ND$60=R$4)*(GMW_SCEN!$NF$2:$NF$60=R$1),0),$F114-1966)</f>
        <v>1.6306</v>
      </c>
      <c r="S114" s="4" cm="1">
        <f t="array" ref="S114">INDEX(GMW_SCEN!$A$2:$NF$60,MATCH(1,(GMW_SCEN!$NE$2:$NE$60=S$3)*(GMW_SCEN!$ND$2:$ND$60=S$4)*(GMW_SCEN!$NF$2:$NF$60=S$1),0),$F114-1966)</f>
        <v>100.61669999999999</v>
      </c>
      <c r="T114" s="4" cm="1">
        <f t="array" ref="T114">INDEX(GMW_SCEN!$A$2:$NF$60,MATCH(1,(GMW_SCEN!$NE$2:$NE$60=T$3)*(GMW_SCEN!$ND$2:$ND$60=T$4)*(GMW_SCEN!$NF$2:$NF$60=T$1),0),$F114-1966)</f>
        <v>5239</v>
      </c>
      <c r="U114" s="4" cm="1">
        <f t="array" ref="U114">INDEX(GMW_SCEN!$A$2:$NF$60,MATCH(1,(GMW_SCEN!$NE$2:$NE$60=U$3)*(GMW_SCEN!$ND$2:$ND$60=U$4)*(GMW_SCEN!$NF$2:$NF$60=U$1),0),$F114-1966)</f>
        <v>319700</v>
      </c>
      <c r="V114" s="4" cm="1">
        <f t="array" ref="V114">INDEX(GMW_SCEN!$A$2:$NF$60,MATCH(1,(GMW_SCEN!$NE$2:$NE$60=V$3)*(GMW_SCEN!$ND$2:$ND$60=V$4)*(GMW_SCEN!$NF$2:$NF$60=V$1),0),$F114-1966)</f>
        <v>268448</v>
      </c>
      <c r="W114" s="4" cm="1">
        <f t="array" ref="W114">INDEX(GMW_SCEN!$A$2:$NF$60,MATCH(1,(GMW_SCEN!$NE$2:$NE$60=W$3)*(GMW_SCEN!$ND$2:$ND$60=W$4)*(GMW_SCEN!$NF$2:$NF$60=W$1),0),$F114-1966)</f>
        <v>473892</v>
      </c>
      <c r="X114" s="4" cm="1">
        <f t="array" ref="X114">INDEX(GMW_SCEN!$A$2:$NF$60,MATCH(1,(GMW_SCEN!$NE$2:$NE$60=X$3)*(GMW_SCEN!$ND$2:$ND$60=X$4)*(GMW_SCEN!$NF$2:$NF$60=X$1),0),$F114-1966)</f>
        <v>280651</v>
      </c>
      <c r="Y114" s="4" cm="1">
        <f t="array" ref="Y114">INDEX(GMW_SCEN!$A$2:$NF$60,MATCH(1,(GMW_SCEN!$NE$2:$NE$60=Y$3)*(GMW_SCEN!$ND$2:$ND$60=Y$4)*(GMW_SCEN!$NF$2:$NF$60=Y$1),0),$F114-1966)</f>
        <v>75564</v>
      </c>
      <c r="Z114" s="4" cm="1">
        <f t="array" ref="Z114">INDEX(GMW_SCEN!$A$2:$NF$60,MATCH(1,(GMW_SCEN!$NE$2:$NE$60=Z$3)*(GMW_SCEN!$ND$2:$ND$60=Z$4)*(GMW_SCEN!$NF$2:$NF$60=Z$1),0),$F114-1966)</f>
        <v>89800</v>
      </c>
      <c r="AA114" s="4" cm="1">
        <f t="array" ref="AA114">INDEX(GMW_SCEN!$A$2:$NF$60,MATCH(1,(GMW_SCEN!$NE$2:$NE$60=AA$3)*(GMW_SCEN!$ND$2:$ND$60=AA$4)*(GMW_SCEN!$NF$2:$NF$60=AA$1),0),$F114-1966)</f>
        <v>118821</v>
      </c>
      <c r="AB114" s="4" cm="1">
        <f t="array" ref="AB114">INDEX(GMW_SCEN!$A$2:$NF$60,MATCH(1,(GMW_SCEN!$NE$2:$NE$60=AB$3)*(GMW_SCEN!$ND$2:$ND$60=AB$4)*(GMW_SCEN!$NF$2:$NF$60=AB$1),0),$F114-1966)</f>
        <v>112129</v>
      </c>
      <c r="AC114" s="4" cm="1">
        <f t="array" ref="AC114">INDEX(GMW_SCEN!$A$2:$NF$60,MATCH(1,(GMW_SCEN!$NE$2:$NE$60=AC$3)*(GMW_SCEN!$ND$2:$ND$60=AC$4)*(GMW_SCEN!$NF$2:$NF$60=AC$1),0),$F114-1966)</f>
        <v>72.433329999999998</v>
      </c>
      <c r="AD114" s="4" cm="1">
        <f t="array" ref="AD114">INDEX(GMW_SCEN!$A$2:$NF$60,MATCH(1,(GMW_SCEN!$NE$2:$NE$60=AD$3)*(GMW_SCEN!$ND$2:$ND$60=AD$4)*(GMW_SCEN!$NF$2:$NF$60=AD$1),0),$F114-1966)</f>
        <v>5.4090910000000001</v>
      </c>
      <c r="AE114" s="4" cm="1">
        <f t="array" ref="AE114">INDEX(GMW_SCEN!$A$2:$NF$60,MATCH(1,(GMW_SCEN!$NE$2:$NE$60=AE$3)*(GMW_SCEN!$ND$2:$ND$60=AE$4)*(GMW_SCEN!$NF$2:$NF$60=AE$1),0),$F114-1966)</f>
        <v>5.3963070000000002</v>
      </c>
      <c r="AF114" s="4" cm="1">
        <f t="array" ref="AF114">INDEX(GMW_SCEN!$A$2:$NF$60,MATCH(1,(GMW_SCEN!$NE$2:$NE$60=AF$3)*(GMW_SCEN!$ND$2:$ND$60=AF$4)*(GMW_SCEN!$NF$2:$NF$60=AF$1),0),$F114-1966)</f>
        <v>0.68894520000000004</v>
      </c>
      <c r="AG114" s="4" cm="1">
        <f t="array" ref="AG114">INDEX(GMW_SCEN!$A$2:$NF$60,MATCH(1,(GMW_SCEN!$NE$2:$NE$60=AG$3)*(GMW_SCEN!$ND$2:$ND$60=AG$4)*(GMW_SCEN!$NF$2:$NF$60=AG$1),0),$F114-1966)</f>
        <v>1.5716669999999999</v>
      </c>
      <c r="AH114" s="4" cm="1">
        <f t="array" ref="AH114">INDEX(GMW_SCEN!$A$2:$NF$60,MATCH(1,(GMW_SCEN!$NE$2:$NE$60=AH$3)*(GMW_SCEN!$ND$2:$ND$60=AH$4)*(GMW_SCEN!$NF$2:$NF$60=AH$1),0),$F114-1966)</f>
        <v>1.6306</v>
      </c>
      <c r="AI114" s="4" cm="1">
        <f t="array" ref="AI114">INDEX(GMW_SCEN!$A$2:$NF$60,MATCH(1,(GMW_SCEN!$NE$2:$NE$60=AI$3)*(GMW_SCEN!$ND$2:$ND$60=AI$4)*(GMW_SCEN!$NF$2:$NF$60=AI$1),0),$F114-1966)</f>
        <v>100.61669999999999</v>
      </c>
      <c r="AJ114" s="4" cm="1">
        <f t="array" ref="AJ114">INDEX(GMW_SCEN!$A$2:$NF$60,MATCH(1,(GMW_SCEN!$NE$2:$NE$60=AJ$3)*(GMW_SCEN!$ND$2:$ND$60=AJ$4)*(GMW_SCEN!$NF$2:$NF$60=AJ$1),0),$F114-1966)</f>
        <v>5239</v>
      </c>
      <c r="AK114" s="4" cm="1">
        <f t="array" ref="AK114">INDEX(GMW_SCEN!$A$2:$NF$60,MATCH(1,(GMW_SCEN!$NE$2:$NE$60=AK$3)*(GMW_SCEN!$ND$2:$ND$60=AK$4)*(GMW_SCEN!$NF$2:$NF$60=AK$1),0),$F114-1966)</f>
        <v>319700</v>
      </c>
      <c r="AL114" s="4" cm="1">
        <f t="array" ref="AL114">INDEX(GMW_SCEN!$A$2:$NF$60,MATCH(1,(GMW_SCEN!$NE$2:$NE$60=AL$3)*(GMW_SCEN!$ND$2:$ND$60=AL$4)*(GMW_SCEN!$NF$2:$NF$60=AL$1),0),$F114-1966)</f>
        <v>268448</v>
      </c>
    </row>
    <row r="115" spans="1:38" x14ac:dyDescent="0.25">
      <c r="A115" s="4">
        <v>2000</v>
      </c>
      <c r="B115" s="4">
        <f t="shared" si="35"/>
        <v>2000</v>
      </c>
      <c r="C115" s="4">
        <f t="shared" si="35"/>
        <v>1999</v>
      </c>
      <c r="D115" s="4">
        <f t="shared" si="35"/>
        <v>1999</v>
      </c>
      <c r="F115" s="4">
        <f t="shared" si="37"/>
        <v>2081</v>
      </c>
      <c r="G115" s="4" cm="1">
        <f t="array" ref="G115">INDEX(GMW_SCEN!$A$2:$NF$60,MATCH(1,(GMW_SCEN!$NE$2:$NE$60=G$3)*(GMW_SCEN!$ND$2:$ND$60=G$4)*(GMW_SCEN!$NF$2:$NF$60=G$1),0),$F115-1966)</f>
        <v>480212</v>
      </c>
      <c r="H115" s="4" cm="1">
        <f t="array" ref="H115">INDEX(GMW_SCEN!$A$2:$NF$60,MATCH(1,(GMW_SCEN!$NE$2:$NE$60=H$3)*(GMW_SCEN!$ND$2:$ND$60=H$4)*(GMW_SCEN!$NF$2:$NF$60=H$1),0),$F115-1966)</f>
        <v>284274</v>
      </c>
      <c r="I115" s="4" cm="1">
        <f t="array" ref="I115">INDEX(GMW_SCEN!$A$2:$NF$60,MATCH(1,(GMW_SCEN!$NE$2:$NE$60=I$3)*(GMW_SCEN!$ND$2:$ND$60=I$4)*(GMW_SCEN!$NF$2:$NF$60=I$1),0),$F115-1966)</f>
        <v>78702</v>
      </c>
      <c r="J115" s="4" cm="1">
        <f t="array" ref="J115">INDEX(GMW_SCEN!$A$2:$NF$60,MATCH(1,(GMW_SCEN!$NE$2:$NE$60=J$3)*(GMW_SCEN!$ND$2:$ND$60=J$4)*(GMW_SCEN!$NF$2:$NF$60=J$1),0),$F115-1966)</f>
        <v>89286</v>
      </c>
      <c r="K115" s="4" cm="1">
        <f t="array" ref="K115">INDEX(GMW_SCEN!$A$2:$NF$60,MATCH(1,(GMW_SCEN!$NE$2:$NE$60=K$3)*(GMW_SCEN!$ND$2:$ND$60=K$4)*(GMW_SCEN!$NF$2:$NF$60=K$1),0),$F115-1966)</f>
        <v>121073</v>
      </c>
      <c r="L115" s="4" cm="1">
        <f t="array" ref="L115">INDEX(GMW_SCEN!$A$2:$NF$60,MATCH(1,(GMW_SCEN!$NE$2:$NE$60=L$3)*(GMW_SCEN!$ND$2:$ND$60=L$4)*(GMW_SCEN!$NF$2:$NF$60=L$1),0),$F115-1966)</f>
        <v>113296</v>
      </c>
      <c r="M115" s="4" cm="1">
        <f t="array" ref="M115">INDEX(GMW_SCEN!$A$2:$NF$60,MATCH(1,(GMW_SCEN!$NE$2:$NE$60=M$3)*(GMW_SCEN!$ND$2:$ND$60=M$4)*(GMW_SCEN!$NF$2:$NF$60=M$1),0),$F115-1966)</f>
        <v>72.133330000000001</v>
      </c>
      <c r="N115" s="4" cm="1">
        <f t="array" ref="N115">INDEX(GMW_SCEN!$A$2:$NF$60,MATCH(1,(GMW_SCEN!$NE$2:$NE$60=N$3)*(GMW_SCEN!$ND$2:$ND$60=N$4)*(GMW_SCEN!$NF$2:$NF$60=N$1),0),$F115-1966)</f>
        <v>5.8615380000000004</v>
      </c>
      <c r="O115" s="4" cm="1">
        <f t="array" ref="O115">INDEX(GMW_SCEN!$A$2:$NF$60,MATCH(1,(GMW_SCEN!$NE$2:$NE$60=O$3)*(GMW_SCEN!$ND$2:$ND$60=O$4)*(GMW_SCEN!$NF$2:$NF$60=O$1),0),$F115-1966)</f>
        <v>5.5264059999999997</v>
      </c>
      <c r="P115" s="4" cm="1">
        <f t="array" ref="P115">INDEX(GMW_SCEN!$A$2:$NF$60,MATCH(1,(GMW_SCEN!$NE$2:$NE$60=P$3)*(GMW_SCEN!$ND$2:$ND$60=P$4)*(GMW_SCEN!$NF$2:$NF$60=P$1),0),$F115-1966)</f>
        <v>0.64114919999999997</v>
      </c>
      <c r="Q115" s="4" cm="1">
        <f t="array" ref="Q115">INDEX(GMW_SCEN!$A$2:$NF$60,MATCH(1,(GMW_SCEN!$NE$2:$NE$60=Q$3)*(GMW_SCEN!$ND$2:$ND$60=Q$4)*(GMW_SCEN!$NF$2:$NF$60=Q$1),0),$F115-1966)</f>
        <v>1.6281330000000001</v>
      </c>
      <c r="R115" s="4" cm="1">
        <f t="array" ref="R115">INDEX(GMW_SCEN!$A$2:$NF$60,MATCH(1,(GMW_SCEN!$NE$2:$NE$60=R$3)*(GMW_SCEN!$ND$2:$ND$60=R$4)*(GMW_SCEN!$NF$2:$NF$60=R$1),0),$F115-1966)</f>
        <v>1.606733</v>
      </c>
      <c r="S115" s="4" cm="1">
        <f t="array" ref="S115">INDEX(GMW_SCEN!$A$2:$NF$60,MATCH(1,(GMW_SCEN!$NE$2:$NE$60=S$3)*(GMW_SCEN!$ND$2:$ND$60=S$4)*(GMW_SCEN!$NF$2:$NF$60=S$1),0),$F115-1966)</f>
        <v>102.32</v>
      </c>
      <c r="T115" s="4" cm="1">
        <f t="array" ref="T115">INDEX(GMW_SCEN!$A$2:$NF$60,MATCH(1,(GMW_SCEN!$NE$2:$NE$60=T$3)*(GMW_SCEN!$ND$2:$ND$60=T$4)*(GMW_SCEN!$NF$2:$NF$60=T$1),0),$F115-1966)</f>
        <v>15485</v>
      </c>
      <c r="U115" s="4" cm="1">
        <f t="array" ref="U115">INDEX(GMW_SCEN!$A$2:$NF$60,MATCH(1,(GMW_SCEN!$NE$2:$NE$60=U$3)*(GMW_SCEN!$ND$2:$ND$60=U$4)*(GMW_SCEN!$NF$2:$NF$60=U$1),0),$F115-1966)</f>
        <v>299659</v>
      </c>
      <c r="V115" s="4" cm="1">
        <f t="array" ref="V115">INDEX(GMW_SCEN!$A$2:$NF$60,MATCH(1,(GMW_SCEN!$NE$2:$NE$60=V$3)*(GMW_SCEN!$ND$2:$ND$60=V$4)*(GMW_SCEN!$NF$2:$NF$60=V$1),0),$F115-1966)</f>
        <v>273551</v>
      </c>
      <c r="W115" s="4" cm="1">
        <f t="array" ref="W115">INDEX(GMW_SCEN!$A$2:$NF$60,MATCH(1,(GMW_SCEN!$NE$2:$NE$60=W$3)*(GMW_SCEN!$ND$2:$ND$60=W$4)*(GMW_SCEN!$NF$2:$NF$60=W$1),0),$F115-1966)</f>
        <v>480212</v>
      </c>
      <c r="X115" s="4" cm="1">
        <f t="array" ref="X115">INDEX(GMW_SCEN!$A$2:$NF$60,MATCH(1,(GMW_SCEN!$NE$2:$NE$60=X$3)*(GMW_SCEN!$ND$2:$ND$60=X$4)*(GMW_SCEN!$NF$2:$NF$60=X$1),0),$F115-1966)</f>
        <v>284274</v>
      </c>
      <c r="Y115" s="4" cm="1">
        <f t="array" ref="Y115">INDEX(GMW_SCEN!$A$2:$NF$60,MATCH(1,(GMW_SCEN!$NE$2:$NE$60=Y$3)*(GMW_SCEN!$ND$2:$ND$60=Y$4)*(GMW_SCEN!$NF$2:$NF$60=Y$1),0),$F115-1966)</f>
        <v>78702</v>
      </c>
      <c r="Z115" s="4" cm="1">
        <f t="array" ref="Z115">INDEX(GMW_SCEN!$A$2:$NF$60,MATCH(1,(GMW_SCEN!$NE$2:$NE$60=Z$3)*(GMW_SCEN!$ND$2:$ND$60=Z$4)*(GMW_SCEN!$NF$2:$NF$60=Z$1),0),$F115-1966)</f>
        <v>89286</v>
      </c>
      <c r="AA115" s="4" cm="1">
        <f t="array" ref="AA115">INDEX(GMW_SCEN!$A$2:$NF$60,MATCH(1,(GMW_SCEN!$NE$2:$NE$60=AA$3)*(GMW_SCEN!$ND$2:$ND$60=AA$4)*(GMW_SCEN!$NF$2:$NF$60=AA$1),0),$F115-1966)</f>
        <v>121073</v>
      </c>
      <c r="AB115" s="4" cm="1">
        <f t="array" ref="AB115">INDEX(GMW_SCEN!$A$2:$NF$60,MATCH(1,(GMW_SCEN!$NE$2:$NE$60=AB$3)*(GMW_SCEN!$ND$2:$ND$60=AB$4)*(GMW_SCEN!$NF$2:$NF$60=AB$1),0),$F115-1966)</f>
        <v>113296</v>
      </c>
      <c r="AC115" s="4" cm="1">
        <f t="array" ref="AC115">INDEX(GMW_SCEN!$A$2:$NF$60,MATCH(1,(GMW_SCEN!$NE$2:$NE$60=AC$3)*(GMW_SCEN!$ND$2:$ND$60=AC$4)*(GMW_SCEN!$NF$2:$NF$60=AC$1),0),$F115-1966)</f>
        <v>72.133330000000001</v>
      </c>
      <c r="AD115" s="4" cm="1">
        <f t="array" ref="AD115">INDEX(GMW_SCEN!$A$2:$NF$60,MATCH(1,(GMW_SCEN!$NE$2:$NE$60=AD$3)*(GMW_SCEN!$ND$2:$ND$60=AD$4)*(GMW_SCEN!$NF$2:$NF$60=AD$1),0),$F115-1966)</f>
        <v>5.8615380000000004</v>
      </c>
      <c r="AE115" s="4" cm="1">
        <f t="array" ref="AE115">INDEX(GMW_SCEN!$A$2:$NF$60,MATCH(1,(GMW_SCEN!$NE$2:$NE$60=AE$3)*(GMW_SCEN!$ND$2:$ND$60=AE$4)*(GMW_SCEN!$NF$2:$NF$60=AE$1),0),$F115-1966)</f>
        <v>5.5264059999999997</v>
      </c>
      <c r="AF115" s="4" cm="1">
        <f t="array" ref="AF115">INDEX(GMW_SCEN!$A$2:$NF$60,MATCH(1,(GMW_SCEN!$NE$2:$NE$60=AF$3)*(GMW_SCEN!$ND$2:$ND$60=AF$4)*(GMW_SCEN!$NF$2:$NF$60=AF$1),0),$F115-1966)</f>
        <v>0.64114919999999997</v>
      </c>
      <c r="AG115" s="4" cm="1">
        <f t="array" ref="AG115">INDEX(GMW_SCEN!$A$2:$NF$60,MATCH(1,(GMW_SCEN!$NE$2:$NE$60=AG$3)*(GMW_SCEN!$ND$2:$ND$60=AG$4)*(GMW_SCEN!$NF$2:$NF$60=AG$1),0),$F115-1966)</f>
        <v>1.6281330000000001</v>
      </c>
      <c r="AH115" s="4" cm="1">
        <f t="array" ref="AH115">INDEX(GMW_SCEN!$A$2:$NF$60,MATCH(1,(GMW_SCEN!$NE$2:$NE$60=AH$3)*(GMW_SCEN!$ND$2:$ND$60=AH$4)*(GMW_SCEN!$NF$2:$NF$60=AH$1),0),$F115-1966)</f>
        <v>1.606733</v>
      </c>
      <c r="AI115" s="4" cm="1">
        <f t="array" ref="AI115">INDEX(GMW_SCEN!$A$2:$NF$60,MATCH(1,(GMW_SCEN!$NE$2:$NE$60=AI$3)*(GMW_SCEN!$ND$2:$ND$60=AI$4)*(GMW_SCEN!$NF$2:$NF$60=AI$1),0),$F115-1966)</f>
        <v>102.32</v>
      </c>
      <c r="AJ115" s="4" cm="1">
        <f t="array" ref="AJ115">INDEX(GMW_SCEN!$A$2:$NF$60,MATCH(1,(GMW_SCEN!$NE$2:$NE$60=AJ$3)*(GMW_SCEN!$ND$2:$ND$60=AJ$4)*(GMW_SCEN!$NF$2:$NF$60=AJ$1),0),$F115-1966)</f>
        <v>15485</v>
      </c>
      <c r="AK115" s="4" cm="1">
        <f t="array" ref="AK115">INDEX(GMW_SCEN!$A$2:$NF$60,MATCH(1,(GMW_SCEN!$NE$2:$NE$60=AK$3)*(GMW_SCEN!$ND$2:$ND$60=AK$4)*(GMW_SCEN!$NF$2:$NF$60=AK$1),0),$F115-1966)</f>
        <v>299659</v>
      </c>
      <c r="AL115" s="4" cm="1">
        <f t="array" ref="AL115">INDEX(GMW_SCEN!$A$2:$NF$60,MATCH(1,(GMW_SCEN!$NE$2:$NE$60=AL$3)*(GMW_SCEN!$ND$2:$ND$60=AL$4)*(GMW_SCEN!$NF$2:$NF$60=AL$1),0),$F115-1966)</f>
        <v>273551</v>
      </c>
    </row>
    <row r="116" spans="1:38" x14ac:dyDescent="0.25">
      <c r="B116" s="4">
        <f t="shared" si="35"/>
        <v>2000</v>
      </c>
      <c r="C116" s="4">
        <f t="shared" si="35"/>
        <v>2000</v>
      </c>
      <c r="F116" s="4">
        <f t="shared" si="37"/>
        <v>2082</v>
      </c>
      <c r="G116" s="4" cm="1">
        <f t="array" ref="G116">INDEX(GMW_SCEN!$A$2:$NF$60,MATCH(1,(GMW_SCEN!$NE$2:$NE$60=G$3)*(GMW_SCEN!$ND$2:$ND$60=G$4)*(GMW_SCEN!$NF$2:$NF$60=G$1),0),$F116-1966)</f>
        <v>483672</v>
      </c>
      <c r="H116" s="4" cm="1">
        <f t="array" ref="H116">INDEX(GMW_SCEN!$A$2:$NF$60,MATCH(1,(GMW_SCEN!$NE$2:$NE$60=H$3)*(GMW_SCEN!$ND$2:$ND$60=H$4)*(GMW_SCEN!$NF$2:$NF$60=H$1),0),$F116-1966)</f>
        <v>287388</v>
      </c>
      <c r="I116" s="4" cm="1">
        <f t="array" ref="I116">INDEX(GMW_SCEN!$A$2:$NF$60,MATCH(1,(GMW_SCEN!$NE$2:$NE$60=I$3)*(GMW_SCEN!$ND$2:$ND$60=I$4)*(GMW_SCEN!$NF$2:$NF$60=I$1),0),$F116-1966)</f>
        <v>83313</v>
      </c>
      <c r="J116" s="4" cm="1">
        <f t="array" ref="J116">INDEX(GMW_SCEN!$A$2:$NF$60,MATCH(1,(GMW_SCEN!$NE$2:$NE$60=J$3)*(GMW_SCEN!$ND$2:$ND$60=J$4)*(GMW_SCEN!$NF$2:$NF$60=J$1),0),$F116-1966)</f>
        <v>91962</v>
      </c>
      <c r="K116" s="4" cm="1">
        <f t="array" ref="K116">INDEX(GMW_SCEN!$A$2:$NF$60,MATCH(1,(GMW_SCEN!$NE$2:$NE$60=K$3)*(GMW_SCEN!$ND$2:$ND$60=K$4)*(GMW_SCEN!$NF$2:$NF$60=K$1),0),$F116-1966)</f>
        <v>124993</v>
      </c>
      <c r="L116" s="4" cm="1">
        <f t="array" ref="L116">INDEX(GMW_SCEN!$A$2:$NF$60,MATCH(1,(GMW_SCEN!$NE$2:$NE$60=L$3)*(GMW_SCEN!$ND$2:$ND$60=L$4)*(GMW_SCEN!$NF$2:$NF$60=L$1),0),$F116-1966)</f>
        <v>116898</v>
      </c>
      <c r="M116" s="4" cm="1">
        <f t="array" ref="M116">INDEX(GMW_SCEN!$A$2:$NF$60,MATCH(1,(GMW_SCEN!$NE$2:$NE$60=M$3)*(GMW_SCEN!$ND$2:$ND$60=M$4)*(GMW_SCEN!$NF$2:$NF$60=M$1),0),$F116-1966)</f>
        <v>72.766670000000005</v>
      </c>
      <c r="N116" s="4" cm="1">
        <f t="array" ref="N116">INDEX(GMW_SCEN!$A$2:$NF$60,MATCH(1,(GMW_SCEN!$NE$2:$NE$60=N$3)*(GMW_SCEN!$ND$2:$ND$60=N$4)*(GMW_SCEN!$NF$2:$NF$60=N$1),0),$F116-1966)</f>
        <v>6</v>
      </c>
      <c r="O116" s="4" cm="1">
        <f t="array" ref="O116">INDEX(GMW_SCEN!$A$2:$NF$60,MATCH(1,(GMW_SCEN!$NE$2:$NE$60=O$3)*(GMW_SCEN!$ND$2:$ND$60=O$4)*(GMW_SCEN!$NF$2:$NF$60=O$1),0),$F116-1966)</f>
        <v>5.24918</v>
      </c>
      <c r="P116" s="4" cm="1">
        <f t="array" ref="P116">INDEX(GMW_SCEN!$A$2:$NF$60,MATCH(1,(GMW_SCEN!$NE$2:$NE$60=P$3)*(GMW_SCEN!$ND$2:$ND$60=P$4)*(GMW_SCEN!$NF$2:$NF$60=P$1),0),$F116-1966)</f>
        <v>0.37329010000000001</v>
      </c>
      <c r="Q116" s="4" cm="1">
        <f t="array" ref="Q116">INDEX(GMW_SCEN!$A$2:$NF$60,MATCH(1,(GMW_SCEN!$NE$2:$NE$60=Q$3)*(GMW_SCEN!$ND$2:$ND$60=Q$4)*(GMW_SCEN!$NF$2:$NF$60=Q$1),0),$F116-1966)</f>
        <v>1.6422330000000001</v>
      </c>
      <c r="R116" s="4" cm="1">
        <f t="array" ref="R116">INDEX(GMW_SCEN!$A$2:$NF$60,MATCH(1,(GMW_SCEN!$NE$2:$NE$60=R$3)*(GMW_SCEN!$ND$2:$ND$60=R$4)*(GMW_SCEN!$NF$2:$NF$60=R$1),0),$F116-1966)</f>
        <v>1.5333669999999999</v>
      </c>
      <c r="S116" s="4" cm="1">
        <f t="array" ref="S116">INDEX(GMW_SCEN!$A$2:$NF$60,MATCH(1,(GMW_SCEN!$NE$2:$NE$60=S$3)*(GMW_SCEN!$ND$2:$ND$60=S$4)*(GMW_SCEN!$NF$2:$NF$60=S$1),0),$F116-1966)</f>
        <v>101.0667</v>
      </c>
      <c r="T116" s="4" cm="1">
        <f t="array" ref="T116">INDEX(GMW_SCEN!$A$2:$NF$60,MATCH(1,(GMW_SCEN!$NE$2:$NE$60=T$3)*(GMW_SCEN!$ND$2:$ND$60=T$4)*(GMW_SCEN!$NF$2:$NF$60=T$1),0),$F116-1966)</f>
        <v>3583</v>
      </c>
      <c r="U116" s="4" cm="1">
        <f t="array" ref="U116">INDEX(GMW_SCEN!$A$2:$NF$60,MATCH(1,(GMW_SCEN!$NE$2:$NE$60=U$3)*(GMW_SCEN!$ND$2:$ND$60=U$4)*(GMW_SCEN!$NF$2:$NF$60=U$1),0),$F116-1966)</f>
        <v>302504</v>
      </c>
      <c r="V116" s="4" cm="1">
        <f t="array" ref="V116">INDEX(GMW_SCEN!$A$2:$NF$60,MATCH(1,(GMW_SCEN!$NE$2:$NE$60=V$3)*(GMW_SCEN!$ND$2:$ND$60=V$4)*(GMW_SCEN!$NF$2:$NF$60=V$1),0),$F116-1966)</f>
        <v>275103</v>
      </c>
      <c r="W116" s="4" cm="1">
        <f t="array" ref="W116">INDEX(GMW_SCEN!$A$2:$NF$60,MATCH(1,(GMW_SCEN!$NE$2:$NE$60=W$3)*(GMW_SCEN!$ND$2:$ND$60=W$4)*(GMW_SCEN!$NF$2:$NF$60=W$1),0),$F116-1966)</f>
        <v>483672</v>
      </c>
      <c r="X116" s="4" cm="1">
        <f t="array" ref="X116">INDEX(GMW_SCEN!$A$2:$NF$60,MATCH(1,(GMW_SCEN!$NE$2:$NE$60=X$3)*(GMW_SCEN!$ND$2:$ND$60=X$4)*(GMW_SCEN!$NF$2:$NF$60=X$1),0),$F116-1966)</f>
        <v>287388</v>
      </c>
      <c r="Y116" s="4" cm="1">
        <f t="array" ref="Y116">INDEX(GMW_SCEN!$A$2:$NF$60,MATCH(1,(GMW_SCEN!$NE$2:$NE$60=Y$3)*(GMW_SCEN!$ND$2:$ND$60=Y$4)*(GMW_SCEN!$NF$2:$NF$60=Y$1),0),$F116-1966)</f>
        <v>83313</v>
      </c>
      <c r="Z116" s="4" cm="1">
        <f t="array" ref="Z116">INDEX(GMW_SCEN!$A$2:$NF$60,MATCH(1,(GMW_SCEN!$NE$2:$NE$60=Z$3)*(GMW_SCEN!$ND$2:$ND$60=Z$4)*(GMW_SCEN!$NF$2:$NF$60=Z$1),0),$F116-1966)</f>
        <v>91962</v>
      </c>
      <c r="AA116" s="4" cm="1">
        <f t="array" ref="AA116">INDEX(GMW_SCEN!$A$2:$NF$60,MATCH(1,(GMW_SCEN!$NE$2:$NE$60=AA$3)*(GMW_SCEN!$ND$2:$ND$60=AA$4)*(GMW_SCEN!$NF$2:$NF$60=AA$1),0),$F116-1966)</f>
        <v>124993</v>
      </c>
      <c r="AB116" s="4" cm="1">
        <f t="array" ref="AB116">INDEX(GMW_SCEN!$A$2:$NF$60,MATCH(1,(GMW_SCEN!$NE$2:$NE$60=AB$3)*(GMW_SCEN!$ND$2:$ND$60=AB$4)*(GMW_SCEN!$NF$2:$NF$60=AB$1),0),$F116-1966)</f>
        <v>116898</v>
      </c>
      <c r="AC116" s="4" cm="1">
        <f t="array" ref="AC116">INDEX(GMW_SCEN!$A$2:$NF$60,MATCH(1,(GMW_SCEN!$NE$2:$NE$60=AC$3)*(GMW_SCEN!$ND$2:$ND$60=AC$4)*(GMW_SCEN!$NF$2:$NF$60=AC$1),0),$F116-1966)</f>
        <v>72.766670000000005</v>
      </c>
      <c r="AD116" s="4" cm="1">
        <f t="array" ref="AD116">INDEX(GMW_SCEN!$A$2:$NF$60,MATCH(1,(GMW_SCEN!$NE$2:$NE$60=AD$3)*(GMW_SCEN!$ND$2:$ND$60=AD$4)*(GMW_SCEN!$NF$2:$NF$60=AD$1),0),$F116-1966)</f>
        <v>6</v>
      </c>
      <c r="AE116" s="4" cm="1">
        <f t="array" ref="AE116">INDEX(GMW_SCEN!$A$2:$NF$60,MATCH(1,(GMW_SCEN!$NE$2:$NE$60=AE$3)*(GMW_SCEN!$ND$2:$ND$60=AE$4)*(GMW_SCEN!$NF$2:$NF$60=AE$1),0),$F116-1966)</f>
        <v>5.24918</v>
      </c>
      <c r="AF116" s="4" cm="1">
        <f t="array" ref="AF116">INDEX(GMW_SCEN!$A$2:$NF$60,MATCH(1,(GMW_SCEN!$NE$2:$NE$60=AF$3)*(GMW_SCEN!$ND$2:$ND$60=AF$4)*(GMW_SCEN!$NF$2:$NF$60=AF$1),0),$F116-1966)</f>
        <v>0.37329010000000001</v>
      </c>
      <c r="AG116" s="4" cm="1">
        <f t="array" ref="AG116">INDEX(GMW_SCEN!$A$2:$NF$60,MATCH(1,(GMW_SCEN!$NE$2:$NE$60=AG$3)*(GMW_SCEN!$ND$2:$ND$60=AG$4)*(GMW_SCEN!$NF$2:$NF$60=AG$1),0),$F116-1966)</f>
        <v>1.6422330000000001</v>
      </c>
      <c r="AH116" s="4" cm="1">
        <f t="array" ref="AH116">INDEX(GMW_SCEN!$A$2:$NF$60,MATCH(1,(GMW_SCEN!$NE$2:$NE$60=AH$3)*(GMW_SCEN!$ND$2:$ND$60=AH$4)*(GMW_SCEN!$NF$2:$NF$60=AH$1),0),$F116-1966)</f>
        <v>1.5333669999999999</v>
      </c>
      <c r="AI116" s="4" cm="1">
        <f t="array" ref="AI116">INDEX(GMW_SCEN!$A$2:$NF$60,MATCH(1,(GMW_SCEN!$NE$2:$NE$60=AI$3)*(GMW_SCEN!$ND$2:$ND$60=AI$4)*(GMW_SCEN!$NF$2:$NF$60=AI$1),0),$F116-1966)</f>
        <v>101.0667</v>
      </c>
      <c r="AJ116" s="4" cm="1">
        <f t="array" ref="AJ116">INDEX(GMW_SCEN!$A$2:$NF$60,MATCH(1,(GMW_SCEN!$NE$2:$NE$60=AJ$3)*(GMW_SCEN!$ND$2:$ND$60=AJ$4)*(GMW_SCEN!$NF$2:$NF$60=AJ$1),0),$F116-1966)</f>
        <v>3583</v>
      </c>
      <c r="AK116" s="4" cm="1">
        <f t="array" ref="AK116">INDEX(GMW_SCEN!$A$2:$NF$60,MATCH(1,(GMW_SCEN!$NE$2:$NE$60=AK$3)*(GMW_SCEN!$ND$2:$ND$60=AK$4)*(GMW_SCEN!$NF$2:$NF$60=AK$1),0),$F116-1966)</f>
        <v>302504</v>
      </c>
      <c r="AL116" s="4" cm="1">
        <f t="array" ref="AL116">INDEX(GMW_SCEN!$A$2:$NF$60,MATCH(1,(GMW_SCEN!$NE$2:$NE$60=AL$3)*(GMW_SCEN!$ND$2:$ND$60=AL$4)*(GMW_SCEN!$NF$2:$NF$60=AL$1),0),$F116-1966)</f>
        <v>275103</v>
      </c>
    </row>
    <row r="117" spans="1:38" x14ac:dyDescent="0.25">
      <c r="B117" s="4">
        <f t="shared" si="35"/>
        <v>2000</v>
      </c>
      <c r="C117" s="4">
        <f t="shared" si="35"/>
        <v>2000</v>
      </c>
      <c r="F117" s="4">
        <f t="shared" si="37"/>
        <v>2083</v>
      </c>
      <c r="G117" s="4" cm="1">
        <f t="array" ref="G117">INDEX(GMW_SCEN!$A$2:$NF$60,MATCH(1,(GMW_SCEN!$NE$2:$NE$60=G$3)*(GMW_SCEN!$ND$2:$ND$60=G$4)*(GMW_SCEN!$NF$2:$NF$60=G$1),0),$F117-1966)</f>
        <v>486617</v>
      </c>
      <c r="H117" s="4" cm="1">
        <f t="array" ref="H117">INDEX(GMW_SCEN!$A$2:$NF$60,MATCH(1,(GMW_SCEN!$NE$2:$NE$60=H$3)*(GMW_SCEN!$ND$2:$ND$60=H$4)*(GMW_SCEN!$NF$2:$NF$60=H$1),0),$F117-1966)</f>
        <v>290894</v>
      </c>
      <c r="I117" s="4" cm="1">
        <f t="array" ref="I117">INDEX(GMW_SCEN!$A$2:$NF$60,MATCH(1,(GMW_SCEN!$NE$2:$NE$60=I$3)*(GMW_SCEN!$ND$2:$ND$60=I$4)*(GMW_SCEN!$NF$2:$NF$60=I$1),0),$F117-1966)</f>
        <v>77774</v>
      </c>
      <c r="J117" s="4" cm="1">
        <f t="array" ref="J117">INDEX(GMW_SCEN!$A$2:$NF$60,MATCH(1,(GMW_SCEN!$NE$2:$NE$60=J$3)*(GMW_SCEN!$ND$2:$ND$60=J$4)*(GMW_SCEN!$NF$2:$NF$60=J$1),0),$F117-1966)</f>
        <v>92728</v>
      </c>
      <c r="K117" s="4" cm="1">
        <f t="array" ref="K117">INDEX(GMW_SCEN!$A$2:$NF$60,MATCH(1,(GMW_SCEN!$NE$2:$NE$60=K$3)*(GMW_SCEN!$ND$2:$ND$60=K$4)*(GMW_SCEN!$NF$2:$NF$60=K$1),0),$F117-1966)</f>
        <v>125648</v>
      </c>
      <c r="L117" s="4" cm="1">
        <f t="array" ref="L117">INDEX(GMW_SCEN!$A$2:$NF$60,MATCH(1,(GMW_SCEN!$NE$2:$NE$60=L$3)*(GMW_SCEN!$ND$2:$ND$60=L$4)*(GMW_SCEN!$NF$2:$NF$60=L$1),0),$F117-1966)</f>
        <v>119292</v>
      </c>
      <c r="M117" s="4" cm="1">
        <f t="array" ref="M117">INDEX(GMW_SCEN!$A$2:$NF$60,MATCH(1,(GMW_SCEN!$NE$2:$NE$60=M$3)*(GMW_SCEN!$ND$2:$ND$60=M$4)*(GMW_SCEN!$NF$2:$NF$60=M$1),0),$F117-1966)</f>
        <v>72.7</v>
      </c>
      <c r="N117" s="4" cm="1">
        <f t="array" ref="N117">INDEX(GMW_SCEN!$A$2:$NF$60,MATCH(1,(GMW_SCEN!$NE$2:$NE$60=N$3)*(GMW_SCEN!$ND$2:$ND$60=N$4)*(GMW_SCEN!$NF$2:$NF$60=N$1),0),$F117-1966)</f>
        <v>6</v>
      </c>
      <c r="O117" s="4" cm="1">
        <f t="array" ref="O117">INDEX(GMW_SCEN!$A$2:$NF$60,MATCH(1,(GMW_SCEN!$NE$2:$NE$60=O$3)*(GMW_SCEN!$ND$2:$ND$60=O$4)*(GMW_SCEN!$NF$2:$NF$60=O$1),0),$F117-1966)</f>
        <v>5.2590620000000001</v>
      </c>
      <c r="P117" s="4" cm="1">
        <f t="array" ref="P117">INDEX(GMW_SCEN!$A$2:$NF$60,MATCH(1,(GMW_SCEN!$NE$2:$NE$60=P$3)*(GMW_SCEN!$ND$2:$ND$60=P$4)*(GMW_SCEN!$NF$2:$NF$60=P$1),0),$F117-1966)</f>
        <v>0.47579149999999998</v>
      </c>
      <c r="Q117" s="4" cm="1">
        <f t="array" ref="Q117">INDEX(GMW_SCEN!$A$2:$NF$60,MATCH(1,(GMW_SCEN!$NE$2:$NE$60=Q$3)*(GMW_SCEN!$ND$2:$ND$60=Q$4)*(GMW_SCEN!$NF$2:$NF$60=Q$1),0),$F117-1966)</f>
        <v>1.633367</v>
      </c>
      <c r="R117" s="4" cm="1">
        <f t="array" ref="R117">INDEX(GMW_SCEN!$A$2:$NF$60,MATCH(1,(GMW_SCEN!$NE$2:$NE$60=R$3)*(GMW_SCEN!$ND$2:$ND$60=R$4)*(GMW_SCEN!$NF$2:$NF$60=R$1),0),$F117-1966)</f>
        <v>1.4784330000000001</v>
      </c>
      <c r="S117" s="4" cm="1">
        <f t="array" ref="S117">INDEX(GMW_SCEN!$A$2:$NF$60,MATCH(1,(GMW_SCEN!$NE$2:$NE$60=S$3)*(GMW_SCEN!$ND$2:$ND$60=S$4)*(GMW_SCEN!$NF$2:$NF$60=S$1),0),$F117-1966)</f>
        <v>99.443340000000006</v>
      </c>
      <c r="T117" s="4" cm="1">
        <f t="array" ref="T117">INDEX(GMW_SCEN!$A$2:$NF$60,MATCH(1,(GMW_SCEN!$NE$2:$NE$60=T$3)*(GMW_SCEN!$ND$2:$ND$60=T$4)*(GMW_SCEN!$NF$2:$NF$60=T$1),0),$F117-1966)</f>
        <v>5062</v>
      </c>
      <c r="U117" s="4" cm="1">
        <f t="array" ref="U117">INDEX(GMW_SCEN!$A$2:$NF$60,MATCH(1,(GMW_SCEN!$NE$2:$NE$60=U$3)*(GMW_SCEN!$ND$2:$ND$60=U$4)*(GMW_SCEN!$NF$2:$NF$60=U$1),0),$F117-1966)</f>
        <v>299193</v>
      </c>
      <c r="V117" s="4" cm="1">
        <f t="array" ref="V117">INDEX(GMW_SCEN!$A$2:$NF$60,MATCH(1,(GMW_SCEN!$NE$2:$NE$60=V$3)*(GMW_SCEN!$ND$2:$ND$60=V$4)*(GMW_SCEN!$NF$2:$NF$60=V$1),0),$F117-1966)</f>
        <v>277076</v>
      </c>
      <c r="W117" s="4" cm="1">
        <f t="array" ref="W117">INDEX(GMW_SCEN!$A$2:$NF$60,MATCH(1,(GMW_SCEN!$NE$2:$NE$60=W$3)*(GMW_SCEN!$ND$2:$ND$60=W$4)*(GMW_SCEN!$NF$2:$NF$60=W$1),0),$F117-1966)</f>
        <v>486617</v>
      </c>
      <c r="X117" s="4" cm="1">
        <f t="array" ref="X117">INDEX(GMW_SCEN!$A$2:$NF$60,MATCH(1,(GMW_SCEN!$NE$2:$NE$60=X$3)*(GMW_SCEN!$ND$2:$ND$60=X$4)*(GMW_SCEN!$NF$2:$NF$60=X$1),0),$F117-1966)</f>
        <v>290894</v>
      </c>
      <c r="Y117" s="4" cm="1">
        <f t="array" ref="Y117">INDEX(GMW_SCEN!$A$2:$NF$60,MATCH(1,(GMW_SCEN!$NE$2:$NE$60=Y$3)*(GMW_SCEN!$ND$2:$ND$60=Y$4)*(GMW_SCEN!$NF$2:$NF$60=Y$1),0),$F117-1966)</f>
        <v>77774</v>
      </c>
      <c r="Z117" s="4" cm="1">
        <f t="array" ref="Z117">INDEX(GMW_SCEN!$A$2:$NF$60,MATCH(1,(GMW_SCEN!$NE$2:$NE$60=Z$3)*(GMW_SCEN!$ND$2:$ND$60=Z$4)*(GMW_SCEN!$NF$2:$NF$60=Z$1),0),$F117-1966)</f>
        <v>92728</v>
      </c>
      <c r="AA117" s="4" cm="1">
        <f t="array" ref="AA117">INDEX(GMW_SCEN!$A$2:$NF$60,MATCH(1,(GMW_SCEN!$NE$2:$NE$60=AA$3)*(GMW_SCEN!$ND$2:$ND$60=AA$4)*(GMW_SCEN!$NF$2:$NF$60=AA$1),0),$F117-1966)</f>
        <v>125648</v>
      </c>
      <c r="AB117" s="4" cm="1">
        <f t="array" ref="AB117">INDEX(GMW_SCEN!$A$2:$NF$60,MATCH(1,(GMW_SCEN!$NE$2:$NE$60=AB$3)*(GMW_SCEN!$ND$2:$ND$60=AB$4)*(GMW_SCEN!$NF$2:$NF$60=AB$1),0),$F117-1966)</f>
        <v>119292</v>
      </c>
      <c r="AC117" s="4" cm="1">
        <f t="array" ref="AC117">INDEX(GMW_SCEN!$A$2:$NF$60,MATCH(1,(GMW_SCEN!$NE$2:$NE$60=AC$3)*(GMW_SCEN!$ND$2:$ND$60=AC$4)*(GMW_SCEN!$NF$2:$NF$60=AC$1),0),$F117-1966)</f>
        <v>72.7</v>
      </c>
      <c r="AD117" s="4" cm="1">
        <f t="array" ref="AD117">INDEX(GMW_SCEN!$A$2:$NF$60,MATCH(1,(GMW_SCEN!$NE$2:$NE$60=AD$3)*(GMW_SCEN!$ND$2:$ND$60=AD$4)*(GMW_SCEN!$NF$2:$NF$60=AD$1),0),$F117-1966)</f>
        <v>6</v>
      </c>
      <c r="AE117" s="4" cm="1">
        <f t="array" ref="AE117">INDEX(GMW_SCEN!$A$2:$NF$60,MATCH(1,(GMW_SCEN!$NE$2:$NE$60=AE$3)*(GMW_SCEN!$ND$2:$ND$60=AE$4)*(GMW_SCEN!$NF$2:$NF$60=AE$1),0),$F117-1966)</f>
        <v>5.2590620000000001</v>
      </c>
      <c r="AF117" s="4" cm="1">
        <f t="array" ref="AF117">INDEX(GMW_SCEN!$A$2:$NF$60,MATCH(1,(GMW_SCEN!$NE$2:$NE$60=AF$3)*(GMW_SCEN!$ND$2:$ND$60=AF$4)*(GMW_SCEN!$NF$2:$NF$60=AF$1),0),$F117-1966)</f>
        <v>0.47579149999999998</v>
      </c>
      <c r="AG117" s="4" cm="1">
        <f t="array" ref="AG117">INDEX(GMW_SCEN!$A$2:$NF$60,MATCH(1,(GMW_SCEN!$NE$2:$NE$60=AG$3)*(GMW_SCEN!$ND$2:$ND$60=AG$4)*(GMW_SCEN!$NF$2:$NF$60=AG$1),0),$F117-1966)</f>
        <v>1.633367</v>
      </c>
      <c r="AH117" s="4" cm="1">
        <f t="array" ref="AH117">INDEX(GMW_SCEN!$A$2:$NF$60,MATCH(1,(GMW_SCEN!$NE$2:$NE$60=AH$3)*(GMW_SCEN!$ND$2:$ND$60=AH$4)*(GMW_SCEN!$NF$2:$NF$60=AH$1),0),$F117-1966)</f>
        <v>1.4784330000000001</v>
      </c>
      <c r="AI117" s="4" cm="1">
        <f t="array" ref="AI117">INDEX(GMW_SCEN!$A$2:$NF$60,MATCH(1,(GMW_SCEN!$NE$2:$NE$60=AI$3)*(GMW_SCEN!$ND$2:$ND$60=AI$4)*(GMW_SCEN!$NF$2:$NF$60=AI$1),0),$F117-1966)</f>
        <v>99.443340000000006</v>
      </c>
      <c r="AJ117" s="4" cm="1">
        <f t="array" ref="AJ117">INDEX(GMW_SCEN!$A$2:$NF$60,MATCH(1,(GMW_SCEN!$NE$2:$NE$60=AJ$3)*(GMW_SCEN!$ND$2:$ND$60=AJ$4)*(GMW_SCEN!$NF$2:$NF$60=AJ$1),0),$F117-1966)</f>
        <v>5062</v>
      </c>
      <c r="AK117" s="4" cm="1">
        <f t="array" ref="AK117">INDEX(GMW_SCEN!$A$2:$NF$60,MATCH(1,(GMW_SCEN!$NE$2:$NE$60=AK$3)*(GMW_SCEN!$ND$2:$ND$60=AK$4)*(GMW_SCEN!$NF$2:$NF$60=AK$1),0),$F117-1966)</f>
        <v>299193</v>
      </c>
      <c r="AL117" s="4" cm="1">
        <f t="array" ref="AL117">INDEX(GMW_SCEN!$A$2:$NF$60,MATCH(1,(GMW_SCEN!$NE$2:$NE$60=AL$3)*(GMW_SCEN!$ND$2:$ND$60=AL$4)*(GMW_SCEN!$NF$2:$NF$60=AL$1),0),$F117-1966)</f>
        <v>277076</v>
      </c>
    </row>
    <row r="118" spans="1:38" x14ac:dyDescent="0.25">
      <c r="B118" s="4">
        <f t="shared" si="35"/>
        <v>2000</v>
      </c>
      <c r="C118" s="4">
        <f t="shared" si="35"/>
        <v>2000</v>
      </c>
      <c r="E118" s="4">
        <f t="shared" ref="E118" si="39">+E114+1</f>
        <v>2000</v>
      </c>
      <c r="F118" s="4">
        <f t="shared" si="37"/>
        <v>2084</v>
      </c>
      <c r="G118" s="4" cm="1">
        <f t="array" ref="G118">INDEX(GMW_SCEN!$A$2:$NF$60,MATCH(1,(GMW_SCEN!$NE$2:$NE$60=G$3)*(GMW_SCEN!$ND$2:$ND$60=G$4)*(GMW_SCEN!$NF$2:$NF$60=G$1),0),$F118-1966)</f>
        <v>489506</v>
      </c>
      <c r="H118" s="4" cm="1">
        <f t="array" ref="H118">INDEX(GMW_SCEN!$A$2:$NF$60,MATCH(1,(GMW_SCEN!$NE$2:$NE$60=H$3)*(GMW_SCEN!$ND$2:$ND$60=H$4)*(GMW_SCEN!$NF$2:$NF$60=H$1),0),$F118-1966)</f>
        <v>293325</v>
      </c>
      <c r="I118" s="4" cm="1">
        <f t="array" ref="I118">INDEX(GMW_SCEN!$A$2:$NF$60,MATCH(1,(GMW_SCEN!$NE$2:$NE$60=I$3)*(GMW_SCEN!$ND$2:$ND$60=I$4)*(GMW_SCEN!$NF$2:$NF$60=I$1),0),$F118-1966)</f>
        <v>80494</v>
      </c>
      <c r="J118" s="4" cm="1">
        <f t="array" ref="J118">INDEX(GMW_SCEN!$A$2:$NF$60,MATCH(1,(GMW_SCEN!$NE$2:$NE$60=J$3)*(GMW_SCEN!$ND$2:$ND$60=J$4)*(GMW_SCEN!$NF$2:$NF$60=J$1),0),$F118-1966)</f>
        <v>92470</v>
      </c>
      <c r="K118" s="4" cm="1">
        <f t="array" ref="K118">INDEX(GMW_SCEN!$A$2:$NF$60,MATCH(1,(GMW_SCEN!$NE$2:$NE$60=K$3)*(GMW_SCEN!$ND$2:$ND$60=K$4)*(GMW_SCEN!$NF$2:$NF$60=K$1),0),$F118-1966)</f>
        <v>128491</v>
      </c>
      <c r="L118" s="4" cm="1">
        <f t="array" ref="L118">INDEX(GMW_SCEN!$A$2:$NF$60,MATCH(1,(GMW_SCEN!$NE$2:$NE$60=L$3)*(GMW_SCEN!$ND$2:$ND$60=L$4)*(GMW_SCEN!$NF$2:$NF$60=L$1),0),$F118-1966)</f>
        <v>123310</v>
      </c>
      <c r="M118" s="4" cm="1">
        <f t="array" ref="M118">INDEX(GMW_SCEN!$A$2:$NF$60,MATCH(1,(GMW_SCEN!$NE$2:$NE$60=M$3)*(GMW_SCEN!$ND$2:$ND$60=M$4)*(GMW_SCEN!$NF$2:$NF$60=M$1),0),$F118-1966)</f>
        <v>73.166659999999993</v>
      </c>
      <c r="N118" s="4" cm="1">
        <f t="array" ref="N118">INDEX(GMW_SCEN!$A$2:$NF$60,MATCH(1,(GMW_SCEN!$NE$2:$NE$60=N$3)*(GMW_SCEN!$ND$2:$ND$60=N$4)*(GMW_SCEN!$NF$2:$NF$60=N$1),0),$F118-1966)</f>
        <v>6</v>
      </c>
      <c r="O118" s="4" cm="1">
        <f t="array" ref="O118">INDEX(GMW_SCEN!$A$2:$NF$60,MATCH(1,(GMW_SCEN!$NE$2:$NE$60=O$3)*(GMW_SCEN!$ND$2:$ND$60=O$4)*(GMW_SCEN!$NF$2:$NF$60=O$1),0),$F118-1966)</f>
        <v>5.0440630000000004</v>
      </c>
      <c r="P118" s="4" cm="1">
        <f t="array" ref="P118">INDEX(GMW_SCEN!$A$2:$NF$60,MATCH(1,(GMW_SCEN!$NE$2:$NE$60=P$3)*(GMW_SCEN!$ND$2:$ND$60=P$4)*(GMW_SCEN!$NF$2:$NF$60=P$1),0),$F118-1966)</f>
        <v>0.33192719999999998</v>
      </c>
      <c r="Q118" s="4" cm="1">
        <f t="array" ref="Q118">INDEX(GMW_SCEN!$A$2:$NF$60,MATCH(1,(GMW_SCEN!$NE$2:$NE$60=Q$3)*(GMW_SCEN!$ND$2:$ND$60=Q$4)*(GMW_SCEN!$NF$2:$NF$60=Q$1),0),$F118-1966)</f>
        <v>1.665333</v>
      </c>
      <c r="R118" s="4" cm="1">
        <f t="array" ref="R118">INDEX(GMW_SCEN!$A$2:$NF$60,MATCH(1,(GMW_SCEN!$NE$2:$NE$60=R$3)*(GMW_SCEN!$ND$2:$ND$60=R$4)*(GMW_SCEN!$NF$2:$NF$60=R$1),0),$F118-1966)</f>
        <v>1.4463999999999999</v>
      </c>
      <c r="S118" s="4" cm="1">
        <f t="array" ref="S118">INDEX(GMW_SCEN!$A$2:$NF$60,MATCH(1,(GMW_SCEN!$NE$2:$NE$60=S$3)*(GMW_SCEN!$ND$2:$ND$60=S$4)*(GMW_SCEN!$NF$2:$NF$60=S$1),0),$F118-1966)</f>
        <v>100.2433</v>
      </c>
      <c r="T118" s="4" cm="1">
        <f t="array" ref="T118">INDEX(GMW_SCEN!$A$2:$NF$60,MATCH(1,(GMW_SCEN!$NE$2:$NE$60=T$3)*(GMW_SCEN!$ND$2:$ND$60=T$4)*(GMW_SCEN!$NF$2:$NF$60=T$1),0),$F118-1966)</f>
        <v>-2312</v>
      </c>
      <c r="U118" s="4" cm="1">
        <f t="array" ref="U118">INDEX(GMW_SCEN!$A$2:$NF$60,MATCH(1,(GMW_SCEN!$NE$2:$NE$60=U$3)*(GMW_SCEN!$ND$2:$ND$60=U$4)*(GMW_SCEN!$NF$2:$NF$60=U$1),0),$F118-1966)</f>
        <v>314399</v>
      </c>
      <c r="V118" s="4" cm="1">
        <f t="array" ref="V118">INDEX(GMW_SCEN!$A$2:$NF$60,MATCH(1,(GMW_SCEN!$NE$2:$NE$60=V$3)*(GMW_SCEN!$ND$2:$ND$60=V$4)*(GMW_SCEN!$NF$2:$NF$60=V$1),0),$F118-1966)</f>
        <v>279029</v>
      </c>
      <c r="W118" s="4" cm="1">
        <f t="array" ref="W118">INDEX(GMW_SCEN!$A$2:$NF$60,MATCH(1,(GMW_SCEN!$NE$2:$NE$60=W$3)*(GMW_SCEN!$ND$2:$ND$60=W$4)*(GMW_SCEN!$NF$2:$NF$60=W$1),0),$F118-1966)</f>
        <v>489506</v>
      </c>
      <c r="X118" s="4" cm="1">
        <f t="array" ref="X118">INDEX(GMW_SCEN!$A$2:$NF$60,MATCH(1,(GMW_SCEN!$NE$2:$NE$60=X$3)*(GMW_SCEN!$ND$2:$ND$60=X$4)*(GMW_SCEN!$NF$2:$NF$60=X$1),0),$F118-1966)</f>
        <v>293325</v>
      </c>
      <c r="Y118" s="4" cm="1">
        <f t="array" ref="Y118">INDEX(GMW_SCEN!$A$2:$NF$60,MATCH(1,(GMW_SCEN!$NE$2:$NE$60=Y$3)*(GMW_SCEN!$ND$2:$ND$60=Y$4)*(GMW_SCEN!$NF$2:$NF$60=Y$1),0),$F118-1966)</f>
        <v>80494</v>
      </c>
      <c r="Z118" s="4" cm="1">
        <f t="array" ref="Z118">INDEX(GMW_SCEN!$A$2:$NF$60,MATCH(1,(GMW_SCEN!$NE$2:$NE$60=Z$3)*(GMW_SCEN!$ND$2:$ND$60=Z$4)*(GMW_SCEN!$NF$2:$NF$60=Z$1),0),$F118-1966)</f>
        <v>92470</v>
      </c>
      <c r="AA118" s="4" cm="1">
        <f t="array" ref="AA118">INDEX(GMW_SCEN!$A$2:$NF$60,MATCH(1,(GMW_SCEN!$NE$2:$NE$60=AA$3)*(GMW_SCEN!$ND$2:$ND$60=AA$4)*(GMW_SCEN!$NF$2:$NF$60=AA$1),0),$F118-1966)</f>
        <v>128491</v>
      </c>
      <c r="AB118" s="4" cm="1">
        <f t="array" ref="AB118">INDEX(GMW_SCEN!$A$2:$NF$60,MATCH(1,(GMW_SCEN!$NE$2:$NE$60=AB$3)*(GMW_SCEN!$ND$2:$ND$60=AB$4)*(GMW_SCEN!$NF$2:$NF$60=AB$1),0),$F118-1966)</f>
        <v>123310</v>
      </c>
      <c r="AC118" s="4" cm="1">
        <f t="array" ref="AC118">INDEX(GMW_SCEN!$A$2:$NF$60,MATCH(1,(GMW_SCEN!$NE$2:$NE$60=AC$3)*(GMW_SCEN!$ND$2:$ND$60=AC$4)*(GMW_SCEN!$NF$2:$NF$60=AC$1),0),$F118-1966)</f>
        <v>73.166659999999993</v>
      </c>
      <c r="AD118" s="4" cm="1">
        <f t="array" ref="AD118">INDEX(GMW_SCEN!$A$2:$NF$60,MATCH(1,(GMW_SCEN!$NE$2:$NE$60=AD$3)*(GMW_SCEN!$ND$2:$ND$60=AD$4)*(GMW_SCEN!$NF$2:$NF$60=AD$1),0),$F118-1966)</f>
        <v>6</v>
      </c>
      <c r="AE118" s="4" cm="1">
        <f t="array" ref="AE118">INDEX(GMW_SCEN!$A$2:$NF$60,MATCH(1,(GMW_SCEN!$NE$2:$NE$60=AE$3)*(GMW_SCEN!$ND$2:$ND$60=AE$4)*(GMW_SCEN!$NF$2:$NF$60=AE$1),0),$F118-1966)</f>
        <v>5.0440630000000004</v>
      </c>
      <c r="AF118" s="4" cm="1">
        <f t="array" ref="AF118">INDEX(GMW_SCEN!$A$2:$NF$60,MATCH(1,(GMW_SCEN!$NE$2:$NE$60=AF$3)*(GMW_SCEN!$ND$2:$ND$60=AF$4)*(GMW_SCEN!$NF$2:$NF$60=AF$1),0),$F118-1966)</f>
        <v>0.33192719999999998</v>
      </c>
      <c r="AG118" s="4" cm="1">
        <f t="array" ref="AG118">INDEX(GMW_SCEN!$A$2:$NF$60,MATCH(1,(GMW_SCEN!$NE$2:$NE$60=AG$3)*(GMW_SCEN!$ND$2:$ND$60=AG$4)*(GMW_SCEN!$NF$2:$NF$60=AG$1),0),$F118-1966)</f>
        <v>1.665333</v>
      </c>
      <c r="AH118" s="4" cm="1">
        <f t="array" ref="AH118">INDEX(GMW_SCEN!$A$2:$NF$60,MATCH(1,(GMW_SCEN!$NE$2:$NE$60=AH$3)*(GMW_SCEN!$ND$2:$ND$60=AH$4)*(GMW_SCEN!$NF$2:$NF$60=AH$1),0),$F118-1966)</f>
        <v>1.4463999999999999</v>
      </c>
      <c r="AI118" s="4" cm="1">
        <f t="array" ref="AI118">INDEX(GMW_SCEN!$A$2:$NF$60,MATCH(1,(GMW_SCEN!$NE$2:$NE$60=AI$3)*(GMW_SCEN!$ND$2:$ND$60=AI$4)*(GMW_SCEN!$NF$2:$NF$60=AI$1),0),$F118-1966)</f>
        <v>100.2433</v>
      </c>
      <c r="AJ118" s="4" cm="1">
        <f t="array" ref="AJ118">INDEX(GMW_SCEN!$A$2:$NF$60,MATCH(1,(GMW_SCEN!$NE$2:$NE$60=AJ$3)*(GMW_SCEN!$ND$2:$ND$60=AJ$4)*(GMW_SCEN!$NF$2:$NF$60=AJ$1),0),$F118-1966)</f>
        <v>-2312</v>
      </c>
      <c r="AK118" s="4" cm="1">
        <f t="array" ref="AK118">INDEX(GMW_SCEN!$A$2:$NF$60,MATCH(1,(GMW_SCEN!$NE$2:$NE$60=AK$3)*(GMW_SCEN!$ND$2:$ND$60=AK$4)*(GMW_SCEN!$NF$2:$NF$60=AK$1),0),$F118-1966)</f>
        <v>314399</v>
      </c>
      <c r="AL118" s="4" cm="1">
        <f t="array" ref="AL118">INDEX(GMW_SCEN!$A$2:$NF$60,MATCH(1,(GMW_SCEN!$NE$2:$NE$60=AL$3)*(GMW_SCEN!$ND$2:$ND$60=AL$4)*(GMW_SCEN!$NF$2:$NF$60=AL$1),0),$F118-1966)</f>
        <v>279029</v>
      </c>
    </row>
    <row r="119" spans="1:38" x14ac:dyDescent="0.25">
      <c r="A119" s="4">
        <v>2001</v>
      </c>
      <c r="B119" s="4">
        <f t="shared" si="35"/>
        <v>2001</v>
      </c>
      <c r="C119" s="4">
        <f t="shared" si="35"/>
        <v>2000</v>
      </c>
      <c r="D119" s="4">
        <f t="shared" si="35"/>
        <v>2000</v>
      </c>
      <c r="F119" s="4">
        <f t="shared" si="37"/>
        <v>2085</v>
      </c>
      <c r="G119" s="4" cm="1">
        <f t="array" ref="G119">INDEX(GMW_SCEN!$A$2:$NF$60,MATCH(1,(GMW_SCEN!$NE$2:$NE$60=G$3)*(GMW_SCEN!$ND$2:$ND$60=G$4)*(GMW_SCEN!$NF$2:$NF$60=G$1),0),$F119-1966)</f>
        <v>493575</v>
      </c>
      <c r="H119" s="4" cm="1">
        <f t="array" ref="H119">INDEX(GMW_SCEN!$A$2:$NF$60,MATCH(1,(GMW_SCEN!$NE$2:$NE$60=H$3)*(GMW_SCEN!$ND$2:$ND$60=H$4)*(GMW_SCEN!$NF$2:$NF$60=H$1),0),$F119-1966)</f>
        <v>294155</v>
      </c>
      <c r="I119" s="4" cm="1">
        <f t="array" ref="I119">INDEX(GMW_SCEN!$A$2:$NF$60,MATCH(1,(GMW_SCEN!$NE$2:$NE$60=I$3)*(GMW_SCEN!$ND$2:$ND$60=I$4)*(GMW_SCEN!$NF$2:$NF$60=I$1),0),$F119-1966)</f>
        <v>80656</v>
      </c>
      <c r="J119" s="4" cm="1">
        <f t="array" ref="J119">INDEX(GMW_SCEN!$A$2:$NF$60,MATCH(1,(GMW_SCEN!$NE$2:$NE$60=J$3)*(GMW_SCEN!$ND$2:$ND$60=J$4)*(GMW_SCEN!$NF$2:$NF$60=J$1),0),$F119-1966)</f>
        <v>95572</v>
      </c>
      <c r="K119" s="4" cm="1">
        <f t="array" ref="K119">INDEX(GMW_SCEN!$A$2:$NF$60,MATCH(1,(GMW_SCEN!$NE$2:$NE$60=K$3)*(GMW_SCEN!$ND$2:$ND$60=K$4)*(GMW_SCEN!$NF$2:$NF$60=K$1),0),$F119-1966)</f>
        <v>133421</v>
      </c>
      <c r="L119" s="4" cm="1">
        <f t="array" ref="L119">INDEX(GMW_SCEN!$A$2:$NF$60,MATCH(1,(GMW_SCEN!$NE$2:$NE$60=L$3)*(GMW_SCEN!$ND$2:$ND$60=L$4)*(GMW_SCEN!$NF$2:$NF$60=L$1),0),$F119-1966)</f>
        <v>125943</v>
      </c>
      <c r="M119" s="4" cm="1">
        <f t="array" ref="M119">INDEX(GMW_SCEN!$A$2:$NF$60,MATCH(1,(GMW_SCEN!$NE$2:$NE$60=M$3)*(GMW_SCEN!$ND$2:$ND$60=M$4)*(GMW_SCEN!$NF$2:$NF$60=M$1),0),$F119-1966)</f>
        <v>72.766670000000005</v>
      </c>
      <c r="N119" s="4" cm="1">
        <f t="array" ref="N119">INDEX(GMW_SCEN!$A$2:$NF$60,MATCH(1,(GMW_SCEN!$NE$2:$NE$60=N$3)*(GMW_SCEN!$ND$2:$ND$60=N$4)*(GMW_SCEN!$NF$2:$NF$60=N$1),0),$F119-1966)</f>
        <v>5.8576920000000001</v>
      </c>
      <c r="O119" s="4" cm="1">
        <f t="array" ref="O119">INDEX(GMW_SCEN!$A$2:$NF$60,MATCH(1,(GMW_SCEN!$NE$2:$NE$60=O$3)*(GMW_SCEN!$ND$2:$ND$60=O$4)*(GMW_SCEN!$NF$2:$NF$60=O$1),0),$F119-1966)</f>
        <v>4.8572309999999996</v>
      </c>
      <c r="P119" s="4" cm="1">
        <f t="array" ref="P119">INDEX(GMW_SCEN!$A$2:$NF$60,MATCH(1,(GMW_SCEN!$NE$2:$NE$60=P$3)*(GMW_SCEN!$ND$2:$ND$60=P$4)*(GMW_SCEN!$NF$2:$NF$60=P$1),0),$F119-1966)</f>
        <v>0.30824069999999998</v>
      </c>
      <c r="Q119" s="4" cm="1">
        <f t="array" ref="Q119">INDEX(GMW_SCEN!$A$2:$NF$60,MATCH(1,(GMW_SCEN!$NE$2:$NE$60=Q$3)*(GMW_SCEN!$ND$2:$ND$60=Q$4)*(GMW_SCEN!$NF$2:$NF$60=Q$1),0),$F119-1966)</f>
        <v>1.5813330000000001</v>
      </c>
      <c r="R119" s="4" cm="1">
        <f t="array" ref="R119">INDEX(GMW_SCEN!$A$2:$NF$60,MATCH(1,(GMW_SCEN!$NE$2:$NE$60=R$3)*(GMW_SCEN!$ND$2:$ND$60=R$4)*(GMW_SCEN!$NF$2:$NF$60=R$1),0),$F119-1966)</f>
        <v>1.4583999999999999</v>
      </c>
      <c r="S119" s="4" cm="1">
        <f t="array" ref="S119">INDEX(GMW_SCEN!$A$2:$NF$60,MATCH(1,(GMW_SCEN!$NE$2:$NE$60=S$3)*(GMW_SCEN!$ND$2:$ND$60=S$4)*(GMW_SCEN!$NF$2:$NF$60=S$1),0),$F119-1966)</f>
        <v>98.133330000000001</v>
      </c>
      <c r="T119" s="4" cm="1">
        <f t="array" ref="T119">INDEX(GMW_SCEN!$A$2:$NF$60,MATCH(1,(GMW_SCEN!$NE$2:$NE$60=T$3)*(GMW_SCEN!$ND$2:$ND$60=T$4)*(GMW_SCEN!$NF$2:$NF$60=T$1),0),$F119-1966)</f>
        <v>15524</v>
      </c>
      <c r="U119" s="4" cm="1">
        <f t="array" ref="U119">INDEX(GMW_SCEN!$A$2:$NF$60,MATCH(1,(GMW_SCEN!$NE$2:$NE$60=U$3)*(GMW_SCEN!$ND$2:$ND$60=U$4)*(GMW_SCEN!$NF$2:$NF$60=U$1),0),$F119-1966)</f>
        <v>306701</v>
      </c>
      <c r="V119" s="4" cm="1">
        <f t="array" ref="V119">INDEX(GMW_SCEN!$A$2:$NF$60,MATCH(1,(GMW_SCEN!$NE$2:$NE$60=V$3)*(GMW_SCEN!$ND$2:$ND$60=V$4)*(GMW_SCEN!$NF$2:$NF$60=V$1),0),$F119-1966)</f>
        <v>283724</v>
      </c>
      <c r="W119" s="4" cm="1">
        <f t="array" ref="W119">INDEX(GMW_SCEN!$A$2:$NF$60,MATCH(1,(GMW_SCEN!$NE$2:$NE$60=W$3)*(GMW_SCEN!$ND$2:$ND$60=W$4)*(GMW_SCEN!$NF$2:$NF$60=W$1),0),$F119-1966)</f>
        <v>493575</v>
      </c>
      <c r="X119" s="4" cm="1">
        <f t="array" ref="X119">INDEX(GMW_SCEN!$A$2:$NF$60,MATCH(1,(GMW_SCEN!$NE$2:$NE$60=X$3)*(GMW_SCEN!$ND$2:$ND$60=X$4)*(GMW_SCEN!$NF$2:$NF$60=X$1),0),$F119-1966)</f>
        <v>294155</v>
      </c>
      <c r="Y119" s="4" cm="1">
        <f t="array" ref="Y119">INDEX(GMW_SCEN!$A$2:$NF$60,MATCH(1,(GMW_SCEN!$NE$2:$NE$60=Y$3)*(GMW_SCEN!$ND$2:$ND$60=Y$4)*(GMW_SCEN!$NF$2:$NF$60=Y$1),0),$F119-1966)</f>
        <v>80656</v>
      </c>
      <c r="Z119" s="4" cm="1">
        <f t="array" ref="Z119">INDEX(GMW_SCEN!$A$2:$NF$60,MATCH(1,(GMW_SCEN!$NE$2:$NE$60=Z$3)*(GMW_SCEN!$ND$2:$ND$60=Z$4)*(GMW_SCEN!$NF$2:$NF$60=Z$1),0),$F119-1966)</f>
        <v>95572</v>
      </c>
      <c r="AA119" s="4" cm="1">
        <f t="array" ref="AA119">INDEX(GMW_SCEN!$A$2:$NF$60,MATCH(1,(GMW_SCEN!$NE$2:$NE$60=AA$3)*(GMW_SCEN!$ND$2:$ND$60=AA$4)*(GMW_SCEN!$NF$2:$NF$60=AA$1),0),$F119-1966)</f>
        <v>133421</v>
      </c>
      <c r="AB119" s="4" cm="1">
        <f t="array" ref="AB119">INDEX(GMW_SCEN!$A$2:$NF$60,MATCH(1,(GMW_SCEN!$NE$2:$NE$60=AB$3)*(GMW_SCEN!$ND$2:$ND$60=AB$4)*(GMW_SCEN!$NF$2:$NF$60=AB$1),0),$F119-1966)</f>
        <v>125943</v>
      </c>
      <c r="AC119" s="4" cm="1">
        <f t="array" ref="AC119">INDEX(GMW_SCEN!$A$2:$NF$60,MATCH(1,(GMW_SCEN!$NE$2:$NE$60=AC$3)*(GMW_SCEN!$ND$2:$ND$60=AC$4)*(GMW_SCEN!$NF$2:$NF$60=AC$1),0),$F119-1966)</f>
        <v>72.766670000000005</v>
      </c>
      <c r="AD119" s="4" cm="1">
        <f t="array" ref="AD119">INDEX(GMW_SCEN!$A$2:$NF$60,MATCH(1,(GMW_SCEN!$NE$2:$NE$60=AD$3)*(GMW_SCEN!$ND$2:$ND$60=AD$4)*(GMW_SCEN!$NF$2:$NF$60=AD$1),0),$F119-1966)</f>
        <v>5.8576920000000001</v>
      </c>
      <c r="AE119" s="4" cm="1">
        <f t="array" ref="AE119">INDEX(GMW_SCEN!$A$2:$NF$60,MATCH(1,(GMW_SCEN!$NE$2:$NE$60=AE$3)*(GMW_SCEN!$ND$2:$ND$60=AE$4)*(GMW_SCEN!$NF$2:$NF$60=AE$1),0),$F119-1966)</f>
        <v>4.8572309999999996</v>
      </c>
      <c r="AF119" s="4" cm="1">
        <f t="array" ref="AF119">INDEX(GMW_SCEN!$A$2:$NF$60,MATCH(1,(GMW_SCEN!$NE$2:$NE$60=AF$3)*(GMW_SCEN!$ND$2:$ND$60=AF$4)*(GMW_SCEN!$NF$2:$NF$60=AF$1),0),$F119-1966)</f>
        <v>0.30824069999999998</v>
      </c>
      <c r="AG119" s="4" cm="1">
        <f t="array" ref="AG119">INDEX(GMW_SCEN!$A$2:$NF$60,MATCH(1,(GMW_SCEN!$NE$2:$NE$60=AG$3)*(GMW_SCEN!$ND$2:$ND$60=AG$4)*(GMW_SCEN!$NF$2:$NF$60=AG$1),0),$F119-1966)</f>
        <v>1.5813330000000001</v>
      </c>
      <c r="AH119" s="4" cm="1">
        <f t="array" ref="AH119">INDEX(GMW_SCEN!$A$2:$NF$60,MATCH(1,(GMW_SCEN!$NE$2:$NE$60=AH$3)*(GMW_SCEN!$ND$2:$ND$60=AH$4)*(GMW_SCEN!$NF$2:$NF$60=AH$1),0),$F119-1966)</f>
        <v>1.4583999999999999</v>
      </c>
      <c r="AI119" s="4" cm="1">
        <f t="array" ref="AI119">INDEX(GMW_SCEN!$A$2:$NF$60,MATCH(1,(GMW_SCEN!$NE$2:$NE$60=AI$3)*(GMW_SCEN!$ND$2:$ND$60=AI$4)*(GMW_SCEN!$NF$2:$NF$60=AI$1),0),$F119-1966)</f>
        <v>98.133330000000001</v>
      </c>
      <c r="AJ119" s="4" cm="1">
        <f t="array" ref="AJ119">INDEX(GMW_SCEN!$A$2:$NF$60,MATCH(1,(GMW_SCEN!$NE$2:$NE$60=AJ$3)*(GMW_SCEN!$ND$2:$ND$60=AJ$4)*(GMW_SCEN!$NF$2:$NF$60=AJ$1),0),$F119-1966)</f>
        <v>15524</v>
      </c>
      <c r="AK119" s="4" cm="1">
        <f t="array" ref="AK119">INDEX(GMW_SCEN!$A$2:$NF$60,MATCH(1,(GMW_SCEN!$NE$2:$NE$60=AK$3)*(GMW_SCEN!$ND$2:$ND$60=AK$4)*(GMW_SCEN!$NF$2:$NF$60=AK$1),0),$F119-1966)</f>
        <v>306701</v>
      </c>
      <c r="AL119" s="4" cm="1">
        <f t="array" ref="AL119">INDEX(GMW_SCEN!$A$2:$NF$60,MATCH(1,(GMW_SCEN!$NE$2:$NE$60=AL$3)*(GMW_SCEN!$ND$2:$ND$60=AL$4)*(GMW_SCEN!$NF$2:$NF$60=AL$1),0),$F119-1966)</f>
        <v>283724</v>
      </c>
    </row>
    <row r="120" spans="1:38" x14ac:dyDescent="0.25">
      <c r="B120" s="4">
        <f t="shared" si="35"/>
        <v>2001</v>
      </c>
      <c r="C120" s="4">
        <f t="shared" si="35"/>
        <v>2001</v>
      </c>
      <c r="F120" s="4">
        <f t="shared" si="37"/>
        <v>2086</v>
      </c>
      <c r="G120" s="4" cm="1">
        <f t="array" ref="G120">INDEX(GMW_SCEN!$A$2:$NF$60,MATCH(1,(GMW_SCEN!$NE$2:$NE$60=G$3)*(GMW_SCEN!$ND$2:$ND$60=G$4)*(GMW_SCEN!$NF$2:$NF$60=G$1),0),$F120-1966)</f>
        <v>495602</v>
      </c>
      <c r="H120" s="4" cm="1">
        <f t="array" ref="H120">INDEX(GMW_SCEN!$A$2:$NF$60,MATCH(1,(GMW_SCEN!$NE$2:$NE$60=H$3)*(GMW_SCEN!$ND$2:$ND$60=H$4)*(GMW_SCEN!$NF$2:$NF$60=H$1),0),$F120-1966)</f>
        <v>296378</v>
      </c>
      <c r="I120" s="4" cm="1">
        <f t="array" ref="I120">INDEX(GMW_SCEN!$A$2:$NF$60,MATCH(1,(GMW_SCEN!$NE$2:$NE$60=I$3)*(GMW_SCEN!$ND$2:$ND$60=I$4)*(GMW_SCEN!$NF$2:$NF$60=I$1),0),$F120-1966)</f>
        <v>83881</v>
      </c>
      <c r="J120" s="4" cm="1">
        <f t="array" ref="J120">INDEX(GMW_SCEN!$A$2:$NF$60,MATCH(1,(GMW_SCEN!$NE$2:$NE$60=J$3)*(GMW_SCEN!$ND$2:$ND$60=J$4)*(GMW_SCEN!$NF$2:$NF$60=J$1),0),$F120-1966)</f>
        <v>93844</v>
      </c>
      <c r="K120" s="4" cm="1">
        <f t="array" ref="K120">INDEX(GMW_SCEN!$A$2:$NF$60,MATCH(1,(GMW_SCEN!$NE$2:$NE$60=K$3)*(GMW_SCEN!$ND$2:$ND$60=K$4)*(GMW_SCEN!$NF$2:$NF$60=K$1),0),$F120-1966)</f>
        <v>127853</v>
      </c>
      <c r="L120" s="4" cm="1">
        <f t="array" ref="L120">INDEX(GMW_SCEN!$A$2:$NF$60,MATCH(1,(GMW_SCEN!$NE$2:$NE$60=L$3)*(GMW_SCEN!$ND$2:$ND$60=L$4)*(GMW_SCEN!$NF$2:$NF$60=L$1),0),$F120-1966)</f>
        <v>126803</v>
      </c>
      <c r="M120" s="4" cm="1">
        <f t="array" ref="M120">INDEX(GMW_SCEN!$A$2:$NF$60,MATCH(1,(GMW_SCEN!$NE$2:$NE$60=M$3)*(GMW_SCEN!$ND$2:$ND$60=M$4)*(GMW_SCEN!$NF$2:$NF$60=M$1),0),$F120-1966)</f>
        <v>73.833340000000007</v>
      </c>
      <c r="N120" s="4" cm="1">
        <f t="array" ref="N120">INDEX(GMW_SCEN!$A$2:$NF$60,MATCH(1,(GMW_SCEN!$NE$2:$NE$60=N$3)*(GMW_SCEN!$ND$2:$ND$60=N$4)*(GMW_SCEN!$NF$2:$NF$60=N$1),0),$F120-1966)</f>
        <v>5.3692310000000001</v>
      </c>
      <c r="O120" s="4" cm="1">
        <f t="array" ref="O120">INDEX(GMW_SCEN!$A$2:$NF$60,MATCH(1,(GMW_SCEN!$NE$2:$NE$60=O$3)*(GMW_SCEN!$ND$2:$ND$60=O$4)*(GMW_SCEN!$NF$2:$NF$60=O$1),0),$F120-1966)</f>
        <v>5.0754840000000003</v>
      </c>
      <c r="P120" s="4" cm="1">
        <f t="array" ref="P120">INDEX(GMW_SCEN!$A$2:$NF$60,MATCH(1,(GMW_SCEN!$NE$2:$NE$60=P$3)*(GMW_SCEN!$ND$2:$ND$60=P$4)*(GMW_SCEN!$NF$2:$NF$60=P$1),0),$F120-1966)</f>
        <v>0.69951010000000002</v>
      </c>
      <c r="Q120" s="4" cm="1">
        <f t="array" ref="Q120">INDEX(GMW_SCEN!$A$2:$NF$60,MATCH(1,(GMW_SCEN!$NE$2:$NE$60=Q$3)*(GMW_SCEN!$ND$2:$ND$60=Q$4)*(GMW_SCEN!$NF$2:$NF$60=Q$1),0),$F120-1966)</f>
        <v>1.6274</v>
      </c>
      <c r="R120" s="4" cm="1">
        <f t="array" ref="R120">INDEX(GMW_SCEN!$A$2:$NF$60,MATCH(1,(GMW_SCEN!$NE$2:$NE$60=R$3)*(GMW_SCEN!$ND$2:$ND$60=R$4)*(GMW_SCEN!$NF$2:$NF$60=R$1),0),$F120-1966)</f>
        <v>1.4207669999999999</v>
      </c>
      <c r="S120" s="4" cm="1">
        <f t="array" ref="S120">INDEX(GMW_SCEN!$A$2:$NF$60,MATCH(1,(GMW_SCEN!$NE$2:$NE$60=S$3)*(GMW_SCEN!$ND$2:$ND$60=S$4)*(GMW_SCEN!$NF$2:$NF$60=S$1),0),$F120-1966)</f>
        <v>99.213329999999999</v>
      </c>
      <c r="T120" s="4" cm="1">
        <f t="array" ref="T120">INDEX(GMW_SCEN!$A$2:$NF$60,MATCH(1,(GMW_SCEN!$NE$2:$NE$60=T$3)*(GMW_SCEN!$ND$2:$ND$60=T$4)*(GMW_SCEN!$NF$2:$NF$60=T$1),0),$F120-1966)</f>
        <v>1346</v>
      </c>
      <c r="U120" s="4" cm="1">
        <f t="array" ref="U120">INDEX(GMW_SCEN!$A$2:$NF$60,MATCH(1,(GMW_SCEN!$NE$2:$NE$60=U$3)*(GMW_SCEN!$ND$2:$ND$60=U$4)*(GMW_SCEN!$NF$2:$NF$60=U$1),0),$F120-1966)</f>
        <v>316188</v>
      </c>
      <c r="V120" s="4" cm="1">
        <f t="array" ref="V120">INDEX(GMW_SCEN!$A$2:$NF$60,MATCH(1,(GMW_SCEN!$NE$2:$NE$60=V$3)*(GMW_SCEN!$ND$2:$ND$60=V$4)*(GMW_SCEN!$NF$2:$NF$60=V$1),0),$F120-1966)</f>
        <v>287603</v>
      </c>
      <c r="W120" s="4" cm="1">
        <f t="array" ref="W120">INDEX(GMW_SCEN!$A$2:$NF$60,MATCH(1,(GMW_SCEN!$NE$2:$NE$60=W$3)*(GMW_SCEN!$ND$2:$ND$60=W$4)*(GMW_SCEN!$NF$2:$NF$60=W$1),0),$F120-1966)</f>
        <v>495602</v>
      </c>
      <c r="X120" s="4" cm="1">
        <f t="array" ref="X120">INDEX(GMW_SCEN!$A$2:$NF$60,MATCH(1,(GMW_SCEN!$NE$2:$NE$60=X$3)*(GMW_SCEN!$ND$2:$ND$60=X$4)*(GMW_SCEN!$NF$2:$NF$60=X$1),0),$F120-1966)</f>
        <v>296378</v>
      </c>
      <c r="Y120" s="4" cm="1">
        <f t="array" ref="Y120">INDEX(GMW_SCEN!$A$2:$NF$60,MATCH(1,(GMW_SCEN!$NE$2:$NE$60=Y$3)*(GMW_SCEN!$ND$2:$ND$60=Y$4)*(GMW_SCEN!$NF$2:$NF$60=Y$1),0),$F120-1966)</f>
        <v>83881</v>
      </c>
      <c r="Z120" s="4" cm="1">
        <f t="array" ref="Z120">INDEX(GMW_SCEN!$A$2:$NF$60,MATCH(1,(GMW_SCEN!$NE$2:$NE$60=Z$3)*(GMW_SCEN!$ND$2:$ND$60=Z$4)*(GMW_SCEN!$NF$2:$NF$60=Z$1),0),$F120-1966)</f>
        <v>93844</v>
      </c>
      <c r="AA120" s="4" cm="1">
        <f t="array" ref="AA120">INDEX(GMW_SCEN!$A$2:$NF$60,MATCH(1,(GMW_SCEN!$NE$2:$NE$60=AA$3)*(GMW_SCEN!$ND$2:$ND$60=AA$4)*(GMW_SCEN!$NF$2:$NF$60=AA$1),0),$F120-1966)</f>
        <v>127853</v>
      </c>
      <c r="AB120" s="4" cm="1">
        <f t="array" ref="AB120">INDEX(GMW_SCEN!$A$2:$NF$60,MATCH(1,(GMW_SCEN!$NE$2:$NE$60=AB$3)*(GMW_SCEN!$ND$2:$ND$60=AB$4)*(GMW_SCEN!$NF$2:$NF$60=AB$1),0),$F120-1966)</f>
        <v>126803</v>
      </c>
      <c r="AC120" s="4" cm="1">
        <f t="array" ref="AC120">INDEX(GMW_SCEN!$A$2:$NF$60,MATCH(1,(GMW_SCEN!$NE$2:$NE$60=AC$3)*(GMW_SCEN!$ND$2:$ND$60=AC$4)*(GMW_SCEN!$NF$2:$NF$60=AC$1),0),$F120-1966)</f>
        <v>73.833340000000007</v>
      </c>
      <c r="AD120" s="4" cm="1">
        <f t="array" ref="AD120">INDEX(GMW_SCEN!$A$2:$NF$60,MATCH(1,(GMW_SCEN!$NE$2:$NE$60=AD$3)*(GMW_SCEN!$ND$2:$ND$60=AD$4)*(GMW_SCEN!$NF$2:$NF$60=AD$1),0),$F120-1966)</f>
        <v>5.3692310000000001</v>
      </c>
      <c r="AE120" s="4" cm="1">
        <f t="array" ref="AE120">INDEX(GMW_SCEN!$A$2:$NF$60,MATCH(1,(GMW_SCEN!$NE$2:$NE$60=AE$3)*(GMW_SCEN!$ND$2:$ND$60=AE$4)*(GMW_SCEN!$NF$2:$NF$60=AE$1),0),$F120-1966)</f>
        <v>5.0754840000000003</v>
      </c>
      <c r="AF120" s="4" cm="1">
        <f t="array" ref="AF120">INDEX(GMW_SCEN!$A$2:$NF$60,MATCH(1,(GMW_SCEN!$NE$2:$NE$60=AF$3)*(GMW_SCEN!$ND$2:$ND$60=AF$4)*(GMW_SCEN!$NF$2:$NF$60=AF$1),0),$F120-1966)</f>
        <v>0.69951010000000002</v>
      </c>
      <c r="AG120" s="4" cm="1">
        <f t="array" ref="AG120">INDEX(GMW_SCEN!$A$2:$NF$60,MATCH(1,(GMW_SCEN!$NE$2:$NE$60=AG$3)*(GMW_SCEN!$ND$2:$ND$60=AG$4)*(GMW_SCEN!$NF$2:$NF$60=AG$1),0),$F120-1966)</f>
        <v>1.6274</v>
      </c>
      <c r="AH120" s="4" cm="1">
        <f t="array" ref="AH120">INDEX(GMW_SCEN!$A$2:$NF$60,MATCH(1,(GMW_SCEN!$NE$2:$NE$60=AH$3)*(GMW_SCEN!$ND$2:$ND$60=AH$4)*(GMW_SCEN!$NF$2:$NF$60=AH$1),0),$F120-1966)</f>
        <v>1.4207669999999999</v>
      </c>
      <c r="AI120" s="4" cm="1">
        <f t="array" ref="AI120">INDEX(GMW_SCEN!$A$2:$NF$60,MATCH(1,(GMW_SCEN!$NE$2:$NE$60=AI$3)*(GMW_SCEN!$ND$2:$ND$60=AI$4)*(GMW_SCEN!$NF$2:$NF$60=AI$1),0),$F120-1966)</f>
        <v>99.213329999999999</v>
      </c>
      <c r="AJ120" s="4" cm="1">
        <f t="array" ref="AJ120">INDEX(GMW_SCEN!$A$2:$NF$60,MATCH(1,(GMW_SCEN!$NE$2:$NE$60=AJ$3)*(GMW_SCEN!$ND$2:$ND$60=AJ$4)*(GMW_SCEN!$NF$2:$NF$60=AJ$1),0),$F120-1966)</f>
        <v>1346</v>
      </c>
      <c r="AK120" s="4" cm="1">
        <f t="array" ref="AK120">INDEX(GMW_SCEN!$A$2:$NF$60,MATCH(1,(GMW_SCEN!$NE$2:$NE$60=AK$3)*(GMW_SCEN!$ND$2:$ND$60=AK$4)*(GMW_SCEN!$NF$2:$NF$60=AK$1),0),$F120-1966)</f>
        <v>316188</v>
      </c>
      <c r="AL120" s="4" cm="1">
        <f t="array" ref="AL120">INDEX(GMW_SCEN!$A$2:$NF$60,MATCH(1,(GMW_SCEN!$NE$2:$NE$60=AL$3)*(GMW_SCEN!$ND$2:$ND$60=AL$4)*(GMW_SCEN!$NF$2:$NF$60=AL$1),0),$F120-1966)</f>
        <v>287603</v>
      </c>
    </row>
    <row r="121" spans="1:38" x14ac:dyDescent="0.25">
      <c r="B121" s="4">
        <f t="shared" si="35"/>
        <v>2001</v>
      </c>
      <c r="C121" s="4">
        <f t="shared" si="35"/>
        <v>2001</v>
      </c>
      <c r="F121" s="4">
        <f t="shared" si="37"/>
        <v>2087</v>
      </c>
      <c r="G121" s="4" cm="1">
        <f t="array" ref="G121">INDEX(GMW_SCEN!$A$2:$NF$60,MATCH(1,(GMW_SCEN!$NE$2:$NE$60=G$3)*(GMW_SCEN!$ND$2:$ND$60=G$4)*(GMW_SCEN!$NF$2:$NF$60=G$1),0),$F121-1966)</f>
        <v>497938</v>
      </c>
      <c r="H121" s="4" cm="1">
        <f t="array" ref="H121">INDEX(GMW_SCEN!$A$2:$NF$60,MATCH(1,(GMW_SCEN!$NE$2:$NE$60=H$3)*(GMW_SCEN!$ND$2:$ND$60=H$4)*(GMW_SCEN!$NF$2:$NF$60=H$1),0),$F121-1966)</f>
        <v>300827</v>
      </c>
      <c r="I121" s="4" cm="1">
        <f t="array" ref="I121">INDEX(GMW_SCEN!$A$2:$NF$60,MATCH(1,(GMW_SCEN!$NE$2:$NE$60=I$3)*(GMW_SCEN!$ND$2:$ND$60=I$4)*(GMW_SCEN!$NF$2:$NF$60=I$1),0),$F121-1966)</f>
        <v>83716</v>
      </c>
      <c r="J121" s="4" cm="1">
        <f t="array" ref="J121">INDEX(GMW_SCEN!$A$2:$NF$60,MATCH(1,(GMW_SCEN!$NE$2:$NE$60=J$3)*(GMW_SCEN!$ND$2:$ND$60=J$4)*(GMW_SCEN!$NF$2:$NF$60=J$1),0),$F121-1966)</f>
        <v>96405</v>
      </c>
      <c r="K121" s="4" cm="1">
        <f t="array" ref="K121">INDEX(GMW_SCEN!$A$2:$NF$60,MATCH(1,(GMW_SCEN!$NE$2:$NE$60=K$3)*(GMW_SCEN!$ND$2:$ND$60=K$4)*(GMW_SCEN!$NF$2:$NF$60=K$1),0),$F121-1966)</f>
        <v>124645</v>
      </c>
      <c r="L121" s="4" cm="1">
        <f t="array" ref="L121">INDEX(GMW_SCEN!$A$2:$NF$60,MATCH(1,(GMW_SCEN!$NE$2:$NE$60=L$3)*(GMW_SCEN!$ND$2:$ND$60=L$4)*(GMW_SCEN!$NF$2:$NF$60=L$1),0),$F121-1966)</f>
        <v>124659</v>
      </c>
      <c r="M121" s="4" cm="1">
        <f t="array" ref="M121">INDEX(GMW_SCEN!$A$2:$NF$60,MATCH(1,(GMW_SCEN!$NE$2:$NE$60=M$3)*(GMW_SCEN!$ND$2:$ND$60=M$4)*(GMW_SCEN!$NF$2:$NF$60=M$1),0),$F121-1966)</f>
        <v>73.866669999999999</v>
      </c>
      <c r="N121" s="4" cm="1">
        <f t="array" ref="N121">INDEX(GMW_SCEN!$A$2:$NF$60,MATCH(1,(GMW_SCEN!$NE$2:$NE$60=N$3)*(GMW_SCEN!$ND$2:$ND$60=N$4)*(GMW_SCEN!$NF$2:$NF$60=N$1),0),$F121-1966)</f>
        <v>5.0538460000000001</v>
      </c>
      <c r="O121" s="4" cm="1">
        <f t="array" ref="O121">INDEX(GMW_SCEN!$A$2:$NF$60,MATCH(1,(GMW_SCEN!$NE$2:$NE$60=O$3)*(GMW_SCEN!$ND$2:$ND$60=O$4)*(GMW_SCEN!$NF$2:$NF$60=O$1),0),$F121-1966)</f>
        <v>4.9793839999999996</v>
      </c>
      <c r="P121" s="4" cm="1">
        <f t="array" ref="P121">INDEX(GMW_SCEN!$A$2:$NF$60,MATCH(1,(GMW_SCEN!$NE$2:$NE$60=P$3)*(GMW_SCEN!$ND$2:$ND$60=P$4)*(GMW_SCEN!$NF$2:$NF$60=P$1),0),$F121-1966)</f>
        <v>0.69120429999999999</v>
      </c>
      <c r="Q121" s="4" cm="1">
        <f t="array" ref="Q121">INDEX(GMW_SCEN!$A$2:$NF$60,MATCH(1,(GMW_SCEN!$NE$2:$NE$60=Q$3)*(GMW_SCEN!$ND$2:$ND$60=Q$4)*(GMW_SCEN!$NF$2:$NF$60=Q$1),0),$F121-1966)</f>
        <v>1.614933</v>
      </c>
      <c r="R121" s="4" cm="1">
        <f t="array" ref="R121">INDEX(GMW_SCEN!$A$2:$NF$60,MATCH(1,(GMW_SCEN!$NE$2:$NE$60=R$3)*(GMW_SCEN!$ND$2:$ND$60=R$4)*(GMW_SCEN!$NF$2:$NF$60=R$1),0),$F121-1966)</f>
        <v>1.437967</v>
      </c>
      <c r="S121" s="4" cm="1">
        <f t="array" ref="S121">INDEX(GMW_SCEN!$A$2:$NF$60,MATCH(1,(GMW_SCEN!$NE$2:$NE$60=S$3)*(GMW_SCEN!$ND$2:$ND$60=S$4)*(GMW_SCEN!$NF$2:$NF$60=S$1),0),$F121-1966)</f>
        <v>99.266670000000005</v>
      </c>
      <c r="T121" s="4" cm="1">
        <f t="array" ref="T121">INDEX(GMW_SCEN!$A$2:$NF$60,MATCH(1,(GMW_SCEN!$NE$2:$NE$60=T$3)*(GMW_SCEN!$ND$2:$ND$60=T$4)*(GMW_SCEN!$NF$2:$NF$60=T$1),0),$F121-1966)</f>
        <v>4330</v>
      </c>
      <c r="U121" s="4" cm="1">
        <f t="array" ref="U121">INDEX(GMW_SCEN!$A$2:$NF$60,MATCH(1,(GMW_SCEN!$NE$2:$NE$60=U$3)*(GMW_SCEN!$ND$2:$ND$60=U$4)*(GMW_SCEN!$NF$2:$NF$60=U$1),0),$F121-1966)</f>
        <v>313842</v>
      </c>
      <c r="V121" s="4" cm="1">
        <f t="array" ref="V121">INDEX(GMW_SCEN!$A$2:$NF$60,MATCH(1,(GMW_SCEN!$NE$2:$NE$60=V$3)*(GMW_SCEN!$ND$2:$ND$60=V$4)*(GMW_SCEN!$NF$2:$NF$60=V$1),0),$F121-1966)</f>
        <v>289333</v>
      </c>
      <c r="W121" s="4" cm="1">
        <f t="array" ref="W121">INDEX(GMW_SCEN!$A$2:$NF$60,MATCH(1,(GMW_SCEN!$NE$2:$NE$60=W$3)*(GMW_SCEN!$ND$2:$ND$60=W$4)*(GMW_SCEN!$NF$2:$NF$60=W$1),0),$F121-1966)</f>
        <v>497938</v>
      </c>
      <c r="X121" s="4" cm="1">
        <f t="array" ref="X121">INDEX(GMW_SCEN!$A$2:$NF$60,MATCH(1,(GMW_SCEN!$NE$2:$NE$60=X$3)*(GMW_SCEN!$ND$2:$ND$60=X$4)*(GMW_SCEN!$NF$2:$NF$60=X$1),0),$F121-1966)</f>
        <v>300827</v>
      </c>
      <c r="Y121" s="4" cm="1">
        <f t="array" ref="Y121">INDEX(GMW_SCEN!$A$2:$NF$60,MATCH(1,(GMW_SCEN!$NE$2:$NE$60=Y$3)*(GMW_SCEN!$ND$2:$ND$60=Y$4)*(GMW_SCEN!$NF$2:$NF$60=Y$1),0),$F121-1966)</f>
        <v>83716</v>
      </c>
      <c r="Z121" s="4" cm="1">
        <f t="array" ref="Z121">INDEX(GMW_SCEN!$A$2:$NF$60,MATCH(1,(GMW_SCEN!$NE$2:$NE$60=Z$3)*(GMW_SCEN!$ND$2:$ND$60=Z$4)*(GMW_SCEN!$NF$2:$NF$60=Z$1),0),$F121-1966)</f>
        <v>96405</v>
      </c>
      <c r="AA121" s="4" cm="1">
        <f t="array" ref="AA121">INDEX(GMW_SCEN!$A$2:$NF$60,MATCH(1,(GMW_SCEN!$NE$2:$NE$60=AA$3)*(GMW_SCEN!$ND$2:$ND$60=AA$4)*(GMW_SCEN!$NF$2:$NF$60=AA$1),0),$F121-1966)</f>
        <v>124645</v>
      </c>
      <c r="AB121" s="4" cm="1">
        <f t="array" ref="AB121">INDEX(GMW_SCEN!$A$2:$NF$60,MATCH(1,(GMW_SCEN!$NE$2:$NE$60=AB$3)*(GMW_SCEN!$ND$2:$ND$60=AB$4)*(GMW_SCEN!$NF$2:$NF$60=AB$1),0),$F121-1966)</f>
        <v>124659</v>
      </c>
      <c r="AC121" s="4" cm="1">
        <f t="array" ref="AC121">INDEX(GMW_SCEN!$A$2:$NF$60,MATCH(1,(GMW_SCEN!$NE$2:$NE$60=AC$3)*(GMW_SCEN!$ND$2:$ND$60=AC$4)*(GMW_SCEN!$NF$2:$NF$60=AC$1),0),$F121-1966)</f>
        <v>73.866669999999999</v>
      </c>
      <c r="AD121" s="4" cm="1">
        <f t="array" ref="AD121">INDEX(GMW_SCEN!$A$2:$NF$60,MATCH(1,(GMW_SCEN!$NE$2:$NE$60=AD$3)*(GMW_SCEN!$ND$2:$ND$60=AD$4)*(GMW_SCEN!$NF$2:$NF$60=AD$1),0),$F121-1966)</f>
        <v>5.0538460000000001</v>
      </c>
      <c r="AE121" s="4" cm="1">
        <f t="array" ref="AE121">INDEX(GMW_SCEN!$A$2:$NF$60,MATCH(1,(GMW_SCEN!$NE$2:$NE$60=AE$3)*(GMW_SCEN!$ND$2:$ND$60=AE$4)*(GMW_SCEN!$NF$2:$NF$60=AE$1),0),$F121-1966)</f>
        <v>4.9793839999999996</v>
      </c>
      <c r="AF121" s="4" cm="1">
        <f t="array" ref="AF121">INDEX(GMW_SCEN!$A$2:$NF$60,MATCH(1,(GMW_SCEN!$NE$2:$NE$60=AF$3)*(GMW_SCEN!$ND$2:$ND$60=AF$4)*(GMW_SCEN!$NF$2:$NF$60=AF$1),0),$F121-1966)</f>
        <v>0.69120429999999999</v>
      </c>
      <c r="AG121" s="4" cm="1">
        <f t="array" ref="AG121">INDEX(GMW_SCEN!$A$2:$NF$60,MATCH(1,(GMW_SCEN!$NE$2:$NE$60=AG$3)*(GMW_SCEN!$ND$2:$ND$60=AG$4)*(GMW_SCEN!$NF$2:$NF$60=AG$1),0),$F121-1966)</f>
        <v>1.614933</v>
      </c>
      <c r="AH121" s="4" cm="1">
        <f t="array" ref="AH121">INDEX(GMW_SCEN!$A$2:$NF$60,MATCH(1,(GMW_SCEN!$NE$2:$NE$60=AH$3)*(GMW_SCEN!$ND$2:$ND$60=AH$4)*(GMW_SCEN!$NF$2:$NF$60=AH$1),0),$F121-1966)</f>
        <v>1.437967</v>
      </c>
      <c r="AI121" s="4" cm="1">
        <f t="array" ref="AI121">INDEX(GMW_SCEN!$A$2:$NF$60,MATCH(1,(GMW_SCEN!$NE$2:$NE$60=AI$3)*(GMW_SCEN!$ND$2:$ND$60=AI$4)*(GMW_SCEN!$NF$2:$NF$60=AI$1),0),$F121-1966)</f>
        <v>99.266670000000005</v>
      </c>
      <c r="AJ121" s="4" cm="1">
        <f t="array" ref="AJ121">INDEX(GMW_SCEN!$A$2:$NF$60,MATCH(1,(GMW_SCEN!$NE$2:$NE$60=AJ$3)*(GMW_SCEN!$ND$2:$ND$60=AJ$4)*(GMW_SCEN!$NF$2:$NF$60=AJ$1),0),$F121-1966)</f>
        <v>4330</v>
      </c>
      <c r="AK121" s="4" cm="1">
        <f t="array" ref="AK121">INDEX(GMW_SCEN!$A$2:$NF$60,MATCH(1,(GMW_SCEN!$NE$2:$NE$60=AK$3)*(GMW_SCEN!$ND$2:$ND$60=AK$4)*(GMW_SCEN!$NF$2:$NF$60=AK$1),0),$F121-1966)</f>
        <v>313842</v>
      </c>
      <c r="AL121" s="4" cm="1">
        <f t="array" ref="AL121">INDEX(GMW_SCEN!$A$2:$NF$60,MATCH(1,(GMW_SCEN!$NE$2:$NE$60=AL$3)*(GMW_SCEN!$ND$2:$ND$60=AL$4)*(GMW_SCEN!$NF$2:$NF$60=AL$1),0),$F121-1966)</f>
        <v>289333</v>
      </c>
    </row>
    <row r="122" spans="1:38" x14ac:dyDescent="0.25">
      <c r="B122" s="4">
        <f t="shared" si="35"/>
        <v>2001</v>
      </c>
      <c r="C122" s="4">
        <f t="shared" si="35"/>
        <v>2001</v>
      </c>
      <c r="E122" s="4">
        <f t="shared" ref="E122" si="40">+E118+1</f>
        <v>2001</v>
      </c>
      <c r="F122" s="4">
        <f t="shared" si="37"/>
        <v>2088</v>
      </c>
      <c r="G122" s="4" cm="1">
        <f t="array" ref="G122">INDEX(GMW_SCEN!$A$2:$NF$60,MATCH(1,(GMW_SCEN!$NE$2:$NE$60=G$3)*(GMW_SCEN!$ND$2:$ND$60=G$4)*(GMW_SCEN!$NF$2:$NF$60=G$1),0),$F122-1966)</f>
        <v>499278</v>
      </c>
      <c r="H122" s="4" cm="1">
        <f t="array" ref="H122">INDEX(GMW_SCEN!$A$2:$NF$60,MATCH(1,(GMW_SCEN!$NE$2:$NE$60=H$3)*(GMW_SCEN!$ND$2:$ND$60=H$4)*(GMW_SCEN!$NF$2:$NF$60=H$1),0),$F122-1966)</f>
        <v>303055</v>
      </c>
      <c r="I122" s="4" cm="1">
        <f t="array" ref="I122">INDEX(GMW_SCEN!$A$2:$NF$60,MATCH(1,(GMW_SCEN!$NE$2:$NE$60=I$3)*(GMW_SCEN!$ND$2:$ND$60=I$4)*(GMW_SCEN!$NF$2:$NF$60=I$1),0),$F122-1966)</f>
        <v>80870</v>
      </c>
      <c r="J122" s="4" cm="1">
        <f t="array" ref="J122">INDEX(GMW_SCEN!$A$2:$NF$60,MATCH(1,(GMW_SCEN!$NE$2:$NE$60=J$3)*(GMW_SCEN!$ND$2:$ND$60=J$4)*(GMW_SCEN!$NF$2:$NF$60=J$1),0),$F122-1966)</f>
        <v>98194</v>
      </c>
      <c r="K122" s="4" cm="1">
        <f t="array" ref="K122">INDEX(GMW_SCEN!$A$2:$NF$60,MATCH(1,(GMW_SCEN!$NE$2:$NE$60=K$3)*(GMW_SCEN!$ND$2:$ND$60=K$4)*(GMW_SCEN!$NF$2:$NF$60=K$1),0),$F122-1966)</f>
        <v>125115</v>
      </c>
      <c r="L122" s="4" cm="1">
        <f t="array" ref="L122">INDEX(GMW_SCEN!$A$2:$NF$60,MATCH(1,(GMW_SCEN!$NE$2:$NE$60=L$3)*(GMW_SCEN!$ND$2:$ND$60=L$4)*(GMW_SCEN!$NF$2:$NF$60=L$1),0),$F122-1966)</f>
        <v>123472</v>
      </c>
      <c r="M122" s="4" cm="1">
        <f t="array" ref="M122">INDEX(GMW_SCEN!$A$2:$NF$60,MATCH(1,(GMW_SCEN!$NE$2:$NE$60=M$3)*(GMW_SCEN!$ND$2:$ND$60=M$4)*(GMW_SCEN!$NF$2:$NF$60=M$1),0),$F122-1966)</f>
        <v>73.900000000000006</v>
      </c>
      <c r="N122" s="4" cm="1">
        <f t="array" ref="N122">INDEX(GMW_SCEN!$A$2:$NF$60,MATCH(1,(GMW_SCEN!$NE$2:$NE$60=N$3)*(GMW_SCEN!$ND$2:$ND$60=N$4)*(GMW_SCEN!$NF$2:$NF$60=N$1),0),$F122-1966)</f>
        <v>4.2234850000000002</v>
      </c>
      <c r="O122" s="4" cm="1">
        <f t="array" ref="O122">INDEX(GMW_SCEN!$A$2:$NF$60,MATCH(1,(GMW_SCEN!$NE$2:$NE$60=O$3)*(GMW_SCEN!$ND$2:$ND$60=O$4)*(GMW_SCEN!$NF$2:$NF$60=O$1),0),$F122-1966)</f>
        <v>4.7353839999999998</v>
      </c>
      <c r="P122" s="4" cm="1">
        <f t="array" ref="P122">INDEX(GMW_SCEN!$A$2:$NF$60,MATCH(1,(GMW_SCEN!$NE$2:$NE$60=P$3)*(GMW_SCEN!$ND$2:$ND$60=P$4)*(GMW_SCEN!$NF$2:$NF$60=P$1),0),$F122-1966)</f>
        <v>0.91839340000000003</v>
      </c>
      <c r="Q122" s="4" cm="1">
        <f t="array" ref="Q122">INDEX(GMW_SCEN!$A$2:$NF$60,MATCH(1,(GMW_SCEN!$NE$2:$NE$60=Q$3)*(GMW_SCEN!$ND$2:$ND$60=Q$4)*(GMW_SCEN!$NF$2:$NF$60=Q$1),0),$F122-1966)</f>
        <v>1.611367</v>
      </c>
      <c r="R122" s="4" cm="1">
        <f t="array" ref="R122">INDEX(GMW_SCEN!$A$2:$NF$60,MATCH(1,(GMW_SCEN!$NE$2:$NE$60=R$3)*(GMW_SCEN!$ND$2:$ND$60=R$4)*(GMW_SCEN!$NF$2:$NF$60=R$1),0),$F122-1966)</f>
        <v>1.4428000000000001</v>
      </c>
      <c r="S122" s="4" cm="1">
        <f t="array" ref="S122">INDEX(GMW_SCEN!$A$2:$NF$60,MATCH(1,(GMW_SCEN!$NE$2:$NE$60=S$3)*(GMW_SCEN!$ND$2:$ND$60=S$4)*(GMW_SCEN!$NF$2:$NF$60=S$1),0),$F122-1966)</f>
        <v>99.61</v>
      </c>
      <c r="T122" s="4" cm="1">
        <f t="array" ref="T122">INDEX(GMW_SCEN!$A$2:$NF$60,MATCH(1,(GMW_SCEN!$NE$2:$NE$60=T$3)*(GMW_SCEN!$ND$2:$ND$60=T$4)*(GMW_SCEN!$NF$2:$NF$60=T$1),0),$F122-1966)</f>
        <v>-6057</v>
      </c>
      <c r="U122" s="4" cm="1">
        <f t="array" ref="U122">INDEX(GMW_SCEN!$A$2:$NF$60,MATCH(1,(GMW_SCEN!$NE$2:$NE$60=U$3)*(GMW_SCEN!$ND$2:$ND$60=U$4)*(GMW_SCEN!$NF$2:$NF$60=U$1),0),$F122-1966)</f>
        <v>334237</v>
      </c>
      <c r="V122" s="4" cm="1">
        <f t="array" ref="V122">INDEX(GMW_SCEN!$A$2:$NF$60,MATCH(1,(GMW_SCEN!$NE$2:$NE$60=V$3)*(GMW_SCEN!$ND$2:$ND$60=V$4)*(GMW_SCEN!$NF$2:$NF$60=V$1),0),$F122-1966)</f>
        <v>289882</v>
      </c>
      <c r="W122" s="4" cm="1">
        <f t="array" ref="W122">INDEX(GMW_SCEN!$A$2:$NF$60,MATCH(1,(GMW_SCEN!$NE$2:$NE$60=W$3)*(GMW_SCEN!$ND$2:$ND$60=W$4)*(GMW_SCEN!$NF$2:$NF$60=W$1),0),$F122-1966)</f>
        <v>499278</v>
      </c>
      <c r="X122" s="4" cm="1">
        <f t="array" ref="X122">INDEX(GMW_SCEN!$A$2:$NF$60,MATCH(1,(GMW_SCEN!$NE$2:$NE$60=X$3)*(GMW_SCEN!$ND$2:$ND$60=X$4)*(GMW_SCEN!$NF$2:$NF$60=X$1),0),$F122-1966)</f>
        <v>303055</v>
      </c>
      <c r="Y122" s="4" cm="1">
        <f t="array" ref="Y122">INDEX(GMW_SCEN!$A$2:$NF$60,MATCH(1,(GMW_SCEN!$NE$2:$NE$60=Y$3)*(GMW_SCEN!$ND$2:$ND$60=Y$4)*(GMW_SCEN!$NF$2:$NF$60=Y$1),0),$F122-1966)</f>
        <v>80870</v>
      </c>
      <c r="Z122" s="4" cm="1">
        <f t="array" ref="Z122">INDEX(GMW_SCEN!$A$2:$NF$60,MATCH(1,(GMW_SCEN!$NE$2:$NE$60=Z$3)*(GMW_SCEN!$ND$2:$ND$60=Z$4)*(GMW_SCEN!$NF$2:$NF$60=Z$1),0),$F122-1966)</f>
        <v>98194</v>
      </c>
      <c r="AA122" s="4" cm="1">
        <f t="array" ref="AA122">INDEX(GMW_SCEN!$A$2:$NF$60,MATCH(1,(GMW_SCEN!$NE$2:$NE$60=AA$3)*(GMW_SCEN!$ND$2:$ND$60=AA$4)*(GMW_SCEN!$NF$2:$NF$60=AA$1),0),$F122-1966)</f>
        <v>125115</v>
      </c>
      <c r="AB122" s="4" cm="1">
        <f t="array" ref="AB122">INDEX(GMW_SCEN!$A$2:$NF$60,MATCH(1,(GMW_SCEN!$NE$2:$NE$60=AB$3)*(GMW_SCEN!$ND$2:$ND$60=AB$4)*(GMW_SCEN!$NF$2:$NF$60=AB$1),0),$F122-1966)</f>
        <v>123472</v>
      </c>
      <c r="AC122" s="4" cm="1">
        <f t="array" ref="AC122">INDEX(GMW_SCEN!$A$2:$NF$60,MATCH(1,(GMW_SCEN!$NE$2:$NE$60=AC$3)*(GMW_SCEN!$ND$2:$ND$60=AC$4)*(GMW_SCEN!$NF$2:$NF$60=AC$1),0),$F122-1966)</f>
        <v>73.900000000000006</v>
      </c>
      <c r="AD122" s="4" cm="1">
        <f t="array" ref="AD122">INDEX(GMW_SCEN!$A$2:$NF$60,MATCH(1,(GMW_SCEN!$NE$2:$NE$60=AD$3)*(GMW_SCEN!$ND$2:$ND$60=AD$4)*(GMW_SCEN!$NF$2:$NF$60=AD$1),0),$F122-1966)</f>
        <v>4.2234850000000002</v>
      </c>
      <c r="AE122" s="4" cm="1">
        <f t="array" ref="AE122">INDEX(GMW_SCEN!$A$2:$NF$60,MATCH(1,(GMW_SCEN!$NE$2:$NE$60=AE$3)*(GMW_SCEN!$ND$2:$ND$60=AE$4)*(GMW_SCEN!$NF$2:$NF$60=AE$1),0),$F122-1966)</f>
        <v>4.7353839999999998</v>
      </c>
      <c r="AF122" s="4" cm="1">
        <f t="array" ref="AF122">INDEX(GMW_SCEN!$A$2:$NF$60,MATCH(1,(GMW_SCEN!$NE$2:$NE$60=AF$3)*(GMW_SCEN!$ND$2:$ND$60=AF$4)*(GMW_SCEN!$NF$2:$NF$60=AF$1),0),$F122-1966)</f>
        <v>0.91839340000000003</v>
      </c>
      <c r="AG122" s="4" cm="1">
        <f t="array" ref="AG122">INDEX(GMW_SCEN!$A$2:$NF$60,MATCH(1,(GMW_SCEN!$NE$2:$NE$60=AG$3)*(GMW_SCEN!$ND$2:$ND$60=AG$4)*(GMW_SCEN!$NF$2:$NF$60=AG$1),0),$F122-1966)</f>
        <v>1.611367</v>
      </c>
      <c r="AH122" s="4" cm="1">
        <f t="array" ref="AH122">INDEX(GMW_SCEN!$A$2:$NF$60,MATCH(1,(GMW_SCEN!$NE$2:$NE$60=AH$3)*(GMW_SCEN!$ND$2:$ND$60=AH$4)*(GMW_SCEN!$NF$2:$NF$60=AH$1),0),$F122-1966)</f>
        <v>1.4428000000000001</v>
      </c>
      <c r="AI122" s="4" cm="1">
        <f t="array" ref="AI122">INDEX(GMW_SCEN!$A$2:$NF$60,MATCH(1,(GMW_SCEN!$NE$2:$NE$60=AI$3)*(GMW_SCEN!$ND$2:$ND$60=AI$4)*(GMW_SCEN!$NF$2:$NF$60=AI$1),0),$F122-1966)</f>
        <v>99.61</v>
      </c>
      <c r="AJ122" s="4" cm="1">
        <f t="array" ref="AJ122">INDEX(GMW_SCEN!$A$2:$NF$60,MATCH(1,(GMW_SCEN!$NE$2:$NE$60=AJ$3)*(GMW_SCEN!$ND$2:$ND$60=AJ$4)*(GMW_SCEN!$NF$2:$NF$60=AJ$1),0),$F122-1966)</f>
        <v>-6057</v>
      </c>
      <c r="AK122" s="4" cm="1">
        <f t="array" ref="AK122">INDEX(GMW_SCEN!$A$2:$NF$60,MATCH(1,(GMW_SCEN!$NE$2:$NE$60=AK$3)*(GMW_SCEN!$ND$2:$ND$60=AK$4)*(GMW_SCEN!$NF$2:$NF$60=AK$1),0),$F122-1966)</f>
        <v>334237</v>
      </c>
      <c r="AL122" s="4" cm="1">
        <f t="array" ref="AL122">INDEX(GMW_SCEN!$A$2:$NF$60,MATCH(1,(GMW_SCEN!$NE$2:$NE$60=AL$3)*(GMW_SCEN!$ND$2:$ND$60=AL$4)*(GMW_SCEN!$NF$2:$NF$60=AL$1),0),$F122-1966)</f>
        <v>289882</v>
      </c>
    </row>
    <row r="123" spans="1:38" x14ac:dyDescent="0.25">
      <c r="A123" s="4">
        <v>2002</v>
      </c>
      <c r="B123" s="4">
        <f t="shared" si="35"/>
        <v>2002</v>
      </c>
      <c r="C123" s="4">
        <f t="shared" si="35"/>
        <v>2001</v>
      </c>
      <c r="D123" s="4">
        <f t="shared" si="35"/>
        <v>2001</v>
      </c>
      <c r="F123" s="4">
        <f t="shared" si="37"/>
        <v>2089</v>
      </c>
      <c r="G123" s="4" cm="1">
        <f t="array" ref="G123">INDEX(GMW_SCEN!$A$2:$NF$60,MATCH(1,(GMW_SCEN!$NE$2:$NE$60=G$3)*(GMW_SCEN!$ND$2:$ND$60=G$4)*(GMW_SCEN!$NF$2:$NF$60=G$1),0),$F123-1966)</f>
        <v>500794</v>
      </c>
      <c r="H123" s="4" cm="1">
        <f t="array" ref="H123">INDEX(GMW_SCEN!$A$2:$NF$60,MATCH(1,(GMW_SCEN!$NE$2:$NE$60=H$3)*(GMW_SCEN!$ND$2:$ND$60=H$4)*(GMW_SCEN!$NF$2:$NF$60=H$1),0),$F123-1966)</f>
        <v>303450</v>
      </c>
      <c r="I123" s="4" cm="1">
        <f t="array" ref="I123">INDEX(GMW_SCEN!$A$2:$NF$60,MATCH(1,(GMW_SCEN!$NE$2:$NE$60=I$3)*(GMW_SCEN!$ND$2:$ND$60=I$4)*(GMW_SCEN!$NF$2:$NF$60=I$1),0),$F123-1966)</f>
        <v>80619</v>
      </c>
      <c r="J123" s="4" cm="1">
        <f t="array" ref="J123">INDEX(GMW_SCEN!$A$2:$NF$60,MATCH(1,(GMW_SCEN!$NE$2:$NE$60=J$3)*(GMW_SCEN!$ND$2:$ND$60=J$4)*(GMW_SCEN!$NF$2:$NF$60=J$1),0),$F123-1966)</f>
        <v>97996</v>
      </c>
      <c r="K123" s="4" cm="1">
        <f t="array" ref="K123">INDEX(GMW_SCEN!$A$2:$NF$60,MATCH(1,(GMW_SCEN!$NE$2:$NE$60=K$3)*(GMW_SCEN!$ND$2:$ND$60=K$4)*(GMW_SCEN!$NF$2:$NF$60=K$1),0),$F123-1966)</f>
        <v>127552</v>
      </c>
      <c r="L123" s="4" cm="1">
        <f t="array" ref="L123">INDEX(GMW_SCEN!$A$2:$NF$60,MATCH(1,(GMW_SCEN!$NE$2:$NE$60=L$3)*(GMW_SCEN!$ND$2:$ND$60=L$4)*(GMW_SCEN!$NF$2:$NF$60=L$1),0),$F123-1966)</f>
        <v>127861</v>
      </c>
      <c r="M123" s="4" cm="1">
        <f t="array" ref="M123">INDEX(GMW_SCEN!$A$2:$NF$60,MATCH(1,(GMW_SCEN!$NE$2:$NE$60=M$3)*(GMW_SCEN!$ND$2:$ND$60=M$4)*(GMW_SCEN!$NF$2:$NF$60=M$1),0),$F123-1966)</f>
        <v>73.866669999999999</v>
      </c>
      <c r="N123" s="4" cm="1">
        <f t="array" ref="N123">INDEX(GMW_SCEN!$A$2:$NF$60,MATCH(1,(GMW_SCEN!$NE$2:$NE$60=N$3)*(GMW_SCEN!$ND$2:$ND$60=N$4)*(GMW_SCEN!$NF$2:$NF$60=N$1),0),$F123-1966)</f>
        <v>4</v>
      </c>
      <c r="O123" s="4" cm="1">
        <f t="array" ref="O123">INDEX(GMW_SCEN!$A$2:$NF$60,MATCH(1,(GMW_SCEN!$NE$2:$NE$60=O$3)*(GMW_SCEN!$ND$2:$ND$60=O$4)*(GMW_SCEN!$NF$2:$NF$60=O$1),0),$F123-1966)</f>
        <v>5.0267739999999996</v>
      </c>
      <c r="P123" s="4" cm="1">
        <f t="array" ref="P123">INDEX(GMW_SCEN!$A$2:$NF$60,MATCH(1,(GMW_SCEN!$NE$2:$NE$60=P$3)*(GMW_SCEN!$ND$2:$ND$60=P$4)*(GMW_SCEN!$NF$2:$NF$60=P$1),0),$F123-1966)</f>
        <v>1.146528</v>
      </c>
      <c r="Q123" s="4" cm="1">
        <f t="array" ref="Q123">INDEX(GMW_SCEN!$A$2:$NF$60,MATCH(1,(GMW_SCEN!$NE$2:$NE$60=Q$3)*(GMW_SCEN!$ND$2:$ND$60=Q$4)*(GMW_SCEN!$NF$2:$NF$60=Q$1),0),$F123-1966)</f>
        <v>1.6264670000000001</v>
      </c>
      <c r="R123" s="4" cm="1">
        <f t="array" ref="R123">INDEX(GMW_SCEN!$A$2:$NF$60,MATCH(1,(GMW_SCEN!$NE$2:$NE$60=R$3)*(GMW_SCEN!$ND$2:$ND$60=R$4)*(GMW_SCEN!$NF$2:$NF$60=R$1),0),$F123-1966)</f>
        <v>1.425967</v>
      </c>
      <c r="S123" s="4" cm="1">
        <f t="array" ref="S123">INDEX(GMW_SCEN!$A$2:$NF$60,MATCH(1,(GMW_SCEN!$NE$2:$NE$60=S$3)*(GMW_SCEN!$ND$2:$ND$60=S$4)*(GMW_SCEN!$NF$2:$NF$60=S$1),0),$F123-1966)</f>
        <v>100.2</v>
      </c>
      <c r="T123" s="4" cm="1">
        <f t="array" ref="T123">INDEX(GMW_SCEN!$A$2:$NF$60,MATCH(1,(GMW_SCEN!$NE$2:$NE$60=T$3)*(GMW_SCEN!$ND$2:$ND$60=T$4)*(GMW_SCEN!$NF$2:$NF$60=T$1),0),$F123-1966)</f>
        <v>8185</v>
      </c>
      <c r="U123" s="4" cm="1">
        <f t="array" ref="U123">INDEX(GMW_SCEN!$A$2:$NF$60,MATCH(1,(GMW_SCEN!$NE$2:$NE$60=U$3)*(GMW_SCEN!$ND$2:$ND$60=U$4)*(GMW_SCEN!$NF$2:$NF$60=U$1),0),$F123-1966)</f>
        <v>333739</v>
      </c>
      <c r="V123" s="4" cm="1">
        <f t="array" ref="V123">INDEX(GMW_SCEN!$A$2:$NF$60,MATCH(1,(GMW_SCEN!$NE$2:$NE$60=V$3)*(GMW_SCEN!$ND$2:$ND$60=V$4)*(GMW_SCEN!$NF$2:$NF$60=V$1),0),$F123-1966)</f>
        <v>293878</v>
      </c>
      <c r="W123" s="4" cm="1">
        <f t="array" ref="W123">INDEX(GMW_SCEN!$A$2:$NF$60,MATCH(1,(GMW_SCEN!$NE$2:$NE$60=W$3)*(GMW_SCEN!$ND$2:$ND$60=W$4)*(GMW_SCEN!$NF$2:$NF$60=W$1),0),$F123-1966)</f>
        <v>500794</v>
      </c>
      <c r="X123" s="4" cm="1">
        <f t="array" ref="X123">INDEX(GMW_SCEN!$A$2:$NF$60,MATCH(1,(GMW_SCEN!$NE$2:$NE$60=X$3)*(GMW_SCEN!$ND$2:$ND$60=X$4)*(GMW_SCEN!$NF$2:$NF$60=X$1),0),$F123-1966)</f>
        <v>303450</v>
      </c>
      <c r="Y123" s="4" cm="1">
        <f t="array" ref="Y123">INDEX(GMW_SCEN!$A$2:$NF$60,MATCH(1,(GMW_SCEN!$NE$2:$NE$60=Y$3)*(GMW_SCEN!$ND$2:$ND$60=Y$4)*(GMW_SCEN!$NF$2:$NF$60=Y$1),0),$F123-1966)</f>
        <v>80619</v>
      </c>
      <c r="Z123" s="4" cm="1">
        <f t="array" ref="Z123">INDEX(GMW_SCEN!$A$2:$NF$60,MATCH(1,(GMW_SCEN!$NE$2:$NE$60=Z$3)*(GMW_SCEN!$ND$2:$ND$60=Z$4)*(GMW_SCEN!$NF$2:$NF$60=Z$1),0),$F123-1966)</f>
        <v>97996</v>
      </c>
      <c r="AA123" s="4" cm="1">
        <f t="array" ref="AA123">INDEX(GMW_SCEN!$A$2:$NF$60,MATCH(1,(GMW_SCEN!$NE$2:$NE$60=AA$3)*(GMW_SCEN!$ND$2:$ND$60=AA$4)*(GMW_SCEN!$NF$2:$NF$60=AA$1),0),$F123-1966)</f>
        <v>127552</v>
      </c>
      <c r="AB123" s="4" cm="1">
        <f t="array" ref="AB123">INDEX(GMW_SCEN!$A$2:$NF$60,MATCH(1,(GMW_SCEN!$NE$2:$NE$60=AB$3)*(GMW_SCEN!$ND$2:$ND$60=AB$4)*(GMW_SCEN!$NF$2:$NF$60=AB$1),0),$F123-1966)</f>
        <v>127861</v>
      </c>
      <c r="AC123" s="4" cm="1">
        <f t="array" ref="AC123">INDEX(GMW_SCEN!$A$2:$NF$60,MATCH(1,(GMW_SCEN!$NE$2:$NE$60=AC$3)*(GMW_SCEN!$ND$2:$ND$60=AC$4)*(GMW_SCEN!$NF$2:$NF$60=AC$1),0),$F123-1966)</f>
        <v>73.866669999999999</v>
      </c>
      <c r="AD123" s="4" cm="1">
        <f t="array" ref="AD123">INDEX(GMW_SCEN!$A$2:$NF$60,MATCH(1,(GMW_SCEN!$NE$2:$NE$60=AD$3)*(GMW_SCEN!$ND$2:$ND$60=AD$4)*(GMW_SCEN!$NF$2:$NF$60=AD$1),0),$F123-1966)</f>
        <v>4</v>
      </c>
      <c r="AE123" s="4" cm="1">
        <f t="array" ref="AE123">INDEX(GMW_SCEN!$A$2:$NF$60,MATCH(1,(GMW_SCEN!$NE$2:$NE$60=AE$3)*(GMW_SCEN!$ND$2:$ND$60=AE$4)*(GMW_SCEN!$NF$2:$NF$60=AE$1),0),$F123-1966)</f>
        <v>5.0267739999999996</v>
      </c>
      <c r="AF123" s="4" cm="1">
        <f t="array" ref="AF123">INDEX(GMW_SCEN!$A$2:$NF$60,MATCH(1,(GMW_SCEN!$NE$2:$NE$60=AF$3)*(GMW_SCEN!$ND$2:$ND$60=AF$4)*(GMW_SCEN!$NF$2:$NF$60=AF$1),0),$F123-1966)</f>
        <v>1.146528</v>
      </c>
      <c r="AG123" s="4" cm="1">
        <f t="array" ref="AG123">INDEX(GMW_SCEN!$A$2:$NF$60,MATCH(1,(GMW_SCEN!$NE$2:$NE$60=AG$3)*(GMW_SCEN!$ND$2:$ND$60=AG$4)*(GMW_SCEN!$NF$2:$NF$60=AG$1),0),$F123-1966)</f>
        <v>1.6264670000000001</v>
      </c>
      <c r="AH123" s="4" cm="1">
        <f t="array" ref="AH123">INDEX(GMW_SCEN!$A$2:$NF$60,MATCH(1,(GMW_SCEN!$NE$2:$NE$60=AH$3)*(GMW_SCEN!$ND$2:$ND$60=AH$4)*(GMW_SCEN!$NF$2:$NF$60=AH$1),0),$F123-1966)</f>
        <v>1.425967</v>
      </c>
      <c r="AI123" s="4" cm="1">
        <f t="array" ref="AI123">INDEX(GMW_SCEN!$A$2:$NF$60,MATCH(1,(GMW_SCEN!$NE$2:$NE$60=AI$3)*(GMW_SCEN!$ND$2:$ND$60=AI$4)*(GMW_SCEN!$NF$2:$NF$60=AI$1),0),$F123-1966)</f>
        <v>100.2</v>
      </c>
      <c r="AJ123" s="4" cm="1">
        <f t="array" ref="AJ123">INDEX(GMW_SCEN!$A$2:$NF$60,MATCH(1,(GMW_SCEN!$NE$2:$NE$60=AJ$3)*(GMW_SCEN!$ND$2:$ND$60=AJ$4)*(GMW_SCEN!$NF$2:$NF$60=AJ$1),0),$F123-1966)</f>
        <v>8185</v>
      </c>
      <c r="AK123" s="4" cm="1">
        <f t="array" ref="AK123">INDEX(GMW_SCEN!$A$2:$NF$60,MATCH(1,(GMW_SCEN!$NE$2:$NE$60=AK$3)*(GMW_SCEN!$ND$2:$ND$60=AK$4)*(GMW_SCEN!$NF$2:$NF$60=AK$1),0),$F123-1966)</f>
        <v>333739</v>
      </c>
      <c r="AL123" s="4" cm="1">
        <f t="array" ref="AL123">INDEX(GMW_SCEN!$A$2:$NF$60,MATCH(1,(GMW_SCEN!$NE$2:$NE$60=AL$3)*(GMW_SCEN!$ND$2:$ND$60=AL$4)*(GMW_SCEN!$NF$2:$NF$60=AL$1),0),$F123-1966)</f>
        <v>293878</v>
      </c>
    </row>
    <row r="124" spans="1:38" x14ac:dyDescent="0.25">
      <c r="B124" s="4">
        <f t="shared" ref="B124:D139" si="41">+B120+1</f>
        <v>2002</v>
      </c>
      <c r="C124" s="4">
        <f t="shared" si="41"/>
        <v>2002</v>
      </c>
      <c r="F124" s="4">
        <f t="shared" si="37"/>
        <v>2090</v>
      </c>
      <c r="G124" s="4" cm="1">
        <f t="array" ref="G124">INDEX(GMW_SCEN!$A$2:$NF$60,MATCH(1,(GMW_SCEN!$NE$2:$NE$60=G$3)*(GMW_SCEN!$ND$2:$ND$60=G$4)*(GMW_SCEN!$NF$2:$NF$60=G$1),0),$F124-1966)</f>
        <v>503433</v>
      </c>
      <c r="H124" s="4" cm="1">
        <f t="array" ref="H124">INDEX(GMW_SCEN!$A$2:$NF$60,MATCH(1,(GMW_SCEN!$NE$2:$NE$60=H$3)*(GMW_SCEN!$ND$2:$ND$60=H$4)*(GMW_SCEN!$NF$2:$NF$60=H$1),0),$F124-1966)</f>
        <v>304764</v>
      </c>
      <c r="I124" s="4" cm="1">
        <f t="array" ref="I124">INDEX(GMW_SCEN!$A$2:$NF$60,MATCH(1,(GMW_SCEN!$NE$2:$NE$60=I$3)*(GMW_SCEN!$ND$2:$ND$60=I$4)*(GMW_SCEN!$NF$2:$NF$60=I$1),0),$F124-1966)</f>
        <v>80307</v>
      </c>
      <c r="J124" s="4" cm="1">
        <f t="array" ref="J124">INDEX(GMW_SCEN!$A$2:$NF$60,MATCH(1,(GMW_SCEN!$NE$2:$NE$60=J$3)*(GMW_SCEN!$ND$2:$ND$60=J$4)*(GMW_SCEN!$NF$2:$NF$60=J$1),0),$F124-1966)</f>
        <v>99479</v>
      </c>
      <c r="K124" s="4" cm="1">
        <f t="array" ref="K124">INDEX(GMW_SCEN!$A$2:$NF$60,MATCH(1,(GMW_SCEN!$NE$2:$NE$60=K$3)*(GMW_SCEN!$ND$2:$ND$60=K$4)*(GMW_SCEN!$NF$2:$NF$60=K$1),0),$F124-1966)</f>
        <v>131298</v>
      </c>
      <c r="L124" s="4" cm="1">
        <f t="array" ref="L124">INDEX(GMW_SCEN!$A$2:$NF$60,MATCH(1,(GMW_SCEN!$NE$2:$NE$60=L$3)*(GMW_SCEN!$ND$2:$ND$60=L$4)*(GMW_SCEN!$NF$2:$NF$60=L$1),0),$F124-1966)</f>
        <v>132776</v>
      </c>
      <c r="M124" s="4" cm="1">
        <f t="array" ref="M124">INDEX(GMW_SCEN!$A$2:$NF$60,MATCH(1,(GMW_SCEN!$NE$2:$NE$60=M$3)*(GMW_SCEN!$ND$2:$ND$60=M$4)*(GMW_SCEN!$NF$2:$NF$60=M$1),0),$F124-1966)</f>
        <v>74.533330000000007</v>
      </c>
      <c r="N124" s="4" cm="1">
        <f t="array" ref="N124">INDEX(GMW_SCEN!$A$2:$NF$60,MATCH(1,(GMW_SCEN!$NE$2:$NE$60=N$3)*(GMW_SCEN!$ND$2:$ND$60=N$4)*(GMW_SCEN!$NF$2:$NF$60=N$1),0),$F124-1966)</f>
        <v>4</v>
      </c>
      <c r="O124" s="4" cm="1">
        <f t="array" ref="O124">INDEX(GMW_SCEN!$A$2:$NF$60,MATCH(1,(GMW_SCEN!$NE$2:$NE$60=O$3)*(GMW_SCEN!$ND$2:$ND$60=O$4)*(GMW_SCEN!$NF$2:$NF$60=O$1),0),$F124-1966)</f>
        <v>5.1941269999999999</v>
      </c>
      <c r="P124" s="4" cm="1">
        <f t="array" ref="P124">INDEX(GMW_SCEN!$A$2:$NF$60,MATCH(1,(GMW_SCEN!$NE$2:$NE$60=P$3)*(GMW_SCEN!$ND$2:$ND$60=P$4)*(GMW_SCEN!$NF$2:$NF$60=P$1),0),$F124-1966)</f>
        <v>1.26275</v>
      </c>
      <c r="Q124" s="4" cm="1">
        <f t="array" ref="Q124">INDEX(GMW_SCEN!$A$2:$NF$60,MATCH(1,(GMW_SCEN!$NE$2:$NE$60=Q$3)*(GMW_SCEN!$ND$2:$ND$60=Q$4)*(GMW_SCEN!$NF$2:$NF$60=Q$1),0),$F124-1966)</f>
        <v>1.5903670000000001</v>
      </c>
      <c r="R124" s="4" cm="1">
        <f t="array" ref="R124">INDEX(GMW_SCEN!$A$2:$NF$60,MATCH(1,(GMW_SCEN!$NE$2:$NE$60=R$3)*(GMW_SCEN!$ND$2:$ND$60=R$4)*(GMW_SCEN!$NF$2:$NF$60=R$1),0),$F124-1966)</f>
        <v>1.4630000000000001</v>
      </c>
      <c r="S124" s="4" cm="1">
        <f t="array" ref="S124">INDEX(GMW_SCEN!$A$2:$NF$60,MATCH(1,(GMW_SCEN!$NE$2:$NE$60=S$3)*(GMW_SCEN!$ND$2:$ND$60=S$4)*(GMW_SCEN!$NF$2:$NF$60=S$1),0),$F124-1966)</f>
        <v>99.25</v>
      </c>
      <c r="T124" s="4" cm="1">
        <f t="array" ref="T124">INDEX(GMW_SCEN!$A$2:$NF$60,MATCH(1,(GMW_SCEN!$NE$2:$NE$60=T$3)*(GMW_SCEN!$ND$2:$ND$60=T$4)*(GMW_SCEN!$NF$2:$NF$60=T$1),0),$F124-1966)</f>
        <v>-7615</v>
      </c>
      <c r="U124" s="4" cm="1">
        <f t="array" ref="U124">INDEX(GMW_SCEN!$A$2:$NF$60,MATCH(1,(GMW_SCEN!$NE$2:$NE$60=U$3)*(GMW_SCEN!$ND$2:$ND$60=U$4)*(GMW_SCEN!$NF$2:$NF$60=U$1),0),$F124-1966)</f>
        <v>348042</v>
      </c>
      <c r="V124" s="4" cm="1">
        <f t="array" ref="V124">INDEX(GMW_SCEN!$A$2:$NF$60,MATCH(1,(GMW_SCEN!$NE$2:$NE$60=V$3)*(GMW_SCEN!$ND$2:$ND$60=V$4)*(GMW_SCEN!$NF$2:$NF$60=V$1),0),$F124-1966)</f>
        <v>297001</v>
      </c>
      <c r="W124" s="4" cm="1">
        <f t="array" ref="W124">INDEX(GMW_SCEN!$A$2:$NF$60,MATCH(1,(GMW_SCEN!$NE$2:$NE$60=W$3)*(GMW_SCEN!$ND$2:$ND$60=W$4)*(GMW_SCEN!$NF$2:$NF$60=W$1),0),$F124-1966)</f>
        <v>503433</v>
      </c>
      <c r="X124" s="4" cm="1">
        <f t="array" ref="X124">INDEX(GMW_SCEN!$A$2:$NF$60,MATCH(1,(GMW_SCEN!$NE$2:$NE$60=X$3)*(GMW_SCEN!$ND$2:$ND$60=X$4)*(GMW_SCEN!$NF$2:$NF$60=X$1),0),$F124-1966)</f>
        <v>304764</v>
      </c>
      <c r="Y124" s="4" cm="1">
        <f t="array" ref="Y124">INDEX(GMW_SCEN!$A$2:$NF$60,MATCH(1,(GMW_SCEN!$NE$2:$NE$60=Y$3)*(GMW_SCEN!$ND$2:$ND$60=Y$4)*(GMW_SCEN!$NF$2:$NF$60=Y$1),0),$F124-1966)</f>
        <v>80307</v>
      </c>
      <c r="Z124" s="4" cm="1">
        <f t="array" ref="Z124">INDEX(GMW_SCEN!$A$2:$NF$60,MATCH(1,(GMW_SCEN!$NE$2:$NE$60=Z$3)*(GMW_SCEN!$ND$2:$ND$60=Z$4)*(GMW_SCEN!$NF$2:$NF$60=Z$1),0),$F124-1966)</f>
        <v>99479</v>
      </c>
      <c r="AA124" s="4" cm="1">
        <f t="array" ref="AA124">INDEX(GMW_SCEN!$A$2:$NF$60,MATCH(1,(GMW_SCEN!$NE$2:$NE$60=AA$3)*(GMW_SCEN!$ND$2:$ND$60=AA$4)*(GMW_SCEN!$NF$2:$NF$60=AA$1),0),$F124-1966)</f>
        <v>131298</v>
      </c>
      <c r="AB124" s="4" cm="1">
        <f t="array" ref="AB124">INDEX(GMW_SCEN!$A$2:$NF$60,MATCH(1,(GMW_SCEN!$NE$2:$NE$60=AB$3)*(GMW_SCEN!$ND$2:$ND$60=AB$4)*(GMW_SCEN!$NF$2:$NF$60=AB$1),0),$F124-1966)</f>
        <v>132776</v>
      </c>
      <c r="AC124" s="4" cm="1">
        <f t="array" ref="AC124">INDEX(GMW_SCEN!$A$2:$NF$60,MATCH(1,(GMW_SCEN!$NE$2:$NE$60=AC$3)*(GMW_SCEN!$ND$2:$ND$60=AC$4)*(GMW_SCEN!$NF$2:$NF$60=AC$1),0),$F124-1966)</f>
        <v>74.533330000000007</v>
      </c>
      <c r="AD124" s="4" cm="1">
        <f t="array" ref="AD124">INDEX(GMW_SCEN!$A$2:$NF$60,MATCH(1,(GMW_SCEN!$NE$2:$NE$60=AD$3)*(GMW_SCEN!$ND$2:$ND$60=AD$4)*(GMW_SCEN!$NF$2:$NF$60=AD$1),0),$F124-1966)</f>
        <v>4</v>
      </c>
      <c r="AE124" s="4" cm="1">
        <f t="array" ref="AE124">INDEX(GMW_SCEN!$A$2:$NF$60,MATCH(1,(GMW_SCEN!$NE$2:$NE$60=AE$3)*(GMW_SCEN!$ND$2:$ND$60=AE$4)*(GMW_SCEN!$NF$2:$NF$60=AE$1),0),$F124-1966)</f>
        <v>5.1941269999999999</v>
      </c>
      <c r="AF124" s="4" cm="1">
        <f t="array" ref="AF124">INDEX(GMW_SCEN!$A$2:$NF$60,MATCH(1,(GMW_SCEN!$NE$2:$NE$60=AF$3)*(GMW_SCEN!$ND$2:$ND$60=AF$4)*(GMW_SCEN!$NF$2:$NF$60=AF$1),0),$F124-1966)</f>
        <v>1.26275</v>
      </c>
      <c r="AG124" s="4" cm="1">
        <f t="array" ref="AG124">INDEX(GMW_SCEN!$A$2:$NF$60,MATCH(1,(GMW_SCEN!$NE$2:$NE$60=AG$3)*(GMW_SCEN!$ND$2:$ND$60=AG$4)*(GMW_SCEN!$NF$2:$NF$60=AG$1),0),$F124-1966)</f>
        <v>1.5903670000000001</v>
      </c>
      <c r="AH124" s="4" cm="1">
        <f t="array" ref="AH124">INDEX(GMW_SCEN!$A$2:$NF$60,MATCH(1,(GMW_SCEN!$NE$2:$NE$60=AH$3)*(GMW_SCEN!$ND$2:$ND$60=AH$4)*(GMW_SCEN!$NF$2:$NF$60=AH$1),0),$F124-1966)</f>
        <v>1.4630000000000001</v>
      </c>
      <c r="AI124" s="4" cm="1">
        <f t="array" ref="AI124">INDEX(GMW_SCEN!$A$2:$NF$60,MATCH(1,(GMW_SCEN!$NE$2:$NE$60=AI$3)*(GMW_SCEN!$ND$2:$ND$60=AI$4)*(GMW_SCEN!$NF$2:$NF$60=AI$1),0),$F124-1966)</f>
        <v>99.25</v>
      </c>
      <c r="AJ124" s="4" cm="1">
        <f t="array" ref="AJ124">INDEX(GMW_SCEN!$A$2:$NF$60,MATCH(1,(GMW_SCEN!$NE$2:$NE$60=AJ$3)*(GMW_SCEN!$ND$2:$ND$60=AJ$4)*(GMW_SCEN!$NF$2:$NF$60=AJ$1),0),$F124-1966)</f>
        <v>-7615</v>
      </c>
      <c r="AK124" s="4" cm="1">
        <f t="array" ref="AK124">INDEX(GMW_SCEN!$A$2:$NF$60,MATCH(1,(GMW_SCEN!$NE$2:$NE$60=AK$3)*(GMW_SCEN!$ND$2:$ND$60=AK$4)*(GMW_SCEN!$NF$2:$NF$60=AK$1),0),$F124-1966)</f>
        <v>348042</v>
      </c>
      <c r="AL124" s="4" cm="1">
        <f t="array" ref="AL124">INDEX(GMW_SCEN!$A$2:$NF$60,MATCH(1,(GMW_SCEN!$NE$2:$NE$60=AL$3)*(GMW_SCEN!$ND$2:$ND$60=AL$4)*(GMW_SCEN!$NF$2:$NF$60=AL$1),0),$F124-1966)</f>
        <v>297001</v>
      </c>
    </row>
    <row r="125" spans="1:38" x14ac:dyDescent="0.25">
      <c r="B125" s="4">
        <f t="shared" si="41"/>
        <v>2002</v>
      </c>
      <c r="C125" s="4">
        <f t="shared" si="41"/>
        <v>2002</v>
      </c>
      <c r="F125" s="4">
        <f t="shared" si="37"/>
        <v>2091</v>
      </c>
      <c r="G125" s="4" cm="1">
        <f t="array" ref="G125">INDEX(GMW_SCEN!$A$2:$NF$60,MATCH(1,(GMW_SCEN!$NE$2:$NE$60=G$3)*(GMW_SCEN!$ND$2:$ND$60=G$4)*(GMW_SCEN!$NF$2:$NF$60=G$1),0),$F125-1966)</f>
        <v>506386</v>
      </c>
      <c r="H125" s="4" cm="1">
        <f t="array" ref="H125">INDEX(GMW_SCEN!$A$2:$NF$60,MATCH(1,(GMW_SCEN!$NE$2:$NE$60=H$3)*(GMW_SCEN!$ND$2:$ND$60=H$4)*(GMW_SCEN!$NF$2:$NF$60=H$1),0),$F125-1966)</f>
        <v>307772</v>
      </c>
      <c r="I125" s="4" cm="1">
        <f t="array" ref="I125">INDEX(GMW_SCEN!$A$2:$NF$60,MATCH(1,(GMW_SCEN!$NE$2:$NE$60=I$3)*(GMW_SCEN!$ND$2:$ND$60=I$4)*(GMW_SCEN!$NF$2:$NF$60=I$1),0),$F125-1966)</f>
        <v>84317</v>
      </c>
      <c r="J125" s="4" cm="1">
        <f t="array" ref="J125">INDEX(GMW_SCEN!$A$2:$NF$60,MATCH(1,(GMW_SCEN!$NE$2:$NE$60=J$3)*(GMW_SCEN!$ND$2:$ND$60=J$4)*(GMW_SCEN!$NF$2:$NF$60=J$1),0),$F125-1966)</f>
        <v>100956</v>
      </c>
      <c r="K125" s="4" cm="1">
        <f t="array" ref="K125">INDEX(GMW_SCEN!$A$2:$NF$60,MATCH(1,(GMW_SCEN!$NE$2:$NE$60=K$3)*(GMW_SCEN!$ND$2:$ND$60=K$4)*(GMW_SCEN!$NF$2:$NF$60=K$1),0),$F125-1966)</f>
        <v>130397</v>
      </c>
      <c r="L125" s="4" cm="1">
        <f t="array" ref="L125">INDEX(GMW_SCEN!$A$2:$NF$60,MATCH(1,(GMW_SCEN!$NE$2:$NE$60=L$3)*(GMW_SCEN!$ND$2:$ND$60=L$4)*(GMW_SCEN!$NF$2:$NF$60=L$1),0),$F125-1966)</f>
        <v>131079</v>
      </c>
      <c r="M125" s="4" cm="1">
        <f t="array" ref="M125">INDEX(GMW_SCEN!$A$2:$NF$60,MATCH(1,(GMW_SCEN!$NE$2:$NE$60=M$3)*(GMW_SCEN!$ND$2:$ND$60=M$4)*(GMW_SCEN!$NF$2:$NF$60=M$1),0),$F125-1966)</f>
        <v>74.599999999999994</v>
      </c>
      <c r="N125" s="4" cm="1">
        <f t="array" ref="N125">INDEX(GMW_SCEN!$A$2:$NF$60,MATCH(1,(GMW_SCEN!$NE$2:$NE$60=N$3)*(GMW_SCEN!$ND$2:$ND$60=N$4)*(GMW_SCEN!$NF$2:$NF$60=N$1),0),$F125-1966)</f>
        <v>4</v>
      </c>
      <c r="O125" s="4" cm="1">
        <f t="array" ref="O125">INDEX(GMW_SCEN!$A$2:$NF$60,MATCH(1,(GMW_SCEN!$NE$2:$NE$60=O$3)*(GMW_SCEN!$ND$2:$ND$60=O$4)*(GMW_SCEN!$NF$2:$NF$60=O$1),0),$F125-1966)</f>
        <v>4.7033329999999998</v>
      </c>
      <c r="P125" s="4" cm="1">
        <f t="array" ref="P125">INDEX(GMW_SCEN!$A$2:$NF$60,MATCH(1,(GMW_SCEN!$NE$2:$NE$60=P$3)*(GMW_SCEN!$ND$2:$ND$60=P$4)*(GMW_SCEN!$NF$2:$NF$60=P$1),0),$F125-1966)</f>
        <v>0.81035699999999999</v>
      </c>
      <c r="Q125" s="4" cm="1">
        <f t="array" ref="Q125">INDEX(GMW_SCEN!$A$2:$NF$60,MATCH(1,(GMW_SCEN!$NE$2:$NE$60=Q$3)*(GMW_SCEN!$ND$2:$ND$60=Q$4)*(GMW_SCEN!$NF$2:$NF$60=Q$1),0),$F125-1966)</f>
        <v>1.574967</v>
      </c>
      <c r="R125" s="4" cm="1">
        <f t="array" ref="R125">INDEX(GMW_SCEN!$A$2:$NF$60,MATCH(1,(GMW_SCEN!$NE$2:$NE$60=R$3)*(GMW_SCEN!$ND$2:$ND$60=R$4)*(GMW_SCEN!$NF$2:$NF$60=R$1),0),$F125-1966)</f>
        <v>1.5494669999999999</v>
      </c>
      <c r="S125" s="4" cm="1">
        <f t="array" ref="S125">INDEX(GMW_SCEN!$A$2:$NF$60,MATCH(1,(GMW_SCEN!$NE$2:$NE$60=S$3)*(GMW_SCEN!$ND$2:$ND$60=S$4)*(GMW_SCEN!$NF$2:$NF$60=S$1),0),$F125-1966)</f>
        <v>100.52330000000001</v>
      </c>
      <c r="T125" s="4" cm="1">
        <f t="array" ref="T125">INDEX(GMW_SCEN!$A$2:$NF$60,MATCH(1,(GMW_SCEN!$NE$2:$NE$60=T$3)*(GMW_SCEN!$ND$2:$ND$60=T$4)*(GMW_SCEN!$NF$2:$NF$60=T$1),0),$F125-1966)</f>
        <v>-2609</v>
      </c>
      <c r="U125" s="4" cm="1">
        <f t="array" ref="U125">INDEX(GMW_SCEN!$A$2:$NF$60,MATCH(1,(GMW_SCEN!$NE$2:$NE$60=U$3)*(GMW_SCEN!$ND$2:$ND$60=U$4)*(GMW_SCEN!$NF$2:$NF$60=U$1),0),$F125-1966)</f>
        <v>353746</v>
      </c>
      <c r="V125" s="4" cm="1">
        <f t="array" ref="V125">INDEX(GMW_SCEN!$A$2:$NF$60,MATCH(1,(GMW_SCEN!$NE$2:$NE$60=V$3)*(GMW_SCEN!$ND$2:$ND$60=V$4)*(GMW_SCEN!$NF$2:$NF$60=V$1),0),$F125-1966)</f>
        <v>299863</v>
      </c>
      <c r="W125" s="4" cm="1">
        <f t="array" ref="W125">INDEX(GMW_SCEN!$A$2:$NF$60,MATCH(1,(GMW_SCEN!$NE$2:$NE$60=W$3)*(GMW_SCEN!$ND$2:$ND$60=W$4)*(GMW_SCEN!$NF$2:$NF$60=W$1),0),$F125-1966)</f>
        <v>506386</v>
      </c>
      <c r="X125" s="4" cm="1">
        <f t="array" ref="X125">INDEX(GMW_SCEN!$A$2:$NF$60,MATCH(1,(GMW_SCEN!$NE$2:$NE$60=X$3)*(GMW_SCEN!$ND$2:$ND$60=X$4)*(GMW_SCEN!$NF$2:$NF$60=X$1),0),$F125-1966)</f>
        <v>307772</v>
      </c>
      <c r="Y125" s="4" cm="1">
        <f t="array" ref="Y125">INDEX(GMW_SCEN!$A$2:$NF$60,MATCH(1,(GMW_SCEN!$NE$2:$NE$60=Y$3)*(GMW_SCEN!$ND$2:$ND$60=Y$4)*(GMW_SCEN!$NF$2:$NF$60=Y$1),0),$F125-1966)</f>
        <v>84317</v>
      </c>
      <c r="Z125" s="4" cm="1">
        <f t="array" ref="Z125">INDEX(GMW_SCEN!$A$2:$NF$60,MATCH(1,(GMW_SCEN!$NE$2:$NE$60=Z$3)*(GMW_SCEN!$ND$2:$ND$60=Z$4)*(GMW_SCEN!$NF$2:$NF$60=Z$1),0),$F125-1966)</f>
        <v>100956</v>
      </c>
      <c r="AA125" s="4" cm="1">
        <f t="array" ref="AA125">INDEX(GMW_SCEN!$A$2:$NF$60,MATCH(1,(GMW_SCEN!$NE$2:$NE$60=AA$3)*(GMW_SCEN!$ND$2:$ND$60=AA$4)*(GMW_SCEN!$NF$2:$NF$60=AA$1),0),$F125-1966)</f>
        <v>130397</v>
      </c>
      <c r="AB125" s="4" cm="1">
        <f t="array" ref="AB125">INDEX(GMW_SCEN!$A$2:$NF$60,MATCH(1,(GMW_SCEN!$NE$2:$NE$60=AB$3)*(GMW_SCEN!$ND$2:$ND$60=AB$4)*(GMW_SCEN!$NF$2:$NF$60=AB$1),0),$F125-1966)</f>
        <v>131079</v>
      </c>
      <c r="AC125" s="4" cm="1">
        <f t="array" ref="AC125">INDEX(GMW_SCEN!$A$2:$NF$60,MATCH(1,(GMW_SCEN!$NE$2:$NE$60=AC$3)*(GMW_SCEN!$ND$2:$ND$60=AC$4)*(GMW_SCEN!$NF$2:$NF$60=AC$1),0),$F125-1966)</f>
        <v>74.599999999999994</v>
      </c>
      <c r="AD125" s="4" cm="1">
        <f t="array" ref="AD125">INDEX(GMW_SCEN!$A$2:$NF$60,MATCH(1,(GMW_SCEN!$NE$2:$NE$60=AD$3)*(GMW_SCEN!$ND$2:$ND$60=AD$4)*(GMW_SCEN!$NF$2:$NF$60=AD$1),0),$F125-1966)</f>
        <v>4</v>
      </c>
      <c r="AE125" s="4" cm="1">
        <f t="array" ref="AE125">INDEX(GMW_SCEN!$A$2:$NF$60,MATCH(1,(GMW_SCEN!$NE$2:$NE$60=AE$3)*(GMW_SCEN!$ND$2:$ND$60=AE$4)*(GMW_SCEN!$NF$2:$NF$60=AE$1),0),$F125-1966)</f>
        <v>4.7033329999999998</v>
      </c>
      <c r="AF125" s="4" cm="1">
        <f t="array" ref="AF125">INDEX(GMW_SCEN!$A$2:$NF$60,MATCH(1,(GMW_SCEN!$NE$2:$NE$60=AF$3)*(GMW_SCEN!$ND$2:$ND$60=AF$4)*(GMW_SCEN!$NF$2:$NF$60=AF$1),0),$F125-1966)</f>
        <v>0.81035699999999999</v>
      </c>
      <c r="AG125" s="4" cm="1">
        <f t="array" ref="AG125">INDEX(GMW_SCEN!$A$2:$NF$60,MATCH(1,(GMW_SCEN!$NE$2:$NE$60=AG$3)*(GMW_SCEN!$ND$2:$ND$60=AG$4)*(GMW_SCEN!$NF$2:$NF$60=AG$1),0),$F125-1966)</f>
        <v>1.574967</v>
      </c>
      <c r="AH125" s="4" cm="1">
        <f t="array" ref="AH125">INDEX(GMW_SCEN!$A$2:$NF$60,MATCH(1,(GMW_SCEN!$NE$2:$NE$60=AH$3)*(GMW_SCEN!$ND$2:$ND$60=AH$4)*(GMW_SCEN!$NF$2:$NF$60=AH$1),0),$F125-1966)</f>
        <v>1.5494669999999999</v>
      </c>
      <c r="AI125" s="4" cm="1">
        <f t="array" ref="AI125">INDEX(GMW_SCEN!$A$2:$NF$60,MATCH(1,(GMW_SCEN!$NE$2:$NE$60=AI$3)*(GMW_SCEN!$ND$2:$ND$60=AI$4)*(GMW_SCEN!$NF$2:$NF$60=AI$1),0),$F125-1966)</f>
        <v>100.52330000000001</v>
      </c>
      <c r="AJ125" s="4" cm="1">
        <f t="array" ref="AJ125">INDEX(GMW_SCEN!$A$2:$NF$60,MATCH(1,(GMW_SCEN!$NE$2:$NE$60=AJ$3)*(GMW_SCEN!$ND$2:$ND$60=AJ$4)*(GMW_SCEN!$NF$2:$NF$60=AJ$1),0),$F125-1966)</f>
        <v>-2609</v>
      </c>
      <c r="AK125" s="4" cm="1">
        <f t="array" ref="AK125">INDEX(GMW_SCEN!$A$2:$NF$60,MATCH(1,(GMW_SCEN!$NE$2:$NE$60=AK$3)*(GMW_SCEN!$ND$2:$ND$60=AK$4)*(GMW_SCEN!$NF$2:$NF$60=AK$1),0),$F125-1966)</f>
        <v>353746</v>
      </c>
      <c r="AL125" s="4" cm="1">
        <f t="array" ref="AL125">INDEX(GMW_SCEN!$A$2:$NF$60,MATCH(1,(GMW_SCEN!$NE$2:$NE$60=AL$3)*(GMW_SCEN!$ND$2:$ND$60=AL$4)*(GMW_SCEN!$NF$2:$NF$60=AL$1),0),$F125-1966)</f>
        <v>299863</v>
      </c>
    </row>
    <row r="126" spans="1:38" x14ac:dyDescent="0.25">
      <c r="B126" s="4">
        <f t="shared" si="41"/>
        <v>2002</v>
      </c>
      <c r="C126" s="4">
        <f t="shared" si="41"/>
        <v>2002</v>
      </c>
      <c r="E126" s="4">
        <f t="shared" ref="E126" si="42">+E122+1</f>
        <v>2002</v>
      </c>
      <c r="F126" s="4">
        <f t="shared" si="37"/>
        <v>2092</v>
      </c>
      <c r="G126" s="4" cm="1">
        <f t="array" ref="G126">INDEX(GMW_SCEN!$A$2:$NF$60,MATCH(1,(GMW_SCEN!$NE$2:$NE$60=G$3)*(GMW_SCEN!$ND$2:$ND$60=G$4)*(GMW_SCEN!$NF$2:$NF$60=G$1),0),$F126-1966)</f>
        <v>509728</v>
      </c>
      <c r="H126" s="4" cm="1">
        <f t="array" ref="H126">INDEX(GMW_SCEN!$A$2:$NF$60,MATCH(1,(GMW_SCEN!$NE$2:$NE$60=H$3)*(GMW_SCEN!$ND$2:$ND$60=H$4)*(GMW_SCEN!$NF$2:$NF$60=H$1),0),$F126-1966)</f>
        <v>310517</v>
      </c>
      <c r="I126" s="4" cm="1">
        <f t="array" ref="I126">INDEX(GMW_SCEN!$A$2:$NF$60,MATCH(1,(GMW_SCEN!$NE$2:$NE$60=I$3)*(GMW_SCEN!$ND$2:$ND$60=I$4)*(GMW_SCEN!$NF$2:$NF$60=I$1),0),$F126-1966)</f>
        <v>88245</v>
      </c>
      <c r="J126" s="4" cm="1">
        <f t="array" ref="J126">INDEX(GMW_SCEN!$A$2:$NF$60,MATCH(1,(GMW_SCEN!$NE$2:$NE$60=J$3)*(GMW_SCEN!$ND$2:$ND$60=J$4)*(GMW_SCEN!$NF$2:$NF$60=J$1),0),$F126-1966)</f>
        <v>100900</v>
      </c>
      <c r="K126" s="4" cm="1">
        <f t="array" ref="K126">INDEX(GMW_SCEN!$A$2:$NF$60,MATCH(1,(GMW_SCEN!$NE$2:$NE$60=K$3)*(GMW_SCEN!$ND$2:$ND$60=K$4)*(GMW_SCEN!$NF$2:$NF$60=K$1),0),$F126-1966)</f>
        <v>125085</v>
      </c>
      <c r="L126" s="4" cm="1">
        <f t="array" ref="L126">INDEX(GMW_SCEN!$A$2:$NF$60,MATCH(1,(GMW_SCEN!$NE$2:$NE$60=L$3)*(GMW_SCEN!$ND$2:$ND$60=L$4)*(GMW_SCEN!$NF$2:$NF$60=L$1),0),$F126-1966)</f>
        <v>130866</v>
      </c>
      <c r="M126" s="4" cm="1">
        <f t="array" ref="M126">INDEX(GMW_SCEN!$A$2:$NF$60,MATCH(1,(GMW_SCEN!$NE$2:$NE$60=M$3)*(GMW_SCEN!$ND$2:$ND$60=M$4)*(GMW_SCEN!$NF$2:$NF$60=M$1),0),$F126-1966)</f>
        <v>75</v>
      </c>
      <c r="N126" s="4" cm="1">
        <f t="array" ref="N126">INDEX(GMW_SCEN!$A$2:$NF$60,MATCH(1,(GMW_SCEN!$NE$2:$NE$60=N$3)*(GMW_SCEN!$ND$2:$ND$60=N$4)*(GMW_SCEN!$NF$2:$NF$60=N$1),0),$F126-1966)</f>
        <v>4</v>
      </c>
      <c r="O126" s="4" cm="1">
        <f t="array" ref="O126">INDEX(GMW_SCEN!$A$2:$NF$60,MATCH(1,(GMW_SCEN!$NE$2:$NE$60=O$3)*(GMW_SCEN!$ND$2:$ND$60=O$4)*(GMW_SCEN!$NF$2:$NF$60=O$1),0),$F126-1966)</f>
        <v>4.5743749999999999</v>
      </c>
      <c r="P126" s="4" cm="1">
        <f t="array" ref="P126">INDEX(GMW_SCEN!$A$2:$NF$60,MATCH(1,(GMW_SCEN!$NE$2:$NE$60=P$3)*(GMW_SCEN!$ND$2:$ND$60=P$4)*(GMW_SCEN!$NF$2:$NF$60=P$1),0),$F126-1966)</f>
        <v>0.66256110000000001</v>
      </c>
      <c r="Q126" s="4" cm="1">
        <f t="array" ref="Q126">INDEX(GMW_SCEN!$A$2:$NF$60,MATCH(1,(GMW_SCEN!$NE$2:$NE$60=Q$3)*(GMW_SCEN!$ND$2:$ND$60=Q$4)*(GMW_SCEN!$NF$2:$NF$60=Q$1),0),$F126-1966)</f>
        <v>1.5709329999999999</v>
      </c>
      <c r="R126" s="4" cm="1">
        <f t="array" ref="R126">INDEX(GMW_SCEN!$A$2:$NF$60,MATCH(1,(GMW_SCEN!$NE$2:$NE$60=R$3)*(GMW_SCEN!$ND$2:$ND$60=R$4)*(GMW_SCEN!$NF$2:$NF$60=R$1),0),$F126-1966)</f>
        <v>1.5720000000000001</v>
      </c>
      <c r="S126" s="4" cm="1">
        <f t="array" ref="S126">INDEX(GMW_SCEN!$A$2:$NF$60,MATCH(1,(GMW_SCEN!$NE$2:$NE$60=S$3)*(GMW_SCEN!$ND$2:$ND$60=S$4)*(GMW_SCEN!$NF$2:$NF$60=S$1),0),$F126-1966)</f>
        <v>101.02670000000001</v>
      </c>
      <c r="T126" s="4" cm="1">
        <f t="array" ref="T126">INDEX(GMW_SCEN!$A$2:$NF$60,MATCH(1,(GMW_SCEN!$NE$2:$NE$60=T$3)*(GMW_SCEN!$ND$2:$ND$60=T$4)*(GMW_SCEN!$NF$2:$NF$60=T$1),0),$F126-1966)</f>
        <v>-9612</v>
      </c>
      <c r="U126" s="4" cm="1">
        <f t="array" ref="U126">INDEX(GMW_SCEN!$A$2:$NF$60,MATCH(1,(GMW_SCEN!$NE$2:$NE$60=U$3)*(GMW_SCEN!$ND$2:$ND$60=U$4)*(GMW_SCEN!$NF$2:$NF$60=U$1),0),$F126-1966)</f>
        <v>385431</v>
      </c>
      <c r="V126" s="4" cm="1">
        <f t="array" ref="V126">INDEX(GMW_SCEN!$A$2:$NF$60,MATCH(1,(GMW_SCEN!$NE$2:$NE$60=V$3)*(GMW_SCEN!$ND$2:$ND$60=V$4)*(GMW_SCEN!$NF$2:$NF$60=V$1),0),$F126-1966)</f>
        <v>303904</v>
      </c>
      <c r="W126" s="4" cm="1">
        <f t="array" ref="W126">INDEX(GMW_SCEN!$A$2:$NF$60,MATCH(1,(GMW_SCEN!$NE$2:$NE$60=W$3)*(GMW_SCEN!$ND$2:$ND$60=W$4)*(GMW_SCEN!$NF$2:$NF$60=W$1),0),$F126-1966)</f>
        <v>509728</v>
      </c>
      <c r="X126" s="4" cm="1">
        <f t="array" ref="X126">INDEX(GMW_SCEN!$A$2:$NF$60,MATCH(1,(GMW_SCEN!$NE$2:$NE$60=X$3)*(GMW_SCEN!$ND$2:$ND$60=X$4)*(GMW_SCEN!$NF$2:$NF$60=X$1),0),$F126-1966)</f>
        <v>310517</v>
      </c>
      <c r="Y126" s="4" cm="1">
        <f t="array" ref="Y126">INDEX(GMW_SCEN!$A$2:$NF$60,MATCH(1,(GMW_SCEN!$NE$2:$NE$60=Y$3)*(GMW_SCEN!$ND$2:$ND$60=Y$4)*(GMW_SCEN!$NF$2:$NF$60=Y$1),0),$F126-1966)</f>
        <v>88245</v>
      </c>
      <c r="Z126" s="4" cm="1">
        <f t="array" ref="Z126">INDEX(GMW_SCEN!$A$2:$NF$60,MATCH(1,(GMW_SCEN!$NE$2:$NE$60=Z$3)*(GMW_SCEN!$ND$2:$ND$60=Z$4)*(GMW_SCEN!$NF$2:$NF$60=Z$1),0),$F126-1966)</f>
        <v>100900</v>
      </c>
      <c r="AA126" s="4" cm="1">
        <f t="array" ref="AA126">INDEX(GMW_SCEN!$A$2:$NF$60,MATCH(1,(GMW_SCEN!$NE$2:$NE$60=AA$3)*(GMW_SCEN!$ND$2:$ND$60=AA$4)*(GMW_SCEN!$NF$2:$NF$60=AA$1),0),$F126-1966)</f>
        <v>125085</v>
      </c>
      <c r="AB126" s="4" cm="1">
        <f t="array" ref="AB126">INDEX(GMW_SCEN!$A$2:$NF$60,MATCH(1,(GMW_SCEN!$NE$2:$NE$60=AB$3)*(GMW_SCEN!$ND$2:$ND$60=AB$4)*(GMW_SCEN!$NF$2:$NF$60=AB$1),0),$F126-1966)</f>
        <v>130866</v>
      </c>
      <c r="AC126" s="4" cm="1">
        <f t="array" ref="AC126">INDEX(GMW_SCEN!$A$2:$NF$60,MATCH(1,(GMW_SCEN!$NE$2:$NE$60=AC$3)*(GMW_SCEN!$ND$2:$ND$60=AC$4)*(GMW_SCEN!$NF$2:$NF$60=AC$1),0),$F126-1966)</f>
        <v>75</v>
      </c>
      <c r="AD126" s="4" cm="1">
        <f t="array" ref="AD126">INDEX(GMW_SCEN!$A$2:$NF$60,MATCH(1,(GMW_SCEN!$NE$2:$NE$60=AD$3)*(GMW_SCEN!$ND$2:$ND$60=AD$4)*(GMW_SCEN!$NF$2:$NF$60=AD$1),0),$F126-1966)</f>
        <v>4</v>
      </c>
      <c r="AE126" s="4" cm="1">
        <f t="array" ref="AE126">INDEX(GMW_SCEN!$A$2:$NF$60,MATCH(1,(GMW_SCEN!$NE$2:$NE$60=AE$3)*(GMW_SCEN!$ND$2:$ND$60=AE$4)*(GMW_SCEN!$NF$2:$NF$60=AE$1),0),$F126-1966)</f>
        <v>4.5743749999999999</v>
      </c>
      <c r="AF126" s="4" cm="1">
        <f t="array" ref="AF126">INDEX(GMW_SCEN!$A$2:$NF$60,MATCH(1,(GMW_SCEN!$NE$2:$NE$60=AF$3)*(GMW_SCEN!$ND$2:$ND$60=AF$4)*(GMW_SCEN!$NF$2:$NF$60=AF$1),0),$F126-1966)</f>
        <v>0.66256110000000001</v>
      </c>
      <c r="AG126" s="4" cm="1">
        <f t="array" ref="AG126">INDEX(GMW_SCEN!$A$2:$NF$60,MATCH(1,(GMW_SCEN!$NE$2:$NE$60=AG$3)*(GMW_SCEN!$ND$2:$ND$60=AG$4)*(GMW_SCEN!$NF$2:$NF$60=AG$1),0),$F126-1966)</f>
        <v>1.5709329999999999</v>
      </c>
      <c r="AH126" s="4" cm="1">
        <f t="array" ref="AH126">INDEX(GMW_SCEN!$A$2:$NF$60,MATCH(1,(GMW_SCEN!$NE$2:$NE$60=AH$3)*(GMW_SCEN!$ND$2:$ND$60=AH$4)*(GMW_SCEN!$NF$2:$NF$60=AH$1),0),$F126-1966)</f>
        <v>1.5720000000000001</v>
      </c>
      <c r="AI126" s="4" cm="1">
        <f t="array" ref="AI126">INDEX(GMW_SCEN!$A$2:$NF$60,MATCH(1,(GMW_SCEN!$NE$2:$NE$60=AI$3)*(GMW_SCEN!$ND$2:$ND$60=AI$4)*(GMW_SCEN!$NF$2:$NF$60=AI$1),0),$F126-1966)</f>
        <v>101.02670000000001</v>
      </c>
      <c r="AJ126" s="4" cm="1">
        <f t="array" ref="AJ126">INDEX(GMW_SCEN!$A$2:$NF$60,MATCH(1,(GMW_SCEN!$NE$2:$NE$60=AJ$3)*(GMW_SCEN!$ND$2:$ND$60=AJ$4)*(GMW_SCEN!$NF$2:$NF$60=AJ$1),0),$F126-1966)</f>
        <v>-9612</v>
      </c>
      <c r="AK126" s="4" cm="1">
        <f t="array" ref="AK126">INDEX(GMW_SCEN!$A$2:$NF$60,MATCH(1,(GMW_SCEN!$NE$2:$NE$60=AK$3)*(GMW_SCEN!$ND$2:$ND$60=AK$4)*(GMW_SCEN!$NF$2:$NF$60=AK$1),0),$F126-1966)</f>
        <v>385431</v>
      </c>
      <c r="AL126" s="4" cm="1">
        <f t="array" ref="AL126">INDEX(GMW_SCEN!$A$2:$NF$60,MATCH(1,(GMW_SCEN!$NE$2:$NE$60=AL$3)*(GMW_SCEN!$ND$2:$ND$60=AL$4)*(GMW_SCEN!$NF$2:$NF$60=AL$1),0),$F126-1966)</f>
        <v>303904</v>
      </c>
    </row>
    <row r="127" spans="1:38" x14ac:dyDescent="0.25">
      <c r="A127" s="4">
        <v>2003</v>
      </c>
      <c r="B127" s="4">
        <f t="shared" si="41"/>
        <v>2003</v>
      </c>
      <c r="C127" s="4">
        <f t="shared" si="41"/>
        <v>2002</v>
      </c>
      <c r="D127" s="4">
        <f t="shared" si="41"/>
        <v>2002</v>
      </c>
      <c r="F127" s="4">
        <f t="shared" si="37"/>
        <v>2093</v>
      </c>
      <c r="G127" s="4" cm="1">
        <f t="array" ref="G127">INDEX(GMW_SCEN!$A$2:$NF$60,MATCH(1,(GMW_SCEN!$NE$2:$NE$60=G$3)*(GMW_SCEN!$ND$2:$ND$60=G$4)*(GMW_SCEN!$NF$2:$NF$60=G$1),0),$F127-1966)</f>
        <v>514031</v>
      </c>
      <c r="H127" s="4" cm="1">
        <f t="array" ref="H127">INDEX(GMW_SCEN!$A$2:$NF$60,MATCH(1,(GMW_SCEN!$NE$2:$NE$60=H$3)*(GMW_SCEN!$ND$2:$ND$60=H$4)*(GMW_SCEN!$NF$2:$NF$60=H$1),0),$F127-1966)</f>
        <v>312554</v>
      </c>
      <c r="I127" s="4" cm="1">
        <f t="array" ref="I127">INDEX(GMW_SCEN!$A$2:$NF$60,MATCH(1,(GMW_SCEN!$NE$2:$NE$60=I$3)*(GMW_SCEN!$ND$2:$ND$60=I$4)*(GMW_SCEN!$NF$2:$NF$60=I$1),0),$F127-1966)</f>
        <v>88754</v>
      </c>
      <c r="J127" s="4" cm="1">
        <f t="array" ref="J127">INDEX(GMW_SCEN!$A$2:$NF$60,MATCH(1,(GMW_SCEN!$NE$2:$NE$60=J$3)*(GMW_SCEN!$ND$2:$ND$60=J$4)*(GMW_SCEN!$NF$2:$NF$60=J$1),0),$F127-1966)</f>
        <v>101201</v>
      </c>
      <c r="K127" s="4" cm="1">
        <f t="array" ref="K127">INDEX(GMW_SCEN!$A$2:$NF$60,MATCH(1,(GMW_SCEN!$NE$2:$NE$60=K$3)*(GMW_SCEN!$ND$2:$ND$60=K$4)*(GMW_SCEN!$NF$2:$NF$60=K$1),0),$F127-1966)</f>
        <v>132320</v>
      </c>
      <c r="L127" s="4" cm="1">
        <f t="array" ref="L127">INDEX(GMW_SCEN!$A$2:$NF$60,MATCH(1,(GMW_SCEN!$NE$2:$NE$60=L$3)*(GMW_SCEN!$ND$2:$ND$60=L$4)*(GMW_SCEN!$NF$2:$NF$60=L$1),0),$F127-1966)</f>
        <v>132173</v>
      </c>
      <c r="M127" s="4" cm="1">
        <f t="array" ref="M127">INDEX(GMW_SCEN!$A$2:$NF$60,MATCH(1,(GMW_SCEN!$NE$2:$NE$60=M$3)*(GMW_SCEN!$ND$2:$ND$60=M$4)*(GMW_SCEN!$NF$2:$NF$60=M$1),0),$F127-1966)</f>
        <v>75</v>
      </c>
      <c r="N127" s="4" cm="1">
        <f t="array" ref="N127">INDEX(GMW_SCEN!$A$2:$NF$60,MATCH(1,(GMW_SCEN!$NE$2:$NE$60=N$3)*(GMW_SCEN!$ND$2:$ND$60=N$4)*(GMW_SCEN!$NF$2:$NF$60=N$1),0),$F127-1966)</f>
        <v>3.8515630000000001</v>
      </c>
      <c r="O127" s="4" cm="1">
        <f t="array" ref="O127">INDEX(GMW_SCEN!$A$2:$NF$60,MATCH(1,(GMW_SCEN!$NE$2:$NE$60=O$3)*(GMW_SCEN!$ND$2:$ND$60=O$4)*(GMW_SCEN!$NF$2:$NF$60=O$1),0),$F127-1966)</f>
        <v>4.2925000000000004</v>
      </c>
      <c r="P127" s="4" cm="1">
        <f t="array" ref="P127">INDEX(GMW_SCEN!$A$2:$NF$60,MATCH(1,(GMW_SCEN!$NE$2:$NE$60=P$3)*(GMW_SCEN!$ND$2:$ND$60=P$4)*(GMW_SCEN!$NF$2:$NF$60=P$1),0),$F127-1966)</f>
        <v>0.4690957</v>
      </c>
      <c r="Q127" s="4" cm="1">
        <f t="array" ref="Q127">INDEX(GMW_SCEN!$A$2:$NF$60,MATCH(1,(GMW_SCEN!$NE$2:$NE$60=Q$3)*(GMW_SCEN!$ND$2:$ND$60=Q$4)*(GMW_SCEN!$NF$2:$NF$60=Q$1),0),$F127-1966)</f>
        <v>1.4931669999999999</v>
      </c>
      <c r="R127" s="4" cm="1">
        <f t="array" ref="R127">INDEX(GMW_SCEN!$A$2:$NF$60,MATCH(1,(GMW_SCEN!$NE$2:$NE$60=R$3)*(GMW_SCEN!$ND$2:$ND$60=R$4)*(GMW_SCEN!$NF$2:$NF$60=R$1),0),$F127-1966)</f>
        <v>1.603</v>
      </c>
      <c r="S127" s="4" cm="1">
        <f t="array" ref="S127">INDEX(GMW_SCEN!$A$2:$NF$60,MATCH(1,(GMW_SCEN!$NE$2:$NE$60=S$3)*(GMW_SCEN!$ND$2:$ND$60=S$4)*(GMW_SCEN!$NF$2:$NF$60=S$1),0),$F127-1966)</f>
        <v>98.35</v>
      </c>
      <c r="T127" s="4" cm="1">
        <f t="array" ref="T127">INDEX(GMW_SCEN!$A$2:$NF$60,MATCH(1,(GMW_SCEN!$NE$2:$NE$60=T$3)*(GMW_SCEN!$ND$2:$ND$60=T$4)*(GMW_SCEN!$NF$2:$NF$60=T$1),0),$F127-1966)</f>
        <v>3280</v>
      </c>
      <c r="U127" s="4" cm="1">
        <f t="array" ref="U127">INDEX(GMW_SCEN!$A$2:$NF$60,MATCH(1,(GMW_SCEN!$NE$2:$NE$60=U$3)*(GMW_SCEN!$ND$2:$ND$60=U$4)*(GMW_SCEN!$NF$2:$NF$60=U$1),0),$F127-1966)</f>
        <v>388404</v>
      </c>
      <c r="V127" s="4" cm="1">
        <f t="array" ref="V127">INDEX(GMW_SCEN!$A$2:$NF$60,MATCH(1,(GMW_SCEN!$NE$2:$NE$60=V$3)*(GMW_SCEN!$ND$2:$ND$60=V$4)*(GMW_SCEN!$NF$2:$NF$60=V$1),0),$F127-1966)</f>
        <v>307576</v>
      </c>
      <c r="W127" s="4" cm="1">
        <f t="array" ref="W127">INDEX(GMW_SCEN!$A$2:$NF$60,MATCH(1,(GMW_SCEN!$NE$2:$NE$60=W$3)*(GMW_SCEN!$ND$2:$ND$60=W$4)*(GMW_SCEN!$NF$2:$NF$60=W$1),0),$F127-1966)</f>
        <v>514031</v>
      </c>
      <c r="X127" s="4" cm="1">
        <f t="array" ref="X127">INDEX(GMW_SCEN!$A$2:$NF$60,MATCH(1,(GMW_SCEN!$NE$2:$NE$60=X$3)*(GMW_SCEN!$ND$2:$ND$60=X$4)*(GMW_SCEN!$NF$2:$NF$60=X$1),0),$F127-1966)</f>
        <v>312554</v>
      </c>
      <c r="Y127" s="4" cm="1">
        <f t="array" ref="Y127">INDEX(GMW_SCEN!$A$2:$NF$60,MATCH(1,(GMW_SCEN!$NE$2:$NE$60=Y$3)*(GMW_SCEN!$ND$2:$ND$60=Y$4)*(GMW_SCEN!$NF$2:$NF$60=Y$1),0),$F127-1966)</f>
        <v>88754</v>
      </c>
      <c r="Z127" s="4" cm="1">
        <f t="array" ref="Z127">INDEX(GMW_SCEN!$A$2:$NF$60,MATCH(1,(GMW_SCEN!$NE$2:$NE$60=Z$3)*(GMW_SCEN!$ND$2:$ND$60=Z$4)*(GMW_SCEN!$NF$2:$NF$60=Z$1),0),$F127-1966)</f>
        <v>101201</v>
      </c>
      <c r="AA127" s="4" cm="1">
        <f t="array" ref="AA127">INDEX(GMW_SCEN!$A$2:$NF$60,MATCH(1,(GMW_SCEN!$NE$2:$NE$60=AA$3)*(GMW_SCEN!$ND$2:$ND$60=AA$4)*(GMW_SCEN!$NF$2:$NF$60=AA$1),0),$F127-1966)</f>
        <v>132320</v>
      </c>
      <c r="AB127" s="4" cm="1">
        <f t="array" ref="AB127">INDEX(GMW_SCEN!$A$2:$NF$60,MATCH(1,(GMW_SCEN!$NE$2:$NE$60=AB$3)*(GMW_SCEN!$ND$2:$ND$60=AB$4)*(GMW_SCEN!$NF$2:$NF$60=AB$1),0),$F127-1966)</f>
        <v>132173</v>
      </c>
      <c r="AC127" s="4" cm="1">
        <f t="array" ref="AC127">INDEX(GMW_SCEN!$A$2:$NF$60,MATCH(1,(GMW_SCEN!$NE$2:$NE$60=AC$3)*(GMW_SCEN!$ND$2:$ND$60=AC$4)*(GMW_SCEN!$NF$2:$NF$60=AC$1),0),$F127-1966)</f>
        <v>75</v>
      </c>
      <c r="AD127" s="4" cm="1">
        <f t="array" ref="AD127">INDEX(GMW_SCEN!$A$2:$NF$60,MATCH(1,(GMW_SCEN!$NE$2:$NE$60=AD$3)*(GMW_SCEN!$ND$2:$ND$60=AD$4)*(GMW_SCEN!$NF$2:$NF$60=AD$1),0),$F127-1966)</f>
        <v>3.8515630000000001</v>
      </c>
      <c r="AE127" s="4" cm="1">
        <f t="array" ref="AE127">INDEX(GMW_SCEN!$A$2:$NF$60,MATCH(1,(GMW_SCEN!$NE$2:$NE$60=AE$3)*(GMW_SCEN!$ND$2:$ND$60=AE$4)*(GMW_SCEN!$NF$2:$NF$60=AE$1),0),$F127-1966)</f>
        <v>4.2925000000000004</v>
      </c>
      <c r="AF127" s="4" cm="1">
        <f t="array" ref="AF127">INDEX(GMW_SCEN!$A$2:$NF$60,MATCH(1,(GMW_SCEN!$NE$2:$NE$60=AF$3)*(GMW_SCEN!$ND$2:$ND$60=AF$4)*(GMW_SCEN!$NF$2:$NF$60=AF$1),0),$F127-1966)</f>
        <v>0.4690957</v>
      </c>
      <c r="AG127" s="4" cm="1">
        <f t="array" ref="AG127">INDEX(GMW_SCEN!$A$2:$NF$60,MATCH(1,(GMW_SCEN!$NE$2:$NE$60=AG$3)*(GMW_SCEN!$ND$2:$ND$60=AG$4)*(GMW_SCEN!$NF$2:$NF$60=AG$1),0),$F127-1966)</f>
        <v>1.4931669999999999</v>
      </c>
      <c r="AH127" s="4" cm="1">
        <f t="array" ref="AH127">INDEX(GMW_SCEN!$A$2:$NF$60,MATCH(1,(GMW_SCEN!$NE$2:$NE$60=AH$3)*(GMW_SCEN!$ND$2:$ND$60=AH$4)*(GMW_SCEN!$NF$2:$NF$60=AH$1),0),$F127-1966)</f>
        <v>1.603</v>
      </c>
      <c r="AI127" s="4" cm="1">
        <f t="array" ref="AI127">INDEX(GMW_SCEN!$A$2:$NF$60,MATCH(1,(GMW_SCEN!$NE$2:$NE$60=AI$3)*(GMW_SCEN!$ND$2:$ND$60=AI$4)*(GMW_SCEN!$NF$2:$NF$60=AI$1),0),$F127-1966)</f>
        <v>98.35</v>
      </c>
      <c r="AJ127" s="4" cm="1">
        <f t="array" ref="AJ127">INDEX(GMW_SCEN!$A$2:$NF$60,MATCH(1,(GMW_SCEN!$NE$2:$NE$60=AJ$3)*(GMW_SCEN!$ND$2:$ND$60=AJ$4)*(GMW_SCEN!$NF$2:$NF$60=AJ$1),0),$F127-1966)</f>
        <v>3280</v>
      </c>
      <c r="AK127" s="4" cm="1">
        <f t="array" ref="AK127">INDEX(GMW_SCEN!$A$2:$NF$60,MATCH(1,(GMW_SCEN!$NE$2:$NE$60=AK$3)*(GMW_SCEN!$ND$2:$ND$60=AK$4)*(GMW_SCEN!$NF$2:$NF$60=AK$1),0),$F127-1966)</f>
        <v>388404</v>
      </c>
      <c r="AL127" s="4" cm="1">
        <f t="array" ref="AL127">INDEX(GMW_SCEN!$A$2:$NF$60,MATCH(1,(GMW_SCEN!$NE$2:$NE$60=AL$3)*(GMW_SCEN!$ND$2:$ND$60=AL$4)*(GMW_SCEN!$NF$2:$NF$60=AL$1),0),$F127-1966)</f>
        <v>307576</v>
      </c>
    </row>
    <row r="128" spans="1:38" x14ac:dyDescent="0.25">
      <c r="B128" s="4">
        <f t="shared" si="41"/>
        <v>2003</v>
      </c>
      <c r="C128" s="4">
        <f t="shared" si="41"/>
        <v>2003</v>
      </c>
      <c r="F128" s="4">
        <f t="shared" si="37"/>
        <v>2094</v>
      </c>
      <c r="G128" s="4" cm="1">
        <f t="array" ref="G128">INDEX(GMW_SCEN!$A$2:$NF$60,MATCH(1,(GMW_SCEN!$NE$2:$NE$60=G$3)*(GMW_SCEN!$ND$2:$ND$60=G$4)*(GMW_SCEN!$NF$2:$NF$60=G$1),0),$F128-1966)</f>
        <v>518802</v>
      </c>
      <c r="H128" s="4" cm="1">
        <f t="array" ref="H128">INDEX(GMW_SCEN!$A$2:$NF$60,MATCH(1,(GMW_SCEN!$NE$2:$NE$60=H$3)*(GMW_SCEN!$ND$2:$ND$60=H$4)*(GMW_SCEN!$NF$2:$NF$60=H$1),0),$F128-1966)</f>
        <v>316413</v>
      </c>
      <c r="I128" s="4" cm="1">
        <f t="array" ref="I128">INDEX(GMW_SCEN!$A$2:$NF$60,MATCH(1,(GMW_SCEN!$NE$2:$NE$60=I$3)*(GMW_SCEN!$ND$2:$ND$60=I$4)*(GMW_SCEN!$NF$2:$NF$60=I$1),0),$F128-1966)</f>
        <v>83391</v>
      </c>
      <c r="J128" s="4" cm="1">
        <f t="array" ref="J128">INDEX(GMW_SCEN!$A$2:$NF$60,MATCH(1,(GMW_SCEN!$NE$2:$NE$60=J$3)*(GMW_SCEN!$ND$2:$ND$60=J$4)*(GMW_SCEN!$NF$2:$NF$60=J$1),0),$F128-1966)</f>
        <v>103491</v>
      </c>
      <c r="K128" s="4" cm="1">
        <f t="array" ref="K128">INDEX(GMW_SCEN!$A$2:$NF$60,MATCH(1,(GMW_SCEN!$NE$2:$NE$60=K$3)*(GMW_SCEN!$ND$2:$ND$60=K$4)*(GMW_SCEN!$NF$2:$NF$60=K$1),0),$F128-1966)</f>
        <v>129359</v>
      </c>
      <c r="L128" s="4" cm="1">
        <f t="array" ref="L128">INDEX(GMW_SCEN!$A$2:$NF$60,MATCH(1,(GMW_SCEN!$NE$2:$NE$60=L$3)*(GMW_SCEN!$ND$2:$ND$60=L$4)*(GMW_SCEN!$NF$2:$NF$60=L$1),0),$F128-1966)</f>
        <v>131088</v>
      </c>
      <c r="M128" s="4" cm="1">
        <f t="array" ref="M128">INDEX(GMW_SCEN!$A$2:$NF$60,MATCH(1,(GMW_SCEN!$NE$2:$NE$60=M$3)*(GMW_SCEN!$ND$2:$ND$60=M$4)*(GMW_SCEN!$NF$2:$NF$60=M$1),0),$F128-1966)</f>
        <v>75.466669999999993</v>
      </c>
      <c r="N128" s="4" cm="1">
        <f t="array" ref="N128">INDEX(GMW_SCEN!$A$2:$NF$60,MATCH(1,(GMW_SCEN!$NE$2:$NE$60=N$3)*(GMW_SCEN!$ND$2:$ND$60=N$4)*(GMW_SCEN!$NF$2:$NF$60=N$1),0),$F128-1966)</f>
        <v>3.75</v>
      </c>
      <c r="O128" s="4" cm="1">
        <f t="array" ref="O128">INDEX(GMW_SCEN!$A$2:$NF$60,MATCH(1,(GMW_SCEN!$NE$2:$NE$60=O$3)*(GMW_SCEN!$ND$2:$ND$60=O$4)*(GMW_SCEN!$NF$2:$NF$60=O$1),0),$F128-1966)</f>
        <v>4.2169840000000001</v>
      </c>
      <c r="P128" s="4" cm="1">
        <f t="array" ref="P128">INDEX(GMW_SCEN!$A$2:$NF$60,MATCH(1,(GMW_SCEN!$NE$2:$NE$60=P$3)*(GMW_SCEN!$ND$2:$ND$60=P$4)*(GMW_SCEN!$NF$2:$NF$60=P$1),0),$F128-1966)</f>
        <v>0.5172639</v>
      </c>
      <c r="Q128" s="4" cm="1">
        <f t="array" ref="Q128">INDEX(GMW_SCEN!$A$2:$NF$60,MATCH(1,(GMW_SCEN!$NE$2:$NE$60=Q$3)*(GMW_SCEN!$ND$2:$ND$60=Q$4)*(GMW_SCEN!$NF$2:$NF$60=Q$1),0),$F128-1966)</f>
        <v>1.4256329999999999</v>
      </c>
      <c r="R128" s="4" cm="1">
        <f t="array" ref="R128">INDEX(GMW_SCEN!$A$2:$NF$60,MATCH(1,(GMW_SCEN!$NE$2:$NE$60=R$3)*(GMW_SCEN!$ND$2:$ND$60=R$4)*(GMW_SCEN!$NF$2:$NF$60=R$1),0),$F128-1966)</f>
        <v>1.6194329999999999</v>
      </c>
      <c r="S128" s="4" cm="1">
        <f t="array" ref="S128">INDEX(GMW_SCEN!$A$2:$NF$60,MATCH(1,(GMW_SCEN!$NE$2:$NE$60=S$3)*(GMW_SCEN!$ND$2:$ND$60=S$4)*(GMW_SCEN!$NF$2:$NF$60=S$1),0),$F128-1966)</f>
        <v>95.786670000000001</v>
      </c>
      <c r="T128" s="4" cm="1">
        <f t="array" ref="T128">INDEX(GMW_SCEN!$A$2:$NF$60,MATCH(1,(GMW_SCEN!$NE$2:$NE$60=T$3)*(GMW_SCEN!$ND$2:$ND$60=T$4)*(GMW_SCEN!$NF$2:$NF$60=T$1),0),$F128-1966)</f>
        <v>-10315</v>
      </c>
      <c r="U128" s="4" cm="1">
        <f t="array" ref="U128">INDEX(GMW_SCEN!$A$2:$NF$60,MATCH(1,(GMW_SCEN!$NE$2:$NE$60=U$3)*(GMW_SCEN!$ND$2:$ND$60=U$4)*(GMW_SCEN!$NF$2:$NF$60=U$1),0),$F128-1966)</f>
        <v>388568</v>
      </c>
      <c r="V128" s="4" cm="1">
        <f t="array" ref="V128">INDEX(GMW_SCEN!$A$2:$NF$60,MATCH(1,(GMW_SCEN!$NE$2:$NE$60=V$3)*(GMW_SCEN!$ND$2:$ND$60=V$4)*(GMW_SCEN!$NF$2:$NF$60=V$1),0),$F128-1966)</f>
        <v>313623</v>
      </c>
      <c r="W128" s="4" cm="1">
        <f t="array" ref="W128">INDEX(GMW_SCEN!$A$2:$NF$60,MATCH(1,(GMW_SCEN!$NE$2:$NE$60=W$3)*(GMW_SCEN!$ND$2:$ND$60=W$4)*(GMW_SCEN!$NF$2:$NF$60=W$1),0),$F128-1966)</f>
        <v>518802</v>
      </c>
      <c r="X128" s="4" cm="1">
        <f t="array" ref="X128">INDEX(GMW_SCEN!$A$2:$NF$60,MATCH(1,(GMW_SCEN!$NE$2:$NE$60=X$3)*(GMW_SCEN!$ND$2:$ND$60=X$4)*(GMW_SCEN!$NF$2:$NF$60=X$1),0),$F128-1966)</f>
        <v>316413</v>
      </c>
      <c r="Y128" s="4" cm="1">
        <f t="array" ref="Y128">INDEX(GMW_SCEN!$A$2:$NF$60,MATCH(1,(GMW_SCEN!$NE$2:$NE$60=Y$3)*(GMW_SCEN!$ND$2:$ND$60=Y$4)*(GMW_SCEN!$NF$2:$NF$60=Y$1),0),$F128-1966)</f>
        <v>83391</v>
      </c>
      <c r="Z128" s="4" cm="1">
        <f t="array" ref="Z128">INDEX(GMW_SCEN!$A$2:$NF$60,MATCH(1,(GMW_SCEN!$NE$2:$NE$60=Z$3)*(GMW_SCEN!$ND$2:$ND$60=Z$4)*(GMW_SCEN!$NF$2:$NF$60=Z$1),0),$F128-1966)</f>
        <v>103491</v>
      </c>
      <c r="AA128" s="4" cm="1">
        <f t="array" ref="AA128">INDEX(GMW_SCEN!$A$2:$NF$60,MATCH(1,(GMW_SCEN!$NE$2:$NE$60=AA$3)*(GMW_SCEN!$ND$2:$ND$60=AA$4)*(GMW_SCEN!$NF$2:$NF$60=AA$1),0),$F128-1966)</f>
        <v>129359</v>
      </c>
      <c r="AB128" s="4" cm="1">
        <f t="array" ref="AB128">INDEX(GMW_SCEN!$A$2:$NF$60,MATCH(1,(GMW_SCEN!$NE$2:$NE$60=AB$3)*(GMW_SCEN!$ND$2:$ND$60=AB$4)*(GMW_SCEN!$NF$2:$NF$60=AB$1),0),$F128-1966)</f>
        <v>131088</v>
      </c>
      <c r="AC128" s="4" cm="1">
        <f t="array" ref="AC128">INDEX(GMW_SCEN!$A$2:$NF$60,MATCH(1,(GMW_SCEN!$NE$2:$NE$60=AC$3)*(GMW_SCEN!$ND$2:$ND$60=AC$4)*(GMW_SCEN!$NF$2:$NF$60=AC$1),0),$F128-1966)</f>
        <v>75.466669999999993</v>
      </c>
      <c r="AD128" s="4" cm="1">
        <f t="array" ref="AD128">INDEX(GMW_SCEN!$A$2:$NF$60,MATCH(1,(GMW_SCEN!$NE$2:$NE$60=AD$3)*(GMW_SCEN!$ND$2:$ND$60=AD$4)*(GMW_SCEN!$NF$2:$NF$60=AD$1),0),$F128-1966)</f>
        <v>3.75</v>
      </c>
      <c r="AE128" s="4" cm="1">
        <f t="array" ref="AE128">INDEX(GMW_SCEN!$A$2:$NF$60,MATCH(1,(GMW_SCEN!$NE$2:$NE$60=AE$3)*(GMW_SCEN!$ND$2:$ND$60=AE$4)*(GMW_SCEN!$NF$2:$NF$60=AE$1),0),$F128-1966)</f>
        <v>4.2169840000000001</v>
      </c>
      <c r="AF128" s="4" cm="1">
        <f t="array" ref="AF128">INDEX(GMW_SCEN!$A$2:$NF$60,MATCH(1,(GMW_SCEN!$NE$2:$NE$60=AF$3)*(GMW_SCEN!$ND$2:$ND$60=AF$4)*(GMW_SCEN!$NF$2:$NF$60=AF$1),0),$F128-1966)</f>
        <v>0.5172639</v>
      </c>
      <c r="AG128" s="4" cm="1">
        <f t="array" ref="AG128">INDEX(GMW_SCEN!$A$2:$NF$60,MATCH(1,(GMW_SCEN!$NE$2:$NE$60=AG$3)*(GMW_SCEN!$ND$2:$ND$60=AG$4)*(GMW_SCEN!$NF$2:$NF$60=AG$1),0),$F128-1966)</f>
        <v>1.4256329999999999</v>
      </c>
      <c r="AH128" s="4" cm="1">
        <f t="array" ref="AH128">INDEX(GMW_SCEN!$A$2:$NF$60,MATCH(1,(GMW_SCEN!$NE$2:$NE$60=AH$3)*(GMW_SCEN!$ND$2:$ND$60=AH$4)*(GMW_SCEN!$NF$2:$NF$60=AH$1),0),$F128-1966)</f>
        <v>1.6194329999999999</v>
      </c>
      <c r="AI128" s="4" cm="1">
        <f t="array" ref="AI128">INDEX(GMW_SCEN!$A$2:$NF$60,MATCH(1,(GMW_SCEN!$NE$2:$NE$60=AI$3)*(GMW_SCEN!$ND$2:$ND$60=AI$4)*(GMW_SCEN!$NF$2:$NF$60=AI$1),0),$F128-1966)</f>
        <v>95.786670000000001</v>
      </c>
      <c r="AJ128" s="4" cm="1">
        <f t="array" ref="AJ128">INDEX(GMW_SCEN!$A$2:$NF$60,MATCH(1,(GMW_SCEN!$NE$2:$NE$60=AJ$3)*(GMW_SCEN!$ND$2:$ND$60=AJ$4)*(GMW_SCEN!$NF$2:$NF$60=AJ$1),0),$F128-1966)</f>
        <v>-10315</v>
      </c>
      <c r="AK128" s="4" cm="1">
        <f t="array" ref="AK128">INDEX(GMW_SCEN!$A$2:$NF$60,MATCH(1,(GMW_SCEN!$NE$2:$NE$60=AK$3)*(GMW_SCEN!$ND$2:$ND$60=AK$4)*(GMW_SCEN!$NF$2:$NF$60=AK$1),0),$F128-1966)</f>
        <v>388568</v>
      </c>
      <c r="AL128" s="4" cm="1">
        <f t="array" ref="AL128">INDEX(GMW_SCEN!$A$2:$NF$60,MATCH(1,(GMW_SCEN!$NE$2:$NE$60=AL$3)*(GMW_SCEN!$ND$2:$ND$60=AL$4)*(GMW_SCEN!$NF$2:$NF$60=AL$1),0),$F128-1966)</f>
        <v>313623</v>
      </c>
    </row>
    <row r="129" spans="1:38" x14ac:dyDescent="0.25">
      <c r="B129" s="4">
        <f t="shared" si="41"/>
        <v>2003</v>
      </c>
      <c r="C129" s="4">
        <f t="shared" si="41"/>
        <v>2003</v>
      </c>
      <c r="F129" s="4">
        <f t="shared" si="37"/>
        <v>2095</v>
      </c>
      <c r="G129" s="4" cm="1">
        <f t="array" ref="G129">INDEX(GMW_SCEN!$A$2:$NF$60,MATCH(1,(GMW_SCEN!$NE$2:$NE$60=G$3)*(GMW_SCEN!$ND$2:$ND$60=G$4)*(GMW_SCEN!$NF$2:$NF$60=G$1),0),$F129-1966)</f>
        <v>524213</v>
      </c>
      <c r="H129" s="4" cm="1">
        <f t="array" ref="H129">INDEX(GMW_SCEN!$A$2:$NF$60,MATCH(1,(GMW_SCEN!$NE$2:$NE$60=H$3)*(GMW_SCEN!$ND$2:$ND$60=H$4)*(GMW_SCEN!$NF$2:$NF$60=H$1),0),$F129-1966)</f>
        <v>318762</v>
      </c>
      <c r="I129" s="4" cm="1">
        <f t="array" ref="I129">INDEX(GMW_SCEN!$A$2:$NF$60,MATCH(1,(GMW_SCEN!$NE$2:$NE$60=I$3)*(GMW_SCEN!$ND$2:$ND$60=I$4)*(GMW_SCEN!$NF$2:$NF$60=I$1),0),$F129-1966)</f>
        <v>84584</v>
      </c>
      <c r="J129" s="4" cm="1">
        <f t="array" ref="J129">INDEX(GMW_SCEN!$A$2:$NF$60,MATCH(1,(GMW_SCEN!$NE$2:$NE$60=J$3)*(GMW_SCEN!$ND$2:$ND$60=J$4)*(GMW_SCEN!$NF$2:$NF$60=J$1),0),$F129-1966)</f>
        <v>104847</v>
      </c>
      <c r="K129" s="4" cm="1">
        <f t="array" ref="K129">INDEX(GMW_SCEN!$A$2:$NF$60,MATCH(1,(GMW_SCEN!$NE$2:$NE$60=K$3)*(GMW_SCEN!$ND$2:$ND$60=K$4)*(GMW_SCEN!$NF$2:$NF$60=K$1),0),$F129-1966)</f>
        <v>129683</v>
      </c>
      <c r="L129" s="4" cm="1">
        <f t="array" ref="L129">INDEX(GMW_SCEN!$A$2:$NF$60,MATCH(1,(GMW_SCEN!$NE$2:$NE$60=L$3)*(GMW_SCEN!$ND$2:$ND$60=L$4)*(GMW_SCEN!$NF$2:$NF$60=L$1),0),$F129-1966)</f>
        <v>132716</v>
      </c>
      <c r="M129" s="4" cm="1">
        <f t="array" ref="M129">INDEX(GMW_SCEN!$A$2:$NF$60,MATCH(1,(GMW_SCEN!$NE$2:$NE$60=M$3)*(GMW_SCEN!$ND$2:$ND$60=M$4)*(GMW_SCEN!$NF$2:$NF$60=M$1),0),$F129-1966)</f>
        <v>75.599999999999994</v>
      </c>
      <c r="N129" s="4" cm="1">
        <f t="array" ref="N129">INDEX(GMW_SCEN!$A$2:$NF$60,MATCH(1,(GMW_SCEN!$NE$2:$NE$60=N$3)*(GMW_SCEN!$ND$2:$ND$60=N$4)*(GMW_SCEN!$NF$2:$NF$60=N$1),0),$F129-1966)</f>
        <v>3.5265149999999998</v>
      </c>
      <c r="O129" s="4" cm="1">
        <f t="array" ref="O129">INDEX(GMW_SCEN!$A$2:$NF$60,MATCH(1,(GMW_SCEN!$NE$2:$NE$60=O$3)*(GMW_SCEN!$ND$2:$ND$60=O$4)*(GMW_SCEN!$NF$2:$NF$60=O$1),0),$F129-1966)</f>
        <v>4.5018180000000001</v>
      </c>
      <c r="P129" s="4" cm="1">
        <f t="array" ref="P129">INDEX(GMW_SCEN!$A$2:$NF$60,MATCH(1,(GMW_SCEN!$NE$2:$NE$60=P$3)*(GMW_SCEN!$ND$2:$ND$60=P$4)*(GMW_SCEN!$NF$2:$NF$60=P$1),0),$F129-1966)</f>
        <v>0.88477019999999995</v>
      </c>
      <c r="Q129" s="4" cm="1">
        <f t="array" ref="Q129">INDEX(GMW_SCEN!$A$2:$NF$60,MATCH(1,(GMW_SCEN!$NE$2:$NE$60=Q$3)*(GMW_SCEN!$ND$2:$ND$60=Q$4)*(GMW_SCEN!$NF$2:$NF$60=Q$1),0),$F129-1966)</f>
        <v>1.4300330000000001</v>
      </c>
      <c r="R129" s="4" cm="1">
        <f t="array" ref="R129">INDEX(GMW_SCEN!$A$2:$NF$60,MATCH(1,(GMW_SCEN!$NE$2:$NE$60=R$3)*(GMW_SCEN!$ND$2:$ND$60=R$4)*(GMW_SCEN!$NF$2:$NF$60=R$1),0),$F129-1966)</f>
        <v>1.6107670000000001</v>
      </c>
      <c r="S129" s="4" cm="1">
        <f t="array" ref="S129">INDEX(GMW_SCEN!$A$2:$NF$60,MATCH(1,(GMW_SCEN!$NE$2:$NE$60=S$3)*(GMW_SCEN!$ND$2:$ND$60=S$4)*(GMW_SCEN!$NF$2:$NF$60=S$1),0),$F129-1966)</f>
        <v>95.533330000000007</v>
      </c>
      <c r="T129" s="4" cm="1">
        <f t="array" ref="T129">INDEX(GMW_SCEN!$A$2:$NF$60,MATCH(1,(GMW_SCEN!$NE$2:$NE$60=T$3)*(GMW_SCEN!$ND$2:$ND$60=T$4)*(GMW_SCEN!$NF$2:$NF$60=T$1),0),$F129-1966)</f>
        <v>-7300</v>
      </c>
      <c r="U129" s="4" cm="1">
        <f t="array" ref="U129">INDEX(GMW_SCEN!$A$2:$NF$60,MATCH(1,(GMW_SCEN!$NE$2:$NE$60=U$3)*(GMW_SCEN!$ND$2:$ND$60=U$4)*(GMW_SCEN!$NF$2:$NF$60=U$1),0),$F129-1966)</f>
        <v>390972</v>
      </c>
      <c r="V129" s="4" cm="1">
        <f t="array" ref="V129">INDEX(GMW_SCEN!$A$2:$NF$60,MATCH(1,(GMW_SCEN!$NE$2:$NE$60=V$3)*(GMW_SCEN!$ND$2:$ND$60=V$4)*(GMW_SCEN!$NF$2:$NF$60=V$1),0),$F129-1966)</f>
        <v>318875</v>
      </c>
      <c r="W129" s="4" cm="1">
        <f t="array" ref="W129">INDEX(GMW_SCEN!$A$2:$NF$60,MATCH(1,(GMW_SCEN!$NE$2:$NE$60=W$3)*(GMW_SCEN!$ND$2:$ND$60=W$4)*(GMW_SCEN!$NF$2:$NF$60=W$1),0),$F129-1966)</f>
        <v>524213</v>
      </c>
      <c r="X129" s="4" cm="1">
        <f t="array" ref="X129">INDEX(GMW_SCEN!$A$2:$NF$60,MATCH(1,(GMW_SCEN!$NE$2:$NE$60=X$3)*(GMW_SCEN!$ND$2:$ND$60=X$4)*(GMW_SCEN!$NF$2:$NF$60=X$1),0),$F129-1966)</f>
        <v>318762</v>
      </c>
      <c r="Y129" s="4" cm="1">
        <f t="array" ref="Y129">INDEX(GMW_SCEN!$A$2:$NF$60,MATCH(1,(GMW_SCEN!$NE$2:$NE$60=Y$3)*(GMW_SCEN!$ND$2:$ND$60=Y$4)*(GMW_SCEN!$NF$2:$NF$60=Y$1),0),$F129-1966)</f>
        <v>84584</v>
      </c>
      <c r="Z129" s="4" cm="1">
        <f t="array" ref="Z129">INDEX(GMW_SCEN!$A$2:$NF$60,MATCH(1,(GMW_SCEN!$NE$2:$NE$60=Z$3)*(GMW_SCEN!$ND$2:$ND$60=Z$4)*(GMW_SCEN!$NF$2:$NF$60=Z$1),0),$F129-1966)</f>
        <v>104847</v>
      </c>
      <c r="AA129" s="4" cm="1">
        <f t="array" ref="AA129">INDEX(GMW_SCEN!$A$2:$NF$60,MATCH(1,(GMW_SCEN!$NE$2:$NE$60=AA$3)*(GMW_SCEN!$ND$2:$ND$60=AA$4)*(GMW_SCEN!$NF$2:$NF$60=AA$1),0),$F129-1966)</f>
        <v>129683</v>
      </c>
      <c r="AB129" s="4" cm="1">
        <f t="array" ref="AB129">INDEX(GMW_SCEN!$A$2:$NF$60,MATCH(1,(GMW_SCEN!$NE$2:$NE$60=AB$3)*(GMW_SCEN!$ND$2:$ND$60=AB$4)*(GMW_SCEN!$NF$2:$NF$60=AB$1),0),$F129-1966)</f>
        <v>132716</v>
      </c>
      <c r="AC129" s="4" cm="1">
        <f t="array" ref="AC129">INDEX(GMW_SCEN!$A$2:$NF$60,MATCH(1,(GMW_SCEN!$NE$2:$NE$60=AC$3)*(GMW_SCEN!$ND$2:$ND$60=AC$4)*(GMW_SCEN!$NF$2:$NF$60=AC$1),0),$F129-1966)</f>
        <v>75.599999999999994</v>
      </c>
      <c r="AD129" s="4" cm="1">
        <f t="array" ref="AD129">INDEX(GMW_SCEN!$A$2:$NF$60,MATCH(1,(GMW_SCEN!$NE$2:$NE$60=AD$3)*(GMW_SCEN!$ND$2:$ND$60=AD$4)*(GMW_SCEN!$NF$2:$NF$60=AD$1),0),$F129-1966)</f>
        <v>3.5265149999999998</v>
      </c>
      <c r="AE129" s="4" cm="1">
        <f t="array" ref="AE129">INDEX(GMW_SCEN!$A$2:$NF$60,MATCH(1,(GMW_SCEN!$NE$2:$NE$60=AE$3)*(GMW_SCEN!$ND$2:$ND$60=AE$4)*(GMW_SCEN!$NF$2:$NF$60=AE$1),0),$F129-1966)</f>
        <v>4.5018180000000001</v>
      </c>
      <c r="AF129" s="4" cm="1">
        <f t="array" ref="AF129">INDEX(GMW_SCEN!$A$2:$NF$60,MATCH(1,(GMW_SCEN!$NE$2:$NE$60=AF$3)*(GMW_SCEN!$ND$2:$ND$60=AF$4)*(GMW_SCEN!$NF$2:$NF$60=AF$1),0),$F129-1966)</f>
        <v>0.88477019999999995</v>
      </c>
      <c r="AG129" s="4" cm="1">
        <f t="array" ref="AG129">INDEX(GMW_SCEN!$A$2:$NF$60,MATCH(1,(GMW_SCEN!$NE$2:$NE$60=AG$3)*(GMW_SCEN!$ND$2:$ND$60=AG$4)*(GMW_SCEN!$NF$2:$NF$60=AG$1),0),$F129-1966)</f>
        <v>1.4300330000000001</v>
      </c>
      <c r="AH129" s="4" cm="1">
        <f t="array" ref="AH129">INDEX(GMW_SCEN!$A$2:$NF$60,MATCH(1,(GMW_SCEN!$NE$2:$NE$60=AH$3)*(GMW_SCEN!$ND$2:$ND$60=AH$4)*(GMW_SCEN!$NF$2:$NF$60=AH$1),0),$F129-1966)</f>
        <v>1.6107670000000001</v>
      </c>
      <c r="AI129" s="4" cm="1">
        <f t="array" ref="AI129">INDEX(GMW_SCEN!$A$2:$NF$60,MATCH(1,(GMW_SCEN!$NE$2:$NE$60=AI$3)*(GMW_SCEN!$ND$2:$ND$60=AI$4)*(GMW_SCEN!$NF$2:$NF$60=AI$1),0),$F129-1966)</f>
        <v>95.533330000000007</v>
      </c>
      <c r="AJ129" s="4" cm="1">
        <f t="array" ref="AJ129">INDEX(GMW_SCEN!$A$2:$NF$60,MATCH(1,(GMW_SCEN!$NE$2:$NE$60=AJ$3)*(GMW_SCEN!$ND$2:$ND$60=AJ$4)*(GMW_SCEN!$NF$2:$NF$60=AJ$1),0),$F129-1966)</f>
        <v>-7300</v>
      </c>
      <c r="AK129" s="4" cm="1">
        <f t="array" ref="AK129">INDEX(GMW_SCEN!$A$2:$NF$60,MATCH(1,(GMW_SCEN!$NE$2:$NE$60=AK$3)*(GMW_SCEN!$ND$2:$ND$60=AK$4)*(GMW_SCEN!$NF$2:$NF$60=AK$1),0),$F129-1966)</f>
        <v>390972</v>
      </c>
      <c r="AL129" s="4" cm="1">
        <f t="array" ref="AL129">INDEX(GMW_SCEN!$A$2:$NF$60,MATCH(1,(GMW_SCEN!$NE$2:$NE$60=AL$3)*(GMW_SCEN!$ND$2:$ND$60=AL$4)*(GMW_SCEN!$NF$2:$NF$60=AL$1),0),$F129-1966)</f>
        <v>318875</v>
      </c>
    </row>
    <row r="130" spans="1:38" x14ac:dyDescent="0.25">
      <c r="B130" s="4">
        <f t="shared" si="41"/>
        <v>2003</v>
      </c>
      <c r="C130" s="4">
        <f t="shared" si="41"/>
        <v>2003</v>
      </c>
      <c r="E130" s="4">
        <f t="shared" ref="E130" si="43">+E126+1</f>
        <v>2003</v>
      </c>
      <c r="F130" s="4">
        <f t="shared" si="37"/>
        <v>2096</v>
      </c>
      <c r="G130" s="4" cm="1">
        <f t="array" ref="G130">INDEX(GMW_SCEN!$A$2:$NF$60,MATCH(1,(GMW_SCEN!$NE$2:$NE$60=G$3)*(GMW_SCEN!$ND$2:$ND$60=G$4)*(GMW_SCEN!$NF$2:$NF$60=G$1),0),$F130-1966)</f>
        <v>528320</v>
      </c>
      <c r="H130" s="4" cm="1">
        <f t="array" ref="H130">INDEX(GMW_SCEN!$A$2:$NF$60,MATCH(1,(GMW_SCEN!$NE$2:$NE$60=H$3)*(GMW_SCEN!$ND$2:$ND$60=H$4)*(GMW_SCEN!$NF$2:$NF$60=H$1),0),$F130-1966)</f>
        <v>320529</v>
      </c>
      <c r="I130" s="4" cm="1">
        <f t="array" ref="I130">INDEX(GMW_SCEN!$A$2:$NF$60,MATCH(1,(GMW_SCEN!$NE$2:$NE$60=I$3)*(GMW_SCEN!$ND$2:$ND$60=I$4)*(GMW_SCEN!$NF$2:$NF$60=I$1),0),$F130-1966)</f>
        <v>84724</v>
      </c>
      <c r="J130" s="4" cm="1">
        <f t="array" ref="J130">INDEX(GMW_SCEN!$A$2:$NF$60,MATCH(1,(GMW_SCEN!$NE$2:$NE$60=J$3)*(GMW_SCEN!$ND$2:$ND$60=J$4)*(GMW_SCEN!$NF$2:$NF$60=J$1),0),$F130-1966)</f>
        <v>106647</v>
      </c>
      <c r="K130" s="4" cm="1">
        <f t="array" ref="K130">INDEX(GMW_SCEN!$A$2:$NF$60,MATCH(1,(GMW_SCEN!$NE$2:$NE$60=K$3)*(GMW_SCEN!$ND$2:$ND$60=K$4)*(GMW_SCEN!$NF$2:$NF$60=K$1),0),$F130-1966)</f>
        <v>132717</v>
      </c>
      <c r="L130" s="4" cm="1">
        <f t="array" ref="L130">INDEX(GMW_SCEN!$A$2:$NF$60,MATCH(1,(GMW_SCEN!$NE$2:$NE$60=L$3)*(GMW_SCEN!$ND$2:$ND$60=L$4)*(GMW_SCEN!$NF$2:$NF$60=L$1),0),$F130-1966)</f>
        <v>136681</v>
      </c>
      <c r="M130" s="4" cm="1">
        <f t="array" ref="M130">INDEX(GMW_SCEN!$A$2:$NF$60,MATCH(1,(GMW_SCEN!$NE$2:$NE$60=M$3)*(GMW_SCEN!$ND$2:$ND$60=M$4)*(GMW_SCEN!$NF$2:$NF$60=M$1),0),$F130-1966)</f>
        <v>76.033330000000007</v>
      </c>
      <c r="N130" s="4" cm="1">
        <f t="array" ref="N130">INDEX(GMW_SCEN!$A$2:$NF$60,MATCH(1,(GMW_SCEN!$NE$2:$NE$60=N$3)*(GMW_SCEN!$ND$2:$ND$60=N$4)*(GMW_SCEN!$NF$2:$NF$60=N$1),0),$F130-1966)</f>
        <v>3.6515149999999998</v>
      </c>
      <c r="O130" s="4" cm="1">
        <f t="array" ref="O130">INDEX(GMW_SCEN!$A$2:$NF$60,MATCH(1,(GMW_SCEN!$NE$2:$NE$60=O$3)*(GMW_SCEN!$ND$2:$ND$60=O$4)*(GMW_SCEN!$NF$2:$NF$60=O$1),0),$F130-1966)</f>
        <v>4.9118750000000002</v>
      </c>
      <c r="P130" s="4" cm="1">
        <f t="array" ref="P130">INDEX(GMW_SCEN!$A$2:$NF$60,MATCH(1,(GMW_SCEN!$NE$2:$NE$60=P$3)*(GMW_SCEN!$ND$2:$ND$60=P$4)*(GMW_SCEN!$NF$2:$NF$60=P$1),0),$F130-1966)</f>
        <v>1.121432</v>
      </c>
      <c r="Q130" s="4" cm="1">
        <f t="array" ref="Q130">INDEX(GMW_SCEN!$A$2:$NF$60,MATCH(1,(GMW_SCEN!$NE$2:$NE$60=Q$3)*(GMW_SCEN!$ND$2:$ND$60=Q$4)*(GMW_SCEN!$NF$2:$NF$60=Q$1),0),$F130-1966)</f>
        <v>1.4335329999999999</v>
      </c>
      <c r="R130" s="4" cm="1">
        <f t="array" ref="R130">INDEX(GMW_SCEN!$A$2:$NF$60,MATCH(1,(GMW_SCEN!$NE$2:$NE$60=R$3)*(GMW_SCEN!$ND$2:$ND$60=R$4)*(GMW_SCEN!$NF$2:$NF$60=R$1),0),$F130-1966)</f>
        <v>1.7064999999999999</v>
      </c>
      <c r="S130" s="4" cm="1">
        <f t="array" ref="S130">INDEX(GMW_SCEN!$A$2:$NF$60,MATCH(1,(GMW_SCEN!$NE$2:$NE$60=S$3)*(GMW_SCEN!$ND$2:$ND$60=S$4)*(GMW_SCEN!$NF$2:$NF$60=S$1),0),$F130-1966)</f>
        <v>97.246669999999995</v>
      </c>
      <c r="T130" s="4" cm="1">
        <f t="array" ref="T130">INDEX(GMW_SCEN!$A$2:$NF$60,MATCH(1,(GMW_SCEN!$NE$2:$NE$60=T$3)*(GMW_SCEN!$ND$2:$ND$60=T$4)*(GMW_SCEN!$NF$2:$NF$60=T$1),0),$F130-1966)</f>
        <v>-10269</v>
      </c>
      <c r="U130" s="4" cm="1">
        <f t="array" ref="U130">INDEX(GMW_SCEN!$A$2:$NF$60,MATCH(1,(GMW_SCEN!$NE$2:$NE$60=U$3)*(GMW_SCEN!$ND$2:$ND$60=U$4)*(GMW_SCEN!$NF$2:$NF$60=U$1),0),$F130-1966)</f>
        <v>410236</v>
      </c>
      <c r="V130" s="4" cm="1">
        <f t="array" ref="V130">INDEX(GMW_SCEN!$A$2:$NF$60,MATCH(1,(GMW_SCEN!$NE$2:$NE$60=V$3)*(GMW_SCEN!$ND$2:$ND$60=V$4)*(GMW_SCEN!$NF$2:$NF$60=V$1),0),$F130-1966)</f>
        <v>322428</v>
      </c>
      <c r="W130" s="4" cm="1">
        <f t="array" ref="W130">INDEX(GMW_SCEN!$A$2:$NF$60,MATCH(1,(GMW_SCEN!$NE$2:$NE$60=W$3)*(GMW_SCEN!$ND$2:$ND$60=W$4)*(GMW_SCEN!$NF$2:$NF$60=W$1),0),$F130-1966)</f>
        <v>528320</v>
      </c>
      <c r="X130" s="4" cm="1">
        <f t="array" ref="X130">INDEX(GMW_SCEN!$A$2:$NF$60,MATCH(1,(GMW_SCEN!$NE$2:$NE$60=X$3)*(GMW_SCEN!$ND$2:$ND$60=X$4)*(GMW_SCEN!$NF$2:$NF$60=X$1),0),$F130-1966)</f>
        <v>320529</v>
      </c>
      <c r="Y130" s="4" cm="1">
        <f t="array" ref="Y130">INDEX(GMW_SCEN!$A$2:$NF$60,MATCH(1,(GMW_SCEN!$NE$2:$NE$60=Y$3)*(GMW_SCEN!$ND$2:$ND$60=Y$4)*(GMW_SCEN!$NF$2:$NF$60=Y$1),0),$F130-1966)</f>
        <v>84724</v>
      </c>
      <c r="Z130" s="4" cm="1">
        <f t="array" ref="Z130">INDEX(GMW_SCEN!$A$2:$NF$60,MATCH(1,(GMW_SCEN!$NE$2:$NE$60=Z$3)*(GMW_SCEN!$ND$2:$ND$60=Z$4)*(GMW_SCEN!$NF$2:$NF$60=Z$1),0),$F130-1966)</f>
        <v>106647</v>
      </c>
      <c r="AA130" s="4" cm="1">
        <f t="array" ref="AA130">INDEX(GMW_SCEN!$A$2:$NF$60,MATCH(1,(GMW_SCEN!$NE$2:$NE$60=AA$3)*(GMW_SCEN!$ND$2:$ND$60=AA$4)*(GMW_SCEN!$NF$2:$NF$60=AA$1),0),$F130-1966)</f>
        <v>132717</v>
      </c>
      <c r="AB130" s="4" cm="1">
        <f t="array" ref="AB130">INDEX(GMW_SCEN!$A$2:$NF$60,MATCH(1,(GMW_SCEN!$NE$2:$NE$60=AB$3)*(GMW_SCEN!$ND$2:$ND$60=AB$4)*(GMW_SCEN!$NF$2:$NF$60=AB$1),0),$F130-1966)</f>
        <v>136681</v>
      </c>
      <c r="AC130" s="4" cm="1">
        <f t="array" ref="AC130">INDEX(GMW_SCEN!$A$2:$NF$60,MATCH(1,(GMW_SCEN!$NE$2:$NE$60=AC$3)*(GMW_SCEN!$ND$2:$ND$60=AC$4)*(GMW_SCEN!$NF$2:$NF$60=AC$1),0),$F130-1966)</f>
        <v>76.033330000000007</v>
      </c>
      <c r="AD130" s="4" cm="1">
        <f t="array" ref="AD130">INDEX(GMW_SCEN!$A$2:$NF$60,MATCH(1,(GMW_SCEN!$NE$2:$NE$60=AD$3)*(GMW_SCEN!$ND$2:$ND$60=AD$4)*(GMW_SCEN!$NF$2:$NF$60=AD$1),0),$F130-1966)</f>
        <v>3.6515149999999998</v>
      </c>
      <c r="AE130" s="4" cm="1">
        <f t="array" ref="AE130">INDEX(GMW_SCEN!$A$2:$NF$60,MATCH(1,(GMW_SCEN!$NE$2:$NE$60=AE$3)*(GMW_SCEN!$ND$2:$ND$60=AE$4)*(GMW_SCEN!$NF$2:$NF$60=AE$1),0),$F130-1966)</f>
        <v>4.9118750000000002</v>
      </c>
      <c r="AF130" s="4" cm="1">
        <f t="array" ref="AF130">INDEX(GMW_SCEN!$A$2:$NF$60,MATCH(1,(GMW_SCEN!$NE$2:$NE$60=AF$3)*(GMW_SCEN!$ND$2:$ND$60=AF$4)*(GMW_SCEN!$NF$2:$NF$60=AF$1),0),$F130-1966)</f>
        <v>1.121432</v>
      </c>
      <c r="AG130" s="4" cm="1">
        <f t="array" ref="AG130">INDEX(GMW_SCEN!$A$2:$NF$60,MATCH(1,(GMW_SCEN!$NE$2:$NE$60=AG$3)*(GMW_SCEN!$ND$2:$ND$60=AG$4)*(GMW_SCEN!$NF$2:$NF$60=AG$1),0),$F130-1966)</f>
        <v>1.4335329999999999</v>
      </c>
      <c r="AH130" s="4" cm="1">
        <f t="array" ref="AH130">INDEX(GMW_SCEN!$A$2:$NF$60,MATCH(1,(GMW_SCEN!$NE$2:$NE$60=AH$3)*(GMW_SCEN!$ND$2:$ND$60=AH$4)*(GMW_SCEN!$NF$2:$NF$60=AH$1),0),$F130-1966)</f>
        <v>1.7064999999999999</v>
      </c>
      <c r="AI130" s="4" cm="1">
        <f t="array" ref="AI130">INDEX(GMW_SCEN!$A$2:$NF$60,MATCH(1,(GMW_SCEN!$NE$2:$NE$60=AI$3)*(GMW_SCEN!$ND$2:$ND$60=AI$4)*(GMW_SCEN!$NF$2:$NF$60=AI$1),0),$F130-1966)</f>
        <v>97.246669999999995</v>
      </c>
      <c r="AJ130" s="4" cm="1">
        <f t="array" ref="AJ130">INDEX(GMW_SCEN!$A$2:$NF$60,MATCH(1,(GMW_SCEN!$NE$2:$NE$60=AJ$3)*(GMW_SCEN!$ND$2:$ND$60=AJ$4)*(GMW_SCEN!$NF$2:$NF$60=AJ$1),0),$F130-1966)</f>
        <v>-10269</v>
      </c>
      <c r="AK130" s="4" cm="1">
        <f t="array" ref="AK130">INDEX(GMW_SCEN!$A$2:$NF$60,MATCH(1,(GMW_SCEN!$NE$2:$NE$60=AK$3)*(GMW_SCEN!$ND$2:$ND$60=AK$4)*(GMW_SCEN!$NF$2:$NF$60=AK$1),0),$F130-1966)</f>
        <v>410236</v>
      </c>
      <c r="AL130" s="4" cm="1">
        <f t="array" ref="AL130">INDEX(GMW_SCEN!$A$2:$NF$60,MATCH(1,(GMW_SCEN!$NE$2:$NE$60=AL$3)*(GMW_SCEN!$ND$2:$ND$60=AL$4)*(GMW_SCEN!$NF$2:$NF$60=AL$1),0),$F130-1966)</f>
        <v>322428</v>
      </c>
    </row>
    <row r="131" spans="1:38" x14ac:dyDescent="0.25">
      <c r="A131" s="4">
        <v>2004</v>
      </c>
      <c r="B131" s="4">
        <f t="shared" si="41"/>
        <v>2004</v>
      </c>
      <c r="C131" s="4">
        <f t="shared" si="41"/>
        <v>2003</v>
      </c>
      <c r="D131" s="4">
        <f t="shared" si="41"/>
        <v>2003</v>
      </c>
      <c r="F131" s="4">
        <f t="shared" si="37"/>
        <v>2097</v>
      </c>
      <c r="G131" s="4" cm="1">
        <f t="array" ref="G131">INDEX(GMW_SCEN!$A$2:$NF$60,MATCH(1,(GMW_SCEN!$NE$2:$NE$60=G$3)*(GMW_SCEN!$ND$2:$ND$60=G$4)*(GMW_SCEN!$NF$2:$NF$60=G$1),0),$F131-1966)</f>
        <v>529996</v>
      </c>
      <c r="H131" s="4" cm="1">
        <f t="array" ref="H131">INDEX(GMW_SCEN!$A$2:$NF$60,MATCH(1,(GMW_SCEN!$NE$2:$NE$60=H$3)*(GMW_SCEN!$ND$2:$ND$60=H$4)*(GMW_SCEN!$NF$2:$NF$60=H$1),0),$F131-1966)</f>
        <v>322150</v>
      </c>
      <c r="I131" s="4" cm="1">
        <f t="array" ref="I131">INDEX(GMW_SCEN!$A$2:$NF$60,MATCH(1,(GMW_SCEN!$NE$2:$NE$60=I$3)*(GMW_SCEN!$ND$2:$ND$60=I$4)*(GMW_SCEN!$NF$2:$NF$60=I$1),0),$F131-1966)</f>
        <v>87208</v>
      </c>
      <c r="J131" s="4" cm="1">
        <f t="array" ref="J131">INDEX(GMW_SCEN!$A$2:$NF$60,MATCH(1,(GMW_SCEN!$NE$2:$NE$60=J$3)*(GMW_SCEN!$ND$2:$ND$60=J$4)*(GMW_SCEN!$NF$2:$NF$60=J$1),0),$F131-1966)</f>
        <v>106965</v>
      </c>
      <c r="K131" s="4" cm="1">
        <f t="array" ref="K131">INDEX(GMW_SCEN!$A$2:$NF$60,MATCH(1,(GMW_SCEN!$NE$2:$NE$60=K$3)*(GMW_SCEN!$ND$2:$ND$60=K$4)*(GMW_SCEN!$NF$2:$NF$60=K$1),0),$F131-1966)</f>
        <v>133878</v>
      </c>
      <c r="L131" s="4" cm="1">
        <f t="array" ref="L131">INDEX(GMW_SCEN!$A$2:$NF$60,MATCH(1,(GMW_SCEN!$NE$2:$NE$60=L$3)*(GMW_SCEN!$ND$2:$ND$60=L$4)*(GMW_SCEN!$NF$2:$NF$60=L$1),0),$F131-1966)</f>
        <v>137511</v>
      </c>
      <c r="M131" s="4" cm="1">
        <f t="array" ref="M131">INDEX(GMW_SCEN!$A$2:$NF$60,MATCH(1,(GMW_SCEN!$NE$2:$NE$60=M$3)*(GMW_SCEN!$ND$2:$ND$60=M$4)*(GMW_SCEN!$NF$2:$NF$60=M$1),0),$F131-1966)</f>
        <v>75.966669999999993</v>
      </c>
      <c r="N131" s="4" cm="1">
        <f t="array" ref="N131">INDEX(GMW_SCEN!$A$2:$NF$60,MATCH(1,(GMW_SCEN!$NE$2:$NE$60=N$3)*(GMW_SCEN!$ND$2:$ND$60=N$4)*(GMW_SCEN!$NF$2:$NF$60=N$1),0),$F131-1966)</f>
        <v>3.9038460000000001</v>
      </c>
      <c r="O131" s="4" cm="1">
        <f t="array" ref="O131">INDEX(GMW_SCEN!$A$2:$NF$60,MATCH(1,(GMW_SCEN!$NE$2:$NE$60=O$3)*(GMW_SCEN!$ND$2:$ND$60=O$4)*(GMW_SCEN!$NF$2:$NF$60=O$1),0),$F131-1966)</f>
        <v>4.7628130000000004</v>
      </c>
      <c r="P131" s="4" cm="1">
        <f t="array" ref="P131">INDEX(GMW_SCEN!$A$2:$NF$60,MATCH(1,(GMW_SCEN!$NE$2:$NE$60=P$3)*(GMW_SCEN!$ND$2:$ND$60=P$4)*(GMW_SCEN!$NF$2:$NF$60=P$1),0),$F131-1966)</f>
        <v>0.86975670000000005</v>
      </c>
      <c r="Q131" s="4" cm="1">
        <f t="array" ref="Q131">INDEX(GMW_SCEN!$A$2:$NF$60,MATCH(1,(GMW_SCEN!$NE$2:$NE$60=Q$3)*(GMW_SCEN!$ND$2:$ND$60=Q$4)*(GMW_SCEN!$NF$2:$NF$60=Q$1),0),$F131-1966)</f>
        <v>1.470367</v>
      </c>
      <c r="R131" s="4" cm="1">
        <f t="array" ref="R131">INDEX(GMW_SCEN!$A$2:$NF$60,MATCH(1,(GMW_SCEN!$NE$2:$NE$60=R$3)*(GMW_SCEN!$ND$2:$ND$60=R$4)*(GMW_SCEN!$NF$2:$NF$60=R$1),0),$F131-1966)</f>
        <v>1.8391329999999999</v>
      </c>
      <c r="S131" s="4" cm="1">
        <f t="array" ref="S131">INDEX(GMW_SCEN!$A$2:$NF$60,MATCH(1,(GMW_SCEN!$NE$2:$NE$60=S$3)*(GMW_SCEN!$ND$2:$ND$60=S$4)*(GMW_SCEN!$NF$2:$NF$60=S$1),0),$F131-1966)</f>
        <v>101.61669999999999</v>
      </c>
      <c r="T131" s="4" cm="1">
        <f t="array" ref="T131">INDEX(GMW_SCEN!$A$2:$NF$60,MATCH(1,(GMW_SCEN!$NE$2:$NE$60=T$3)*(GMW_SCEN!$ND$2:$ND$60=T$4)*(GMW_SCEN!$NF$2:$NF$60=T$1),0),$F131-1966)</f>
        <v>6060</v>
      </c>
      <c r="U131" s="4" cm="1">
        <f t="array" ref="U131">INDEX(GMW_SCEN!$A$2:$NF$60,MATCH(1,(GMW_SCEN!$NE$2:$NE$60=U$3)*(GMW_SCEN!$ND$2:$ND$60=U$4)*(GMW_SCEN!$NF$2:$NF$60=U$1),0),$F131-1966)</f>
        <v>409014</v>
      </c>
      <c r="V131" s="4" cm="1">
        <f t="array" ref="V131">INDEX(GMW_SCEN!$A$2:$NF$60,MATCH(1,(GMW_SCEN!$NE$2:$NE$60=V$3)*(GMW_SCEN!$ND$2:$ND$60=V$4)*(GMW_SCEN!$NF$2:$NF$60=V$1),0),$F131-1966)</f>
        <v>324300</v>
      </c>
      <c r="W131" s="4" cm="1">
        <f t="array" ref="W131">INDEX(GMW_SCEN!$A$2:$NF$60,MATCH(1,(GMW_SCEN!$NE$2:$NE$60=W$3)*(GMW_SCEN!$ND$2:$ND$60=W$4)*(GMW_SCEN!$NF$2:$NF$60=W$1),0),$F131-1966)</f>
        <v>529996</v>
      </c>
      <c r="X131" s="4" cm="1">
        <f t="array" ref="X131">INDEX(GMW_SCEN!$A$2:$NF$60,MATCH(1,(GMW_SCEN!$NE$2:$NE$60=X$3)*(GMW_SCEN!$ND$2:$ND$60=X$4)*(GMW_SCEN!$NF$2:$NF$60=X$1),0),$F131-1966)</f>
        <v>322150</v>
      </c>
      <c r="Y131" s="4" cm="1">
        <f t="array" ref="Y131">INDEX(GMW_SCEN!$A$2:$NF$60,MATCH(1,(GMW_SCEN!$NE$2:$NE$60=Y$3)*(GMW_SCEN!$ND$2:$ND$60=Y$4)*(GMW_SCEN!$NF$2:$NF$60=Y$1),0),$F131-1966)</f>
        <v>87208</v>
      </c>
      <c r="Z131" s="4" cm="1">
        <f t="array" ref="Z131">INDEX(GMW_SCEN!$A$2:$NF$60,MATCH(1,(GMW_SCEN!$NE$2:$NE$60=Z$3)*(GMW_SCEN!$ND$2:$ND$60=Z$4)*(GMW_SCEN!$NF$2:$NF$60=Z$1),0),$F131-1966)</f>
        <v>106965</v>
      </c>
      <c r="AA131" s="4" cm="1">
        <f t="array" ref="AA131">INDEX(GMW_SCEN!$A$2:$NF$60,MATCH(1,(GMW_SCEN!$NE$2:$NE$60=AA$3)*(GMW_SCEN!$ND$2:$ND$60=AA$4)*(GMW_SCEN!$NF$2:$NF$60=AA$1),0),$F131-1966)</f>
        <v>133878</v>
      </c>
      <c r="AB131" s="4" cm="1">
        <f t="array" ref="AB131">INDEX(GMW_SCEN!$A$2:$NF$60,MATCH(1,(GMW_SCEN!$NE$2:$NE$60=AB$3)*(GMW_SCEN!$ND$2:$ND$60=AB$4)*(GMW_SCEN!$NF$2:$NF$60=AB$1),0),$F131-1966)</f>
        <v>137511</v>
      </c>
      <c r="AC131" s="4" cm="1">
        <f t="array" ref="AC131">INDEX(GMW_SCEN!$A$2:$NF$60,MATCH(1,(GMW_SCEN!$NE$2:$NE$60=AC$3)*(GMW_SCEN!$ND$2:$ND$60=AC$4)*(GMW_SCEN!$NF$2:$NF$60=AC$1),0),$F131-1966)</f>
        <v>75.966669999999993</v>
      </c>
      <c r="AD131" s="4" cm="1">
        <f t="array" ref="AD131">INDEX(GMW_SCEN!$A$2:$NF$60,MATCH(1,(GMW_SCEN!$NE$2:$NE$60=AD$3)*(GMW_SCEN!$ND$2:$ND$60=AD$4)*(GMW_SCEN!$NF$2:$NF$60=AD$1),0),$F131-1966)</f>
        <v>3.9038460000000001</v>
      </c>
      <c r="AE131" s="4" cm="1">
        <f t="array" ref="AE131">INDEX(GMW_SCEN!$A$2:$NF$60,MATCH(1,(GMW_SCEN!$NE$2:$NE$60=AE$3)*(GMW_SCEN!$ND$2:$ND$60=AE$4)*(GMW_SCEN!$NF$2:$NF$60=AE$1),0),$F131-1966)</f>
        <v>4.7628130000000004</v>
      </c>
      <c r="AF131" s="4" cm="1">
        <f t="array" ref="AF131">INDEX(GMW_SCEN!$A$2:$NF$60,MATCH(1,(GMW_SCEN!$NE$2:$NE$60=AF$3)*(GMW_SCEN!$ND$2:$ND$60=AF$4)*(GMW_SCEN!$NF$2:$NF$60=AF$1),0),$F131-1966)</f>
        <v>0.86975670000000005</v>
      </c>
      <c r="AG131" s="4" cm="1">
        <f t="array" ref="AG131">INDEX(GMW_SCEN!$A$2:$NF$60,MATCH(1,(GMW_SCEN!$NE$2:$NE$60=AG$3)*(GMW_SCEN!$ND$2:$ND$60=AG$4)*(GMW_SCEN!$NF$2:$NF$60=AG$1),0),$F131-1966)</f>
        <v>1.470367</v>
      </c>
      <c r="AH131" s="4" cm="1">
        <f t="array" ref="AH131">INDEX(GMW_SCEN!$A$2:$NF$60,MATCH(1,(GMW_SCEN!$NE$2:$NE$60=AH$3)*(GMW_SCEN!$ND$2:$ND$60=AH$4)*(GMW_SCEN!$NF$2:$NF$60=AH$1),0),$F131-1966)</f>
        <v>1.8391329999999999</v>
      </c>
      <c r="AI131" s="4" cm="1">
        <f t="array" ref="AI131">INDEX(GMW_SCEN!$A$2:$NF$60,MATCH(1,(GMW_SCEN!$NE$2:$NE$60=AI$3)*(GMW_SCEN!$ND$2:$ND$60=AI$4)*(GMW_SCEN!$NF$2:$NF$60=AI$1),0),$F131-1966)</f>
        <v>101.61669999999999</v>
      </c>
      <c r="AJ131" s="4" cm="1">
        <f t="array" ref="AJ131">INDEX(GMW_SCEN!$A$2:$NF$60,MATCH(1,(GMW_SCEN!$NE$2:$NE$60=AJ$3)*(GMW_SCEN!$ND$2:$ND$60=AJ$4)*(GMW_SCEN!$NF$2:$NF$60=AJ$1),0),$F131-1966)</f>
        <v>6060</v>
      </c>
      <c r="AK131" s="4" cm="1">
        <f t="array" ref="AK131">INDEX(GMW_SCEN!$A$2:$NF$60,MATCH(1,(GMW_SCEN!$NE$2:$NE$60=AK$3)*(GMW_SCEN!$ND$2:$ND$60=AK$4)*(GMW_SCEN!$NF$2:$NF$60=AK$1),0),$F131-1966)</f>
        <v>409014</v>
      </c>
      <c r="AL131" s="4" cm="1">
        <f t="array" ref="AL131">INDEX(GMW_SCEN!$A$2:$NF$60,MATCH(1,(GMW_SCEN!$NE$2:$NE$60=AL$3)*(GMW_SCEN!$ND$2:$ND$60=AL$4)*(GMW_SCEN!$NF$2:$NF$60=AL$1),0),$F131-1966)</f>
        <v>324300</v>
      </c>
    </row>
    <row r="132" spans="1:38" x14ac:dyDescent="0.25">
      <c r="B132" s="4">
        <f t="shared" si="41"/>
        <v>2004</v>
      </c>
      <c r="C132" s="4">
        <f t="shared" si="41"/>
        <v>2004</v>
      </c>
      <c r="F132" s="4">
        <f t="shared" si="37"/>
        <v>2098</v>
      </c>
      <c r="G132" s="4" cm="1">
        <f t="array" ref="G132">INDEX(GMW_SCEN!$A$2:$NF$60,MATCH(1,(GMW_SCEN!$NE$2:$NE$60=G$3)*(GMW_SCEN!$ND$2:$ND$60=G$4)*(GMW_SCEN!$NF$2:$NF$60=G$1),0),$F132-1966)</f>
        <v>532543</v>
      </c>
      <c r="H132" s="4" cm="1">
        <f t="array" ref="H132">INDEX(GMW_SCEN!$A$2:$NF$60,MATCH(1,(GMW_SCEN!$NE$2:$NE$60=H$3)*(GMW_SCEN!$ND$2:$ND$60=H$4)*(GMW_SCEN!$NF$2:$NF$60=H$1),0),$F132-1966)</f>
        <v>325157</v>
      </c>
      <c r="I132" s="4" cm="1">
        <f t="array" ref="I132">INDEX(GMW_SCEN!$A$2:$NF$60,MATCH(1,(GMW_SCEN!$NE$2:$NE$60=I$3)*(GMW_SCEN!$ND$2:$ND$60=I$4)*(GMW_SCEN!$NF$2:$NF$60=I$1),0),$F132-1966)</f>
        <v>86590</v>
      </c>
      <c r="J132" s="4" cm="1">
        <f t="array" ref="J132">INDEX(GMW_SCEN!$A$2:$NF$60,MATCH(1,(GMW_SCEN!$NE$2:$NE$60=J$3)*(GMW_SCEN!$ND$2:$ND$60=J$4)*(GMW_SCEN!$NF$2:$NF$60=J$1),0),$F132-1966)</f>
        <v>108070</v>
      </c>
      <c r="K132" s="4" cm="1">
        <f t="array" ref="K132">INDEX(GMW_SCEN!$A$2:$NF$60,MATCH(1,(GMW_SCEN!$NE$2:$NE$60=K$3)*(GMW_SCEN!$ND$2:$ND$60=K$4)*(GMW_SCEN!$NF$2:$NF$60=K$1),0),$F132-1966)</f>
        <v>135892</v>
      </c>
      <c r="L132" s="4" cm="1">
        <f t="array" ref="L132">INDEX(GMW_SCEN!$A$2:$NF$60,MATCH(1,(GMW_SCEN!$NE$2:$NE$60=L$3)*(GMW_SCEN!$ND$2:$ND$60=L$4)*(GMW_SCEN!$NF$2:$NF$60=L$1),0),$F132-1966)</f>
        <v>141061</v>
      </c>
      <c r="M132" s="4" cm="1">
        <f t="array" ref="M132">INDEX(GMW_SCEN!$A$2:$NF$60,MATCH(1,(GMW_SCEN!$NE$2:$NE$60=M$3)*(GMW_SCEN!$ND$2:$ND$60=M$4)*(GMW_SCEN!$NF$2:$NF$60=M$1),0),$F132-1966)</f>
        <v>76.533330000000007</v>
      </c>
      <c r="N132" s="4" cm="1">
        <f t="array" ref="N132">INDEX(GMW_SCEN!$A$2:$NF$60,MATCH(1,(GMW_SCEN!$NE$2:$NE$60=N$3)*(GMW_SCEN!$ND$2:$ND$60=N$4)*(GMW_SCEN!$NF$2:$NF$60=N$1),0),$F132-1966)</f>
        <v>4.211538</v>
      </c>
      <c r="O132" s="4" cm="1">
        <f t="array" ref="O132">INDEX(GMW_SCEN!$A$2:$NF$60,MATCH(1,(GMW_SCEN!$NE$2:$NE$60=O$3)*(GMW_SCEN!$ND$2:$ND$60=O$4)*(GMW_SCEN!$NF$2:$NF$60=O$1),0),$F132-1966)</f>
        <v>5.0760940000000003</v>
      </c>
      <c r="P132" s="4" cm="1">
        <f t="array" ref="P132">INDEX(GMW_SCEN!$A$2:$NF$60,MATCH(1,(GMW_SCEN!$NE$2:$NE$60=P$3)*(GMW_SCEN!$ND$2:$ND$60=P$4)*(GMW_SCEN!$NF$2:$NF$60=P$1),0),$F132-1966)</f>
        <v>0.939859</v>
      </c>
      <c r="Q132" s="4" cm="1">
        <f t="array" ref="Q132">INDEX(GMW_SCEN!$A$2:$NF$60,MATCH(1,(GMW_SCEN!$NE$2:$NE$60=Q$3)*(GMW_SCEN!$ND$2:$ND$60=Q$4)*(GMW_SCEN!$NF$2:$NF$60=Q$1),0),$F132-1966)</f>
        <v>1.4988669999999999</v>
      </c>
      <c r="R132" s="4" cm="1">
        <f t="array" ref="R132">INDEX(GMW_SCEN!$A$2:$NF$60,MATCH(1,(GMW_SCEN!$NE$2:$NE$60=R$3)*(GMW_SCEN!$ND$2:$ND$60=R$4)*(GMW_SCEN!$NF$2:$NF$60=R$1),0),$F132-1966)</f>
        <v>1.8051999999999999</v>
      </c>
      <c r="S132" s="4" cm="1">
        <f t="array" ref="S132">INDEX(GMW_SCEN!$A$2:$NF$60,MATCH(1,(GMW_SCEN!$NE$2:$NE$60=S$3)*(GMW_SCEN!$ND$2:$ND$60=S$4)*(GMW_SCEN!$NF$2:$NF$60=S$1),0),$F132-1966)</f>
        <v>102.3</v>
      </c>
      <c r="T132" s="4" cm="1">
        <f t="array" ref="T132">INDEX(GMW_SCEN!$A$2:$NF$60,MATCH(1,(GMW_SCEN!$NE$2:$NE$60=T$3)*(GMW_SCEN!$ND$2:$ND$60=T$4)*(GMW_SCEN!$NF$2:$NF$60=T$1),0),$F132-1966)</f>
        <v>-11544</v>
      </c>
      <c r="U132" s="4" cm="1">
        <f t="array" ref="U132">INDEX(GMW_SCEN!$A$2:$NF$60,MATCH(1,(GMW_SCEN!$NE$2:$NE$60=U$3)*(GMW_SCEN!$ND$2:$ND$60=U$4)*(GMW_SCEN!$NF$2:$NF$60=U$1),0),$F132-1966)</f>
        <v>434999</v>
      </c>
      <c r="V132" s="4" cm="1">
        <f t="array" ref="V132">INDEX(GMW_SCEN!$A$2:$NF$60,MATCH(1,(GMW_SCEN!$NE$2:$NE$60=V$3)*(GMW_SCEN!$ND$2:$ND$60=V$4)*(GMW_SCEN!$NF$2:$NF$60=V$1),0),$F132-1966)</f>
        <v>331067</v>
      </c>
      <c r="W132" s="4" cm="1">
        <f t="array" ref="W132">INDEX(GMW_SCEN!$A$2:$NF$60,MATCH(1,(GMW_SCEN!$NE$2:$NE$60=W$3)*(GMW_SCEN!$ND$2:$ND$60=W$4)*(GMW_SCEN!$NF$2:$NF$60=W$1),0),$F132-1966)</f>
        <v>532543</v>
      </c>
      <c r="X132" s="4" cm="1">
        <f t="array" ref="X132">INDEX(GMW_SCEN!$A$2:$NF$60,MATCH(1,(GMW_SCEN!$NE$2:$NE$60=X$3)*(GMW_SCEN!$ND$2:$ND$60=X$4)*(GMW_SCEN!$NF$2:$NF$60=X$1),0),$F132-1966)</f>
        <v>325157</v>
      </c>
      <c r="Y132" s="4" cm="1">
        <f t="array" ref="Y132">INDEX(GMW_SCEN!$A$2:$NF$60,MATCH(1,(GMW_SCEN!$NE$2:$NE$60=Y$3)*(GMW_SCEN!$ND$2:$ND$60=Y$4)*(GMW_SCEN!$NF$2:$NF$60=Y$1),0),$F132-1966)</f>
        <v>86590</v>
      </c>
      <c r="Z132" s="4" cm="1">
        <f t="array" ref="Z132">INDEX(GMW_SCEN!$A$2:$NF$60,MATCH(1,(GMW_SCEN!$NE$2:$NE$60=Z$3)*(GMW_SCEN!$ND$2:$ND$60=Z$4)*(GMW_SCEN!$NF$2:$NF$60=Z$1),0),$F132-1966)</f>
        <v>108070</v>
      </c>
      <c r="AA132" s="4" cm="1">
        <f t="array" ref="AA132">INDEX(GMW_SCEN!$A$2:$NF$60,MATCH(1,(GMW_SCEN!$NE$2:$NE$60=AA$3)*(GMW_SCEN!$ND$2:$ND$60=AA$4)*(GMW_SCEN!$NF$2:$NF$60=AA$1),0),$F132-1966)</f>
        <v>135892</v>
      </c>
      <c r="AB132" s="4" cm="1">
        <f t="array" ref="AB132">INDEX(GMW_SCEN!$A$2:$NF$60,MATCH(1,(GMW_SCEN!$NE$2:$NE$60=AB$3)*(GMW_SCEN!$ND$2:$ND$60=AB$4)*(GMW_SCEN!$NF$2:$NF$60=AB$1),0),$F132-1966)</f>
        <v>141061</v>
      </c>
      <c r="AC132" s="4" cm="1">
        <f t="array" ref="AC132">INDEX(GMW_SCEN!$A$2:$NF$60,MATCH(1,(GMW_SCEN!$NE$2:$NE$60=AC$3)*(GMW_SCEN!$ND$2:$ND$60=AC$4)*(GMW_SCEN!$NF$2:$NF$60=AC$1),0),$F132-1966)</f>
        <v>76.533330000000007</v>
      </c>
      <c r="AD132" s="4" cm="1">
        <f t="array" ref="AD132">INDEX(GMW_SCEN!$A$2:$NF$60,MATCH(1,(GMW_SCEN!$NE$2:$NE$60=AD$3)*(GMW_SCEN!$ND$2:$ND$60=AD$4)*(GMW_SCEN!$NF$2:$NF$60=AD$1),0),$F132-1966)</f>
        <v>4.211538</v>
      </c>
      <c r="AE132" s="4" cm="1">
        <f t="array" ref="AE132">INDEX(GMW_SCEN!$A$2:$NF$60,MATCH(1,(GMW_SCEN!$NE$2:$NE$60=AE$3)*(GMW_SCEN!$ND$2:$ND$60=AE$4)*(GMW_SCEN!$NF$2:$NF$60=AE$1),0),$F132-1966)</f>
        <v>5.0760940000000003</v>
      </c>
      <c r="AF132" s="4" cm="1">
        <f t="array" ref="AF132">INDEX(GMW_SCEN!$A$2:$NF$60,MATCH(1,(GMW_SCEN!$NE$2:$NE$60=AF$3)*(GMW_SCEN!$ND$2:$ND$60=AF$4)*(GMW_SCEN!$NF$2:$NF$60=AF$1),0),$F132-1966)</f>
        <v>0.939859</v>
      </c>
      <c r="AG132" s="4" cm="1">
        <f t="array" ref="AG132">INDEX(GMW_SCEN!$A$2:$NF$60,MATCH(1,(GMW_SCEN!$NE$2:$NE$60=AG$3)*(GMW_SCEN!$ND$2:$ND$60=AG$4)*(GMW_SCEN!$NF$2:$NF$60=AG$1),0),$F132-1966)</f>
        <v>1.4988669999999999</v>
      </c>
      <c r="AH132" s="4" cm="1">
        <f t="array" ref="AH132">INDEX(GMW_SCEN!$A$2:$NF$60,MATCH(1,(GMW_SCEN!$NE$2:$NE$60=AH$3)*(GMW_SCEN!$ND$2:$ND$60=AH$4)*(GMW_SCEN!$NF$2:$NF$60=AH$1),0),$F132-1966)</f>
        <v>1.8051999999999999</v>
      </c>
      <c r="AI132" s="4" cm="1">
        <f t="array" ref="AI132">INDEX(GMW_SCEN!$A$2:$NF$60,MATCH(1,(GMW_SCEN!$NE$2:$NE$60=AI$3)*(GMW_SCEN!$ND$2:$ND$60=AI$4)*(GMW_SCEN!$NF$2:$NF$60=AI$1),0),$F132-1966)</f>
        <v>102.3</v>
      </c>
      <c r="AJ132" s="4" cm="1">
        <f t="array" ref="AJ132">INDEX(GMW_SCEN!$A$2:$NF$60,MATCH(1,(GMW_SCEN!$NE$2:$NE$60=AJ$3)*(GMW_SCEN!$ND$2:$ND$60=AJ$4)*(GMW_SCEN!$NF$2:$NF$60=AJ$1),0),$F132-1966)</f>
        <v>-11544</v>
      </c>
      <c r="AK132" s="4" cm="1">
        <f t="array" ref="AK132">INDEX(GMW_SCEN!$A$2:$NF$60,MATCH(1,(GMW_SCEN!$NE$2:$NE$60=AK$3)*(GMW_SCEN!$ND$2:$ND$60=AK$4)*(GMW_SCEN!$NF$2:$NF$60=AK$1),0),$F132-1966)</f>
        <v>434999</v>
      </c>
      <c r="AL132" s="4" cm="1">
        <f t="array" ref="AL132">INDEX(GMW_SCEN!$A$2:$NF$60,MATCH(1,(GMW_SCEN!$NE$2:$NE$60=AL$3)*(GMW_SCEN!$ND$2:$ND$60=AL$4)*(GMW_SCEN!$NF$2:$NF$60=AL$1),0),$F132-1966)</f>
        <v>331067</v>
      </c>
    </row>
    <row r="133" spans="1:38" x14ac:dyDescent="0.25">
      <c r="B133" s="4">
        <f t="shared" si="41"/>
        <v>2004</v>
      </c>
      <c r="C133" s="4">
        <f t="shared" si="41"/>
        <v>2004</v>
      </c>
      <c r="F133" s="4">
        <f t="shared" si="37"/>
        <v>2099</v>
      </c>
      <c r="G133" s="4" cm="1">
        <f t="array" ref="G133">INDEX(GMW_SCEN!$A$2:$NF$60,MATCH(1,(GMW_SCEN!$NE$2:$NE$60=G$3)*(GMW_SCEN!$ND$2:$ND$60=G$4)*(GMW_SCEN!$NF$2:$NF$60=G$1),0),$F133-1966)</f>
        <v>534447</v>
      </c>
      <c r="H133" s="4" cm="1">
        <f t="array" ref="H133">INDEX(GMW_SCEN!$A$2:$NF$60,MATCH(1,(GMW_SCEN!$NE$2:$NE$60=H$3)*(GMW_SCEN!$ND$2:$ND$60=H$4)*(GMW_SCEN!$NF$2:$NF$60=H$1),0),$F133-1966)</f>
        <v>326983</v>
      </c>
      <c r="I133" s="4" cm="1">
        <f t="array" ref="I133">INDEX(GMW_SCEN!$A$2:$NF$60,MATCH(1,(GMW_SCEN!$NE$2:$NE$60=I$3)*(GMW_SCEN!$ND$2:$ND$60=I$4)*(GMW_SCEN!$NF$2:$NF$60=I$1),0),$F133-1966)</f>
        <v>88025</v>
      </c>
      <c r="J133" s="4" cm="1">
        <f t="array" ref="J133">INDEX(GMW_SCEN!$A$2:$NF$60,MATCH(1,(GMW_SCEN!$NE$2:$NE$60=J$3)*(GMW_SCEN!$ND$2:$ND$60=J$4)*(GMW_SCEN!$NF$2:$NF$60=J$1),0),$F133-1966)</f>
        <v>108663</v>
      </c>
      <c r="K133" s="4" cm="1">
        <f t="array" ref="K133">INDEX(GMW_SCEN!$A$2:$NF$60,MATCH(1,(GMW_SCEN!$NE$2:$NE$60=K$3)*(GMW_SCEN!$ND$2:$ND$60=K$4)*(GMW_SCEN!$NF$2:$NF$60=K$1),0),$F133-1966)</f>
        <v>137776</v>
      </c>
      <c r="L133" s="4" cm="1">
        <f t="array" ref="L133">INDEX(GMW_SCEN!$A$2:$NF$60,MATCH(1,(GMW_SCEN!$NE$2:$NE$60=L$3)*(GMW_SCEN!$ND$2:$ND$60=L$4)*(GMW_SCEN!$NF$2:$NF$60=L$1),0),$F133-1966)</f>
        <v>144797</v>
      </c>
      <c r="M133" s="4" cm="1">
        <f t="array" ref="M133">INDEX(GMW_SCEN!$A$2:$NF$60,MATCH(1,(GMW_SCEN!$NE$2:$NE$60=M$3)*(GMW_SCEN!$ND$2:$ND$60=M$4)*(GMW_SCEN!$NF$2:$NF$60=M$1),0),$F133-1966)</f>
        <v>76.566670000000002</v>
      </c>
      <c r="N133" s="4" cm="1">
        <f t="array" ref="N133">INDEX(GMW_SCEN!$A$2:$NF$60,MATCH(1,(GMW_SCEN!$NE$2:$NE$60=N$3)*(GMW_SCEN!$ND$2:$ND$60=N$4)*(GMW_SCEN!$NF$2:$NF$60=N$1),0),$F133-1966)</f>
        <v>4.655303</v>
      </c>
      <c r="O133" s="4" cm="1">
        <f t="array" ref="O133">INDEX(GMW_SCEN!$A$2:$NF$60,MATCH(1,(GMW_SCEN!$NE$2:$NE$60=O$3)*(GMW_SCEN!$ND$2:$ND$60=O$4)*(GMW_SCEN!$NF$2:$NF$60=O$1),0),$F133-1966)</f>
        <v>4.9870770000000002</v>
      </c>
      <c r="P133" s="4" cm="1">
        <f t="array" ref="P133">INDEX(GMW_SCEN!$A$2:$NF$60,MATCH(1,(GMW_SCEN!$NE$2:$NE$60=P$3)*(GMW_SCEN!$ND$2:$ND$60=P$4)*(GMW_SCEN!$NF$2:$NF$60=P$1),0),$F133-1966)</f>
        <v>0.66863870000000003</v>
      </c>
      <c r="Q133" s="4" cm="1">
        <f t="array" ref="Q133">INDEX(GMW_SCEN!$A$2:$NF$60,MATCH(1,(GMW_SCEN!$NE$2:$NE$60=Q$3)*(GMW_SCEN!$ND$2:$ND$60=Q$4)*(GMW_SCEN!$NF$2:$NF$60=Q$1),0),$F133-1966)</f>
        <v>1.487733</v>
      </c>
      <c r="R133" s="4" cm="1">
        <f t="array" ref="R133">INDEX(GMW_SCEN!$A$2:$NF$60,MATCH(1,(GMW_SCEN!$NE$2:$NE$60=R$3)*(GMW_SCEN!$ND$2:$ND$60=R$4)*(GMW_SCEN!$NF$2:$NF$60=R$1),0),$F133-1966)</f>
        <v>1.8189</v>
      </c>
      <c r="S133" s="4" cm="1">
        <f t="array" ref="S133">INDEX(GMW_SCEN!$A$2:$NF$60,MATCH(1,(GMW_SCEN!$NE$2:$NE$60=S$3)*(GMW_SCEN!$ND$2:$ND$60=S$4)*(GMW_SCEN!$NF$2:$NF$60=S$1),0),$F133-1966)</f>
        <v>102.1067</v>
      </c>
      <c r="T133" s="4" cm="1">
        <f t="array" ref="T133">INDEX(GMW_SCEN!$A$2:$NF$60,MATCH(1,(GMW_SCEN!$NE$2:$NE$60=T$3)*(GMW_SCEN!$ND$2:$ND$60=T$4)*(GMW_SCEN!$NF$2:$NF$60=T$1),0),$F133-1966)</f>
        <v>-7862</v>
      </c>
      <c r="U133" s="4" cm="1">
        <f t="array" ref="U133">INDEX(GMW_SCEN!$A$2:$NF$60,MATCH(1,(GMW_SCEN!$NE$2:$NE$60=U$3)*(GMW_SCEN!$ND$2:$ND$60=U$4)*(GMW_SCEN!$NF$2:$NF$60=U$1),0),$F133-1966)</f>
        <v>441417</v>
      </c>
      <c r="V133" s="4" cm="1">
        <f t="array" ref="V133">INDEX(GMW_SCEN!$A$2:$NF$60,MATCH(1,(GMW_SCEN!$NE$2:$NE$60=V$3)*(GMW_SCEN!$ND$2:$ND$60=V$4)*(GMW_SCEN!$NF$2:$NF$60=V$1),0),$F133-1966)</f>
        <v>332518</v>
      </c>
      <c r="W133" s="4" cm="1">
        <f t="array" ref="W133">INDEX(GMW_SCEN!$A$2:$NF$60,MATCH(1,(GMW_SCEN!$NE$2:$NE$60=W$3)*(GMW_SCEN!$ND$2:$ND$60=W$4)*(GMW_SCEN!$NF$2:$NF$60=W$1),0),$F133-1966)</f>
        <v>534447</v>
      </c>
      <c r="X133" s="4" cm="1">
        <f t="array" ref="X133">INDEX(GMW_SCEN!$A$2:$NF$60,MATCH(1,(GMW_SCEN!$NE$2:$NE$60=X$3)*(GMW_SCEN!$ND$2:$ND$60=X$4)*(GMW_SCEN!$NF$2:$NF$60=X$1),0),$F133-1966)</f>
        <v>326983</v>
      </c>
      <c r="Y133" s="4" cm="1">
        <f t="array" ref="Y133">INDEX(GMW_SCEN!$A$2:$NF$60,MATCH(1,(GMW_SCEN!$NE$2:$NE$60=Y$3)*(GMW_SCEN!$ND$2:$ND$60=Y$4)*(GMW_SCEN!$NF$2:$NF$60=Y$1),0),$F133-1966)</f>
        <v>88025</v>
      </c>
      <c r="Z133" s="4" cm="1">
        <f t="array" ref="Z133">INDEX(GMW_SCEN!$A$2:$NF$60,MATCH(1,(GMW_SCEN!$NE$2:$NE$60=Z$3)*(GMW_SCEN!$ND$2:$ND$60=Z$4)*(GMW_SCEN!$NF$2:$NF$60=Z$1),0),$F133-1966)</f>
        <v>108663</v>
      </c>
      <c r="AA133" s="4" cm="1">
        <f t="array" ref="AA133">INDEX(GMW_SCEN!$A$2:$NF$60,MATCH(1,(GMW_SCEN!$NE$2:$NE$60=AA$3)*(GMW_SCEN!$ND$2:$ND$60=AA$4)*(GMW_SCEN!$NF$2:$NF$60=AA$1),0),$F133-1966)</f>
        <v>137776</v>
      </c>
      <c r="AB133" s="4" cm="1">
        <f t="array" ref="AB133">INDEX(GMW_SCEN!$A$2:$NF$60,MATCH(1,(GMW_SCEN!$NE$2:$NE$60=AB$3)*(GMW_SCEN!$ND$2:$ND$60=AB$4)*(GMW_SCEN!$NF$2:$NF$60=AB$1),0),$F133-1966)</f>
        <v>144797</v>
      </c>
      <c r="AC133" s="4" cm="1">
        <f t="array" ref="AC133">INDEX(GMW_SCEN!$A$2:$NF$60,MATCH(1,(GMW_SCEN!$NE$2:$NE$60=AC$3)*(GMW_SCEN!$ND$2:$ND$60=AC$4)*(GMW_SCEN!$NF$2:$NF$60=AC$1),0),$F133-1966)</f>
        <v>76.566670000000002</v>
      </c>
      <c r="AD133" s="4" cm="1">
        <f t="array" ref="AD133">INDEX(GMW_SCEN!$A$2:$NF$60,MATCH(1,(GMW_SCEN!$NE$2:$NE$60=AD$3)*(GMW_SCEN!$ND$2:$ND$60=AD$4)*(GMW_SCEN!$NF$2:$NF$60=AD$1),0),$F133-1966)</f>
        <v>4.655303</v>
      </c>
      <c r="AE133" s="4" cm="1">
        <f t="array" ref="AE133">INDEX(GMW_SCEN!$A$2:$NF$60,MATCH(1,(GMW_SCEN!$NE$2:$NE$60=AE$3)*(GMW_SCEN!$ND$2:$ND$60=AE$4)*(GMW_SCEN!$NF$2:$NF$60=AE$1),0),$F133-1966)</f>
        <v>4.9870770000000002</v>
      </c>
      <c r="AF133" s="4" cm="1">
        <f t="array" ref="AF133">INDEX(GMW_SCEN!$A$2:$NF$60,MATCH(1,(GMW_SCEN!$NE$2:$NE$60=AF$3)*(GMW_SCEN!$ND$2:$ND$60=AF$4)*(GMW_SCEN!$NF$2:$NF$60=AF$1),0),$F133-1966)</f>
        <v>0.66863870000000003</v>
      </c>
      <c r="AG133" s="4" cm="1">
        <f t="array" ref="AG133">INDEX(GMW_SCEN!$A$2:$NF$60,MATCH(1,(GMW_SCEN!$NE$2:$NE$60=AG$3)*(GMW_SCEN!$ND$2:$ND$60=AG$4)*(GMW_SCEN!$NF$2:$NF$60=AG$1),0),$F133-1966)</f>
        <v>1.487733</v>
      </c>
      <c r="AH133" s="4" cm="1">
        <f t="array" ref="AH133">INDEX(GMW_SCEN!$A$2:$NF$60,MATCH(1,(GMW_SCEN!$NE$2:$NE$60=AH$3)*(GMW_SCEN!$ND$2:$ND$60=AH$4)*(GMW_SCEN!$NF$2:$NF$60=AH$1),0),$F133-1966)</f>
        <v>1.8189</v>
      </c>
      <c r="AI133" s="4" cm="1">
        <f t="array" ref="AI133">INDEX(GMW_SCEN!$A$2:$NF$60,MATCH(1,(GMW_SCEN!$NE$2:$NE$60=AI$3)*(GMW_SCEN!$ND$2:$ND$60=AI$4)*(GMW_SCEN!$NF$2:$NF$60=AI$1),0),$F133-1966)</f>
        <v>102.1067</v>
      </c>
      <c r="AJ133" s="4" cm="1">
        <f t="array" ref="AJ133">INDEX(GMW_SCEN!$A$2:$NF$60,MATCH(1,(GMW_SCEN!$NE$2:$NE$60=AJ$3)*(GMW_SCEN!$ND$2:$ND$60=AJ$4)*(GMW_SCEN!$NF$2:$NF$60=AJ$1),0),$F133-1966)</f>
        <v>-7862</v>
      </c>
      <c r="AK133" s="4" cm="1">
        <f t="array" ref="AK133">INDEX(GMW_SCEN!$A$2:$NF$60,MATCH(1,(GMW_SCEN!$NE$2:$NE$60=AK$3)*(GMW_SCEN!$ND$2:$ND$60=AK$4)*(GMW_SCEN!$NF$2:$NF$60=AK$1),0),$F133-1966)</f>
        <v>441417</v>
      </c>
      <c r="AL133" s="4" cm="1">
        <f t="array" ref="AL133">INDEX(GMW_SCEN!$A$2:$NF$60,MATCH(1,(GMW_SCEN!$NE$2:$NE$60=AL$3)*(GMW_SCEN!$ND$2:$ND$60=AL$4)*(GMW_SCEN!$NF$2:$NF$60=AL$1),0),$F133-1966)</f>
        <v>332518</v>
      </c>
    </row>
    <row r="134" spans="1:38" x14ac:dyDescent="0.25">
      <c r="B134" s="4">
        <f t="shared" si="41"/>
        <v>2004</v>
      </c>
      <c r="C134" s="4">
        <f t="shared" si="41"/>
        <v>2004</v>
      </c>
      <c r="E134" s="4">
        <f t="shared" ref="E134" si="44">+E130+1</f>
        <v>2004</v>
      </c>
      <c r="F134" s="4">
        <f t="shared" si="37"/>
        <v>2100</v>
      </c>
      <c r="G134" s="4" cm="1">
        <f t="array" ref="G134">INDEX(GMW_SCEN!$A$2:$NF$60,MATCH(1,(GMW_SCEN!$NE$2:$NE$60=G$3)*(GMW_SCEN!$ND$2:$ND$60=G$4)*(GMW_SCEN!$NF$2:$NF$60=G$1),0),$F134-1966)</f>
        <v>536886</v>
      </c>
      <c r="H134" s="4" cm="1">
        <f t="array" ref="H134">INDEX(GMW_SCEN!$A$2:$NF$60,MATCH(1,(GMW_SCEN!$NE$2:$NE$60=H$3)*(GMW_SCEN!$ND$2:$ND$60=H$4)*(GMW_SCEN!$NF$2:$NF$60=H$1),0),$F134-1966)</f>
        <v>329186</v>
      </c>
      <c r="I134" s="4" cm="1">
        <f t="array" ref="I134">INDEX(GMW_SCEN!$A$2:$NF$60,MATCH(1,(GMW_SCEN!$NE$2:$NE$60=I$3)*(GMW_SCEN!$ND$2:$ND$60=I$4)*(GMW_SCEN!$NF$2:$NF$60=I$1),0),$F134-1966)</f>
        <v>88575</v>
      </c>
      <c r="J134" s="4" cm="1">
        <f t="array" ref="J134">INDEX(GMW_SCEN!$A$2:$NF$60,MATCH(1,(GMW_SCEN!$NE$2:$NE$60=J$3)*(GMW_SCEN!$ND$2:$ND$60=J$4)*(GMW_SCEN!$NF$2:$NF$60=J$1),0),$F134-1966)</f>
        <v>109673</v>
      </c>
      <c r="K134" s="4" cm="1">
        <f t="array" ref="K134">INDEX(GMW_SCEN!$A$2:$NF$60,MATCH(1,(GMW_SCEN!$NE$2:$NE$60=K$3)*(GMW_SCEN!$ND$2:$ND$60=K$4)*(GMW_SCEN!$NF$2:$NF$60=K$1),0),$F134-1966)</f>
        <v>142224</v>
      </c>
      <c r="L134" s="4" cm="1">
        <f t="array" ref="L134">INDEX(GMW_SCEN!$A$2:$NF$60,MATCH(1,(GMW_SCEN!$NE$2:$NE$60=L$3)*(GMW_SCEN!$ND$2:$ND$60=L$4)*(GMW_SCEN!$NF$2:$NF$60=L$1),0),$F134-1966)</f>
        <v>147290</v>
      </c>
      <c r="M134" s="4" cm="1">
        <f t="array" ref="M134">INDEX(GMW_SCEN!$A$2:$NF$60,MATCH(1,(GMW_SCEN!$NE$2:$NE$60=M$3)*(GMW_SCEN!$ND$2:$ND$60=M$4)*(GMW_SCEN!$NF$2:$NF$60=M$1),0),$F134-1966)</f>
        <v>77.099999999999994</v>
      </c>
      <c r="N134" s="4" cm="1">
        <f t="array" ref="N134">INDEX(GMW_SCEN!$A$2:$NF$60,MATCH(1,(GMW_SCEN!$NE$2:$NE$60=N$3)*(GMW_SCEN!$ND$2:$ND$60=N$4)*(GMW_SCEN!$NF$2:$NF$60=N$1),0),$F134-1966)</f>
        <v>4.75</v>
      </c>
      <c r="O134" s="4" cm="1">
        <f t="array" ref="O134">INDEX(GMW_SCEN!$A$2:$NF$60,MATCH(1,(GMW_SCEN!$NE$2:$NE$60=O$3)*(GMW_SCEN!$ND$2:$ND$60=O$4)*(GMW_SCEN!$NF$2:$NF$60=O$1),0),$F134-1966)</f>
        <v>4.6563080000000001</v>
      </c>
      <c r="P134" s="4" cm="1">
        <f t="array" ref="P134">INDEX(GMW_SCEN!$A$2:$NF$60,MATCH(1,(GMW_SCEN!$NE$2:$NE$60=P$3)*(GMW_SCEN!$ND$2:$ND$60=P$4)*(GMW_SCEN!$NF$2:$NF$60=P$1),0),$F134-1966)</f>
        <v>0.31590819999999997</v>
      </c>
      <c r="Q134" s="4" cm="1">
        <f t="array" ref="Q134">INDEX(GMW_SCEN!$A$2:$NF$60,MATCH(1,(GMW_SCEN!$NE$2:$NE$60=Q$3)*(GMW_SCEN!$ND$2:$ND$60=Q$4)*(GMW_SCEN!$NF$2:$NF$60=Q$1),0),$F134-1966)</f>
        <v>1.4389000000000001</v>
      </c>
      <c r="R134" s="4" cm="1">
        <f t="array" ref="R134">INDEX(GMW_SCEN!$A$2:$NF$60,MATCH(1,(GMW_SCEN!$NE$2:$NE$60=R$3)*(GMW_SCEN!$ND$2:$ND$60=R$4)*(GMW_SCEN!$NF$2:$NF$60=R$1),0),$F134-1966)</f>
        <v>1.8647670000000001</v>
      </c>
      <c r="S134" s="4" cm="1">
        <f t="array" ref="S134">INDEX(GMW_SCEN!$A$2:$NF$60,MATCH(1,(GMW_SCEN!$NE$2:$NE$60=S$3)*(GMW_SCEN!$ND$2:$ND$60=S$4)*(GMW_SCEN!$NF$2:$NF$60=S$1),0),$F134-1966)</f>
        <v>100.3133</v>
      </c>
      <c r="T134" s="4" cm="1">
        <f t="array" ref="T134">INDEX(GMW_SCEN!$A$2:$NF$60,MATCH(1,(GMW_SCEN!$NE$2:$NE$60=T$3)*(GMW_SCEN!$ND$2:$ND$60=T$4)*(GMW_SCEN!$NF$2:$NF$60=T$1),0),$F134-1966)</f>
        <v>-10460</v>
      </c>
      <c r="U134" s="4" cm="1">
        <f t="array" ref="U134">INDEX(GMW_SCEN!$A$2:$NF$60,MATCH(1,(GMW_SCEN!$NE$2:$NE$60=U$3)*(GMW_SCEN!$ND$2:$ND$60=U$4)*(GMW_SCEN!$NF$2:$NF$60=U$1),0),$F134-1966)</f>
        <v>460437</v>
      </c>
      <c r="V134" s="4" cm="1">
        <f t="array" ref="V134">INDEX(GMW_SCEN!$A$2:$NF$60,MATCH(1,(GMW_SCEN!$NE$2:$NE$60=V$3)*(GMW_SCEN!$ND$2:$ND$60=V$4)*(GMW_SCEN!$NF$2:$NF$60=V$1),0),$F134-1966)</f>
        <v>339258</v>
      </c>
      <c r="W134" s="4" cm="1">
        <f t="array" ref="W134">INDEX(GMW_SCEN!$A$2:$NF$60,MATCH(1,(GMW_SCEN!$NE$2:$NE$60=W$3)*(GMW_SCEN!$ND$2:$ND$60=W$4)*(GMW_SCEN!$NF$2:$NF$60=W$1),0),$F134-1966)</f>
        <v>536886</v>
      </c>
      <c r="X134" s="4" cm="1">
        <f t="array" ref="X134">INDEX(GMW_SCEN!$A$2:$NF$60,MATCH(1,(GMW_SCEN!$NE$2:$NE$60=X$3)*(GMW_SCEN!$ND$2:$ND$60=X$4)*(GMW_SCEN!$NF$2:$NF$60=X$1),0),$F134-1966)</f>
        <v>329186</v>
      </c>
      <c r="Y134" s="4" cm="1">
        <f t="array" ref="Y134">INDEX(GMW_SCEN!$A$2:$NF$60,MATCH(1,(GMW_SCEN!$NE$2:$NE$60=Y$3)*(GMW_SCEN!$ND$2:$ND$60=Y$4)*(GMW_SCEN!$NF$2:$NF$60=Y$1),0),$F134-1966)</f>
        <v>88575</v>
      </c>
      <c r="Z134" s="4" cm="1">
        <f t="array" ref="Z134">INDEX(GMW_SCEN!$A$2:$NF$60,MATCH(1,(GMW_SCEN!$NE$2:$NE$60=Z$3)*(GMW_SCEN!$ND$2:$ND$60=Z$4)*(GMW_SCEN!$NF$2:$NF$60=Z$1),0),$F134-1966)</f>
        <v>109673</v>
      </c>
      <c r="AA134" s="4" cm="1">
        <f t="array" ref="AA134">INDEX(GMW_SCEN!$A$2:$NF$60,MATCH(1,(GMW_SCEN!$NE$2:$NE$60=AA$3)*(GMW_SCEN!$ND$2:$ND$60=AA$4)*(GMW_SCEN!$NF$2:$NF$60=AA$1),0),$F134-1966)</f>
        <v>142224</v>
      </c>
      <c r="AB134" s="4" cm="1">
        <f t="array" ref="AB134">INDEX(GMW_SCEN!$A$2:$NF$60,MATCH(1,(GMW_SCEN!$NE$2:$NE$60=AB$3)*(GMW_SCEN!$ND$2:$ND$60=AB$4)*(GMW_SCEN!$NF$2:$NF$60=AB$1),0),$F134-1966)</f>
        <v>147290</v>
      </c>
      <c r="AC134" s="4" cm="1">
        <f t="array" ref="AC134">INDEX(GMW_SCEN!$A$2:$NF$60,MATCH(1,(GMW_SCEN!$NE$2:$NE$60=AC$3)*(GMW_SCEN!$ND$2:$ND$60=AC$4)*(GMW_SCEN!$NF$2:$NF$60=AC$1),0),$F134-1966)</f>
        <v>77.099999999999994</v>
      </c>
      <c r="AD134" s="4" cm="1">
        <f t="array" ref="AD134">INDEX(GMW_SCEN!$A$2:$NF$60,MATCH(1,(GMW_SCEN!$NE$2:$NE$60=AD$3)*(GMW_SCEN!$ND$2:$ND$60=AD$4)*(GMW_SCEN!$NF$2:$NF$60=AD$1),0),$F134-1966)</f>
        <v>4.75</v>
      </c>
      <c r="AE134" s="4" cm="1">
        <f t="array" ref="AE134">INDEX(GMW_SCEN!$A$2:$NF$60,MATCH(1,(GMW_SCEN!$NE$2:$NE$60=AE$3)*(GMW_SCEN!$ND$2:$ND$60=AE$4)*(GMW_SCEN!$NF$2:$NF$60=AE$1),0),$F134-1966)</f>
        <v>4.6563080000000001</v>
      </c>
      <c r="AF134" s="4" cm="1">
        <f t="array" ref="AF134">INDEX(GMW_SCEN!$A$2:$NF$60,MATCH(1,(GMW_SCEN!$NE$2:$NE$60=AF$3)*(GMW_SCEN!$ND$2:$ND$60=AF$4)*(GMW_SCEN!$NF$2:$NF$60=AF$1),0),$F134-1966)</f>
        <v>0.31590819999999997</v>
      </c>
      <c r="AG134" s="4" cm="1">
        <f t="array" ref="AG134">INDEX(GMW_SCEN!$A$2:$NF$60,MATCH(1,(GMW_SCEN!$NE$2:$NE$60=AG$3)*(GMW_SCEN!$ND$2:$ND$60=AG$4)*(GMW_SCEN!$NF$2:$NF$60=AG$1),0),$F134-1966)</f>
        <v>1.4389000000000001</v>
      </c>
      <c r="AH134" s="4" cm="1">
        <f t="array" ref="AH134">INDEX(GMW_SCEN!$A$2:$NF$60,MATCH(1,(GMW_SCEN!$NE$2:$NE$60=AH$3)*(GMW_SCEN!$ND$2:$ND$60=AH$4)*(GMW_SCEN!$NF$2:$NF$60=AH$1),0),$F134-1966)</f>
        <v>1.8647670000000001</v>
      </c>
      <c r="AI134" s="4" cm="1">
        <f t="array" ref="AI134">INDEX(GMW_SCEN!$A$2:$NF$60,MATCH(1,(GMW_SCEN!$NE$2:$NE$60=AI$3)*(GMW_SCEN!$ND$2:$ND$60=AI$4)*(GMW_SCEN!$NF$2:$NF$60=AI$1),0),$F134-1966)</f>
        <v>100.3133</v>
      </c>
      <c r="AJ134" s="4" cm="1">
        <f t="array" ref="AJ134">INDEX(GMW_SCEN!$A$2:$NF$60,MATCH(1,(GMW_SCEN!$NE$2:$NE$60=AJ$3)*(GMW_SCEN!$ND$2:$ND$60=AJ$4)*(GMW_SCEN!$NF$2:$NF$60=AJ$1),0),$F134-1966)</f>
        <v>-10460</v>
      </c>
      <c r="AK134" s="4" cm="1">
        <f t="array" ref="AK134">INDEX(GMW_SCEN!$A$2:$NF$60,MATCH(1,(GMW_SCEN!$NE$2:$NE$60=AK$3)*(GMW_SCEN!$ND$2:$ND$60=AK$4)*(GMW_SCEN!$NF$2:$NF$60=AK$1),0),$F134-1966)</f>
        <v>460437</v>
      </c>
      <c r="AL134" s="4" cm="1">
        <f t="array" ref="AL134">INDEX(GMW_SCEN!$A$2:$NF$60,MATCH(1,(GMW_SCEN!$NE$2:$NE$60=AL$3)*(GMW_SCEN!$ND$2:$ND$60=AL$4)*(GMW_SCEN!$NF$2:$NF$60=AL$1),0),$F134-1966)</f>
        <v>339258</v>
      </c>
    </row>
    <row r="135" spans="1:38" x14ac:dyDescent="0.25">
      <c r="A135" s="4">
        <v>2005</v>
      </c>
      <c r="B135" s="4">
        <f t="shared" si="41"/>
        <v>2005</v>
      </c>
      <c r="C135" s="4">
        <f t="shared" si="41"/>
        <v>2004</v>
      </c>
      <c r="D135" s="4">
        <f t="shared" si="41"/>
        <v>2004</v>
      </c>
      <c r="F135" s="4">
        <f t="shared" si="37"/>
        <v>2101</v>
      </c>
      <c r="G135" s="4" cm="1">
        <f t="array" ref="G135">INDEX(GMW_SCEN!$A$2:$NF$60,MATCH(1,(GMW_SCEN!$NE$2:$NE$60=G$3)*(GMW_SCEN!$ND$2:$ND$60=G$4)*(GMW_SCEN!$NF$2:$NF$60=G$1),0),$F135-1966)</f>
        <v>541028</v>
      </c>
      <c r="H135" s="4" cm="1">
        <f t="array" ref="H135">INDEX(GMW_SCEN!$A$2:$NF$60,MATCH(1,(GMW_SCEN!$NE$2:$NE$60=H$3)*(GMW_SCEN!$ND$2:$ND$60=H$4)*(GMW_SCEN!$NF$2:$NF$60=H$1),0),$F135-1966)</f>
        <v>332385</v>
      </c>
      <c r="I135" s="4" cm="1">
        <f t="array" ref="I135">INDEX(GMW_SCEN!$A$2:$NF$60,MATCH(1,(GMW_SCEN!$NE$2:$NE$60=I$3)*(GMW_SCEN!$ND$2:$ND$60=I$4)*(GMW_SCEN!$NF$2:$NF$60=I$1),0),$F135-1966)</f>
        <v>91052</v>
      </c>
      <c r="J135" s="4" cm="1">
        <f t="array" ref="J135">INDEX(GMW_SCEN!$A$2:$NF$60,MATCH(1,(GMW_SCEN!$NE$2:$NE$60=J$3)*(GMW_SCEN!$ND$2:$ND$60=J$4)*(GMW_SCEN!$NF$2:$NF$60=J$1),0),$F135-1966)</f>
        <v>109227</v>
      </c>
      <c r="K135" s="4" cm="1">
        <f t="array" ref="K135">INDEX(GMW_SCEN!$A$2:$NF$60,MATCH(1,(GMW_SCEN!$NE$2:$NE$60=K$3)*(GMW_SCEN!$ND$2:$ND$60=K$4)*(GMW_SCEN!$NF$2:$NF$60=K$1),0),$F135-1966)</f>
        <v>139465</v>
      </c>
      <c r="L135" s="4" cm="1">
        <f t="array" ref="L135">INDEX(GMW_SCEN!$A$2:$NF$60,MATCH(1,(GMW_SCEN!$NE$2:$NE$60=L$3)*(GMW_SCEN!$ND$2:$ND$60=L$4)*(GMW_SCEN!$NF$2:$NF$60=L$1),0),$F135-1966)</f>
        <v>147041</v>
      </c>
      <c r="M135" s="4" cm="1">
        <f t="array" ref="M135">INDEX(GMW_SCEN!$A$2:$NF$60,MATCH(1,(GMW_SCEN!$NE$2:$NE$60=M$3)*(GMW_SCEN!$ND$2:$ND$60=M$4)*(GMW_SCEN!$NF$2:$NF$60=M$1),0),$F135-1966)</f>
        <v>77.233329999999995</v>
      </c>
      <c r="N135" s="4" cm="1">
        <f t="array" ref="N135">INDEX(GMW_SCEN!$A$2:$NF$60,MATCH(1,(GMW_SCEN!$NE$2:$NE$60=N$3)*(GMW_SCEN!$ND$2:$ND$60=N$4)*(GMW_SCEN!$NF$2:$NF$60=N$1),0),$F135-1966)</f>
        <v>4.75</v>
      </c>
      <c r="O135" s="4" cm="1">
        <f t="array" ref="O135">INDEX(GMW_SCEN!$A$2:$NF$60,MATCH(1,(GMW_SCEN!$NE$2:$NE$60=O$3)*(GMW_SCEN!$ND$2:$ND$60=O$4)*(GMW_SCEN!$NF$2:$NF$60=O$1),0),$F135-1966)</f>
        <v>4.6653229999999999</v>
      </c>
      <c r="P135" s="4" cm="1">
        <f t="array" ref="P135">INDEX(GMW_SCEN!$A$2:$NF$60,MATCH(1,(GMW_SCEN!$NE$2:$NE$60=P$3)*(GMW_SCEN!$ND$2:$ND$60=P$4)*(GMW_SCEN!$NF$2:$NF$60=P$1),0),$F135-1966)</f>
        <v>0.28035470000000001</v>
      </c>
      <c r="Q135" s="4" cm="1">
        <f t="array" ref="Q135">INDEX(GMW_SCEN!$A$2:$NF$60,MATCH(1,(GMW_SCEN!$NE$2:$NE$60=Q$3)*(GMW_SCEN!$ND$2:$ND$60=Q$4)*(GMW_SCEN!$NF$2:$NF$60=Q$1),0),$F135-1966)</f>
        <v>1.4423330000000001</v>
      </c>
      <c r="R135" s="4" cm="1">
        <f t="array" ref="R135">INDEX(GMW_SCEN!$A$2:$NF$60,MATCH(1,(GMW_SCEN!$NE$2:$NE$60=R$3)*(GMW_SCEN!$ND$2:$ND$60=R$4)*(GMW_SCEN!$NF$2:$NF$60=R$1),0),$F135-1966)</f>
        <v>1.890433</v>
      </c>
      <c r="S135" s="4" cm="1">
        <f t="array" ref="S135">INDEX(GMW_SCEN!$A$2:$NF$60,MATCH(1,(GMW_SCEN!$NE$2:$NE$60=S$3)*(GMW_SCEN!$ND$2:$ND$60=S$4)*(GMW_SCEN!$NF$2:$NF$60=S$1),0),$F135-1966)</f>
        <v>100.69329999999999</v>
      </c>
      <c r="T135" s="4" cm="1">
        <f t="array" ref="T135">INDEX(GMW_SCEN!$A$2:$NF$60,MATCH(1,(GMW_SCEN!$NE$2:$NE$60=T$3)*(GMW_SCEN!$ND$2:$ND$60=T$4)*(GMW_SCEN!$NF$2:$NF$60=T$1),0),$F135-1966)</f>
        <v>5706</v>
      </c>
      <c r="U135" s="4" cm="1">
        <f t="array" ref="U135">INDEX(GMW_SCEN!$A$2:$NF$60,MATCH(1,(GMW_SCEN!$NE$2:$NE$60=U$3)*(GMW_SCEN!$ND$2:$ND$60=U$4)*(GMW_SCEN!$NF$2:$NF$60=U$1),0),$F135-1966)</f>
        <v>459695</v>
      </c>
      <c r="V135" s="4" cm="1">
        <f t="array" ref="V135">INDEX(GMW_SCEN!$A$2:$NF$60,MATCH(1,(GMW_SCEN!$NE$2:$NE$60=V$3)*(GMW_SCEN!$ND$2:$ND$60=V$4)*(GMW_SCEN!$NF$2:$NF$60=V$1),0),$F135-1966)</f>
        <v>341839</v>
      </c>
      <c r="W135" s="4" cm="1">
        <f t="array" ref="W135">INDEX(GMW_SCEN!$A$2:$NF$60,MATCH(1,(GMW_SCEN!$NE$2:$NE$60=W$3)*(GMW_SCEN!$ND$2:$ND$60=W$4)*(GMW_SCEN!$NF$2:$NF$60=W$1),0),$F135-1966)</f>
        <v>541028</v>
      </c>
      <c r="X135" s="4" cm="1">
        <f t="array" ref="X135">INDEX(GMW_SCEN!$A$2:$NF$60,MATCH(1,(GMW_SCEN!$NE$2:$NE$60=X$3)*(GMW_SCEN!$ND$2:$ND$60=X$4)*(GMW_SCEN!$NF$2:$NF$60=X$1),0),$F135-1966)</f>
        <v>332385</v>
      </c>
      <c r="Y135" s="4" cm="1">
        <f t="array" ref="Y135">INDEX(GMW_SCEN!$A$2:$NF$60,MATCH(1,(GMW_SCEN!$NE$2:$NE$60=Y$3)*(GMW_SCEN!$ND$2:$ND$60=Y$4)*(GMW_SCEN!$NF$2:$NF$60=Y$1),0),$F135-1966)</f>
        <v>91052</v>
      </c>
      <c r="Z135" s="4" cm="1">
        <f t="array" ref="Z135">INDEX(GMW_SCEN!$A$2:$NF$60,MATCH(1,(GMW_SCEN!$NE$2:$NE$60=Z$3)*(GMW_SCEN!$ND$2:$ND$60=Z$4)*(GMW_SCEN!$NF$2:$NF$60=Z$1),0),$F135-1966)</f>
        <v>109227</v>
      </c>
      <c r="AA135" s="4" cm="1">
        <f t="array" ref="AA135">INDEX(GMW_SCEN!$A$2:$NF$60,MATCH(1,(GMW_SCEN!$NE$2:$NE$60=AA$3)*(GMW_SCEN!$ND$2:$ND$60=AA$4)*(GMW_SCEN!$NF$2:$NF$60=AA$1),0),$F135-1966)</f>
        <v>139465</v>
      </c>
      <c r="AB135" s="4" cm="1">
        <f t="array" ref="AB135">INDEX(GMW_SCEN!$A$2:$NF$60,MATCH(1,(GMW_SCEN!$NE$2:$NE$60=AB$3)*(GMW_SCEN!$ND$2:$ND$60=AB$4)*(GMW_SCEN!$NF$2:$NF$60=AB$1),0),$F135-1966)</f>
        <v>147041</v>
      </c>
      <c r="AC135" s="4" cm="1">
        <f t="array" ref="AC135">INDEX(GMW_SCEN!$A$2:$NF$60,MATCH(1,(GMW_SCEN!$NE$2:$NE$60=AC$3)*(GMW_SCEN!$ND$2:$ND$60=AC$4)*(GMW_SCEN!$NF$2:$NF$60=AC$1),0),$F135-1966)</f>
        <v>77.233329999999995</v>
      </c>
      <c r="AD135" s="4" cm="1">
        <f t="array" ref="AD135">INDEX(GMW_SCEN!$A$2:$NF$60,MATCH(1,(GMW_SCEN!$NE$2:$NE$60=AD$3)*(GMW_SCEN!$ND$2:$ND$60=AD$4)*(GMW_SCEN!$NF$2:$NF$60=AD$1),0),$F135-1966)</f>
        <v>4.75</v>
      </c>
      <c r="AE135" s="4" cm="1">
        <f t="array" ref="AE135">INDEX(GMW_SCEN!$A$2:$NF$60,MATCH(1,(GMW_SCEN!$NE$2:$NE$60=AE$3)*(GMW_SCEN!$ND$2:$ND$60=AE$4)*(GMW_SCEN!$NF$2:$NF$60=AE$1),0),$F135-1966)</f>
        <v>4.6653229999999999</v>
      </c>
      <c r="AF135" s="4" cm="1">
        <f t="array" ref="AF135">INDEX(GMW_SCEN!$A$2:$NF$60,MATCH(1,(GMW_SCEN!$NE$2:$NE$60=AF$3)*(GMW_SCEN!$ND$2:$ND$60=AF$4)*(GMW_SCEN!$NF$2:$NF$60=AF$1),0),$F135-1966)</f>
        <v>0.28035470000000001</v>
      </c>
      <c r="AG135" s="4" cm="1">
        <f t="array" ref="AG135">INDEX(GMW_SCEN!$A$2:$NF$60,MATCH(1,(GMW_SCEN!$NE$2:$NE$60=AG$3)*(GMW_SCEN!$ND$2:$ND$60=AG$4)*(GMW_SCEN!$NF$2:$NF$60=AG$1),0),$F135-1966)</f>
        <v>1.4423330000000001</v>
      </c>
      <c r="AH135" s="4" cm="1">
        <f t="array" ref="AH135">INDEX(GMW_SCEN!$A$2:$NF$60,MATCH(1,(GMW_SCEN!$NE$2:$NE$60=AH$3)*(GMW_SCEN!$ND$2:$ND$60=AH$4)*(GMW_SCEN!$NF$2:$NF$60=AH$1),0),$F135-1966)</f>
        <v>1.890433</v>
      </c>
      <c r="AI135" s="4" cm="1">
        <f t="array" ref="AI135">INDEX(GMW_SCEN!$A$2:$NF$60,MATCH(1,(GMW_SCEN!$NE$2:$NE$60=AI$3)*(GMW_SCEN!$ND$2:$ND$60=AI$4)*(GMW_SCEN!$NF$2:$NF$60=AI$1),0),$F135-1966)</f>
        <v>100.69329999999999</v>
      </c>
      <c r="AJ135" s="4" cm="1">
        <f t="array" ref="AJ135">INDEX(GMW_SCEN!$A$2:$NF$60,MATCH(1,(GMW_SCEN!$NE$2:$NE$60=AJ$3)*(GMW_SCEN!$ND$2:$ND$60=AJ$4)*(GMW_SCEN!$NF$2:$NF$60=AJ$1),0),$F135-1966)</f>
        <v>5706</v>
      </c>
      <c r="AK135" s="4" cm="1">
        <f t="array" ref="AK135">INDEX(GMW_SCEN!$A$2:$NF$60,MATCH(1,(GMW_SCEN!$NE$2:$NE$60=AK$3)*(GMW_SCEN!$ND$2:$ND$60=AK$4)*(GMW_SCEN!$NF$2:$NF$60=AK$1),0),$F135-1966)</f>
        <v>459695</v>
      </c>
      <c r="AL135" s="4" cm="1">
        <f t="array" ref="AL135">INDEX(GMW_SCEN!$A$2:$NF$60,MATCH(1,(GMW_SCEN!$NE$2:$NE$60=AL$3)*(GMW_SCEN!$ND$2:$ND$60=AL$4)*(GMW_SCEN!$NF$2:$NF$60=AL$1),0),$F135-1966)</f>
        <v>341839</v>
      </c>
    </row>
    <row r="136" spans="1:38" x14ac:dyDescent="0.25">
      <c r="B136" s="4">
        <f t="shared" si="41"/>
        <v>2005</v>
      </c>
      <c r="C136" s="4">
        <f t="shared" si="41"/>
        <v>2005</v>
      </c>
      <c r="F136" s="4">
        <f t="shared" si="37"/>
        <v>2102</v>
      </c>
      <c r="G136" s="4" cm="1">
        <f t="array" ref="G136">INDEX(GMW_SCEN!$A$2:$NF$60,MATCH(1,(GMW_SCEN!$NE$2:$NE$60=G$3)*(GMW_SCEN!$ND$2:$ND$60=G$4)*(GMW_SCEN!$NF$2:$NF$60=G$1),0),$F136-1966)</f>
        <v>545530</v>
      </c>
      <c r="H136" s="4" cm="1">
        <f t="array" ref="H136">INDEX(GMW_SCEN!$A$2:$NF$60,MATCH(1,(GMW_SCEN!$NE$2:$NE$60=H$3)*(GMW_SCEN!$ND$2:$ND$60=H$4)*(GMW_SCEN!$NF$2:$NF$60=H$1),0),$F136-1966)</f>
        <v>333357</v>
      </c>
      <c r="I136" s="4" cm="1">
        <f t="array" ref="I136">INDEX(GMW_SCEN!$A$2:$NF$60,MATCH(1,(GMW_SCEN!$NE$2:$NE$60=I$3)*(GMW_SCEN!$ND$2:$ND$60=I$4)*(GMW_SCEN!$NF$2:$NF$60=I$1),0),$F136-1966)</f>
        <v>94541</v>
      </c>
      <c r="J136" s="4" cm="1">
        <f t="array" ref="J136">INDEX(GMW_SCEN!$A$2:$NF$60,MATCH(1,(GMW_SCEN!$NE$2:$NE$60=J$3)*(GMW_SCEN!$ND$2:$ND$60=J$4)*(GMW_SCEN!$NF$2:$NF$60=J$1),0),$F136-1966)</f>
        <v>111034</v>
      </c>
      <c r="K136" s="4" cm="1">
        <f t="array" ref="K136">INDEX(GMW_SCEN!$A$2:$NF$60,MATCH(1,(GMW_SCEN!$NE$2:$NE$60=K$3)*(GMW_SCEN!$ND$2:$ND$60=K$4)*(GMW_SCEN!$NF$2:$NF$60=K$1),0),$F136-1966)</f>
        <v>147653</v>
      </c>
      <c r="L136" s="4" cm="1">
        <f t="array" ref="L136">INDEX(GMW_SCEN!$A$2:$NF$60,MATCH(1,(GMW_SCEN!$NE$2:$NE$60=L$3)*(GMW_SCEN!$ND$2:$ND$60=L$4)*(GMW_SCEN!$NF$2:$NF$60=L$1),0),$F136-1966)</f>
        <v>152626</v>
      </c>
      <c r="M136" s="4" cm="1">
        <f t="array" ref="M136">INDEX(GMW_SCEN!$A$2:$NF$60,MATCH(1,(GMW_SCEN!$NE$2:$NE$60=M$3)*(GMW_SCEN!$ND$2:$ND$60=M$4)*(GMW_SCEN!$NF$2:$NF$60=M$1),0),$F136-1966)</f>
        <v>78</v>
      </c>
      <c r="N136" s="4" cm="1">
        <f t="array" ref="N136">INDEX(GMW_SCEN!$A$2:$NF$60,MATCH(1,(GMW_SCEN!$NE$2:$NE$60=N$3)*(GMW_SCEN!$ND$2:$ND$60=N$4)*(GMW_SCEN!$NF$2:$NF$60=N$1),0),$F136-1966)</f>
        <v>4.75</v>
      </c>
      <c r="O136" s="4" cm="1">
        <f t="array" ref="O136">INDEX(GMW_SCEN!$A$2:$NF$60,MATCH(1,(GMW_SCEN!$NE$2:$NE$60=O$3)*(GMW_SCEN!$ND$2:$ND$60=O$4)*(GMW_SCEN!$NF$2:$NF$60=O$1),0),$F136-1966)</f>
        <v>4.4376920000000002</v>
      </c>
      <c r="P136" s="4" cm="1">
        <f t="array" ref="P136">INDEX(GMW_SCEN!$A$2:$NF$60,MATCH(1,(GMW_SCEN!$NE$2:$NE$60=P$3)*(GMW_SCEN!$ND$2:$ND$60=P$4)*(GMW_SCEN!$NF$2:$NF$60=P$1),0),$F136-1966)</f>
        <v>2.5079249999999998E-3</v>
      </c>
      <c r="Q136" s="4" cm="1">
        <f t="array" ref="Q136">INDEX(GMW_SCEN!$A$2:$NF$60,MATCH(1,(GMW_SCEN!$NE$2:$NE$60=Q$3)*(GMW_SCEN!$ND$2:$ND$60=Q$4)*(GMW_SCEN!$NF$2:$NF$60=Q$1),0),$F136-1966)</f>
        <v>1.4738329999999999</v>
      </c>
      <c r="R136" s="4" cm="1">
        <f t="array" ref="R136">INDEX(GMW_SCEN!$A$2:$NF$60,MATCH(1,(GMW_SCEN!$NE$2:$NE$60=R$3)*(GMW_SCEN!$ND$2:$ND$60=R$4)*(GMW_SCEN!$NF$2:$NF$60=R$1),0),$F136-1966)</f>
        <v>1.8559000000000001</v>
      </c>
      <c r="S136" s="4" cm="1">
        <f t="array" ref="S136">INDEX(GMW_SCEN!$A$2:$NF$60,MATCH(1,(GMW_SCEN!$NE$2:$NE$60=S$3)*(GMW_SCEN!$ND$2:$ND$60=S$4)*(GMW_SCEN!$NF$2:$NF$60=S$1),0),$F136-1966)</f>
        <v>101.57</v>
      </c>
      <c r="T136" s="4" cm="1">
        <f t="array" ref="T136">INDEX(GMW_SCEN!$A$2:$NF$60,MATCH(1,(GMW_SCEN!$NE$2:$NE$60=T$3)*(GMW_SCEN!$ND$2:$ND$60=T$4)*(GMW_SCEN!$NF$2:$NF$60=T$1),0),$F136-1966)</f>
        <v>-10101</v>
      </c>
      <c r="U136" s="4" cm="1">
        <f t="array" ref="U136">INDEX(GMW_SCEN!$A$2:$NF$60,MATCH(1,(GMW_SCEN!$NE$2:$NE$60=U$3)*(GMW_SCEN!$ND$2:$ND$60=U$4)*(GMW_SCEN!$NF$2:$NF$60=U$1),0),$F136-1966)</f>
        <v>466266</v>
      </c>
      <c r="V136" s="4" cm="1">
        <f t="array" ref="V136">INDEX(GMW_SCEN!$A$2:$NF$60,MATCH(1,(GMW_SCEN!$NE$2:$NE$60=V$3)*(GMW_SCEN!$ND$2:$ND$60=V$4)*(GMW_SCEN!$NF$2:$NF$60=V$1),0),$F136-1966)</f>
        <v>349602</v>
      </c>
      <c r="W136" s="4" cm="1">
        <f t="array" ref="W136">INDEX(GMW_SCEN!$A$2:$NF$60,MATCH(1,(GMW_SCEN!$NE$2:$NE$60=W$3)*(GMW_SCEN!$ND$2:$ND$60=W$4)*(GMW_SCEN!$NF$2:$NF$60=W$1),0),$F136-1966)</f>
        <v>545530</v>
      </c>
      <c r="X136" s="4" cm="1">
        <f t="array" ref="X136">INDEX(GMW_SCEN!$A$2:$NF$60,MATCH(1,(GMW_SCEN!$NE$2:$NE$60=X$3)*(GMW_SCEN!$ND$2:$ND$60=X$4)*(GMW_SCEN!$NF$2:$NF$60=X$1),0),$F136-1966)</f>
        <v>333357</v>
      </c>
      <c r="Y136" s="4" cm="1">
        <f t="array" ref="Y136">INDEX(GMW_SCEN!$A$2:$NF$60,MATCH(1,(GMW_SCEN!$NE$2:$NE$60=Y$3)*(GMW_SCEN!$ND$2:$ND$60=Y$4)*(GMW_SCEN!$NF$2:$NF$60=Y$1),0),$F136-1966)</f>
        <v>94541</v>
      </c>
      <c r="Z136" s="4" cm="1">
        <f t="array" ref="Z136">INDEX(GMW_SCEN!$A$2:$NF$60,MATCH(1,(GMW_SCEN!$NE$2:$NE$60=Z$3)*(GMW_SCEN!$ND$2:$ND$60=Z$4)*(GMW_SCEN!$NF$2:$NF$60=Z$1),0),$F136-1966)</f>
        <v>111034</v>
      </c>
      <c r="AA136" s="4" cm="1">
        <f t="array" ref="AA136">INDEX(GMW_SCEN!$A$2:$NF$60,MATCH(1,(GMW_SCEN!$NE$2:$NE$60=AA$3)*(GMW_SCEN!$ND$2:$ND$60=AA$4)*(GMW_SCEN!$NF$2:$NF$60=AA$1),0),$F136-1966)</f>
        <v>147653</v>
      </c>
      <c r="AB136" s="4" cm="1">
        <f t="array" ref="AB136">INDEX(GMW_SCEN!$A$2:$NF$60,MATCH(1,(GMW_SCEN!$NE$2:$NE$60=AB$3)*(GMW_SCEN!$ND$2:$ND$60=AB$4)*(GMW_SCEN!$NF$2:$NF$60=AB$1),0),$F136-1966)</f>
        <v>152626</v>
      </c>
      <c r="AC136" s="4" cm="1">
        <f t="array" ref="AC136">INDEX(GMW_SCEN!$A$2:$NF$60,MATCH(1,(GMW_SCEN!$NE$2:$NE$60=AC$3)*(GMW_SCEN!$ND$2:$ND$60=AC$4)*(GMW_SCEN!$NF$2:$NF$60=AC$1),0),$F136-1966)</f>
        <v>78</v>
      </c>
      <c r="AD136" s="4" cm="1">
        <f t="array" ref="AD136">INDEX(GMW_SCEN!$A$2:$NF$60,MATCH(1,(GMW_SCEN!$NE$2:$NE$60=AD$3)*(GMW_SCEN!$ND$2:$ND$60=AD$4)*(GMW_SCEN!$NF$2:$NF$60=AD$1),0),$F136-1966)</f>
        <v>4.75</v>
      </c>
      <c r="AE136" s="4" cm="1">
        <f t="array" ref="AE136">INDEX(GMW_SCEN!$A$2:$NF$60,MATCH(1,(GMW_SCEN!$NE$2:$NE$60=AE$3)*(GMW_SCEN!$ND$2:$ND$60=AE$4)*(GMW_SCEN!$NF$2:$NF$60=AE$1),0),$F136-1966)</f>
        <v>4.4376920000000002</v>
      </c>
      <c r="AF136" s="4" cm="1">
        <f t="array" ref="AF136">INDEX(GMW_SCEN!$A$2:$NF$60,MATCH(1,(GMW_SCEN!$NE$2:$NE$60=AF$3)*(GMW_SCEN!$ND$2:$ND$60=AF$4)*(GMW_SCEN!$NF$2:$NF$60=AF$1),0),$F136-1966)</f>
        <v>2.5079249999999998E-3</v>
      </c>
      <c r="AG136" s="4" cm="1">
        <f t="array" ref="AG136">INDEX(GMW_SCEN!$A$2:$NF$60,MATCH(1,(GMW_SCEN!$NE$2:$NE$60=AG$3)*(GMW_SCEN!$ND$2:$ND$60=AG$4)*(GMW_SCEN!$NF$2:$NF$60=AG$1),0),$F136-1966)</f>
        <v>1.4738329999999999</v>
      </c>
      <c r="AH136" s="4" cm="1">
        <f t="array" ref="AH136">INDEX(GMW_SCEN!$A$2:$NF$60,MATCH(1,(GMW_SCEN!$NE$2:$NE$60=AH$3)*(GMW_SCEN!$ND$2:$ND$60=AH$4)*(GMW_SCEN!$NF$2:$NF$60=AH$1),0),$F136-1966)</f>
        <v>1.8559000000000001</v>
      </c>
      <c r="AI136" s="4" cm="1">
        <f t="array" ref="AI136">INDEX(GMW_SCEN!$A$2:$NF$60,MATCH(1,(GMW_SCEN!$NE$2:$NE$60=AI$3)*(GMW_SCEN!$ND$2:$ND$60=AI$4)*(GMW_SCEN!$NF$2:$NF$60=AI$1),0),$F136-1966)</f>
        <v>101.57</v>
      </c>
      <c r="AJ136" s="4" cm="1">
        <f t="array" ref="AJ136">INDEX(GMW_SCEN!$A$2:$NF$60,MATCH(1,(GMW_SCEN!$NE$2:$NE$60=AJ$3)*(GMW_SCEN!$ND$2:$ND$60=AJ$4)*(GMW_SCEN!$NF$2:$NF$60=AJ$1),0),$F136-1966)</f>
        <v>-10101</v>
      </c>
      <c r="AK136" s="4" cm="1">
        <f t="array" ref="AK136">INDEX(GMW_SCEN!$A$2:$NF$60,MATCH(1,(GMW_SCEN!$NE$2:$NE$60=AK$3)*(GMW_SCEN!$ND$2:$ND$60=AK$4)*(GMW_SCEN!$NF$2:$NF$60=AK$1),0),$F136-1966)</f>
        <v>466266</v>
      </c>
      <c r="AL136" s="4" cm="1">
        <f t="array" ref="AL136">INDEX(GMW_SCEN!$A$2:$NF$60,MATCH(1,(GMW_SCEN!$NE$2:$NE$60=AL$3)*(GMW_SCEN!$ND$2:$ND$60=AL$4)*(GMW_SCEN!$NF$2:$NF$60=AL$1),0),$F136-1966)</f>
        <v>349602</v>
      </c>
    </row>
    <row r="137" spans="1:38" x14ac:dyDescent="0.25">
      <c r="B137" s="4">
        <f t="shared" si="41"/>
        <v>2005</v>
      </c>
      <c r="C137" s="4">
        <f t="shared" si="41"/>
        <v>2005</v>
      </c>
      <c r="F137" s="4">
        <f t="shared" si="37"/>
        <v>2103</v>
      </c>
      <c r="G137" s="4" cm="1">
        <f t="array" ref="G137">INDEX(GMW_SCEN!$A$2:$NF$60,MATCH(1,(GMW_SCEN!$NE$2:$NE$60=G$3)*(GMW_SCEN!$ND$2:$ND$60=G$4)*(GMW_SCEN!$NF$2:$NF$60=G$1),0),$F137-1966)</f>
        <v>550552</v>
      </c>
      <c r="H137" s="4" cm="1">
        <f t="array" ref="H137">INDEX(GMW_SCEN!$A$2:$NF$60,MATCH(1,(GMW_SCEN!$NE$2:$NE$60=H$3)*(GMW_SCEN!$ND$2:$ND$60=H$4)*(GMW_SCEN!$NF$2:$NF$60=H$1),0),$F137-1966)</f>
        <v>335900</v>
      </c>
      <c r="I137" s="4" cm="1">
        <f t="array" ref="I137">INDEX(GMW_SCEN!$A$2:$NF$60,MATCH(1,(GMW_SCEN!$NE$2:$NE$60=I$3)*(GMW_SCEN!$ND$2:$ND$60=I$4)*(GMW_SCEN!$NF$2:$NF$60=I$1),0),$F137-1966)</f>
        <v>95781</v>
      </c>
      <c r="J137" s="4" cm="1">
        <f t="array" ref="J137">INDEX(GMW_SCEN!$A$2:$NF$60,MATCH(1,(GMW_SCEN!$NE$2:$NE$60=J$3)*(GMW_SCEN!$ND$2:$ND$60=J$4)*(GMW_SCEN!$NF$2:$NF$60=J$1),0),$F137-1966)</f>
        <v>111435</v>
      </c>
      <c r="K137" s="4" cm="1">
        <f t="array" ref="K137">INDEX(GMW_SCEN!$A$2:$NF$60,MATCH(1,(GMW_SCEN!$NE$2:$NE$60=K$3)*(GMW_SCEN!$ND$2:$ND$60=K$4)*(GMW_SCEN!$NF$2:$NF$60=K$1),0),$F137-1966)</f>
        <v>149097</v>
      </c>
      <c r="L137" s="4" cm="1">
        <f t="array" ref="L137">INDEX(GMW_SCEN!$A$2:$NF$60,MATCH(1,(GMW_SCEN!$NE$2:$NE$60=L$3)*(GMW_SCEN!$ND$2:$ND$60=L$4)*(GMW_SCEN!$NF$2:$NF$60=L$1),0),$F137-1966)</f>
        <v>154080</v>
      </c>
      <c r="M137" s="4" cm="1">
        <f t="array" ref="M137">INDEX(GMW_SCEN!$A$2:$NF$60,MATCH(1,(GMW_SCEN!$NE$2:$NE$60=M$3)*(GMW_SCEN!$ND$2:$ND$60=M$4)*(GMW_SCEN!$NF$2:$NF$60=M$1),0),$F137-1966)</f>
        <v>78.400000000000006</v>
      </c>
      <c r="N137" s="4" cm="1">
        <f t="array" ref="N137">INDEX(GMW_SCEN!$A$2:$NF$60,MATCH(1,(GMW_SCEN!$NE$2:$NE$60=N$3)*(GMW_SCEN!$ND$2:$ND$60=N$4)*(GMW_SCEN!$NF$2:$NF$60=N$1),0),$F137-1966)</f>
        <v>4.5909089999999999</v>
      </c>
      <c r="O137" s="4" cm="1">
        <f t="array" ref="O137">INDEX(GMW_SCEN!$A$2:$NF$60,MATCH(1,(GMW_SCEN!$NE$2:$NE$60=O$3)*(GMW_SCEN!$ND$2:$ND$60=O$4)*(GMW_SCEN!$NF$2:$NF$60=O$1),0),$F137-1966)</f>
        <v>4.2680300000000004</v>
      </c>
      <c r="P137" s="4" cm="1">
        <f t="array" ref="P137">INDEX(GMW_SCEN!$A$2:$NF$60,MATCH(1,(GMW_SCEN!$NE$2:$NE$60=P$3)*(GMW_SCEN!$ND$2:$ND$60=P$4)*(GMW_SCEN!$NF$2:$NF$60=P$1),0),$F137-1966)</f>
        <v>-0.23972299999999999</v>
      </c>
      <c r="Q137" s="4" cm="1">
        <f t="array" ref="Q137">INDEX(GMW_SCEN!$A$2:$NF$60,MATCH(1,(GMW_SCEN!$NE$2:$NE$60=Q$3)*(GMW_SCEN!$ND$2:$ND$60=Q$4)*(GMW_SCEN!$NF$2:$NF$60=Q$1),0),$F137-1966)</f>
        <v>1.463333</v>
      </c>
      <c r="R137" s="4" cm="1">
        <f t="array" ref="R137">INDEX(GMW_SCEN!$A$2:$NF$60,MATCH(1,(GMW_SCEN!$NE$2:$NE$60=R$3)*(GMW_SCEN!$ND$2:$ND$60=R$4)*(GMW_SCEN!$NF$2:$NF$60=R$1),0),$F137-1966)</f>
        <v>1.7844329999999999</v>
      </c>
      <c r="S137" s="4" cm="1">
        <f t="array" ref="S137">INDEX(GMW_SCEN!$A$2:$NF$60,MATCH(1,(GMW_SCEN!$NE$2:$NE$60=S$3)*(GMW_SCEN!$ND$2:$ND$60=S$4)*(GMW_SCEN!$NF$2:$NF$60=S$1),0),$F137-1966)</f>
        <v>99.71</v>
      </c>
      <c r="T137" s="4" cm="1">
        <f t="array" ref="T137">INDEX(GMW_SCEN!$A$2:$NF$60,MATCH(1,(GMW_SCEN!$NE$2:$NE$60=T$3)*(GMW_SCEN!$ND$2:$ND$60=T$4)*(GMW_SCEN!$NF$2:$NF$60=T$1),0),$F137-1966)</f>
        <v>-5475</v>
      </c>
      <c r="U137" s="4" cm="1">
        <f t="array" ref="U137">INDEX(GMW_SCEN!$A$2:$NF$60,MATCH(1,(GMW_SCEN!$NE$2:$NE$60=U$3)*(GMW_SCEN!$ND$2:$ND$60=U$4)*(GMW_SCEN!$NF$2:$NF$60=U$1),0),$F137-1966)</f>
        <v>464606</v>
      </c>
      <c r="V137" s="4" cm="1">
        <f t="array" ref="V137">INDEX(GMW_SCEN!$A$2:$NF$60,MATCH(1,(GMW_SCEN!$NE$2:$NE$60=V$3)*(GMW_SCEN!$ND$2:$ND$60=V$4)*(GMW_SCEN!$NF$2:$NF$60=V$1),0),$F137-1966)</f>
        <v>353424</v>
      </c>
      <c r="W137" s="4" cm="1">
        <f t="array" ref="W137">INDEX(GMW_SCEN!$A$2:$NF$60,MATCH(1,(GMW_SCEN!$NE$2:$NE$60=W$3)*(GMW_SCEN!$ND$2:$ND$60=W$4)*(GMW_SCEN!$NF$2:$NF$60=W$1),0),$F137-1966)</f>
        <v>550552</v>
      </c>
      <c r="X137" s="4" cm="1">
        <f t="array" ref="X137">INDEX(GMW_SCEN!$A$2:$NF$60,MATCH(1,(GMW_SCEN!$NE$2:$NE$60=X$3)*(GMW_SCEN!$ND$2:$ND$60=X$4)*(GMW_SCEN!$NF$2:$NF$60=X$1),0),$F137-1966)</f>
        <v>335900</v>
      </c>
      <c r="Y137" s="4" cm="1">
        <f t="array" ref="Y137">INDEX(GMW_SCEN!$A$2:$NF$60,MATCH(1,(GMW_SCEN!$NE$2:$NE$60=Y$3)*(GMW_SCEN!$ND$2:$ND$60=Y$4)*(GMW_SCEN!$NF$2:$NF$60=Y$1),0),$F137-1966)</f>
        <v>95781</v>
      </c>
      <c r="Z137" s="4" cm="1">
        <f t="array" ref="Z137">INDEX(GMW_SCEN!$A$2:$NF$60,MATCH(1,(GMW_SCEN!$NE$2:$NE$60=Z$3)*(GMW_SCEN!$ND$2:$ND$60=Z$4)*(GMW_SCEN!$NF$2:$NF$60=Z$1),0),$F137-1966)</f>
        <v>111435</v>
      </c>
      <c r="AA137" s="4" cm="1">
        <f t="array" ref="AA137">INDEX(GMW_SCEN!$A$2:$NF$60,MATCH(1,(GMW_SCEN!$NE$2:$NE$60=AA$3)*(GMW_SCEN!$ND$2:$ND$60=AA$4)*(GMW_SCEN!$NF$2:$NF$60=AA$1),0),$F137-1966)</f>
        <v>149097</v>
      </c>
      <c r="AB137" s="4" cm="1">
        <f t="array" ref="AB137">INDEX(GMW_SCEN!$A$2:$NF$60,MATCH(1,(GMW_SCEN!$NE$2:$NE$60=AB$3)*(GMW_SCEN!$ND$2:$ND$60=AB$4)*(GMW_SCEN!$NF$2:$NF$60=AB$1),0),$F137-1966)</f>
        <v>154080</v>
      </c>
      <c r="AC137" s="4" cm="1">
        <f t="array" ref="AC137">INDEX(GMW_SCEN!$A$2:$NF$60,MATCH(1,(GMW_SCEN!$NE$2:$NE$60=AC$3)*(GMW_SCEN!$ND$2:$ND$60=AC$4)*(GMW_SCEN!$NF$2:$NF$60=AC$1),0),$F137-1966)</f>
        <v>78.400000000000006</v>
      </c>
      <c r="AD137" s="4" cm="1">
        <f t="array" ref="AD137">INDEX(GMW_SCEN!$A$2:$NF$60,MATCH(1,(GMW_SCEN!$NE$2:$NE$60=AD$3)*(GMW_SCEN!$ND$2:$ND$60=AD$4)*(GMW_SCEN!$NF$2:$NF$60=AD$1),0),$F137-1966)</f>
        <v>4.5909089999999999</v>
      </c>
      <c r="AE137" s="4" cm="1">
        <f t="array" ref="AE137">INDEX(GMW_SCEN!$A$2:$NF$60,MATCH(1,(GMW_SCEN!$NE$2:$NE$60=AE$3)*(GMW_SCEN!$ND$2:$ND$60=AE$4)*(GMW_SCEN!$NF$2:$NF$60=AE$1),0),$F137-1966)</f>
        <v>4.2680300000000004</v>
      </c>
      <c r="AF137" s="4" cm="1">
        <f t="array" ref="AF137">INDEX(GMW_SCEN!$A$2:$NF$60,MATCH(1,(GMW_SCEN!$NE$2:$NE$60=AF$3)*(GMW_SCEN!$ND$2:$ND$60=AF$4)*(GMW_SCEN!$NF$2:$NF$60=AF$1),0),$F137-1966)</f>
        <v>-0.23972299999999999</v>
      </c>
      <c r="AG137" s="4" cm="1">
        <f t="array" ref="AG137">INDEX(GMW_SCEN!$A$2:$NF$60,MATCH(1,(GMW_SCEN!$NE$2:$NE$60=AG$3)*(GMW_SCEN!$ND$2:$ND$60=AG$4)*(GMW_SCEN!$NF$2:$NF$60=AG$1),0),$F137-1966)</f>
        <v>1.463333</v>
      </c>
      <c r="AH137" s="4" cm="1">
        <f t="array" ref="AH137">INDEX(GMW_SCEN!$A$2:$NF$60,MATCH(1,(GMW_SCEN!$NE$2:$NE$60=AH$3)*(GMW_SCEN!$ND$2:$ND$60=AH$4)*(GMW_SCEN!$NF$2:$NF$60=AH$1),0),$F137-1966)</f>
        <v>1.7844329999999999</v>
      </c>
      <c r="AI137" s="4" cm="1">
        <f t="array" ref="AI137">INDEX(GMW_SCEN!$A$2:$NF$60,MATCH(1,(GMW_SCEN!$NE$2:$NE$60=AI$3)*(GMW_SCEN!$ND$2:$ND$60=AI$4)*(GMW_SCEN!$NF$2:$NF$60=AI$1),0),$F137-1966)</f>
        <v>99.71</v>
      </c>
      <c r="AJ137" s="4" cm="1">
        <f t="array" ref="AJ137">INDEX(GMW_SCEN!$A$2:$NF$60,MATCH(1,(GMW_SCEN!$NE$2:$NE$60=AJ$3)*(GMW_SCEN!$ND$2:$ND$60=AJ$4)*(GMW_SCEN!$NF$2:$NF$60=AJ$1),0),$F137-1966)</f>
        <v>-5475</v>
      </c>
      <c r="AK137" s="4" cm="1">
        <f t="array" ref="AK137">INDEX(GMW_SCEN!$A$2:$NF$60,MATCH(1,(GMW_SCEN!$NE$2:$NE$60=AK$3)*(GMW_SCEN!$ND$2:$ND$60=AK$4)*(GMW_SCEN!$NF$2:$NF$60=AK$1),0),$F137-1966)</f>
        <v>464606</v>
      </c>
      <c r="AL137" s="4" cm="1">
        <f t="array" ref="AL137">INDEX(GMW_SCEN!$A$2:$NF$60,MATCH(1,(GMW_SCEN!$NE$2:$NE$60=AL$3)*(GMW_SCEN!$ND$2:$ND$60=AL$4)*(GMW_SCEN!$NF$2:$NF$60=AL$1),0),$F137-1966)</f>
        <v>353424</v>
      </c>
    </row>
    <row r="138" spans="1:38" x14ac:dyDescent="0.25">
      <c r="B138" s="4">
        <f t="shared" si="41"/>
        <v>2005</v>
      </c>
      <c r="C138" s="4">
        <f t="shared" si="41"/>
        <v>2005</v>
      </c>
      <c r="E138" s="4">
        <f t="shared" ref="E138" si="45">+E134+1</f>
        <v>2005</v>
      </c>
      <c r="F138" s="4">
        <f t="shared" si="37"/>
        <v>2104</v>
      </c>
      <c r="G138" s="4" cm="1">
        <f t="array" ref="G138">INDEX(GMW_SCEN!$A$2:$NF$60,MATCH(1,(GMW_SCEN!$NE$2:$NE$60=G$3)*(GMW_SCEN!$ND$2:$ND$60=G$4)*(GMW_SCEN!$NF$2:$NF$60=G$1),0),$F138-1966)</f>
        <v>556311</v>
      </c>
      <c r="H138" s="4" cm="1">
        <f t="array" ref="H138">INDEX(GMW_SCEN!$A$2:$NF$60,MATCH(1,(GMW_SCEN!$NE$2:$NE$60=H$3)*(GMW_SCEN!$ND$2:$ND$60=H$4)*(GMW_SCEN!$NF$2:$NF$60=H$1),0),$F138-1966)</f>
        <v>336830</v>
      </c>
      <c r="I138" s="4" cm="1">
        <f t="array" ref="I138">INDEX(GMW_SCEN!$A$2:$NF$60,MATCH(1,(GMW_SCEN!$NE$2:$NE$60=I$3)*(GMW_SCEN!$ND$2:$ND$60=I$4)*(GMW_SCEN!$NF$2:$NF$60=I$1),0),$F138-1966)</f>
        <v>96029</v>
      </c>
      <c r="J138" s="4" cm="1">
        <f t="array" ref="J138">INDEX(GMW_SCEN!$A$2:$NF$60,MATCH(1,(GMW_SCEN!$NE$2:$NE$60=J$3)*(GMW_SCEN!$ND$2:$ND$60=J$4)*(GMW_SCEN!$NF$2:$NF$60=J$1),0),$F138-1966)</f>
        <v>111911</v>
      </c>
      <c r="K138" s="4" cm="1">
        <f t="array" ref="K138">INDEX(GMW_SCEN!$A$2:$NF$60,MATCH(1,(GMW_SCEN!$NE$2:$NE$60=K$3)*(GMW_SCEN!$ND$2:$ND$60=K$4)*(GMW_SCEN!$NF$2:$NF$60=K$1),0),$F138-1966)</f>
        <v>154122</v>
      </c>
      <c r="L138" s="4" cm="1">
        <f t="array" ref="L138">INDEX(GMW_SCEN!$A$2:$NF$60,MATCH(1,(GMW_SCEN!$NE$2:$NE$60=L$3)*(GMW_SCEN!$ND$2:$ND$60=L$4)*(GMW_SCEN!$NF$2:$NF$60=L$1),0),$F138-1966)</f>
        <v>158072</v>
      </c>
      <c r="M138" s="4" cm="1">
        <f t="array" ref="M138">INDEX(GMW_SCEN!$A$2:$NF$60,MATCH(1,(GMW_SCEN!$NE$2:$NE$60=M$3)*(GMW_SCEN!$ND$2:$ND$60=M$4)*(GMW_SCEN!$NF$2:$NF$60=M$1),0),$F138-1966)</f>
        <v>78.766670000000005</v>
      </c>
      <c r="N138" s="4" cm="1">
        <f t="array" ref="N138">INDEX(GMW_SCEN!$A$2:$NF$60,MATCH(1,(GMW_SCEN!$NE$2:$NE$60=N$3)*(GMW_SCEN!$ND$2:$ND$60=N$4)*(GMW_SCEN!$NF$2:$NF$60=N$1),0),$F138-1966)</f>
        <v>4.5</v>
      </c>
      <c r="O138" s="4" cm="1">
        <f t="array" ref="O138">INDEX(GMW_SCEN!$A$2:$NF$60,MATCH(1,(GMW_SCEN!$NE$2:$NE$60=O$3)*(GMW_SCEN!$ND$2:$ND$60=O$4)*(GMW_SCEN!$NF$2:$NF$60=O$1),0),$F138-1966)</f>
        <v>4.2895380000000003</v>
      </c>
      <c r="P138" s="4" cm="1">
        <f t="array" ref="P138">INDEX(GMW_SCEN!$A$2:$NF$60,MATCH(1,(GMW_SCEN!$NE$2:$NE$60=P$3)*(GMW_SCEN!$ND$2:$ND$60=P$4)*(GMW_SCEN!$NF$2:$NF$60=P$1),0),$F138-1966)</f>
        <v>-2.9222729999999999E-2</v>
      </c>
      <c r="Q138" s="4" cm="1">
        <f t="array" ref="Q138">INDEX(GMW_SCEN!$A$2:$NF$60,MATCH(1,(GMW_SCEN!$NE$2:$NE$60=Q$3)*(GMW_SCEN!$ND$2:$ND$60=Q$4)*(GMW_SCEN!$NF$2:$NF$60=Q$1),0),$F138-1966)</f>
        <v>1.4705999999999999</v>
      </c>
      <c r="R138" s="4" cm="1">
        <f t="array" ref="R138">INDEX(GMW_SCEN!$A$2:$NF$60,MATCH(1,(GMW_SCEN!$NE$2:$NE$60=R$3)*(GMW_SCEN!$ND$2:$ND$60=R$4)*(GMW_SCEN!$NF$2:$NF$60=R$1),0),$F138-1966)</f>
        <v>1.7481</v>
      </c>
      <c r="S138" s="4" cm="1">
        <f t="array" ref="S138">INDEX(GMW_SCEN!$A$2:$NF$60,MATCH(1,(GMW_SCEN!$NE$2:$NE$60=S$3)*(GMW_SCEN!$ND$2:$ND$60=S$4)*(GMW_SCEN!$NF$2:$NF$60=S$1),0),$F138-1966)</f>
        <v>99.54</v>
      </c>
      <c r="T138" s="4" cm="1">
        <f t="array" ref="T138">INDEX(GMW_SCEN!$A$2:$NF$60,MATCH(1,(GMW_SCEN!$NE$2:$NE$60=T$3)*(GMW_SCEN!$ND$2:$ND$60=T$4)*(GMW_SCEN!$NF$2:$NF$60=T$1),0),$F138-1966)</f>
        <v>-11155</v>
      </c>
      <c r="U138" s="4" cm="1">
        <f t="array" ref="U138">INDEX(GMW_SCEN!$A$2:$NF$60,MATCH(1,(GMW_SCEN!$NE$2:$NE$60=U$3)*(GMW_SCEN!$ND$2:$ND$60=U$4)*(GMW_SCEN!$NF$2:$NF$60=U$1),0),$F138-1966)</f>
        <v>479331</v>
      </c>
      <c r="V138" s="4" cm="1">
        <f t="array" ref="V138">INDEX(GMW_SCEN!$A$2:$NF$60,MATCH(1,(GMW_SCEN!$NE$2:$NE$60=V$3)*(GMW_SCEN!$ND$2:$ND$60=V$4)*(GMW_SCEN!$NF$2:$NF$60=V$1),0),$F138-1966)</f>
        <v>358384</v>
      </c>
      <c r="W138" s="4" cm="1">
        <f t="array" ref="W138">INDEX(GMW_SCEN!$A$2:$NF$60,MATCH(1,(GMW_SCEN!$NE$2:$NE$60=W$3)*(GMW_SCEN!$ND$2:$ND$60=W$4)*(GMW_SCEN!$NF$2:$NF$60=W$1),0),$F138-1966)</f>
        <v>556311</v>
      </c>
      <c r="X138" s="4" cm="1">
        <f t="array" ref="X138">INDEX(GMW_SCEN!$A$2:$NF$60,MATCH(1,(GMW_SCEN!$NE$2:$NE$60=X$3)*(GMW_SCEN!$ND$2:$ND$60=X$4)*(GMW_SCEN!$NF$2:$NF$60=X$1),0),$F138-1966)</f>
        <v>336830</v>
      </c>
      <c r="Y138" s="4" cm="1">
        <f t="array" ref="Y138">INDEX(GMW_SCEN!$A$2:$NF$60,MATCH(1,(GMW_SCEN!$NE$2:$NE$60=Y$3)*(GMW_SCEN!$ND$2:$ND$60=Y$4)*(GMW_SCEN!$NF$2:$NF$60=Y$1),0),$F138-1966)</f>
        <v>96029</v>
      </c>
      <c r="Z138" s="4" cm="1">
        <f t="array" ref="Z138">INDEX(GMW_SCEN!$A$2:$NF$60,MATCH(1,(GMW_SCEN!$NE$2:$NE$60=Z$3)*(GMW_SCEN!$ND$2:$ND$60=Z$4)*(GMW_SCEN!$NF$2:$NF$60=Z$1),0),$F138-1966)</f>
        <v>111911</v>
      </c>
      <c r="AA138" s="4" cm="1">
        <f t="array" ref="AA138">INDEX(GMW_SCEN!$A$2:$NF$60,MATCH(1,(GMW_SCEN!$NE$2:$NE$60=AA$3)*(GMW_SCEN!$ND$2:$ND$60=AA$4)*(GMW_SCEN!$NF$2:$NF$60=AA$1),0),$F138-1966)</f>
        <v>154122</v>
      </c>
      <c r="AB138" s="4" cm="1">
        <f t="array" ref="AB138">INDEX(GMW_SCEN!$A$2:$NF$60,MATCH(1,(GMW_SCEN!$NE$2:$NE$60=AB$3)*(GMW_SCEN!$ND$2:$ND$60=AB$4)*(GMW_SCEN!$NF$2:$NF$60=AB$1),0),$F138-1966)</f>
        <v>158072</v>
      </c>
      <c r="AC138" s="4" cm="1">
        <f t="array" ref="AC138">INDEX(GMW_SCEN!$A$2:$NF$60,MATCH(1,(GMW_SCEN!$NE$2:$NE$60=AC$3)*(GMW_SCEN!$ND$2:$ND$60=AC$4)*(GMW_SCEN!$NF$2:$NF$60=AC$1),0),$F138-1966)</f>
        <v>78.766670000000005</v>
      </c>
      <c r="AD138" s="4" cm="1">
        <f t="array" ref="AD138">INDEX(GMW_SCEN!$A$2:$NF$60,MATCH(1,(GMW_SCEN!$NE$2:$NE$60=AD$3)*(GMW_SCEN!$ND$2:$ND$60=AD$4)*(GMW_SCEN!$NF$2:$NF$60=AD$1),0),$F138-1966)</f>
        <v>4.5</v>
      </c>
      <c r="AE138" s="4" cm="1">
        <f t="array" ref="AE138">INDEX(GMW_SCEN!$A$2:$NF$60,MATCH(1,(GMW_SCEN!$NE$2:$NE$60=AE$3)*(GMW_SCEN!$ND$2:$ND$60=AE$4)*(GMW_SCEN!$NF$2:$NF$60=AE$1),0),$F138-1966)</f>
        <v>4.2895380000000003</v>
      </c>
      <c r="AF138" s="4" cm="1">
        <f t="array" ref="AF138">INDEX(GMW_SCEN!$A$2:$NF$60,MATCH(1,(GMW_SCEN!$NE$2:$NE$60=AF$3)*(GMW_SCEN!$ND$2:$ND$60=AF$4)*(GMW_SCEN!$NF$2:$NF$60=AF$1),0),$F138-1966)</f>
        <v>-2.9222729999999999E-2</v>
      </c>
      <c r="AG138" s="4" cm="1">
        <f t="array" ref="AG138">INDEX(GMW_SCEN!$A$2:$NF$60,MATCH(1,(GMW_SCEN!$NE$2:$NE$60=AG$3)*(GMW_SCEN!$ND$2:$ND$60=AG$4)*(GMW_SCEN!$NF$2:$NF$60=AG$1),0),$F138-1966)</f>
        <v>1.4705999999999999</v>
      </c>
      <c r="AH138" s="4" cm="1">
        <f t="array" ref="AH138">INDEX(GMW_SCEN!$A$2:$NF$60,MATCH(1,(GMW_SCEN!$NE$2:$NE$60=AH$3)*(GMW_SCEN!$ND$2:$ND$60=AH$4)*(GMW_SCEN!$NF$2:$NF$60=AH$1),0),$F138-1966)</f>
        <v>1.7481</v>
      </c>
      <c r="AI138" s="4" cm="1">
        <f t="array" ref="AI138">INDEX(GMW_SCEN!$A$2:$NF$60,MATCH(1,(GMW_SCEN!$NE$2:$NE$60=AI$3)*(GMW_SCEN!$ND$2:$ND$60=AI$4)*(GMW_SCEN!$NF$2:$NF$60=AI$1),0),$F138-1966)</f>
        <v>99.54</v>
      </c>
      <c r="AJ138" s="4" cm="1">
        <f t="array" ref="AJ138">INDEX(GMW_SCEN!$A$2:$NF$60,MATCH(1,(GMW_SCEN!$NE$2:$NE$60=AJ$3)*(GMW_SCEN!$ND$2:$ND$60=AJ$4)*(GMW_SCEN!$NF$2:$NF$60=AJ$1),0),$F138-1966)</f>
        <v>-11155</v>
      </c>
      <c r="AK138" s="4" cm="1">
        <f t="array" ref="AK138">INDEX(GMW_SCEN!$A$2:$NF$60,MATCH(1,(GMW_SCEN!$NE$2:$NE$60=AK$3)*(GMW_SCEN!$ND$2:$ND$60=AK$4)*(GMW_SCEN!$NF$2:$NF$60=AK$1),0),$F138-1966)</f>
        <v>479331</v>
      </c>
      <c r="AL138" s="4" cm="1">
        <f t="array" ref="AL138">INDEX(GMW_SCEN!$A$2:$NF$60,MATCH(1,(GMW_SCEN!$NE$2:$NE$60=AL$3)*(GMW_SCEN!$ND$2:$ND$60=AL$4)*(GMW_SCEN!$NF$2:$NF$60=AL$1),0),$F138-1966)</f>
        <v>358384</v>
      </c>
    </row>
    <row r="139" spans="1:38" x14ac:dyDescent="0.25">
      <c r="A139" s="4">
        <v>2006</v>
      </c>
      <c r="B139" s="4">
        <f t="shared" si="41"/>
        <v>2006</v>
      </c>
      <c r="C139" s="4">
        <f t="shared" si="41"/>
        <v>2005</v>
      </c>
      <c r="D139" s="4">
        <f t="shared" si="41"/>
        <v>2005</v>
      </c>
      <c r="F139" s="4">
        <f t="shared" si="37"/>
        <v>2105</v>
      </c>
      <c r="G139" s="4" cm="1">
        <f t="array" ref="G139">INDEX(GMW_SCEN!$A$2:$NF$60,MATCH(1,(GMW_SCEN!$NE$2:$NE$60=G$3)*(GMW_SCEN!$ND$2:$ND$60=G$4)*(GMW_SCEN!$NF$2:$NF$60=G$1),0),$F139-1966)</f>
        <v>558314</v>
      </c>
      <c r="H139" s="4" cm="1">
        <f t="array" ref="H139">INDEX(GMW_SCEN!$A$2:$NF$60,MATCH(1,(GMW_SCEN!$NE$2:$NE$60=H$3)*(GMW_SCEN!$ND$2:$ND$60=H$4)*(GMW_SCEN!$NF$2:$NF$60=H$1),0),$F139-1966)</f>
        <v>335359</v>
      </c>
      <c r="I139" s="4" cm="1">
        <f t="array" ref="I139">INDEX(GMW_SCEN!$A$2:$NF$60,MATCH(1,(GMW_SCEN!$NE$2:$NE$60=I$3)*(GMW_SCEN!$ND$2:$ND$60=I$4)*(GMW_SCEN!$NF$2:$NF$60=I$1),0),$F139-1966)</f>
        <v>96691</v>
      </c>
      <c r="J139" s="4" cm="1">
        <f t="array" ref="J139">INDEX(GMW_SCEN!$A$2:$NF$60,MATCH(1,(GMW_SCEN!$NE$2:$NE$60=J$3)*(GMW_SCEN!$ND$2:$ND$60=J$4)*(GMW_SCEN!$NF$2:$NF$60=J$1),0),$F139-1966)</f>
        <v>112873</v>
      </c>
      <c r="K139" s="4" cm="1">
        <f t="array" ref="K139">INDEX(GMW_SCEN!$A$2:$NF$60,MATCH(1,(GMW_SCEN!$NE$2:$NE$60=K$3)*(GMW_SCEN!$ND$2:$ND$60=K$4)*(GMW_SCEN!$NF$2:$NF$60=K$1),0),$F139-1966)</f>
        <v>171890</v>
      </c>
      <c r="L139" s="4" cm="1">
        <f t="array" ref="L139">INDEX(GMW_SCEN!$A$2:$NF$60,MATCH(1,(GMW_SCEN!$NE$2:$NE$60=L$3)*(GMW_SCEN!$ND$2:$ND$60=L$4)*(GMW_SCEN!$NF$2:$NF$60=L$1),0),$F139-1966)</f>
        <v>175318</v>
      </c>
      <c r="M139" s="4" cm="1">
        <f t="array" ref="M139">INDEX(GMW_SCEN!$A$2:$NF$60,MATCH(1,(GMW_SCEN!$NE$2:$NE$60=M$3)*(GMW_SCEN!$ND$2:$ND$60=M$4)*(GMW_SCEN!$NF$2:$NF$60=M$1),0),$F139-1966)</f>
        <v>78.733329999999995</v>
      </c>
      <c r="N139" s="4" cm="1">
        <f t="array" ref="N139">INDEX(GMW_SCEN!$A$2:$NF$60,MATCH(1,(GMW_SCEN!$NE$2:$NE$60=N$3)*(GMW_SCEN!$ND$2:$ND$60=N$4)*(GMW_SCEN!$NF$2:$NF$60=N$1),0),$F139-1966)</f>
        <v>4.5</v>
      </c>
      <c r="O139" s="4" cm="1">
        <f t="array" ref="O139">INDEX(GMW_SCEN!$A$2:$NF$60,MATCH(1,(GMW_SCEN!$NE$2:$NE$60=O$3)*(GMW_SCEN!$ND$2:$ND$60=O$4)*(GMW_SCEN!$NF$2:$NF$60=O$1),0),$F139-1966)</f>
        <v>4.1924609999999998</v>
      </c>
      <c r="P139" s="4" cm="1">
        <f t="array" ref="P139">INDEX(GMW_SCEN!$A$2:$NF$60,MATCH(1,(GMW_SCEN!$NE$2:$NE$60=P$3)*(GMW_SCEN!$ND$2:$ND$60=P$4)*(GMW_SCEN!$NF$2:$NF$60=P$1),0),$F139-1966)</f>
        <v>-0.28714010000000001</v>
      </c>
      <c r="Q139" s="4" cm="1">
        <f t="array" ref="Q139">INDEX(GMW_SCEN!$A$2:$NF$60,MATCH(1,(GMW_SCEN!$NE$2:$NE$60=Q$3)*(GMW_SCEN!$ND$2:$ND$60=Q$4)*(GMW_SCEN!$NF$2:$NF$60=Q$1),0),$F139-1966)</f>
        <v>1.4573</v>
      </c>
      <c r="R139" s="4" cm="1">
        <f t="array" ref="R139">INDEX(GMW_SCEN!$A$2:$NF$60,MATCH(1,(GMW_SCEN!$NE$2:$NE$60=R$3)*(GMW_SCEN!$ND$2:$ND$60=R$4)*(GMW_SCEN!$NF$2:$NF$60=R$1),0),$F139-1966)</f>
        <v>1.752767</v>
      </c>
      <c r="S139" s="4" cm="1">
        <f t="array" ref="S139">INDEX(GMW_SCEN!$A$2:$NF$60,MATCH(1,(GMW_SCEN!$NE$2:$NE$60=S$3)*(GMW_SCEN!$ND$2:$ND$60=S$4)*(GMW_SCEN!$NF$2:$NF$60=S$1),0),$F139-1966)</f>
        <v>98.786670000000001</v>
      </c>
      <c r="T139" s="4" cm="1">
        <f t="array" ref="T139">INDEX(GMW_SCEN!$A$2:$NF$60,MATCH(1,(GMW_SCEN!$NE$2:$NE$60=T$3)*(GMW_SCEN!$ND$2:$ND$60=T$4)*(GMW_SCEN!$NF$2:$NF$60=T$1),0),$F139-1966)</f>
        <v>7755</v>
      </c>
      <c r="U139" s="4" cm="1">
        <f t="array" ref="U139">INDEX(GMW_SCEN!$A$2:$NF$60,MATCH(1,(GMW_SCEN!$NE$2:$NE$60=U$3)*(GMW_SCEN!$ND$2:$ND$60=U$4)*(GMW_SCEN!$NF$2:$NF$60=U$1),0),$F139-1966)</f>
        <v>471421</v>
      </c>
      <c r="V139" s="4" cm="1">
        <f t="array" ref="V139">INDEX(GMW_SCEN!$A$2:$NF$60,MATCH(1,(GMW_SCEN!$NE$2:$NE$60=V$3)*(GMW_SCEN!$ND$2:$ND$60=V$4)*(GMW_SCEN!$NF$2:$NF$60=V$1),0),$F139-1966)</f>
        <v>362595</v>
      </c>
      <c r="W139" s="4" cm="1">
        <f t="array" ref="W139">INDEX(GMW_SCEN!$A$2:$NF$60,MATCH(1,(GMW_SCEN!$NE$2:$NE$60=W$3)*(GMW_SCEN!$ND$2:$ND$60=W$4)*(GMW_SCEN!$NF$2:$NF$60=W$1),0),$F139-1966)</f>
        <v>558314</v>
      </c>
      <c r="X139" s="4" cm="1">
        <f t="array" ref="X139">INDEX(GMW_SCEN!$A$2:$NF$60,MATCH(1,(GMW_SCEN!$NE$2:$NE$60=X$3)*(GMW_SCEN!$ND$2:$ND$60=X$4)*(GMW_SCEN!$NF$2:$NF$60=X$1),0),$F139-1966)</f>
        <v>335359</v>
      </c>
      <c r="Y139" s="4" cm="1">
        <f t="array" ref="Y139">INDEX(GMW_SCEN!$A$2:$NF$60,MATCH(1,(GMW_SCEN!$NE$2:$NE$60=Y$3)*(GMW_SCEN!$ND$2:$ND$60=Y$4)*(GMW_SCEN!$NF$2:$NF$60=Y$1),0),$F139-1966)</f>
        <v>96691</v>
      </c>
      <c r="Z139" s="4" cm="1">
        <f t="array" ref="Z139">INDEX(GMW_SCEN!$A$2:$NF$60,MATCH(1,(GMW_SCEN!$NE$2:$NE$60=Z$3)*(GMW_SCEN!$ND$2:$ND$60=Z$4)*(GMW_SCEN!$NF$2:$NF$60=Z$1),0),$F139-1966)</f>
        <v>112873</v>
      </c>
      <c r="AA139" s="4" cm="1">
        <f t="array" ref="AA139">INDEX(GMW_SCEN!$A$2:$NF$60,MATCH(1,(GMW_SCEN!$NE$2:$NE$60=AA$3)*(GMW_SCEN!$ND$2:$ND$60=AA$4)*(GMW_SCEN!$NF$2:$NF$60=AA$1),0),$F139-1966)</f>
        <v>171890</v>
      </c>
      <c r="AB139" s="4" cm="1">
        <f t="array" ref="AB139">INDEX(GMW_SCEN!$A$2:$NF$60,MATCH(1,(GMW_SCEN!$NE$2:$NE$60=AB$3)*(GMW_SCEN!$ND$2:$ND$60=AB$4)*(GMW_SCEN!$NF$2:$NF$60=AB$1),0),$F139-1966)</f>
        <v>175318</v>
      </c>
      <c r="AC139" s="4" cm="1">
        <f t="array" ref="AC139">INDEX(GMW_SCEN!$A$2:$NF$60,MATCH(1,(GMW_SCEN!$NE$2:$NE$60=AC$3)*(GMW_SCEN!$ND$2:$ND$60=AC$4)*(GMW_SCEN!$NF$2:$NF$60=AC$1),0),$F139-1966)</f>
        <v>78.733329999999995</v>
      </c>
      <c r="AD139" s="4" cm="1">
        <f t="array" ref="AD139">INDEX(GMW_SCEN!$A$2:$NF$60,MATCH(1,(GMW_SCEN!$NE$2:$NE$60=AD$3)*(GMW_SCEN!$ND$2:$ND$60=AD$4)*(GMW_SCEN!$NF$2:$NF$60=AD$1),0),$F139-1966)</f>
        <v>4.5</v>
      </c>
      <c r="AE139" s="4" cm="1">
        <f t="array" ref="AE139">INDEX(GMW_SCEN!$A$2:$NF$60,MATCH(1,(GMW_SCEN!$NE$2:$NE$60=AE$3)*(GMW_SCEN!$ND$2:$ND$60=AE$4)*(GMW_SCEN!$NF$2:$NF$60=AE$1),0),$F139-1966)</f>
        <v>4.1924609999999998</v>
      </c>
      <c r="AF139" s="4" cm="1">
        <f t="array" ref="AF139">INDEX(GMW_SCEN!$A$2:$NF$60,MATCH(1,(GMW_SCEN!$NE$2:$NE$60=AF$3)*(GMW_SCEN!$ND$2:$ND$60=AF$4)*(GMW_SCEN!$NF$2:$NF$60=AF$1),0),$F139-1966)</f>
        <v>-0.28714010000000001</v>
      </c>
      <c r="AG139" s="4" cm="1">
        <f t="array" ref="AG139">INDEX(GMW_SCEN!$A$2:$NF$60,MATCH(1,(GMW_SCEN!$NE$2:$NE$60=AG$3)*(GMW_SCEN!$ND$2:$ND$60=AG$4)*(GMW_SCEN!$NF$2:$NF$60=AG$1),0),$F139-1966)</f>
        <v>1.4573</v>
      </c>
      <c r="AH139" s="4" cm="1">
        <f t="array" ref="AH139">INDEX(GMW_SCEN!$A$2:$NF$60,MATCH(1,(GMW_SCEN!$NE$2:$NE$60=AH$3)*(GMW_SCEN!$ND$2:$ND$60=AH$4)*(GMW_SCEN!$NF$2:$NF$60=AH$1),0),$F139-1966)</f>
        <v>1.752767</v>
      </c>
      <c r="AI139" s="4" cm="1">
        <f t="array" ref="AI139">INDEX(GMW_SCEN!$A$2:$NF$60,MATCH(1,(GMW_SCEN!$NE$2:$NE$60=AI$3)*(GMW_SCEN!$ND$2:$ND$60=AI$4)*(GMW_SCEN!$NF$2:$NF$60=AI$1),0),$F139-1966)</f>
        <v>98.786670000000001</v>
      </c>
      <c r="AJ139" s="4" cm="1">
        <f t="array" ref="AJ139">INDEX(GMW_SCEN!$A$2:$NF$60,MATCH(1,(GMW_SCEN!$NE$2:$NE$60=AJ$3)*(GMW_SCEN!$ND$2:$ND$60=AJ$4)*(GMW_SCEN!$NF$2:$NF$60=AJ$1),0),$F139-1966)</f>
        <v>7755</v>
      </c>
      <c r="AK139" s="4" cm="1">
        <f t="array" ref="AK139">INDEX(GMW_SCEN!$A$2:$NF$60,MATCH(1,(GMW_SCEN!$NE$2:$NE$60=AK$3)*(GMW_SCEN!$ND$2:$ND$60=AK$4)*(GMW_SCEN!$NF$2:$NF$60=AK$1),0),$F139-1966)</f>
        <v>471421</v>
      </c>
      <c r="AL139" s="4" cm="1">
        <f t="array" ref="AL139">INDEX(GMW_SCEN!$A$2:$NF$60,MATCH(1,(GMW_SCEN!$NE$2:$NE$60=AL$3)*(GMW_SCEN!$ND$2:$ND$60=AL$4)*(GMW_SCEN!$NF$2:$NF$60=AL$1),0),$F139-1966)</f>
        <v>362595</v>
      </c>
    </row>
    <row r="140" spans="1:38" x14ac:dyDescent="0.25">
      <c r="B140" s="4">
        <f t="shared" ref="B140:D155" si="46">+B136+1</f>
        <v>2006</v>
      </c>
      <c r="C140" s="4">
        <f t="shared" si="46"/>
        <v>2006</v>
      </c>
      <c r="F140" s="4">
        <f t="shared" si="37"/>
        <v>2106</v>
      </c>
      <c r="G140" s="4" cm="1">
        <f t="array" ref="G140">INDEX(GMW_SCEN!$A$2:$NF$60,MATCH(1,(GMW_SCEN!$NE$2:$NE$60=G$3)*(GMW_SCEN!$ND$2:$ND$60=G$4)*(GMW_SCEN!$NF$2:$NF$60=G$1),0),$F140-1966)</f>
        <v>559795</v>
      </c>
      <c r="H140" s="4" cm="1">
        <f t="array" ref="H140">INDEX(GMW_SCEN!$A$2:$NF$60,MATCH(1,(GMW_SCEN!$NE$2:$NE$60=H$3)*(GMW_SCEN!$ND$2:$ND$60=H$4)*(GMW_SCEN!$NF$2:$NF$60=H$1),0),$F140-1966)</f>
        <v>335833</v>
      </c>
      <c r="I140" s="4" cm="1">
        <f t="array" ref="I140">INDEX(GMW_SCEN!$A$2:$NF$60,MATCH(1,(GMW_SCEN!$NE$2:$NE$60=I$3)*(GMW_SCEN!$ND$2:$ND$60=I$4)*(GMW_SCEN!$NF$2:$NF$60=I$1),0),$F140-1966)</f>
        <v>95793</v>
      </c>
      <c r="J140" s="4" cm="1">
        <f t="array" ref="J140">INDEX(GMW_SCEN!$A$2:$NF$60,MATCH(1,(GMW_SCEN!$NE$2:$NE$60=J$3)*(GMW_SCEN!$ND$2:$ND$60=J$4)*(GMW_SCEN!$NF$2:$NF$60=J$1),0),$F140-1966)</f>
        <v>112232</v>
      </c>
      <c r="K140" s="4" cm="1">
        <f t="array" ref="K140">INDEX(GMW_SCEN!$A$2:$NF$60,MATCH(1,(GMW_SCEN!$NE$2:$NE$60=K$3)*(GMW_SCEN!$ND$2:$ND$60=K$4)*(GMW_SCEN!$NF$2:$NF$60=K$1),0),$F140-1966)</f>
        <v>177275</v>
      </c>
      <c r="L140" s="4" cm="1">
        <f t="array" ref="L140">INDEX(GMW_SCEN!$A$2:$NF$60,MATCH(1,(GMW_SCEN!$NE$2:$NE$60=L$3)*(GMW_SCEN!$ND$2:$ND$60=L$4)*(GMW_SCEN!$NF$2:$NF$60=L$1),0),$F140-1966)</f>
        <v>178564</v>
      </c>
      <c r="M140" s="4" cm="1">
        <f t="array" ref="M140">INDEX(GMW_SCEN!$A$2:$NF$60,MATCH(1,(GMW_SCEN!$NE$2:$NE$60=M$3)*(GMW_SCEN!$ND$2:$ND$60=M$4)*(GMW_SCEN!$NF$2:$NF$60=M$1),0),$F140-1966)</f>
        <v>79.8</v>
      </c>
      <c r="N140" s="4" cm="1">
        <f t="array" ref="N140">INDEX(GMW_SCEN!$A$2:$NF$60,MATCH(1,(GMW_SCEN!$NE$2:$NE$60=N$3)*(GMW_SCEN!$ND$2:$ND$60=N$4)*(GMW_SCEN!$NF$2:$NF$60=N$1),0),$F140-1966)</f>
        <v>4.5</v>
      </c>
      <c r="O140" s="4" cm="1">
        <f t="array" ref="O140">INDEX(GMW_SCEN!$A$2:$NF$60,MATCH(1,(GMW_SCEN!$NE$2:$NE$60=O$3)*(GMW_SCEN!$ND$2:$ND$60=O$4)*(GMW_SCEN!$NF$2:$NF$60=O$1),0),$F140-1966)</f>
        <v>4.6093440000000001</v>
      </c>
      <c r="P140" s="4" cm="1">
        <f t="array" ref="P140">INDEX(GMW_SCEN!$A$2:$NF$60,MATCH(1,(GMW_SCEN!$NE$2:$NE$60=P$3)*(GMW_SCEN!$ND$2:$ND$60=P$4)*(GMW_SCEN!$NF$2:$NF$60=P$1),0),$F140-1966)</f>
        <v>-7.0459839999999999E-3</v>
      </c>
      <c r="Q140" s="4" cm="1">
        <f t="array" ref="Q140">INDEX(GMW_SCEN!$A$2:$NF$60,MATCH(1,(GMW_SCEN!$NE$2:$NE$60=Q$3)*(GMW_SCEN!$ND$2:$ND$60=Q$4)*(GMW_SCEN!$NF$2:$NF$60=Q$1),0),$F140-1966)</f>
        <v>1.4533</v>
      </c>
      <c r="R140" s="4" cm="1">
        <f t="array" ref="R140">INDEX(GMW_SCEN!$A$2:$NF$60,MATCH(1,(GMW_SCEN!$NE$2:$NE$60=R$3)*(GMW_SCEN!$ND$2:$ND$60=R$4)*(GMW_SCEN!$NF$2:$NF$60=R$1),0),$F140-1966)</f>
        <v>1.827167</v>
      </c>
      <c r="S140" s="4" cm="1">
        <f t="array" ref="S140">INDEX(GMW_SCEN!$A$2:$NF$60,MATCH(1,(GMW_SCEN!$NE$2:$NE$60=S$3)*(GMW_SCEN!$ND$2:$ND$60=S$4)*(GMW_SCEN!$NF$2:$NF$60=S$1),0),$F140-1966)</f>
        <v>100.22669999999999</v>
      </c>
      <c r="T140" s="4" cm="1">
        <f t="array" ref="T140">INDEX(GMW_SCEN!$A$2:$NF$60,MATCH(1,(GMW_SCEN!$NE$2:$NE$60=T$3)*(GMW_SCEN!$ND$2:$ND$60=T$4)*(GMW_SCEN!$NF$2:$NF$60=T$1),0),$F140-1966)</f>
        <v>-9060.9989999999998</v>
      </c>
      <c r="U140" s="4" cm="1">
        <f t="array" ref="U140">INDEX(GMW_SCEN!$A$2:$NF$60,MATCH(1,(GMW_SCEN!$NE$2:$NE$60=U$3)*(GMW_SCEN!$ND$2:$ND$60=U$4)*(GMW_SCEN!$NF$2:$NF$60=U$1),0),$F140-1966)</f>
        <v>483758</v>
      </c>
      <c r="V140" s="4" cm="1">
        <f t="array" ref="V140">INDEX(GMW_SCEN!$A$2:$NF$60,MATCH(1,(GMW_SCEN!$NE$2:$NE$60=V$3)*(GMW_SCEN!$ND$2:$ND$60=V$4)*(GMW_SCEN!$NF$2:$NF$60=V$1),0),$F140-1966)</f>
        <v>368522</v>
      </c>
      <c r="W140" s="4" cm="1">
        <f t="array" ref="W140">INDEX(GMW_SCEN!$A$2:$NF$60,MATCH(1,(GMW_SCEN!$NE$2:$NE$60=W$3)*(GMW_SCEN!$ND$2:$ND$60=W$4)*(GMW_SCEN!$NF$2:$NF$60=W$1),0),$F140-1966)</f>
        <v>559795</v>
      </c>
      <c r="X140" s="4" cm="1">
        <f t="array" ref="X140">INDEX(GMW_SCEN!$A$2:$NF$60,MATCH(1,(GMW_SCEN!$NE$2:$NE$60=X$3)*(GMW_SCEN!$ND$2:$ND$60=X$4)*(GMW_SCEN!$NF$2:$NF$60=X$1),0),$F140-1966)</f>
        <v>335833</v>
      </c>
      <c r="Y140" s="4" cm="1">
        <f t="array" ref="Y140">INDEX(GMW_SCEN!$A$2:$NF$60,MATCH(1,(GMW_SCEN!$NE$2:$NE$60=Y$3)*(GMW_SCEN!$ND$2:$ND$60=Y$4)*(GMW_SCEN!$NF$2:$NF$60=Y$1),0),$F140-1966)</f>
        <v>95793</v>
      </c>
      <c r="Z140" s="4" cm="1">
        <f t="array" ref="Z140">INDEX(GMW_SCEN!$A$2:$NF$60,MATCH(1,(GMW_SCEN!$NE$2:$NE$60=Z$3)*(GMW_SCEN!$ND$2:$ND$60=Z$4)*(GMW_SCEN!$NF$2:$NF$60=Z$1),0),$F140-1966)</f>
        <v>112232</v>
      </c>
      <c r="AA140" s="4" cm="1">
        <f t="array" ref="AA140">INDEX(GMW_SCEN!$A$2:$NF$60,MATCH(1,(GMW_SCEN!$NE$2:$NE$60=AA$3)*(GMW_SCEN!$ND$2:$ND$60=AA$4)*(GMW_SCEN!$NF$2:$NF$60=AA$1),0),$F140-1966)</f>
        <v>177275</v>
      </c>
      <c r="AB140" s="4" cm="1">
        <f t="array" ref="AB140">INDEX(GMW_SCEN!$A$2:$NF$60,MATCH(1,(GMW_SCEN!$NE$2:$NE$60=AB$3)*(GMW_SCEN!$ND$2:$ND$60=AB$4)*(GMW_SCEN!$NF$2:$NF$60=AB$1),0),$F140-1966)</f>
        <v>178564</v>
      </c>
      <c r="AC140" s="4" cm="1">
        <f t="array" ref="AC140">INDEX(GMW_SCEN!$A$2:$NF$60,MATCH(1,(GMW_SCEN!$NE$2:$NE$60=AC$3)*(GMW_SCEN!$ND$2:$ND$60=AC$4)*(GMW_SCEN!$NF$2:$NF$60=AC$1),0),$F140-1966)</f>
        <v>79.8</v>
      </c>
      <c r="AD140" s="4" cm="1">
        <f t="array" ref="AD140">INDEX(GMW_SCEN!$A$2:$NF$60,MATCH(1,(GMW_SCEN!$NE$2:$NE$60=AD$3)*(GMW_SCEN!$ND$2:$ND$60=AD$4)*(GMW_SCEN!$NF$2:$NF$60=AD$1),0),$F140-1966)</f>
        <v>4.5</v>
      </c>
      <c r="AE140" s="4" cm="1">
        <f t="array" ref="AE140">INDEX(GMW_SCEN!$A$2:$NF$60,MATCH(1,(GMW_SCEN!$NE$2:$NE$60=AE$3)*(GMW_SCEN!$ND$2:$ND$60=AE$4)*(GMW_SCEN!$NF$2:$NF$60=AE$1),0),$F140-1966)</f>
        <v>4.6093440000000001</v>
      </c>
      <c r="AF140" s="4" cm="1">
        <f t="array" ref="AF140">INDEX(GMW_SCEN!$A$2:$NF$60,MATCH(1,(GMW_SCEN!$NE$2:$NE$60=AF$3)*(GMW_SCEN!$ND$2:$ND$60=AF$4)*(GMW_SCEN!$NF$2:$NF$60=AF$1),0),$F140-1966)</f>
        <v>-7.0459839999999999E-3</v>
      </c>
      <c r="AG140" s="4" cm="1">
        <f t="array" ref="AG140">INDEX(GMW_SCEN!$A$2:$NF$60,MATCH(1,(GMW_SCEN!$NE$2:$NE$60=AG$3)*(GMW_SCEN!$ND$2:$ND$60=AG$4)*(GMW_SCEN!$NF$2:$NF$60=AG$1),0),$F140-1966)</f>
        <v>1.4533</v>
      </c>
      <c r="AH140" s="4" cm="1">
        <f t="array" ref="AH140">INDEX(GMW_SCEN!$A$2:$NF$60,MATCH(1,(GMW_SCEN!$NE$2:$NE$60=AH$3)*(GMW_SCEN!$ND$2:$ND$60=AH$4)*(GMW_SCEN!$NF$2:$NF$60=AH$1),0),$F140-1966)</f>
        <v>1.827167</v>
      </c>
      <c r="AI140" s="4" cm="1">
        <f t="array" ref="AI140">INDEX(GMW_SCEN!$A$2:$NF$60,MATCH(1,(GMW_SCEN!$NE$2:$NE$60=AI$3)*(GMW_SCEN!$ND$2:$ND$60=AI$4)*(GMW_SCEN!$NF$2:$NF$60=AI$1),0),$F140-1966)</f>
        <v>100.22669999999999</v>
      </c>
      <c r="AJ140" s="4" cm="1">
        <f t="array" ref="AJ140">INDEX(GMW_SCEN!$A$2:$NF$60,MATCH(1,(GMW_SCEN!$NE$2:$NE$60=AJ$3)*(GMW_SCEN!$ND$2:$ND$60=AJ$4)*(GMW_SCEN!$NF$2:$NF$60=AJ$1),0),$F140-1966)</f>
        <v>-9060.9989999999998</v>
      </c>
      <c r="AK140" s="4" cm="1">
        <f t="array" ref="AK140">INDEX(GMW_SCEN!$A$2:$NF$60,MATCH(1,(GMW_SCEN!$NE$2:$NE$60=AK$3)*(GMW_SCEN!$ND$2:$ND$60=AK$4)*(GMW_SCEN!$NF$2:$NF$60=AK$1),0),$F140-1966)</f>
        <v>483758</v>
      </c>
      <c r="AL140" s="4" cm="1">
        <f t="array" ref="AL140">INDEX(GMW_SCEN!$A$2:$NF$60,MATCH(1,(GMW_SCEN!$NE$2:$NE$60=AL$3)*(GMW_SCEN!$ND$2:$ND$60=AL$4)*(GMW_SCEN!$NF$2:$NF$60=AL$1),0),$F140-1966)</f>
        <v>368522</v>
      </c>
    </row>
    <row r="141" spans="1:38" x14ac:dyDescent="0.25">
      <c r="B141" s="4">
        <f t="shared" si="46"/>
        <v>2006</v>
      </c>
      <c r="C141" s="4">
        <f t="shared" si="46"/>
        <v>2006</v>
      </c>
      <c r="F141" s="4">
        <f t="shared" si="37"/>
        <v>2107</v>
      </c>
      <c r="G141" s="4" cm="1">
        <f t="array" ref="G141">INDEX(GMW_SCEN!$A$2:$NF$60,MATCH(1,(GMW_SCEN!$NE$2:$NE$60=G$3)*(GMW_SCEN!$ND$2:$ND$60=G$4)*(GMW_SCEN!$NF$2:$NF$60=G$1),0),$F141-1966)</f>
        <v>560675</v>
      </c>
      <c r="H141" s="4" cm="1">
        <f t="array" ref="H141">INDEX(GMW_SCEN!$A$2:$NF$60,MATCH(1,(GMW_SCEN!$NE$2:$NE$60=H$3)*(GMW_SCEN!$ND$2:$ND$60=H$4)*(GMW_SCEN!$NF$2:$NF$60=H$1),0),$F141-1966)</f>
        <v>338624</v>
      </c>
      <c r="I141" s="4" cm="1">
        <f t="array" ref="I141">INDEX(GMW_SCEN!$A$2:$NF$60,MATCH(1,(GMW_SCEN!$NE$2:$NE$60=I$3)*(GMW_SCEN!$ND$2:$ND$60=I$4)*(GMW_SCEN!$NF$2:$NF$60=I$1),0),$F141-1966)</f>
        <v>97542</v>
      </c>
      <c r="J141" s="4" cm="1">
        <f t="array" ref="J141">INDEX(GMW_SCEN!$A$2:$NF$60,MATCH(1,(GMW_SCEN!$NE$2:$NE$60=J$3)*(GMW_SCEN!$ND$2:$ND$60=J$4)*(GMW_SCEN!$NF$2:$NF$60=J$1),0),$F141-1966)</f>
        <v>113420</v>
      </c>
      <c r="K141" s="4" cm="1">
        <f t="array" ref="K141">INDEX(GMW_SCEN!$A$2:$NF$60,MATCH(1,(GMW_SCEN!$NE$2:$NE$60=K$3)*(GMW_SCEN!$ND$2:$ND$60=K$4)*(GMW_SCEN!$NF$2:$NF$60=K$1),0),$F141-1966)</f>
        <v>155446</v>
      </c>
      <c r="L141" s="4" cm="1">
        <f t="array" ref="L141">INDEX(GMW_SCEN!$A$2:$NF$60,MATCH(1,(GMW_SCEN!$NE$2:$NE$60=L$3)*(GMW_SCEN!$ND$2:$ND$60=L$4)*(GMW_SCEN!$NF$2:$NF$60=L$1),0),$F141-1966)</f>
        <v>159178</v>
      </c>
      <c r="M141" s="4" cm="1">
        <f t="array" ref="M141">INDEX(GMW_SCEN!$A$2:$NF$60,MATCH(1,(GMW_SCEN!$NE$2:$NE$60=M$3)*(GMW_SCEN!$ND$2:$ND$60=M$4)*(GMW_SCEN!$NF$2:$NF$60=M$1),0),$F141-1966)</f>
        <v>80.3</v>
      </c>
      <c r="N141" s="4" cm="1">
        <f t="array" ref="N141">INDEX(GMW_SCEN!$A$2:$NF$60,MATCH(1,(GMW_SCEN!$NE$2:$NE$60=N$3)*(GMW_SCEN!$ND$2:$ND$60=N$4)*(GMW_SCEN!$NF$2:$NF$60=N$1),0),$F141-1966)</f>
        <v>4.6615390000000003</v>
      </c>
      <c r="O141" s="4" cm="1">
        <f t="array" ref="O141">INDEX(GMW_SCEN!$A$2:$NF$60,MATCH(1,(GMW_SCEN!$NE$2:$NE$60=O$3)*(GMW_SCEN!$ND$2:$ND$60=O$4)*(GMW_SCEN!$NF$2:$NF$60=O$1),0),$F141-1966)</f>
        <v>4.6126560000000003</v>
      </c>
      <c r="P141" s="4" cm="1">
        <f t="array" ref="P141">INDEX(GMW_SCEN!$A$2:$NF$60,MATCH(1,(GMW_SCEN!$NE$2:$NE$60=P$3)*(GMW_SCEN!$ND$2:$ND$60=P$4)*(GMW_SCEN!$NF$2:$NF$60=P$1),0),$F141-1966)</f>
        <v>-0.2090051</v>
      </c>
      <c r="Q141" s="4" cm="1">
        <f t="array" ref="Q141">INDEX(GMW_SCEN!$A$2:$NF$60,MATCH(1,(GMW_SCEN!$NE$2:$NE$60=Q$3)*(GMW_SCEN!$ND$2:$ND$60=Q$4)*(GMW_SCEN!$NF$2:$NF$60=Q$1),0),$F141-1966)</f>
        <v>1.4712000000000001</v>
      </c>
      <c r="R141" s="4" cm="1">
        <f t="array" ref="R141">INDEX(GMW_SCEN!$A$2:$NF$60,MATCH(1,(GMW_SCEN!$NE$2:$NE$60=R$3)*(GMW_SCEN!$ND$2:$ND$60=R$4)*(GMW_SCEN!$NF$2:$NF$60=R$1),0),$F141-1966)</f>
        <v>1.8746</v>
      </c>
      <c r="S141" s="4" cm="1">
        <f t="array" ref="S141">INDEX(GMW_SCEN!$A$2:$NF$60,MATCH(1,(GMW_SCEN!$NE$2:$NE$60=S$3)*(GMW_SCEN!$ND$2:$ND$60=S$4)*(GMW_SCEN!$NF$2:$NF$60=S$1),0),$F141-1966)</f>
        <v>102.30670000000001</v>
      </c>
      <c r="T141" s="4" cm="1">
        <f t="array" ref="T141">INDEX(GMW_SCEN!$A$2:$NF$60,MATCH(1,(GMW_SCEN!$NE$2:$NE$60=T$3)*(GMW_SCEN!$ND$2:$ND$60=T$4)*(GMW_SCEN!$NF$2:$NF$60=T$1),0),$F141-1966)</f>
        <v>-6421</v>
      </c>
      <c r="U141" s="4" cm="1">
        <f t="array" ref="U141">INDEX(GMW_SCEN!$A$2:$NF$60,MATCH(1,(GMW_SCEN!$NE$2:$NE$60=U$3)*(GMW_SCEN!$ND$2:$ND$60=U$4)*(GMW_SCEN!$NF$2:$NF$60=U$1),0),$F141-1966)</f>
        <v>487884</v>
      </c>
      <c r="V141" s="4" cm="1">
        <f t="array" ref="V141">INDEX(GMW_SCEN!$A$2:$NF$60,MATCH(1,(GMW_SCEN!$NE$2:$NE$60=V$3)*(GMW_SCEN!$ND$2:$ND$60=V$4)*(GMW_SCEN!$NF$2:$NF$60=V$1),0),$F141-1966)</f>
        <v>372582</v>
      </c>
      <c r="W141" s="4" cm="1">
        <f t="array" ref="W141">INDEX(GMW_SCEN!$A$2:$NF$60,MATCH(1,(GMW_SCEN!$NE$2:$NE$60=W$3)*(GMW_SCEN!$ND$2:$ND$60=W$4)*(GMW_SCEN!$NF$2:$NF$60=W$1),0),$F141-1966)</f>
        <v>560675</v>
      </c>
      <c r="X141" s="4" cm="1">
        <f t="array" ref="X141">INDEX(GMW_SCEN!$A$2:$NF$60,MATCH(1,(GMW_SCEN!$NE$2:$NE$60=X$3)*(GMW_SCEN!$ND$2:$ND$60=X$4)*(GMW_SCEN!$NF$2:$NF$60=X$1),0),$F141-1966)</f>
        <v>338624</v>
      </c>
      <c r="Y141" s="4" cm="1">
        <f t="array" ref="Y141">INDEX(GMW_SCEN!$A$2:$NF$60,MATCH(1,(GMW_SCEN!$NE$2:$NE$60=Y$3)*(GMW_SCEN!$ND$2:$ND$60=Y$4)*(GMW_SCEN!$NF$2:$NF$60=Y$1),0),$F141-1966)</f>
        <v>97542</v>
      </c>
      <c r="Z141" s="4" cm="1">
        <f t="array" ref="Z141">INDEX(GMW_SCEN!$A$2:$NF$60,MATCH(1,(GMW_SCEN!$NE$2:$NE$60=Z$3)*(GMW_SCEN!$ND$2:$ND$60=Z$4)*(GMW_SCEN!$NF$2:$NF$60=Z$1),0),$F141-1966)</f>
        <v>113420</v>
      </c>
      <c r="AA141" s="4" cm="1">
        <f t="array" ref="AA141">INDEX(GMW_SCEN!$A$2:$NF$60,MATCH(1,(GMW_SCEN!$NE$2:$NE$60=AA$3)*(GMW_SCEN!$ND$2:$ND$60=AA$4)*(GMW_SCEN!$NF$2:$NF$60=AA$1),0),$F141-1966)</f>
        <v>155446</v>
      </c>
      <c r="AB141" s="4" cm="1">
        <f t="array" ref="AB141">INDEX(GMW_SCEN!$A$2:$NF$60,MATCH(1,(GMW_SCEN!$NE$2:$NE$60=AB$3)*(GMW_SCEN!$ND$2:$ND$60=AB$4)*(GMW_SCEN!$NF$2:$NF$60=AB$1),0),$F141-1966)</f>
        <v>159178</v>
      </c>
      <c r="AC141" s="4" cm="1">
        <f t="array" ref="AC141">INDEX(GMW_SCEN!$A$2:$NF$60,MATCH(1,(GMW_SCEN!$NE$2:$NE$60=AC$3)*(GMW_SCEN!$ND$2:$ND$60=AC$4)*(GMW_SCEN!$NF$2:$NF$60=AC$1),0),$F141-1966)</f>
        <v>80.3</v>
      </c>
      <c r="AD141" s="4" cm="1">
        <f t="array" ref="AD141">INDEX(GMW_SCEN!$A$2:$NF$60,MATCH(1,(GMW_SCEN!$NE$2:$NE$60=AD$3)*(GMW_SCEN!$ND$2:$ND$60=AD$4)*(GMW_SCEN!$NF$2:$NF$60=AD$1),0),$F141-1966)</f>
        <v>4.6615390000000003</v>
      </c>
      <c r="AE141" s="4" cm="1">
        <f t="array" ref="AE141">INDEX(GMW_SCEN!$A$2:$NF$60,MATCH(1,(GMW_SCEN!$NE$2:$NE$60=AE$3)*(GMW_SCEN!$ND$2:$ND$60=AE$4)*(GMW_SCEN!$NF$2:$NF$60=AE$1),0),$F141-1966)</f>
        <v>4.6126560000000003</v>
      </c>
      <c r="AF141" s="4" cm="1">
        <f t="array" ref="AF141">INDEX(GMW_SCEN!$A$2:$NF$60,MATCH(1,(GMW_SCEN!$NE$2:$NE$60=AF$3)*(GMW_SCEN!$ND$2:$ND$60=AF$4)*(GMW_SCEN!$NF$2:$NF$60=AF$1),0),$F141-1966)</f>
        <v>-0.2090051</v>
      </c>
      <c r="AG141" s="4" cm="1">
        <f t="array" ref="AG141">INDEX(GMW_SCEN!$A$2:$NF$60,MATCH(1,(GMW_SCEN!$NE$2:$NE$60=AG$3)*(GMW_SCEN!$ND$2:$ND$60=AG$4)*(GMW_SCEN!$NF$2:$NF$60=AG$1),0),$F141-1966)</f>
        <v>1.4712000000000001</v>
      </c>
      <c r="AH141" s="4" cm="1">
        <f t="array" ref="AH141">INDEX(GMW_SCEN!$A$2:$NF$60,MATCH(1,(GMW_SCEN!$NE$2:$NE$60=AH$3)*(GMW_SCEN!$ND$2:$ND$60=AH$4)*(GMW_SCEN!$NF$2:$NF$60=AH$1),0),$F141-1966)</f>
        <v>1.8746</v>
      </c>
      <c r="AI141" s="4" cm="1">
        <f t="array" ref="AI141">INDEX(GMW_SCEN!$A$2:$NF$60,MATCH(1,(GMW_SCEN!$NE$2:$NE$60=AI$3)*(GMW_SCEN!$ND$2:$ND$60=AI$4)*(GMW_SCEN!$NF$2:$NF$60=AI$1),0),$F141-1966)</f>
        <v>102.30670000000001</v>
      </c>
      <c r="AJ141" s="4" cm="1">
        <f t="array" ref="AJ141">INDEX(GMW_SCEN!$A$2:$NF$60,MATCH(1,(GMW_SCEN!$NE$2:$NE$60=AJ$3)*(GMW_SCEN!$ND$2:$ND$60=AJ$4)*(GMW_SCEN!$NF$2:$NF$60=AJ$1),0),$F141-1966)</f>
        <v>-6421</v>
      </c>
      <c r="AK141" s="4" cm="1">
        <f t="array" ref="AK141">INDEX(GMW_SCEN!$A$2:$NF$60,MATCH(1,(GMW_SCEN!$NE$2:$NE$60=AK$3)*(GMW_SCEN!$ND$2:$ND$60=AK$4)*(GMW_SCEN!$NF$2:$NF$60=AK$1),0),$F141-1966)</f>
        <v>487884</v>
      </c>
      <c r="AL141" s="4" cm="1">
        <f t="array" ref="AL141">INDEX(GMW_SCEN!$A$2:$NF$60,MATCH(1,(GMW_SCEN!$NE$2:$NE$60=AL$3)*(GMW_SCEN!$ND$2:$ND$60=AL$4)*(GMW_SCEN!$NF$2:$NF$60=AL$1),0),$F141-1966)</f>
        <v>372582</v>
      </c>
    </row>
    <row r="142" spans="1:38" x14ac:dyDescent="0.25">
      <c r="B142" s="4">
        <f t="shared" si="46"/>
        <v>2006</v>
      </c>
      <c r="C142" s="4">
        <f t="shared" si="46"/>
        <v>2006</v>
      </c>
      <c r="E142" s="4">
        <f t="shared" ref="E142" si="47">+E138+1</f>
        <v>2006</v>
      </c>
      <c r="F142" s="4">
        <f t="shared" si="37"/>
        <v>2108</v>
      </c>
      <c r="G142" s="4" cm="1">
        <f t="array" ref="G142">INDEX(GMW_SCEN!$A$2:$NF$60,MATCH(1,(GMW_SCEN!$NE$2:$NE$60=G$3)*(GMW_SCEN!$ND$2:$ND$60=G$4)*(GMW_SCEN!$NF$2:$NF$60=G$1),0),$F142-1966)</f>
        <v>562669</v>
      </c>
      <c r="H142" s="4" cm="1">
        <f t="array" ref="H142">INDEX(GMW_SCEN!$A$2:$NF$60,MATCH(1,(GMW_SCEN!$NE$2:$NE$60=H$3)*(GMW_SCEN!$ND$2:$ND$60=H$4)*(GMW_SCEN!$NF$2:$NF$60=H$1),0),$F142-1966)</f>
        <v>339339</v>
      </c>
      <c r="I142" s="4" cm="1">
        <f t="array" ref="I142">INDEX(GMW_SCEN!$A$2:$NF$60,MATCH(1,(GMW_SCEN!$NE$2:$NE$60=I$3)*(GMW_SCEN!$ND$2:$ND$60=I$4)*(GMW_SCEN!$NF$2:$NF$60=I$1),0),$F142-1966)</f>
        <v>96024</v>
      </c>
      <c r="J142" s="4" cm="1">
        <f t="array" ref="J142">INDEX(GMW_SCEN!$A$2:$NF$60,MATCH(1,(GMW_SCEN!$NE$2:$NE$60=J$3)*(GMW_SCEN!$ND$2:$ND$60=J$4)*(GMW_SCEN!$NF$2:$NF$60=J$1),0),$F142-1966)</f>
        <v>113369</v>
      </c>
      <c r="K142" s="4" cm="1">
        <f t="array" ref="K142">INDEX(GMW_SCEN!$A$2:$NF$60,MATCH(1,(GMW_SCEN!$NE$2:$NE$60=K$3)*(GMW_SCEN!$ND$2:$ND$60=K$4)*(GMW_SCEN!$NF$2:$NF$60=K$1),0),$F142-1966)</f>
        <v>154514</v>
      </c>
      <c r="L142" s="4" cm="1">
        <f t="array" ref="L142">INDEX(GMW_SCEN!$A$2:$NF$60,MATCH(1,(GMW_SCEN!$NE$2:$NE$60=L$3)*(GMW_SCEN!$ND$2:$ND$60=L$4)*(GMW_SCEN!$NF$2:$NF$60=L$1),0),$F142-1966)</f>
        <v>159782</v>
      </c>
      <c r="M142" s="4" cm="1">
        <f t="array" ref="M142">INDEX(GMW_SCEN!$A$2:$NF$60,MATCH(1,(GMW_SCEN!$NE$2:$NE$60=M$3)*(GMW_SCEN!$ND$2:$ND$60=M$4)*(GMW_SCEN!$NF$2:$NF$60=M$1),0),$F142-1966)</f>
        <v>80.900000000000006</v>
      </c>
      <c r="N142" s="4" cm="1">
        <f t="array" ref="N142">INDEX(GMW_SCEN!$A$2:$NF$60,MATCH(1,(GMW_SCEN!$NE$2:$NE$60=N$3)*(GMW_SCEN!$ND$2:$ND$60=N$4)*(GMW_SCEN!$NF$2:$NF$60=N$1),0),$F142-1966)</f>
        <v>4.8923079999999999</v>
      </c>
      <c r="O142" s="4" cm="1">
        <f t="array" ref="O142">INDEX(GMW_SCEN!$A$2:$NF$60,MATCH(1,(GMW_SCEN!$NE$2:$NE$60=O$3)*(GMW_SCEN!$ND$2:$ND$60=O$4)*(GMW_SCEN!$NF$2:$NF$60=O$1),0),$F142-1966)</f>
        <v>4.6011110000000004</v>
      </c>
      <c r="P142" s="4" cm="1">
        <f t="array" ref="P142">INDEX(GMW_SCEN!$A$2:$NF$60,MATCH(1,(GMW_SCEN!$NE$2:$NE$60=P$3)*(GMW_SCEN!$ND$2:$ND$60=P$4)*(GMW_SCEN!$NF$2:$NF$60=P$1),0),$F142-1966)</f>
        <v>-0.3557496</v>
      </c>
      <c r="Q142" s="4" cm="1">
        <f t="array" ref="Q142">INDEX(GMW_SCEN!$A$2:$NF$60,MATCH(1,(GMW_SCEN!$NE$2:$NE$60=Q$3)*(GMW_SCEN!$ND$2:$ND$60=Q$4)*(GMW_SCEN!$NF$2:$NF$60=Q$1),0),$F142-1966)</f>
        <v>1.485433</v>
      </c>
      <c r="R142" s="4" cm="1">
        <f t="array" ref="R142">INDEX(GMW_SCEN!$A$2:$NF$60,MATCH(1,(GMW_SCEN!$NE$2:$NE$60=R$3)*(GMW_SCEN!$ND$2:$ND$60=R$4)*(GMW_SCEN!$NF$2:$NF$60=R$1),0),$F142-1966)</f>
        <v>1.9169</v>
      </c>
      <c r="S142" s="4" cm="1">
        <f t="array" ref="S142">INDEX(GMW_SCEN!$A$2:$NF$60,MATCH(1,(GMW_SCEN!$NE$2:$NE$60=S$3)*(GMW_SCEN!$ND$2:$ND$60=S$4)*(GMW_SCEN!$NF$2:$NF$60=S$1),0),$F142-1966)</f>
        <v>103.72329999999999</v>
      </c>
      <c r="T142" s="4" cm="1">
        <f t="array" ref="T142">INDEX(GMW_SCEN!$A$2:$NF$60,MATCH(1,(GMW_SCEN!$NE$2:$NE$60=T$3)*(GMW_SCEN!$ND$2:$ND$60=T$4)*(GMW_SCEN!$NF$2:$NF$60=T$1),0),$F142-1966)</f>
        <v>-10254</v>
      </c>
      <c r="U142" s="4" cm="1">
        <f t="array" ref="U142">INDEX(GMW_SCEN!$A$2:$NF$60,MATCH(1,(GMW_SCEN!$NE$2:$NE$60=U$3)*(GMW_SCEN!$ND$2:$ND$60=U$4)*(GMW_SCEN!$NF$2:$NF$60=U$1),0),$F142-1966)</f>
        <v>502323</v>
      </c>
      <c r="V142" s="4" cm="1">
        <f t="array" ref="V142">INDEX(GMW_SCEN!$A$2:$NF$60,MATCH(1,(GMW_SCEN!$NE$2:$NE$60=V$3)*(GMW_SCEN!$ND$2:$ND$60=V$4)*(GMW_SCEN!$NF$2:$NF$60=V$1),0),$F142-1966)</f>
        <v>374381</v>
      </c>
      <c r="W142" s="4" cm="1">
        <f t="array" ref="W142">INDEX(GMW_SCEN!$A$2:$NF$60,MATCH(1,(GMW_SCEN!$NE$2:$NE$60=W$3)*(GMW_SCEN!$ND$2:$ND$60=W$4)*(GMW_SCEN!$NF$2:$NF$60=W$1),0),$F142-1966)</f>
        <v>562669</v>
      </c>
      <c r="X142" s="4" cm="1">
        <f t="array" ref="X142">INDEX(GMW_SCEN!$A$2:$NF$60,MATCH(1,(GMW_SCEN!$NE$2:$NE$60=X$3)*(GMW_SCEN!$ND$2:$ND$60=X$4)*(GMW_SCEN!$NF$2:$NF$60=X$1),0),$F142-1966)</f>
        <v>339339</v>
      </c>
      <c r="Y142" s="4" cm="1">
        <f t="array" ref="Y142">INDEX(GMW_SCEN!$A$2:$NF$60,MATCH(1,(GMW_SCEN!$NE$2:$NE$60=Y$3)*(GMW_SCEN!$ND$2:$ND$60=Y$4)*(GMW_SCEN!$NF$2:$NF$60=Y$1),0),$F142-1966)</f>
        <v>96024</v>
      </c>
      <c r="Z142" s="4" cm="1">
        <f t="array" ref="Z142">INDEX(GMW_SCEN!$A$2:$NF$60,MATCH(1,(GMW_SCEN!$NE$2:$NE$60=Z$3)*(GMW_SCEN!$ND$2:$ND$60=Z$4)*(GMW_SCEN!$NF$2:$NF$60=Z$1),0),$F142-1966)</f>
        <v>113369</v>
      </c>
      <c r="AA142" s="4" cm="1">
        <f t="array" ref="AA142">INDEX(GMW_SCEN!$A$2:$NF$60,MATCH(1,(GMW_SCEN!$NE$2:$NE$60=AA$3)*(GMW_SCEN!$ND$2:$ND$60=AA$4)*(GMW_SCEN!$NF$2:$NF$60=AA$1),0),$F142-1966)</f>
        <v>154514</v>
      </c>
      <c r="AB142" s="4" cm="1">
        <f t="array" ref="AB142">INDEX(GMW_SCEN!$A$2:$NF$60,MATCH(1,(GMW_SCEN!$NE$2:$NE$60=AB$3)*(GMW_SCEN!$ND$2:$ND$60=AB$4)*(GMW_SCEN!$NF$2:$NF$60=AB$1),0),$F142-1966)</f>
        <v>159782</v>
      </c>
      <c r="AC142" s="4" cm="1">
        <f t="array" ref="AC142">INDEX(GMW_SCEN!$A$2:$NF$60,MATCH(1,(GMW_SCEN!$NE$2:$NE$60=AC$3)*(GMW_SCEN!$ND$2:$ND$60=AC$4)*(GMW_SCEN!$NF$2:$NF$60=AC$1),0),$F142-1966)</f>
        <v>80.900000000000006</v>
      </c>
      <c r="AD142" s="4" cm="1">
        <f t="array" ref="AD142">INDEX(GMW_SCEN!$A$2:$NF$60,MATCH(1,(GMW_SCEN!$NE$2:$NE$60=AD$3)*(GMW_SCEN!$ND$2:$ND$60=AD$4)*(GMW_SCEN!$NF$2:$NF$60=AD$1),0),$F142-1966)</f>
        <v>4.8923079999999999</v>
      </c>
      <c r="AE142" s="4" cm="1">
        <f t="array" ref="AE142">INDEX(GMW_SCEN!$A$2:$NF$60,MATCH(1,(GMW_SCEN!$NE$2:$NE$60=AE$3)*(GMW_SCEN!$ND$2:$ND$60=AE$4)*(GMW_SCEN!$NF$2:$NF$60=AE$1),0),$F142-1966)</f>
        <v>4.6011110000000004</v>
      </c>
      <c r="AF142" s="4" cm="1">
        <f t="array" ref="AF142">INDEX(GMW_SCEN!$A$2:$NF$60,MATCH(1,(GMW_SCEN!$NE$2:$NE$60=AF$3)*(GMW_SCEN!$ND$2:$ND$60=AF$4)*(GMW_SCEN!$NF$2:$NF$60=AF$1),0),$F142-1966)</f>
        <v>-0.3557496</v>
      </c>
      <c r="AG142" s="4" cm="1">
        <f t="array" ref="AG142">INDEX(GMW_SCEN!$A$2:$NF$60,MATCH(1,(GMW_SCEN!$NE$2:$NE$60=AG$3)*(GMW_SCEN!$ND$2:$ND$60=AG$4)*(GMW_SCEN!$NF$2:$NF$60=AG$1),0),$F142-1966)</f>
        <v>1.485433</v>
      </c>
      <c r="AH142" s="4" cm="1">
        <f t="array" ref="AH142">INDEX(GMW_SCEN!$A$2:$NF$60,MATCH(1,(GMW_SCEN!$NE$2:$NE$60=AH$3)*(GMW_SCEN!$ND$2:$ND$60=AH$4)*(GMW_SCEN!$NF$2:$NF$60=AH$1),0),$F142-1966)</f>
        <v>1.9169</v>
      </c>
      <c r="AI142" s="4" cm="1">
        <f t="array" ref="AI142">INDEX(GMW_SCEN!$A$2:$NF$60,MATCH(1,(GMW_SCEN!$NE$2:$NE$60=AI$3)*(GMW_SCEN!$ND$2:$ND$60=AI$4)*(GMW_SCEN!$NF$2:$NF$60=AI$1),0),$F142-1966)</f>
        <v>103.72329999999999</v>
      </c>
      <c r="AJ142" s="4" cm="1">
        <f t="array" ref="AJ142">INDEX(GMW_SCEN!$A$2:$NF$60,MATCH(1,(GMW_SCEN!$NE$2:$NE$60=AJ$3)*(GMW_SCEN!$ND$2:$ND$60=AJ$4)*(GMW_SCEN!$NF$2:$NF$60=AJ$1),0),$F142-1966)</f>
        <v>-10254</v>
      </c>
      <c r="AK142" s="4" cm="1">
        <f t="array" ref="AK142">INDEX(GMW_SCEN!$A$2:$NF$60,MATCH(1,(GMW_SCEN!$NE$2:$NE$60=AK$3)*(GMW_SCEN!$ND$2:$ND$60=AK$4)*(GMW_SCEN!$NF$2:$NF$60=AK$1),0),$F142-1966)</f>
        <v>502323</v>
      </c>
      <c r="AL142" s="4" cm="1">
        <f t="array" ref="AL142">INDEX(GMW_SCEN!$A$2:$NF$60,MATCH(1,(GMW_SCEN!$NE$2:$NE$60=AL$3)*(GMW_SCEN!$ND$2:$ND$60=AL$4)*(GMW_SCEN!$NF$2:$NF$60=AL$1),0),$F142-1966)</f>
        <v>374381</v>
      </c>
    </row>
    <row r="143" spans="1:38" x14ac:dyDescent="0.25">
      <c r="A143" s="4">
        <v>2007</v>
      </c>
      <c r="B143" s="4">
        <f t="shared" si="46"/>
        <v>2007</v>
      </c>
      <c r="C143" s="4">
        <f t="shared" si="46"/>
        <v>2006</v>
      </c>
      <c r="D143" s="4">
        <f t="shared" si="46"/>
        <v>2006</v>
      </c>
      <c r="F143" s="4">
        <f t="shared" si="37"/>
        <v>2109</v>
      </c>
      <c r="G143" s="4" cm="1">
        <f t="array" ref="G143">INDEX(GMW_SCEN!$A$2:$NF$60,MATCH(1,(GMW_SCEN!$NE$2:$NE$60=G$3)*(GMW_SCEN!$ND$2:$ND$60=G$4)*(GMW_SCEN!$NF$2:$NF$60=G$1),0),$F143-1966)</f>
        <v>568845</v>
      </c>
      <c r="H143" s="4" cm="1">
        <f t="array" ref="H143">INDEX(GMW_SCEN!$A$2:$NF$60,MATCH(1,(GMW_SCEN!$NE$2:$NE$60=H$3)*(GMW_SCEN!$ND$2:$ND$60=H$4)*(GMW_SCEN!$NF$2:$NF$60=H$1),0),$F143-1966)</f>
        <v>343169</v>
      </c>
      <c r="I143" s="4" cm="1">
        <f t="array" ref="I143">INDEX(GMW_SCEN!$A$2:$NF$60,MATCH(1,(GMW_SCEN!$NE$2:$NE$60=I$3)*(GMW_SCEN!$ND$2:$ND$60=I$4)*(GMW_SCEN!$NF$2:$NF$60=I$1),0),$F143-1966)</f>
        <v>98619</v>
      </c>
      <c r="J143" s="4" cm="1">
        <f t="array" ref="J143">INDEX(GMW_SCEN!$A$2:$NF$60,MATCH(1,(GMW_SCEN!$NE$2:$NE$60=J$3)*(GMW_SCEN!$ND$2:$ND$60=J$4)*(GMW_SCEN!$NF$2:$NF$60=J$1),0),$F143-1966)</f>
        <v>114363</v>
      </c>
      <c r="K143" s="4" cm="1">
        <f t="array" ref="K143">INDEX(GMW_SCEN!$A$2:$NF$60,MATCH(1,(GMW_SCEN!$NE$2:$NE$60=K$3)*(GMW_SCEN!$ND$2:$ND$60=K$4)*(GMW_SCEN!$NF$2:$NF$60=K$1),0),$F143-1966)</f>
        <v>156916</v>
      </c>
      <c r="L143" s="4" cm="1">
        <f t="array" ref="L143">INDEX(GMW_SCEN!$A$2:$NF$60,MATCH(1,(GMW_SCEN!$NE$2:$NE$60=L$3)*(GMW_SCEN!$ND$2:$ND$60=L$4)*(GMW_SCEN!$NF$2:$NF$60=L$1),0),$F143-1966)</f>
        <v>164175</v>
      </c>
      <c r="M143" s="4" cm="1">
        <f t="array" ref="M143">INDEX(GMW_SCEN!$A$2:$NF$60,MATCH(1,(GMW_SCEN!$NE$2:$NE$60=M$3)*(GMW_SCEN!$ND$2:$ND$60=M$4)*(GMW_SCEN!$NF$2:$NF$60=M$1),0),$F143-1966)</f>
        <v>81</v>
      </c>
      <c r="N143" s="4" cm="1">
        <f t="array" ref="N143">INDEX(GMW_SCEN!$A$2:$NF$60,MATCH(1,(GMW_SCEN!$NE$2:$NE$60=N$3)*(GMW_SCEN!$ND$2:$ND$60=N$4)*(GMW_SCEN!$NF$2:$NF$60=N$1),0),$F143-1966)</f>
        <v>5.2192309999999997</v>
      </c>
      <c r="O143" s="4" cm="1">
        <f t="array" ref="O143">INDEX(GMW_SCEN!$A$2:$NF$60,MATCH(1,(GMW_SCEN!$NE$2:$NE$60=O$3)*(GMW_SCEN!$ND$2:$ND$60=O$4)*(GMW_SCEN!$NF$2:$NF$60=O$1),0),$F143-1966)</f>
        <v>4.870781</v>
      </c>
      <c r="P143" s="4" cm="1">
        <f t="array" ref="P143">INDEX(GMW_SCEN!$A$2:$NF$60,MATCH(1,(GMW_SCEN!$NE$2:$NE$60=P$3)*(GMW_SCEN!$ND$2:$ND$60=P$4)*(GMW_SCEN!$NF$2:$NF$60=P$1),0),$F143-1966)</f>
        <v>-0.30928679999999997</v>
      </c>
      <c r="Q143" s="4" cm="1">
        <f t="array" ref="Q143">INDEX(GMW_SCEN!$A$2:$NF$60,MATCH(1,(GMW_SCEN!$NE$2:$NE$60=Q$3)*(GMW_SCEN!$ND$2:$ND$60=Q$4)*(GMW_SCEN!$NF$2:$NF$60=Q$1),0),$F143-1966)</f>
        <v>1.4917</v>
      </c>
      <c r="R143" s="4" cm="1">
        <f t="array" ref="R143">INDEX(GMW_SCEN!$A$2:$NF$60,MATCH(1,(GMW_SCEN!$NE$2:$NE$60=R$3)*(GMW_SCEN!$ND$2:$ND$60=R$4)*(GMW_SCEN!$NF$2:$NF$60=R$1),0),$F143-1966)</f>
        <v>1.9546330000000001</v>
      </c>
      <c r="S143" s="4" cm="1">
        <f t="array" ref="S143">INDEX(GMW_SCEN!$A$2:$NF$60,MATCH(1,(GMW_SCEN!$NE$2:$NE$60=S$3)*(GMW_SCEN!$ND$2:$ND$60=S$4)*(GMW_SCEN!$NF$2:$NF$60=S$1),0),$F143-1966)</f>
        <v>104.7433</v>
      </c>
      <c r="T143" s="4" cm="1">
        <f t="array" ref="T143">INDEX(GMW_SCEN!$A$2:$NF$60,MATCH(1,(GMW_SCEN!$NE$2:$NE$60=T$3)*(GMW_SCEN!$ND$2:$ND$60=T$4)*(GMW_SCEN!$NF$2:$NF$60=T$1),0),$F143-1966)</f>
        <v>11877</v>
      </c>
      <c r="U143" s="4" cm="1">
        <f t="array" ref="U143">INDEX(GMW_SCEN!$A$2:$NF$60,MATCH(1,(GMW_SCEN!$NE$2:$NE$60=U$3)*(GMW_SCEN!$ND$2:$ND$60=U$4)*(GMW_SCEN!$NF$2:$NF$60=U$1),0),$F143-1966)</f>
        <v>494652</v>
      </c>
      <c r="V143" s="4" cm="1">
        <f t="array" ref="V143">INDEX(GMW_SCEN!$A$2:$NF$60,MATCH(1,(GMW_SCEN!$NE$2:$NE$60=V$3)*(GMW_SCEN!$ND$2:$ND$60=V$4)*(GMW_SCEN!$NF$2:$NF$60=V$1),0),$F143-1966)</f>
        <v>378672</v>
      </c>
      <c r="W143" s="4" cm="1">
        <f t="array" ref="W143">INDEX(GMW_SCEN!$A$2:$NF$60,MATCH(1,(GMW_SCEN!$NE$2:$NE$60=W$3)*(GMW_SCEN!$ND$2:$ND$60=W$4)*(GMW_SCEN!$NF$2:$NF$60=W$1),0),$F143-1966)</f>
        <v>568845</v>
      </c>
      <c r="X143" s="4" cm="1">
        <f t="array" ref="X143">INDEX(GMW_SCEN!$A$2:$NF$60,MATCH(1,(GMW_SCEN!$NE$2:$NE$60=X$3)*(GMW_SCEN!$ND$2:$ND$60=X$4)*(GMW_SCEN!$NF$2:$NF$60=X$1),0),$F143-1966)</f>
        <v>343169</v>
      </c>
      <c r="Y143" s="4" cm="1">
        <f t="array" ref="Y143">INDEX(GMW_SCEN!$A$2:$NF$60,MATCH(1,(GMW_SCEN!$NE$2:$NE$60=Y$3)*(GMW_SCEN!$ND$2:$ND$60=Y$4)*(GMW_SCEN!$NF$2:$NF$60=Y$1),0),$F143-1966)</f>
        <v>98619</v>
      </c>
      <c r="Z143" s="4" cm="1">
        <f t="array" ref="Z143">INDEX(GMW_SCEN!$A$2:$NF$60,MATCH(1,(GMW_SCEN!$NE$2:$NE$60=Z$3)*(GMW_SCEN!$ND$2:$ND$60=Z$4)*(GMW_SCEN!$NF$2:$NF$60=Z$1),0),$F143-1966)</f>
        <v>114363</v>
      </c>
      <c r="AA143" s="4" cm="1">
        <f t="array" ref="AA143">INDEX(GMW_SCEN!$A$2:$NF$60,MATCH(1,(GMW_SCEN!$NE$2:$NE$60=AA$3)*(GMW_SCEN!$ND$2:$ND$60=AA$4)*(GMW_SCEN!$NF$2:$NF$60=AA$1),0),$F143-1966)</f>
        <v>156916</v>
      </c>
      <c r="AB143" s="4" cm="1">
        <f t="array" ref="AB143">INDEX(GMW_SCEN!$A$2:$NF$60,MATCH(1,(GMW_SCEN!$NE$2:$NE$60=AB$3)*(GMW_SCEN!$ND$2:$ND$60=AB$4)*(GMW_SCEN!$NF$2:$NF$60=AB$1),0),$F143-1966)</f>
        <v>164175</v>
      </c>
      <c r="AC143" s="4" cm="1">
        <f t="array" ref="AC143">INDEX(GMW_SCEN!$A$2:$NF$60,MATCH(1,(GMW_SCEN!$NE$2:$NE$60=AC$3)*(GMW_SCEN!$ND$2:$ND$60=AC$4)*(GMW_SCEN!$NF$2:$NF$60=AC$1),0),$F143-1966)</f>
        <v>81</v>
      </c>
      <c r="AD143" s="4" cm="1">
        <f t="array" ref="AD143">INDEX(GMW_SCEN!$A$2:$NF$60,MATCH(1,(GMW_SCEN!$NE$2:$NE$60=AD$3)*(GMW_SCEN!$ND$2:$ND$60=AD$4)*(GMW_SCEN!$NF$2:$NF$60=AD$1),0),$F143-1966)</f>
        <v>5.2192309999999997</v>
      </c>
      <c r="AE143" s="4" cm="1">
        <f t="array" ref="AE143">INDEX(GMW_SCEN!$A$2:$NF$60,MATCH(1,(GMW_SCEN!$NE$2:$NE$60=AE$3)*(GMW_SCEN!$ND$2:$ND$60=AE$4)*(GMW_SCEN!$NF$2:$NF$60=AE$1),0),$F143-1966)</f>
        <v>4.870781</v>
      </c>
      <c r="AF143" s="4" cm="1">
        <f t="array" ref="AF143">INDEX(GMW_SCEN!$A$2:$NF$60,MATCH(1,(GMW_SCEN!$NE$2:$NE$60=AF$3)*(GMW_SCEN!$ND$2:$ND$60=AF$4)*(GMW_SCEN!$NF$2:$NF$60=AF$1),0),$F143-1966)</f>
        <v>-0.30928679999999997</v>
      </c>
      <c r="AG143" s="4" cm="1">
        <f t="array" ref="AG143">INDEX(GMW_SCEN!$A$2:$NF$60,MATCH(1,(GMW_SCEN!$NE$2:$NE$60=AG$3)*(GMW_SCEN!$ND$2:$ND$60=AG$4)*(GMW_SCEN!$NF$2:$NF$60=AG$1),0),$F143-1966)</f>
        <v>1.4917</v>
      </c>
      <c r="AH143" s="4" cm="1">
        <f t="array" ref="AH143">INDEX(GMW_SCEN!$A$2:$NF$60,MATCH(1,(GMW_SCEN!$NE$2:$NE$60=AH$3)*(GMW_SCEN!$ND$2:$ND$60=AH$4)*(GMW_SCEN!$NF$2:$NF$60=AH$1),0),$F143-1966)</f>
        <v>1.9546330000000001</v>
      </c>
      <c r="AI143" s="4" cm="1">
        <f t="array" ref="AI143">INDEX(GMW_SCEN!$A$2:$NF$60,MATCH(1,(GMW_SCEN!$NE$2:$NE$60=AI$3)*(GMW_SCEN!$ND$2:$ND$60=AI$4)*(GMW_SCEN!$NF$2:$NF$60=AI$1),0),$F143-1966)</f>
        <v>104.7433</v>
      </c>
      <c r="AJ143" s="4" cm="1">
        <f t="array" ref="AJ143">INDEX(GMW_SCEN!$A$2:$NF$60,MATCH(1,(GMW_SCEN!$NE$2:$NE$60=AJ$3)*(GMW_SCEN!$ND$2:$ND$60=AJ$4)*(GMW_SCEN!$NF$2:$NF$60=AJ$1),0),$F143-1966)</f>
        <v>11877</v>
      </c>
      <c r="AK143" s="4" cm="1">
        <f t="array" ref="AK143">INDEX(GMW_SCEN!$A$2:$NF$60,MATCH(1,(GMW_SCEN!$NE$2:$NE$60=AK$3)*(GMW_SCEN!$ND$2:$ND$60=AK$4)*(GMW_SCEN!$NF$2:$NF$60=AK$1),0),$F143-1966)</f>
        <v>494652</v>
      </c>
      <c r="AL143" s="4" cm="1">
        <f t="array" ref="AL143">INDEX(GMW_SCEN!$A$2:$NF$60,MATCH(1,(GMW_SCEN!$NE$2:$NE$60=AL$3)*(GMW_SCEN!$ND$2:$ND$60=AL$4)*(GMW_SCEN!$NF$2:$NF$60=AL$1),0),$F143-1966)</f>
        <v>378672</v>
      </c>
    </row>
    <row r="144" spans="1:38" x14ac:dyDescent="0.25">
      <c r="B144" s="4">
        <f t="shared" si="46"/>
        <v>2007</v>
      </c>
      <c r="C144" s="4">
        <f t="shared" si="46"/>
        <v>2007</v>
      </c>
      <c r="F144" s="4">
        <f t="shared" si="37"/>
        <v>2110</v>
      </c>
      <c r="G144" s="4" cm="1">
        <f t="array" ref="G144">INDEX(GMW_SCEN!$A$2:$NF$60,MATCH(1,(GMW_SCEN!$NE$2:$NE$60=G$3)*(GMW_SCEN!$ND$2:$ND$60=G$4)*(GMW_SCEN!$NF$2:$NF$60=G$1),0),$F144-1966)</f>
        <v>574194</v>
      </c>
      <c r="H144" s="4" cm="1">
        <f t="array" ref="H144">INDEX(GMW_SCEN!$A$2:$NF$60,MATCH(1,(GMW_SCEN!$NE$2:$NE$60=H$3)*(GMW_SCEN!$ND$2:$ND$60=H$4)*(GMW_SCEN!$NF$2:$NF$60=H$1),0),$F144-1966)</f>
        <v>347001</v>
      </c>
      <c r="I144" s="4" cm="1">
        <f t="array" ref="I144">INDEX(GMW_SCEN!$A$2:$NF$60,MATCH(1,(GMW_SCEN!$NE$2:$NE$60=I$3)*(GMW_SCEN!$ND$2:$ND$60=I$4)*(GMW_SCEN!$NF$2:$NF$60=I$1),0),$F144-1966)</f>
        <v>102493</v>
      </c>
      <c r="J144" s="4" cm="1">
        <f t="array" ref="J144">INDEX(GMW_SCEN!$A$2:$NF$60,MATCH(1,(GMW_SCEN!$NE$2:$NE$60=J$3)*(GMW_SCEN!$ND$2:$ND$60=J$4)*(GMW_SCEN!$NF$2:$NF$60=J$1),0),$F144-1966)</f>
        <v>114182</v>
      </c>
      <c r="K144" s="4" cm="1">
        <f t="array" ref="K144">INDEX(GMW_SCEN!$A$2:$NF$60,MATCH(1,(GMW_SCEN!$NE$2:$NE$60=K$3)*(GMW_SCEN!$ND$2:$ND$60=K$4)*(GMW_SCEN!$NF$2:$NF$60=K$1),0),$F144-1966)</f>
        <v>162203</v>
      </c>
      <c r="L144" s="4" cm="1">
        <f t="array" ref="L144">INDEX(GMW_SCEN!$A$2:$NF$60,MATCH(1,(GMW_SCEN!$NE$2:$NE$60=L$3)*(GMW_SCEN!$ND$2:$ND$60=L$4)*(GMW_SCEN!$NF$2:$NF$60=L$1),0),$F144-1966)</f>
        <v>163949</v>
      </c>
      <c r="M144" s="4" cm="1">
        <f t="array" ref="M144">INDEX(GMW_SCEN!$A$2:$NF$60,MATCH(1,(GMW_SCEN!$NE$2:$NE$60=M$3)*(GMW_SCEN!$ND$2:$ND$60=M$4)*(GMW_SCEN!$NF$2:$NF$60=M$1),0),$F144-1966)</f>
        <v>81.8</v>
      </c>
      <c r="N144" s="4" cm="1">
        <f t="array" ref="N144">INDEX(GMW_SCEN!$A$2:$NF$60,MATCH(1,(GMW_SCEN!$NE$2:$NE$60=N$3)*(GMW_SCEN!$ND$2:$ND$60=N$4)*(GMW_SCEN!$NF$2:$NF$60=N$1),0),$F144-1966)</f>
        <v>5.3923079999999999</v>
      </c>
      <c r="O144" s="4" cm="1">
        <f t="array" ref="O144">INDEX(GMW_SCEN!$A$2:$NF$60,MATCH(1,(GMW_SCEN!$NE$2:$NE$60=O$3)*(GMW_SCEN!$ND$2:$ND$60=O$4)*(GMW_SCEN!$NF$2:$NF$60=O$1),0),$F144-1966)</f>
        <v>5.21082</v>
      </c>
      <c r="P144" s="4" cm="1">
        <f t="array" ref="P144">INDEX(GMW_SCEN!$A$2:$NF$60,MATCH(1,(GMW_SCEN!$NE$2:$NE$60=P$3)*(GMW_SCEN!$ND$2:$ND$60=P$4)*(GMW_SCEN!$NF$2:$NF$60=P$1),0),$F144-1966)</f>
        <v>-0.13339190000000001</v>
      </c>
      <c r="Q144" s="4" cm="1">
        <f t="array" ref="Q144">INDEX(GMW_SCEN!$A$2:$NF$60,MATCH(1,(GMW_SCEN!$NE$2:$NE$60=Q$3)*(GMW_SCEN!$ND$2:$ND$60=Q$4)*(GMW_SCEN!$NF$2:$NF$60=Q$1),0),$F144-1966)</f>
        <v>1.4731669999999999</v>
      </c>
      <c r="R144" s="4" cm="1">
        <f t="array" ref="R144">INDEX(GMW_SCEN!$A$2:$NF$60,MATCH(1,(GMW_SCEN!$NE$2:$NE$60=R$3)*(GMW_SCEN!$ND$2:$ND$60=R$4)*(GMW_SCEN!$NF$2:$NF$60=R$1),0),$F144-1966)</f>
        <v>1.9869669999999999</v>
      </c>
      <c r="S144" s="4" cm="1">
        <f t="array" ref="S144">INDEX(GMW_SCEN!$A$2:$NF$60,MATCH(1,(GMW_SCEN!$NE$2:$NE$60=S$3)*(GMW_SCEN!$ND$2:$ND$60=S$4)*(GMW_SCEN!$NF$2:$NF$60=S$1),0),$F144-1966)</f>
        <v>104.2633</v>
      </c>
      <c r="T144" s="4" cm="1">
        <f t="array" ref="T144">INDEX(GMW_SCEN!$A$2:$NF$60,MATCH(1,(GMW_SCEN!$NE$2:$NE$60=T$3)*(GMW_SCEN!$ND$2:$ND$60=T$4)*(GMW_SCEN!$NF$2:$NF$60=T$1),0),$F144-1966)</f>
        <v>-10313</v>
      </c>
      <c r="U144" s="4" cm="1">
        <f t="array" ref="U144">INDEX(GMW_SCEN!$A$2:$NF$60,MATCH(1,(GMW_SCEN!$NE$2:$NE$60=U$3)*(GMW_SCEN!$ND$2:$ND$60=U$4)*(GMW_SCEN!$NF$2:$NF$60=U$1),0),$F144-1966)</f>
        <v>515874</v>
      </c>
      <c r="V144" s="4" cm="1">
        <f t="array" ref="V144">INDEX(GMW_SCEN!$A$2:$NF$60,MATCH(1,(GMW_SCEN!$NE$2:$NE$60=V$3)*(GMW_SCEN!$ND$2:$ND$60=V$4)*(GMW_SCEN!$NF$2:$NF$60=V$1),0),$F144-1966)</f>
        <v>387949</v>
      </c>
      <c r="W144" s="4" cm="1">
        <f t="array" ref="W144">INDEX(GMW_SCEN!$A$2:$NF$60,MATCH(1,(GMW_SCEN!$NE$2:$NE$60=W$3)*(GMW_SCEN!$ND$2:$ND$60=W$4)*(GMW_SCEN!$NF$2:$NF$60=W$1),0),$F144-1966)</f>
        <v>574194</v>
      </c>
      <c r="X144" s="4" cm="1">
        <f t="array" ref="X144">INDEX(GMW_SCEN!$A$2:$NF$60,MATCH(1,(GMW_SCEN!$NE$2:$NE$60=X$3)*(GMW_SCEN!$ND$2:$ND$60=X$4)*(GMW_SCEN!$NF$2:$NF$60=X$1),0),$F144-1966)</f>
        <v>347001</v>
      </c>
      <c r="Y144" s="4" cm="1">
        <f t="array" ref="Y144">INDEX(GMW_SCEN!$A$2:$NF$60,MATCH(1,(GMW_SCEN!$NE$2:$NE$60=Y$3)*(GMW_SCEN!$ND$2:$ND$60=Y$4)*(GMW_SCEN!$NF$2:$NF$60=Y$1),0),$F144-1966)</f>
        <v>102493</v>
      </c>
      <c r="Z144" s="4" cm="1">
        <f t="array" ref="Z144">INDEX(GMW_SCEN!$A$2:$NF$60,MATCH(1,(GMW_SCEN!$NE$2:$NE$60=Z$3)*(GMW_SCEN!$ND$2:$ND$60=Z$4)*(GMW_SCEN!$NF$2:$NF$60=Z$1),0),$F144-1966)</f>
        <v>114182</v>
      </c>
      <c r="AA144" s="4" cm="1">
        <f t="array" ref="AA144">INDEX(GMW_SCEN!$A$2:$NF$60,MATCH(1,(GMW_SCEN!$NE$2:$NE$60=AA$3)*(GMW_SCEN!$ND$2:$ND$60=AA$4)*(GMW_SCEN!$NF$2:$NF$60=AA$1),0),$F144-1966)</f>
        <v>162203</v>
      </c>
      <c r="AB144" s="4" cm="1">
        <f t="array" ref="AB144">INDEX(GMW_SCEN!$A$2:$NF$60,MATCH(1,(GMW_SCEN!$NE$2:$NE$60=AB$3)*(GMW_SCEN!$ND$2:$ND$60=AB$4)*(GMW_SCEN!$NF$2:$NF$60=AB$1),0),$F144-1966)</f>
        <v>163949</v>
      </c>
      <c r="AC144" s="4" cm="1">
        <f t="array" ref="AC144">INDEX(GMW_SCEN!$A$2:$NF$60,MATCH(1,(GMW_SCEN!$NE$2:$NE$60=AC$3)*(GMW_SCEN!$ND$2:$ND$60=AC$4)*(GMW_SCEN!$NF$2:$NF$60=AC$1),0),$F144-1966)</f>
        <v>81.8</v>
      </c>
      <c r="AD144" s="4" cm="1">
        <f t="array" ref="AD144">INDEX(GMW_SCEN!$A$2:$NF$60,MATCH(1,(GMW_SCEN!$NE$2:$NE$60=AD$3)*(GMW_SCEN!$ND$2:$ND$60=AD$4)*(GMW_SCEN!$NF$2:$NF$60=AD$1),0),$F144-1966)</f>
        <v>5.3923079999999999</v>
      </c>
      <c r="AE144" s="4" cm="1">
        <f t="array" ref="AE144">INDEX(GMW_SCEN!$A$2:$NF$60,MATCH(1,(GMW_SCEN!$NE$2:$NE$60=AE$3)*(GMW_SCEN!$ND$2:$ND$60=AE$4)*(GMW_SCEN!$NF$2:$NF$60=AE$1),0),$F144-1966)</f>
        <v>5.21082</v>
      </c>
      <c r="AF144" s="4" cm="1">
        <f t="array" ref="AF144">INDEX(GMW_SCEN!$A$2:$NF$60,MATCH(1,(GMW_SCEN!$NE$2:$NE$60=AF$3)*(GMW_SCEN!$ND$2:$ND$60=AF$4)*(GMW_SCEN!$NF$2:$NF$60=AF$1),0),$F144-1966)</f>
        <v>-0.13339190000000001</v>
      </c>
      <c r="AG144" s="4" cm="1">
        <f t="array" ref="AG144">INDEX(GMW_SCEN!$A$2:$NF$60,MATCH(1,(GMW_SCEN!$NE$2:$NE$60=AG$3)*(GMW_SCEN!$ND$2:$ND$60=AG$4)*(GMW_SCEN!$NF$2:$NF$60=AG$1),0),$F144-1966)</f>
        <v>1.4731669999999999</v>
      </c>
      <c r="AH144" s="4" cm="1">
        <f t="array" ref="AH144">INDEX(GMW_SCEN!$A$2:$NF$60,MATCH(1,(GMW_SCEN!$NE$2:$NE$60=AH$3)*(GMW_SCEN!$ND$2:$ND$60=AH$4)*(GMW_SCEN!$NF$2:$NF$60=AH$1),0),$F144-1966)</f>
        <v>1.9869669999999999</v>
      </c>
      <c r="AI144" s="4" cm="1">
        <f t="array" ref="AI144">INDEX(GMW_SCEN!$A$2:$NF$60,MATCH(1,(GMW_SCEN!$NE$2:$NE$60=AI$3)*(GMW_SCEN!$ND$2:$ND$60=AI$4)*(GMW_SCEN!$NF$2:$NF$60=AI$1),0),$F144-1966)</f>
        <v>104.2633</v>
      </c>
      <c r="AJ144" s="4" cm="1">
        <f t="array" ref="AJ144">INDEX(GMW_SCEN!$A$2:$NF$60,MATCH(1,(GMW_SCEN!$NE$2:$NE$60=AJ$3)*(GMW_SCEN!$ND$2:$ND$60=AJ$4)*(GMW_SCEN!$NF$2:$NF$60=AJ$1),0),$F144-1966)</f>
        <v>-10313</v>
      </c>
      <c r="AK144" s="4" cm="1">
        <f t="array" ref="AK144">INDEX(GMW_SCEN!$A$2:$NF$60,MATCH(1,(GMW_SCEN!$NE$2:$NE$60=AK$3)*(GMW_SCEN!$ND$2:$ND$60=AK$4)*(GMW_SCEN!$NF$2:$NF$60=AK$1),0),$F144-1966)</f>
        <v>515874</v>
      </c>
      <c r="AL144" s="4" cm="1">
        <f t="array" ref="AL144">INDEX(GMW_SCEN!$A$2:$NF$60,MATCH(1,(GMW_SCEN!$NE$2:$NE$60=AL$3)*(GMW_SCEN!$ND$2:$ND$60=AL$4)*(GMW_SCEN!$NF$2:$NF$60=AL$1),0),$F144-1966)</f>
        <v>387949</v>
      </c>
    </row>
    <row r="145" spans="1:38" x14ac:dyDescent="0.25">
      <c r="B145" s="4">
        <f t="shared" si="46"/>
        <v>2007</v>
      </c>
      <c r="C145" s="4">
        <f t="shared" si="46"/>
        <v>2007</v>
      </c>
      <c r="F145" s="4">
        <f t="shared" si="37"/>
        <v>2111</v>
      </c>
      <c r="G145" s="4" cm="1">
        <f t="array" ref="G145">INDEX(GMW_SCEN!$A$2:$NF$60,MATCH(1,(GMW_SCEN!$NE$2:$NE$60=G$3)*(GMW_SCEN!$ND$2:$ND$60=G$4)*(GMW_SCEN!$NF$2:$NF$60=G$1),0),$F145-1966)</f>
        <v>579605</v>
      </c>
      <c r="H145" s="4" cm="1">
        <f t="array" ref="H145">INDEX(GMW_SCEN!$A$2:$NF$60,MATCH(1,(GMW_SCEN!$NE$2:$NE$60=H$3)*(GMW_SCEN!$ND$2:$ND$60=H$4)*(GMW_SCEN!$NF$2:$NF$60=H$1),0),$F145-1966)</f>
        <v>353872</v>
      </c>
      <c r="I145" s="4" cm="1">
        <f t="array" ref="I145">INDEX(GMW_SCEN!$A$2:$NF$60,MATCH(1,(GMW_SCEN!$NE$2:$NE$60=I$3)*(GMW_SCEN!$ND$2:$ND$60=I$4)*(GMW_SCEN!$NF$2:$NF$60=I$1),0),$F145-1966)</f>
        <v>99552</v>
      </c>
      <c r="J145" s="4" cm="1">
        <f t="array" ref="J145">INDEX(GMW_SCEN!$A$2:$NF$60,MATCH(1,(GMW_SCEN!$NE$2:$NE$60=J$3)*(GMW_SCEN!$ND$2:$ND$60=J$4)*(GMW_SCEN!$NF$2:$NF$60=J$1),0),$F145-1966)</f>
        <v>115149</v>
      </c>
      <c r="K145" s="4" cm="1">
        <f t="array" ref="K145">INDEX(GMW_SCEN!$A$2:$NF$60,MATCH(1,(GMW_SCEN!$NE$2:$NE$60=K$3)*(GMW_SCEN!$ND$2:$ND$60=K$4)*(GMW_SCEN!$NF$2:$NF$60=K$1),0),$F145-1966)</f>
        <v>162540</v>
      </c>
      <c r="L145" s="4" cm="1">
        <f t="array" ref="L145">INDEX(GMW_SCEN!$A$2:$NF$60,MATCH(1,(GMW_SCEN!$NE$2:$NE$60=L$3)*(GMW_SCEN!$ND$2:$ND$60=L$4)*(GMW_SCEN!$NF$2:$NF$60=L$1),0),$F145-1966)</f>
        <v>169984</v>
      </c>
      <c r="M145" s="4" cm="1">
        <f t="array" ref="M145">INDEX(GMW_SCEN!$A$2:$NF$60,MATCH(1,(GMW_SCEN!$NE$2:$NE$60=M$3)*(GMW_SCEN!$ND$2:$ND$60=M$4)*(GMW_SCEN!$NF$2:$NF$60=M$1),0),$F145-1966)</f>
        <v>81.733329999999995</v>
      </c>
      <c r="N145" s="4" cm="1">
        <f t="array" ref="N145">INDEX(GMW_SCEN!$A$2:$NF$60,MATCH(1,(GMW_SCEN!$NE$2:$NE$60=N$3)*(GMW_SCEN!$ND$2:$ND$60=N$4)*(GMW_SCEN!$NF$2:$NF$60=N$1),0),$F145-1966)</f>
        <v>5.738461</v>
      </c>
      <c r="O145" s="4" cm="1">
        <f t="array" ref="O145">INDEX(GMW_SCEN!$A$2:$NF$60,MATCH(1,(GMW_SCEN!$NE$2:$NE$60=O$3)*(GMW_SCEN!$ND$2:$ND$60=O$4)*(GMW_SCEN!$NF$2:$NF$60=O$1),0),$F145-1966)</f>
        <v>5.1907810000000003</v>
      </c>
      <c r="P145" s="4" cm="1">
        <f t="array" ref="P145">INDEX(GMW_SCEN!$A$2:$NF$60,MATCH(1,(GMW_SCEN!$NE$2:$NE$60=P$3)*(GMW_SCEN!$ND$2:$ND$60=P$4)*(GMW_SCEN!$NF$2:$NF$60=P$1),0),$F145-1966)</f>
        <v>-0.17023440000000001</v>
      </c>
      <c r="Q145" s="4" cm="1">
        <f t="array" ref="Q145">INDEX(GMW_SCEN!$A$2:$NF$60,MATCH(1,(GMW_SCEN!$NE$2:$NE$60=Q$3)*(GMW_SCEN!$ND$2:$ND$60=Q$4)*(GMW_SCEN!$NF$2:$NF$60=Q$1),0),$F145-1966)</f>
        <v>1.4699329999999999</v>
      </c>
      <c r="R145" s="4" cm="1">
        <f t="array" ref="R145">INDEX(GMW_SCEN!$A$2:$NF$60,MATCH(1,(GMW_SCEN!$NE$2:$NE$60=R$3)*(GMW_SCEN!$ND$2:$ND$60=R$4)*(GMW_SCEN!$NF$2:$NF$60=R$1),0),$F145-1966)</f>
        <v>2.0211329999999998</v>
      </c>
      <c r="S145" s="4" cm="1">
        <f t="array" ref="S145">INDEX(GMW_SCEN!$A$2:$NF$60,MATCH(1,(GMW_SCEN!$NE$2:$NE$60=S$3)*(GMW_SCEN!$ND$2:$ND$60=S$4)*(GMW_SCEN!$NF$2:$NF$60=S$1),0),$F145-1966)</f>
        <v>104.3767</v>
      </c>
      <c r="T145" s="4" cm="1">
        <f t="array" ref="T145">INDEX(GMW_SCEN!$A$2:$NF$60,MATCH(1,(GMW_SCEN!$NE$2:$NE$60=T$3)*(GMW_SCEN!$ND$2:$ND$60=T$4)*(GMW_SCEN!$NF$2:$NF$60=T$1),0),$F145-1966)</f>
        <v>-6032.9989999999998</v>
      </c>
      <c r="U145" s="4" cm="1">
        <f t="array" ref="U145">INDEX(GMW_SCEN!$A$2:$NF$60,MATCH(1,(GMW_SCEN!$NE$2:$NE$60=U$3)*(GMW_SCEN!$ND$2:$ND$60=U$4)*(GMW_SCEN!$NF$2:$NF$60=U$1),0),$F145-1966)</f>
        <v>519856</v>
      </c>
      <c r="V145" s="4" cm="1">
        <f t="array" ref="V145">INDEX(GMW_SCEN!$A$2:$NF$60,MATCH(1,(GMW_SCEN!$NE$2:$NE$60=V$3)*(GMW_SCEN!$ND$2:$ND$60=V$4)*(GMW_SCEN!$NF$2:$NF$60=V$1),0),$F145-1966)</f>
        <v>390894</v>
      </c>
      <c r="W145" s="4" cm="1">
        <f t="array" ref="W145">INDEX(GMW_SCEN!$A$2:$NF$60,MATCH(1,(GMW_SCEN!$NE$2:$NE$60=W$3)*(GMW_SCEN!$ND$2:$ND$60=W$4)*(GMW_SCEN!$NF$2:$NF$60=W$1),0),$F145-1966)</f>
        <v>579605</v>
      </c>
      <c r="X145" s="4" cm="1">
        <f t="array" ref="X145">INDEX(GMW_SCEN!$A$2:$NF$60,MATCH(1,(GMW_SCEN!$NE$2:$NE$60=X$3)*(GMW_SCEN!$ND$2:$ND$60=X$4)*(GMW_SCEN!$NF$2:$NF$60=X$1),0),$F145-1966)</f>
        <v>353872</v>
      </c>
      <c r="Y145" s="4" cm="1">
        <f t="array" ref="Y145">INDEX(GMW_SCEN!$A$2:$NF$60,MATCH(1,(GMW_SCEN!$NE$2:$NE$60=Y$3)*(GMW_SCEN!$ND$2:$ND$60=Y$4)*(GMW_SCEN!$NF$2:$NF$60=Y$1),0),$F145-1966)</f>
        <v>99552</v>
      </c>
      <c r="Z145" s="4" cm="1">
        <f t="array" ref="Z145">INDEX(GMW_SCEN!$A$2:$NF$60,MATCH(1,(GMW_SCEN!$NE$2:$NE$60=Z$3)*(GMW_SCEN!$ND$2:$ND$60=Z$4)*(GMW_SCEN!$NF$2:$NF$60=Z$1),0),$F145-1966)</f>
        <v>115149</v>
      </c>
      <c r="AA145" s="4" cm="1">
        <f t="array" ref="AA145">INDEX(GMW_SCEN!$A$2:$NF$60,MATCH(1,(GMW_SCEN!$NE$2:$NE$60=AA$3)*(GMW_SCEN!$ND$2:$ND$60=AA$4)*(GMW_SCEN!$NF$2:$NF$60=AA$1),0),$F145-1966)</f>
        <v>162540</v>
      </c>
      <c r="AB145" s="4" cm="1">
        <f t="array" ref="AB145">INDEX(GMW_SCEN!$A$2:$NF$60,MATCH(1,(GMW_SCEN!$NE$2:$NE$60=AB$3)*(GMW_SCEN!$ND$2:$ND$60=AB$4)*(GMW_SCEN!$NF$2:$NF$60=AB$1),0),$F145-1966)</f>
        <v>169984</v>
      </c>
      <c r="AC145" s="4" cm="1">
        <f t="array" ref="AC145">INDEX(GMW_SCEN!$A$2:$NF$60,MATCH(1,(GMW_SCEN!$NE$2:$NE$60=AC$3)*(GMW_SCEN!$ND$2:$ND$60=AC$4)*(GMW_SCEN!$NF$2:$NF$60=AC$1),0),$F145-1966)</f>
        <v>81.733329999999995</v>
      </c>
      <c r="AD145" s="4" cm="1">
        <f t="array" ref="AD145">INDEX(GMW_SCEN!$A$2:$NF$60,MATCH(1,(GMW_SCEN!$NE$2:$NE$60=AD$3)*(GMW_SCEN!$ND$2:$ND$60=AD$4)*(GMW_SCEN!$NF$2:$NF$60=AD$1),0),$F145-1966)</f>
        <v>5.738461</v>
      </c>
      <c r="AE145" s="4" cm="1">
        <f t="array" ref="AE145">INDEX(GMW_SCEN!$A$2:$NF$60,MATCH(1,(GMW_SCEN!$NE$2:$NE$60=AE$3)*(GMW_SCEN!$ND$2:$ND$60=AE$4)*(GMW_SCEN!$NF$2:$NF$60=AE$1),0),$F145-1966)</f>
        <v>5.1907810000000003</v>
      </c>
      <c r="AF145" s="4" cm="1">
        <f t="array" ref="AF145">INDEX(GMW_SCEN!$A$2:$NF$60,MATCH(1,(GMW_SCEN!$NE$2:$NE$60=AF$3)*(GMW_SCEN!$ND$2:$ND$60=AF$4)*(GMW_SCEN!$NF$2:$NF$60=AF$1),0),$F145-1966)</f>
        <v>-0.17023440000000001</v>
      </c>
      <c r="AG145" s="4" cm="1">
        <f t="array" ref="AG145">INDEX(GMW_SCEN!$A$2:$NF$60,MATCH(1,(GMW_SCEN!$NE$2:$NE$60=AG$3)*(GMW_SCEN!$ND$2:$ND$60=AG$4)*(GMW_SCEN!$NF$2:$NF$60=AG$1),0),$F145-1966)</f>
        <v>1.4699329999999999</v>
      </c>
      <c r="AH145" s="4" cm="1">
        <f t="array" ref="AH145">INDEX(GMW_SCEN!$A$2:$NF$60,MATCH(1,(GMW_SCEN!$NE$2:$NE$60=AH$3)*(GMW_SCEN!$ND$2:$ND$60=AH$4)*(GMW_SCEN!$NF$2:$NF$60=AH$1),0),$F145-1966)</f>
        <v>2.0211329999999998</v>
      </c>
      <c r="AI145" s="4" cm="1">
        <f t="array" ref="AI145">INDEX(GMW_SCEN!$A$2:$NF$60,MATCH(1,(GMW_SCEN!$NE$2:$NE$60=AI$3)*(GMW_SCEN!$ND$2:$ND$60=AI$4)*(GMW_SCEN!$NF$2:$NF$60=AI$1),0),$F145-1966)</f>
        <v>104.3767</v>
      </c>
      <c r="AJ145" s="4" cm="1">
        <f t="array" ref="AJ145">INDEX(GMW_SCEN!$A$2:$NF$60,MATCH(1,(GMW_SCEN!$NE$2:$NE$60=AJ$3)*(GMW_SCEN!$ND$2:$ND$60=AJ$4)*(GMW_SCEN!$NF$2:$NF$60=AJ$1),0),$F145-1966)</f>
        <v>-6032.9989999999998</v>
      </c>
      <c r="AK145" s="4" cm="1">
        <f t="array" ref="AK145">INDEX(GMW_SCEN!$A$2:$NF$60,MATCH(1,(GMW_SCEN!$NE$2:$NE$60=AK$3)*(GMW_SCEN!$ND$2:$ND$60=AK$4)*(GMW_SCEN!$NF$2:$NF$60=AK$1),0),$F145-1966)</f>
        <v>519856</v>
      </c>
      <c r="AL145" s="4" cm="1">
        <f t="array" ref="AL145">INDEX(GMW_SCEN!$A$2:$NF$60,MATCH(1,(GMW_SCEN!$NE$2:$NE$60=AL$3)*(GMW_SCEN!$ND$2:$ND$60=AL$4)*(GMW_SCEN!$NF$2:$NF$60=AL$1),0),$F145-1966)</f>
        <v>390894</v>
      </c>
    </row>
    <row r="146" spans="1:38" x14ac:dyDescent="0.25">
      <c r="B146" s="4">
        <f t="shared" si="46"/>
        <v>2007</v>
      </c>
      <c r="C146" s="4">
        <f t="shared" si="46"/>
        <v>2007</v>
      </c>
      <c r="E146" s="4">
        <f t="shared" ref="E146" si="48">+E142+1</f>
        <v>2007</v>
      </c>
      <c r="F146" s="4">
        <f t="shared" si="37"/>
        <v>2112</v>
      </c>
      <c r="G146" s="4" cm="1">
        <f t="array" ref="G146">INDEX(GMW_SCEN!$A$2:$NF$60,MATCH(1,(GMW_SCEN!$NE$2:$NE$60=G$3)*(GMW_SCEN!$ND$2:$ND$60=G$4)*(GMW_SCEN!$NF$2:$NF$60=G$1),0),$F146-1966)</f>
        <v>584504</v>
      </c>
      <c r="H146" s="4" cm="1">
        <f t="array" ref="H146">INDEX(GMW_SCEN!$A$2:$NF$60,MATCH(1,(GMW_SCEN!$NE$2:$NE$60=H$3)*(GMW_SCEN!$ND$2:$ND$60=H$4)*(GMW_SCEN!$NF$2:$NF$60=H$1),0),$F146-1966)</f>
        <v>353402</v>
      </c>
      <c r="I146" s="4" cm="1">
        <f t="array" ref="I146">INDEX(GMW_SCEN!$A$2:$NF$60,MATCH(1,(GMW_SCEN!$NE$2:$NE$60=I$3)*(GMW_SCEN!$ND$2:$ND$60=I$4)*(GMW_SCEN!$NF$2:$NF$60=I$1),0),$F146-1966)</f>
        <v>106969</v>
      </c>
      <c r="J146" s="4" cm="1">
        <f t="array" ref="J146">INDEX(GMW_SCEN!$A$2:$NF$60,MATCH(1,(GMW_SCEN!$NE$2:$NE$60=J$3)*(GMW_SCEN!$ND$2:$ND$60=J$4)*(GMW_SCEN!$NF$2:$NF$60=J$1),0),$F146-1966)</f>
        <v>114103</v>
      </c>
      <c r="K146" s="4" cm="1">
        <f t="array" ref="K146">INDEX(GMW_SCEN!$A$2:$NF$60,MATCH(1,(GMW_SCEN!$NE$2:$NE$60=K$3)*(GMW_SCEN!$ND$2:$ND$60=K$4)*(GMW_SCEN!$NF$2:$NF$60=K$1),0),$F146-1966)</f>
        <v>168521</v>
      </c>
      <c r="L146" s="4" cm="1">
        <f t="array" ref="L146">INDEX(GMW_SCEN!$A$2:$NF$60,MATCH(1,(GMW_SCEN!$NE$2:$NE$60=L$3)*(GMW_SCEN!$ND$2:$ND$60=L$4)*(GMW_SCEN!$NF$2:$NF$60=L$1),0),$F146-1966)</f>
        <v>168782</v>
      </c>
      <c r="M146" s="4" cm="1">
        <f t="array" ref="M146">INDEX(GMW_SCEN!$A$2:$NF$60,MATCH(1,(GMW_SCEN!$NE$2:$NE$60=M$3)*(GMW_SCEN!$ND$2:$ND$60=M$4)*(GMW_SCEN!$NF$2:$NF$60=M$1),0),$F146-1966)</f>
        <v>82.6</v>
      </c>
      <c r="N146" s="4" cm="1">
        <f t="array" ref="N146">INDEX(GMW_SCEN!$A$2:$NF$60,MATCH(1,(GMW_SCEN!$NE$2:$NE$60=N$3)*(GMW_SCEN!$ND$2:$ND$60=N$4)*(GMW_SCEN!$NF$2:$NF$60=N$1),0),$F146-1966)</f>
        <v>5.6818179999999998</v>
      </c>
      <c r="O146" s="4" cm="1">
        <f t="array" ref="O146">INDEX(GMW_SCEN!$A$2:$NF$60,MATCH(1,(GMW_SCEN!$NE$2:$NE$60=O$3)*(GMW_SCEN!$ND$2:$ND$60=O$4)*(GMW_SCEN!$NF$2:$NF$60=O$1),0),$F146-1966)</f>
        <v>4.8209379999999999</v>
      </c>
      <c r="P146" s="4" cm="1">
        <f t="array" ref="P146">INDEX(GMW_SCEN!$A$2:$NF$60,MATCH(1,(GMW_SCEN!$NE$2:$NE$60=P$3)*(GMW_SCEN!$ND$2:$ND$60=P$4)*(GMW_SCEN!$NF$2:$NF$60=P$1),0),$F146-1966)</f>
        <v>-0.35736269999999998</v>
      </c>
      <c r="Q146" s="4" cm="1">
        <f t="array" ref="Q146">INDEX(GMW_SCEN!$A$2:$NF$60,MATCH(1,(GMW_SCEN!$NE$2:$NE$60=Q$3)*(GMW_SCEN!$ND$2:$ND$60=Q$4)*(GMW_SCEN!$NF$2:$NF$60=Q$1),0),$F146-1966)</f>
        <v>1.4113</v>
      </c>
      <c r="R146" s="4" cm="1">
        <f t="array" ref="R146">INDEX(GMW_SCEN!$A$2:$NF$60,MATCH(1,(GMW_SCEN!$NE$2:$NE$60=R$3)*(GMW_SCEN!$ND$2:$ND$60=R$4)*(GMW_SCEN!$NF$2:$NF$60=R$1),0),$F146-1966)</f>
        <v>2.0444</v>
      </c>
      <c r="S146" s="4" cm="1">
        <f t="array" ref="S146">INDEX(GMW_SCEN!$A$2:$NF$60,MATCH(1,(GMW_SCEN!$NE$2:$NE$60=S$3)*(GMW_SCEN!$ND$2:$ND$60=S$4)*(GMW_SCEN!$NF$2:$NF$60=S$1),0),$F146-1966)</f>
        <v>101.59</v>
      </c>
      <c r="T146" s="4" cm="1">
        <f t="array" ref="T146">INDEX(GMW_SCEN!$A$2:$NF$60,MATCH(1,(GMW_SCEN!$NE$2:$NE$60=T$3)*(GMW_SCEN!$ND$2:$ND$60=T$4)*(GMW_SCEN!$NF$2:$NF$60=T$1),0),$F146-1966)</f>
        <v>-11680</v>
      </c>
      <c r="U146" s="4" cm="1">
        <f t="array" ref="U146">INDEX(GMW_SCEN!$A$2:$NF$60,MATCH(1,(GMW_SCEN!$NE$2:$NE$60=U$3)*(GMW_SCEN!$ND$2:$ND$60=U$4)*(GMW_SCEN!$NF$2:$NF$60=U$1),0),$F146-1966)</f>
        <v>550373</v>
      </c>
      <c r="V146" s="4" cm="1">
        <f t="array" ref="V146">INDEX(GMW_SCEN!$A$2:$NF$60,MATCH(1,(GMW_SCEN!$NE$2:$NE$60=V$3)*(GMW_SCEN!$ND$2:$ND$60=V$4)*(GMW_SCEN!$NF$2:$NF$60=V$1),0),$F146-1966)</f>
        <v>394214</v>
      </c>
      <c r="W146" s="4" cm="1">
        <f t="array" ref="W146">INDEX(GMW_SCEN!$A$2:$NF$60,MATCH(1,(GMW_SCEN!$NE$2:$NE$60=W$3)*(GMW_SCEN!$ND$2:$ND$60=W$4)*(GMW_SCEN!$NF$2:$NF$60=W$1),0),$F146-1966)</f>
        <v>584504</v>
      </c>
      <c r="X146" s="4" cm="1">
        <f t="array" ref="X146">INDEX(GMW_SCEN!$A$2:$NF$60,MATCH(1,(GMW_SCEN!$NE$2:$NE$60=X$3)*(GMW_SCEN!$ND$2:$ND$60=X$4)*(GMW_SCEN!$NF$2:$NF$60=X$1),0),$F146-1966)</f>
        <v>353402</v>
      </c>
      <c r="Y146" s="4" cm="1">
        <f t="array" ref="Y146">INDEX(GMW_SCEN!$A$2:$NF$60,MATCH(1,(GMW_SCEN!$NE$2:$NE$60=Y$3)*(GMW_SCEN!$ND$2:$ND$60=Y$4)*(GMW_SCEN!$NF$2:$NF$60=Y$1),0),$F146-1966)</f>
        <v>106969</v>
      </c>
      <c r="Z146" s="4" cm="1">
        <f t="array" ref="Z146">INDEX(GMW_SCEN!$A$2:$NF$60,MATCH(1,(GMW_SCEN!$NE$2:$NE$60=Z$3)*(GMW_SCEN!$ND$2:$ND$60=Z$4)*(GMW_SCEN!$NF$2:$NF$60=Z$1),0),$F146-1966)</f>
        <v>114103</v>
      </c>
      <c r="AA146" s="4" cm="1">
        <f t="array" ref="AA146">INDEX(GMW_SCEN!$A$2:$NF$60,MATCH(1,(GMW_SCEN!$NE$2:$NE$60=AA$3)*(GMW_SCEN!$ND$2:$ND$60=AA$4)*(GMW_SCEN!$NF$2:$NF$60=AA$1),0),$F146-1966)</f>
        <v>168521</v>
      </c>
      <c r="AB146" s="4" cm="1">
        <f t="array" ref="AB146">INDEX(GMW_SCEN!$A$2:$NF$60,MATCH(1,(GMW_SCEN!$NE$2:$NE$60=AB$3)*(GMW_SCEN!$ND$2:$ND$60=AB$4)*(GMW_SCEN!$NF$2:$NF$60=AB$1),0),$F146-1966)</f>
        <v>168782</v>
      </c>
      <c r="AC146" s="4" cm="1">
        <f t="array" ref="AC146">INDEX(GMW_SCEN!$A$2:$NF$60,MATCH(1,(GMW_SCEN!$NE$2:$NE$60=AC$3)*(GMW_SCEN!$ND$2:$ND$60=AC$4)*(GMW_SCEN!$NF$2:$NF$60=AC$1),0),$F146-1966)</f>
        <v>82.6</v>
      </c>
      <c r="AD146" s="4" cm="1">
        <f t="array" ref="AD146">INDEX(GMW_SCEN!$A$2:$NF$60,MATCH(1,(GMW_SCEN!$NE$2:$NE$60=AD$3)*(GMW_SCEN!$ND$2:$ND$60=AD$4)*(GMW_SCEN!$NF$2:$NF$60=AD$1),0),$F146-1966)</f>
        <v>5.6818179999999998</v>
      </c>
      <c r="AE146" s="4" cm="1">
        <f t="array" ref="AE146">INDEX(GMW_SCEN!$A$2:$NF$60,MATCH(1,(GMW_SCEN!$NE$2:$NE$60=AE$3)*(GMW_SCEN!$ND$2:$ND$60=AE$4)*(GMW_SCEN!$NF$2:$NF$60=AE$1),0),$F146-1966)</f>
        <v>4.8209379999999999</v>
      </c>
      <c r="AF146" s="4" cm="1">
        <f t="array" ref="AF146">INDEX(GMW_SCEN!$A$2:$NF$60,MATCH(1,(GMW_SCEN!$NE$2:$NE$60=AF$3)*(GMW_SCEN!$ND$2:$ND$60=AF$4)*(GMW_SCEN!$NF$2:$NF$60=AF$1),0),$F146-1966)</f>
        <v>-0.35736269999999998</v>
      </c>
      <c r="AG146" s="4" cm="1">
        <f t="array" ref="AG146">INDEX(GMW_SCEN!$A$2:$NF$60,MATCH(1,(GMW_SCEN!$NE$2:$NE$60=AG$3)*(GMW_SCEN!$ND$2:$ND$60=AG$4)*(GMW_SCEN!$NF$2:$NF$60=AG$1),0),$F146-1966)</f>
        <v>1.4113</v>
      </c>
      <c r="AH146" s="4" cm="1">
        <f t="array" ref="AH146">INDEX(GMW_SCEN!$A$2:$NF$60,MATCH(1,(GMW_SCEN!$NE$2:$NE$60=AH$3)*(GMW_SCEN!$ND$2:$ND$60=AH$4)*(GMW_SCEN!$NF$2:$NF$60=AH$1),0),$F146-1966)</f>
        <v>2.0444</v>
      </c>
      <c r="AI146" s="4" cm="1">
        <f t="array" ref="AI146">INDEX(GMW_SCEN!$A$2:$NF$60,MATCH(1,(GMW_SCEN!$NE$2:$NE$60=AI$3)*(GMW_SCEN!$ND$2:$ND$60=AI$4)*(GMW_SCEN!$NF$2:$NF$60=AI$1),0),$F146-1966)</f>
        <v>101.59</v>
      </c>
      <c r="AJ146" s="4" cm="1">
        <f t="array" ref="AJ146">INDEX(GMW_SCEN!$A$2:$NF$60,MATCH(1,(GMW_SCEN!$NE$2:$NE$60=AJ$3)*(GMW_SCEN!$ND$2:$ND$60=AJ$4)*(GMW_SCEN!$NF$2:$NF$60=AJ$1),0),$F146-1966)</f>
        <v>-11680</v>
      </c>
      <c r="AK146" s="4" cm="1">
        <f t="array" ref="AK146">INDEX(GMW_SCEN!$A$2:$NF$60,MATCH(1,(GMW_SCEN!$NE$2:$NE$60=AK$3)*(GMW_SCEN!$ND$2:$ND$60=AK$4)*(GMW_SCEN!$NF$2:$NF$60=AK$1),0),$F146-1966)</f>
        <v>550373</v>
      </c>
      <c r="AL146" s="4" cm="1">
        <f t="array" ref="AL146">INDEX(GMW_SCEN!$A$2:$NF$60,MATCH(1,(GMW_SCEN!$NE$2:$NE$60=AL$3)*(GMW_SCEN!$ND$2:$ND$60=AL$4)*(GMW_SCEN!$NF$2:$NF$60=AL$1),0),$F146-1966)</f>
        <v>394214</v>
      </c>
    </row>
    <row r="147" spans="1:38" x14ac:dyDescent="0.25">
      <c r="A147" s="4">
        <v>2008</v>
      </c>
      <c r="B147" s="4">
        <f t="shared" si="46"/>
        <v>2008</v>
      </c>
      <c r="C147" s="4">
        <f t="shared" si="46"/>
        <v>2007</v>
      </c>
      <c r="D147" s="4">
        <f t="shared" si="46"/>
        <v>2007</v>
      </c>
      <c r="F147" s="4">
        <f t="shared" si="37"/>
        <v>2113</v>
      </c>
      <c r="G147" s="4" cm="1">
        <f t="array" ref="G147">INDEX(GMW_SCEN!$A$2:$NF$60,MATCH(1,(GMW_SCEN!$NE$2:$NE$60=G$3)*(GMW_SCEN!$ND$2:$ND$60=G$4)*(GMW_SCEN!$NF$2:$NF$60=G$1),0),$F147-1966)</f>
        <v>586690</v>
      </c>
      <c r="H147" s="4" cm="1">
        <f t="array" ref="H147">INDEX(GMW_SCEN!$A$2:$NF$60,MATCH(1,(GMW_SCEN!$NE$2:$NE$60=H$3)*(GMW_SCEN!$ND$2:$ND$60=H$4)*(GMW_SCEN!$NF$2:$NF$60=H$1),0),$F147-1966)</f>
        <v>355059</v>
      </c>
      <c r="I147" s="4" cm="1">
        <f t="array" ref="I147">INDEX(GMW_SCEN!$A$2:$NF$60,MATCH(1,(GMW_SCEN!$NE$2:$NE$60=I$3)*(GMW_SCEN!$ND$2:$ND$60=I$4)*(GMW_SCEN!$NF$2:$NF$60=I$1),0),$F147-1966)</f>
        <v>101666</v>
      </c>
      <c r="J147" s="4" cm="1">
        <f t="array" ref="J147">INDEX(GMW_SCEN!$A$2:$NF$60,MATCH(1,(GMW_SCEN!$NE$2:$NE$60=J$3)*(GMW_SCEN!$ND$2:$ND$60=J$4)*(GMW_SCEN!$NF$2:$NF$60=J$1),0),$F147-1966)</f>
        <v>115993</v>
      </c>
      <c r="K147" s="4" cm="1">
        <f t="array" ref="K147">INDEX(GMW_SCEN!$A$2:$NF$60,MATCH(1,(GMW_SCEN!$NE$2:$NE$60=K$3)*(GMW_SCEN!$ND$2:$ND$60=K$4)*(GMW_SCEN!$NF$2:$NF$60=K$1),0),$F147-1966)</f>
        <v>168251</v>
      </c>
      <c r="L147" s="4" cm="1">
        <f t="array" ref="L147">INDEX(GMW_SCEN!$A$2:$NF$60,MATCH(1,(GMW_SCEN!$NE$2:$NE$60=L$3)*(GMW_SCEN!$ND$2:$ND$60=L$4)*(GMW_SCEN!$NF$2:$NF$60=L$1),0),$F147-1966)</f>
        <v>169186</v>
      </c>
      <c r="M147" s="4" cm="1">
        <f t="array" ref="M147">INDEX(GMW_SCEN!$A$2:$NF$60,MATCH(1,(GMW_SCEN!$NE$2:$NE$60=M$3)*(GMW_SCEN!$ND$2:$ND$60=M$4)*(GMW_SCEN!$NF$2:$NF$60=M$1),0),$F147-1966)</f>
        <v>82.933329999999998</v>
      </c>
      <c r="N147" s="4" cm="1">
        <f t="array" ref="N147">INDEX(GMW_SCEN!$A$2:$NF$60,MATCH(1,(GMW_SCEN!$NE$2:$NE$60=N$3)*(GMW_SCEN!$ND$2:$ND$60=N$4)*(GMW_SCEN!$NF$2:$NF$60=N$1),0),$F147-1966)</f>
        <v>5.3538459999999999</v>
      </c>
      <c r="O147" s="4" cm="1">
        <f t="array" ref="O147">INDEX(GMW_SCEN!$A$2:$NF$60,MATCH(1,(GMW_SCEN!$NE$2:$NE$60=O$3)*(GMW_SCEN!$ND$2:$ND$60=O$4)*(GMW_SCEN!$NF$2:$NF$60=O$1),0),$F147-1966)</f>
        <v>4.5039680000000004</v>
      </c>
      <c r="P147" s="4" cm="1">
        <f t="array" ref="P147">INDEX(GMW_SCEN!$A$2:$NF$60,MATCH(1,(GMW_SCEN!$NE$2:$NE$60=P$3)*(GMW_SCEN!$ND$2:$ND$60=P$4)*(GMW_SCEN!$NF$2:$NF$60=P$1),0),$F147-1966)</f>
        <v>-0.48624780000000001</v>
      </c>
      <c r="Q147" s="4" cm="1">
        <f t="array" ref="Q147">INDEX(GMW_SCEN!$A$2:$NF$60,MATCH(1,(GMW_SCEN!$NE$2:$NE$60=Q$3)*(GMW_SCEN!$ND$2:$ND$60=Q$4)*(GMW_SCEN!$NF$2:$NF$60=Q$1),0),$F147-1966)</f>
        <v>1.3198669999999999</v>
      </c>
      <c r="R147" s="4" cm="1">
        <f t="array" ref="R147">INDEX(GMW_SCEN!$A$2:$NF$60,MATCH(1,(GMW_SCEN!$NE$2:$NE$60=R$3)*(GMW_SCEN!$ND$2:$ND$60=R$4)*(GMW_SCEN!$NF$2:$NF$60=R$1),0),$F147-1966)</f>
        <v>1.9789330000000001</v>
      </c>
      <c r="S147" s="4" cm="1">
        <f t="array" ref="S147">INDEX(GMW_SCEN!$A$2:$NF$60,MATCH(1,(GMW_SCEN!$NE$2:$NE$60=S$3)*(GMW_SCEN!$ND$2:$ND$60=S$4)*(GMW_SCEN!$NF$2:$NF$60=S$1),0),$F147-1966)</f>
        <v>95.89667</v>
      </c>
      <c r="T147" s="4" cm="1">
        <f t="array" ref="T147">INDEX(GMW_SCEN!$A$2:$NF$60,MATCH(1,(GMW_SCEN!$NE$2:$NE$60=T$3)*(GMW_SCEN!$ND$2:$ND$60=T$4)*(GMW_SCEN!$NF$2:$NF$60=T$1),0),$F147-1966)</f>
        <v>11603</v>
      </c>
      <c r="U147" s="4" cm="1">
        <f t="array" ref="U147">INDEX(GMW_SCEN!$A$2:$NF$60,MATCH(1,(GMW_SCEN!$NE$2:$NE$60=U$3)*(GMW_SCEN!$ND$2:$ND$60=U$4)*(GMW_SCEN!$NF$2:$NF$60=U$1),0),$F147-1966)</f>
        <v>544843</v>
      </c>
      <c r="V147" s="4" cm="1">
        <f t="array" ref="V147">INDEX(GMW_SCEN!$A$2:$NF$60,MATCH(1,(GMW_SCEN!$NE$2:$NE$60=V$3)*(GMW_SCEN!$ND$2:$ND$60=V$4)*(GMW_SCEN!$NF$2:$NF$60=V$1),0),$F147-1966)</f>
        <v>399716</v>
      </c>
      <c r="W147" s="4" cm="1">
        <f t="array" ref="W147">INDEX(GMW_SCEN!$A$2:$NF$60,MATCH(1,(GMW_SCEN!$NE$2:$NE$60=W$3)*(GMW_SCEN!$ND$2:$ND$60=W$4)*(GMW_SCEN!$NF$2:$NF$60=W$1),0),$F147-1966)</f>
        <v>586690</v>
      </c>
      <c r="X147" s="4" cm="1">
        <f t="array" ref="X147">INDEX(GMW_SCEN!$A$2:$NF$60,MATCH(1,(GMW_SCEN!$NE$2:$NE$60=X$3)*(GMW_SCEN!$ND$2:$ND$60=X$4)*(GMW_SCEN!$NF$2:$NF$60=X$1),0),$F147-1966)</f>
        <v>355059</v>
      </c>
      <c r="Y147" s="4" cm="1">
        <f t="array" ref="Y147">INDEX(GMW_SCEN!$A$2:$NF$60,MATCH(1,(GMW_SCEN!$NE$2:$NE$60=Y$3)*(GMW_SCEN!$ND$2:$ND$60=Y$4)*(GMW_SCEN!$NF$2:$NF$60=Y$1),0),$F147-1966)</f>
        <v>101666</v>
      </c>
      <c r="Z147" s="4" cm="1">
        <f t="array" ref="Z147">INDEX(GMW_SCEN!$A$2:$NF$60,MATCH(1,(GMW_SCEN!$NE$2:$NE$60=Z$3)*(GMW_SCEN!$ND$2:$ND$60=Z$4)*(GMW_SCEN!$NF$2:$NF$60=Z$1),0),$F147-1966)</f>
        <v>115993</v>
      </c>
      <c r="AA147" s="4" cm="1">
        <f t="array" ref="AA147">INDEX(GMW_SCEN!$A$2:$NF$60,MATCH(1,(GMW_SCEN!$NE$2:$NE$60=AA$3)*(GMW_SCEN!$ND$2:$ND$60=AA$4)*(GMW_SCEN!$NF$2:$NF$60=AA$1),0),$F147-1966)</f>
        <v>168251</v>
      </c>
      <c r="AB147" s="4" cm="1">
        <f t="array" ref="AB147">INDEX(GMW_SCEN!$A$2:$NF$60,MATCH(1,(GMW_SCEN!$NE$2:$NE$60=AB$3)*(GMW_SCEN!$ND$2:$ND$60=AB$4)*(GMW_SCEN!$NF$2:$NF$60=AB$1),0),$F147-1966)</f>
        <v>169186</v>
      </c>
      <c r="AC147" s="4" cm="1">
        <f t="array" ref="AC147">INDEX(GMW_SCEN!$A$2:$NF$60,MATCH(1,(GMW_SCEN!$NE$2:$NE$60=AC$3)*(GMW_SCEN!$ND$2:$ND$60=AC$4)*(GMW_SCEN!$NF$2:$NF$60=AC$1),0),$F147-1966)</f>
        <v>82.933329999999998</v>
      </c>
      <c r="AD147" s="4" cm="1">
        <f t="array" ref="AD147">INDEX(GMW_SCEN!$A$2:$NF$60,MATCH(1,(GMW_SCEN!$NE$2:$NE$60=AD$3)*(GMW_SCEN!$ND$2:$ND$60=AD$4)*(GMW_SCEN!$NF$2:$NF$60=AD$1),0),$F147-1966)</f>
        <v>5.3538459999999999</v>
      </c>
      <c r="AE147" s="4" cm="1">
        <f t="array" ref="AE147">INDEX(GMW_SCEN!$A$2:$NF$60,MATCH(1,(GMW_SCEN!$NE$2:$NE$60=AE$3)*(GMW_SCEN!$ND$2:$ND$60=AE$4)*(GMW_SCEN!$NF$2:$NF$60=AE$1),0),$F147-1966)</f>
        <v>4.5039680000000004</v>
      </c>
      <c r="AF147" s="4" cm="1">
        <f t="array" ref="AF147">INDEX(GMW_SCEN!$A$2:$NF$60,MATCH(1,(GMW_SCEN!$NE$2:$NE$60=AF$3)*(GMW_SCEN!$ND$2:$ND$60=AF$4)*(GMW_SCEN!$NF$2:$NF$60=AF$1),0),$F147-1966)</f>
        <v>-0.48624780000000001</v>
      </c>
      <c r="AG147" s="4" cm="1">
        <f t="array" ref="AG147">INDEX(GMW_SCEN!$A$2:$NF$60,MATCH(1,(GMW_SCEN!$NE$2:$NE$60=AG$3)*(GMW_SCEN!$ND$2:$ND$60=AG$4)*(GMW_SCEN!$NF$2:$NF$60=AG$1),0),$F147-1966)</f>
        <v>1.3198669999999999</v>
      </c>
      <c r="AH147" s="4" cm="1">
        <f t="array" ref="AH147">INDEX(GMW_SCEN!$A$2:$NF$60,MATCH(1,(GMW_SCEN!$NE$2:$NE$60=AH$3)*(GMW_SCEN!$ND$2:$ND$60=AH$4)*(GMW_SCEN!$NF$2:$NF$60=AH$1),0),$F147-1966)</f>
        <v>1.9789330000000001</v>
      </c>
      <c r="AI147" s="4" cm="1">
        <f t="array" ref="AI147">INDEX(GMW_SCEN!$A$2:$NF$60,MATCH(1,(GMW_SCEN!$NE$2:$NE$60=AI$3)*(GMW_SCEN!$ND$2:$ND$60=AI$4)*(GMW_SCEN!$NF$2:$NF$60=AI$1),0),$F147-1966)</f>
        <v>95.89667</v>
      </c>
      <c r="AJ147" s="4" cm="1">
        <f t="array" ref="AJ147">INDEX(GMW_SCEN!$A$2:$NF$60,MATCH(1,(GMW_SCEN!$NE$2:$NE$60=AJ$3)*(GMW_SCEN!$ND$2:$ND$60=AJ$4)*(GMW_SCEN!$NF$2:$NF$60=AJ$1),0),$F147-1966)</f>
        <v>11603</v>
      </c>
      <c r="AK147" s="4" cm="1">
        <f t="array" ref="AK147">INDEX(GMW_SCEN!$A$2:$NF$60,MATCH(1,(GMW_SCEN!$NE$2:$NE$60=AK$3)*(GMW_SCEN!$ND$2:$ND$60=AK$4)*(GMW_SCEN!$NF$2:$NF$60=AK$1),0),$F147-1966)</f>
        <v>544843</v>
      </c>
      <c r="AL147" s="4" cm="1">
        <f t="array" ref="AL147">INDEX(GMW_SCEN!$A$2:$NF$60,MATCH(1,(GMW_SCEN!$NE$2:$NE$60=AL$3)*(GMW_SCEN!$ND$2:$ND$60=AL$4)*(GMW_SCEN!$NF$2:$NF$60=AL$1),0),$F147-1966)</f>
        <v>399716</v>
      </c>
    </row>
    <row r="148" spans="1:38" x14ac:dyDescent="0.25">
      <c r="B148" s="4">
        <f t="shared" si="46"/>
        <v>2008</v>
      </c>
      <c r="C148" s="4">
        <f t="shared" si="46"/>
        <v>2008</v>
      </c>
      <c r="F148" s="4">
        <f t="shared" si="37"/>
        <v>2114</v>
      </c>
      <c r="G148" s="4" cm="1">
        <f t="array" ref="G148">INDEX(GMW_SCEN!$A$2:$NF$60,MATCH(1,(GMW_SCEN!$NE$2:$NE$60=G$3)*(GMW_SCEN!$ND$2:$ND$60=G$4)*(GMW_SCEN!$NF$2:$NF$60=G$1),0),$F148-1966)</f>
        <v>583541</v>
      </c>
      <c r="H148" s="4" cm="1">
        <f t="array" ref="H148">INDEX(GMW_SCEN!$A$2:$NF$60,MATCH(1,(GMW_SCEN!$NE$2:$NE$60=H$3)*(GMW_SCEN!$ND$2:$ND$60=H$4)*(GMW_SCEN!$NF$2:$NF$60=H$1),0),$F148-1966)</f>
        <v>350021</v>
      </c>
      <c r="I148" s="4" cm="1">
        <f t="array" ref="I148">INDEX(GMW_SCEN!$A$2:$NF$60,MATCH(1,(GMW_SCEN!$NE$2:$NE$60=I$3)*(GMW_SCEN!$ND$2:$ND$60=I$4)*(GMW_SCEN!$NF$2:$NF$60=I$1),0),$F148-1966)</f>
        <v>103272</v>
      </c>
      <c r="J148" s="4" cm="1">
        <f t="array" ref="J148">INDEX(GMW_SCEN!$A$2:$NF$60,MATCH(1,(GMW_SCEN!$NE$2:$NE$60=J$3)*(GMW_SCEN!$ND$2:$ND$60=J$4)*(GMW_SCEN!$NF$2:$NF$60=J$1),0),$F148-1966)</f>
        <v>115307</v>
      </c>
      <c r="K148" s="4" cm="1">
        <f t="array" ref="K148">INDEX(GMW_SCEN!$A$2:$NF$60,MATCH(1,(GMW_SCEN!$NE$2:$NE$60=K$3)*(GMW_SCEN!$ND$2:$ND$60=K$4)*(GMW_SCEN!$NF$2:$NF$60=K$1),0),$F148-1966)</f>
        <v>168428</v>
      </c>
      <c r="L148" s="4" cm="1">
        <f t="array" ref="L148">INDEX(GMW_SCEN!$A$2:$NF$60,MATCH(1,(GMW_SCEN!$NE$2:$NE$60=L$3)*(GMW_SCEN!$ND$2:$ND$60=L$4)*(GMW_SCEN!$NF$2:$NF$60=L$1),0),$F148-1966)</f>
        <v>168738</v>
      </c>
      <c r="M148" s="4" cm="1">
        <f t="array" ref="M148">INDEX(GMW_SCEN!$A$2:$NF$60,MATCH(1,(GMW_SCEN!$NE$2:$NE$60=M$3)*(GMW_SCEN!$ND$2:$ND$60=M$4)*(GMW_SCEN!$NF$2:$NF$60=M$1),0),$F148-1966)</f>
        <v>84.6</v>
      </c>
      <c r="N148" s="4" cm="1">
        <f t="array" ref="N148">INDEX(GMW_SCEN!$A$2:$NF$60,MATCH(1,(GMW_SCEN!$NE$2:$NE$60=N$3)*(GMW_SCEN!$ND$2:$ND$60=N$4)*(GMW_SCEN!$NF$2:$NF$60=N$1),0),$F148-1966)</f>
        <v>5.026923</v>
      </c>
      <c r="O148" s="4" cm="1">
        <f t="array" ref="O148">INDEX(GMW_SCEN!$A$2:$NF$60,MATCH(1,(GMW_SCEN!$NE$2:$NE$60=O$3)*(GMW_SCEN!$ND$2:$ND$60=O$4)*(GMW_SCEN!$NF$2:$NF$60=O$1),0),$F148-1966)</f>
        <v>4.827693</v>
      </c>
      <c r="P148" s="4" cm="1">
        <f t="array" ref="P148">INDEX(GMW_SCEN!$A$2:$NF$60,MATCH(1,(GMW_SCEN!$NE$2:$NE$60=P$3)*(GMW_SCEN!$ND$2:$ND$60=P$4)*(GMW_SCEN!$NF$2:$NF$60=P$1),0),$F148-1966)</f>
        <v>-9.0040919999999997E-2</v>
      </c>
      <c r="Q148" s="4" cm="1">
        <f t="array" ref="Q148">INDEX(GMW_SCEN!$A$2:$NF$60,MATCH(1,(GMW_SCEN!$NE$2:$NE$60=Q$3)*(GMW_SCEN!$ND$2:$ND$60=Q$4)*(GMW_SCEN!$NF$2:$NF$60=Q$1),0),$F148-1966)</f>
        <v>1.261633</v>
      </c>
      <c r="R148" s="4" cm="1">
        <f t="array" ref="R148">INDEX(GMW_SCEN!$A$2:$NF$60,MATCH(1,(GMW_SCEN!$NE$2:$NE$60=R$3)*(GMW_SCEN!$ND$2:$ND$60=R$4)*(GMW_SCEN!$NF$2:$NF$60=R$1),0),$F148-1966)</f>
        <v>1.9705330000000001</v>
      </c>
      <c r="S148" s="4" cm="1">
        <f t="array" ref="S148">INDEX(GMW_SCEN!$A$2:$NF$60,MATCH(1,(GMW_SCEN!$NE$2:$NE$60=S$3)*(GMW_SCEN!$ND$2:$ND$60=S$4)*(GMW_SCEN!$NF$2:$NF$60=S$1),0),$F148-1966)</f>
        <v>93.063329999999993</v>
      </c>
      <c r="T148" s="4" cm="1">
        <f t="array" ref="T148">INDEX(GMW_SCEN!$A$2:$NF$60,MATCH(1,(GMW_SCEN!$NE$2:$NE$60=T$3)*(GMW_SCEN!$ND$2:$ND$60=T$4)*(GMW_SCEN!$NF$2:$NF$60=T$1),0),$F148-1966)</f>
        <v>-16131</v>
      </c>
      <c r="U148" s="4" cm="1">
        <f t="array" ref="U148">INDEX(GMW_SCEN!$A$2:$NF$60,MATCH(1,(GMW_SCEN!$NE$2:$NE$60=U$3)*(GMW_SCEN!$ND$2:$ND$60=U$4)*(GMW_SCEN!$NF$2:$NF$60=U$1),0),$F148-1966)</f>
        <v>594890</v>
      </c>
      <c r="V148" s="4" cm="1">
        <f t="array" ref="V148">INDEX(GMW_SCEN!$A$2:$NF$60,MATCH(1,(GMW_SCEN!$NE$2:$NE$60=V$3)*(GMW_SCEN!$ND$2:$ND$60=V$4)*(GMW_SCEN!$NF$2:$NF$60=V$1),0),$F148-1966)</f>
        <v>402687</v>
      </c>
      <c r="W148" s="4" cm="1">
        <f t="array" ref="W148">INDEX(GMW_SCEN!$A$2:$NF$60,MATCH(1,(GMW_SCEN!$NE$2:$NE$60=W$3)*(GMW_SCEN!$ND$2:$ND$60=W$4)*(GMW_SCEN!$NF$2:$NF$60=W$1),0),$F148-1966)</f>
        <v>583541</v>
      </c>
      <c r="X148" s="4" cm="1">
        <f t="array" ref="X148">INDEX(GMW_SCEN!$A$2:$NF$60,MATCH(1,(GMW_SCEN!$NE$2:$NE$60=X$3)*(GMW_SCEN!$ND$2:$ND$60=X$4)*(GMW_SCEN!$NF$2:$NF$60=X$1),0),$F148-1966)</f>
        <v>350021</v>
      </c>
      <c r="Y148" s="4" cm="1">
        <f t="array" ref="Y148">INDEX(GMW_SCEN!$A$2:$NF$60,MATCH(1,(GMW_SCEN!$NE$2:$NE$60=Y$3)*(GMW_SCEN!$ND$2:$ND$60=Y$4)*(GMW_SCEN!$NF$2:$NF$60=Y$1),0),$F148-1966)</f>
        <v>103272</v>
      </c>
      <c r="Z148" s="4" cm="1">
        <f t="array" ref="Z148">INDEX(GMW_SCEN!$A$2:$NF$60,MATCH(1,(GMW_SCEN!$NE$2:$NE$60=Z$3)*(GMW_SCEN!$ND$2:$ND$60=Z$4)*(GMW_SCEN!$NF$2:$NF$60=Z$1),0),$F148-1966)</f>
        <v>115307</v>
      </c>
      <c r="AA148" s="4" cm="1">
        <f t="array" ref="AA148">INDEX(GMW_SCEN!$A$2:$NF$60,MATCH(1,(GMW_SCEN!$NE$2:$NE$60=AA$3)*(GMW_SCEN!$ND$2:$ND$60=AA$4)*(GMW_SCEN!$NF$2:$NF$60=AA$1),0),$F148-1966)</f>
        <v>168428</v>
      </c>
      <c r="AB148" s="4" cm="1">
        <f t="array" ref="AB148">INDEX(GMW_SCEN!$A$2:$NF$60,MATCH(1,(GMW_SCEN!$NE$2:$NE$60=AB$3)*(GMW_SCEN!$ND$2:$ND$60=AB$4)*(GMW_SCEN!$NF$2:$NF$60=AB$1),0),$F148-1966)</f>
        <v>168738</v>
      </c>
      <c r="AC148" s="4" cm="1">
        <f t="array" ref="AC148">INDEX(GMW_SCEN!$A$2:$NF$60,MATCH(1,(GMW_SCEN!$NE$2:$NE$60=AC$3)*(GMW_SCEN!$ND$2:$ND$60=AC$4)*(GMW_SCEN!$NF$2:$NF$60=AC$1),0),$F148-1966)</f>
        <v>84.6</v>
      </c>
      <c r="AD148" s="4" cm="1">
        <f t="array" ref="AD148">INDEX(GMW_SCEN!$A$2:$NF$60,MATCH(1,(GMW_SCEN!$NE$2:$NE$60=AD$3)*(GMW_SCEN!$ND$2:$ND$60=AD$4)*(GMW_SCEN!$NF$2:$NF$60=AD$1),0),$F148-1966)</f>
        <v>5.026923</v>
      </c>
      <c r="AE148" s="4" cm="1">
        <f t="array" ref="AE148">INDEX(GMW_SCEN!$A$2:$NF$60,MATCH(1,(GMW_SCEN!$NE$2:$NE$60=AE$3)*(GMW_SCEN!$ND$2:$ND$60=AE$4)*(GMW_SCEN!$NF$2:$NF$60=AE$1),0),$F148-1966)</f>
        <v>4.827693</v>
      </c>
      <c r="AF148" s="4" cm="1">
        <f t="array" ref="AF148">INDEX(GMW_SCEN!$A$2:$NF$60,MATCH(1,(GMW_SCEN!$NE$2:$NE$60=AF$3)*(GMW_SCEN!$ND$2:$ND$60=AF$4)*(GMW_SCEN!$NF$2:$NF$60=AF$1),0),$F148-1966)</f>
        <v>-9.0040919999999997E-2</v>
      </c>
      <c r="AG148" s="4" cm="1">
        <f t="array" ref="AG148">INDEX(GMW_SCEN!$A$2:$NF$60,MATCH(1,(GMW_SCEN!$NE$2:$NE$60=AG$3)*(GMW_SCEN!$ND$2:$ND$60=AG$4)*(GMW_SCEN!$NF$2:$NF$60=AG$1),0),$F148-1966)</f>
        <v>1.261633</v>
      </c>
      <c r="AH148" s="4" cm="1">
        <f t="array" ref="AH148">INDEX(GMW_SCEN!$A$2:$NF$60,MATCH(1,(GMW_SCEN!$NE$2:$NE$60=AH$3)*(GMW_SCEN!$ND$2:$ND$60=AH$4)*(GMW_SCEN!$NF$2:$NF$60=AH$1),0),$F148-1966)</f>
        <v>1.9705330000000001</v>
      </c>
      <c r="AI148" s="4" cm="1">
        <f t="array" ref="AI148">INDEX(GMW_SCEN!$A$2:$NF$60,MATCH(1,(GMW_SCEN!$NE$2:$NE$60=AI$3)*(GMW_SCEN!$ND$2:$ND$60=AI$4)*(GMW_SCEN!$NF$2:$NF$60=AI$1),0),$F148-1966)</f>
        <v>93.063329999999993</v>
      </c>
      <c r="AJ148" s="4" cm="1">
        <f t="array" ref="AJ148">INDEX(GMW_SCEN!$A$2:$NF$60,MATCH(1,(GMW_SCEN!$NE$2:$NE$60=AJ$3)*(GMW_SCEN!$ND$2:$ND$60=AJ$4)*(GMW_SCEN!$NF$2:$NF$60=AJ$1),0),$F148-1966)</f>
        <v>-16131</v>
      </c>
      <c r="AK148" s="4" cm="1">
        <f t="array" ref="AK148">INDEX(GMW_SCEN!$A$2:$NF$60,MATCH(1,(GMW_SCEN!$NE$2:$NE$60=AK$3)*(GMW_SCEN!$ND$2:$ND$60=AK$4)*(GMW_SCEN!$NF$2:$NF$60=AK$1),0),$F148-1966)</f>
        <v>594890</v>
      </c>
      <c r="AL148" s="4" cm="1">
        <f t="array" ref="AL148">INDEX(GMW_SCEN!$A$2:$NF$60,MATCH(1,(GMW_SCEN!$NE$2:$NE$60=AL$3)*(GMW_SCEN!$ND$2:$ND$60=AL$4)*(GMW_SCEN!$NF$2:$NF$60=AL$1),0),$F148-1966)</f>
        <v>402687</v>
      </c>
    </row>
    <row r="149" spans="1:38" x14ac:dyDescent="0.25">
      <c r="B149" s="4">
        <f t="shared" si="46"/>
        <v>2008</v>
      </c>
      <c r="C149" s="4">
        <f t="shared" si="46"/>
        <v>2008</v>
      </c>
      <c r="F149" s="4">
        <f t="shared" si="37"/>
        <v>2115</v>
      </c>
      <c r="G149" s="4" cm="1">
        <f t="array" ref="G149">INDEX(GMW_SCEN!$A$2:$NF$60,MATCH(1,(GMW_SCEN!$NE$2:$NE$60=G$3)*(GMW_SCEN!$ND$2:$ND$60=G$4)*(GMW_SCEN!$NF$2:$NF$60=G$1),0),$F149-1966)</f>
        <v>573961</v>
      </c>
      <c r="H149" s="4" cm="1">
        <f t="array" ref="H149">INDEX(GMW_SCEN!$A$2:$NF$60,MATCH(1,(GMW_SCEN!$NE$2:$NE$60=H$3)*(GMW_SCEN!$ND$2:$ND$60=H$4)*(GMW_SCEN!$NF$2:$NF$60=H$1),0),$F149-1966)</f>
        <v>344231</v>
      </c>
      <c r="I149" s="4" cm="1">
        <f t="array" ref="I149">INDEX(GMW_SCEN!$A$2:$NF$60,MATCH(1,(GMW_SCEN!$NE$2:$NE$60=I$3)*(GMW_SCEN!$ND$2:$ND$60=I$4)*(GMW_SCEN!$NF$2:$NF$60=I$1),0),$F149-1966)</f>
        <v>98198</v>
      </c>
      <c r="J149" s="4" cm="1">
        <f t="array" ref="J149">INDEX(GMW_SCEN!$A$2:$NF$60,MATCH(1,(GMW_SCEN!$NE$2:$NE$60=J$3)*(GMW_SCEN!$ND$2:$ND$60=J$4)*(GMW_SCEN!$NF$2:$NF$60=J$1),0),$F149-1966)</f>
        <v>117362</v>
      </c>
      <c r="K149" s="4" cm="1">
        <f t="array" ref="K149">INDEX(GMW_SCEN!$A$2:$NF$60,MATCH(1,(GMW_SCEN!$NE$2:$NE$60=K$3)*(GMW_SCEN!$ND$2:$ND$60=K$4)*(GMW_SCEN!$NF$2:$NF$60=K$1),0),$F149-1966)</f>
        <v>169106</v>
      </c>
      <c r="L149" s="4" cm="1">
        <f t="array" ref="L149">INDEX(GMW_SCEN!$A$2:$NF$60,MATCH(1,(GMW_SCEN!$NE$2:$NE$60=L$3)*(GMW_SCEN!$ND$2:$ND$60=L$4)*(GMW_SCEN!$NF$2:$NF$60=L$1),0),$F149-1966)</f>
        <v>164573</v>
      </c>
      <c r="M149" s="4" cm="1">
        <f t="array" ref="M149">INDEX(GMW_SCEN!$A$2:$NF$60,MATCH(1,(GMW_SCEN!$NE$2:$NE$60=M$3)*(GMW_SCEN!$ND$2:$ND$60=M$4)*(GMW_SCEN!$NF$2:$NF$60=M$1),0),$F149-1966)</f>
        <v>85.633330000000001</v>
      </c>
      <c r="N149" s="4" cm="1">
        <f t="array" ref="N149">INDEX(GMW_SCEN!$A$2:$NF$60,MATCH(1,(GMW_SCEN!$NE$2:$NE$60=N$3)*(GMW_SCEN!$ND$2:$ND$60=N$4)*(GMW_SCEN!$NF$2:$NF$60=N$1),0),$F149-1966)</f>
        <v>5</v>
      </c>
      <c r="O149" s="4" cm="1">
        <f t="array" ref="O149">INDEX(GMW_SCEN!$A$2:$NF$60,MATCH(1,(GMW_SCEN!$NE$2:$NE$60=O$3)*(GMW_SCEN!$ND$2:$ND$60=O$4)*(GMW_SCEN!$NF$2:$NF$60=O$1),0),$F149-1966)</f>
        <v>4.6980300000000002</v>
      </c>
      <c r="P149" s="4" cm="1">
        <f t="array" ref="P149">INDEX(GMW_SCEN!$A$2:$NF$60,MATCH(1,(GMW_SCEN!$NE$2:$NE$60=P$3)*(GMW_SCEN!$ND$2:$ND$60=P$4)*(GMW_SCEN!$NF$2:$NF$60=P$1),0),$F149-1966)</f>
        <v>-0.37188789999999999</v>
      </c>
      <c r="Q149" s="4" cm="1">
        <f t="array" ref="Q149">INDEX(GMW_SCEN!$A$2:$NF$60,MATCH(1,(GMW_SCEN!$NE$2:$NE$60=Q$3)*(GMW_SCEN!$ND$2:$ND$60=Q$4)*(GMW_SCEN!$NF$2:$NF$60=Q$1),0),$F149-1966)</f>
        <v>1.258667</v>
      </c>
      <c r="R149" s="4" cm="1">
        <f t="array" ref="R149">INDEX(GMW_SCEN!$A$2:$NF$60,MATCH(1,(GMW_SCEN!$NE$2:$NE$60=R$3)*(GMW_SCEN!$ND$2:$ND$60=R$4)*(GMW_SCEN!$NF$2:$NF$60=R$1),0),$F149-1966)</f>
        <v>1.8918330000000001</v>
      </c>
      <c r="S149" s="4" cm="1">
        <f t="array" ref="S149">INDEX(GMW_SCEN!$A$2:$NF$60,MATCH(1,(GMW_SCEN!$NE$2:$NE$60=S$3)*(GMW_SCEN!$ND$2:$ND$60=S$4)*(GMW_SCEN!$NF$2:$NF$60=S$1),0),$F149-1966)</f>
        <v>91.686670000000007</v>
      </c>
      <c r="T149" s="4" cm="1">
        <f t="array" ref="T149">INDEX(GMW_SCEN!$A$2:$NF$60,MATCH(1,(GMW_SCEN!$NE$2:$NE$60=T$3)*(GMW_SCEN!$ND$2:$ND$60=T$4)*(GMW_SCEN!$NF$2:$NF$60=T$1),0),$F149-1966)</f>
        <v>-14227</v>
      </c>
      <c r="U149" s="4" cm="1">
        <f t="array" ref="U149">INDEX(GMW_SCEN!$A$2:$NF$60,MATCH(1,(GMW_SCEN!$NE$2:$NE$60=U$3)*(GMW_SCEN!$ND$2:$ND$60=U$4)*(GMW_SCEN!$NF$2:$NF$60=U$1),0),$F149-1966)</f>
        <v>650308</v>
      </c>
      <c r="V149" s="4" cm="1">
        <f t="array" ref="V149">INDEX(GMW_SCEN!$A$2:$NF$60,MATCH(1,(GMW_SCEN!$NE$2:$NE$60=V$3)*(GMW_SCEN!$ND$2:$ND$60=V$4)*(GMW_SCEN!$NF$2:$NF$60=V$1),0),$F149-1966)</f>
        <v>402137</v>
      </c>
      <c r="W149" s="4" cm="1">
        <f t="array" ref="W149">INDEX(GMW_SCEN!$A$2:$NF$60,MATCH(1,(GMW_SCEN!$NE$2:$NE$60=W$3)*(GMW_SCEN!$ND$2:$ND$60=W$4)*(GMW_SCEN!$NF$2:$NF$60=W$1),0),$F149-1966)</f>
        <v>573961</v>
      </c>
      <c r="X149" s="4" cm="1">
        <f t="array" ref="X149">INDEX(GMW_SCEN!$A$2:$NF$60,MATCH(1,(GMW_SCEN!$NE$2:$NE$60=X$3)*(GMW_SCEN!$ND$2:$ND$60=X$4)*(GMW_SCEN!$NF$2:$NF$60=X$1),0),$F149-1966)</f>
        <v>344231</v>
      </c>
      <c r="Y149" s="4" cm="1">
        <f t="array" ref="Y149">INDEX(GMW_SCEN!$A$2:$NF$60,MATCH(1,(GMW_SCEN!$NE$2:$NE$60=Y$3)*(GMW_SCEN!$ND$2:$ND$60=Y$4)*(GMW_SCEN!$NF$2:$NF$60=Y$1),0),$F149-1966)</f>
        <v>98198</v>
      </c>
      <c r="Z149" s="4" cm="1">
        <f t="array" ref="Z149">INDEX(GMW_SCEN!$A$2:$NF$60,MATCH(1,(GMW_SCEN!$NE$2:$NE$60=Z$3)*(GMW_SCEN!$ND$2:$ND$60=Z$4)*(GMW_SCEN!$NF$2:$NF$60=Z$1),0),$F149-1966)</f>
        <v>117362</v>
      </c>
      <c r="AA149" s="4" cm="1">
        <f t="array" ref="AA149">INDEX(GMW_SCEN!$A$2:$NF$60,MATCH(1,(GMW_SCEN!$NE$2:$NE$60=AA$3)*(GMW_SCEN!$ND$2:$ND$60=AA$4)*(GMW_SCEN!$NF$2:$NF$60=AA$1),0),$F149-1966)</f>
        <v>169106</v>
      </c>
      <c r="AB149" s="4" cm="1">
        <f t="array" ref="AB149">INDEX(GMW_SCEN!$A$2:$NF$60,MATCH(1,(GMW_SCEN!$NE$2:$NE$60=AB$3)*(GMW_SCEN!$ND$2:$ND$60=AB$4)*(GMW_SCEN!$NF$2:$NF$60=AB$1),0),$F149-1966)</f>
        <v>164573</v>
      </c>
      <c r="AC149" s="4" cm="1">
        <f t="array" ref="AC149">INDEX(GMW_SCEN!$A$2:$NF$60,MATCH(1,(GMW_SCEN!$NE$2:$NE$60=AC$3)*(GMW_SCEN!$ND$2:$ND$60=AC$4)*(GMW_SCEN!$NF$2:$NF$60=AC$1),0),$F149-1966)</f>
        <v>85.633330000000001</v>
      </c>
      <c r="AD149" s="4" cm="1">
        <f t="array" ref="AD149">INDEX(GMW_SCEN!$A$2:$NF$60,MATCH(1,(GMW_SCEN!$NE$2:$NE$60=AD$3)*(GMW_SCEN!$ND$2:$ND$60=AD$4)*(GMW_SCEN!$NF$2:$NF$60=AD$1),0),$F149-1966)</f>
        <v>5</v>
      </c>
      <c r="AE149" s="4" cm="1">
        <f t="array" ref="AE149">INDEX(GMW_SCEN!$A$2:$NF$60,MATCH(1,(GMW_SCEN!$NE$2:$NE$60=AE$3)*(GMW_SCEN!$ND$2:$ND$60=AE$4)*(GMW_SCEN!$NF$2:$NF$60=AE$1),0),$F149-1966)</f>
        <v>4.6980300000000002</v>
      </c>
      <c r="AF149" s="4" cm="1">
        <f t="array" ref="AF149">INDEX(GMW_SCEN!$A$2:$NF$60,MATCH(1,(GMW_SCEN!$NE$2:$NE$60=AF$3)*(GMW_SCEN!$ND$2:$ND$60=AF$4)*(GMW_SCEN!$NF$2:$NF$60=AF$1),0),$F149-1966)</f>
        <v>-0.37188789999999999</v>
      </c>
      <c r="AG149" s="4" cm="1">
        <f t="array" ref="AG149">INDEX(GMW_SCEN!$A$2:$NF$60,MATCH(1,(GMW_SCEN!$NE$2:$NE$60=AG$3)*(GMW_SCEN!$ND$2:$ND$60=AG$4)*(GMW_SCEN!$NF$2:$NF$60=AG$1),0),$F149-1966)</f>
        <v>1.258667</v>
      </c>
      <c r="AH149" s="4" cm="1">
        <f t="array" ref="AH149">INDEX(GMW_SCEN!$A$2:$NF$60,MATCH(1,(GMW_SCEN!$NE$2:$NE$60=AH$3)*(GMW_SCEN!$ND$2:$ND$60=AH$4)*(GMW_SCEN!$NF$2:$NF$60=AH$1),0),$F149-1966)</f>
        <v>1.8918330000000001</v>
      </c>
      <c r="AI149" s="4" cm="1">
        <f t="array" ref="AI149">INDEX(GMW_SCEN!$A$2:$NF$60,MATCH(1,(GMW_SCEN!$NE$2:$NE$60=AI$3)*(GMW_SCEN!$ND$2:$ND$60=AI$4)*(GMW_SCEN!$NF$2:$NF$60=AI$1),0),$F149-1966)</f>
        <v>91.686670000000007</v>
      </c>
      <c r="AJ149" s="4" cm="1">
        <f t="array" ref="AJ149">INDEX(GMW_SCEN!$A$2:$NF$60,MATCH(1,(GMW_SCEN!$NE$2:$NE$60=AJ$3)*(GMW_SCEN!$ND$2:$ND$60=AJ$4)*(GMW_SCEN!$NF$2:$NF$60=AJ$1),0),$F149-1966)</f>
        <v>-14227</v>
      </c>
      <c r="AK149" s="4" cm="1">
        <f t="array" ref="AK149">INDEX(GMW_SCEN!$A$2:$NF$60,MATCH(1,(GMW_SCEN!$NE$2:$NE$60=AK$3)*(GMW_SCEN!$ND$2:$ND$60=AK$4)*(GMW_SCEN!$NF$2:$NF$60=AK$1),0),$F149-1966)</f>
        <v>650308</v>
      </c>
      <c r="AL149" s="4" cm="1">
        <f t="array" ref="AL149">INDEX(GMW_SCEN!$A$2:$NF$60,MATCH(1,(GMW_SCEN!$NE$2:$NE$60=AL$3)*(GMW_SCEN!$ND$2:$ND$60=AL$4)*(GMW_SCEN!$NF$2:$NF$60=AL$1),0),$F149-1966)</f>
        <v>402137</v>
      </c>
    </row>
    <row r="150" spans="1:38" x14ac:dyDescent="0.25">
      <c r="B150" s="4">
        <f t="shared" si="46"/>
        <v>2008</v>
      </c>
      <c r="C150" s="4">
        <f t="shared" si="46"/>
        <v>2008</v>
      </c>
      <c r="E150" s="4">
        <f t="shared" ref="E150" si="49">+E146+1</f>
        <v>2008</v>
      </c>
      <c r="F150" s="4">
        <f t="shared" si="37"/>
        <v>2116</v>
      </c>
      <c r="G150" s="4" cm="1">
        <f t="array" ref="G150">INDEX(GMW_SCEN!$A$2:$NF$60,MATCH(1,(GMW_SCEN!$NE$2:$NE$60=G$3)*(GMW_SCEN!$ND$2:$ND$60=G$4)*(GMW_SCEN!$NF$2:$NF$60=G$1),0),$F150-1966)</f>
        <v>561816</v>
      </c>
      <c r="H150" s="4" cm="1">
        <f t="array" ref="H150">INDEX(GMW_SCEN!$A$2:$NF$60,MATCH(1,(GMW_SCEN!$NE$2:$NE$60=H$3)*(GMW_SCEN!$ND$2:$ND$60=H$4)*(GMW_SCEN!$NF$2:$NF$60=H$1),0),$F150-1966)</f>
        <v>335303</v>
      </c>
      <c r="I150" s="4" cm="1">
        <f t="array" ref="I150">INDEX(GMW_SCEN!$A$2:$NF$60,MATCH(1,(GMW_SCEN!$NE$2:$NE$60=I$3)*(GMW_SCEN!$ND$2:$ND$60=I$4)*(GMW_SCEN!$NF$2:$NF$60=I$1),0),$F150-1966)</f>
        <v>96036</v>
      </c>
      <c r="J150" s="4" cm="1">
        <f t="array" ref="J150">INDEX(GMW_SCEN!$A$2:$NF$60,MATCH(1,(GMW_SCEN!$NE$2:$NE$60=J$3)*(GMW_SCEN!$ND$2:$ND$60=J$4)*(GMW_SCEN!$NF$2:$NF$60=J$1),0),$F150-1966)</f>
        <v>118565</v>
      </c>
      <c r="K150" s="4" cm="1">
        <f t="array" ref="K150">INDEX(GMW_SCEN!$A$2:$NF$60,MATCH(1,(GMW_SCEN!$NE$2:$NE$60=K$3)*(GMW_SCEN!$ND$2:$ND$60=K$4)*(GMW_SCEN!$NF$2:$NF$60=K$1),0),$F150-1966)</f>
        <v>161069</v>
      </c>
      <c r="L150" s="4" cm="1">
        <f t="array" ref="L150">INDEX(GMW_SCEN!$A$2:$NF$60,MATCH(1,(GMW_SCEN!$NE$2:$NE$60=L$3)*(GMW_SCEN!$ND$2:$ND$60=L$4)*(GMW_SCEN!$NF$2:$NF$60=L$1),0),$F150-1966)</f>
        <v>155485</v>
      </c>
      <c r="M150" s="4" cm="1">
        <f t="array" ref="M150">INDEX(GMW_SCEN!$A$2:$NF$60,MATCH(1,(GMW_SCEN!$NE$2:$NE$60=M$3)*(GMW_SCEN!$ND$2:$ND$60=M$4)*(GMW_SCEN!$NF$2:$NF$60=M$1),0),$F150-1966)</f>
        <v>85.733329999999995</v>
      </c>
      <c r="N150" s="4" cm="1">
        <f t="array" ref="N150">INDEX(GMW_SCEN!$A$2:$NF$60,MATCH(1,(GMW_SCEN!$NE$2:$NE$60=N$3)*(GMW_SCEN!$ND$2:$ND$60=N$4)*(GMW_SCEN!$NF$2:$NF$60=N$1),0),$F150-1966)</f>
        <v>3.325758</v>
      </c>
      <c r="O150" s="4" cm="1">
        <f t="array" ref="O150">INDEX(GMW_SCEN!$A$2:$NF$60,MATCH(1,(GMW_SCEN!$NE$2:$NE$60=O$3)*(GMW_SCEN!$ND$2:$ND$60=O$4)*(GMW_SCEN!$NF$2:$NF$60=O$1),0),$F150-1966)</f>
        <v>3.9856250000000002</v>
      </c>
      <c r="P150" s="4" cm="1">
        <f t="array" ref="P150">INDEX(GMW_SCEN!$A$2:$NF$60,MATCH(1,(GMW_SCEN!$NE$2:$NE$60=P$3)*(GMW_SCEN!$ND$2:$ND$60=P$4)*(GMW_SCEN!$NF$2:$NF$60=P$1),0),$F150-1966)</f>
        <v>8.9573860000000005E-2</v>
      </c>
      <c r="Q150" s="4" cm="1">
        <f t="array" ref="Q150">INDEX(GMW_SCEN!$A$2:$NF$60,MATCH(1,(GMW_SCEN!$NE$2:$NE$60=Q$3)*(GMW_SCEN!$ND$2:$ND$60=Q$4)*(GMW_SCEN!$NF$2:$NF$60=Q$1),0),$F150-1966)</f>
        <v>1.1934</v>
      </c>
      <c r="R150" s="4" cm="1">
        <f t="array" ref="R150">INDEX(GMW_SCEN!$A$2:$NF$60,MATCH(1,(GMW_SCEN!$NE$2:$NE$60=R$3)*(GMW_SCEN!$ND$2:$ND$60=R$4)*(GMW_SCEN!$NF$2:$NF$60=R$1),0),$F150-1966)</f>
        <v>1.5699000000000001</v>
      </c>
      <c r="S150" s="4" cm="1">
        <f t="array" ref="S150">INDEX(GMW_SCEN!$A$2:$NF$60,MATCH(1,(GMW_SCEN!$NE$2:$NE$60=S$3)*(GMW_SCEN!$ND$2:$ND$60=S$4)*(GMW_SCEN!$NF$2:$NF$60=S$1),0),$F150-1966)</f>
        <v>84.016670000000005</v>
      </c>
      <c r="T150" s="4" cm="1">
        <f t="array" ref="T150">INDEX(GMW_SCEN!$A$2:$NF$60,MATCH(1,(GMW_SCEN!$NE$2:$NE$60=T$3)*(GMW_SCEN!$ND$2:$ND$60=T$4)*(GMW_SCEN!$NF$2:$NF$60=T$1),0),$F150-1966)</f>
        <v>-26174</v>
      </c>
      <c r="U150" s="4" cm="1">
        <f t="array" ref="U150">INDEX(GMW_SCEN!$A$2:$NF$60,MATCH(1,(GMW_SCEN!$NE$2:$NE$60=U$3)*(GMW_SCEN!$ND$2:$ND$60=U$4)*(GMW_SCEN!$NF$2:$NF$60=U$1),0),$F150-1966)</f>
        <v>705371</v>
      </c>
      <c r="V150" s="4" cm="1">
        <f t="array" ref="V150">INDEX(GMW_SCEN!$A$2:$NF$60,MATCH(1,(GMW_SCEN!$NE$2:$NE$60=V$3)*(GMW_SCEN!$ND$2:$ND$60=V$4)*(GMW_SCEN!$NF$2:$NF$60=V$1),0),$F150-1966)</f>
        <v>397677</v>
      </c>
      <c r="W150" s="4" cm="1">
        <f t="array" ref="W150">INDEX(GMW_SCEN!$A$2:$NF$60,MATCH(1,(GMW_SCEN!$NE$2:$NE$60=W$3)*(GMW_SCEN!$ND$2:$ND$60=W$4)*(GMW_SCEN!$NF$2:$NF$60=W$1),0),$F150-1966)</f>
        <v>561816</v>
      </c>
      <c r="X150" s="4" cm="1">
        <f t="array" ref="X150">INDEX(GMW_SCEN!$A$2:$NF$60,MATCH(1,(GMW_SCEN!$NE$2:$NE$60=X$3)*(GMW_SCEN!$ND$2:$ND$60=X$4)*(GMW_SCEN!$NF$2:$NF$60=X$1),0),$F150-1966)</f>
        <v>335303</v>
      </c>
      <c r="Y150" s="4" cm="1">
        <f t="array" ref="Y150">INDEX(GMW_SCEN!$A$2:$NF$60,MATCH(1,(GMW_SCEN!$NE$2:$NE$60=Y$3)*(GMW_SCEN!$ND$2:$ND$60=Y$4)*(GMW_SCEN!$NF$2:$NF$60=Y$1),0),$F150-1966)</f>
        <v>96036</v>
      </c>
      <c r="Z150" s="4" cm="1">
        <f t="array" ref="Z150">INDEX(GMW_SCEN!$A$2:$NF$60,MATCH(1,(GMW_SCEN!$NE$2:$NE$60=Z$3)*(GMW_SCEN!$ND$2:$ND$60=Z$4)*(GMW_SCEN!$NF$2:$NF$60=Z$1),0),$F150-1966)</f>
        <v>118565</v>
      </c>
      <c r="AA150" s="4" cm="1">
        <f t="array" ref="AA150">INDEX(GMW_SCEN!$A$2:$NF$60,MATCH(1,(GMW_SCEN!$NE$2:$NE$60=AA$3)*(GMW_SCEN!$ND$2:$ND$60=AA$4)*(GMW_SCEN!$NF$2:$NF$60=AA$1),0),$F150-1966)</f>
        <v>161069</v>
      </c>
      <c r="AB150" s="4" cm="1">
        <f t="array" ref="AB150">INDEX(GMW_SCEN!$A$2:$NF$60,MATCH(1,(GMW_SCEN!$NE$2:$NE$60=AB$3)*(GMW_SCEN!$ND$2:$ND$60=AB$4)*(GMW_SCEN!$NF$2:$NF$60=AB$1),0),$F150-1966)</f>
        <v>155485</v>
      </c>
      <c r="AC150" s="4" cm="1">
        <f t="array" ref="AC150">INDEX(GMW_SCEN!$A$2:$NF$60,MATCH(1,(GMW_SCEN!$NE$2:$NE$60=AC$3)*(GMW_SCEN!$ND$2:$ND$60=AC$4)*(GMW_SCEN!$NF$2:$NF$60=AC$1),0),$F150-1966)</f>
        <v>85.733329999999995</v>
      </c>
      <c r="AD150" s="4" cm="1">
        <f t="array" ref="AD150">INDEX(GMW_SCEN!$A$2:$NF$60,MATCH(1,(GMW_SCEN!$NE$2:$NE$60=AD$3)*(GMW_SCEN!$ND$2:$ND$60=AD$4)*(GMW_SCEN!$NF$2:$NF$60=AD$1),0),$F150-1966)</f>
        <v>3.325758</v>
      </c>
      <c r="AE150" s="4" cm="1">
        <f t="array" ref="AE150">INDEX(GMW_SCEN!$A$2:$NF$60,MATCH(1,(GMW_SCEN!$NE$2:$NE$60=AE$3)*(GMW_SCEN!$ND$2:$ND$60=AE$4)*(GMW_SCEN!$NF$2:$NF$60=AE$1),0),$F150-1966)</f>
        <v>3.9856250000000002</v>
      </c>
      <c r="AF150" s="4" cm="1">
        <f t="array" ref="AF150">INDEX(GMW_SCEN!$A$2:$NF$60,MATCH(1,(GMW_SCEN!$NE$2:$NE$60=AF$3)*(GMW_SCEN!$ND$2:$ND$60=AF$4)*(GMW_SCEN!$NF$2:$NF$60=AF$1),0),$F150-1966)</f>
        <v>8.9573860000000005E-2</v>
      </c>
      <c r="AG150" s="4" cm="1">
        <f t="array" ref="AG150">INDEX(GMW_SCEN!$A$2:$NF$60,MATCH(1,(GMW_SCEN!$NE$2:$NE$60=AG$3)*(GMW_SCEN!$ND$2:$ND$60=AG$4)*(GMW_SCEN!$NF$2:$NF$60=AG$1),0),$F150-1966)</f>
        <v>1.1934</v>
      </c>
      <c r="AH150" s="4" cm="1">
        <f t="array" ref="AH150">INDEX(GMW_SCEN!$A$2:$NF$60,MATCH(1,(GMW_SCEN!$NE$2:$NE$60=AH$3)*(GMW_SCEN!$ND$2:$ND$60=AH$4)*(GMW_SCEN!$NF$2:$NF$60=AH$1),0),$F150-1966)</f>
        <v>1.5699000000000001</v>
      </c>
      <c r="AI150" s="4" cm="1">
        <f t="array" ref="AI150">INDEX(GMW_SCEN!$A$2:$NF$60,MATCH(1,(GMW_SCEN!$NE$2:$NE$60=AI$3)*(GMW_SCEN!$ND$2:$ND$60=AI$4)*(GMW_SCEN!$NF$2:$NF$60=AI$1),0),$F150-1966)</f>
        <v>84.016670000000005</v>
      </c>
      <c r="AJ150" s="4" cm="1">
        <f t="array" ref="AJ150">INDEX(GMW_SCEN!$A$2:$NF$60,MATCH(1,(GMW_SCEN!$NE$2:$NE$60=AJ$3)*(GMW_SCEN!$ND$2:$ND$60=AJ$4)*(GMW_SCEN!$NF$2:$NF$60=AJ$1),0),$F150-1966)</f>
        <v>-26174</v>
      </c>
      <c r="AK150" s="4" cm="1">
        <f t="array" ref="AK150">INDEX(GMW_SCEN!$A$2:$NF$60,MATCH(1,(GMW_SCEN!$NE$2:$NE$60=AK$3)*(GMW_SCEN!$ND$2:$ND$60=AK$4)*(GMW_SCEN!$NF$2:$NF$60=AK$1),0),$F150-1966)</f>
        <v>705371</v>
      </c>
      <c r="AL150" s="4" cm="1">
        <f t="array" ref="AL150">INDEX(GMW_SCEN!$A$2:$NF$60,MATCH(1,(GMW_SCEN!$NE$2:$NE$60=AL$3)*(GMW_SCEN!$ND$2:$ND$60=AL$4)*(GMW_SCEN!$NF$2:$NF$60=AL$1),0),$F150-1966)</f>
        <v>397677</v>
      </c>
    </row>
    <row r="151" spans="1:38" x14ac:dyDescent="0.25">
      <c r="A151" s="4">
        <v>2009</v>
      </c>
      <c r="B151" s="4">
        <f t="shared" si="46"/>
        <v>2009</v>
      </c>
      <c r="C151" s="4">
        <f t="shared" si="46"/>
        <v>2008</v>
      </c>
      <c r="D151" s="4">
        <f t="shared" si="46"/>
        <v>2008</v>
      </c>
      <c r="F151" s="4">
        <f t="shared" si="37"/>
        <v>2117</v>
      </c>
      <c r="G151" s="4" cm="1">
        <f t="array" ref="G151">INDEX(GMW_SCEN!$A$2:$NF$60,MATCH(1,(GMW_SCEN!$NE$2:$NE$60=G$3)*(GMW_SCEN!$ND$2:$ND$60=G$4)*(GMW_SCEN!$NF$2:$NF$60=G$1),0),$F151-1966)</f>
        <v>550451</v>
      </c>
      <c r="H151" s="4" cm="1">
        <f t="array" ref="H151">INDEX(GMW_SCEN!$A$2:$NF$60,MATCH(1,(GMW_SCEN!$NE$2:$NE$60=H$3)*(GMW_SCEN!$ND$2:$ND$60=H$4)*(GMW_SCEN!$NF$2:$NF$60=H$1),0),$F151-1966)</f>
        <v>333667</v>
      </c>
      <c r="I151" s="4" cm="1">
        <f t="array" ref="I151">INDEX(GMW_SCEN!$A$2:$NF$60,MATCH(1,(GMW_SCEN!$NE$2:$NE$60=I$3)*(GMW_SCEN!$ND$2:$ND$60=I$4)*(GMW_SCEN!$NF$2:$NF$60=I$1),0),$F151-1966)</f>
        <v>90795</v>
      </c>
      <c r="J151" s="4" cm="1">
        <f t="array" ref="J151">INDEX(GMW_SCEN!$A$2:$NF$60,MATCH(1,(GMW_SCEN!$NE$2:$NE$60=J$3)*(GMW_SCEN!$ND$2:$ND$60=J$4)*(GMW_SCEN!$NF$2:$NF$60=J$1),0),$F151-1966)</f>
        <v>117859</v>
      </c>
      <c r="K151" s="4" cm="1">
        <f t="array" ref="K151">INDEX(GMW_SCEN!$A$2:$NF$60,MATCH(1,(GMW_SCEN!$NE$2:$NE$60=K$3)*(GMW_SCEN!$ND$2:$ND$60=K$4)*(GMW_SCEN!$NF$2:$NF$60=K$1),0),$F151-1966)</f>
        <v>152669</v>
      </c>
      <c r="L151" s="4" cm="1">
        <f t="array" ref="L151">INDEX(GMW_SCEN!$A$2:$NF$60,MATCH(1,(GMW_SCEN!$NE$2:$NE$60=L$3)*(GMW_SCEN!$ND$2:$ND$60=L$4)*(GMW_SCEN!$NF$2:$NF$60=L$1),0),$F151-1966)</f>
        <v>149466</v>
      </c>
      <c r="M151" s="4" cm="1">
        <f t="array" ref="M151">INDEX(GMW_SCEN!$A$2:$NF$60,MATCH(1,(GMW_SCEN!$NE$2:$NE$60=M$3)*(GMW_SCEN!$ND$2:$ND$60=M$4)*(GMW_SCEN!$NF$2:$NF$60=M$1),0),$F151-1966)</f>
        <v>85.433329999999998</v>
      </c>
      <c r="N151" s="4" cm="1">
        <f t="array" ref="N151">INDEX(GMW_SCEN!$A$2:$NF$60,MATCH(1,(GMW_SCEN!$NE$2:$NE$60=N$3)*(GMW_SCEN!$ND$2:$ND$60=N$4)*(GMW_SCEN!$NF$2:$NF$60=N$1),0),$F151-1966)</f>
        <v>1.0859380000000001</v>
      </c>
      <c r="O151" s="4" cm="1">
        <f t="array" ref="O151">INDEX(GMW_SCEN!$A$2:$NF$60,MATCH(1,(GMW_SCEN!$NE$2:$NE$60=O$3)*(GMW_SCEN!$ND$2:$ND$60=O$4)*(GMW_SCEN!$NF$2:$NF$60=O$1),0),$F151-1966)</f>
        <v>3.374603</v>
      </c>
      <c r="P151" s="4" cm="1">
        <f t="array" ref="P151">INDEX(GMW_SCEN!$A$2:$NF$60,MATCH(1,(GMW_SCEN!$NE$2:$NE$60=P$3)*(GMW_SCEN!$ND$2:$ND$60=P$4)*(GMW_SCEN!$NF$2:$NF$60=P$1),0),$F151-1966)</f>
        <v>0.51419729999999997</v>
      </c>
      <c r="Q151" s="4" cm="1">
        <f t="array" ref="Q151">INDEX(GMW_SCEN!$A$2:$NF$60,MATCH(1,(GMW_SCEN!$NE$2:$NE$60=Q$3)*(GMW_SCEN!$ND$2:$ND$60=Q$4)*(GMW_SCEN!$NF$2:$NF$60=Q$1),0),$F151-1966)</f>
        <v>1.101667</v>
      </c>
      <c r="R151" s="4" cm="1">
        <f t="array" ref="R151">INDEX(GMW_SCEN!$A$2:$NF$60,MATCH(1,(GMW_SCEN!$NE$2:$NE$60=R$3)*(GMW_SCEN!$ND$2:$ND$60=R$4)*(GMW_SCEN!$NF$2:$NF$60=R$1),0),$F151-1966)</f>
        <v>1.4345669999999999</v>
      </c>
      <c r="S151" s="4" cm="1">
        <f t="array" ref="S151">INDEX(GMW_SCEN!$A$2:$NF$60,MATCH(1,(GMW_SCEN!$NE$2:$NE$60=S$3)*(GMW_SCEN!$ND$2:$ND$60=S$4)*(GMW_SCEN!$NF$2:$NF$60=S$1),0),$F151-1966)</f>
        <v>77.876660000000001</v>
      </c>
      <c r="T151" s="4" cm="1">
        <f t="array" ref="T151">INDEX(GMW_SCEN!$A$2:$NF$60,MATCH(1,(GMW_SCEN!$NE$2:$NE$60=T$3)*(GMW_SCEN!$ND$2:$ND$60=T$4)*(GMW_SCEN!$NF$2:$NF$60=T$1),0),$F151-1966)</f>
        <v>-11204</v>
      </c>
      <c r="U151" s="4" cm="1">
        <f t="array" ref="U151">INDEX(GMW_SCEN!$A$2:$NF$60,MATCH(1,(GMW_SCEN!$NE$2:$NE$60=U$3)*(GMW_SCEN!$ND$2:$ND$60=U$4)*(GMW_SCEN!$NF$2:$NF$60=U$1),0),$F151-1966)</f>
        <v>739660</v>
      </c>
      <c r="V151" s="4" cm="1">
        <f t="array" ref="V151">INDEX(GMW_SCEN!$A$2:$NF$60,MATCH(1,(GMW_SCEN!$NE$2:$NE$60=V$3)*(GMW_SCEN!$ND$2:$ND$60=V$4)*(GMW_SCEN!$NF$2:$NF$60=V$1),0),$F151-1966)</f>
        <v>389775</v>
      </c>
      <c r="W151" s="4" cm="1">
        <f t="array" ref="W151">INDEX(GMW_SCEN!$A$2:$NF$60,MATCH(1,(GMW_SCEN!$NE$2:$NE$60=W$3)*(GMW_SCEN!$ND$2:$ND$60=W$4)*(GMW_SCEN!$NF$2:$NF$60=W$1),0),$F151-1966)</f>
        <v>550451</v>
      </c>
      <c r="X151" s="4" cm="1">
        <f t="array" ref="X151">INDEX(GMW_SCEN!$A$2:$NF$60,MATCH(1,(GMW_SCEN!$NE$2:$NE$60=X$3)*(GMW_SCEN!$ND$2:$ND$60=X$4)*(GMW_SCEN!$NF$2:$NF$60=X$1),0),$F151-1966)</f>
        <v>333667</v>
      </c>
      <c r="Y151" s="4" cm="1">
        <f t="array" ref="Y151">INDEX(GMW_SCEN!$A$2:$NF$60,MATCH(1,(GMW_SCEN!$NE$2:$NE$60=Y$3)*(GMW_SCEN!$ND$2:$ND$60=Y$4)*(GMW_SCEN!$NF$2:$NF$60=Y$1),0),$F151-1966)</f>
        <v>90795</v>
      </c>
      <c r="Z151" s="4" cm="1">
        <f t="array" ref="Z151">INDEX(GMW_SCEN!$A$2:$NF$60,MATCH(1,(GMW_SCEN!$NE$2:$NE$60=Z$3)*(GMW_SCEN!$ND$2:$ND$60=Z$4)*(GMW_SCEN!$NF$2:$NF$60=Z$1),0),$F151-1966)</f>
        <v>117859</v>
      </c>
      <c r="AA151" s="4" cm="1">
        <f t="array" ref="AA151">INDEX(GMW_SCEN!$A$2:$NF$60,MATCH(1,(GMW_SCEN!$NE$2:$NE$60=AA$3)*(GMW_SCEN!$ND$2:$ND$60=AA$4)*(GMW_SCEN!$NF$2:$NF$60=AA$1),0),$F151-1966)</f>
        <v>152669</v>
      </c>
      <c r="AB151" s="4" cm="1">
        <f t="array" ref="AB151">INDEX(GMW_SCEN!$A$2:$NF$60,MATCH(1,(GMW_SCEN!$NE$2:$NE$60=AB$3)*(GMW_SCEN!$ND$2:$ND$60=AB$4)*(GMW_SCEN!$NF$2:$NF$60=AB$1),0),$F151-1966)</f>
        <v>149466</v>
      </c>
      <c r="AC151" s="4" cm="1">
        <f t="array" ref="AC151">INDEX(GMW_SCEN!$A$2:$NF$60,MATCH(1,(GMW_SCEN!$NE$2:$NE$60=AC$3)*(GMW_SCEN!$ND$2:$ND$60=AC$4)*(GMW_SCEN!$NF$2:$NF$60=AC$1),0),$F151-1966)</f>
        <v>85.433329999999998</v>
      </c>
      <c r="AD151" s="4" cm="1">
        <f t="array" ref="AD151">INDEX(GMW_SCEN!$A$2:$NF$60,MATCH(1,(GMW_SCEN!$NE$2:$NE$60=AD$3)*(GMW_SCEN!$ND$2:$ND$60=AD$4)*(GMW_SCEN!$NF$2:$NF$60=AD$1),0),$F151-1966)</f>
        <v>1.0859380000000001</v>
      </c>
      <c r="AE151" s="4" cm="1">
        <f t="array" ref="AE151">INDEX(GMW_SCEN!$A$2:$NF$60,MATCH(1,(GMW_SCEN!$NE$2:$NE$60=AE$3)*(GMW_SCEN!$ND$2:$ND$60=AE$4)*(GMW_SCEN!$NF$2:$NF$60=AE$1),0),$F151-1966)</f>
        <v>3.374603</v>
      </c>
      <c r="AF151" s="4" cm="1">
        <f t="array" ref="AF151">INDEX(GMW_SCEN!$A$2:$NF$60,MATCH(1,(GMW_SCEN!$NE$2:$NE$60=AF$3)*(GMW_SCEN!$ND$2:$ND$60=AF$4)*(GMW_SCEN!$NF$2:$NF$60=AF$1),0),$F151-1966)</f>
        <v>0.51419729999999997</v>
      </c>
      <c r="AG151" s="4" cm="1">
        <f t="array" ref="AG151">INDEX(GMW_SCEN!$A$2:$NF$60,MATCH(1,(GMW_SCEN!$NE$2:$NE$60=AG$3)*(GMW_SCEN!$ND$2:$ND$60=AG$4)*(GMW_SCEN!$NF$2:$NF$60=AG$1),0),$F151-1966)</f>
        <v>1.101667</v>
      </c>
      <c r="AH151" s="4" cm="1">
        <f t="array" ref="AH151">INDEX(GMW_SCEN!$A$2:$NF$60,MATCH(1,(GMW_SCEN!$NE$2:$NE$60=AH$3)*(GMW_SCEN!$ND$2:$ND$60=AH$4)*(GMW_SCEN!$NF$2:$NF$60=AH$1),0),$F151-1966)</f>
        <v>1.4345669999999999</v>
      </c>
      <c r="AI151" s="4" cm="1">
        <f t="array" ref="AI151">INDEX(GMW_SCEN!$A$2:$NF$60,MATCH(1,(GMW_SCEN!$NE$2:$NE$60=AI$3)*(GMW_SCEN!$ND$2:$ND$60=AI$4)*(GMW_SCEN!$NF$2:$NF$60=AI$1),0),$F151-1966)</f>
        <v>77.876660000000001</v>
      </c>
      <c r="AJ151" s="4" cm="1">
        <f t="array" ref="AJ151">INDEX(GMW_SCEN!$A$2:$NF$60,MATCH(1,(GMW_SCEN!$NE$2:$NE$60=AJ$3)*(GMW_SCEN!$ND$2:$ND$60=AJ$4)*(GMW_SCEN!$NF$2:$NF$60=AJ$1),0),$F151-1966)</f>
        <v>-11204</v>
      </c>
      <c r="AK151" s="4" cm="1">
        <f t="array" ref="AK151">INDEX(GMW_SCEN!$A$2:$NF$60,MATCH(1,(GMW_SCEN!$NE$2:$NE$60=AK$3)*(GMW_SCEN!$ND$2:$ND$60=AK$4)*(GMW_SCEN!$NF$2:$NF$60=AK$1),0),$F151-1966)</f>
        <v>739660</v>
      </c>
      <c r="AL151" s="4" cm="1">
        <f t="array" ref="AL151">INDEX(GMW_SCEN!$A$2:$NF$60,MATCH(1,(GMW_SCEN!$NE$2:$NE$60=AL$3)*(GMW_SCEN!$ND$2:$ND$60=AL$4)*(GMW_SCEN!$NF$2:$NF$60=AL$1),0),$F151-1966)</f>
        <v>389775</v>
      </c>
    </row>
    <row r="152" spans="1:38" x14ac:dyDescent="0.25">
      <c r="B152" s="4">
        <f t="shared" si="46"/>
        <v>2009</v>
      </c>
      <c r="C152" s="4">
        <f t="shared" si="46"/>
        <v>2009</v>
      </c>
      <c r="F152" s="4">
        <f t="shared" si="37"/>
        <v>2118</v>
      </c>
      <c r="G152" s="4" cm="1">
        <f t="array" ref="G152">INDEX(GMW_SCEN!$A$2:$NF$60,MATCH(1,(GMW_SCEN!$NE$2:$NE$60=G$3)*(GMW_SCEN!$ND$2:$ND$60=G$4)*(GMW_SCEN!$NF$2:$NF$60=G$1),0),$F152-1966)</f>
        <v>548859</v>
      </c>
      <c r="H152" s="4" cm="1">
        <f t="array" ref="H152">INDEX(GMW_SCEN!$A$2:$NF$60,MATCH(1,(GMW_SCEN!$NE$2:$NE$60=H$3)*(GMW_SCEN!$ND$2:$ND$60=H$4)*(GMW_SCEN!$NF$2:$NF$60=H$1),0),$F152-1966)</f>
        <v>332958</v>
      </c>
      <c r="I152" s="4" cm="1">
        <f t="array" ref="I152">INDEX(GMW_SCEN!$A$2:$NF$60,MATCH(1,(GMW_SCEN!$NE$2:$NE$60=I$3)*(GMW_SCEN!$ND$2:$ND$60=I$4)*(GMW_SCEN!$NF$2:$NF$60=I$1),0),$F152-1966)</f>
        <v>87418</v>
      </c>
      <c r="J152" s="4" cm="1">
        <f t="array" ref="J152">INDEX(GMW_SCEN!$A$2:$NF$60,MATCH(1,(GMW_SCEN!$NE$2:$NE$60=J$3)*(GMW_SCEN!$ND$2:$ND$60=J$4)*(GMW_SCEN!$NF$2:$NF$60=J$1),0),$F152-1966)</f>
        <v>117610</v>
      </c>
      <c r="K152" s="4" cm="1">
        <f t="array" ref="K152">INDEX(GMW_SCEN!$A$2:$NF$60,MATCH(1,(GMW_SCEN!$NE$2:$NE$60=K$3)*(GMW_SCEN!$ND$2:$ND$60=K$4)*(GMW_SCEN!$NF$2:$NF$60=K$1),0),$F152-1966)</f>
        <v>151805</v>
      </c>
      <c r="L152" s="4" cm="1">
        <f t="array" ref="L152">INDEX(GMW_SCEN!$A$2:$NF$60,MATCH(1,(GMW_SCEN!$NE$2:$NE$60=L$3)*(GMW_SCEN!$ND$2:$ND$60=L$4)*(GMW_SCEN!$NF$2:$NF$60=L$1),0),$F152-1966)</f>
        <v>149706</v>
      </c>
      <c r="M152" s="4" cm="1">
        <f t="array" ref="M152">INDEX(GMW_SCEN!$A$2:$NF$60,MATCH(1,(GMW_SCEN!$NE$2:$NE$60=M$3)*(GMW_SCEN!$ND$2:$ND$60=M$4)*(GMW_SCEN!$NF$2:$NF$60=M$1),0),$F152-1966)</f>
        <v>86.366669999999999</v>
      </c>
      <c r="N152" s="4" cm="1">
        <f t="array" ref="N152">INDEX(GMW_SCEN!$A$2:$NF$60,MATCH(1,(GMW_SCEN!$NE$2:$NE$60=N$3)*(GMW_SCEN!$ND$2:$ND$60=N$4)*(GMW_SCEN!$NF$2:$NF$60=N$1),0),$F152-1966)</f>
        <v>0.5</v>
      </c>
      <c r="O152" s="4" cm="1">
        <f t="array" ref="O152">INDEX(GMW_SCEN!$A$2:$NF$60,MATCH(1,(GMW_SCEN!$NE$2:$NE$60=O$3)*(GMW_SCEN!$ND$2:$ND$60=O$4)*(GMW_SCEN!$NF$2:$NF$60=O$1),0),$F152-1966)</f>
        <v>3.6088520000000002</v>
      </c>
      <c r="P152" s="4" cm="1">
        <f t="array" ref="P152">INDEX(GMW_SCEN!$A$2:$NF$60,MATCH(1,(GMW_SCEN!$NE$2:$NE$60=P$3)*(GMW_SCEN!$ND$2:$ND$60=P$4)*(GMW_SCEN!$NF$2:$NF$60=P$1),0),$F152-1966)</f>
        <v>1.0073719999999999</v>
      </c>
      <c r="Q152" s="4" cm="1">
        <f t="array" ref="Q152">INDEX(GMW_SCEN!$A$2:$NF$60,MATCH(1,(GMW_SCEN!$NE$2:$NE$60=Q$3)*(GMW_SCEN!$ND$2:$ND$60=Q$4)*(GMW_SCEN!$NF$2:$NF$60=Q$1),0),$F152-1966)</f>
        <v>1.1377999999999999</v>
      </c>
      <c r="R152" s="4" cm="1">
        <f t="array" ref="R152">INDEX(GMW_SCEN!$A$2:$NF$60,MATCH(1,(GMW_SCEN!$NE$2:$NE$60=R$3)*(GMW_SCEN!$ND$2:$ND$60=R$4)*(GMW_SCEN!$NF$2:$NF$60=R$1),0),$F152-1966)</f>
        <v>1.550333</v>
      </c>
      <c r="S152" s="4" cm="1">
        <f t="array" ref="S152">INDEX(GMW_SCEN!$A$2:$NF$60,MATCH(1,(GMW_SCEN!$NE$2:$NE$60=S$3)*(GMW_SCEN!$ND$2:$ND$60=S$4)*(GMW_SCEN!$NF$2:$NF$60=S$1),0),$F152-1966)</f>
        <v>81.31</v>
      </c>
      <c r="T152" s="4" cm="1">
        <f t="array" ref="T152">INDEX(GMW_SCEN!$A$2:$NF$60,MATCH(1,(GMW_SCEN!$NE$2:$NE$60=T$3)*(GMW_SCEN!$ND$2:$ND$60=T$4)*(GMW_SCEN!$NF$2:$NF$60=T$1),0),$F152-1966)</f>
        <v>-34906</v>
      </c>
      <c r="U152" s="4" cm="1">
        <f t="array" ref="U152">INDEX(GMW_SCEN!$A$2:$NF$60,MATCH(1,(GMW_SCEN!$NE$2:$NE$60=U$3)*(GMW_SCEN!$ND$2:$ND$60=U$4)*(GMW_SCEN!$NF$2:$NF$60=U$1),0),$F152-1966)</f>
        <v>784655</v>
      </c>
      <c r="V152" s="4" cm="1">
        <f t="array" ref="V152">INDEX(GMW_SCEN!$A$2:$NF$60,MATCH(1,(GMW_SCEN!$NE$2:$NE$60=V$3)*(GMW_SCEN!$ND$2:$ND$60=V$4)*(GMW_SCEN!$NF$2:$NF$60=V$1),0),$F152-1966)</f>
        <v>389151</v>
      </c>
      <c r="W152" s="4" cm="1">
        <f t="array" ref="W152">INDEX(GMW_SCEN!$A$2:$NF$60,MATCH(1,(GMW_SCEN!$NE$2:$NE$60=W$3)*(GMW_SCEN!$ND$2:$ND$60=W$4)*(GMW_SCEN!$NF$2:$NF$60=W$1),0),$F152-1966)</f>
        <v>548859</v>
      </c>
      <c r="X152" s="4" cm="1">
        <f t="array" ref="X152">INDEX(GMW_SCEN!$A$2:$NF$60,MATCH(1,(GMW_SCEN!$NE$2:$NE$60=X$3)*(GMW_SCEN!$ND$2:$ND$60=X$4)*(GMW_SCEN!$NF$2:$NF$60=X$1),0),$F152-1966)</f>
        <v>332958</v>
      </c>
      <c r="Y152" s="4" cm="1">
        <f t="array" ref="Y152">INDEX(GMW_SCEN!$A$2:$NF$60,MATCH(1,(GMW_SCEN!$NE$2:$NE$60=Y$3)*(GMW_SCEN!$ND$2:$ND$60=Y$4)*(GMW_SCEN!$NF$2:$NF$60=Y$1),0),$F152-1966)</f>
        <v>87418</v>
      </c>
      <c r="Z152" s="4" cm="1">
        <f t="array" ref="Z152">INDEX(GMW_SCEN!$A$2:$NF$60,MATCH(1,(GMW_SCEN!$NE$2:$NE$60=Z$3)*(GMW_SCEN!$ND$2:$ND$60=Z$4)*(GMW_SCEN!$NF$2:$NF$60=Z$1),0),$F152-1966)</f>
        <v>117610</v>
      </c>
      <c r="AA152" s="4" cm="1">
        <f t="array" ref="AA152">INDEX(GMW_SCEN!$A$2:$NF$60,MATCH(1,(GMW_SCEN!$NE$2:$NE$60=AA$3)*(GMW_SCEN!$ND$2:$ND$60=AA$4)*(GMW_SCEN!$NF$2:$NF$60=AA$1),0),$F152-1966)</f>
        <v>151805</v>
      </c>
      <c r="AB152" s="4" cm="1">
        <f t="array" ref="AB152">INDEX(GMW_SCEN!$A$2:$NF$60,MATCH(1,(GMW_SCEN!$NE$2:$NE$60=AB$3)*(GMW_SCEN!$ND$2:$ND$60=AB$4)*(GMW_SCEN!$NF$2:$NF$60=AB$1),0),$F152-1966)</f>
        <v>149706</v>
      </c>
      <c r="AC152" s="4" cm="1">
        <f t="array" ref="AC152">INDEX(GMW_SCEN!$A$2:$NF$60,MATCH(1,(GMW_SCEN!$NE$2:$NE$60=AC$3)*(GMW_SCEN!$ND$2:$ND$60=AC$4)*(GMW_SCEN!$NF$2:$NF$60=AC$1),0),$F152-1966)</f>
        <v>86.366669999999999</v>
      </c>
      <c r="AD152" s="4" cm="1">
        <f t="array" ref="AD152">INDEX(GMW_SCEN!$A$2:$NF$60,MATCH(1,(GMW_SCEN!$NE$2:$NE$60=AD$3)*(GMW_SCEN!$ND$2:$ND$60=AD$4)*(GMW_SCEN!$NF$2:$NF$60=AD$1),0),$F152-1966)</f>
        <v>0.5</v>
      </c>
      <c r="AE152" s="4" cm="1">
        <f t="array" ref="AE152">INDEX(GMW_SCEN!$A$2:$NF$60,MATCH(1,(GMW_SCEN!$NE$2:$NE$60=AE$3)*(GMW_SCEN!$ND$2:$ND$60=AE$4)*(GMW_SCEN!$NF$2:$NF$60=AE$1),0),$F152-1966)</f>
        <v>3.6088520000000002</v>
      </c>
      <c r="AF152" s="4" cm="1">
        <f t="array" ref="AF152">INDEX(GMW_SCEN!$A$2:$NF$60,MATCH(1,(GMW_SCEN!$NE$2:$NE$60=AF$3)*(GMW_SCEN!$ND$2:$ND$60=AF$4)*(GMW_SCEN!$NF$2:$NF$60=AF$1),0),$F152-1966)</f>
        <v>1.0073719999999999</v>
      </c>
      <c r="AG152" s="4" cm="1">
        <f t="array" ref="AG152">INDEX(GMW_SCEN!$A$2:$NF$60,MATCH(1,(GMW_SCEN!$NE$2:$NE$60=AG$3)*(GMW_SCEN!$ND$2:$ND$60=AG$4)*(GMW_SCEN!$NF$2:$NF$60=AG$1),0),$F152-1966)</f>
        <v>1.1377999999999999</v>
      </c>
      <c r="AH152" s="4" cm="1">
        <f t="array" ref="AH152">INDEX(GMW_SCEN!$A$2:$NF$60,MATCH(1,(GMW_SCEN!$NE$2:$NE$60=AH$3)*(GMW_SCEN!$ND$2:$ND$60=AH$4)*(GMW_SCEN!$NF$2:$NF$60=AH$1),0),$F152-1966)</f>
        <v>1.550333</v>
      </c>
      <c r="AI152" s="4" cm="1">
        <f t="array" ref="AI152">INDEX(GMW_SCEN!$A$2:$NF$60,MATCH(1,(GMW_SCEN!$NE$2:$NE$60=AI$3)*(GMW_SCEN!$ND$2:$ND$60=AI$4)*(GMW_SCEN!$NF$2:$NF$60=AI$1),0),$F152-1966)</f>
        <v>81.31</v>
      </c>
      <c r="AJ152" s="4" cm="1">
        <f t="array" ref="AJ152">INDEX(GMW_SCEN!$A$2:$NF$60,MATCH(1,(GMW_SCEN!$NE$2:$NE$60=AJ$3)*(GMW_SCEN!$ND$2:$ND$60=AJ$4)*(GMW_SCEN!$NF$2:$NF$60=AJ$1),0),$F152-1966)</f>
        <v>-34906</v>
      </c>
      <c r="AK152" s="4" cm="1">
        <f t="array" ref="AK152">INDEX(GMW_SCEN!$A$2:$NF$60,MATCH(1,(GMW_SCEN!$NE$2:$NE$60=AK$3)*(GMW_SCEN!$ND$2:$ND$60=AK$4)*(GMW_SCEN!$NF$2:$NF$60=AK$1),0),$F152-1966)</f>
        <v>784655</v>
      </c>
      <c r="AL152" s="4" cm="1">
        <f t="array" ref="AL152">INDEX(GMW_SCEN!$A$2:$NF$60,MATCH(1,(GMW_SCEN!$NE$2:$NE$60=AL$3)*(GMW_SCEN!$ND$2:$ND$60=AL$4)*(GMW_SCEN!$NF$2:$NF$60=AL$1),0),$F152-1966)</f>
        <v>389151</v>
      </c>
    </row>
    <row r="153" spans="1:38" x14ac:dyDescent="0.25">
      <c r="B153" s="4">
        <f t="shared" si="46"/>
        <v>2009</v>
      </c>
      <c r="C153" s="4">
        <f t="shared" si="46"/>
        <v>2009</v>
      </c>
      <c r="F153" s="4">
        <f t="shared" si="37"/>
        <v>2119</v>
      </c>
      <c r="G153" s="4" cm="1">
        <f t="array" ref="G153">INDEX(GMW_SCEN!$A$2:$NF$60,MATCH(1,(GMW_SCEN!$NE$2:$NE$60=G$3)*(GMW_SCEN!$ND$2:$ND$60=G$4)*(GMW_SCEN!$NF$2:$NF$60=G$1),0),$F153-1966)</f>
        <v>549540</v>
      </c>
      <c r="H153" s="4" cm="1">
        <f t="array" ref="H153">INDEX(GMW_SCEN!$A$2:$NF$60,MATCH(1,(GMW_SCEN!$NE$2:$NE$60=H$3)*(GMW_SCEN!$ND$2:$ND$60=H$4)*(GMW_SCEN!$NF$2:$NF$60=H$1),0),$F153-1966)</f>
        <v>333656</v>
      </c>
      <c r="I153" s="4" cm="1">
        <f t="array" ref="I153">INDEX(GMW_SCEN!$A$2:$NF$60,MATCH(1,(GMW_SCEN!$NE$2:$NE$60=I$3)*(GMW_SCEN!$ND$2:$ND$60=I$4)*(GMW_SCEN!$NF$2:$NF$60=I$1),0),$F153-1966)</f>
        <v>87976</v>
      </c>
      <c r="J153" s="4" cm="1">
        <f t="array" ref="J153">INDEX(GMW_SCEN!$A$2:$NF$60,MATCH(1,(GMW_SCEN!$NE$2:$NE$60=J$3)*(GMW_SCEN!$ND$2:$ND$60=J$4)*(GMW_SCEN!$NF$2:$NF$60=J$1),0),$F153-1966)</f>
        <v>118717</v>
      </c>
      <c r="K153" s="4" cm="1">
        <f t="array" ref="K153">INDEX(GMW_SCEN!$A$2:$NF$60,MATCH(1,(GMW_SCEN!$NE$2:$NE$60=K$3)*(GMW_SCEN!$ND$2:$ND$60=K$4)*(GMW_SCEN!$NF$2:$NF$60=K$1),0),$F153-1966)</f>
        <v>151597</v>
      </c>
      <c r="L153" s="4" cm="1">
        <f t="array" ref="L153">INDEX(GMW_SCEN!$A$2:$NF$60,MATCH(1,(GMW_SCEN!$NE$2:$NE$60=L$3)*(GMW_SCEN!$ND$2:$ND$60=L$4)*(GMW_SCEN!$NF$2:$NF$60=L$1),0),$F153-1966)</f>
        <v>153651</v>
      </c>
      <c r="M153" s="4" cm="1">
        <f t="array" ref="M153">INDEX(GMW_SCEN!$A$2:$NF$60,MATCH(1,(GMW_SCEN!$NE$2:$NE$60=M$3)*(GMW_SCEN!$ND$2:$ND$60=M$4)*(GMW_SCEN!$NF$2:$NF$60=M$1),0),$F153-1966)</f>
        <v>86.933329999999998</v>
      </c>
      <c r="N153" s="4" cm="1">
        <f t="array" ref="N153">INDEX(GMW_SCEN!$A$2:$NF$60,MATCH(1,(GMW_SCEN!$NE$2:$NE$60=N$3)*(GMW_SCEN!$ND$2:$ND$60=N$4)*(GMW_SCEN!$NF$2:$NF$60=N$1),0),$F153-1966)</f>
        <v>0.5</v>
      </c>
      <c r="O153" s="4" cm="1">
        <f t="array" ref="O153">INDEX(GMW_SCEN!$A$2:$NF$60,MATCH(1,(GMW_SCEN!$NE$2:$NE$60=O$3)*(GMW_SCEN!$ND$2:$ND$60=O$4)*(GMW_SCEN!$NF$2:$NF$60=O$1),0),$F153-1966)</f>
        <v>3.719077</v>
      </c>
      <c r="P153" s="4" cm="1">
        <f t="array" ref="P153">INDEX(GMW_SCEN!$A$2:$NF$60,MATCH(1,(GMW_SCEN!$NE$2:$NE$60=P$3)*(GMW_SCEN!$ND$2:$ND$60=P$4)*(GMW_SCEN!$NF$2:$NF$60=P$1),0),$F153-1966)</f>
        <v>1.3539810000000001</v>
      </c>
      <c r="Q153" s="4" cm="1">
        <f t="array" ref="Q153">INDEX(GMW_SCEN!$A$2:$NF$60,MATCH(1,(GMW_SCEN!$NE$2:$NE$60=Q$3)*(GMW_SCEN!$ND$2:$ND$60=Q$4)*(GMW_SCEN!$NF$2:$NF$60=Q$1),0),$F153-1966)</f>
        <v>1.1476999999999999</v>
      </c>
      <c r="R153" s="4" cm="1">
        <f t="array" ref="R153">INDEX(GMW_SCEN!$A$2:$NF$60,MATCH(1,(GMW_SCEN!$NE$2:$NE$60=R$3)*(GMW_SCEN!$ND$2:$ND$60=R$4)*(GMW_SCEN!$NF$2:$NF$60=R$1),0),$F153-1966)</f>
        <v>1.6411</v>
      </c>
      <c r="S153" s="4" cm="1">
        <f t="array" ref="S153">INDEX(GMW_SCEN!$A$2:$NF$60,MATCH(1,(GMW_SCEN!$NE$2:$NE$60=S$3)*(GMW_SCEN!$ND$2:$ND$60=S$4)*(GMW_SCEN!$NF$2:$NF$60=S$1),0),$F153-1966)</f>
        <v>82.936670000000007</v>
      </c>
      <c r="T153" s="4" cm="1">
        <f t="array" ref="T153">INDEX(GMW_SCEN!$A$2:$NF$60,MATCH(1,(GMW_SCEN!$NE$2:$NE$60=T$3)*(GMW_SCEN!$ND$2:$ND$60=T$4)*(GMW_SCEN!$NF$2:$NF$60=T$1),0),$F153-1966)</f>
        <v>-28269</v>
      </c>
      <c r="U153" s="4" cm="1">
        <f t="array" ref="U153">INDEX(GMW_SCEN!$A$2:$NF$60,MATCH(1,(GMW_SCEN!$NE$2:$NE$60=U$3)*(GMW_SCEN!$ND$2:$ND$60=U$4)*(GMW_SCEN!$NF$2:$NF$60=U$1),0),$F153-1966)</f>
        <v>799817</v>
      </c>
      <c r="V153" s="4" cm="1">
        <f t="array" ref="V153">INDEX(GMW_SCEN!$A$2:$NF$60,MATCH(1,(GMW_SCEN!$NE$2:$NE$60=V$3)*(GMW_SCEN!$ND$2:$ND$60=V$4)*(GMW_SCEN!$NF$2:$NF$60=V$1),0),$F153-1966)</f>
        <v>391179</v>
      </c>
      <c r="W153" s="4" cm="1">
        <f t="array" ref="W153">INDEX(GMW_SCEN!$A$2:$NF$60,MATCH(1,(GMW_SCEN!$NE$2:$NE$60=W$3)*(GMW_SCEN!$ND$2:$ND$60=W$4)*(GMW_SCEN!$NF$2:$NF$60=W$1),0),$F153-1966)</f>
        <v>549540</v>
      </c>
      <c r="X153" s="4" cm="1">
        <f t="array" ref="X153">INDEX(GMW_SCEN!$A$2:$NF$60,MATCH(1,(GMW_SCEN!$NE$2:$NE$60=X$3)*(GMW_SCEN!$ND$2:$ND$60=X$4)*(GMW_SCEN!$NF$2:$NF$60=X$1),0),$F153-1966)</f>
        <v>333656</v>
      </c>
      <c r="Y153" s="4" cm="1">
        <f t="array" ref="Y153">INDEX(GMW_SCEN!$A$2:$NF$60,MATCH(1,(GMW_SCEN!$NE$2:$NE$60=Y$3)*(GMW_SCEN!$ND$2:$ND$60=Y$4)*(GMW_SCEN!$NF$2:$NF$60=Y$1),0),$F153-1966)</f>
        <v>87976</v>
      </c>
      <c r="Z153" s="4" cm="1">
        <f t="array" ref="Z153">INDEX(GMW_SCEN!$A$2:$NF$60,MATCH(1,(GMW_SCEN!$NE$2:$NE$60=Z$3)*(GMW_SCEN!$ND$2:$ND$60=Z$4)*(GMW_SCEN!$NF$2:$NF$60=Z$1),0),$F153-1966)</f>
        <v>118717</v>
      </c>
      <c r="AA153" s="4" cm="1">
        <f t="array" ref="AA153">INDEX(GMW_SCEN!$A$2:$NF$60,MATCH(1,(GMW_SCEN!$NE$2:$NE$60=AA$3)*(GMW_SCEN!$ND$2:$ND$60=AA$4)*(GMW_SCEN!$NF$2:$NF$60=AA$1),0),$F153-1966)</f>
        <v>151597</v>
      </c>
      <c r="AB153" s="4" cm="1">
        <f t="array" ref="AB153">INDEX(GMW_SCEN!$A$2:$NF$60,MATCH(1,(GMW_SCEN!$NE$2:$NE$60=AB$3)*(GMW_SCEN!$ND$2:$ND$60=AB$4)*(GMW_SCEN!$NF$2:$NF$60=AB$1),0),$F153-1966)</f>
        <v>153651</v>
      </c>
      <c r="AC153" s="4" cm="1">
        <f t="array" ref="AC153">INDEX(GMW_SCEN!$A$2:$NF$60,MATCH(1,(GMW_SCEN!$NE$2:$NE$60=AC$3)*(GMW_SCEN!$ND$2:$ND$60=AC$4)*(GMW_SCEN!$NF$2:$NF$60=AC$1),0),$F153-1966)</f>
        <v>86.933329999999998</v>
      </c>
      <c r="AD153" s="4" cm="1">
        <f t="array" ref="AD153">INDEX(GMW_SCEN!$A$2:$NF$60,MATCH(1,(GMW_SCEN!$NE$2:$NE$60=AD$3)*(GMW_SCEN!$ND$2:$ND$60=AD$4)*(GMW_SCEN!$NF$2:$NF$60=AD$1),0),$F153-1966)</f>
        <v>0.5</v>
      </c>
      <c r="AE153" s="4" cm="1">
        <f t="array" ref="AE153">INDEX(GMW_SCEN!$A$2:$NF$60,MATCH(1,(GMW_SCEN!$NE$2:$NE$60=AE$3)*(GMW_SCEN!$ND$2:$ND$60=AE$4)*(GMW_SCEN!$NF$2:$NF$60=AE$1),0),$F153-1966)</f>
        <v>3.719077</v>
      </c>
      <c r="AF153" s="4" cm="1">
        <f t="array" ref="AF153">INDEX(GMW_SCEN!$A$2:$NF$60,MATCH(1,(GMW_SCEN!$NE$2:$NE$60=AF$3)*(GMW_SCEN!$ND$2:$ND$60=AF$4)*(GMW_SCEN!$NF$2:$NF$60=AF$1),0),$F153-1966)</f>
        <v>1.3539810000000001</v>
      </c>
      <c r="AG153" s="4" cm="1">
        <f t="array" ref="AG153">INDEX(GMW_SCEN!$A$2:$NF$60,MATCH(1,(GMW_SCEN!$NE$2:$NE$60=AG$3)*(GMW_SCEN!$ND$2:$ND$60=AG$4)*(GMW_SCEN!$NF$2:$NF$60=AG$1),0),$F153-1966)</f>
        <v>1.1476999999999999</v>
      </c>
      <c r="AH153" s="4" cm="1">
        <f t="array" ref="AH153">INDEX(GMW_SCEN!$A$2:$NF$60,MATCH(1,(GMW_SCEN!$NE$2:$NE$60=AH$3)*(GMW_SCEN!$ND$2:$ND$60=AH$4)*(GMW_SCEN!$NF$2:$NF$60=AH$1),0),$F153-1966)</f>
        <v>1.6411</v>
      </c>
      <c r="AI153" s="4" cm="1">
        <f t="array" ref="AI153">INDEX(GMW_SCEN!$A$2:$NF$60,MATCH(1,(GMW_SCEN!$NE$2:$NE$60=AI$3)*(GMW_SCEN!$ND$2:$ND$60=AI$4)*(GMW_SCEN!$NF$2:$NF$60=AI$1),0),$F153-1966)</f>
        <v>82.936670000000007</v>
      </c>
      <c r="AJ153" s="4" cm="1">
        <f t="array" ref="AJ153">INDEX(GMW_SCEN!$A$2:$NF$60,MATCH(1,(GMW_SCEN!$NE$2:$NE$60=AJ$3)*(GMW_SCEN!$ND$2:$ND$60=AJ$4)*(GMW_SCEN!$NF$2:$NF$60=AJ$1),0),$F153-1966)</f>
        <v>-28269</v>
      </c>
      <c r="AK153" s="4" cm="1">
        <f t="array" ref="AK153">INDEX(GMW_SCEN!$A$2:$NF$60,MATCH(1,(GMW_SCEN!$NE$2:$NE$60=AK$3)*(GMW_SCEN!$ND$2:$ND$60=AK$4)*(GMW_SCEN!$NF$2:$NF$60=AK$1),0),$F153-1966)</f>
        <v>799817</v>
      </c>
      <c r="AL153" s="4" cm="1">
        <f t="array" ref="AL153">INDEX(GMW_SCEN!$A$2:$NF$60,MATCH(1,(GMW_SCEN!$NE$2:$NE$60=AL$3)*(GMW_SCEN!$ND$2:$ND$60=AL$4)*(GMW_SCEN!$NF$2:$NF$60=AL$1),0),$F153-1966)</f>
        <v>391179</v>
      </c>
    </row>
    <row r="154" spans="1:38" x14ac:dyDescent="0.25">
      <c r="B154" s="4">
        <f t="shared" si="46"/>
        <v>2009</v>
      </c>
      <c r="C154" s="4">
        <f t="shared" si="46"/>
        <v>2009</v>
      </c>
      <c r="E154" s="4">
        <f t="shared" ref="E154" si="50">+E150+1</f>
        <v>2009</v>
      </c>
      <c r="F154" s="4">
        <f t="shared" si="37"/>
        <v>2120</v>
      </c>
      <c r="G154" s="4" cm="1">
        <f t="array" ref="G154">INDEX(GMW_SCEN!$A$2:$NF$60,MATCH(1,(GMW_SCEN!$NE$2:$NE$60=G$3)*(GMW_SCEN!$ND$2:$ND$60=G$4)*(GMW_SCEN!$NF$2:$NF$60=G$1),0),$F154-1966)</f>
        <v>551372</v>
      </c>
      <c r="H154" s="4" cm="1">
        <f t="array" ref="H154">INDEX(GMW_SCEN!$A$2:$NF$60,MATCH(1,(GMW_SCEN!$NE$2:$NE$60=H$3)*(GMW_SCEN!$ND$2:$ND$60=H$4)*(GMW_SCEN!$NF$2:$NF$60=H$1),0),$F154-1966)</f>
        <v>336375</v>
      </c>
      <c r="I154" s="4" cm="1">
        <f t="array" ref="I154">INDEX(GMW_SCEN!$A$2:$NF$60,MATCH(1,(GMW_SCEN!$NE$2:$NE$60=I$3)*(GMW_SCEN!$ND$2:$ND$60=I$4)*(GMW_SCEN!$NF$2:$NF$60=I$1),0),$F154-1966)</f>
        <v>86660</v>
      </c>
      <c r="J154" s="4" cm="1">
        <f t="array" ref="J154">INDEX(GMW_SCEN!$A$2:$NF$60,MATCH(1,(GMW_SCEN!$NE$2:$NE$60=J$3)*(GMW_SCEN!$ND$2:$ND$60=J$4)*(GMW_SCEN!$NF$2:$NF$60=J$1),0),$F154-1966)</f>
        <v>119548</v>
      </c>
      <c r="K154" s="4" cm="1">
        <f t="array" ref="K154">INDEX(GMW_SCEN!$A$2:$NF$60,MATCH(1,(GMW_SCEN!$NE$2:$NE$60=K$3)*(GMW_SCEN!$ND$2:$ND$60=K$4)*(GMW_SCEN!$NF$2:$NF$60=K$1),0),$F154-1966)</f>
        <v>157882</v>
      </c>
      <c r="L154" s="4" cm="1">
        <f t="array" ref="L154">INDEX(GMW_SCEN!$A$2:$NF$60,MATCH(1,(GMW_SCEN!$NE$2:$NE$60=L$3)*(GMW_SCEN!$ND$2:$ND$60=L$4)*(GMW_SCEN!$NF$2:$NF$60=L$1),0),$F154-1966)</f>
        <v>157472</v>
      </c>
      <c r="M154" s="4" cm="1">
        <f t="array" ref="M154">INDEX(GMW_SCEN!$A$2:$NF$60,MATCH(1,(GMW_SCEN!$NE$2:$NE$60=M$3)*(GMW_SCEN!$ND$2:$ND$60=M$4)*(GMW_SCEN!$NF$2:$NF$60=M$1),0),$F154-1966)</f>
        <v>87.566670000000002</v>
      </c>
      <c r="N154" s="4" cm="1">
        <f t="array" ref="N154">INDEX(GMW_SCEN!$A$2:$NF$60,MATCH(1,(GMW_SCEN!$NE$2:$NE$60=N$3)*(GMW_SCEN!$ND$2:$ND$60=N$4)*(GMW_SCEN!$NF$2:$NF$60=N$1),0),$F154-1966)</f>
        <v>0.5</v>
      </c>
      <c r="O154" s="4" cm="1">
        <f t="array" ref="O154">INDEX(GMW_SCEN!$A$2:$NF$60,MATCH(1,(GMW_SCEN!$NE$2:$NE$60=O$3)*(GMW_SCEN!$ND$2:$ND$60=O$4)*(GMW_SCEN!$NF$2:$NF$60=O$1),0),$F154-1966)</f>
        <v>3.6916920000000002</v>
      </c>
      <c r="P154" s="4" cm="1">
        <f t="array" ref="P154">INDEX(GMW_SCEN!$A$2:$NF$60,MATCH(1,(GMW_SCEN!$NE$2:$NE$60=P$3)*(GMW_SCEN!$ND$2:$ND$60=P$4)*(GMW_SCEN!$NF$2:$NF$60=P$1),0),$F154-1966)</f>
        <v>1.434758</v>
      </c>
      <c r="Q154" s="4" cm="1">
        <f t="array" ref="Q154">INDEX(GMW_SCEN!$A$2:$NF$60,MATCH(1,(GMW_SCEN!$NE$2:$NE$60=Q$3)*(GMW_SCEN!$ND$2:$ND$60=Q$4)*(GMW_SCEN!$NF$2:$NF$60=Q$1),0),$F154-1966)</f>
        <v>1.106033</v>
      </c>
      <c r="R154" s="4" cm="1">
        <f t="array" ref="R154">INDEX(GMW_SCEN!$A$2:$NF$60,MATCH(1,(GMW_SCEN!$NE$2:$NE$60=R$3)*(GMW_SCEN!$ND$2:$ND$60=R$4)*(GMW_SCEN!$NF$2:$NF$60=R$1),0),$F154-1966)</f>
        <v>1.6345000000000001</v>
      </c>
      <c r="S154" s="4" cm="1">
        <f t="array" ref="S154">INDEX(GMW_SCEN!$A$2:$NF$60,MATCH(1,(GMW_SCEN!$NE$2:$NE$60=S$3)*(GMW_SCEN!$ND$2:$ND$60=S$4)*(GMW_SCEN!$NF$2:$NF$60=S$1),0),$F154-1966)</f>
        <v>80.38</v>
      </c>
      <c r="T154" s="4" cm="1">
        <f t="array" ref="T154">INDEX(GMW_SCEN!$A$2:$NF$60,MATCH(1,(GMW_SCEN!$NE$2:$NE$60=T$3)*(GMW_SCEN!$ND$2:$ND$60=T$4)*(GMW_SCEN!$NF$2:$NF$60=T$1),0),$F154-1966)</f>
        <v>-35819</v>
      </c>
      <c r="U154" s="4" cm="1">
        <f t="array" ref="U154">INDEX(GMW_SCEN!$A$2:$NF$60,MATCH(1,(GMW_SCEN!$NE$2:$NE$60=U$3)*(GMW_SCEN!$ND$2:$ND$60=U$4)*(GMW_SCEN!$NF$2:$NF$60=U$1),0),$F154-1966)</f>
        <v>872322</v>
      </c>
      <c r="V154" s="4" cm="1">
        <f t="array" ref="V154">INDEX(GMW_SCEN!$A$2:$NF$60,MATCH(1,(GMW_SCEN!$NE$2:$NE$60=V$3)*(GMW_SCEN!$ND$2:$ND$60=V$4)*(GMW_SCEN!$NF$2:$NF$60=V$1),0),$F154-1966)</f>
        <v>389300</v>
      </c>
      <c r="W154" s="4" cm="1">
        <f t="array" ref="W154">INDEX(GMW_SCEN!$A$2:$NF$60,MATCH(1,(GMW_SCEN!$NE$2:$NE$60=W$3)*(GMW_SCEN!$ND$2:$ND$60=W$4)*(GMW_SCEN!$NF$2:$NF$60=W$1),0),$F154-1966)</f>
        <v>551372</v>
      </c>
      <c r="X154" s="4" cm="1">
        <f t="array" ref="X154">INDEX(GMW_SCEN!$A$2:$NF$60,MATCH(1,(GMW_SCEN!$NE$2:$NE$60=X$3)*(GMW_SCEN!$ND$2:$ND$60=X$4)*(GMW_SCEN!$NF$2:$NF$60=X$1),0),$F154-1966)</f>
        <v>336375</v>
      </c>
      <c r="Y154" s="4" cm="1">
        <f t="array" ref="Y154">INDEX(GMW_SCEN!$A$2:$NF$60,MATCH(1,(GMW_SCEN!$NE$2:$NE$60=Y$3)*(GMW_SCEN!$ND$2:$ND$60=Y$4)*(GMW_SCEN!$NF$2:$NF$60=Y$1),0),$F154-1966)</f>
        <v>86660</v>
      </c>
      <c r="Z154" s="4" cm="1">
        <f t="array" ref="Z154">INDEX(GMW_SCEN!$A$2:$NF$60,MATCH(1,(GMW_SCEN!$NE$2:$NE$60=Z$3)*(GMW_SCEN!$ND$2:$ND$60=Z$4)*(GMW_SCEN!$NF$2:$NF$60=Z$1),0),$F154-1966)</f>
        <v>119548</v>
      </c>
      <c r="AA154" s="4" cm="1">
        <f t="array" ref="AA154">INDEX(GMW_SCEN!$A$2:$NF$60,MATCH(1,(GMW_SCEN!$NE$2:$NE$60=AA$3)*(GMW_SCEN!$ND$2:$ND$60=AA$4)*(GMW_SCEN!$NF$2:$NF$60=AA$1),0),$F154-1966)</f>
        <v>157882</v>
      </c>
      <c r="AB154" s="4" cm="1">
        <f t="array" ref="AB154">INDEX(GMW_SCEN!$A$2:$NF$60,MATCH(1,(GMW_SCEN!$NE$2:$NE$60=AB$3)*(GMW_SCEN!$ND$2:$ND$60=AB$4)*(GMW_SCEN!$NF$2:$NF$60=AB$1),0),$F154-1966)</f>
        <v>157472</v>
      </c>
      <c r="AC154" s="4" cm="1">
        <f t="array" ref="AC154">INDEX(GMW_SCEN!$A$2:$NF$60,MATCH(1,(GMW_SCEN!$NE$2:$NE$60=AC$3)*(GMW_SCEN!$ND$2:$ND$60=AC$4)*(GMW_SCEN!$NF$2:$NF$60=AC$1),0),$F154-1966)</f>
        <v>87.566670000000002</v>
      </c>
      <c r="AD154" s="4" cm="1">
        <f t="array" ref="AD154">INDEX(GMW_SCEN!$A$2:$NF$60,MATCH(1,(GMW_SCEN!$NE$2:$NE$60=AD$3)*(GMW_SCEN!$ND$2:$ND$60=AD$4)*(GMW_SCEN!$NF$2:$NF$60=AD$1),0),$F154-1966)</f>
        <v>0.5</v>
      </c>
      <c r="AE154" s="4" cm="1">
        <f t="array" ref="AE154">INDEX(GMW_SCEN!$A$2:$NF$60,MATCH(1,(GMW_SCEN!$NE$2:$NE$60=AE$3)*(GMW_SCEN!$ND$2:$ND$60=AE$4)*(GMW_SCEN!$NF$2:$NF$60=AE$1),0),$F154-1966)</f>
        <v>3.6916920000000002</v>
      </c>
      <c r="AF154" s="4" cm="1">
        <f t="array" ref="AF154">INDEX(GMW_SCEN!$A$2:$NF$60,MATCH(1,(GMW_SCEN!$NE$2:$NE$60=AF$3)*(GMW_SCEN!$ND$2:$ND$60=AF$4)*(GMW_SCEN!$NF$2:$NF$60=AF$1),0),$F154-1966)</f>
        <v>1.434758</v>
      </c>
      <c r="AG154" s="4" cm="1">
        <f t="array" ref="AG154">INDEX(GMW_SCEN!$A$2:$NF$60,MATCH(1,(GMW_SCEN!$NE$2:$NE$60=AG$3)*(GMW_SCEN!$ND$2:$ND$60=AG$4)*(GMW_SCEN!$NF$2:$NF$60=AG$1),0),$F154-1966)</f>
        <v>1.106033</v>
      </c>
      <c r="AH154" s="4" cm="1">
        <f t="array" ref="AH154">INDEX(GMW_SCEN!$A$2:$NF$60,MATCH(1,(GMW_SCEN!$NE$2:$NE$60=AH$3)*(GMW_SCEN!$ND$2:$ND$60=AH$4)*(GMW_SCEN!$NF$2:$NF$60=AH$1),0),$F154-1966)</f>
        <v>1.6345000000000001</v>
      </c>
      <c r="AI154" s="4" cm="1">
        <f t="array" ref="AI154">INDEX(GMW_SCEN!$A$2:$NF$60,MATCH(1,(GMW_SCEN!$NE$2:$NE$60=AI$3)*(GMW_SCEN!$ND$2:$ND$60=AI$4)*(GMW_SCEN!$NF$2:$NF$60=AI$1),0),$F154-1966)</f>
        <v>80.38</v>
      </c>
      <c r="AJ154" s="4" cm="1">
        <f t="array" ref="AJ154">INDEX(GMW_SCEN!$A$2:$NF$60,MATCH(1,(GMW_SCEN!$NE$2:$NE$60=AJ$3)*(GMW_SCEN!$ND$2:$ND$60=AJ$4)*(GMW_SCEN!$NF$2:$NF$60=AJ$1),0),$F154-1966)</f>
        <v>-35819</v>
      </c>
      <c r="AK154" s="4" cm="1">
        <f t="array" ref="AK154">INDEX(GMW_SCEN!$A$2:$NF$60,MATCH(1,(GMW_SCEN!$NE$2:$NE$60=AK$3)*(GMW_SCEN!$ND$2:$ND$60=AK$4)*(GMW_SCEN!$NF$2:$NF$60=AK$1),0),$F154-1966)</f>
        <v>872322</v>
      </c>
      <c r="AL154" s="4" cm="1">
        <f t="array" ref="AL154">INDEX(GMW_SCEN!$A$2:$NF$60,MATCH(1,(GMW_SCEN!$NE$2:$NE$60=AL$3)*(GMW_SCEN!$ND$2:$ND$60=AL$4)*(GMW_SCEN!$NF$2:$NF$60=AL$1),0),$F154-1966)</f>
        <v>389300</v>
      </c>
    </row>
    <row r="155" spans="1:38" x14ac:dyDescent="0.25">
      <c r="A155" s="4">
        <v>2010</v>
      </c>
      <c r="B155" s="4">
        <f t="shared" si="46"/>
        <v>2010</v>
      </c>
      <c r="C155" s="4">
        <f t="shared" si="46"/>
        <v>2009</v>
      </c>
      <c r="D155" s="4">
        <f t="shared" si="46"/>
        <v>2009</v>
      </c>
      <c r="F155" s="4">
        <f t="shared" si="37"/>
        <v>2121</v>
      </c>
      <c r="G155" s="4" cm="1">
        <f t="array" ref="G155">INDEX(GMW_SCEN!$A$2:$NF$60,MATCH(1,(GMW_SCEN!$NE$2:$NE$60=G$3)*(GMW_SCEN!$ND$2:$ND$60=G$4)*(GMW_SCEN!$NF$2:$NF$60=G$1),0),$F155-1966)</f>
        <v>556002</v>
      </c>
      <c r="H155" s="4" cm="1">
        <f t="array" ref="H155">INDEX(GMW_SCEN!$A$2:$NF$60,MATCH(1,(GMW_SCEN!$NE$2:$NE$60=H$3)*(GMW_SCEN!$ND$2:$ND$60=H$4)*(GMW_SCEN!$NF$2:$NF$60=H$1),0),$F155-1966)</f>
        <v>335932</v>
      </c>
      <c r="I155" s="4" cm="1">
        <f t="array" ref="I155">INDEX(GMW_SCEN!$A$2:$NF$60,MATCH(1,(GMW_SCEN!$NE$2:$NE$60=I$3)*(GMW_SCEN!$ND$2:$ND$60=I$4)*(GMW_SCEN!$NF$2:$NF$60=I$1),0),$F155-1966)</f>
        <v>90007</v>
      </c>
      <c r="J155" s="4" cm="1">
        <f t="array" ref="J155">INDEX(GMW_SCEN!$A$2:$NF$60,MATCH(1,(GMW_SCEN!$NE$2:$NE$60=J$3)*(GMW_SCEN!$ND$2:$ND$60=J$4)*(GMW_SCEN!$NF$2:$NF$60=J$1),0),$F155-1966)</f>
        <v>117946</v>
      </c>
      <c r="K155" s="4" cm="1">
        <f t="array" ref="K155">INDEX(GMW_SCEN!$A$2:$NF$60,MATCH(1,(GMW_SCEN!$NE$2:$NE$60=K$3)*(GMW_SCEN!$ND$2:$ND$60=K$4)*(GMW_SCEN!$NF$2:$NF$60=K$1),0),$F155-1966)</f>
        <v>157938</v>
      </c>
      <c r="L155" s="4" cm="1">
        <f t="array" ref="L155">INDEX(GMW_SCEN!$A$2:$NF$60,MATCH(1,(GMW_SCEN!$NE$2:$NE$60=L$3)*(GMW_SCEN!$ND$2:$ND$60=L$4)*(GMW_SCEN!$NF$2:$NF$60=L$1),0),$F155-1966)</f>
        <v>159135</v>
      </c>
      <c r="M155" s="4" cm="1">
        <f t="array" ref="M155">INDEX(GMW_SCEN!$A$2:$NF$60,MATCH(1,(GMW_SCEN!$NE$2:$NE$60=M$3)*(GMW_SCEN!$ND$2:$ND$60=M$4)*(GMW_SCEN!$NF$2:$NF$60=M$1),0),$F155-1966)</f>
        <v>88.233329999999995</v>
      </c>
      <c r="N155" s="4" cm="1">
        <f t="array" ref="N155">INDEX(GMW_SCEN!$A$2:$NF$60,MATCH(1,(GMW_SCEN!$NE$2:$NE$60=N$3)*(GMW_SCEN!$ND$2:$ND$60=N$4)*(GMW_SCEN!$NF$2:$NF$60=N$1),0),$F155-1966)</f>
        <v>0.5</v>
      </c>
      <c r="O155" s="4" cm="1">
        <f t="array" ref="O155">INDEX(GMW_SCEN!$A$2:$NF$60,MATCH(1,(GMW_SCEN!$NE$2:$NE$60=O$3)*(GMW_SCEN!$ND$2:$ND$60=O$4)*(GMW_SCEN!$NF$2:$NF$60=O$1),0),$F155-1966)</f>
        <v>4.0069840000000001</v>
      </c>
      <c r="P155" s="4" cm="1">
        <f t="array" ref="P155">INDEX(GMW_SCEN!$A$2:$NF$60,MATCH(1,(GMW_SCEN!$NE$2:$NE$60=P$3)*(GMW_SCEN!$ND$2:$ND$60=P$4)*(GMW_SCEN!$NF$2:$NF$60=P$1),0),$F155-1966)</f>
        <v>1.798108</v>
      </c>
      <c r="Q155" s="4" cm="1">
        <f t="array" ref="Q155">INDEX(GMW_SCEN!$A$2:$NF$60,MATCH(1,(GMW_SCEN!$NE$2:$NE$60=Q$3)*(GMW_SCEN!$ND$2:$ND$60=Q$4)*(GMW_SCEN!$NF$2:$NF$60=Q$1),0),$F155-1966)</f>
        <v>1.1277999999999999</v>
      </c>
      <c r="R155" s="4" cm="1">
        <f t="array" ref="R155">INDEX(GMW_SCEN!$A$2:$NF$60,MATCH(1,(GMW_SCEN!$NE$2:$NE$60=R$3)*(GMW_SCEN!$ND$2:$ND$60=R$4)*(GMW_SCEN!$NF$2:$NF$60=R$1),0),$F155-1966)</f>
        <v>1.5609999999999999</v>
      </c>
      <c r="S155" s="4" cm="1">
        <f t="array" ref="S155">INDEX(GMW_SCEN!$A$2:$NF$60,MATCH(1,(GMW_SCEN!$NE$2:$NE$60=S$3)*(GMW_SCEN!$ND$2:$ND$60=S$4)*(GMW_SCEN!$NF$2:$NF$60=S$1),0),$F155-1966)</f>
        <v>79.623339999999999</v>
      </c>
      <c r="T155" s="4" cm="1">
        <f t="array" ref="T155">INDEX(GMW_SCEN!$A$2:$NF$60,MATCH(1,(GMW_SCEN!$NE$2:$NE$60=T$3)*(GMW_SCEN!$ND$2:$ND$60=T$4)*(GMW_SCEN!$NF$2:$NF$60=T$1),0),$F155-1966)</f>
        <v>-12943</v>
      </c>
      <c r="U155" s="4" cm="1">
        <f t="array" ref="U155">INDEX(GMW_SCEN!$A$2:$NF$60,MATCH(1,(GMW_SCEN!$NE$2:$NE$60=U$3)*(GMW_SCEN!$ND$2:$ND$60=U$4)*(GMW_SCEN!$NF$2:$NF$60=U$1),0),$F155-1966)</f>
        <v>867406</v>
      </c>
      <c r="V155" s="4" cm="1">
        <f t="array" ref="V155">INDEX(GMW_SCEN!$A$2:$NF$60,MATCH(1,(GMW_SCEN!$NE$2:$NE$60=V$3)*(GMW_SCEN!$ND$2:$ND$60=V$4)*(GMW_SCEN!$NF$2:$NF$60=V$1),0),$F155-1966)</f>
        <v>398126</v>
      </c>
      <c r="W155" s="4" cm="1">
        <f t="array" ref="W155">INDEX(GMW_SCEN!$A$2:$NF$60,MATCH(1,(GMW_SCEN!$NE$2:$NE$60=W$3)*(GMW_SCEN!$ND$2:$ND$60=W$4)*(GMW_SCEN!$NF$2:$NF$60=W$1),0),$F155-1966)</f>
        <v>556002</v>
      </c>
      <c r="X155" s="4" cm="1">
        <f t="array" ref="X155">INDEX(GMW_SCEN!$A$2:$NF$60,MATCH(1,(GMW_SCEN!$NE$2:$NE$60=X$3)*(GMW_SCEN!$ND$2:$ND$60=X$4)*(GMW_SCEN!$NF$2:$NF$60=X$1),0),$F155-1966)</f>
        <v>335932</v>
      </c>
      <c r="Y155" s="4" cm="1">
        <f t="array" ref="Y155">INDEX(GMW_SCEN!$A$2:$NF$60,MATCH(1,(GMW_SCEN!$NE$2:$NE$60=Y$3)*(GMW_SCEN!$ND$2:$ND$60=Y$4)*(GMW_SCEN!$NF$2:$NF$60=Y$1),0),$F155-1966)</f>
        <v>90007</v>
      </c>
      <c r="Z155" s="4" cm="1">
        <f t="array" ref="Z155">INDEX(GMW_SCEN!$A$2:$NF$60,MATCH(1,(GMW_SCEN!$NE$2:$NE$60=Z$3)*(GMW_SCEN!$ND$2:$ND$60=Z$4)*(GMW_SCEN!$NF$2:$NF$60=Z$1),0),$F155-1966)</f>
        <v>117946</v>
      </c>
      <c r="AA155" s="4" cm="1">
        <f t="array" ref="AA155">INDEX(GMW_SCEN!$A$2:$NF$60,MATCH(1,(GMW_SCEN!$NE$2:$NE$60=AA$3)*(GMW_SCEN!$ND$2:$ND$60=AA$4)*(GMW_SCEN!$NF$2:$NF$60=AA$1),0),$F155-1966)</f>
        <v>157938</v>
      </c>
      <c r="AB155" s="4" cm="1">
        <f t="array" ref="AB155">INDEX(GMW_SCEN!$A$2:$NF$60,MATCH(1,(GMW_SCEN!$NE$2:$NE$60=AB$3)*(GMW_SCEN!$ND$2:$ND$60=AB$4)*(GMW_SCEN!$NF$2:$NF$60=AB$1),0),$F155-1966)</f>
        <v>159135</v>
      </c>
      <c r="AC155" s="4" cm="1">
        <f t="array" ref="AC155">INDEX(GMW_SCEN!$A$2:$NF$60,MATCH(1,(GMW_SCEN!$NE$2:$NE$60=AC$3)*(GMW_SCEN!$ND$2:$ND$60=AC$4)*(GMW_SCEN!$NF$2:$NF$60=AC$1),0),$F155-1966)</f>
        <v>88.233329999999995</v>
      </c>
      <c r="AD155" s="4" cm="1">
        <f t="array" ref="AD155">INDEX(GMW_SCEN!$A$2:$NF$60,MATCH(1,(GMW_SCEN!$NE$2:$NE$60=AD$3)*(GMW_SCEN!$ND$2:$ND$60=AD$4)*(GMW_SCEN!$NF$2:$NF$60=AD$1),0),$F155-1966)</f>
        <v>0.5</v>
      </c>
      <c r="AE155" s="4" cm="1">
        <f t="array" ref="AE155">INDEX(GMW_SCEN!$A$2:$NF$60,MATCH(1,(GMW_SCEN!$NE$2:$NE$60=AE$3)*(GMW_SCEN!$ND$2:$ND$60=AE$4)*(GMW_SCEN!$NF$2:$NF$60=AE$1),0),$F155-1966)</f>
        <v>4.0069840000000001</v>
      </c>
      <c r="AF155" s="4" cm="1">
        <f t="array" ref="AF155">INDEX(GMW_SCEN!$A$2:$NF$60,MATCH(1,(GMW_SCEN!$NE$2:$NE$60=AF$3)*(GMW_SCEN!$ND$2:$ND$60=AF$4)*(GMW_SCEN!$NF$2:$NF$60=AF$1),0),$F155-1966)</f>
        <v>1.798108</v>
      </c>
      <c r="AG155" s="4" cm="1">
        <f t="array" ref="AG155">INDEX(GMW_SCEN!$A$2:$NF$60,MATCH(1,(GMW_SCEN!$NE$2:$NE$60=AG$3)*(GMW_SCEN!$ND$2:$ND$60=AG$4)*(GMW_SCEN!$NF$2:$NF$60=AG$1),0),$F155-1966)</f>
        <v>1.1277999999999999</v>
      </c>
      <c r="AH155" s="4" cm="1">
        <f t="array" ref="AH155">INDEX(GMW_SCEN!$A$2:$NF$60,MATCH(1,(GMW_SCEN!$NE$2:$NE$60=AH$3)*(GMW_SCEN!$ND$2:$ND$60=AH$4)*(GMW_SCEN!$NF$2:$NF$60=AH$1),0),$F155-1966)</f>
        <v>1.5609999999999999</v>
      </c>
      <c r="AI155" s="4" cm="1">
        <f t="array" ref="AI155">INDEX(GMW_SCEN!$A$2:$NF$60,MATCH(1,(GMW_SCEN!$NE$2:$NE$60=AI$3)*(GMW_SCEN!$ND$2:$ND$60=AI$4)*(GMW_SCEN!$NF$2:$NF$60=AI$1),0),$F155-1966)</f>
        <v>79.623339999999999</v>
      </c>
      <c r="AJ155" s="4" cm="1">
        <f t="array" ref="AJ155">INDEX(GMW_SCEN!$A$2:$NF$60,MATCH(1,(GMW_SCEN!$NE$2:$NE$60=AJ$3)*(GMW_SCEN!$ND$2:$ND$60=AJ$4)*(GMW_SCEN!$NF$2:$NF$60=AJ$1),0),$F155-1966)</f>
        <v>-12943</v>
      </c>
      <c r="AK155" s="4" cm="1">
        <f t="array" ref="AK155">INDEX(GMW_SCEN!$A$2:$NF$60,MATCH(1,(GMW_SCEN!$NE$2:$NE$60=AK$3)*(GMW_SCEN!$ND$2:$ND$60=AK$4)*(GMW_SCEN!$NF$2:$NF$60=AK$1),0),$F155-1966)</f>
        <v>867406</v>
      </c>
      <c r="AL155" s="4" cm="1">
        <f t="array" ref="AL155">INDEX(GMW_SCEN!$A$2:$NF$60,MATCH(1,(GMW_SCEN!$NE$2:$NE$60=AL$3)*(GMW_SCEN!$ND$2:$ND$60=AL$4)*(GMW_SCEN!$NF$2:$NF$60=AL$1),0),$F155-1966)</f>
        <v>398126</v>
      </c>
    </row>
    <row r="156" spans="1:38" x14ac:dyDescent="0.25">
      <c r="B156" s="4">
        <f t="shared" ref="B156:D171" si="51">+B152+1</f>
        <v>2010</v>
      </c>
      <c r="C156" s="4">
        <f t="shared" si="51"/>
        <v>2010</v>
      </c>
      <c r="F156" s="4">
        <f t="shared" si="37"/>
        <v>2122</v>
      </c>
      <c r="G156" s="4" cm="1">
        <f t="array" ref="G156">INDEX(GMW_SCEN!$A$2:$NF$60,MATCH(1,(GMW_SCEN!$NE$2:$NE$60=G$3)*(GMW_SCEN!$ND$2:$ND$60=G$4)*(GMW_SCEN!$NF$2:$NF$60=G$1),0),$F156-1966)</f>
        <v>562353</v>
      </c>
      <c r="H156" s="4" cm="1">
        <f t="array" ref="H156">INDEX(GMW_SCEN!$A$2:$NF$60,MATCH(1,(GMW_SCEN!$NE$2:$NE$60=H$3)*(GMW_SCEN!$ND$2:$ND$60=H$4)*(GMW_SCEN!$NF$2:$NF$60=H$1),0),$F156-1966)</f>
        <v>345407</v>
      </c>
      <c r="I156" s="4" cm="1">
        <f t="array" ref="I156">INDEX(GMW_SCEN!$A$2:$NF$60,MATCH(1,(GMW_SCEN!$NE$2:$NE$60=I$3)*(GMW_SCEN!$ND$2:$ND$60=I$4)*(GMW_SCEN!$NF$2:$NF$60=I$1),0),$F156-1966)</f>
        <v>87938</v>
      </c>
      <c r="J156" s="4" cm="1">
        <f t="array" ref="J156">INDEX(GMW_SCEN!$A$2:$NF$60,MATCH(1,(GMW_SCEN!$NE$2:$NE$60=J$3)*(GMW_SCEN!$ND$2:$ND$60=J$4)*(GMW_SCEN!$NF$2:$NF$60=J$1),0),$F156-1966)</f>
        <v>118254</v>
      </c>
      <c r="K156" s="4" cm="1">
        <f t="array" ref="K156">INDEX(GMW_SCEN!$A$2:$NF$60,MATCH(1,(GMW_SCEN!$NE$2:$NE$60=K$3)*(GMW_SCEN!$ND$2:$ND$60=K$4)*(GMW_SCEN!$NF$2:$NF$60=K$1),0),$F156-1966)</f>
        <v>162473</v>
      </c>
      <c r="L156" s="4" cm="1">
        <f t="array" ref="L156">INDEX(GMW_SCEN!$A$2:$NF$60,MATCH(1,(GMW_SCEN!$NE$2:$NE$60=L$3)*(GMW_SCEN!$ND$2:$ND$60=L$4)*(GMW_SCEN!$NF$2:$NF$60=L$1),0),$F156-1966)</f>
        <v>163978</v>
      </c>
      <c r="M156" s="4" cm="1">
        <f t="array" ref="M156">INDEX(GMW_SCEN!$A$2:$NF$60,MATCH(1,(GMW_SCEN!$NE$2:$NE$60=M$3)*(GMW_SCEN!$ND$2:$ND$60=M$4)*(GMW_SCEN!$NF$2:$NF$60=M$1),0),$F156-1966)</f>
        <v>89.366669999999999</v>
      </c>
      <c r="N156" s="4" cm="1">
        <f t="array" ref="N156">INDEX(GMW_SCEN!$A$2:$NF$60,MATCH(1,(GMW_SCEN!$NE$2:$NE$60=N$3)*(GMW_SCEN!$ND$2:$ND$60=N$4)*(GMW_SCEN!$NF$2:$NF$60=N$1),0),$F156-1966)</f>
        <v>0.5</v>
      </c>
      <c r="O156" s="4" cm="1">
        <f t="array" ref="O156">INDEX(GMW_SCEN!$A$2:$NF$60,MATCH(1,(GMW_SCEN!$NE$2:$NE$60=O$3)*(GMW_SCEN!$ND$2:$ND$60=O$4)*(GMW_SCEN!$NF$2:$NF$60=O$1),0),$F156-1966)</f>
        <v>3.732923</v>
      </c>
      <c r="P156" s="4" cm="1">
        <f t="array" ref="P156">INDEX(GMW_SCEN!$A$2:$NF$60,MATCH(1,(GMW_SCEN!$NE$2:$NE$60=P$3)*(GMW_SCEN!$ND$2:$ND$60=P$4)*(GMW_SCEN!$NF$2:$NF$60=P$1),0),$F156-1966)</f>
        <v>1.5732269999999999</v>
      </c>
      <c r="Q156" s="4" cm="1">
        <f t="array" ref="Q156">INDEX(GMW_SCEN!$A$2:$NF$60,MATCH(1,(GMW_SCEN!$NE$2:$NE$60=Q$3)*(GMW_SCEN!$ND$2:$ND$60=Q$4)*(GMW_SCEN!$NF$2:$NF$60=Q$1),0),$F156-1966)</f>
        <v>1.1734329999999999</v>
      </c>
      <c r="R156" s="4" cm="1">
        <f t="array" ref="R156">INDEX(GMW_SCEN!$A$2:$NF$60,MATCH(1,(GMW_SCEN!$NE$2:$NE$60=R$3)*(GMW_SCEN!$ND$2:$ND$60=R$4)*(GMW_SCEN!$NF$2:$NF$60=R$1),0),$F156-1966)</f>
        <v>1.4909330000000001</v>
      </c>
      <c r="S156" s="4" cm="1">
        <f t="array" ref="S156">INDEX(GMW_SCEN!$A$2:$NF$60,MATCH(1,(GMW_SCEN!$NE$2:$NE$60=S$3)*(GMW_SCEN!$ND$2:$ND$60=S$4)*(GMW_SCEN!$NF$2:$NF$60=S$1),0),$F156-1966)</f>
        <v>79.893330000000006</v>
      </c>
      <c r="T156" s="4" cm="1">
        <f t="array" ref="T156">INDEX(GMW_SCEN!$A$2:$NF$60,MATCH(1,(GMW_SCEN!$NE$2:$NE$60=T$3)*(GMW_SCEN!$ND$2:$ND$60=T$4)*(GMW_SCEN!$NF$2:$NF$60=T$1),0),$F156-1966)</f>
        <v>-28649</v>
      </c>
      <c r="U156" s="4" cm="1">
        <f t="array" ref="U156">INDEX(GMW_SCEN!$A$2:$NF$60,MATCH(1,(GMW_SCEN!$NE$2:$NE$60=U$3)*(GMW_SCEN!$ND$2:$ND$60=U$4)*(GMW_SCEN!$NF$2:$NF$60=U$1),0),$F156-1966)</f>
        <v>907094</v>
      </c>
      <c r="V156" s="4" cm="1">
        <f t="array" ref="V156">INDEX(GMW_SCEN!$A$2:$NF$60,MATCH(1,(GMW_SCEN!$NE$2:$NE$60=V$3)*(GMW_SCEN!$ND$2:$ND$60=V$4)*(GMW_SCEN!$NF$2:$NF$60=V$1),0),$F156-1966)</f>
        <v>402937</v>
      </c>
      <c r="W156" s="4" cm="1">
        <f t="array" ref="W156">INDEX(GMW_SCEN!$A$2:$NF$60,MATCH(1,(GMW_SCEN!$NE$2:$NE$60=W$3)*(GMW_SCEN!$ND$2:$ND$60=W$4)*(GMW_SCEN!$NF$2:$NF$60=W$1),0),$F156-1966)</f>
        <v>562353</v>
      </c>
      <c r="X156" s="4" cm="1">
        <f t="array" ref="X156">INDEX(GMW_SCEN!$A$2:$NF$60,MATCH(1,(GMW_SCEN!$NE$2:$NE$60=X$3)*(GMW_SCEN!$ND$2:$ND$60=X$4)*(GMW_SCEN!$NF$2:$NF$60=X$1),0),$F156-1966)</f>
        <v>345407</v>
      </c>
      <c r="Y156" s="4" cm="1">
        <f t="array" ref="Y156">INDEX(GMW_SCEN!$A$2:$NF$60,MATCH(1,(GMW_SCEN!$NE$2:$NE$60=Y$3)*(GMW_SCEN!$ND$2:$ND$60=Y$4)*(GMW_SCEN!$NF$2:$NF$60=Y$1),0),$F156-1966)</f>
        <v>87938</v>
      </c>
      <c r="Z156" s="4" cm="1">
        <f t="array" ref="Z156">INDEX(GMW_SCEN!$A$2:$NF$60,MATCH(1,(GMW_SCEN!$NE$2:$NE$60=Z$3)*(GMW_SCEN!$ND$2:$ND$60=Z$4)*(GMW_SCEN!$NF$2:$NF$60=Z$1),0),$F156-1966)</f>
        <v>118254</v>
      </c>
      <c r="AA156" s="4" cm="1">
        <f t="array" ref="AA156">INDEX(GMW_SCEN!$A$2:$NF$60,MATCH(1,(GMW_SCEN!$NE$2:$NE$60=AA$3)*(GMW_SCEN!$ND$2:$ND$60=AA$4)*(GMW_SCEN!$NF$2:$NF$60=AA$1),0),$F156-1966)</f>
        <v>162473</v>
      </c>
      <c r="AB156" s="4" cm="1">
        <f t="array" ref="AB156">INDEX(GMW_SCEN!$A$2:$NF$60,MATCH(1,(GMW_SCEN!$NE$2:$NE$60=AB$3)*(GMW_SCEN!$ND$2:$ND$60=AB$4)*(GMW_SCEN!$NF$2:$NF$60=AB$1),0),$F156-1966)</f>
        <v>163978</v>
      </c>
      <c r="AC156" s="4" cm="1">
        <f t="array" ref="AC156">INDEX(GMW_SCEN!$A$2:$NF$60,MATCH(1,(GMW_SCEN!$NE$2:$NE$60=AC$3)*(GMW_SCEN!$ND$2:$ND$60=AC$4)*(GMW_SCEN!$NF$2:$NF$60=AC$1),0),$F156-1966)</f>
        <v>89.366669999999999</v>
      </c>
      <c r="AD156" s="4" cm="1">
        <f t="array" ref="AD156">INDEX(GMW_SCEN!$A$2:$NF$60,MATCH(1,(GMW_SCEN!$NE$2:$NE$60=AD$3)*(GMW_SCEN!$ND$2:$ND$60=AD$4)*(GMW_SCEN!$NF$2:$NF$60=AD$1),0),$F156-1966)</f>
        <v>0.5</v>
      </c>
      <c r="AE156" s="4" cm="1">
        <f t="array" ref="AE156">INDEX(GMW_SCEN!$A$2:$NF$60,MATCH(1,(GMW_SCEN!$NE$2:$NE$60=AE$3)*(GMW_SCEN!$ND$2:$ND$60=AE$4)*(GMW_SCEN!$NF$2:$NF$60=AE$1),0),$F156-1966)</f>
        <v>3.732923</v>
      </c>
      <c r="AF156" s="4" cm="1">
        <f t="array" ref="AF156">INDEX(GMW_SCEN!$A$2:$NF$60,MATCH(1,(GMW_SCEN!$NE$2:$NE$60=AF$3)*(GMW_SCEN!$ND$2:$ND$60=AF$4)*(GMW_SCEN!$NF$2:$NF$60=AF$1),0),$F156-1966)</f>
        <v>1.5732269999999999</v>
      </c>
      <c r="AG156" s="4" cm="1">
        <f t="array" ref="AG156">INDEX(GMW_SCEN!$A$2:$NF$60,MATCH(1,(GMW_SCEN!$NE$2:$NE$60=AG$3)*(GMW_SCEN!$ND$2:$ND$60=AG$4)*(GMW_SCEN!$NF$2:$NF$60=AG$1),0),$F156-1966)</f>
        <v>1.1734329999999999</v>
      </c>
      <c r="AH156" s="4" cm="1">
        <f t="array" ref="AH156">INDEX(GMW_SCEN!$A$2:$NF$60,MATCH(1,(GMW_SCEN!$NE$2:$NE$60=AH$3)*(GMW_SCEN!$ND$2:$ND$60=AH$4)*(GMW_SCEN!$NF$2:$NF$60=AH$1),0),$F156-1966)</f>
        <v>1.4909330000000001</v>
      </c>
      <c r="AI156" s="4" cm="1">
        <f t="array" ref="AI156">INDEX(GMW_SCEN!$A$2:$NF$60,MATCH(1,(GMW_SCEN!$NE$2:$NE$60=AI$3)*(GMW_SCEN!$ND$2:$ND$60=AI$4)*(GMW_SCEN!$NF$2:$NF$60=AI$1),0),$F156-1966)</f>
        <v>79.893330000000006</v>
      </c>
      <c r="AJ156" s="4" cm="1">
        <f t="array" ref="AJ156">INDEX(GMW_SCEN!$A$2:$NF$60,MATCH(1,(GMW_SCEN!$NE$2:$NE$60=AJ$3)*(GMW_SCEN!$ND$2:$ND$60=AJ$4)*(GMW_SCEN!$NF$2:$NF$60=AJ$1),0),$F156-1966)</f>
        <v>-28649</v>
      </c>
      <c r="AK156" s="4" cm="1">
        <f t="array" ref="AK156">INDEX(GMW_SCEN!$A$2:$NF$60,MATCH(1,(GMW_SCEN!$NE$2:$NE$60=AK$3)*(GMW_SCEN!$ND$2:$ND$60=AK$4)*(GMW_SCEN!$NF$2:$NF$60=AK$1),0),$F156-1966)</f>
        <v>907094</v>
      </c>
      <c r="AL156" s="4" cm="1">
        <f t="array" ref="AL156">INDEX(GMW_SCEN!$A$2:$NF$60,MATCH(1,(GMW_SCEN!$NE$2:$NE$60=AL$3)*(GMW_SCEN!$ND$2:$ND$60=AL$4)*(GMW_SCEN!$NF$2:$NF$60=AL$1),0),$F156-1966)</f>
        <v>402937</v>
      </c>
    </row>
    <row r="157" spans="1:38" x14ac:dyDescent="0.25">
      <c r="B157" s="4">
        <f t="shared" si="51"/>
        <v>2010</v>
      </c>
      <c r="C157" s="4">
        <f t="shared" si="51"/>
        <v>2010</v>
      </c>
      <c r="F157" s="4">
        <f t="shared" si="37"/>
        <v>2123</v>
      </c>
      <c r="G157" s="4" cm="1">
        <f t="array" ref="G157">INDEX(GMW_SCEN!$A$2:$NF$60,MATCH(1,(GMW_SCEN!$NE$2:$NE$60=G$3)*(GMW_SCEN!$ND$2:$ND$60=G$4)*(GMW_SCEN!$NF$2:$NF$60=G$1),0),$F157-1966)</f>
        <v>565659</v>
      </c>
      <c r="H157" s="4" cm="1">
        <f t="array" ref="H157">INDEX(GMW_SCEN!$A$2:$NF$60,MATCH(1,(GMW_SCEN!$NE$2:$NE$60=H$3)*(GMW_SCEN!$ND$2:$ND$60=H$4)*(GMW_SCEN!$NF$2:$NF$60=H$1),0),$F157-1966)</f>
        <v>346142</v>
      </c>
      <c r="I157" s="4" cm="1">
        <f t="array" ref="I157">INDEX(GMW_SCEN!$A$2:$NF$60,MATCH(1,(GMW_SCEN!$NE$2:$NE$60=I$3)*(GMW_SCEN!$ND$2:$ND$60=I$4)*(GMW_SCEN!$NF$2:$NF$60=I$1),0),$F157-1966)</f>
        <v>90701</v>
      </c>
      <c r="J157" s="4" cm="1">
        <f t="array" ref="J157">INDEX(GMW_SCEN!$A$2:$NF$60,MATCH(1,(GMW_SCEN!$NE$2:$NE$60=J$3)*(GMW_SCEN!$ND$2:$ND$60=J$4)*(GMW_SCEN!$NF$2:$NF$60=J$1),0),$F157-1966)</f>
        <v>118609</v>
      </c>
      <c r="K157" s="4" cm="1">
        <f t="array" ref="K157">INDEX(GMW_SCEN!$A$2:$NF$60,MATCH(1,(GMW_SCEN!$NE$2:$NE$60=K$3)*(GMW_SCEN!$ND$2:$ND$60=K$4)*(GMW_SCEN!$NF$2:$NF$60=K$1),0),$F157-1966)</f>
        <v>164197</v>
      </c>
      <c r="L157" s="4" cm="1">
        <f t="array" ref="L157">INDEX(GMW_SCEN!$A$2:$NF$60,MATCH(1,(GMW_SCEN!$NE$2:$NE$60=L$3)*(GMW_SCEN!$ND$2:$ND$60=L$4)*(GMW_SCEN!$NF$2:$NF$60=L$1),0),$F157-1966)</f>
        <v>169102</v>
      </c>
      <c r="M157" s="4" cm="1">
        <f t="array" ref="M157">INDEX(GMW_SCEN!$A$2:$NF$60,MATCH(1,(GMW_SCEN!$NE$2:$NE$60=M$3)*(GMW_SCEN!$ND$2:$ND$60=M$4)*(GMW_SCEN!$NF$2:$NF$60=M$1),0),$F157-1966)</f>
        <v>89.633330000000001</v>
      </c>
      <c r="N157" s="4" cm="1">
        <f t="array" ref="N157">INDEX(GMW_SCEN!$A$2:$NF$60,MATCH(1,(GMW_SCEN!$NE$2:$NE$60=N$3)*(GMW_SCEN!$ND$2:$ND$60=N$4)*(GMW_SCEN!$NF$2:$NF$60=N$1),0),$F157-1966)</f>
        <v>0.5</v>
      </c>
      <c r="O157" s="4" cm="1">
        <f t="array" ref="O157">INDEX(GMW_SCEN!$A$2:$NF$60,MATCH(1,(GMW_SCEN!$NE$2:$NE$60=O$3)*(GMW_SCEN!$ND$2:$ND$60=O$4)*(GMW_SCEN!$NF$2:$NF$60=O$1),0),$F157-1966)</f>
        <v>3.157727</v>
      </c>
      <c r="P157" s="4" cm="1">
        <f t="array" ref="P157">INDEX(GMW_SCEN!$A$2:$NF$60,MATCH(1,(GMW_SCEN!$NE$2:$NE$60=P$3)*(GMW_SCEN!$ND$2:$ND$60=P$4)*(GMW_SCEN!$NF$2:$NF$60=P$1),0),$F157-1966)</f>
        <v>1.1221030000000001</v>
      </c>
      <c r="Q157" s="4" cm="1">
        <f t="array" ref="Q157">INDEX(GMW_SCEN!$A$2:$NF$60,MATCH(1,(GMW_SCEN!$NE$2:$NE$60=Q$3)*(GMW_SCEN!$ND$2:$ND$60=Q$4)*(GMW_SCEN!$NF$2:$NF$60=Q$1),0),$F157-1966)</f>
        <v>1.1997329999999999</v>
      </c>
      <c r="R157" s="4" cm="1">
        <f t="array" ref="R157">INDEX(GMW_SCEN!$A$2:$NF$60,MATCH(1,(GMW_SCEN!$NE$2:$NE$60=R$3)*(GMW_SCEN!$ND$2:$ND$60=R$4)*(GMW_SCEN!$NF$2:$NF$60=R$1),0),$F157-1966)</f>
        <v>1.5512330000000001</v>
      </c>
      <c r="S157" s="4" cm="1">
        <f t="array" ref="S157">INDEX(GMW_SCEN!$A$2:$NF$60,MATCH(1,(GMW_SCEN!$NE$2:$NE$60=S$3)*(GMW_SCEN!$ND$2:$ND$60=S$4)*(GMW_SCEN!$NF$2:$NF$60=S$1),0),$F157-1966)</f>
        <v>81.766670000000005</v>
      </c>
      <c r="T157" s="4" cm="1">
        <f t="array" ref="T157">INDEX(GMW_SCEN!$A$2:$NF$60,MATCH(1,(GMW_SCEN!$NE$2:$NE$60=T$3)*(GMW_SCEN!$ND$2:$ND$60=T$4)*(GMW_SCEN!$NF$2:$NF$60=T$1),0),$F157-1966)</f>
        <v>-27409</v>
      </c>
      <c r="U157" s="4" cm="1">
        <f t="array" ref="U157">INDEX(GMW_SCEN!$A$2:$NF$60,MATCH(1,(GMW_SCEN!$NE$2:$NE$60=U$3)*(GMW_SCEN!$ND$2:$ND$60=U$4)*(GMW_SCEN!$NF$2:$NF$60=U$1),0),$F157-1966)</f>
        <v>907995</v>
      </c>
      <c r="V157" s="4" cm="1">
        <f t="array" ref="V157">INDEX(GMW_SCEN!$A$2:$NF$60,MATCH(1,(GMW_SCEN!$NE$2:$NE$60=V$3)*(GMW_SCEN!$ND$2:$ND$60=V$4)*(GMW_SCEN!$NF$2:$NF$60=V$1),0),$F157-1966)</f>
        <v>406177</v>
      </c>
      <c r="W157" s="4" cm="1">
        <f t="array" ref="W157">INDEX(GMW_SCEN!$A$2:$NF$60,MATCH(1,(GMW_SCEN!$NE$2:$NE$60=W$3)*(GMW_SCEN!$ND$2:$ND$60=W$4)*(GMW_SCEN!$NF$2:$NF$60=W$1),0),$F157-1966)</f>
        <v>565659</v>
      </c>
      <c r="X157" s="4" cm="1">
        <f t="array" ref="X157">INDEX(GMW_SCEN!$A$2:$NF$60,MATCH(1,(GMW_SCEN!$NE$2:$NE$60=X$3)*(GMW_SCEN!$ND$2:$ND$60=X$4)*(GMW_SCEN!$NF$2:$NF$60=X$1),0),$F157-1966)</f>
        <v>346142</v>
      </c>
      <c r="Y157" s="4" cm="1">
        <f t="array" ref="Y157">INDEX(GMW_SCEN!$A$2:$NF$60,MATCH(1,(GMW_SCEN!$NE$2:$NE$60=Y$3)*(GMW_SCEN!$ND$2:$ND$60=Y$4)*(GMW_SCEN!$NF$2:$NF$60=Y$1),0),$F157-1966)</f>
        <v>90701</v>
      </c>
      <c r="Z157" s="4" cm="1">
        <f t="array" ref="Z157">INDEX(GMW_SCEN!$A$2:$NF$60,MATCH(1,(GMW_SCEN!$NE$2:$NE$60=Z$3)*(GMW_SCEN!$ND$2:$ND$60=Z$4)*(GMW_SCEN!$NF$2:$NF$60=Z$1),0),$F157-1966)</f>
        <v>118609</v>
      </c>
      <c r="AA157" s="4" cm="1">
        <f t="array" ref="AA157">INDEX(GMW_SCEN!$A$2:$NF$60,MATCH(1,(GMW_SCEN!$NE$2:$NE$60=AA$3)*(GMW_SCEN!$ND$2:$ND$60=AA$4)*(GMW_SCEN!$NF$2:$NF$60=AA$1),0),$F157-1966)</f>
        <v>164197</v>
      </c>
      <c r="AB157" s="4" cm="1">
        <f t="array" ref="AB157">INDEX(GMW_SCEN!$A$2:$NF$60,MATCH(1,(GMW_SCEN!$NE$2:$NE$60=AB$3)*(GMW_SCEN!$ND$2:$ND$60=AB$4)*(GMW_SCEN!$NF$2:$NF$60=AB$1),0),$F157-1966)</f>
        <v>169102</v>
      </c>
      <c r="AC157" s="4" cm="1">
        <f t="array" ref="AC157">INDEX(GMW_SCEN!$A$2:$NF$60,MATCH(1,(GMW_SCEN!$NE$2:$NE$60=AC$3)*(GMW_SCEN!$ND$2:$ND$60=AC$4)*(GMW_SCEN!$NF$2:$NF$60=AC$1),0),$F157-1966)</f>
        <v>89.633330000000001</v>
      </c>
      <c r="AD157" s="4" cm="1">
        <f t="array" ref="AD157">INDEX(GMW_SCEN!$A$2:$NF$60,MATCH(1,(GMW_SCEN!$NE$2:$NE$60=AD$3)*(GMW_SCEN!$ND$2:$ND$60=AD$4)*(GMW_SCEN!$NF$2:$NF$60=AD$1),0),$F157-1966)</f>
        <v>0.5</v>
      </c>
      <c r="AE157" s="4" cm="1">
        <f t="array" ref="AE157">INDEX(GMW_SCEN!$A$2:$NF$60,MATCH(1,(GMW_SCEN!$NE$2:$NE$60=AE$3)*(GMW_SCEN!$ND$2:$ND$60=AE$4)*(GMW_SCEN!$NF$2:$NF$60=AE$1),0),$F157-1966)</f>
        <v>3.157727</v>
      </c>
      <c r="AF157" s="4" cm="1">
        <f t="array" ref="AF157">INDEX(GMW_SCEN!$A$2:$NF$60,MATCH(1,(GMW_SCEN!$NE$2:$NE$60=AF$3)*(GMW_SCEN!$ND$2:$ND$60=AF$4)*(GMW_SCEN!$NF$2:$NF$60=AF$1),0),$F157-1966)</f>
        <v>1.1221030000000001</v>
      </c>
      <c r="AG157" s="4" cm="1">
        <f t="array" ref="AG157">INDEX(GMW_SCEN!$A$2:$NF$60,MATCH(1,(GMW_SCEN!$NE$2:$NE$60=AG$3)*(GMW_SCEN!$ND$2:$ND$60=AG$4)*(GMW_SCEN!$NF$2:$NF$60=AG$1),0),$F157-1966)</f>
        <v>1.1997329999999999</v>
      </c>
      <c r="AH157" s="4" cm="1">
        <f t="array" ref="AH157">INDEX(GMW_SCEN!$A$2:$NF$60,MATCH(1,(GMW_SCEN!$NE$2:$NE$60=AH$3)*(GMW_SCEN!$ND$2:$ND$60=AH$4)*(GMW_SCEN!$NF$2:$NF$60=AH$1),0),$F157-1966)</f>
        <v>1.5512330000000001</v>
      </c>
      <c r="AI157" s="4" cm="1">
        <f t="array" ref="AI157">INDEX(GMW_SCEN!$A$2:$NF$60,MATCH(1,(GMW_SCEN!$NE$2:$NE$60=AI$3)*(GMW_SCEN!$ND$2:$ND$60=AI$4)*(GMW_SCEN!$NF$2:$NF$60=AI$1),0),$F157-1966)</f>
        <v>81.766670000000005</v>
      </c>
      <c r="AJ157" s="4" cm="1">
        <f t="array" ref="AJ157">INDEX(GMW_SCEN!$A$2:$NF$60,MATCH(1,(GMW_SCEN!$NE$2:$NE$60=AJ$3)*(GMW_SCEN!$ND$2:$ND$60=AJ$4)*(GMW_SCEN!$NF$2:$NF$60=AJ$1),0),$F157-1966)</f>
        <v>-27409</v>
      </c>
      <c r="AK157" s="4" cm="1">
        <f t="array" ref="AK157">INDEX(GMW_SCEN!$A$2:$NF$60,MATCH(1,(GMW_SCEN!$NE$2:$NE$60=AK$3)*(GMW_SCEN!$ND$2:$ND$60=AK$4)*(GMW_SCEN!$NF$2:$NF$60=AK$1),0),$F157-1966)</f>
        <v>907995</v>
      </c>
      <c r="AL157" s="4" cm="1">
        <f t="array" ref="AL157">INDEX(GMW_SCEN!$A$2:$NF$60,MATCH(1,(GMW_SCEN!$NE$2:$NE$60=AL$3)*(GMW_SCEN!$ND$2:$ND$60=AL$4)*(GMW_SCEN!$NF$2:$NF$60=AL$1),0),$F157-1966)</f>
        <v>406177</v>
      </c>
    </row>
    <row r="158" spans="1:38" x14ac:dyDescent="0.25">
      <c r="B158" s="4">
        <f t="shared" si="51"/>
        <v>2010</v>
      </c>
      <c r="C158" s="4">
        <f t="shared" si="51"/>
        <v>2010</v>
      </c>
      <c r="E158" s="4">
        <f t="shared" ref="E158" si="52">+E154+1</f>
        <v>2010</v>
      </c>
      <c r="F158" s="4">
        <f t="shared" si="37"/>
        <v>2124</v>
      </c>
      <c r="G158" s="4" cm="1">
        <f t="array" ref="G158">INDEX(GMW_SCEN!$A$2:$NF$60,MATCH(1,(GMW_SCEN!$NE$2:$NE$60=G$3)*(GMW_SCEN!$ND$2:$ND$60=G$4)*(GMW_SCEN!$NF$2:$NF$60=G$1),0),$F158-1966)</f>
        <v>565945</v>
      </c>
      <c r="H158" s="4" cm="1">
        <f t="array" ref="H158">INDEX(GMW_SCEN!$A$2:$NF$60,MATCH(1,(GMW_SCEN!$NE$2:$NE$60=H$3)*(GMW_SCEN!$ND$2:$ND$60=H$4)*(GMW_SCEN!$NF$2:$NF$60=H$1),0),$F158-1966)</f>
        <v>345426</v>
      </c>
      <c r="I158" s="4" cm="1">
        <f t="array" ref="I158">INDEX(GMW_SCEN!$A$2:$NF$60,MATCH(1,(GMW_SCEN!$NE$2:$NE$60=I$3)*(GMW_SCEN!$ND$2:$ND$60=I$4)*(GMW_SCEN!$NF$2:$NF$60=I$1),0),$F158-1966)</f>
        <v>92570</v>
      </c>
      <c r="J158" s="4" cm="1">
        <f t="array" ref="J158">INDEX(GMW_SCEN!$A$2:$NF$60,MATCH(1,(GMW_SCEN!$NE$2:$NE$60=J$3)*(GMW_SCEN!$ND$2:$ND$60=J$4)*(GMW_SCEN!$NF$2:$NF$60=J$1),0),$F158-1966)</f>
        <v>118817</v>
      </c>
      <c r="K158" s="4" cm="1">
        <f t="array" ref="K158">INDEX(GMW_SCEN!$A$2:$NF$60,MATCH(1,(GMW_SCEN!$NE$2:$NE$60=K$3)*(GMW_SCEN!$ND$2:$ND$60=K$4)*(GMW_SCEN!$NF$2:$NF$60=K$1),0),$F158-1966)</f>
        <v>167102</v>
      </c>
      <c r="L158" s="4" cm="1">
        <f t="array" ref="L158">INDEX(GMW_SCEN!$A$2:$NF$60,MATCH(1,(GMW_SCEN!$NE$2:$NE$60=L$3)*(GMW_SCEN!$ND$2:$ND$60=L$4)*(GMW_SCEN!$NF$2:$NF$60=L$1),0),$F158-1966)</f>
        <v>170871</v>
      </c>
      <c r="M158" s="4" cm="1">
        <f t="array" ref="M158">INDEX(GMW_SCEN!$A$2:$NF$60,MATCH(1,(GMW_SCEN!$NE$2:$NE$60=M$3)*(GMW_SCEN!$ND$2:$ND$60=M$4)*(GMW_SCEN!$NF$2:$NF$60=M$1),0),$F158-1966)</f>
        <v>90.5</v>
      </c>
      <c r="N158" s="4" cm="1">
        <f t="array" ref="N158">INDEX(GMW_SCEN!$A$2:$NF$60,MATCH(1,(GMW_SCEN!$NE$2:$NE$60=N$3)*(GMW_SCEN!$ND$2:$ND$60=N$4)*(GMW_SCEN!$NF$2:$NF$60=N$1),0),$F158-1966)</f>
        <v>0.5</v>
      </c>
      <c r="O158" s="4" cm="1">
        <f t="array" ref="O158">INDEX(GMW_SCEN!$A$2:$NF$60,MATCH(1,(GMW_SCEN!$NE$2:$NE$60=O$3)*(GMW_SCEN!$ND$2:$ND$60=O$4)*(GMW_SCEN!$NF$2:$NF$60=O$1),0),$F158-1966)</f>
        <v>3.2244619999999999</v>
      </c>
      <c r="P158" s="4" cm="1">
        <f t="array" ref="P158">INDEX(GMW_SCEN!$A$2:$NF$60,MATCH(1,(GMW_SCEN!$NE$2:$NE$60=P$3)*(GMW_SCEN!$ND$2:$ND$60=P$4)*(GMW_SCEN!$NF$2:$NF$60=P$1),0),$F158-1966)</f>
        <v>1.21851</v>
      </c>
      <c r="Q158" s="4" cm="1">
        <f t="array" ref="Q158">INDEX(GMW_SCEN!$A$2:$NF$60,MATCH(1,(GMW_SCEN!$NE$2:$NE$60=Q$3)*(GMW_SCEN!$ND$2:$ND$60=Q$4)*(GMW_SCEN!$NF$2:$NF$60=Q$1),0),$F158-1966)</f>
        <v>1.1638329999999999</v>
      </c>
      <c r="R158" s="4" cm="1">
        <f t="array" ref="R158">INDEX(GMW_SCEN!$A$2:$NF$60,MATCH(1,(GMW_SCEN!$NE$2:$NE$60=R$3)*(GMW_SCEN!$ND$2:$ND$60=R$4)*(GMW_SCEN!$NF$2:$NF$60=R$1),0),$F158-1966)</f>
        <v>1.580867</v>
      </c>
      <c r="S158" s="4" cm="1">
        <f t="array" ref="S158">INDEX(GMW_SCEN!$A$2:$NF$60,MATCH(1,(GMW_SCEN!$NE$2:$NE$60=S$3)*(GMW_SCEN!$ND$2:$ND$60=S$4)*(GMW_SCEN!$NF$2:$NF$60=S$1),0),$F158-1966)</f>
        <v>80.326669999999993</v>
      </c>
      <c r="T158" s="4" cm="1">
        <f t="array" ref="T158">INDEX(GMW_SCEN!$A$2:$NF$60,MATCH(1,(GMW_SCEN!$NE$2:$NE$60=T$3)*(GMW_SCEN!$ND$2:$ND$60=T$4)*(GMW_SCEN!$NF$2:$NF$60=T$1),0),$F158-1966)</f>
        <v>-36833</v>
      </c>
      <c r="U158" s="4" cm="1">
        <f t="array" ref="U158">INDEX(GMW_SCEN!$A$2:$NF$60,MATCH(1,(GMW_SCEN!$NE$2:$NE$60=U$3)*(GMW_SCEN!$ND$2:$ND$60=U$4)*(GMW_SCEN!$NF$2:$NF$60=U$1),0),$F158-1966)</f>
        <v>963180</v>
      </c>
      <c r="V158" s="4" cm="1">
        <f t="array" ref="V158">INDEX(GMW_SCEN!$A$2:$NF$60,MATCH(1,(GMW_SCEN!$NE$2:$NE$60=V$3)*(GMW_SCEN!$ND$2:$ND$60=V$4)*(GMW_SCEN!$NF$2:$NF$60=V$1),0),$F158-1966)</f>
        <v>408599</v>
      </c>
      <c r="W158" s="4" cm="1">
        <f t="array" ref="W158">INDEX(GMW_SCEN!$A$2:$NF$60,MATCH(1,(GMW_SCEN!$NE$2:$NE$60=W$3)*(GMW_SCEN!$ND$2:$ND$60=W$4)*(GMW_SCEN!$NF$2:$NF$60=W$1),0),$F158-1966)</f>
        <v>565945</v>
      </c>
      <c r="X158" s="4" cm="1">
        <f t="array" ref="X158">INDEX(GMW_SCEN!$A$2:$NF$60,MATCH(1,(GMW_SCEN!$NE$2:$NE$60=X$3)*(GMW_SCEN!$ND$2:$ND$60=X$4)*(GMW_SCEN!$NF$2:$NF$60=X$1),0),$F158-1966)</f>
        <v>345426</v>
      </c>
      <c r="Y158" s="4" cm="1">
        <f t="array" ref="Y158">INDEX(GMW_SCEN!$A$2:$NF$60,MATCH(1,(GMW_SCEN!$NE$2:$NE$60=Y$3)*(GMW_SCEN!$ND$2:$ND$60=Y$4)*(GMW_SCEN!$NF$2:$NF$60=Y$1),0),$F158-1966)</f>
        <v>92570</v>
      </c>
      <c r="Z158" s="4" cm="1">
        <f t="array" ref="Z158">INDEX(GMW_SCEN!$A$2:$NF$60,MATCH(1,(GMW_SCEN!$NE$2:$NE$60=Z$3)*(GMW_SCEN!$ND$2:$ND$60=Z$4)*(GMW_SCEN!$NF$2:$NF$60=Z$1),0),$F158-1966)</f>
        <v>118817</v>
      </c>
      <c r="AA158" s="4" cm="1">
        <f t="array" ref="AA158">INDEX(GMW_SCEN!$A$2:$NF$60,MATCH(1,(GMW_SCEN!$NE$2:$NE$60=AA$3)*(GMW_SCEN!$ND$2:$ND$60=AA$4)*(GMW_SCEN!$NF$2:$NF$60=AA$1),0),$F158-1966)</f>
        <v>167102</v>
      </c>
      <c r="AB158" s="4" cm="1">
        <f t="array" ref="AB158">INDEX(GMW_SCEN!$A$2:$NF$60,MATCH(1,(GMW_SCEN!$NE$2:$NE$60=AB$3)*(GMW_SCEN!$ND$2:$ND$60=AB$4)*(GMW_SCEN!$NF$2:$NF$60=AB$1),0),$F158-1966)</f>
        <v>170871</v>
      </c>
      <c r="AC158" s="4" cm="1">
        <f t="array" ref="AC158">INDEX(GMW_SCEN!$A$2:$NF$60,MATCH(1,(GMW_SCEN!$NE$2:$NE$60=AC$3)*(GMW_SCEN!$ND$2:$ND$60=AC$4)*(GMW_SCEN!$NF$2:$NF$60=AC$1),0),$F158-1966)</f>
        <v>90.5</v>
      </c>
      <c r="AD158" s="4" cm="1">
        <f t="array" ref="AD158">INDEX(GMW_SCEN!$A$2:$NF$60,MATCH(1,(GMW_SCEN!$NE$2:$NE$60=AD$3)*(GMW_SCEN!$ND$2:$ND$60=AD$4)*(GMW_SCEN!$NF$2:$NF$60=AD$1),0),$F158-1966)</f>
        <v>0.5</v>
      </c>
      <c r="AE158" s="4" cm="1">
        <f t="array" ref="AE158">INDEX(GMW_SCEN!$A$2:$NF$60,MATCH(1,(GMW_SCEN!$NE$2:$NE$60=AE$3)*(GMW_SCEN!$ND$2:$ND$60=AE$4)*(GMW_SCEN!$NF$2:$NF$60=AE$1),0),$F158-1966)</f>
        <v>3.2244619999999999</v>
      </c>
      <c r="AF158" s="4" cm="1">
        <f t="array" ref="AF158">INDEX(GMW_SCEN!$A$2:$NF$60,MATCH(1,(GMW_SCEN!$NE$2:$NE$60=AF$3)*(GMW_SCEN!$ND$2:$ND$60=AF$4)*(GMW_SCEN!$NF$2:$NF$60=AF$1),0),$F158-1966)</f>
        <v>1.21851</v>
      </c>
      <c r="AG158" s="4" cm="1">
        <f t="array" ref="AG158">INDEX(GMW_SCEN!$A$2:$NF$60,MATCH(1,(GMW_SCEN!$NE$2:$NE$60=AG$3)*(GMW_SCEN!$ND$2:$ND$60=AG$4)*(GMW_SCEN!$NF$2:$NF$60=AG$1),0),$F158-1966)</f>
        <v>1.1638329999999999</v>
      </c>
      <c r="AH158" s="4" cm="1">
        <f t="array" ref="AH158">INDEX(GMW_SCEN!$A$2:$NF$60,MATCH(1,(GMW_SCEN!$NE$2:$NE$60=AH$3)*(GMW_SCEN!$ND$2:$ND$60=AH$4)*(GMW_SCEN!$NF$2:$NF$60=AH$1),0),$F158-1966)</f>
        <v>1.580867</v>
      </c>
      <c r="AI158" s="4" cm="1">
        <f t="array" ref="AI158">INDEX(GMW_SCEN!$A$2:$NF$60,MATCH(1,(GMW_SCEN!$NE$2:$NE$60=AI$3)*(GMW_SCEN!$ND$2:$ND$60=AI$4)*(GMW_SCEN!$NF$2:$NF$60=AI$1),0),$F158-1966)</f>
        <v>80.326669999999993</v>
      </c>
      <c r="AJ158" s="4" cm="1">
        <f t="array" ref="AJ158">INDEX(GMW_SCEN!$A$2:$NF$60,MATCH(1,(GMW_SCEN!$NE$2:$NE$60=AJ$3)*(GMW_SCEN!$ND$2:$ND$60=AJ$4)*(GMW_SCEN!$NF$2:$NF$60=AJ$1),0),$F158-1966)</f>
        <v>-36833</v>
      </c>
      <c r="AK158" s="4" cm="1">
        <f t="array" ref="AK158">INDEX(GMW_SCEN!$A$2:$NF$60,MATCH(1,(GMW_SCEN!$NE$2:$NE$60=AK$3)*(GMW_SCEN!$ND$2:$ND$60=AK$4)*(GMW_SCEN!$NF$2:$NF$60=AK$1),0),$F158-1966)</f>
        <v>963180</v>
      </c>
      <c r="AL158" s="4" cm="1">
        <f t="array" ref="AL158">INDEX(GMW_SCEN!$A$2:$NF$60,MATCH(1,(GMW_SCEN!$NE$2:$NE$60=AL$3)*(GMW_SCEN!$ND$2:$ND$60=AL$4)*(GMW_SCEN!$NF$2:$NF$60=AL$1),0),$F158-1966)</f>
        <v>408599</v>
      </c>
    </row>
    <row r="159" spans="1:38" x14ac:dyDescent="0.25">
      <c r="A159" s="4">
        <v>2011</v>
      </c>
      <c r="B159" s="4">
        <f t="shared" si="51"/>
        <v>2011</v>
      </c>
      <c r="C159" s="4">
        <f t="shared" si="51"/>
        <v>2010</v>
      </c>
      <c r="D159" s="4">
        <f t="shared" si="51"/>
        <v>2010</v>
      </c>
      <c r="F159" s="4">
        <f t="shared" si="37"/>
        <v>2125</v>
      </c>
      <c r="G159" s="4" cm="1">
        <f t="array" ref="G159">INDEX(GMW_SCEN!$A$2:$NF$60,MATCH(1,(GMW_SCEN!$NE$2:$NE$60=G$3)*(GMW_SCEN!$ND$2:$ND$60=G$4)*(GMW_SCEN!$NF$2:$NF$60=G$1),0),$F159-1966)</f>
        <v>566873</v>
      </c>
      <c r="H159" s="4" cm="1">
        <f t="array" ref="H159">INDEX(GMW_SCEN!$A$2:$NF$60,MATCH(1,(GMW_SCEN!$NE$2:$NE$60=H$3)*(GMW_SCEN!$ND$2:$ND$60=H$4)*(GMW_SCEN!$NF$2:$NF$60=H$1),0),$F159-1966)</f>
        <v>342009</v>
      </c>
      <c r="I159" s="4" cm="1">
        <f t="array" ref="I159">INDEX(GMW_SCEN!$A$2:$NF$60,MATCH(1,(GMW_SCEN!$NE$2:$NE$60=I$3)*(GMW_SCEN!$ND$2:$ND$60=I$4)*(GMW_SCEN!$NF$2:$NF$60=I$1),0),$F159-1966)</f>
        <v>89358</v>
      </c>
      <c r="J159" s="4" cm="1">
        <f t="array" ref="J159">INDEX(GMW_SCEN!$A$2:$NF$60,MATCH(1,(GMW_SCEN!$NE$2:$NE$60=J$3)*(GMW_SCEN!$ND$2:$ND$60=J$4)*(GMW_SCEN!$NF$2:$NF$60=J$1),0),$F159-1966)</f>
        <v>119224</v>
      </c>
      <c r="K159" s="4" cm="1">
        <f t="array" ref="K159">INDEX(GMW_SCEN!$A$2:$NF$60,MATCH(1,(GMW_SCEN!$NE$2:$NE$60=K$3)*(GMW_SCEN!$ND$2:$ND$60=K$4)*(GMW_SCEN!$NF$2:$NF$60=K$1),0),$F159-1966)</f>
        <v>175388</v>
      </c>
      <c r="L159" s="4" cm="1">
        <f t="array" ref="L159">INDEX(GMW_SCEN!$A$2:$NF$60,MATCH(1,(GMW_SCEN!$NE$2:$NE$60=L$3)*(GMW_SCEN!$ND$2:$ND$60=L$4)*(GMW_SCEN!$NF$2:$NF$60=L$1),0),$F159-1966)</f>
        <v>167395</v>
      </c>
      <c r="M159" s="4" cm="1">
        <f t="array" ref="M159">INDEX(GMW_SCEN!$A$2:$NF$60,MATCH(1,(GMW_SCEN!$NE$2:$NE$60=M$3)*(GMW_SCEN!$ND$2:$ND$60=M$4)*(GMW_SCEN!$NF$2:$NF$60=M$1),0),$F159-1966)</f>
        <v>91.833340000000007</v>
      </c>
      <c r="N159" s="4" cm="1">
        <f t="array" ref="N159">INDEX(GMW_SCEN!$A$2:$NF$60,MATCH(1,(GMW_SCEN!$NE$2:$NE$60=N$3)*(GMW_SCEN!$ND$2:$ND$60=N$4)*(GMW_SCEN!$NF$2:$NF$60=N$1),0),$F159-1966)</f>
        <v>0.5</v>
      </c>
      <c r="O159" s="4" cm="1">
        <f t="array" ref="O159">INDEX(GMW_SCEN!$A$2:$NF$60,MATCH(1,(GMW_SCEN!$NE$2:$NE$60=O$3)*(GMW_SCEN!$ND$2:$ND$60=O$4)*(GMW_SCEN!$NF$2:$NF$60=O$1),0),$F159-1966)</f>
        <v>3.6715620000000002</v>
      </c>
      <c r="P159" s="4" cm="1">
        <f t="array" ref="P159">INDEX(GMW_SCEN!$A$2:$NF$60,MATCH(1,(GMW_SCEN!$NE$2:$NE$60=P$3)*(GMW_SCEN!$ND$2:$ND$60=P$4)*(GMW_SCEN!$NF$2:$NF$60=P$1),0),$F159-1966)</f>
        <v>1.498454</v>
      </c>
      <c r="Q159" s="4" cm="1">
        <f t="array" ref="Q159">INDEX(GMW_SCEN!$A$2:$NF$60,MATCH(1,(GMW_SCEN!$NE$2:$NE$60=Q$3)*(GMW_SCEN!$ND$2:$ND$60=Q$4)*(GMW_SCEN!$NF$2:$NF$60=Q$1),0),$F159-1966)</f>
        <v>1.171967</v>
      </c>
      <c r="R159" s="4" cm="1">
        <f t="array" ref="R159">INDEX(GMW_SCEN!$A$2:$NF$60,MATCH(1,(GMW_SCEN!$NE$2:$NE$60=R$3)*(GMW_SCEN!$ND$2:$ND$60=R$4)*(GMW_SCEN!$NF$2:$NF$60=R$1),0),$F159-1966)</f>
        <v>1.6028</v>
      </c>
      <c r="S159" s="4" cm="1">
        <f t="array" ref="S159">INDEX(GMW_SCEN!$A$2:$NF$60,MATCH(1,(GMW_SCEN!$NE$2:$NE$60=S$3)*(GMW_SCEN!$ND$2:$ND$60=S$4)*(GMW_SCEN!$NF$2:$NF$60=S$1),0),$F159-1966)</f>
        <v>80.856669999999994</v>
      </c>
      <c r="T159" s="4" cm="1">
        <f t="array" ref="T159">INDEX(GMW_SCEN!$A$2:$NF$60,MATCH(1,(GMW_SCEN!$NE$2:$NE$60=T$3)*(GMW_SCEN!$ND$2:$ND$60=T$4)*(GMW_SCEN!$NF$2:$NF$60=T$1),0),$F159-1966)</f>
        <v>-8182</v>
      </c>
      <c r="U159" s="4" cm="1">
        <f t="array" ref="U159">INDEX(GMW_SCEN!$A$2:$NF$60,MATCH(1,(GMW_SCEN!$NE$2:$NE$60=U$3)*(GMW_SCEN!$ND$2:$ND$60=U$4)*(GMW_SCEN!$NF$2:$NF$60=U$1),0),$F159-1966)</f>
        <v>970167</v>
      </c>
      <c r="V159" s="4" cm="1">
        <f t="array" ref="V159">INDEX(GMW_SCEN!$A$2:$NF$60,MATCH(1,(GMW_SCEN!$NE$2:$NE$60=V$3)*(GMW_SCEN!$ND$2:$ND$60=V$4)*(GMW_SCEN!$NF$2:$NF$60=V$1),0),$F159-1966)</f>
        <v>416521</v>
      </c>
      <c r="W159" s="4" cm="1">
        <f t="array" ref="W159">INDEX(GMW_SCEN!$A$2:$NF$60,MATCH(1,(GMW_SCEN!$NE$2:$NE$60=W$3)*(GMW_SCEN!$ND$2:$ND$60=W$4)*(GMW_SCEN!$NF$2:$NF$60=W$1),0),$F159-1966)</f>
        <v>566873</v>
      </c>
      <c r="X159" s="4" cm="1">
        <f t="array" ref="X159">INDEX(GMW_SCEN!$A$2:$NF$60,MATCH(1,(GMW_SCEN!$NE$2:$NE$60=X$3)*(GMW_SCEN!$ND$2:$ND$60=X$4)*(GMW_SCEN!$NF$2:$NF$60=X$1),0),$F159-1966)</f>
        <v>342009</v>
      </c>
      <c r="Y159" s="4" cm="1">
        <f t="array" ref="Y159">INDEX(GMW_SCEN!$A$2:$NF$60,MATCH(1,(GMW_SCEN!$NE$2:$NE$60=Y$3)*(GMW_SCEN!$ND$2:$ND$60=Y$4)*(GMW_SCEN!$NF$2:$NF$60=Y$1),0),$F159-1966)</f>
        <v>89358</v>
      </c>
      <c r="Z159" s="4" cm="1">
        <f t="array" ref="Z159">INDEX(GMW_SCEN!$A$2:$NF$60,MATCH(1,(GMW_SCEN!$NE$2:$NE$60=Z$3)*(GMW_SCEN!$ND$2:$ND$60=Z$4)*(GMW_SCEN!$NF$2:$NF$60=Z$1),0),$F159-1966)</f>
        <v>119224</v>
      </c>
      <c r="AA159" s="4" cm="1">
        <f t="array" ref="AA159">INDEX(GMW_SCEN!$A$2:$NF$60,MATCH(1,(GMW_SCEN!$NE$2:$NE$60=AA$3)*(GMW_SCEN!$ND$2:$ND$60=AA$4)*(GMW_SCEN!$NF$2:$NF$60=AA$1),0),$F159-1966)</f>
        <v>175388</v>
      </c>
      <c r="AB159" s="4" cm="1">
        <f t="array" ref="AB159">INDEX(GMW_SCEN!$A$2:$NF$60,MATCH(1,(GMW_SCEN!$NE$2:$NE$60=AB$3)*(GMW_SCEN!$ND$2:$ND$60=AB$4)*(GMW_SCEN!$NF$2:$NF$60=AB$1),0),$F159-1966)</f>
        <v>167395</v>
      </c>
      <c r="AC159" s="4" cm="1">
        <f t="array" ref="AC159">INDEX(GMW_SCEN!$A$2:$NF$60,MATCH(1,(GMW_SCEN!$NE$2:$NE$60=AC$3)*(GMW_SCEN!$ND$2:$ND$60=AC$4)*(GMW_SCEN!$NF$2:$NF$60=AC$1),0),$F159-1966)</f>
        <v>91.833340000000007</v>
      </c>
      <c r="AD159" s="4" cm="1">
        <f t="array" ref="AD159">INDEX(GMW_SCEN!$A$2:$NF$60,MATCH(1,(GMW_SCEN!$NE$2:$NE$60=AD$3)*(GMW_SCEN!$ND$2:$ND$60=AD$4)*(GMW_SCEN!$NF$2:$NF$60=AD$1),0),$F159-1966)</f>
        <v>0.5</v>
      </c>
      <c r="AE159" s="4" cm="1">
        <f t="array" ref="AE159">INDEX(GMW_SCEN!$A$2:$NF$60,MATCH(1,(GMW_SCEN!$NE$2:$NE$60=AE$3)*(GMW_SCEN!$ND$2:$ND$60=AE$4)*(GMW_SCEN!$NF$2:$NF$60=AE$1),0),$F159-1966)</f>
        <v>3.6715620000000002</v>
      </c>
      <c r="AF159" s="4" cm="1">
        <f t="array" ref="AF159">INDEX(GMW_SCEN!$A$2:$NF$60,MATCH(1,(GMW_SCEN!$NE$2:$NE$60=AF$3)*(GMW_SCEN!$ND$2:$ND$60=AF$4)*(GMW_SCEN!$NF$2:$NF$60=AF$1),0),$F159-1966)</f>
        <v>1.498454</v>
      </c>
      <c r="AG159" s="4" cm="1">
        <f t="array" ref="AG159">INDEX(GMW_SCEN!$A$2:$NF$60,MATCH(1,(GMW_SCEN!$NE$2:$NE$60=AG$3)*(GMW_SCEN!$ND$2:$ND$60=AG$4)*(GMW_SCEN!$NF$2:$NF$60=AG$1),0),$F159-1966)</f>
        <v>1.171967</v>
      </c>
      <c r="AH159" s="4" cm="1">
        <f t="array" ref="AH159">INDEX(GMW_SCEN!$A$2:$NF$60,MATCH(1,(GMW_SCEN!$NE$2:$NE$60=AH$3)*(GMW_SCEN!$ND$2:$ND$60=AH$4)*(GMW_SCEN!$NF$2:$NF$60=AH$1),0),$F159-1966)</f>
        <v>1.6028</v>
      </c>
      <c r="AI159" s="4" cm="1">
        <f t="array" ref="AI159">INDEX(GMW_SCEN!$A$2:$NF$60,MATCH(1,(GMW_SCEN!$NE$2:$NE$60=AI$3)*(GMW_SCEN!$ND$2:$ND$60=AI$4)*(GMW_SCEN!$NF$2:$NF$60=AI$1),0),$F159-1966)</f>
        <v>80.856669999999994</v>
      </c>
      <c r="AJ159" s="4" cm="1">
        <f t="array" ref="AJ159">INDEX(GMW_SCEN!$A$2:$NF$60,MATCH(1,(GMW_SCEN!$NE$2:$NE$60=AJ$3)*(GMW_SCEN!$ND$2:$ND$60=AJ$4)*(GMW_SCEN!$NF$2:$NF$60=AJ$1),0),$F159-1966)</f>
        <v>-8182</v>
      </c>
      <c r="AK159" s="4" cm="1">
        <f t="array" ref="AK159">INDEX(GMW_SCEN!$A$2:$NF$60,MATCH(1,(GMW_SCEN!$NE$2:$NE$60=AK$3)*(GMW_SCEN!$ND$2:$ND$60=AK$4)*(GMW_SCEN!$NF$2:$NF$60=AK$1),0),$F159-1966)</f>
        <v>970167</v>
      </c>
      <c r="AL159" s="4" cm="1">
        <f t="array" ref="AL159">INDEX(GMW_SCEN!$A$2:$NF$60,MATCH(1,(GMW_SCEN!$NE$2:$NE$60=AL$3)*(GMW_SCEN!$ND$2:$ND$60=AL$4)*(GMW_SCEN!$NF$2:$NF$60=AL$1),0),$F159-1966)</f>
        <v>416521</v>
      </c>
    </row>
    <row r="160" spans="1:38" x14ac:dyDescent="0.25">
      <c r="B160" s="4">
        <f t="shared" si="51"/>
        <v>2011</v>
      </c>
      <c r="C160" s="4">
        <f t="shared" si="51"/>
        <v>2011</v>
      </c>
      <c r="F160" s="4">
        <f t="shared" si="37"/>
        <v>2126</v>
      </c>
      <c r="G160" s="4" cm="1">
        <f t="array" ref="G160">INDEX(GMW_SCEN!$A$2:$NF$60,MATCH(1,(GMW_SCEN!$NE$2:$NE$60=G$3)*(GMW_SCEN!$ND$2:$ND$60=G$4)*(GMW_SCEN!$NF$2:$NF$60=G$1),0),$F160-1966)</f>
        <v>566601</v>
      </c>
      <c r="H160" s="4" cm="1">
        <f t="array" ref="H160">INDEX(GMW_SCEN!$A$2:$NF$60,MATCH(1,(GMW_SCEN!$NE$2:$NE$60=H$3)*(GMW_SCEN!$ND$2:$ND$60=H$4)*(GMW_SCEN!$NF$2:$NF$60=H$1),0),$F160-1966)</f>
        <v>340153</v>
      </c>
      <c r="I160" s="4" cm="1">
        <f t="array" ref="I160">INDEX(GMW_SCEN!$A$2:$NF$60,MATCH(1,(GMW_SCEN!$NE$2:$NE$60=I$3)*(GMW_SCEN!$ND$2:$ND$60=I$4)*(GMW_SCEN!$NF$2:$NF$60=I$1),0),$F160-1966)</f>
        <v>88767</v>
      </c>
      <c r="J160" s="4" cm="1">
        <f t="array" ref="J160">INDEX(GMW_SCEN!$A$2:$NF$60,MATCH(1,(GMW_SCEN!$NE$2:$NE$60=J$3)*(GMW_SCEN!$ND$2:$ND$60=J$4)*(GMW_SCEN!$NF$2:$NF$60=J$1),0),$F160-1966)</f>
        <v>117522</v>
      </c>
      <c r="K160" s="4" cm="1">
        <f t="array" ref="K160">INDEX(GMW_SCEN!$A$2:$NF$60,MATCH(1,(GMW_SCEN!$NE$2:$NE$60=K$3)*(GMW_SCEN!$ND$2:$ND$60=K$4)*(GMW_SCEN!$NF$2:$NF$60=K$1),0),$F160-1966)</f>
        <v>171891</v>
      </c>
      <c r="L160" s="4" cm="1">
        <f t="array" ref="L160">INDEX(GMW_SCEN!$A$2:$NF$60,MATCH(1,(GMW_SCEN!$NE$2:$NE$60=L$3)*(GMW_SCEN!$ND$2:$ND$60=L$4)*(GMW_SCEN!$NF$2:$NF$60=L$1),0),$F160-1966)</f>
        <v>171705</v>
      </c>
      <c r="M160" s="4" cm="1">
        <f t="array" ref="M160">INDEX(GMW_SCEN!$A$2:$NF$60,MATCH(1,(GMW_SCEN!$NE$2:$NE$60=M$3)*(GMW_SCEN!$ND$2:$ND$60=M$4)*(GMW_SCEN!$NF$2:$NF$60=M$1),0),$F160-1966)</f>
        <v>93.3</v>
      </c>
      <c r="N160" s="4" cm="1">
        <f t="array" ref="N160">INDEX(GMW_SCEN!$A$2:$NF$60,MATCH(1,(GMW_SCEN!$NE$2:$NE$60=N$3)*(GMW_SCEN!$ND$2:$ND$60=N$4)*(GMW_SCEN!$NF$2:$NF$60=N$1),0),$F160-1966)</f>
        <v>0.5</v>
      </c>
      <c r="O160" s="4" cm="1">
        <f t="array" ref="O160">INDEX(GMW_SCEN!$A$2:$NF$60,MATCH(1,(GMW_SCEN!$NE$2:$NE$60=O$3)*(GMW_SCEN!$ND$2:$ND$60=O$4)*(GMW_SCEN!$NF$2:$NF$60=O$1),0),$F160-1966)</f>
        <v>3.4112499999999999</v>
      </c>
      <c r="P160" s="4" cm="1">
        <f t="array" ref="P160">INDEX(GMW_SCEN!$A$2:$NF$60,MATCH(1,(GMW_SCEN!$NE$2:$NE$60=P$3)*(GMW_SCEN!$ND$2:$ND$60=P$4)*(GMW_SCEN!$NF$2:$NF$60=P$1),0),$F160-1966)</f>
        <v>1.1385590000000001</v>
      </c>
      <c r="Q160" s="4" cm="1">
        <f t="array" ref="Q160">INDEX(GMW_SCEN!$A$2:$NF$60,MATCH(1,(GMW_SCEN!$NE$2:$NE$60=Q$3)*(GMW_SCEN!$ND$2:$ND$60=Q$4)*(GMW_SCEN!$NF$2:$NF$60=Q$1),0),$F160-1966)</f>
        <v>1.133167</v>
      </c>
      <c r="R160" s="4" cm="1">
        <f t="array" ref="R160">INDEX(GMW_SCEN!$A$2:$NF$60,MATCH(1,(GMW_SCEN!$NE$2:$NE$60=R$3)*(GMW_SCEN!$ND$2:$ND$60=R$4)*(GMW_SCEN!$NF$2:$NF$60=R$1),0),$F160-1966)</f>
        <v>1.629033</v>
      </c>
      <c r="S160" s="4" cm="1">
        <f t="array" ref="S160">INDEX(GMW_SCEN!$A$2:$NF$60,MATCH(1,(GMW_SCEN!$NE$2:$NE$60=S$3)*(GMW_SCEN!$ND$2:$ND$60=S$4)*(GMW_SCEN!$NF$2:$NF$60=S$1),0),$F160-1966)</f>
        <v>79.44</v>
      </c>
      <c r="T160" s="4" cm="1">
        <f t="array" ref="T160">INDEX(GMW_SCEN!$A$2:$NF$60,MATCH(1,(GMW_SCEN!$NE$2:$NE$60=T$3)*(GMW_SCEN!$ND$2:$ND$60=T$4)*(GMW_SCEN!$NF$2:$NF$60=T$1),0),$F160-1966)</f>
        <v>-27082</v>
      </c>
      <c r="U160" s="4" cm="1">
        <f t="array" ref="U160">INDEX(GMW_SCEN!$A$2:$NF$60,MATCH(1,(GMW_SCEN!$NE$2:$NE$60=U$3)*(GMW_SCEN!$ND$2:$ND$60=U$4)*(GMW_SCEN!$NF$2:$NF$60=U$1),0),$F160-1966)</f>
        <v>1014713</v>
      </c>
      <c r="V160" s="4" cm="1">
        <f t="array" ref="V160">INDEX(GMW_SCEN!$A$2:$NF$60,MATCH(1,(GMW_SCEN!$NE$2:$NE$60=V$3)*(GMW_SCEN!$ND$2:$ND$60=V$4)*(GMW_SCEN!$NF$2:$NF$60=V$1),0),$F160-1966)</f>
        <v>414040</v>
      </c>
      <c r="W160" s="4" cm="1">
        <f t="array" ref="W160">INDEX(GMW_SCEN!$A$2:$NF$60,MATCH(1,(GMW_SCEN!$NE$2:$NE$60=W$3)*(GMW_SCEN!$ND$2:$ND$60=W$4)*(GMW_SCEN!$NF$2:$NF$60=W$1),0),$F160-1966)</f>
        <v>566601</v>
      </c>
      <c r="X160" s="4" cm="1">
        <f t="array" ref="X160">INDEX(GMW_SCEN!$A$2:$NF$60,MATCH(1,(GMW_SCEN!$NE$2:$NE$60=X$3)*(GMW_SCEN!$ND$2:$ND$60=X$4)*(GMW_SCEN!$NF$2:$NF$60=X$1),0),$F160-1966)</f>
        <v>340153</v>
      </c>
      <c r="Y160" s="4" cm="1">
        <f t="array" ref="Y160">INDEX(GMW_SCEN!$A$2:$NF$60,MATCH(1,(GMW_SCEN!$NE$2:$NE$60=Y$3)*(GMW_SCEN!$ND$2:$ND$60=Y$4)*(GMW_SCEN!$NF$2:$NF$60=Y$1),0),$F160-1966)</f>
        <v>88767</v>
      </c>
      <c r="Z160" s="4" cm="1">
        <f t="array" ref="Z160">INDEX(GMW_SCEN!$A$2:$NF$60,MATCH(1,(GMW_SCEN!$NE$2:$NE$60=Z$3)*(GMW_SCEN!$ND$2:$ND$60=Z$4)*(GMW_SCEN!$NF$2:$NF$60=Z$1),0),$F160-1966)</f>
        <v>117522</v>
      </c>
      <c r="AA160" s="4" cm="1">
        <f t="array" ref="AA160">INDEX(GMW_SCEN!$A$2:$NF$60,MATCH(1,(GMW_SCEN!$NE$2:$NE$60=AA$3)*(GMW_SCEN!$ND$2:$ND$60=AA$4)*(GMW_SCEN!$NF$2:$NF$60=AA$1),0),$F160-1966)</f>
        <v>171891</v>
      </c>
      <c r="AB160" s="4" cm="1">
        <f t="array" ref="AB160">INDEX(GMW_SCEN!$A$2:$NF$60,MATCH(1,(GMW_SCEN!$NE$2:$NE$60=AB$3)*(GMW_SCEN!$ND$2:$ND$60=AB$4)*(GMW_SCEN!$NF$2:$NF$60=AB$1),0),$F160-1966)</f>
        <v>171705</v>
      </c>
      <c r="AC160" s="4" cm="1">
        <f t="array" ref="AC160">INDEX(GMW_SCEN!$A$2:$NF$60,MATCH(1,(GMW_SCEN!$NE$2:$NE$60=AC$3)*(GMW_SCEN!$ND$2:$ND$60=AC$4)*(GMW_SCEN!$NF$2:$NF$60=AC$1),0),$F160-1966)</f>
        <v>93.3</v>
      </c>
      <c r="AD160" s="4" cm="1">
        <f t="array" ref="AD160">INDEX(GMW_SCEN!$A$2:$NF$60,MATCH(1,(GMW_SCEN!$NE$2:$NE$60=AD$3)*(GMW_SCEN!$ND$2:$ND$60=AD$4)*(GMW_SCEN!$NF$2:$NF$60=AD$1),0),$F160-1966)</f>
        <v>0.5</v>
      </c>
      <c r="AE160" s="4" cm="1">
        <f t="array" ref="AE160">INDEX(GMW_SCEN!$A$2:$NF$60,MATCH(1,(GMW_SCEN!$NE$2:$NE$60=AE$3)*(GMW_SCEN!$ND$2:$ND$60=AE$4)*(GMW_SCEN!$NF$2:$NF$60=AE$1),0),$F160-1966)</f>
        <v>3.4112499999999999</v>
      </c>
      <c r="AF160" s="4" cm="1">
        <f t="array" ref="AF160">INDEX(GMW_SCEN!$A$2:$NF$60,MATCH(1,(GMW_SCEN!$NE$2:$NE$60=AF$3)*(GMW_SCEN!$ND$2:$ND$60=AF$4)*(GMW_SCEN!$NF$2:$NF$60=AF$1),0),$F160-1966)</f>
        <v>1.1385590000000001</v>
      </c>
      <c r="AG160" s="4" cm="1">
        <f t="array" ref="AG160">INDEX(GMW_SCEN!$A$2:$NF$60,MATCH(1,(GMW_SCEN!$NE$2:$NE$60=AG$3)*(GMW_SCEN!$ND$2:$ND$60=AG$4)*(GMW_SCEN!$NF$2:$NF$60=AG$1),0),$F160-1966)</f>
        <v>1.133167</v>
      </c>
      <c r="AH160" s="4" cm="1">
        <f t="array" ref="AH160">INDEX(GMW_SCEN!$A$2:$NF$60,MATCH(1,(GMW_SCEN!$NE$2:$NE$60=AH$3)*(GMW_SCEN!$ND$2:$ND$60=AH$4)*(GMW_SCEN!$NF$2:$NF$60=AH$1),0),$F160-1966)</f>
        <v>1.629033</v>
      </c>
      <c r="AI160" s="4" cm="1">
        <f t="array" ref="AI160">INDEX(GMW_SCEN!$A$2:$NF$60,MATCH(1,(GMW_SCEN!$NE$2:$NE$60=AI$3)*(GMW_SCEN!$ND$2:$ND$60=AI$4)*(GMW_SCEN!$NF$2:$NF$60=AI$1),0),$F160-1966)</f>
        <v>79.44</v>
      </c>
      <c r="AJ160" s="4" cm="1">
        <f t="array" ref="AJ160">INDEX(GMW_SCEN!$A$2:$NF$60,MATCH(1,(GMW_SCEN!$NE$2:$NE$60=AJ$3)*(GMW_SCEN!$ND$2:$ND$60=AJ$4)*(GMW_SCEN!$NF$2:$NF$60=AJ$1),0),$F160-1966)</f>
        <v>-27082</v>
      </c>
      <c r="AK160" s="4" cm="1">
        <f t="array" ref="AK160">INDEX(GMW_SCEN!$A$2:$NF$60,MATCH(1,(GMW_SCEN!$NE$2:$NE$60=AK$3)*(GMW_SCEN!$ND$2:$ND$60=AK$4)*(GMW_SCEN!$NF$2:$NF$60=AK$1),0),$F160-1966)</f>
        <v>1014713</v>
      </c>
      <c r="AL160" s="4" cm="1">
        <f t="array" ref="AL160">INDEX(GMW_SCEN!$A$2:$NF$60,MATCH(1,(GMW_SCEN!$NE$2:$NE$60=AL$3)*(GMW_SCEN!$ND$2:$ND$60=AL$4)*(GMW_SCEN!$NF$2:$NF$60=AL$1),0),$F160-1966)</f>
        <v>414040</v>
      </c>
    </row>
    <row r="161" spans="1:38" x14ac:dyDescent="0.25">
      <c r="B161" s="4">
        <f t="shared" si="51"/>
        <v>2011</v>
      </c>
      <c r="C161" s="4">
        <f t="shared" si="51"/>
        <v>2011</v>
      </c>
      <c r="F161" s="4">
        <f t="shared" si="37"/>
        <v>2127</v>
      </c>
      <c r="G161" s="4" cm="1">
        <f t="array" ref="G161">INDEX(GMW_SCEN!$A$2:$NF$60,MATCH(1,(GMW_SCEN!$NE$2:$NE$60=G$3)*(GMW_SCEN!$ND$2:$ND$60=G$4)*(GMW_SCEN!$NF$2:$NF$60=G$1),0),$F161-1966)</f>
        <v>567586</v>
      </c>
      <c r="H161" s="4" cm="1">
        <f t="array" ref="H161">INDEX(GMW_SCEN!$A$2:$NF$60,MATCH(1,(GMW_SCEN!$NE$2:$NE$60=H$3)*(GMW_SCEN!$ND$2:$ND$60=H$4)*(GMW_SCEN!$NF$2:$NF$60=H$1),0),$F161-1966)</f>
        <v>340755</v>
      </c>
      <c r="I161" s="4" cm="1">
        <f t="array" ref="I161">INDEX(GMW_SCEN!$A$2:$NF$60,MATCH(1,(GMW_SCEN!$NE$2:$NE$60=I$3)*(GMW_SCEN!$ND$2:$ND$60=I$4)*(GMW_SCEN!$NF$2:$NF$60=I$1),0),$F161-1966)</f>
        <v>90687</v>
      </c>
      <c r="J161" s="4" cm="1">
        <f t="array" ref="J161">INDEX(GMW_SCEN!$A$2:$NF$60,MATCH(1,(GMW_SCEN!$NE$2:$NE$60=J$3)*(GMW_SCEN!$ND$2:$ND$60=J$4)*(GMW_SCEN!$NF$2:$NF$60=J$1),0),$F161-1966)</f>
        <v>117292</v>
      </c>
      <c r="K161" s="4" cm="1">
        <f t="array" ref="K161">INDEX(GMW_SCEN!$A$2:$NF$60,MATCH(1,(GMW_SCEN!$NE$2:$NE$60=K$3)*(GMW_SCEN!$ND$2:$ND$60=K$4)*(GMW_SCEN!$NF$2:$NF$60=K$1),0),$F161-1966)</f>
        <v>173283</v>
      </c>
      <c r="L161" s="4" cm="1">
        <f t="array" ref="L161">INDEX(GMW_SCEN!$A$2:$NF$60,MATCH(1,(GMW_SCEN!$NE$2:$NE$60=L$3)*(GMW_SCEN!$ND$2:$ND$60=L$4)*(GMW_SCEN!$NF$2:$NF$60=L$1),0),$F161-1966)</f>
        <v>170584</v>
      </c>
      <c r="M161" s="4" cm="1">
        <f t="array" ref="M161">INDEX(GMW_SCEN!$A$2:$NF$60,MATCH(1,(GMW_SCEN!$NE$2:$NE$60=M$3)*(GMW_SCEN!$ND$2:$ND$60=M$4)*(GMW_SCEN!$NF$2:$NF$60=M$1),0),$F161-1966)</f>
        <v>93.833340000000007</v>
      </c>
      <c r="N161" s="4" cm="1">
        <f t="array" ref="N161">INDEX(GMW_SCEN!$A$2:$NF$60,MATCH(1,(GMW_SCEN!$NE$2:$NE$60=N$3)*(GMW_SCEN!$ND$2:$ND$60=N$4)*(GMW_SCEN!$NF$2:$NF$60=N$1),0),$F161-1966)</f>
        <v>0.5</v>
      </c>
      <c r="O161" s="4" cm="1">
        <f t="array" ref="O161">INDEX(GMW_SCEN!$A$2:$NF$60,MATCH(1,(GMW_SCEN!$NE$2:$NE$60=O$3)*(GMW_SCEN!$ND$2:$ND$60=O$4)*(GMW_SCEN!$NF$2:$NF$60=O$1),0),$F161-1966)</f>
        <v>2.6853030000000002</v>
      </c>
      <c r="P161" s="4" cm="1">
        <f t="array" ref="P161">INDEX(GMW_SCEN!$A$2:$NF$60,MATCH(1,(GMW_SCEN!$NE$2:$NE$60=P$3)*(GMW_SCEN!$ND$2:$ND$60=P$4)*(GMW_SCEN!$NF$2:$NF$60=P$1),0),$F161-1966)</f>
        <v>0.19024920000000001</v>
      </c>
      <c r="Q161" s="4" cm="1">
        <f t="array" ref="Q161">INDEX(GMW_SCEN!$A$2:$NF$60,MATCH(1,(GMW_SCEN!$NE$2:$NE$60=Q$3)*(GMW_SCEN!$ND$2:$ND$60=Q$4)*(GMW_SCEN!$NF$2:$NF$60=Q$1),0),$F161-1966)</f>
        <v>1.1399999999999999</v>
      </c>
      <c r="R161" s="4" cm="1">
        <f t="array" ref="R161">INDEX(GMW_SCEN!$A$2:$NF$60,MATCH(1,(GMW_SCEN!$NE$2:$NE$60=R$3)*(GMW_SCEN!$ND$2:$ND$60=R$4)*(GMW_SCEN!$NF$2:$NF$60=R$1),0),$F161-1966)</f>
        <v>1.6092</v>
      </c>
      <c r="S161" s="4" cm="1">
        <f t="array" ref="S161">INDEX(GMW_SCEN!$A$2:$NF$60,MATCH(1,(GMW_SCEN!$NE$2:$NE$60=S$3)*(GMW_SCEN!$ND$2:$ND$60=S$4)*(GMW_SCEN!$NF$2:$NF$60=S$1),0),$F161-1966)</f>
        <v>79.233329999999995</v>
      </c>
      <c r="T161" s="4" cm="1">
        <f t="array" ref="T161">INDEX(GMW_SCEN!$A$2:$NF$60,MATCH(1,(GMW_SCEN!$NE$2:$NE$60=T$3)*(GMW_SCEN!$ND$2:$ND$60=T$4)*(GMW_SCEN!$NF$2:$NF$60=T$1),0),$F161-1966)</f>
        <v>-21774</v>
      </c>
      <c r="U161" s="4" cm="1">
        <f t="array" ref="U161">INDEX(GMW_SCEN!$A$2:$NF$60,MATCH(1,(GMW_SCEN!$NE$2:$NE$60=U$3)*(GMW_SCEN!$ND$2:$ND$60=U$4)*(GMW_SCEN!$NF$2:$NF$60=U$1),0),$F161-1966)</f>
        <v>1050997</v>
      </c>
      <c r="V161" s="4" cm="1">
        <f t="array" ref="V161">INDEX(GMW_SCEN!$A$2:$NF$60,MATCH(1,(GMW_SCEN!$NE$2:$NE$60=V$3)*(GMW_SCEN!$ND$2:$ND$60=V$4)*(GMW_SCEN!$NF$2:$NF$60=V$1),0),$F161-1966)</f>
        <v>418119</v>
      </c>
      <c r="W161" s="4" cm="1">
        <f t="array" ref="W161">INDEX(GMW_SCEN!$A$2:$NF$60,MATCH(1,(GMW_SCEN!$NE$2:$NE$60=W$3)*(GMW_SCEN!$ND$2:$ND$60=W$4)*(GMW_SCEN!$NF$2:$NF$60=W$1),0),$F161-1966)</f>
        <v>567586</v>
      </c>
      <c r="X161" s="4" cm="1">
        <f t="array" ref="X161">INDEX(GMW_SCEN!$A$2:$NF$60,MATCH(1,(GMW_SCEN!$NE$2:$NE$60=X$3)*(GMW_SCEN!$ND$2:$ND$60=X$4)*(GMW_SCEN!$NF$2:$NF$60=X$1),0),$F161-1966)</f>
        <v>340755</v>
      </c>
      <c r="Y161" s="4" cm="1">
        <f t="array" ref="Y161">INDEX(GMW_SCEN!$A$2:$NF$60,MATCH(1,(GMW_SCEN!$NE$2:$NE$60=Y$3)*(GMW_SCEN!$ND$2:$ND$60=Y$4)*(GMW_SCEN!$NF$2:$NF$60=Y$1),0),$F161-1966)</f>
        <v>90687</v>
      </c>
      <c r="Z161" s="4" cm="1">
        <f t="array" ref="Z161">INDEX(GMW_SCEN!$A$2:$NF$60,MATCH(1,(GMW_SCEN!$NE$2:$NE$60=Z$3)*(GMW_SCEN!$ND$2:$ND$60=Z$4)*(GMW_SCEN!$NF$2:$NF$60=Z$1),0),$F161-1966)</f>
        <v>117292</v>
      </c>
      <c r="AA161" s="4" cm="1">
        <f t="array" ref="AA161">INDEX(GMW_SCEN!$A$2:$NF$60,MATCH(1,(GMW_SCEN!$NE$2:$NE$60=AA$3)*(GMW_SCEN!$ND$2:$ND$60=AA$4)*(GMW_SCEN!$NF$2:$NF$60=AA$1),0),$F161-1966)</f>
        <v>173283</v>
      </c>
      <c r="AB161" s="4" cm="1">
        <f t="array" ref="AB161">INDEX(GMW_SCEN!$A$2:$NF$60,MATCH(1,(GMW_SCEN!$NE$2:$NE$60=AB$3)*(GMW_SCEN!$ND$2:$ND$60=AB$4)*(GMW_SCEN!$NF$2:$NF$60=AB$1),0),$F161-1966)</f>
        <v>170584</v>
      </c>
      <c r="AC161" s="4" cm="1">
        <f t="array" ref="AC161">INDEX(GMW_SCEN!$A$2:$NF$60,MATCH(1,(GMW_SCEN!$NE$2:$NE$60=AC$3)*(GMW_SCEN!$ND$2:$ND$60=AC$4)*(GMW_SCEN!$NF$2:$NF$60=AC$1),0),$F161-1966)</f>
        <v>93.833340000000007</v>
      </c>
      <c r="AD161" s="4" cm="1">
        <f t="array" ref="AD161">INDEX(GMW_SCEN!$A$2:$NF$60,MATCH(1,(GMW_SCEN!$NE$2:$NE$60=AD$3)*(GMW_SCEN!$ND$2:$ND$60=AD$4)*(GMW_SCEN!$NF$2:$NF$60=AD$1),0),$F161-1966)</f>
        <v>0.5</v>
      </c>
      <c r="AE161" s="4" cm="1">
        <f t="array" ref="AE161">INDEX(GMW_SCEN!$A$2:$NF$60,MATCH(1,(GMW_SCEN!$NE$2:$NE$60=AE$3)*(GMW_SCEN!$ND$2:$ND$60=AE$4)*(GMW_SCEN!$NF$2:$NF$60=AE$1),0),$F161-1966)</f>
        <v>2.6853030000000002</v>
      </c>
      <c r="AF161" s="4" cm="1">
        <f t="array" ref="AF161">INDEX(GMW_SCEN!$A$2:$NF$60,MATCH(1,(GMW_SCEN!$NE$2:$NE$60=AF$3)*(GMW_SCEN!$ND$2:$ND$60=AF$4)*(GMW_SCEN!$NF$2:$NF$60=AF$1),0),$F161-1966)</f>
        <v>0.19024920000000001</v>
      </c>
      <c r="AG161" s="4" cm="1">
        <f t="array" ref="AG161">INDEX(GMW_SCEN!$A$2:$NF$60,MATCH(1,(GMW_SCEN!$NE$2:$NE$60=AG$3)*(GMW_SCEN!$ND$2:$ND$60=AG$4)*(GMW_SCEN!$NF$2:$NF$60=AG$1),0),$F161-1966)</f>
        <v>1.1399999999999999</v>
      </c>
      <c r="AH161" s="4" cm="1">
        <f t="array" ref="AH161">INDEX(GMW_SCEN!$A$2:$NF$60,MATCH(1,(GMW_SCEN!$NE$2:$NE$60=AH$3)*(GMW_SCEN!$ND$2:$ND$60=AH$4)*(GMW_SCEN!$NF$2:$NF$60=AH$1),0),$F161-1966)</f>
        <v>1.6092</v>
      </c>
      <c r="AI161" s="4" cm="1">
        <f t="array" ref="AI161">INDEX(GMW_SCEN!$A$2:$NF$60,MATCH(1,(GMW_SCEN!$NE$2:$NE$60=AI$3)*(GMW_SCEN!$ND$2:$ND$60=AI$4)*(GMW_SCEN!$NF$2:$NF$60=AI$1),0),$F161-1966)</f>
        <v>79.233329999999995</v>
      </c>
      <c r="AJ161" s="4" cm="1">
        <f t="array" ref="AJ161">INDEX(GMW_SCEN!$A$2:$NF$60,MATCH(1,(GMW_SCEN!$NE$2:$NE$60=AJ$3)*(GMW_SCEN!$ND$2:$ND$60=AJ$4)*(GMW_SCEN!$NF$2:$NF$60=AJ$1),0),$F161-1966)</f>
        <v>-21774</v>
      </c>
      <c r="AK161" s="4" cm="1">
        <f t="array" ref="AK161">INDEX(GMW_SCEN!$A$2:$NF$60,MATCH(1,(GMW_SCEN!$NE$2:$NE$60=AK$3)*(GMW_SCEN!$ND$2:$ND$60=AK$4)*(GMW_SCEN!$NF$2:$NF$60=AK$1),0),$F161-1966)</f>
        <v>1050997</v>
      </c>
      <c r="AL161" s="4" cm="1">
        <f t="array" ref="AL161">INDEX(GMW_SCEN!$A$2:$NF$60,MATCH(1,(GMW_SCEN!$NE$2:$NE$60=AL$3)*(GMW_SCEN!$ND$2:$ND$60=AL$4)*(GMW_SCEN!$NF$2:$NF$60=AL$1),0),$F161-1966)</f>
        <v>418119</v>
      </c>
    </row>
    <row r="162" spans="1:38" x14ac:dyDescent="0.25">
      <c r="B162" s="4">
        <f t="shared" si="51"/>
        <v>2011</v>
      </c>
      <c r="C162" s="4">
        <f t="shared" si="51"/>
        <v>2011</v>
      </c>
      <c r="E162" s="4">
        <f t="shared" ref="E162" si="53">+E158+1</f>
        <v>2011</v>
      </c>
      <c r="F162" s="4">
        <f t="shared" si="37"/>
        <v>2128</v>
      </c>
      <c r="G162" s="4" cm="1">
        <f t="array" ref="G162">INDEX(GMW_SCEN!$A$2:$NF$60,MATCH(1,(GMW_SCEN!$NE$2:$NE$60=G$3)*(GMW_SCEN!$ND$2:$ND$60=G$4)*(GMW_SCEN!$NF$2:$NF$60=G$1),0),$F162-1966)</f>
        <v>568056</v>
      </c>
      <c r="H162" s="4" cm="1">
        <f t="array" ref="H162">INDEX(GMW_SCEN!$A$2:$NF$60,MATCH(1,(GMW_SCEN!$NE$2:$NE$60=H$3)*(GMW_SCEN!$ND$2:$ND$60=H$4)*(GMW_SCEN!$NF$2:$NF$60=H$1),0),$F162-1966)</f>
        <v>341255</v>
      </c>
      <c r="I162" s="4" cm="1">
        <f t="array" ref="I162">INDEX(GMW_SCEN!$A$2:$NF$60,MATCH(1,(GMW_SCEN!$NE$2:$NE$60=I$3)*(GMW_SCEN!$ND$2:$ND$60=I$4)*(GMW_SCEN!$NF$2:$NF$60=I$1),0),$F162-1966)</f>
        <v>91791</v>
      </c>
      <c r="J162" s="4" cm="1">
        <f t="array" ref="J162">INDEX(GMW_SCEN!$A$2:$NF$60,MATCH(1,(GMW_SCEN!$NE$2:$NE$60=J$3)*(GMW_SCEN!$ND$2:$ND$60=J$4)*(GMW_SCEN!$NF$2:$NF$60=J$1),0),$F162-1966)</f>
        <v>118072</v>
      </c>
      <c r="K162" s="4" cm="1">
        <f t="array" ref="K162">INDEX(GMW_SCEN!$A$2:$NF$60,MATCH(1,(GMW_SCEN!$NE$2:$NE$60=K$3)*(GMW_SCEN!$ND$2:$ND$60=K$4)*(GMW_SCEN!$NF$2:$NF$60=K$1),0),$F162-1966)</f>
        <v>175427</v>
      </c>
      <c r="L162" s="4" cm="1">
        <f t="array" ref="L162">INDEX(GMW_SCEN!$A$2:$NF$60,MATCH(1,(GMW_SCEN!$NE$2:$NE$60=L$3)*(GMW_SCEN!$ND$2:$ND$60=L$4)*(GMW_SCEN!$NF$2:$NF$60=L$1),0),$F162-1966)</f>
        <v>171578</v>
      </c>
      <c r="M162" s="4" cm="1">
        <f t="array" ref="M162">INDEX(GMW_SCEN!$A$2:$NF$60,MATCH(1,(GMW_SCEN!$NE$2:$NE$60=M$3)*(GMW_SCEN!$ND$2:$ND$60=M$4)*(GMW_SCEN!$NF$2:$NF$60=M$1),0),$F162-1966)</f>
        <v>94.733329999999995</v>
      </c>
      <c r="N162" s="4" cm="1">
        <f t="array" ref="N162">INDEX(GMW_SCEN!$A$2:$NF$60,MATCH(1,(GMW_SCEN!$NE$2:$NE$60=N$3)*(GMW_SCEN!$ND$2:$ND$60=N$4)*(GMW_SCEN!$NF$2:$NF$60=N$1),0),$F162-1966)</f>
        <v>0.5</v>
      </c>
      <c r="O162" s="4" cm="1">
        <f t="array" ref="O162">INDEX(GMW_SCEN!$A$2:$NF$60,MATCH(1,(GMW_SCEN!$NE$2:$NE$60=O$3)*(GMW_SCEN!$ND$2:$ND$60=O$4)*(GMW_SCEN!$NF$2:$NF$60=O$1),0),$F162-1966)</f>
        <v>2.2835939999999999</v>
      </c>
      <c r="P162" s="4" cm="1">
        <f t="array" ref="P162">INDEX(GMW_SCEN!$A$2:$NF$60,MATCH(1,(GMW_SCEN!$NE$2:$NE$60=P$3)*(GMW_SCEN!$ND$2:$ND$60=P$4)*(GMW_SCEN!$NF$2:$NF$60=P$1),0),$F162-1966)</f>
        <v>-0.38982080000000002</v>
      </c>
      <c r="Q162" s="4" cm="1">
        <f t="array" ref="Q162">INDEX(GMW_SCEN!$A$2:$NF$60,MATCH(1,(GMW_SCEN!$NE$2:$NE$60=Q$3)*(GMW_SCEN!$ND$2:$ND$60=Q$4)*(GMW_SCEN!$NF$2:$NF$60=Q$1),0),$F162-1966)</f>
        <v>1.1662999999999999</v>
      </c>
      <c r="R162" s="4" cm="1">
        <f t="array" ref="R162">INDEX(GMW_SCEN!$A$2:$NF$60,MATCH(1,(GMW_SCEN!$NE$2:$NE$60=R$3)*(GMW_SCEN!$ND$2:$ND$60=R$4)*(GMW_SCEN!$NF$2:$NF$60=R$1),0),$F162-1966)</f>
        <v>1.5716330000000001</v>
      </c>
      <c r="S162" s="4" cm="1">
        <f t="array" ref="S162">INDEX(GMW_SCEN!$A$2:$NF$60,MATCH(1,(GMW_SCEN!$NE$2:$NE$60=S$3)*(GMW_SCEN!$ND$2:$ND$60=S$4)*(GMW_SCEN!$NF$2:$NF$60=S$1),0),$F162-1966)</f>
        <v>80.3</v>
      </c>
      <c r="T162" s="4" cm="1">
        <f t="array" ref="T162">INDEX(GMW_SCEN!$A$2:$NF$60,MATCH(1,(GMW_SCEN!$NE$2:$NE$60=T$3)*(GMW_SCEN!$ND$2:$ND$60=T$4)*(GMW_SCEN!$NF$2:$NF$60=T$1),0),$F162-1966)</f>
        <v>-31276</v>
      </c>
      <c r="U162" s="4" cm="1">
        <f t="array" ref="U162">INDEX(GMW_SCEN!$A$2:$NF$60,MATCH(1,(GMW_SCEN!$NE$2:$NE$60=U$3)*(GMW_SCEN!$ND$2:$ND$60=U$4)*(GMW_SCEN!$NF$2:$NF$60=U$1),0),$F162-1966)</f>
        <v>1096805</v>
      </c>
      <c r="V162" s="4" cm="1">
        <f t="array" ref="V162">INDEX(GMW_SCEN!$A$2:$NF$60,MATCH(1,(GMW_SCEN!$NE$2:$NE$60=V$3)*(GMW_SCEN!$ND$2:$ND$60=V$4)*(GMW_SCEN!$NF$2:$NF$60=V$1),0),$F162-1966)</f>
        <v>421265</v>
      </c>
      <c r="W162" s="4" cm="1">
        <f t="array" ref="W162">INDEX(GMW_SCEN!$A$2:$NF$60,MATCH(1,(GMW_SCEN!$NE$2:$NE$60=W$3)*(GMW_SCEN!$ND$2:$ND$60=W$4)*(GMW_SCEN!$NF$2:$NF$60=W$1),0),$F162-1966)</f>
        <v>568056</v>
      </c>
      <c r="X162" s="4" cm="1">
        <f t="array" ref="X162">INDEX(GMW_SCEN!$A$2:$NF$60,MATCH(1,(GMW_SCEN!$NE$2:$NE$60=X$3)*(GMW_SCEN!$ND$2:$ND$60=X$4)*(GMW_SCEN!$NF$2:$NF$60=X$1),0),$F162-1966)</f>
        <v>341255</v>
      </c>
      <c r="Y162" s="4" cm="1">
        <f t="array" ref="Y162">INDEX(GMW_SCEN!$A$2:$NF$60,MATCH(1,(GMW_SCEN!$NE$2:$NE$60=Y$3)*(GMW_SCEN!$ND$2:$ND$60=Y$4)*(GMW_SCEN!$NF$2:$NF$60=Y$1),0),$F162-1966)</f>
        <v>91791</v>
      </c>
      <c r="Z162" s="4" cm="1">
        <f t="array" ref="Z162">INDEX(GMW_SCEN!$A$2:$NF$60,MATCH(1,(GMW_SCEN!$NE$2:$NE$60=Z$3)*(GMW_SCEN!$ND$2:$ND$60=Z$4)*(GMW_SCEN!$NF$2:$NF$60=Z$1),0),$F162-1966)</f>
        <v>118072</v>
      </c>
      <c r="AA162" s="4" cm="1">
        <f t="array" ref="AA162">INDEX(GMW_SCEN!$A$2:$NF$60,MATCH(1,(GMW_SCEN!$NE$2:$NE$60=AA$3)*(GMW_SCEN!$ND$2:$ND$60=AA$4)*(GMW_SCEN!$NF$2:$NF$60=AA$1),0),$F162-1966)</f>
        <v>175427</v>
      </c>
      <c r="AB162" s="4" cm="1">
        <f t="array" ref="AB162">INDEX(GMW_SCEN!$A$2:$NF$60,MATCH(1,(GMW_SCEN!$NE$2:$NE$60=AB$3)*(GMW_SCEN!$ND$2:$ND$60=AB$4)*(GMW_SCEN!$NF$2:$NF$60=AB$1),0),$F162-1966)</f>
        <v>171578</v>
      </c>
      <c r="AC162" s="4" cm="1">
        <f t="array" ref="AC162">INDEX(GMW_SCEN!$A$2:$NF$60,MATCH(1,(GMW_SCEN!$NE$2:$NE$60=AC$3)*(GMW_SCEN!$ND$2:$ND$60=AC$4)*(GMW_SCEN!$NF$2:$NF$60=AC$1),0),$F162-1966)</f>
        <v>94.733329999999995</v>
      </c>
      <c r="AD162" s="4" cm="1">
        <f t="array" ref="AD162">INDEX(GMW_SCEN!$A$2:$NF$60,MATCH(1,(GMW_SCEN!$NE$2:$NE$60=AD$3)*(GMW_SCEN!$ND$2:$ND$60=AD$4)*(GMW_SCEN!$NF$2:$NF$60=AD$1),0),$F162-1966)</f>
        <v>0.5</v>
      </c>
      <c r="AE162" s="4" cm="1">
        <f t="array" ref="AE162">INDEX(GMW_SCEN!$A$2:$NF$60,MATCH(1,(GMW_SCEN!$NE$2:$NE$60=AE$3)*(GMW_SCEN!$ND$2:$ND$60=AE$4)*(GMW_SCEN!$NF$2:$NF$60=AE$1),0),$F162-1966)</f>
        <v>2.2835939999999999</v>
      </c>
      <c r="AF162" s="4" cm="1">
        <f t="array" ref="AF162">INDEX(GMW_SCEN!$A$2:$NF$60,MATCH(1,(GMW_SCEN!$NE$2:$NE$60=AF$3)*(GMW_SCEN!$ND$2:$ND$60=AF$4)*(GMW_SCEN!$NF$2:$NF$60=AF$1),0),$F162-1966)</f>
        <v>-0.38982080000000002</v>
      </c>
      <c r="AG162" s="4" cm="1">
        <f t="array" ref="AG162">INDEX(GMW_SCEN!$A$2:$NF$60,MATCH(1,(GMW_SCEN!$NE$2:$NE$60=AG$3)*(GMW_SCEN!$ND$2:$ND$60=AG$4)*(GMW_SCEN!$NF$2:$NF$60=AG$1),0),$F162-1966)</f>
        <v>1.1662999999999999</v>
      </c>
      <c r="AH162" s="4" cm="1">
        <f t="array" ref="AH162">INDEX(GMW_SCEN!$A$2:$NF$60,MATCH(1,(GMW_SCEN!$NE$2:$NE$60=AH$3)*(GMW_SCEN!$ND$2:$ND$60=AH$4)*(GMW_SCEN!$NF$2:$NF$60=AH$1),0),$F162-1966)</f>
        <v>1.5716330000000001</v>
      </c>
      <c r="AI162" s="4" cm="1">
        <f t="array" ref="AI162">INDEX(GMW_SCEN!$A$2:$NF$60,MATCH(1,(GMW_SCEN!$NE$2:$NE$60=AI$3)*(GMW_SCEN!$ND$2:$ND$60=AI$4)*(GMW_SCEN!$NF$2:$NF$60=AI$1),0),$F162-1966)</f>
        <v>80.3</v>
      </c>
      <c r="AJ162" s="4" cm="1">
        <f t="array" ref="AJ162">INDEX(GMW_SCEN!$A$2:$NF$60,MATCH(1,(GMW_SCEN!$NE$2:$NE$60=AJ$3)*(GMW_SCEN!$ND$2:$ND$60=AJ$4)*(GMW_SCEN!$NF$2:$NF$60=AJ$1),0),$F162-1966)</f>
        <v>-31276</v>
      </c>
      <c r="AK162" s="4" cm="1">
        <f t="array" ref="AK162">INDEX(GMW_SCEN!$A$2:$NF$60,MATCH(1,(GMW_SCEN!$NE$2:$NE$60=AK$3)*(GMW_SCEN!$ND$2:$ND$60=AK$4)*(GMW_SCEN!$NF$2:$NF$60=AK$1),0),$F162-1966)</f>
        <v>1096805</v>
      </c>
      <c r="AL162" s="4" cm="1">
        <f t="array" ref="AL162">INDEX(GMW_SCEN!$A$2:$NF$60,MATCH(1,(GMW_SCEN!$NE$2:$NE$60=AL$3)*(GMW_SCEN!$ND$2:$ND$60=AL$4)*(GMW_SCEN!$NF$2:$NF$60=AL$1),0),$F162-1966)</f>
        <v>421265</v>
      </c>
    </row>
    <row r="163" spans="1:38" x14ac:dyDescent="0.25">
      <c r="A163" s="4">
        <v>2012</v>
      </c>
      <c r="B163" s="4">
        <f t="shared" si="51"/>
        <v>2012</v>
      </c>
      <c r="C163" s="4">
        <f t="shared" si="51"/>
        <v>2011</v>
      </c>
      <c r="D163" s="4">
        <f t="shared" si="51"/>
        <v>2011</v>
      </c>
      <c r="F163" s="4">
        <f t="shared" si="37"/>
        <v>2129</v>
      </c>
      <c r="G163" s="4" cm="1">
        <f t="array" ref="G163">INDEX(GMW_SCEN!$A$2:$NF$60,MATCH(1,(GMW_SCEN!$NE$2:$NE$60=G$3)*(GMW_SCEN!$ND$2:$ND$60=G$4)*(GMW_SCEN!$NF$2:$NF$60=G$1),0),$F163-1966)</f>
        <v>573416</v>
      </c>
      <c r="H163" s="4" cm="1">
        <f t="array" ref="H163">INDEX(GMW_SCEN!$A$2:$NF$60,MATCH(1,(GMW_SCEN!$NE$2:$NE$60=H$3)*(GMW_SCEN!$ND$2:$ND$60=H$4)*(GMW_SCEN!$NF$2:$NF$60=H$1),0),$F163-1966)</f>
        <v>341708</v>
      </c>
      <c r="I163" s="4" cm="1">
        <f t="array" ref="I163">INDEX(GMW_SCEN!$A$2:$NF$60,MATCH(1,(GMW_SCEN!$NE$2:$NE$60=I$3)*(GMW_SCEN!$ND$2:$ND$60=I$4)*(GMW_SCEN!$NF$2:$NF$60=I$1),0),$F163-1966)</f>
        <v>93207</v>
      </c>
      <c r="J163" s="4" cm="1">
        <f t="array" ref="J163">INDEX(GMW_SCEN!$A$2:$NF$60,MATCH(1,(GMW_SCEN!$NE$2:$NE$60=J$3)*(GMW_SCEN!$ND$2:$ND$60=J$4)*(GMW_SCEN!$NF$2:$NF$60=J$1),0),$F163-1966)</f>
        <v>121472</v>
      </c>
      <c r="K163" s="4" cm="1">
        <f t="array" ref="K163">INDEX(GMW_SCEN!$A$2:$NF$60,MATCH(1,(GMW_SCEN!$NE$2:$NE$60=K$3)*(GMW_SCEN!$ND$2:$ND$60=K$4)*(GMW_SCEN!$NF$2:$NF$60=K$1),0),$F163-1966)</f>
        <v>181049</v>
      </c>
      <c r="L163" s="4" cm="1">
        <f t="array" ref="L163">INDEX(GMW_SCEN!$A$2:$NF$60,MATCH(1,(GMW_SCEN!$NE$2:$NE$60=L$3)*(GMW_SCEN!$ND$2:$ND$60=L$4)*(GMW_SCEN!$NF$2:$NF$60=L$1),0),$F163-1966)</f>
        <v>173500</v>
      </c>
      <c r="M163" s="4" cm="1">
        <f t="array" ref="M163">INDEX(GMW_SCEN!$A$2:$NF$60,MATCH(1,(GMW_SCEN!$NE$2:$NE$60=M$3)*(GMW_SCEN!$ND$2:$ND$60=M$4)*(GMW_SCEN!$NF$2:$NF$60=M$1),0),$F163-1966)</f>
        <v>95.033330000000007</v>
      </c>
      <c r="N163" s="4" cm="1">
        <f t="array" ref="N163">INDEX(GMW_SCEN!$A$2:$NF$60,MATCH(1,(GMW_SCEN!$NE$2:$NE$60=N$3)*(GMW_SCEN!$ND$2:$ND$60=N$4)*(GMW_SCEN!$NF$2:$NF$60=N$1),0),$F163-1966)</f>
        <v>0.5</v>
      </c>
      <c r="O163" s="4" cm="1">
        <f t="array" ref="O163">INDEX(GMW_SCEN!$A$2:$NF$60,MATCH(1,(GMW_SCEN!$NE$2:$NE$60=O$3)*(GMW_SCEN!$ND$2:$ND$60=O$4)*(GMW_SCEN!$NF$2:$NF$60=O$1),0),$F163-1966)</f>
        <v>2.1456249999999999</v>
      </c>
      <c r="P163" s="4" cm="1">
        <f t="array" ref="P163">INDEX(GMW_SCEN!$A$2:$NF$60,MATCH(1,(GMW_SCEN!$NE$2:$NE$60=P$3)*(GMW_SCEN!$ND$2:$ND$60=P$4)*(GMW_SCEN!$NF$2:$NF$60=P$1),0),$F163-1966)</f>
        <v>-0.53597519999999998</v>
      </c>
      <c r="Q163" s="4" cm="1">
        <f t="array" ref="Q163">INDEX(GMW_SCEN!$A$2:$NF$60,MATCH(1,(GMW_SCEN!$NE$2:$NE$60=Q$3)*(GMW_SCEN!$ND$2:$ND$60=Q$4)*(GMW_SCEN!$NF$2:$NF$60=Q$1),0),$F163-1966)</f>
        <v>1.1985330000000001</v>
      </c>
      <c r="R163" s="4" cm="1">
        <f t="array" ref="R163">INDEX(GMW_SCEN!$A$2:$NF$60,MATCH(1,(GMW_SCEN!$NE$2:$NE$60=R$3)*(GMW_SCEN!$ND$2:$ND$60=R$4)*(GMW_SCEN!$NF$2:$NF$60=R$1),0),$F163-1966)</f>
        <v>1.571167</v>
      </c>
      <c r="S163" s="4" cm="1">
        <f t="array" ref="S163">INDEX(GMW_SCEN!$A$2:$NF$60,MATCH(1,(GMW_SCEN!$NE$2:$NE$60=S$3)*(GMW_SCEN!$ND$2:$ND$60=S$4)*(GMW_SCEN!$NF$2:$NF$60=S$1),0),$F163-1966)</f>
        <v>81.183329999999998</v>
      </c>
      <c r="T163" s="4" cm="1">
        <f t="array" ref="T163">INDEX(GMW_SCEN!$A$2:$NF$60,MATCH(1,(GMW_SCEN!$NE$2:$NE$60=T$3)*(GMW_SCEN!$ND$2:$ND$60=T$4)*(GMW_SCEN!$NF$2:$NF$60=T$1),0),$F163-1966)</f>
        <v>-10485</v>
      </c>
      <c r="U163" s="4" cm="1">
        <f t="array" ref="U163">INDEX(GMW_SCEN!$A$2:$NF$60,MATCH(1,(GMW_SCEN!$NE$2:$NE$60=U$3)*(GMW_SCEN!$ND$2:$ND$60=U$4)*(GMW_SCEN!$NF$2:$NF$60=U$1),0),$F163-1966)</f>
        <v>1101987</v>
      </c>
      <c r="V163" s="4" cm="1">
        <f t="array" ref="V163">INDEX(GMW_SCEN!$A$2:$NF$60,MATCH(1,(GMW_SCEN!$NE$2:$NE$60=V$3)*(GMW_SCEN!$ND$2:$ND$60=V$4)*(GMW_SCEN!$NF$2:$NF$60=V$1),0),$F163-1966)</f>
        <v>426653</v>
      </c>
      <c r="W163" s="4" cm="1">
        <f t="array" ref="W163">INDEX(GMW_SCEN!$A$2:$NF$60,MATCH(1,(GMW_SCEN!$NE$2:$NE$60=W$3)*(GMW_SCEN!$ND$2:$ND$60=W$4)*(GMW_SCEN!$NF$2:$NF$60=W$1),0),$F163-1966)</f>
        <v>573416</v>
      </c>
      <c r="X163" s="4" cm="1">
        <f t="array" ref="X163">INDEX(GMW_SCEN!$A$2:$NF$60,MATCH(1,(GMW_SCEN!$NE$2:$NE$60=X$3)*(GMW_SCEN!$ND$2:$ND$60=X$4)*(GMW_SCEN!$NF$2:$NF$60=X$1),0),$F163-1966)</f>
        <v>341708</v>
      </c>
      <c r="Y163" s="4" cm="1">
        <f t="array" ref="Y163">INDEX(GMW_SCEN!$A$2:$NF$60,MATCH(1,(GMW_SCEN!$NE$2:$NE$60=Y$3)*(GMW_SCEN!$ND$2:$ND$60=Y$4)*(GMW_SCEN!$NF$2:$NF$60=Y$1),0),$F163-1966)</f>
        <v>93207</v>
      </c>
      <c r="Z163" s="4" cm="1">
        <f t="array" ref="Z163">INDEX(GMW_SCEN!$A$2:$NF$60,MATCH(1,(GMW_SCEN!$NE$2:$NE$60=Z$3)*(GMW_SCEN!$ND$2:$ND$60=Z$4)*(GMW_SCEN!$NF$2:$NF$60=Z$1),0),$F163-1966)</f>
        <v>121472</v>
      </c>
      <c r="AA163" s="4" cm="1">
        <f t="array" ref="AA163">INDEX(GMW_SCEN!$A$2:$NF$60,MATCH(1,(GMW_SCEN!$NE$2:$NE$60=AA$3)*(GMW_SCEN!$ND$2:$ND$60=AA$4)*(GMW_SCEN!$NF$2:$NF$60=AA$1),0),$F163-1966)</f>
        <v>181049</v>
      </c>
      <c r="AB163" s="4" cm="1">
        <f t="array" ref="AB163">INDEX(GMW_SCEN!$A$2:$NF$60,MATCH(1,(GMW_SCEN!$NE$2:$NE$60=AB$3)*(GMW_SCEN!$ND$2:$ND$60=AB$4)*(GMW_SCEN!$NF$2:$NF$60=AB$1),0),$F163-1966)</f>
        <v>173500</v>
      </c>
      <c r="AC163" s="4" cm="1">
        <f t="array" ref="AC163">INDEX(GMW_SCEN!$A$2:$NF$60,MATCH(1,(GMW_SCEN!$NE$2:$NE$60=AC$3)*(GMW_SCEN!$ND$2:$ND$60=AC$4)*(GMW_SCEN!$NF$2:$NF$60=AC$1),0),$F163-1966)</f>
        <v>95.033330000000007</v>
      </c>
      <c r="AD163" s="4" cm="1">
        <f t="array" ref="AD163">INDEX(GMW_SCEN!$A$2:$NF$60,MATCH(1,(GMW_SCEN!$NE$2:$NE$60=AD$3)*(GMW_SCEN!$ND$2:$ND$60=AD$4)*(GMW_SCEN!$NF$2:$NF$60=AD$1),0),$F163-1966)</f>
        <v>0.5</v>
      </c>
      <c r="AE163" s="4" cm="1">
        <f t="array" ref="AE163">INDEX(GMW_SCEN!$A$2:$NF$60,MATCH(1,(GMW_SCEN!$NE$2:$NE$60=AE$3)*(GMW_SCEN!$ND$2:$ND$60=AE$4)*(GMW_SCEN!$NF$2:$NF$60=AE$1),0),$F163-1966)</f>
        <v>2.1456249999999999</v>
      </c>
      <c r="AF163" s="4" cm="1">
        <f t="array" ref="AF163">INDEX(GMW_SCEN!$A$2:$NF$60,MATCH(1,(GMW_SCEN!$NE$2:$NE$60=AF$3)*(GMW_SCEN!$ND$2:$ND$60=AF$4)*(GMW_SCEN!$NF$2:$NF$60=AF$1),0),$F163-1966)</f>
        <v>-0.53597519999999998</v>
      </c>
      <c r="AG163" s="4" cm="1">
        <f t="array" ref="AG163">INDEX(GMW_SCEN!$A$2:$NF$60,MATCH(1,(GMW_SCEN!$NE$2:$NE$60=AG$3)*(GMW_SCEN!$ND$2:$ND$60=AG$4)*(GMW_SCEN!$NF$2:$NF$60=AG$1),0),$F163-1966)</f>
        <v>1.1985330000000001</v>
      </c>
      <c r="AH163" s="4" cm="1">
        <f t="array" ref="AH163">INDEX(GMW_SCEN!$A$2:$NF$60,MATCH(1,(GMW_SCEN!$NE$2:$NE$60=AH$3)*(GMW_SCEN!$ND$2:$ND$60=AH$4)*(GMW_SCEN!$NF$2:$NF$60=AH$1),0),$F163-1966)</f>
        <v>1.571167</v>
      </c>
      <c r="AI163" s="4" cm="1">
        <f t="array" ref="AI163">INDEX(GMW_SCEN!$A$2:$NF$60,MATCH(1,(GMW_SCEN!$NE$2:$NE$60=AI$3)*(GMW_SCEN!$ND$2:$ND$60=AI$4)*(GMW_SCEN!$NF$2:$NF$60=AI$1),0),$F163-1966)</f>
        <v>81.183329999999998</v>
      </c>
      <c r="AJ163" s="4" cm="1">
        <f t="array" ref="AJ163">INDEX(GMW_SCEN!$A$2:$NF$60,MATCH(1,(GMW_SCEN!$NE$2:$NE$60=AJ$3)*(GMW_SCEN!$ND$2:$ND$60=AJ$4)*(GMW_SCEN!$NF$2:$NF$60=AJ$1),0),$F163-1966)</f>
        <v>-10485</v>
      </c>
      <c r="AK163" s="4" cm="1">
        <f t="array" ref="AK163">INDEX(GMW_SCEN!$A$2:$NF$60,MATCH(1,(GMW_SCEN!$NE$2:$NE$60=AK$3)*(GMW_SCEN!$ND$2:$ND$60=AK$4)*(GMW_SCEN!$NF$2:$NF$60=AK$1),0),$F163-1966)</f>
        <v>1101987</v>
      </c>
      <c r="AL163" s="4" cm="1">
        <f t="array" ref="AL163">INDEX(GMW_SCEN!$A$2:$NF$60,MATCH(1,(GMW_SCEN!$NE$2:$NE$60=AL$3)*(GMW_SCEN!$ND$2:$ND$60=AL$4)*(GMW_SCEN!$NF$2:$NF$60=AL$1),0),$F163-1966)</f>
        <v>426653</v>
      </c>
    </row>
    <row r="164" spans="1:38" x14ac:dyDescent="0.25">
      <c r="B164" s="4">
        <f t="shared" si="51"/>
        <v>2012</v>
      </c>
      <c r="C164" s="4">
        <f t="shared" si="51"/>
        <v>2012</v>
      </c>
      <c r="F164" s="4">
        <f t="shared" si="37"/>
        <v>2130</v>
      </c>
      <c r="G164" s="4" cm="1">
        <f t="array" ref="G164">INDEX(GMW_SCEN!$A$2:$NF$60,MATCH(1,(GMW_SCEN!$NE$2:$NE$60=G$3)*(GMW_SCEN!$ND$2:$ND$60=G$4)*(GMW_SCEN!$NF$2:$NF$60=G$1),0),$F164-1966)</f>
        <v>573112</v>
      </c>
      <c r="H164" s="4" cm="1">
        <f t="array" ref="H164">INDEX(GMW_SCEN!$A$2:$NF$60,MATCH(1,(GMW_SCEN!$NE$2:$NE$60=H$3)*(GMW_SCEN!$ND$2:$ND$60=H$4)*(GMW_SCEN!$NF$2:$NF$60=H$1),0),$F164-1966)</f>
        <v>345006</v>
      </c>
      <c r="I164" s="4" cm="1">
        <f t="array" ref="I164">INDEX(GMW_SCEN!$A$2:$NF$60,MATCH(1,(GMW_SCEN!$NE$2:$NE$60=I$3)*(GMW_SCEN!$ND$2:$ND$60=I$4)*(GMW_SCEN!$NF$2:$NF$60=I$1),0),$F164-1966)</f>
        <v>90462</v>
      </c>
      <c r="J164" s="4" cm="1">
        <f t="array" ref="J164">INDEX(GMW_SCEN!$A$2:$NF$60,MATCH(1,(GMW_SCEN!$NE$2:$NE$60=J$3)*(GMW_SCEN!$ND$2:$ND$60=J$4)*(GMW_SCEN!$NF$2:$NF$60=J$1),0),$F164-1966)</f>
        <v>118038</v>
      </c>
      <c r="K164" s="4" cm="1">
        <f t="array" ref="K164">INDEX(GMW_SCEN!$A$2:$NF$60,MATCH(1,(GMW_SCEN!$NE$2:$NE$60=K$3)*(GMW_SCEN!$ND$2:$ND$60=K$4)*(GMW_SCEN!$NF$2:$NF$60=K$1),0),$F164-1966)</f>
        <v>171425</v>
      </c>
      <c r="L164" s="4" cm="1">
        <f t="array" ref="L164">INDEX(GMW_SCEN!$A$2:$NF$60,MATCH(1,(GMW_SCEN!$NE$2:$NE$60=L$3)*(GMW_SCEN!$ND$2:$ND$60=L$4)*(GMW_SCEN!$NF$2:$NF$60=L$1),0),$F164-1966)</f>
        <v>176342</v>
      </c>
      <c r="M164" s="4" cm="1">
        <f t="array" ref="M164">INDEX(GMW_SCEN!$A$2:$NF$60,MATCH(1,(GMW_SCEN!$NE$2:$NE$60=M$3)*(GMW_SCEN!$ND$2:$ND$60=M$4)*(GMW_SCEN!$NF$2:$NF$60=M$1),0),$F164-1966)</f>
        <v>95.8</v>
      </c>
      <c r="N164" s="4" cm="1">
        <f t="array" ref="N164">INDEX(GMW_SCEN!$A$2:$NF$60,MATCH(1,(GMW_SCEN!$NE$2:$NE$60=N$3)*(GMW_SCEN!$ND$2:$ND$60=N$4)*(GMW_SCEN!$NF$2:$NF$60=N$1),0),$F164-1966)</f>
        <v>0.5</v>
      </c>
      <c r="O164" s="4" cm="1">
        <f t="array" ref="O164">INDEX(GMW_SCEN!$A$2:$NF$60,MATCH(1,(GMW_SCEN!$NE$2:$NE$60=O$3)*(GMW_SCEN!$ND$2:$ND$60=O$4)*(GMW_SCEN!$NF$2:$NF$60=O$1),0),$F164-1966)</f>
        <v>1.890833</v>
      </c>
      <c r="P164" s="4" cm="1">
        <f t="array" ref="P164">INDEX(GMW_SCEN!$A$2:$NF$60,MATCH(1,(GMW_SCEN!$NE$2:$NE$60=P$3)*(GMW_SCEN!$ND$2:$ND$60=P$4)*(GMW_SCEN!$NF$2:$NF$60=P$1),0),$F164-1966)</f>
        <v>-0.82007319999999995</v>
      </c>
      <c r="Q164" s="4" cm="1">
        <f t="array" ref="Q164">INDEX(GMW_SCEN!$A$2:$NF$60,MATCH(1,(GMW_SCEN!$NE$2:$NE$60=Q$3)*(GMW_SCEN!$ND$2:$ND$60=Q$4)*(GMW_SCEN!$NF$2:$NF$60=Q$1),0),$F164-1966)</f>
        <v>1.2339</v>
      </c>
      <c r="R164" s="4" cm="1">
        <f t="array" ref="R164">INDEX(GMW_SCEN!$A$2:$NF$60,MATCH(1,(GMW_SCEN!$NE$2:$NE$60=R$3)*(GMW_SCEN!$ND$2:$ND$60=R$4)*(GMW_SCEN!$NF$2:$NF$60=R$1),0),$F164-1966)</f>
        <v>1.583</v>
      </c>
      <c r="S164" s="4" cm="1">
        <f t="array" ref="S164">INDEX(GMW_SCEN!$A$2:$NF$60,MATCH(1,(GMW_SCEN!$NE$2:$NE$60=S$3)*(GMW_SCEN!$ND$2:$ND$60=S$4)*(GMW_SCEN!$NF$2:$NF$60=S$1),0),$F164-1966)</f>
        <v>83.193340000000006</v>
      </c>
      <c r="T164" s="4" cm="1">
        <f t="array" ref="T164">INDEX(GMW_SCEN!$A$2:$NF$60,MATCH(1,(GMW_SCEN!$NE$2:$NE$60=T$3)*(GMW_SCEN!$ND$2:$ND$60=T$4)*(GMW_SCEN!$NF$2:$NF$60=T$1),0),$F164-1966)</f>
        <v>-30363</v>
      </c>
      <c r="U164" s="4" cm="1">
        <f t="array" ref="U164">INDEX(GMW_SCEN!$A$2:$NF$60,MATCH(1,(GMW_SCEN!$NE$2:$NE$60=U$3)*(GMW_SCEN!$ND$2:$ND$60=U$4)*(GMW_SCEN!$NF$2:$NF$60=U$1),0),$F164-1966)</f>
        <v>1166524</v>
      </c>
      <c r="V164" s="4" cm="1">
        <f t="array" ref="V164">INDEX(GMW_SCEN!$A$2:$NF$60,MATCH(1,(GMW_SCEN!$NE$2:$NE$60=V$3)*(GMW_SCEN!$ND$2:$ND$60=V$4)*(GMW_SCEN!$NF$2:$NF$60=V$1),0),$F164-1966)</f>
        <v>426698</v>
      </c>
      <c r="W164" s="4" cm="1">
        <f t="array" ref="W164">INDEX(GMW_SCEN!$A$2:$NF$60,MATCH(1,(GMW_SCEN!$NE$2:$NE$60=W$3)*(GMW_SCEN!$ND$2:$ND$60=W$4)*(GMW_SCEN!$NF$2:$NF$60=W$1),0),$F164-1966)</f>
        <v>573112</v>
      </c>
      <c r="X164" s="4" cm="1">
        <f t="array" ref="X164">INDEX(GMW_SCEN!$A$2:$NF$60,MATCH(1,(GMW_SCEN!$NE$2:$NE$60=X$3)*(GMW_SCEN!$ND$2:$ND$60=X$4)*(GMW_SCEN!$NF$2:$NF$60=X$1),0),$F164-1966)</f>
        <v>345006</v>
      </c>
      <c r="Y164" s="4" cm="1">
        <f t="array" ref="Y164">INDEX(GMW_SCEN!$A$2:$NF$60,MATCH(1,(GMW_SCEN!$NE$2:$NE$60=Y$3)*(GMW_SCEN!$ND$2:$ND$60=Y$4)*(GMW_SCEN!$NF$2:$NF$60=Y$1),0),$F164-1966)</f>
        <v>90462</v>
      </c>
      <c r="Z164" s="4" cm="1">
        <f t="array" ref="Z164">INDEX(GMW_SCEN!$A$2:$NF$60,MATCH(1,(GMW_SCEN!$NE$2:$NE$60=Z$3)*(GMW_SCEN!$ND$2:$ND$60=Z$4)*(GMW_SCEN!$NF$2:$NF$60=Z$1),0),$F164-1966)</f>
        <v>118038</v>
      </c>
      <c r="AA164" s="4" cm="1">
        <f t="array" ref="AA164">INDEX(GMW_SCEN!$A$2:$NF$60,MATCH(1,(GMW_SCEN!$NE$2:$NE$60=AA$3)*(GMW_SCEN!$ND$2:$ND$60=AA$4)*(GMW_SCEN!$NF$2:$NF$60=AA$1),0),$F164-1966)</f>
        <v>171425</v>
      </c>
      <c r="AB164" s="4" cm="1">
        <f t="array" ref="AB164">INDEX(GMW_SCEN!$A$2:$NF$60,MATCH(1,(GMW_SCEN!$NE$2:$NE$60=AB$3)*(GMW_SCEN!$ND$2:$ND$60=AB$4)*(GMW_SCEN!$NF$2:$NF$60=AB$1),0),$F164-1966)</f>
        <v>176342</v>
      </c>
      <c r="AC164" s="4" cm="1">
        <f t="array" ref="AC164">INDEX(GMW_SCEN!$A$2:$NF$60,MATCH(1,(GMW_SCEN!$NE$2:$NE$60=AC$3)*(GMW_SCEN!$ND$2:$ND$60=AC$4)*(GMW_SCEN!$NF$2:$NF$60=AC$1),0),$F164-1966)</f>
        <v>95.8</v>
      </c>
      <c r="AD164" s="4" cm="1">
        <f t="array" ref="AD164">INDEX(GMW_SCEN!$A$2:$NF$60,MATCH(1,(GMW_SCEN!$NE$2:$NE$60=AD$3)*(GMW_SCEN!$ND$2:$ND$60=AD$4)*(GMW_SCEN!$NF$2:$NF$60=AD$1),0),$F164-1966)</f>
        <v>0.5</v>
      </c>
      <c r="AE164" s="4" cm="1">
        <f t="array" ref="AE164">INDEX(GMW_SCEN!$A$2:$NF$60,MATCH(1,(GMW_SCEN!$NE$2:$NE$60=AE$3)*(GMW_SCEN!$ND$2:$ND$60=AE$4)*(GMW_SCEN!$NF$2:$NF$60=AE$1),0),$F164-1966)</f>
        <v>1.890833</v>
      </c>
      <c r="AF164" s="4" cm="1">
        <f t="array" ref="AF164">INDEX(GMW_SCEN!$A$2:$NF$60,MATCH(1,(GMW_SCEN!$NE$2:$NE$60=AF$3)*(GMW_SCEN!$ND$2:$ND$60=AF$4)*(GMW_SCEN!$NF$2:$NF$60=AF$1),0),$F164-1966)</f>
        <v>-0.82007319999999995</v>
      </c>
      <c r="AG164" s="4" cm="1">
        <f t="array" ref="AG164">INDEX(GMW_SCEN!$A$2:$NF$60,MATCH(1,(GMW_SCEN!$NE$2:$NE$60=AG$3)*(GMW_SCEN!$ND$2:$ND$60=AG$4)*(GMW_SCEN!$NF$2:$NF$60=AG$1),0),$F164-1966)</f>
        <v>1.2339</v>
      </c>
      <c r="AH164" s="4" cm="1">
        <f t="array" ref="AH164">INDEX(GMW_SCEN!$A$2:$NF$60,MATCH(1,(GMW_SCEN!$NE$2:$NE$60=AH$3)*(GMW_SCEN!$ND$2:$ND$60=AH$4)*(GMW_SCEN!$NF$2:$NF$60=AH$1),0),$F164-1966)</f>
        <v>1.583</v>
      </c>
      <c r="AI164" s="4" cm="1">
        <f t="array" ref="AI164">INDEX(GMW_SCEN!$A$2:$NF$60,MATCH(1,(GMW_SCEN!$NE$2:$NE$60=AI$3)*(GMW_SCEN!$ND$2:$ND$60=AI$4)*(GMW_SCEN!$NF$2:$NF$60=AI$1),0),$F164-1966)</f>
        <v>83.193340000000006</v>
      </c>
      <c r="AJ164" s="4" cm="1">
        <f t="array" ref="AJ164">INDEX(GMW_SCEN!$A$2:$NF$60,MATCH(1,(GMW_SCEN!$NE$2:$NE$60=AJ$3)*(GMW_SCEN!$ND$2:$ND$60=AJ$4)*(GMW_SCEN!$NF$2:$NF$60=AJ$1),0),$F164-1966)</f>
        <v>-30363</v>
      </c>
      <c r="AK164" s="4" cm="1">
        <f t="array" ref="AK164">INDEX(GMW_SCEN!$A$2:$NF$60,MATCH(1,(GMW_SCEN!$NE$2:$NE$60=AK$3)*(GMW_SCEN!$ND$2:$ND$60=AK$4)*(GMW_SCEN!$NF$2:$NF$60=AK$1),0),$F164-1966)</f>
        <v>1166524</v>
      </c>
      <c r="AL164" s="4" cm="1">
        <f t="array" ref="AL164">INDEX(GMW_SCEN!$A$2:$NF$60,MATCH(1,(GMW_SCEN!$NE$2:$NE$60=AL$3)*(GMW_SCEN!$ND$2:$ND$60=AL$4)*(GMW_SCEN!$NF$2:$NF$60=AL$1),0),$F164-1966)</f>
        <v>426698</v>
      </c>
    </row>
    <row r="165" spans="1:38" x14ac:dyDescent="0.25">
      <c r="B165" s="4">
        <f t="shared" si="51"/>
        <v>2012</v>
      </c>
      <c r="C165" s="4">
        <f t="shared" si="51"/>
        <v>2012</v>
      </c>
      <c r="F165" s="4">
        <f t="shared" si="37"/>
        <v>2131</v>
      </c>
      <c r="G165" s="4" cm="1">
        <f t="array" ref="G165">INDEX(GMW_SCEN!$A$2:$NF$60,MATCH(1,(GMW_SCEN!$NE$2:$NE$60=G$3)*(GMW_SCEN!$ND$2:$ND$60=G$4)*(GMW_SCEN!$NF$2:$NF$60=G$1),0),$F165-1966)</f>
        <v>579051</v>
      </c>
      <c r="H165" s="4" cm="1">
        <f t="array" ref="H165">INDEX(GMW_SCEN!$A$2:$NF$60,MATCH(1,(GMW_SCEN!$NE$2:$NE$60=H$3)*(GMW_SCEN!$ND$2:$ND$60=H$4)*(GMW_SCEN!$NF$2:$NF$60=H$1),0),$F165-1966)</f>
        <v>349895</v>
      </c>
      <c r="I165" s="4" cm="1">
        <f t="array" ref="I165">INDEX(GMW_SCEN!$A$2:$NF$60,MATCH(1,(GMW_SCEN!$NE$2:$NE$60=I$3)*(GMW_SCEN!$ND$2:$ND$60=I$4)*(GMW_SCEN!$NF$2:$NF$60=I$1),0),$F165-1966)</f>
        <v>89954</v>
      </c>
      <c r="J165" s="4" cm="1">
        <f t="array" ref="J165">INDEX(GMW_SCEN!$A$2:$NF$60,MATCH(1,(GMW_SCEN!$NE$2:$NE$60=J$3)*(GMW_SCEN!$ND$2:$ND$60=J$4)*(GMW_SCEN!$NF$2:$NF$60=J$1),0),$F165-1966)</f>
        <v>119084</v>
      </c>
      <c r="K165" s="4" cm="1">
        <f t="array" ref="K165">INDEX(GMW_SCEN!$A$2:$NF$60,MATCH(1,(GMW_SCEN!$NE$2:$NE$60=K$3)*(GMW_SCEN!$ND$2:$ND$60=K$4)*(GMW_SCEN!$NF$2:$NF$60=K$1),0),$F165-1966)</f>
        <v>176160</v>
      </c>
      <c r="L165" s="4" cm="1">
        <f t="array" ref="L165">INDEX(GMW_SCEN!$A$2:$NF$60,MATCH(1,(GMW_SCEN!$NE$2:$NE$60=L$3)*(GMW_SCEN!$ND$2:$ND$60=L$4)*(GMW_SCEN!$NF$2:$NF$60=L$1),0),$F165-1966)</f>
        <v>175108</v>
      </c>
      <c r="M165" s="4" cm="1">
        <f t="array" ref="M165">INDEX(GMW_SCEN!$A$2:$NF$60,MATCH(1,(GMW_SCEN!$NE$2:$NE$60=M$3)*(GMW_SCEN!$ND$2:$ND$60=M$4)*(GMW_SCEN!$NF$2:$NF$60=M$1),0),$F165-1966)</f>
        <v>96.066670000000002</v>
      </c>
      <c r="N165" s="4" cm="1">
        <f t="array" ref="N165">INDEX(GMW_SCEN!$A$2:$NF$60,MATCH(1,(GMW_SCEN!$NE$2:$NE$60=N$3)*(GMW_SCEN!$ND$2:$ND$60=N$4)*(GMW_SCEN!$NF$2:$NF$60=N$1),0),$F165-1966)</f>
        <v>0.5</v>
      </c>
      <c r="O165" s="4" cm="1">
        <f t="array" ref="O165">INDEX(GMW_SCEN!$A$2:$NF$60,MATCH(1,(GMW_SCEN!$NE$2:$NE$60=O$3)*(GMW_SCEN!$ND$2:$ND$60=O$4)*(GMW_SCEN!$NF$2:$NF$60=O$1),0),$F165-1966)</f>
        <v>1.629688</v>
      </c>
      <c r="P165" s="4" cm="1">
        <f t="array" ref="P165">INDEX(GMW_SCEN!$A$2:$NF$60,MATCH(1,(GMW_SCEN!$NE$2:$NE$60=P$3)*(GMW_SCEN!$ND$2:$ND$60=P$4)*(GMW_SCEN!$NF$2:$NF$60=P$1),0),$F165-1966)</f>
        <v>-1.0556049999999999</v>
      </c>
      <c r="Q165" s="4" cm="1">
        <f t="array" ref="Q165">INDEX(GMW_SCEN!$A$2:$NF$60,MATCH(1,(GMW_SCEN!$NE$2:$NE$60=Q$3)*(GMW_SCEN!$ND$2:$ND$60=Q$4)*(GMW_SCEN!$NF$2:$NF$60=Q$1),0),$F165-1966)</f>
        <v>1.2629330000000001</v>
      </c>
      <c r="R165" s="4" cm="1">
        <f t="array" ref="R165">INDEX(GMW_SCEN!$A$2:$NF$60,MATCH(1,(GMW_SCEN!$NE$2:$NE$60=R$3)*(GMW_SCEN!$ND$2:$ND$60=R$4)*(GMW_SCEN!$NF$2:$NF$60=R$1),0),$F165-1966)</f>
        <v>1.5808</v>
      </c>
      <c r="S165" s="4" cm="1">
        <f t="array" ref="S165">INDEX(GMW_SCEN!$A$2:$NF$60,MATCH(1,(GMW_SCEN!$NE$2:$NE$60=S$3)*(GMW_SCEN!$ND$2:$ND$60=S$4)*(GMW_SCEN!$NF$2:$NF$60=S$1),0),$F165-1966)</f>
        <v>84.093329999999995</v>
      </c>
      <c r="T165" s="4" cm="1">
        <f t="array" ref="T165">INDEX(GMW_SCEN!$A$2:$NF$60,MATCH(1,(GMW_SCEN!$NE$2:$NE$60=T$3)*(GMW_SCEN!$ND$2:$ND$60=T$4)*(GMW_SCEN!$NF$2:$NF$60=T$1),0),$F165-1966)</f>
        <v>-20791</v>
      </c>
      <c r="U165" s="4" cm="1">
        <f t="array" ref="U165">INDEX(GMW_SCEN!$A$2:$NF$60,MATCH(1,(GMW_SCEN!$NE$2:$NE$60=U$3)*(GMW_SCEN!$ND$2:$ND$60=U$4)*(GMW_SCEN!$NF$2:$NF$60=U$1),0),$F165-1966)</f>
        <v>1175000</v>
      </c>
      <c r="V165" s="4" cm="1">
        <f t="array" ref="V165">INDEX(GMW_SCEN!$A$2:$NF$60,MATCH(1,(GMW_SCEN!$NE$2:$NE$60=V$3)*(GMW_SCEN!$ND$2:$ND$60=V$4)*(GMW_SCEN!$NF$2:$NF$60=V$1),0),$F165-1966)</f>
        <v>433287</v>
      </c>
      <c r="W165" s="4" cm="1">
        <f t="array" ref="W165">INDEX(GMW_SCEN!$A$2:$NF$60,MATCH(1,(GMW_SCEN!$NE$2:$NE$60=W$3)*(GMW_SCEN!$ND$2:$ND$60=W$4)*(GMW_SCEN!$NF$2:$NF$60=W$1),0),$F165-1966)</f>
        <v>579051</v>
      </c>
      <c r="X165" s="4" cm="1">
        <f t="array" ref="X165">INDEX(GMW_SCEN!$A$2:$NF$60,MATCH(1,(GMW_SCEN!$NE$2:$NE$60=X$3)*(GMW_SCEN!$ND$2:$ND$60=X$4)*(GMW_SCEN!$NF$2:$NF$60=X$1),0),$F165-1966)</f>
        <v>349895</v>
      </c>
      <c r="Y165" s="4" cm="1">
        <f t="array" ref="Y165">INDEX(GMW_SCEN!$A$2:$NF$60,MATCH(1,(GMW_SCEN!$NE$2:$NE$60=Y$3)*(GMW_SCEN!$ND$2:$ND$60=Y$4)*(GMW_SCEN!$NF$2:$NF$60=Y$1),0),$F165-1966)</f>
        <v>89954</v>
      </c>
      <c r="Z165" s="4" cm="1">
        <f t="array" ref="Z165">INDEX(GMW_SCEN!$A$2:$NF$60,MATCH(1,(GMW_SCEN!$NE$2:$NE$60=Z$3)*(GMW_SCEN!$ND$2:$ND$60=Z$4)*(GMW_SCEN!$NF$2:$NF$60=Z$1),0),$F165-1966)</f>
        <v>119084</v>
      </c>
      <c r="AA165" s="4" cm="1">
        <f t="array" ref="AA165">INDEX(GMW_SCEN!$A$2:$NF$60,MATCH(1,(GMW_SCEN!$NE$2:$NE$60=AA$3)*(GMW_SCEN!$ND$2:$ND$60=AA$4)*(GMW_SCEN!$NF$2:$NF$60=AA$1),0),$F165-1966)</f>
        <v>176160</v>
      </c>
      <c r="AB165" s="4" cm="1">
        <f t="array" ref="AB165">INDEX(GMW_SCEN!$A$2:$NF$60,MATCH(1,(GMW_SCEN!$NE$2:$NE$60=AB$3)*(GMW_SCEN!$ND$2:$ND$60=AB$4)*(GMW_SCEN!$NF$2:$NF$60=AB$1),0),$F165-1966)</f>
        <v>175108</v>
      </c>
      <c r="AC165" s="4" cm="1">
        <f t="array" ref="AC165">INDEX(GMW_SCEN!$A$2:$NF$60,MATCH(1,(GMW_SCEN!$NE$2:$NE$60=AC$3)*(GMW_SCEN!$ND$2:$ND$60=AC$4)*(GMW_SCEN!$NF$2:$NF$60=AC$1),0),$F165-1966)</f>
        <v>96.066670000000002</v>
      </c>
      <c r="AD165" s="4" cm="1">
        <f t="array" ref="AD165">INDEX(GMW_SCEN!$A$2:$NF$60,MATCH(1,(GMW_SCEN!$NE$2:$NE$60=AD$3)*(GMW_SCEN!$ND$2:$ND$60=AD$4)*(GMW_SCEN!$NF$2:$NF$60=AD$1),0),$F165-1966)</f>
        <v>0.5</v>
      </c>
      <c r="AE165" s="4" cm="1">
        <f t="array" ref="AE165">INDEX(GMW_SCEN!$A$2:$NF$60,MATCH(1,(GMW_SCEN!$NE$2:$NE$60=AE$3)*(GMW_SCEN!$ND$2:$ND$60=AE$4)*(GMW_SCEN!$NF$2:$NF$60=AE$1),0),$F165-1966)</f>
        <v>1.629688</v>
      </c>
      <c r="AF165" s="4" cm="1">
        <f t="array" ref="AF165">INDEX(GMW_SCEN!$A$2:$NF$60,MATCH(1,(GMW_SCEN!$NE$2:$NE$60=AF$3)*(GMW_SCEN!$ND$2:$ND$60=AF$4)*(GMW_SCEN!$NF$2:$NF$60=AF$1),0),$F165-1966)</f>
        <v>-1.0556049999999999</v>
      </c>
      <c r="AG165" s="4" cm="1">
        <f t="array" ref="AG165">INDEX(GMW_SCEN!$A$2:$NF$60,MATCH(1,(GMW_SCEN!$NE$2:$NE$60=AG$3)*(GMW_SCEN!$ND$2:$ND$60=AG$4)*(GMW_SCEN!$NF$2:$NF$60=AG$1),0),$F165-1966)</f>
        <v>1.2629330000000001</v>
      </c>
      <c r="AH165" s="4" cm="1">
        <f t="array" ref="AH165">INDEX(GMW_SCEN!$A$2:$NF$60,MATCH(1,(GMW_SCEN!$NE$2:$NE$60=AH$3)*(GMW_SCEN!$ND$2:$ND$60=AH$4)*(GMW_SCEN!$NF$2:$NF$60=AH$1),0),$F165-1966)</f>
        <v>1.5808</v>
      </c>
      <c r="AI165" s="4" cm="1">
        <f t="array" ref="AI165">INDEX(GMW_SCEN!$A$2:$NF$60,MATCH(1,(GMW_SCEN!$NE$2:$NE$60=AI$3)*(GMW_SCEN!$ND$2:$ND$60=AI$4)*(GMW_SCEN!$NF$2:$NF$60=AI$1),0),$F165-1966)</f>
        <v>84.093329999999995</v>
      </c>
      <c r="AJ165" s="4" cm="1">
        <f t="array" ref="AJ165">INDEX(GMW_SCEN!$A$2:$NF$60,MATCH(1,(GMW_SCEN!$NE$2:$NE$60=AJ$3)*(GMW_SCEN!$ND$2:$ND$60=AJ$4)*(GMW_SCEN!$NF$2:$NF$60=AJ$1),0),$F165-1966)</f>
        <v>-20791</v>
      </c>
      <c r="AK165" s="4" cm="1">
        <f t="array" ref="AK165">INDEX(GMW_SCEN!$A$2:$NF$60,MATCH(1,(GMW_SCEN!$NE$2:$NE$60=AK$3)*(GMW_SCEN!$ND$2:$ND$60=AK$4)*(GMW_SCEN!$NF$2:$NF$60=AK$1),0),$F165-1966)</f>
        <v>1175000</v>
      </c>
      <c r="AL165" s="4" cm="1">
        <f t="array" ref="AL165">INDEX(GMW_SCEN!$A$2:$NF$60,MATCH(1,(GMW_SCEN!$NE$2:$NE$60=AL$3)*(GMW_SCEN!$ND$2:$ND$60=AL$4)*(GMW_SCEN!$NF$2:$NF$60=AL$1),0),$F165-1966)</f>
        <v>433287</v>
      </c>
    </row>
    <row r="166" spans="1:38" x14ac:dyDescent="0.25">
      <c r="B166" s="4">
        <f t="shared" si="51"/>
        <v>2012</v>
      </c>
      <c r="C166" s="4">
        <f t="shared" si="51"/>
        <v>2012</v>
      </c>
      <c r="E166" s="4">
        <f t="shared" ref="E166" si="54">+E162+1</f>
        <v>2012</v>
      </c>
      <c r="F166" s="4">
        <f t="shared" si="37"/>
        <v>2132</v>
      </c>
      <c r="G166" s="4" cm="1">
        <f t="array" ref="G166">INDEX(GMW_SCEN!$A$2:$NF$60,MATCH(1,(GMW_SCEN!$NE$2:$NE$60=G$3)*(GMW_SCEN!$ND$2:$ND$60=G$4)*(GMW_SCEN!$NF$2:$NF$60=G$1),0),$F166-1966)</f>
        <v>578215</v>
      </c>
      <c r="H166" s="4" cm="1">
        <f t="array" ref="H166">INDEX(GMW_SCEN!$A$2:$NF$60,MATCH(1,(GMW_SCEN!$NE$2:$NE$60=H$3)*(GMW_SCEN!$ND$2:$ND$60=H$4)*(GMW_SCEN!$NF$2:$NF$60=H$1),0),$F166-1966)</f>
        <v>355752</v>
      </c>
      <c r="I166" s="4" cm="1">
        <f t="array" ref="I166">INDEX(GMW_SCEN!$A$2:$NF$60,MATCH(1,(GMW_SCEN!$NE$2:$NE$60=I$3)*(GMW_SCEN!$ND$2:$ND$60=I$4)*(GMW_SCEN!$NF$2:$NF$60=I$1),0),$F166-1966)</f>
        <v>94360</v>
      </c>
      <c r="J166" s="4" cm="1">
        <f t="array" ref="J166">INDEX(GMW_SCEN!$A$2:$NF$60,MATCH(1,(GMW_SCEN!$NE$2:$NE$60=J$3)*(GMW_SCEN!$ND$2:$ND$60=J$4)*(GMW_SCEN!$NF$2:$NF$60=J$1),0),$F166-1966)</f>
        <v>120427</v>
      </c>
      <c r="K166" s="4" cm="1">
        <f t="array" ref="K166">INDEX(GMW_SCEN!$A$2:$NF$60,MATCH(1,(GMW_SCEN!$NE$2:$NE$60=K$3)*(GMW_SCEN!$ND$2:$ND$60=K$4)*(GMW_SCEN!$NF$2:$NF$60=K$1),0),$F166-1966)</f>
        <v>171077</v>
      </c>
      <c r="L166" s="4" cm="1">
        <f t="array" ref="L166">INDEX(GMW_SCEN!$A$2:$NF$60,MATCH(1,(GMW_SCEN!$NE$2:$NE$60=L$3)*(GMW_SCEN!$ND$2:$ND$60=L$4)*(GMW_SCEN!$NF$2:$NF$60=L$1),0),$F166-1966)</f>
        <v>171699</v>
      </c>
      <c r="M166" s="4" cm="1">
        <f t="array" ref="M166">INDEX(GMW_SCEN!$A$2:$NF$60,MATCH(1,(GMW_SCEN!$NE$2:$NE$60=M$3)*(GMW_SCEN!$ND$2:$ND$60=M$4)*(GMW_SCEN!$NF$2:$NF$60=M$1),0),$F166-1966)</f>
        <v>97.266670000000005</v>
      </c>
      <c r="N166" s="4" cm="1">
        <f t="array" ref="N166">INDEX(GMW_SCEN!$A$2:$NF$60,MATCH(1,(GMW_SCEN!$NE$2:$NE$60=N$3)*(GMW_SCEN!$ND$2:$ND$60=N$4)*(GMW_SCEN!$NF$2:$NF$60=N$1),0),$F166-1966)</f>
        <v>0.5</v>
      </c>
      <c r="O166" s="4" cm="1">
        <f t="array" ref="O166">INDEX(GMW_SCEN!$A$2:$NF$60,MATCH(1,(GMW_SCEN!$NE$2:$NE$60=O$3)*(GMW_SCEN!$ND$2:$ND$60=O$4)*(GMW_SCEN!$NF$2:$NF$60=O$1),0),$F166-1966)</f>
        <v>1.8129690000000001</v>
      </c>
      <c r="P166" s="4" cm="1">
        <f t="array" ref="P166">INDEX(GMW_SCEN!$A$2:$NF$60,MATCH(1,(GMW_SCEN!$NE$2:$NE$60=P$3)*(GMW_SCEN!$ND$2:$ND$60=P$4)*(GMW_SCEN!$NF$2:$NF$60=P$1),0),$F166-1966)</f>
        <v>-0.85223139999999997</v>
      </c>
      <c r="Q166" s="4" cm="1">
        <f t="array" ref="Q166">INDEX(GMW_SCEN!$A$2:$NF$60,MATCH(1,(GMW_SCEN!$NE$2:$NE$60=Q$3)*(GMW_SCEN!$ND$2:$ND$60=Q$4)*(GMW_SCEN!$NF$2:$NF$60=Q$1),0),$F166-1966)</f>
        <v>1.2381</v>
      </c>
      <c r="R166" s="4" cm="1">
        <f t="array" ref="R166">INDEX(GMW_SCEN!$A$2:$NF$60,MATCH(1,(GMW_SCEN!$NE$2:$NE$60=R$3)*(GMW_SCEN!$ND$2:$ND$60=R$4)*(GMW_SCEN!$NF$2:$NF$60=R$1),0),$F166-1966)</f>
        <v>1.606133</v>
      </c>
      <c r="S166" s="4" cm="1">
        <f t="array" ref="S166">INDEX(GMW_SCEN!$A$2:$NF$60,MATCH(1,(GMW_SCEN!$NE$2:$NE$60=S$3)*(GMW_SCEN!$ND$2:$ND$60=S$4)*(GMW_SCEN!$NF$2:$NF$60=S$1),0),$F166-1966)</f>
        <v>83.64</v>
      </c>
      <c r="T166" s="4" cm="1">
        <f t="array" ref="T166">INDEX(GMW_SCEN!$A$2:$NF$60,MATCH(1,(GMW_SCEN!$NE$2:$NE$60=T$3)*(GMW_SCEN!$ND$2:$ND$60=T$4)*(GMW_SCEN!$NF$2:$NF$60=T$1),0),$F166-1966)</f>
        <v>-32174</v>
      </c>
      <c r="U166" s="4" cm="1">
        <f t="array" ref="U166">INDEX(GMW_SCEN!$A$2:$NF$60,MATCH(1,(GMW_SCEN!$NE$2:$NE$60=U$3)*(GMW_SCEN!$ND$2:$ND$60=U$4)*(GMW_SCEN!$NF$2:$NF$60=U$1),0),$F166-1966)</f>
        <v>1213320</v>
      </c>
      <c r="V166" s="4" cm="1">
        <f t="array" ref="V166">INDEX(GMW_SCEN!$A$2:$NF$60,MATCH(1,(GMW_SCEN!$NE$2:$NE$60=V$3)*(GMW_SCEN!$ND$2:$ND$60=V$4)*(GMW_SCEN!$NF$2:$NF$60=V$1),0),$F166-1966)</f>
        <v>435070</v>
      </c>
      <c r="W166" s="4" cm="1">
        <f t="array" ref="W166">INDEX(GMW_SCEN!$A$2:$NF$60,MATCH(1,(GMW_SCEN!$NE$2:$NE$60=W$3)*(GMW_SCEN!$ND$2:$ND$60=W$4)*(GMW_SCEN!$NF$2:$NF$60=W$1),0),$F166-1966)</f>
        <v>578215</v>
      </c>
      <c r="X166" s="4" cm="1">
        <f t="array" ref="X166">INDEX(GMW_SCEN!$A$2:$NF$60,MATCH(1,(GMW_SCEN!$NE$2:$NE$60=X$3)*(GMW_SCEN!$ND$2:$ND$60=X$4)*(GMW_SCEN!$NF$2:$NF$60=X$1),0),$F166-1966)</f>
        <v>355752</v>
      </c>
      <c r="Y166" s="4" cm="1">
        <f t="array" ref="Y166">INDEX(GMW_SCEN!$A$2:$NF$60,MATCH(1,(GMW_SCEN!$NE$2:$NE$60=Y$3)*(GMW_SCEN!$ND$2:$ND$60=Y$4)*(GMW_SCEN!$NF$2:$NF$60=Y$1),0),$F166-1966)</f>
        <v>94360</v>
      </c>
      <c r="Z166" s="4" cm="1">
        <f t="array" ref="Z166">INDEX(GMW_SCEN!$A$2:$NF$60,MATCH(1,(GMW_SCEN!$NE$2:$NE$60=Z$3)*(GMW_SCEN!$ND$2:$ND$60=Z$4)*(GMW_SCEN!$NF$2:$NF$60=Z$1),0),$F166-1966)</f>
        <v>120427</v>
      </c>
      <c r="AA166" s="4" cm="1">
        <f t="array" ref="AA166">INDEX(GMW_SCEN!$A$2:$NF$60,MATCH(1,(GMW_SCEN!$NE$2:$NE$60=AA$3)*(GMW_SCEN!$ND$2:$ND$60=AA$4)*(GMW_SCEN!$NF$2:$NF$60=AA$1),0),$F166-1966)</f>
        <v>171077</v>
      </c>
      <c r="AB166" s="4" cm="1">
        <f t="array" ref="AB166">INDEX(GMW_SCEN!$A$2:$NF$60,MATCH(1,(GMW_SCEN!$NE$2:$NE$60=AB$3)*(GMW_SCEN!$ND$2:$ND$60=AB$4)*(GMW_SCEN!$NF$2:$NF$60=AB$1),0),$F166-1966)</f>
        <v>171699</v>
      </c>
      <c r="AC166" s="4" cm="1">
        <f t="array" ref="AC166">INDEX(GMW_SCEN!$A$2:$NF$60,MATCH(1,(GMW_SCEN!$NE$2:$NE$60=AC$3)*(GMW_SCEN!$ND$2:$ND$60=AC$4)*(GMW_SCEN!$NF$2:$NF$60=AC$1),0),$F166-1966)</f>
        <v>97.266670000000005</v>
      </c>
      <c r="AD166" s="4" cm="1">
        <f t="array" ref="AD166">INDEX(GMW_SCEN!$A$2:$NF$60,MATCH(1,(GMW_SCEN!$NE$2:$NE$60=AD$3)*(GMW_SCEN!$ND$2:$ND$60=AD$4)*(GMW_SCEN!$NF$2:$NF$60=AD$1),0),$F166-1966)</f>
        <v>0.5</v>
      </c>
      <c r="AE166" s="4" cm="1">
        <f t="array" ref="AE166">INDEX(GMW_SCEN!$A$2:$NF$60,MATCH(1,(GMW_SCEN!$NE$2:$NE$60=AE$3)*(GMW_SCEN!$ND$2:$ND$60=AE$4)*(GMW_SCEN!$NF$2:$NF$60=AE$1),0),$F166-1966)</f>
        <v>1.8129690000000001</v>
      </c>
      <c r="AF166" s="4" cm="1">
        <f t="array" ref="AF166">INDEX(GMW_SCEN!$A$2:$NF$60,MATCH(1,(GMW_SCEN!$NE$2:$NE$60=AF$3)*(GMW_SCEN!$ND$2:$ND$60=AF$4)*(GMW_SCEN!$NF$2:$NF$60=AF$1),0),$F166-1966)</f>
        <v>-0.85223139999999997</v>
      </c>
      <c r="AG166" s="4" cm="1">
        <f t="array" ref="AG166">INDEX(GMW_SCEN!$A$2:$NF$60,MATCH(1,(GMW_SCEN!$NE$2:$NE$60=AG$3)*(GMW_SCEN!$ND$2:$ND$60=AG$4)*(GMW_SCEN!$NF$2:$NF$60=AG$1),0),$F166-1966)</f>
        <v>1.2381</v>
      </c>
      <c r="AH166" s="4" cm="1">
        <f t="array" ref="AH166">INDEX(GMW_SCEN!$A$2:$NF$60,MATCH(1,(GMW_SCEN!$NE$2:$NE$60=AH$3)*(GMW_SCEN!$ND$2:$ND$60=AH$4)*(GMW_SCEN!$NF$2:$NF$60=AH$1),0),$F166-1966)</f>
        <v>1.606133</v>
      </c>
      <c r="AI166" s="4" cm="1">
        <f t="array" ref="AI166">INDEX(GMW_SCEN!$A$2:$NF$60,MATCH(1,(GMW_SCEN!$NE$2:$NE$60=AI$3)*(GMW_SCEN!$ND$2:$ND$60=AI$4)*(GMW_SCEN!$NF$2:$NF$60=AI$1),0),$F166-1966)</f>
        <v>83.64</v>
      </c>
      <c r="AJ166" s="4" cm="1">
        <f t="array" ref="AJ166">INDEX(GMW_SCEN!$A$2:$NF$60,MATCH(1,(GMW_SCEN!$NE$2:$NE$60=AJ$3)*(GMW_SCEN!$ND$2:$ND$60=AJ$4)*(GMW_SCEN!$NF$2:$NF$60=AJ$1),0),$F166-1966)</f>
        <v>-32174</v>
      </c>
      <c r="AK166" s="4" cm="1">
        <f t="array" ref="AK166">INDEX(GMW_SCEN!$A$2:$NF$60,MATCH(1,(GMW_SCEN!$NE$2:$NE$60=AK$3)*(GMW_SCEN!$ND$2:$ND$60=AK$4)*(GMW_SCEN!$NF$2:$NF$60=AK$1),0),$F166-1966)</f>
        <v>1213320</v>
      </c>
      <c r="AL166" s="4" cm="1">
        <f t="array" ref="AL166">INDEX(GMW_SCEN!$A$2:$NF$60,MATCH(1,(GMW_SCEN!$NE$2:$NE$60=AL$3)*(GMW_SCEN!$ND$2:$ND$60=AL$4)*(GMW_SCEN!$NF$2:$NF$60=AL$1),0),$F166-1966)</f>
        <v>435070</v>
      </c>
    </row>
    <row r="167" spans="1:38" x14ac:dyDescent="0.25">
      <c r="A167" s="4">
        <v>2013</v>
      </c>
      <c r="B167" s="4">
        <f t="shared" si="51"/>
        <v>2013</v>
      </c>
      <c r="C167" s="4">
        <f t="shared" si="51"/>
        <v>2012</v>
      </c>
      <c r="D167" s="4">
        <f t="shared" si="51"/>
        <v>2012</v>
      </c>
      <c r="F167" s="4">
        <f t="shared" si="37"/>
        <v>2133</v>
      </c>
      <c r="G167" s="4" cm="1">
        <f t="array" ref="G167">INDEX(GMW_SCEN!$A$2:$NF$60,MATCH(1,(GMW_SCEN!$NE$2:$NE$60=G$3)*(GMW_SCEN!$ND$2:$ND$60=G$4)*(GMW_SCEN!$NF$2:$NF$60=G$1),0),$F167-1966)</f>
        <v>579749</v>
      </c>
      <c r="H167" s="4" cm="1">
        <f t="array" ref="H167">INDEX(GMW_SCEN!$A$2:$NF$60,MATCH(1,(GMW_SCEN!$NE$2:$NE$60=H$3)*(GMW_SCEN!$ND$2:$ND$60=H$4)*(GMW_SCEN!$NF$2:$NF$60=H$1),0),$F167-1966)</f>
        <v>352851</v>
      </c>
      <c r="I167" s="4" cm="1">
        <f t="array" ref="I167">INDEX(GMW_SCEN!$A$2:$NF$60,MATCH(1,(GMW_SCEN!$NE$2:$NE$60=I$3)*(GMW_SCEN!$ND$2:$ND$60=I$4)*(GMW_SCEN!$NF$2:$NF$60=I$1),0),$F167-1966)</f>
        <v>92806</v>
      </c>
      <c r="J167" s="4" cm="1">
        <f t="array" ref="J167">INDEX(GMW_SCEN!$A$2:$NF$60,MATCH(1,(GMW_SCEN!$NE$2:$NE$60=J$3)*(GMW_SCEN!$ND$2:$ND$60=J$4)*(GMW_SCEN!$NF$2:$NF$60=J$1),0),$F167-1966)</f>
        <v>118915</v>
      </c>
      <c r="K167" s="4" cm="1">
        <f t="array" ref="K167">INDEX(GMW_SCEN!$A$2:$NF$60,MATCH(1,(GMW_SCEN!$NE$2:$NE$60=K$3)*(GMW_SCEN!$ND$2:$ND$60=K$4)*(GMW_SCEN!$NF$2:$NF$60=K$1),0),$F167-1966)</f>
        <v>175680</v>
      </c>
      <c r="L167" s="4" cm="1">
        <f t="array" ref="L167">INDEX(GMW_SCEN!$A$2:$NF$60,MATCH(1,(GMW_SCEN!$NE$2:$NE$60=L$3)*(GMW_SCEN!$ND$2:$ND$60=L$4)*(GMW_SCEN!$NF$2:$NF$60=L$1),0),$F167-1966)</f>
        <v>173450</v>
      </c>
      <c r="M167" s="4" cm="1">
        <f t="array" ref="M167">INDEX(GMW_SCEN!$A$2:$NF$60,MATCH(1,(GMW_SCEN!$NE$2:$NE$60=M$3)*(GMW_SCEN!$ND$2:$ND$60=M$4)*(GMW_SCEN!$NF$2:$NF$60=M$1),0),$F167-1966)</f>
        <v>97.666659999999993</v>
      </c>
      <c r="N167" s="4" cm="1">
        <f t="array" ref="N167">INDEX(GMW_SCEN!$A$2:$NF$60,MATCH(1,(GMW_SCEN!$NE$2:$NE$60=N$3)*(GMW_SCEN!$ND$2:$ND$60=N$4)*(GMW_SCEN!$NF$2:$NF$60=N$1),0),$F167-1966)</f>
        <v>0.5</v>
      </c>
      <c r="O167" s="4" cm="1">
        <f t="array" ref="O167">INDEX(GMW_SCEN!$A$2:$NF$60,MATCH(1,(GMW_SCEN!$NE$2:$NE$60=O$3)*(GMW_SCEN!$ND$2:$ND$60=O$4)*(GMW_SCEN!$NF$2:$NF$60=O$1),0),$F167-1966)</f>
        <v>2.0190480000000002</v>
      </c>
      <c r="P167" s="4" cm="1">
        <f t="array" ref="P167">INDEX(GMW_SCEN!$A$2:$NF$60,MATCH(1,(GMW_SCEN!$NE$2:$NE$60=P$3)*(GMW_SCEN!$ND$2:$ND$60=P$4)*(GMW_SCEN!$NF$2:$NF$60=P$1),0),$F167-1966)</f>
        <v>-0.55189250000000001</v>
      </c>
      <c r="Q167" s="4" cm="1">
        <f t="array" ref="Q167">INDEX(GMW_SCEN!$A$2:$NF$60,MATCH(1,(GMW_SCEN!$NE$2:$NE$60=Q$3)*(GMW_SCEN!$ND$2:$ND$60=Q$4)*(GMW_SCEN!$NF$2:$NF$60=Q$1),0),$F167-1966)</f>
        <v>1.1742669999999999</v>
      </c>
      <c r="R167" s="4" cm="1">
        <f t="array" ref="R167">INDEX(GMW_SCEN!$A$2:$NF$60,MATCH(1,(GMW_SCEN!$NE$2:$NE$60=R$3)*(GMW_SCEN!$ND$2:$ND$60=R$4)*(GMW_SCEN!$NF$2:$NF$60=R$1),0),$F167-1966)</f>
        <v>1.5503670000000001</v>
      </c>
      <c r="S167" s="4" cm="1">
        <f t="array" ref="S167">INDEX(GMW_SCEN!$A$2:$NF$60,MATCH(1,(GMW_SCEN!$NE$2:$NE$60=S$3)*(GMW_SCEN!$ND$2:$ND$60=S$4)*(GMW_SCEN!$NF$2:$NF$60=S$1),0),$F167-1966)</f>
        <v>80.336669999999998</v>
      </c>
      <c r="T167" s="4" cm="1">
        <f t="array" ref="T167">INDEX(GMW_SCEN!$A$2:$NF$60,MATCH(1,(GMW_SCEN!$NE$2:$NE$60=T$3)*(GMW_SCEN!$ND$2:$ND$60=T$4)*(GMW_SCEN!$NF$2:$NF$60=T$1),0),$F167-1966)</f>
        <v>-7430</v>
      </c>
      <c r="U167" s="4" cm="1">
        <f t="array" ref="U167">INDEX(GMW_SCEN!$A$2:$NF$60,MATCH(1,(GMW_SCEN!$NE$2:$NE$60=U$3)*(GMW_SCEN!$ND$2:$ND$60=U$4)*(GMW_SCEN!$NF$2:$NF$60=U$1),0),$F167-1966)</f>
        <v>1227473</v>
      </c>
      <c r="V167" s="4" cm="1">
        <f t="array" ref="V167">INDEX(GMW_SCEN!$A$2:$NF$60,MATCH(1,(GMW_SCEN!$NE$2:$NE$60=V$3)*(GMW_SCEN!$ND$2:$ND$60=V$4)*(GMW_SCEN!$NF$2:$NF$60=V$1),0),$F167-1966)</f>
        <v>440038</v>
      </c>
      <c r="W167" s="4" cm="1">
        <f t="array" ref="W167">INDEX(GMW_SCEN!$A$2:$NF$60,MATCH(1,(GMW_SCEN!$NE$2:$NE$60=W$3)*(GMW_SCEN!$ND$2:$ND$60=W$4)*(GMW_SCEN!$NF$2:$NF$60=W$1),0),$F167-1966)</f>
        <v>579749</v>
      </c>
      <c r="X167" s="4" cm="1">
        <f t="array" ref="X167">INDEX(GMW_SCEN!$A$2:$NF$60,MATCH(1,(GMW_SCEN!$NE$2:$NE$60=X$3)*(GMW_SCEN!$ND$2:$ND$60=X$4)*(GMW_SCEN!$NF$2:$NF$60=X$1),0),$F167-1966)</f>
        <v>352851</v>
      </c>
      <c r="Y167" s="4" cm="1">
        <f t="array" ref="Y167">INDEX(GMW_SCEN!$A$2:$NF$60,MATCH(1,(GMW_SCEN!$NE$2:$NE$60=Y$3)*(GMW_SCEN!$ND$2:$ND$60=Y$4)*(GMW_SCEN!$NF$2:$NF$60=Y$1),0),$F167-1966)</f>
        <v>92806</v>
      </c>
      <c r="Z167" s="4" cm="1">
        <f t="array" ref="Z167">INDEX(GMW_SCEN!$A$2:$NF$60,MATCH(1,(GMW_SCEN!$NE$2:$NE$60=Z$3)*(GMW_SCEN!$ND$2:$ND$60=Z$4)*(GMW_SCEN!$NF$2:$NF$60=Z$1),0),$F167-1966)</f>
        <v>118915</v>
      </c>
      <c r="AA167" s="4" cm="1">
        <f t="array" ref="AA167">INDEX(GMW_SCEN!$A$2:$NF$60,MATCH(1,(GMW_SCEN!$NE$2:$NE$60=AA$3)*(GMW_SCEN!$ND$2:$ND$60=AA$4)*(GMW_SCEN!$NF$2:$NF$60=AA$1),0),$F167-1966)</f>
        <v>175680</v>
      </c>
      <c r="AB167" s="4" cm="1">
        <f t="array" ref="AB167">INDEX(GMW_SCEN!$A$2:$NF$60,MATCH(1,(GMW_SCEN!$NE$2:$NE$60=AB$3)*(GMW_SCEN!$ND$2:$ND$60=AB$4)*(GMW_SCEN!$NF$2:$NF$60=AB$1),0),$F167-1966)</f>
        <v>173450</v>
      </c>
      <c r="AC167" s="4" cm="1">
        <f t="array" ref="AC167">INDEX(GMW_SCEN!$A$2:$NF$60,MATCH(1,(GMW_SCEN!$NE$2:$NE$60=AC$3)*(GMW_SCEN!$ND$2:$ND$60=AC$4)*(GMW_SCEN!$NF$2:$NF$60=AC$1),0),$F167-1966)</f>
        <v>97.666659999999993</v>
      </c>
      <c r="AD167" s="4" cm="1">
        <f t="array" ref="AD167">INDEX(GMW_SCEN!$A$2:$NF$60,MATCH(1,(GMW_SCEN!$NE$2:$NE$60=AD$3)*(GMW_SCEN!$ND$2:$ND$60=AD$4)*(GMW_SCEN!$NF$2:$NF$60=AD$1),0),$F167-1966)</f>
        <v>0.5</v>
      </c>
      <c r="AE167" s="4" cm="1">
        <f t="array" ref="AE167">INDEX(GMW_SCEN!$A$2:$NF$60,MATCH(1,(GMW_SCEN!$NE$2:$NE$60=AE$3)*(GMW_SCEN!$ND$2:$ND$60=AE$4)*(GMW_SCEN!$NF$2:$NF$60=AE$1),0),$F167-1966)</f>
        <v>2.0190480000000002</v>
      </c>
      <c r="AF167" s="4" cm="1">
        <f t="array" ref="AF167">INDEX(GMW_SCEN!$A$2:$NF$60,MATCH(1,(GMW_SCEN!$NE$2:$NE$60=AF$3)*(GMW_SCEN!$ND$2:$ND$60=AF$4)*(GMW_SCEN!$NF$2:$NF$60=AF$1),0),$F167-1966)</f>
        <v>-0.55189250000000001</v>
      </c>
      <c r="AG167" s="4" cm="1">
        <f t="array" ref="AG167">INDEX(GMW_SCEN!$A$2:$NF$60,MATCH(1,(GMW_SCEN!$NE$2:$NE$60=AG$3)*(GMW_SCEN!$ND$2:$ND$60=AG$4)*(GMW_SCEN!$NF$2:$NF$60=AG$1),0),$F167-1966)</f>
        <v>1.1742669999999999</v>
      </c>
      <c r="AH167" s="4" cm="1">
        <f t="array" ref="AH167">INDEX(GMW_SCEN!$A$2:$NF$60,MATCH(1,(GMW_SCEN!$NE$2:$NE$60=AH$3)*(GMW_SCEN!$ND$2:$ND$60=AH$4)*(GMW_SCEN!$NF$2:$NF$60=AH$1),0),$F167-1966)</f>
        <v>1.5503670000000001</v>
      </c>
      <c r="AI167" s="4" cm="1">
        <f t="array" ref="AI167">INDEX(GMW_SCEN!$A$2:$NF$60,MATCH(1,(GMW_SCEN!$NE$2:$NE$60=AI$3)*(GMW_SCEN!$ND$2:$ND$60=AI$4)*(GMW_SCEN!$NF$2:$NF$60=AI$1),0),$F167-1966)</f>
        <v>80.336669999999998</v>
      </c>
      <c r="AJ167" s="4" cm="1">
        <f t="array" ref="AJ167">INDEX(GMW_SCEN!$A$2:$NF$60,MATCH(1,(GMW_SCEN!$NE$2:$NE$60=AJ$3)*(GMW_SCEN!$ND$2:$ND$60=AJ$4)*(GMW_SCEN!$NF$2:$NF$60=AJ$1),0),$F167-1966)</f>
        <v>-7430</v>
      </c>
      <c r="AK167" s="4" cm="1">
        <f t="array" ref="AK167">INDEX(GMW_SCEN!$A$2:$NF$60,MATCH(1,(GMW_SCEN!$NE$2:$NE$60=AK$3)*(GMW_SCEN!$ND$2:$ND$60=AK$4)*(GMW_SCEN!$NF$2:$NF$60=AK$1),0),$F167-1966)</f>
        <v>1227473</v>
      </c>
      <c r="AL167" s="4" cm="1">
        <f t="array" ref="AL167">INDEX(GMW_SCEN!$A$2:$NF$60,MATCH(1,(GMW_SCEN!$NE$2:$NE$60=AL$3)*(GMW_SCEN!$ND$2:$ND$60=AL$4)*(GMW_SCEN!$NF$2:$NF$60=AL$1),0),$F167-1966)</f>
        <v>440038</v>
      </c>
    </row>
    <row r="168" spans="1:38" x14ac:dyDescent="0.25">
      <c r="B168" s="4">
        <f t="shared" si="51"/>
        <v>2013</v>
      </c>
      <c r="C168" s="4">
        <f t="shared" si="51"/>
        <v>2013</v>
      </c>
      <c r="F168" s="4">
        <f t="shared" si="37"/>
        <v>2134</v>
      </c>
      <c r="G168" s="4" cm="1">
        <f t="array" ref="G168">INDEX(GMW_SCEN!$A$2:$NF$60,MATCH(1,(GMW_SCEN!$NE$2:$NE$60=G$3)*(GMW_SCEN!$ND$2:$ND$60=G$4)*(GMW_SCEN!$NF$2:$NF$60=G$1),0),$F168-1966)</f>
        <v>583605</v>
      </c>
      <c r="H168" s="4" cm="1">
        <f t="array" ref="H168">INDEX(GMW_SCEN!$A$2:$NF$60,MATCH(1,(GMW_SCEN!$NE$2:$NE$60=H$3)*(GMW_SCEN!$ND$2:$ND$60=H$4)*(GMW_SCEN!$NF$2:$NF$60=H$1),0),$F168-1966)</f>
        <v>355308</v>
      </c>
      <c r="I168" s="4" cm="1">
        <f t="array" ref="I168">INDEX(GMW_SCEN!$A$2:$NF$60,MATCH(1,(GMW_SCEN!$NE$2:$NE$60=I$3)*(GMW_SCEN!$ND$2:$ND$60=I$4)*(GMW_SCEN!$NF$2:$NF$60=I$1),0),$F168-1966)</f>
        <v>95370</v>
      </c>
      <c r="J168" s="4" cm="1">
        <f t="array" ref="J168">INDEX(GMW_SCEN!$A$2:$NF$60,MATCH(1,(GMW_SCEN!$NE$2:$NE$60=J$3)*(GMW_SCEN!$ND$2:$ND$60=J$4)*(GMW_SCEN!$NF$2:$NF$60=J$1),0),$F168-1966)</f>
        <v>119339</v>
      </c>
      <c r="K168" s="4" cm="1">
        <f t="array" ref="K168">INDEX(GMW_SCEN!$A$2:$NF$60,MATCH(1,(GMW_SCEN!$NE$2:$NE$60=K$3)*(GMW_SCEN!$ND$2:$ND$60=K$4)*(GMW_SCEN!$NF$2:$NF$60=K$1),0),$F168-1966)</f>
        <v>176643</v>
      </c>
      <c r="L168" s="4" cm="1">
        <f t="array" ref="L168">INDEX(GMW_SCEN!$A$2:$NF$60,MATCH(1,(GMW_SCEN!$NE$2:$NE$60=L$3)*(GMW_SCEN!$ND$2:$ND$60=L$4)*(GMW_SCEN!$NF$2:$NF$60=L$1),0),$F168-1966)</f>
        <v>181639</v>
      </c>
      <c r="M168" s="4" cm="1">
        <f t="array" ref="M168">INDEX(GMW_SCEN!$A$2:$NF$60,MATCH(1,(GMW_SCEN!$NE$2:$NE$60=M$3)*(GMW_SCEN!$ND$2:$ND$60=M$4)*(GMW_SCEN!$NF$2:$NF$60=M$1),0),$F168-1966)</f>
        <v>98.366669999999999</v>
      </c>
      <c r="N168" s="4" cm="1">
        <f t="array" ref="N168">INDEX(GMW_SCEN!$A$2:$NF$60,MATCH(1,(GMW_SCEN!$NE$2:$NE$60=N$3)*(GMW_SCEN!$ND$2:$ND$60=N$4)*(GMW_SCEN!$NF$2:$NF$60=N$1),0),$F168-1966)</f>
        <v>0.5</v>
      </c>
      <c r="O168" s="4" cm="1">
        <f t="array" ref="O168">INDEX(GMW_SCEN!$A$2:$NF$60,MATCH(1,(GMW_SCEN!$NE$2:$NE$60=O$3)*(GMW_SCEN!$ND$2:$ND$60=O$4)*(GMW_SCEN!$NF$2:$NF$60=O$1),0),$F168-1966)</f>
        <v>1.9181539999999999</v>
      </c>
      <c r="P168" s="4" cm="1">
        <f t="array" ref="P168">INDEX(GMW_SCEN!$A$2:$NF$60,MATCH(1,(GMW_SCEN!$NE$2:$NE$60=P$3)*(GMW_SCEN!$ND$2:$ND$60=P$4)*(GMW_SCEN!$NF$2:$NF$60=P$1),0),$F168-1966)</f>
        <v>-0.62323819999999996</v>
      </c>
      <c r="Q168" s="4" cm="1">
        <f t="array" ref="Q168">INDEX(GMW_SCEN!$A$2:$NF$60,MATCH(1,(GMW_SCEN!$NE$2:$NE$60=Q$3)*(GMW_SCEN!$ND$2:$ND$60=Q$4)*(GMW_SCEN!$NF$2:$NF$60=Q$1),0),$F168-1966)</f>
        <v>1.175567</v>
      </c>
      <c r="R168" s="4" cm="1">
        <f t="array" ref="R168">INDEX(GMW_SCEN!$A$2:$NF$60,MATCH(1,(GMW_SCEN!$NE$2:$NE$60=R$3)*(GMW_SCEN!$ND$2:$ND$60=R$4)*(GMW_SCEN!$NF$2:$NF$60=R$1),0),$F168-1966)</f>
        <v>1.5359670000000001</v>
      </c>
      <c r="S168" s="4" cm="1">
        <f t="array" ref="S168">INDEX(GMW_SCEN!$A$2:$NF$60,MATCH(1,(GMW_SCEN!$NE$2:$NE$60=S$3)*(GMW_SCEN!$ND$2:$ND$60=S$4)*(GMW_SCEN!$NF$2:$NF$60=S$1),0),$F168-1966)</f>
        <v>80.53</v>
      </c>
      <c r="T168" s="4" cm="1">
        <f t="array" ref="T168">INDEX(GMW_SCEN!$A$2:$NF$60,MATCH(1,(GMW_SCEN!$NE$2:$NE$60=T$3)*(GMW_SCEN!$ND$2:$ND$60=T$4)*(GMW_SCEN!$NF$2:$NF$60=T$1),0),$F168-1966)</f>
        <v>-25239</v>
      </c>
      <c r="U168" s="4" cm="1">
        <f t="array" ref="U168">INDEX(GMW_SCEN!$A$2:$NF$60,MATCH(1,(GMW_SCEN!$NE$2:$NE$60=U$3)*(GMW_SCEN!$ND$2:$ND$60=U$4)*(GMW_SCEN!$NF$2:$NF$60=U$1),0),$F168-1966)</f>
        <v>1254198</v>
      </c>
      <c r="V168" s="4" cm="1">
        <f t="array" ref="V168">INDEX(GMW_SCEN!$A$2:$NF$60,MATCH(1,(GMW_SCEN!$NE$2:$NE$60=V$3)*(GMW_SCEN!$ND$2:$ND$60=V$4)*(GMW_SCEN!$NF$2:$NF$60=V$1),0),$F168-1966)</f>
        <v>443626</v>
      </c>
      <c r="W168" s="4" cm="1">
        <f t="array" ref="W168">INDEX(GMW_SCEN!$A$2:$NF$60,MATCH(1,(GMW_SCEN!$NE$2:$NE$60=W$3)*(GMW_SCEN!$ND$2:$ND$60=W$4)*(GMW_SCEN!$NF$2:$NF$60=W$1),0),$F168-1966)</f>
        <v>583605</v>
      </c>
      <c r="X168" s="4" cm="1">
        <f t="array" ref="X168">INDEX(GMW_SCEN!$A$2:$NF$60,MATCH(1,(GMW_SCEN!$NE$2:$NE$60=X$3)*(GMW_SCEN!$ND$2:$ND$60=X$4)*(GMW_SCEN!$NF$2:$NF$60=X$1),0),$F168-1966)</f>
        <v>355308</v>
      </c>
      <c r="Y168" s="4" cm="1">
        <f t="array" ref="Y168">INDEX(GMW_SCEN!$A$2:$NF$60,MATCH(1,(GMW_SCEN!$NE$2:$NE$60=Y$3)*(GMW_SCEN!$ND$2:$ND$60=Y$4)*(GMW_SCEN!$NF$2:$NF$60=Y$1),0),$F168-1966)</f>
        <v>95370</v>
      </c>
      <c r="Z168" s="4" cm="1">
        <f t="array" ref="Z168">INDEX(GMW_SCEN!$A$2:$NF$60,MATCH(1,(GMW_SCEN!$NE$2:$NE$60=Z$3)*(GMW_SCEN!$ND$2:$ND$60=Z$4)*(GMW_SCEN!$NF$2:$NF$60=Z$1),0),$F168-1966)</f>
        <v>119339</v>
      </c>
      <c r="AA168" s="4" cm="1">
        <f t="array" ref="AA168">INDEX(GMW_SCEN!$A$2:$NF$60,MATCH(1,(GMW_SCEN!$NE$2:$NE$60=AA$3)*(GMW_SCEN!$ND$2:$ND$60=AA$4)*(GMW_SCEN!$NF$2:$NF$60=AA$1),0),$F168-1966)</f>
        <v>176643</v>
      </c>
      <c r="AB168" s="4" cm="1">
        <f t="array" ref="AB168">INDEX(GMW_SCEN!$A$2:$NF$60,MATCH(1,(GMW_SCEN!$NE$2:$NE$60=AB$3)*(GMW_SCEN!$ND$2:$ND$60=AB$4)*(GMW_SCEN!$NF$2:$NF$60=AB$1),0),$F168-1966)</f>
        <v>181639</v>
      </c>
      <c r="AC168" s="4" cm="1">
        <f t="array" ref="AC168">INDEX(GMW_SCEN!$A$2:$NF$60,MATCH(1,(GMW_SCEN!$NE$2:$NE$60=AC$3)*(GMW_SCEN!$ND$2:$ND$60=AC$4)*(GMW_SCEN!$NF$2:$NF$60=AC$1),0),$F168-1966)</f>
        <v>98.366669999999999</v>
      </c>
      <c r="AD168" s="4" cm="1">
        <f t="array" ref="AD168">INDEX(GMW_SCEN!$A$2:$NF$60,MATCH(1,(GMW_SCEN!$NE$2:$NE$60=AD$3)*(GMW_SCEN!$ND$2:$ND$60=AD$4)*(GMW_SCEN!$NF$2:$NF$60=AD$1),0),$F168-1966)</f>
        <v>0.5</v>
      </c>
      <c r="AE168" s="4" cm="1">
        <f t="array" ref="AE168">INDEX(GMW_SCEN!$A$2:$NF$60,MATCH(1,(GMW_SCEN!$NE$2:$NE$60=AE$3)*(GMW_SCEN!$ND$2:$ND$60=AE$4)*(GMW_SCEN!$NF$2:$NF$60=AE$1),0),$F168-1966)</f>
        <v>1.9181539999999999</v>
      </c>
      <c r="AF168" s="4" cm="1">
        <f t="array" ref="AF168">INDEX(GMW_SCEN!$A$2:$NF$60,MATCH(1,(GMW_SCEN!$NE$2:$NE$60=AF$3)*(GMW_SCEN!$ND$2:$ND$60=AF$4)*(GMW_SCEN!$NF$2:$NF$60=AF$1),0),$F168-1966)</f>
        <v>-0.62323819999999996</v>
      </c>
      <c r="AG168" s="4" cm="1">
        <f t="array" ref="AG168">INDEX(GMW_SCEN!$A$2:$NF$60,MATCH(1,(GMW_SCEN!$NE$2:$NE$60=AG$3)*(GMW_SCEN!$ND$2:$ND$60=AG$4)*(GMW_SCEN!$NF$2:$NF$60=AG$1),0),$F168-1966)</f>
        <v>1.175567</v>
      </c>
      <c r="AH168" s="4" cm="1">
        <f t="array" ref="AH168">INDEX(GMW_SCEN!$A$2:$NF$60,MATCH(1,(GMW_SCEN!$NE$2:$NE$60=AH$3)*(GMW_SCEN!$ND$2:$ND$60=AH$4)*(GMW_SCEN!$NF$2:$NF$60=AH$1),0),$F168-1966)</f>
        <v>1.5359670000000001</v>
      </c>
      <c r="AI168" s="4" cm="1">
        <f t="array" ref="AI168">INDEX(GMW_SCEN!$A$2:$NF$60,MATCH(1,(GMW_SCEN!$NE$2:$NE$60=AI$3)*(GMW_SCEN!$ND$2:$ND$60=AI$4)*(GMW_SCEN!$NF$2:$NF$60=AI$1),0),$F168-1966)</f>
        <v>80.53</v>
      </c>
      <c r="AJ168" s="4" cm="1">
        <f t="array" ref="AJ168">INDEX(GMW_SCEN!$A$2:$NF$60,MATCH(1,(GMW_SCEN!$NE$2:$NE$60=AJ$3)*(GMW_SCEN!$ND$2:$ND$60=AJ$4)*(GMW_SCEN!$NF$2:$NF$60=AJ$1),0),$F168-1966)</f>
        <v>-25239</v>
      </c>
      <c r="AK168" s="4" cm="1">
        <f t="array" ref="AK168">INDEX(GMW_SCEN!$A$2:$NF$60,MATCH(1,(GMW_SCEN!$NE$2:$NE$60=AK$3)*(GMW_SCEN!$ND$2:$ND$60=AK$4)*(GMW_SCEN!$NF$2:$NF$60=AK$1),0),$F168-1966)</f>
        <v>1254198</v>
      </c>
      <c r="AL168" s="4" cm="1">
        <f t="array" ref="AL168">INDEX(GMW_SCEN!$A$2:$NF$60,MATCH(1,(GMW_SCEN!$NE$2:$NE$60=AL$3)*(GMW_SCEN!$ND$2:$ND$60=AL$4)*(GMW_SCEN!$NF$2:$NF$60=AL$1),0),$F168-1966)</f>
        <v>443626</v>
      </c>
    </row>
    <row r="169" spans="1:38" x14ac:dyDescent="0.25">
      <c r="B169" s="4">
        <f t="shared" si="51"/>
        <v>2013</v>
      </c>
      <c r="C169" s="4">
        <f t="shared" si="51"/>
        <v>2013</v>
      </c>
      <c r="F169" s="4">
        <f t="shared" si="37"/>
        <v>2135</v>
      </c>
      <c r="G169" s="4" cm="1">
        <f t="array" ref="G169">INDEX(GMW_SCEN!$A$2:$NF$60,MATCH(1,(GMW_SCEN!$NE$2:$NE$60=G$3)*(GMW_SCEN!$ND$2:$ND$60=G$4)*(GMW_SCEN!$NF$2:$NF$60=G$1),0),$F169-1966)</f>
        <v>588076</v>
      </c>
      <c r="H169" s="4" cm="1">
        <f t="array" ref="H169">INDEX(GMW_SCEN!$A$2:$NF$60,MATCH(1,(GMW_SCEN!$NE$2:$NE$60=H$3)*(GMW_SCEN!$ND$2:$ND$60=H$4)*(GMW_SCEN!$NF$2:$NF$60=H$1),0),$F169-1966)</f>
        <v>359151</v>
      </c>
      <c r="I169" s="4" cm="1">
        <f t="array" ref="I169">INDEX(GMW_SCEN!$A$2:$NF$60,MATCH(1,(GMW_SCEN!$NE$2:$NE$60=I$3)*(GMW_SCEN!$ND$2:$ND$60=I$4)*(GMW_SCEN!$NF$2:$NF$60=I$1),0),$F169-1966)</f>
        <v>97806</v>
      </c>
      <c r="J169" s="4" cm="1">
        <f t="array" ref="J169">INDEX(GMW_SCEN!$A$2:$NF$60,MATCH(1,(GMW_SCEN!$NE$2:$NE$60=J$3)*(GMW_SCEN!$ND$2:$ND$60=J$4)*(GMW_SCEN!$NF$2:$NF$60=J$1),0),$F169-1966)</f>
        <v>119283</v>
      </c>
      <c r="K169" s="4" cm="1">
        <f t="array" ref="K169">INDEX(GMW_SCEN!$A$2:$NF$60,MATCH(1,(GMW_SCEN!$NE$2:$NE$60=K$3)*(GMW_SCEN!$ND$2:$ND$60=K$4)*(GMW_SCEN!$NF$2:$NF$60=K$1),0),$F169-1966)</f>
        <v>177535</v>
      </c>
      <c r="L169" s="4" cm="1">
        <f t="array" ref="L169">INDEX(GMW_SCEN!$A$2:$NF$60,MATCH(1,(GMW_SCEN!$NE$2:$NE$60=L$3)*(GMW_SCEN!$ND$2:$ND$60=L$4)*(GMW_SCEN!$NF$2:$NF$60=L$1),0),$F169-1966)</f>
        <v>180198</v>
      </c>
      <c r="M169" s="4" cm="1">
        <f t="array" ref="M169">INDEX(GMW_SCEN!$A$2:$NF$60,MATCH(1,(GMW_SCEN!$NE$2:$NE$60=M$3)*(GMW_SCEN!$ND$2:$ND$60=M$4)*(GMW_SCEN!$NF$2:$NF$60=M$1),0),$F169-1966)</f>
        <v>98.7</v>
      </c>
      <c r="N169" s="4" cm="1">
        <f t="array" ref="N169">INDEX(GMW_SCEN!$A$2:$NF$60,MATCH(1,(GMW_SCEN!$NE$2:$NE$60=N$3)*(GMW_SCEN!$ND$2:$ND$60=N$4)*(GMW_SCEN!$NF$2:$NF$60=N$1),0),$F169-1966)</f>
        <v>0.5</v>
      </c>
      <c r="O169" s="4" cm="1">
        <f t="array" ref="O169">INDEX(GMW_SCEN!$A$2:$NF$60,MATCH(1,(GMW_SCEN!$NE$2:$NE$60=O$3)*(GMW_SCEN!$ND$2:$ND$60=O$4)*(GMW_SCEN!$NF$2:$NF$60=O$1),0),$F169-1966)</f>
        <v>2.6212119999999999</v>
      </c>
      <c r="P169" s="4" cm="1">
        <f t="array" ref="P169">INDEX(GMW_SCEN!$A$2:$NF$60,MATCH(1,(GMW_SCEN!$NE$2:$NE$60=P$3)*(GMW_SCEN!$ND$2:$ND$60=P$4)*(GMW_SCEN!$NF$2:$NF$60=P$1),0),$F169-1966)</f>
        <v>0.1472542</v>
      </c>
      <c r="Q169" s="4" cm="1">
        <f t="array" ref="Q169">INDEX(GMW_SCEN!$A$2:$NF$60,MATCH(1,(GMW_SCEN!$NE$2:$NE$60=Q$3)*(GMW_SCEN!$ND$2:$ND$60=Q$4)*(GMW_SCEN!$NF$2:$NF$60=Q$1),0),$F169-1966)</f>
        <v>1.1710670000000001</v>
      </c>
      <c r="R169" s="4" cm="1">
        <f t="array" ref="R169">INDEX(GMW_SCEN!$A$2:$NF$60,MATCH(1,(GMW_SCEN!$NE$2:$NE$60=R$3)*(GMW_SCEN!$ND$2:$ND$60=R$4)*(GMW_SCEN!$NF$2:$NF$60=R$1),0),$F169-1966)</f>
        <v>1.5514669999999999</v>
      </c>
      <c r="S169" s="4" cm="1">
        <f t="array" ref="S169">INDEX(GMW_SCEN!$A$2:$NF$60,MATCH(1,(GMW_SCEN!$NE$2:$NE$60=S$3)*(GMW_SCEN!$ND$2:$ND$60=S$4)*(GMW_SCEN!$NF$2:$NF$60=S$1),0),$F169-1966)</f>
        <v>81.25</v>
      </c>
      <c r="T169" s="4" cm="1">
        <f t="array" ref="T169">INDEX(GMW_SCEN!$A$2:$NF$60,MATCH(1,(GMW_SCEN!$NE$2:$NE$60=T$3)*(GMW_SCEN!$ND$2:$ND$60=T$4)*(GMW_SCEN!$NF$2:$NF$60=T$1),0),$F169-1966)</f>
        <v>-19320</v>
      </c>
      <c r="U169" s="4" cm="1">
        <f t="array" ref="U169">INDEX(GMW_SCEN!$A$2:$NF$60,MATCH(1,(GMW_SCEN!$NE$2:$NE$60=U$3)*(GMW_SCEN!$ND$2:$ND$60=U$4)*(GMW_SCEN!$NF$2:$NF$60=U$1),0),$F169-1966)</f>
        <v>1260032</v>
      </c>
      <c r="V169" s="4" cm="1">
        <f t="array" ref="V169">INDEX(GMW_SCEN!$A$2:$NF$60,MATCH(1,(GMW_SCEN!$NE$2:$NE$60=V$3)*(GMW_SCEN!$ND$2:$ND$60=V$4)*(GMW_SCEN!$NF$2:$NF$60=V$1),0),$F169-1966)</f>
        <v>450725</v>
      </c>
      <c r="W169" s="4" cm="1">
        <f t="array" ref="W169">INDEX(GMW_SCEN!$A$2:$NF$60,MATCH(1,(GMW_SCEN!$NE$2:$NE$60=W$3)*(GMW_SCEN!$ND$2:$ND$60=W$4)*(GMW_SCEN!$NF$2:$NF$60=W$1),0),$F169-1966)</f>
        <v>588076</v>
      </c>
      <c r="X169" s="4" cm="1">
        <f t="array" ref="X169">INDEX(GMW_SCEN!$A$2:$NF$60,MATCH(1,(GMW_SCEN!$NE$2:$NE$60=X$3)*(GMW_SCEN!$ND$2:$ND$60=X$4)*(GMW_SCEN!$NF$2:$NF$60=X$1),0),$F169-1966)</f>
        <v>359151</v>
      </c>
      <c r="Y169" s="4" cm="1">
        <f t="array" ref="Y169">INDEX(GMW_SCEN!$A$2:$NF$60,MATCH(1,(GMW_SCEN!$NE$2:$NE$60=Y$3)*(GMW_SCEN!$ND$2:$ND$60=Y$4)*(GMW_SCEN!$NF$2:$NF$60=Y$1),0),$F169-1966)</f>
        <v>97806</v>
      </c>
      <c r="Z169" s="4" cm="1">
        <f t="array" ref="Z169">INDEX(GMW_SCEN!$A$2:$NF$60,MATCH(1,(GMW_SCEN!$NE$2:$NE$60=Z$3)*(GMW_SCEN!$ND$2:$ND$60=Z$4)*(GMW_SCEN!$NF$2:$NF$60=Z$1),0),$F169-1966)</f>
        <v>119283</v>
      </c>
      <c r="AA169" s="4" cm="1">
        <f t="array" ref="AA169">INDEX(GMW_SCEN!$A$2:$NF$60,MATCH(1,(GMW_SCEN!$NE$2:$NE$60=AA$3)*(GMW_SCEN!$ND$2:$ND$60=AA$4)*(GMW_SCEN!$NF$2:$NF$60=AA$1),0),$F169-1966)</f>
        <v>177535</v>
      </c>
      <c r="AB169" s="4" cm="1">
        <f t="array" ref="AB169">INDEX(GMW_SCEN!$A$2:$NF$60,MATCH(1,(GMW_SCEN!$NE$2:$NE$60=AB$3)*(GMW_SCEN!$ND$2:$ND$60=AB$4)*(GMW_SCEN!$NF$2:$NF$60=AB$1),0),$F169-1966)</f>
        <v>180198</v>
      </c>
      <c r="AC169" s="4" cm="1">
        <f t="array" ref="AC169">INDEX(GMW_SCEN!$A$2:$NF$60,MATCH(1,(GMW_SCEN!$NE$2:$NE$60=AC$3)*(GMW_SCEN!$ND$2:$ND$60=AC$4)*(GMW_SCEN!$NF$2:$NF$60=AC$1),0),$F169-1966)</f>
        <v>98.7</v>
      </c>
      <c r="AD169" s="4" cm="1">
        <f t="array" ref="AD169">INDEX(GMW_SCEN!$A$2:$NF$60,MATCH(1,(GMW_SCEN!$NE$2:$NE$60=AD$3)*(GMW_SCEN!$ND$2:$ND$60=AD$4)*(GMW_SCEN!$NF$2:$NF$60=AD$1),0),$F169-1966)</f>
        <v>0.5</v>
      </c>
      <c r="AE169" s="4" cm="1">
        <f t="array" ref="AE169">INDEX(GMW_SCEN!$A$2:$NF$60,MATCH(1,(GMW_SCEN!$NE$2:$NE$60=AE$3)*(GMW_SCEN!$ND$2:$ND$60=AE$4)*(GMW_SCEN!$NF$2:$NF$60=AE$1),0),$F169-1966)</f>
        <v>2.6212119999999999</v>
      </c>
      <c r="AF169" s="4" cm="1">
        <f t="array" ref="AF169">INDEX(GMW_SCEN!$A$2:$NF$60,MATCH(1,(GMW_SCEN!$NE$2:$NE$60=AF$3)*(GMW_SCEN!$ND$2:$ND$60=AF$4)*(GMW_SCEN!$NF$2:$NF$60=AF$1),0),$F169-1966)</f>
        <v>0.1472542</v>
      </c>
      <c r="AG169" s="4" cm="1">
        <f t="array" ref="AG169">INDEX(GMW_SCEN!$A$2:$NF$60,MATCH(1,(GMW_SCEN!$NE$2:$NE$60=AG$3)*(GMW_SCEN!$ND$2:$ND$60=AG$4)*(GMW_SCEN!$NF$2:$NF$60=AG$1),0),$F169-1966)</f>
        <v>1.1710670000000001</v>
      </c>
      <c r="AH169" s="4" cm="1">
        <f t="array" ref="AH169">INDEX(GMW_SCEN!$A$2:$NF$60,MATCH(1,(GMW_SCEN!$NE$2:$NE$60=AH$3)*(GMW_SCEN!$ND$2:$ND$60=AH$4)*(GMW_SCEN!$NF$2:$NF$60=AH$1),0),$F169-1966)</f>
        <v>1.5514669999999999</v>
      </c>
      <c r="AI169" s="4" cm="1">
        <f t="array" ref="AI169">INDEX(GMW_SCEN!$A$2:$NF$60,MATCH(1,(GMW_SCEN!$NE$2:$NE$60=AI$3)*(GMW_SCEN!$ND$2:$ND$60=AI$4)*(GMW_SCEN!$NF$2:$NF$60=AI$1),0),$F169-1966)</f>
        <v>81.25</v>
      </c>
      <c r="AJ169" s="4" cm="1">
        <f t="array" ref="AJ169">INDEX(GMW_SCEN!$A$2:$NF$60,MATCH(1,(GMW_SCEN!$NE$2:$NE$60=AJ$3)*(GMW_SCEN!$ND$2:$ND$60=AJ$4)*(GMW_SCEN!$NF$2:$NF$60=AJ$1),0),$F169-1966)</f>
        <v>-19320</v>
      </c>
      <c r="AK169" s="4" cm="1">
        <f t="array" ref="AK169">INDEX(GMW_SCEN!$A$2:$NF$60,MATCH(1,(GMW_SCEN!$NE$2:$NE$60=AK$3)*(GMW_SCEN!$ND$2:$ND$60=AK$4)*(GMW_SCEN!$NF$2:$NF$60=AK$1),0),$F169-1966)</f>
        <v>1260032</v>
      </c>
      <c r="AL169" s="4" cm="1">
        <f t="array" ref="AL169">INDEX(GMW_SCEN!$A$2:$NF$60,MATCH(1,(GMW_SCEN!$NE$2:$NE$60=AL$3)*(GMW_SCEN!$ND$2:$ND$60=AL$4)*(GMW_SCEN!$NF$2:$NF$60=AL$1),0),$F169-1966)</f>
        <v>450725</v>
      </c>
    </row>
    <row r="170" spans="1:38" x14ac:dyDescent="0.25">
      <c r="B170" s="4">
        <f t="shared" si="51"/>
        <v>2013</v>
      </c>
      <c r="C170" s="4">
        <f t="shared" si="51"/>
        <v>2013</v>
      </c>
      <c r="E170" s="4">
        <f t="shared" ref="E170" si="55">+E166+1</f>
        <v>2013</v>
      </c>
      <c r="F170" s="4">
        <f t="shared" si="37"/>
        <v>2136</v>
      </c>
      <c r="G170" s="4" cm="1">
        <f t="array" ref="G170">INDEX(GMW_SCEN!$A$2:$NF$60,MATCH(1,(GMW_SCEN!$NE$2:$NE$60=G$3)*(GMW_SCEN!$ND$2:$ND$60=G$4)*(GMW_SCEN!$NF$2:$NF$60=G$1),0),$F170-1966)</f>
        <v>591954</v>
      </c>
      <c r="H170" s="4" cm="1">
        <f t="array" ref="H170">INDEX(GMW_SCEN!$A$2:$NF$60,MATCH(1,(GMW_SCEN!$NE$2:$NE$60=H$3)*(GMW_SCEN!$ND$2:$ND$60=H$4)*(GMW_SCEN!$NF$2:$NF$60=H$1),0),$F170-1966)</f>
        <v>360080</v>
      </c>
      <c r="I170" s="4" cm="1">
        <f t="array" ref="I170">INDEX(GMW_SCEN!$A$2:$NF$60,MATCH(1,(GMW_SCEN!$NE$2:$NE$60=I$3)*(GMW_SCEN!$ND$2:$ND$60=I$4)*(GMW_SCEN!$NF$2:$NF$60=I$1),0),$F170-1966)</f>
        <v>97433</v>
      </c>
      <c r="J170" s="4" cm="1">
        <f t="array" ref="J170">INDEX(GMW_SCEN!$A$2:$NF$60,MATCH(1,(GMW_SCEN!$NE$2:$NE$60=J$3)*(GMW_SCEN!$ND$2:$ND$60=J$4)*(GMW_SCEN!$NF$2:$NF$60=J$1),0),$F170-1966)</f>
        <v>121652</v>
      </c>
      <c r="K170" s="4" cm="1">
        <f t="array" ref="K170">INDEX(GMW_SCEN!$A$2:$NF$60,MATCH(1,(GMW_SCEN!$NE$2:$NE$60=K$3)*(GMW_SCEN!$ND$2:$ND$60=K$4)*(GMW_SCEN!$NF$2:$NF$60=K$1),0),$F170-1966)</f>
        <v>172842</v>
      </c>
      <c r="L170" s="4" cm="1">
        <f t="array" ref="L170">INDEX(GMW_SCEN!$A$2:$NF$60,MATCH(1,(GMW_SCEN!$NE$2:$NE$60=L$3)*(GMW_SCEN!$ND$2:$ND$60=L$4)*(GMW_SCEN!$NF$2:$NF$60=L$1),0),$F170-1966)</f>
        <v>183509</v>
      </c>
      <c r="M170" s="4" cm="1">
        <f t="array" ref="M170">INDEX(GMW_SCEN!$A$2:$NF$60,MATCH(1,(GMW_SCEN!$NE$2:$NE$60=M$3)*(GMW_SCEN!$ND$2:$ND$60=M$4)*(GMW_SCEN!$NF$2:$NF$60=M$1),0),$F170-1966)</f>
        <v>99.3</v>
      </c>
      <c r="N170" s="4" cm="1">
        <f t="array" ref="N170">INDEX(GMW_SCEN!$A$2:$NF$60,MATCH(1,(GMW_SCEN!$NE$2:$NE$60=N$3)*(GMW_SCEN!$ND$2:$ND$60=N$4)*(GMW_SCEN!$NF$2:$NF$60=N$1),0),$F170-1966)</f>
        <v>0.5</v>
      </c>
      <c r="O170" s="4" cm="1">
        <f t="array" ref="O170">INDEX(GMW_SCEN!$A$2:$NF$60,MATCH(1,(GMW_SCEN!$NE$2:$NE$60=O$3)*(GMW_SCEN!$ND$2:$ND$60=O$4)*(GMW_SCEN!$NF$2:$NF$60=O$1),0),$F170-1966)</f>
        <v>2.787344</v>
      </c>
      <c r="P170" s="4" cm="1">
        <f t="array" ref="P170">INDEX(GMW_SCEN!$A$2:$NF$60,MATCH(1,(GMW_SCEN!$NE$2:$NE$60=P$3)*(GMW_SCEN!$ND$2:$ND$60=P$4)*(GMW_SCEN!$NF$2:$NF$60=P$1),0),$F170-1966)</f>
        <v>0.4200294</v>
      </c>
      <c r="Q170" s="4" cm="1">
        <f t="array" ref="Q170">INDEX(GMW_SCEN!$A$2:$NF$60,MATCH(1,(GMW_SCEN!$NE$2:$NE$60=Q$3)*(GMW_SCEN!$ND$2:$ND$60=Q$4)*(GMW_SCEN!$NF$2:$NF$60=Q$1),0),$F170-1966)</f>
        <v>1.1894</v>
      </c>
      <c r="R170" s="4" cm="1">
        <f t="array" ref="R170">INDEX(GMW_SCEN!$A$2:$NF$60,MATCH(1,(GMW_SCEN!$NE$2:$NE$60=R$3)*(GMW_SCEN!$ND$2:$ND$60=R$4)*(GMW_SCEN!$NF$2:$NF$60=R$1),0),$F170-1966)</f>
        <v>1.6191</v>
      </c>
      <c r="S170" s="4" cm="1">
        <f t="array" ref="S170">INDEX(GMW_SCEN!$A$2:$NF$60,MATCH(1,(GMW_SCEN!$NE$2:$NE$60=S$3)*(GMW_SCEN!$ND$2:$ND$60=S$4)*(GMW_SCEN!$NF$2:$NF$60=S$1),0),$F170-1966)</f>
        <v>83.56</v>
      </c>
      <c r="T170" s="4" cm="1">
        <f t="array" ref="T170">INDEX(GMW_SCEN!$A$2:$NF$60,MATCH(1,(GMW_SCEN!$NE$2:$NE$60=T$3)*(GMW_SCEN!$ND$2:$ND$60=T$4)*(GMW_SCEN!$NF$2:$NF$60=T$1),0),$F170-1966)</f>
        <v>-28033</v>
      </c>
      <c r="U170" s="4" cm="1">
        <f t="array" ref="U170">INDEX(GMW_SCEN!$A$2:$NF$60,MATCH(1,(GMW_SCEN!$NE$2:$NE$60=U$3)*(GMW_SCEN!$ND$2:$ND$60=U$4)*(GMW_SCEN!$NF$2:$NF$60=U$1),0),$F170-1966)</f>
        <v>1295371</v>
      </c>
      <c r="V170" s="4" cm="1">
        <f t="array" ref="V170">INDEX(GMW_SCEN!$A$2:$NF$60,MATCH(1,(GMW_SCEN!$NE$2:$NE$60=V$3)*(GMW_SCEN!$ND$2:$ND$60=V$4)*(GMW_SCEN!$NF$2:$NF$60=V$1),0),$F170-1966)</f>
        <v>454683</v>
      </c>
      <c r="W170" s="4" cm="1">
        <f t="array" ref="W170">INDEX(GMW_SCEN!$A$2:$NF$60,MATCH(1,(GMW_SCEN!$NE$2:$NE$60=W$3)*(GMW_SCEN!$ND$2:$ND$60=W$4)*(GMW_SCEN!$NF$2:$NF$60=W$1),0),$F170-1966)</f>
        <v>591954</v>
      </c>
      <c r="X170" s="4" cm="1">
        <f t="array" ref="X170">INDEX(GMW_SCEN!$A$2:$NF$60,MATCH(1,(GMW_SCEN!$NE$2:$NE$60=X$3)*(GMW_SCEN!$ND$2:$ND$60=X$4)*(GMW_SCEN!$NF$2:$NF$60=X$1),0),$F170-1966)</f>
        <v>360080</v>
      </c>
      <c r="Y170" s="4" cm="1">
        <f t="array" ref="Y170">INDEX(GMW_SCEN!$A$2:$NF$60,MATCH(1,(GMW_SCEN!$NE$2:$NE$60=Y$3)*(GMW_SCEN!$ND$2:$ND$60=Y$4)*(GMW_SCEN!$NF$2:$NF$60=Y$1),0),$F170-1966)</f>
        <v>97433</v>
      </c>
      <c r="Z170" s="4" cm="1">
        <f t="array" ref="Z170">INDEX(GMW_SCEN!$A$2:$NF$60,MATCH(1,(GMW_SCEN!$NE$2:$NE$60=Z$3)*(GMW_SCEN!$ND$2:$ND$60=Z$4)*(GMW_SCEN!$NF$2:$NF$60=Z$1),0),$F170-1966)</f>
        <v>121652</v>
      </c>
      <c r="AA170" s="4" cm="1">
        <f t="array" ref="AA170">INDEX(GMW_SCEN!$A$2:$NF$60,MATCH(1,(GMW_SCEN!$NE$2:$NE$60=AA$3)*(GMW_SCEN!$ND$2:$ND$60=AA$4)*(GMW_SCEN!$NF$2:$NF$60=AA$1),0),$F170-1966)</f>
        <v>172842</v>
      </c>
      <c r="AB170" s="4" cm="1">
        <f t="array" ref="AB170">INDEX(GMW_SCEN!$A$2:$NF$60,MATCH(1,(GMW_SCEN!$NE$2:$NE$60=AB$3)*(GMW_SCEN!$ND$2:$ND$60=AB$4)*(GMW_SCEN!$NF$2:$NF$60=AB$1),0),$F170-1966)</f>
        <v>183509</v>
      </c>
      <c r="AC170" s="4" cm="1">
        <f t="array" ref="AC170">INDEX(GMW_SCEN!$A$2:$NF$60,MATCH(1,(GMW_SCEN!$NE$2:$NE$60=AC$3)*(GMW_SCEN!$ND$2:$ND$60=AC$4)*(GMW_SCEN!$NF$2:$NF$60=AC$1),0),$F170-1966)</f>
        <v>99.3</v>
      </c>
      <c r="AD170" s="4" cm="1">
        <f t="array" ref="AD170">INDEX(GMW_SCEN!$A$2:$NF$60,MATCH(1,(GMW_SCEN!$NE$2:$NE$60=AD$3)*(GMW_SCEN!$ND$2:$ND$60=AD$4)*(GMW_SCEN!$NF$2:$NF$60=AD$1),0),$F170-1966)</f>
        <v>0.5</v>
      </c>
      <c r="AE170" s="4" cm="1">
        <f t="array" ref="AE170">INDEX(GMW_SCEN!$A$2:$NF$60,MATCH(1,(GMW_SCEN!$NE$2:$NE$60=AE$3)*(GMW_SCEN!$ND$2:$ND$60=AE$4)*(GMW_SCEN!$NF$2:$NF$60=AE$1),0),$F170-1966)</f>
        <v>2.787344</v>
      </c>
      <c r="AF170" s="4" cm="1">
        <f t="array" ref="AF170">INDEX(GMW_SCEN!$A$2:$NF$60,MATCH(1,(GMW_SCEN!$NE$2:$NE$60=AF$3)*(GMW_SCEN!$ND$2:$ND$60=AF$4)*(GMW_SCEN!$NF$2:$NF$60=AF$1),0),$F170-1966)</f>
        <v>0.4200294</v>
      </c>
      <c r="AG170" s="4" cm="1">
        <f t="array" ref="AG170">INDEX(GMW_SCEN!$A$2:$NF$60,MATCH(1,(GMW_SCEN!$NE$2:$NE$60=AG$3)*(GMW_SCEN!$ND$2:$ND$60=AG$4)*(GMW_SCEN!$NF$2:$NF$60=AG$1),0),$F170-1966)</f>
        <v>1.1894</v>
      </c>
      <c r="AH170" s="4" cm="1">
        <f t="array" ref="AH170">INDEX(GMW_SCEN!$A$2:$NF$60,MATCH(1,(GMW_SCEN!$NE$2:$NE$60=AH$3)*(GMW_SCEN!$ND$2:$ND$60=AH$4)*(GMW_SCEN!$NF$2:$NF$60=AH$1),0),$F170-1966)</f>
        <v>1.6191</v>
      </c>
      <c r="AI170" s="4" cm="1">
        <f t="array" ref="AI170">INDEX(GMW_SCEN!$A$2:$NF$60,MATCH(1,(GMW_SCEN!$NE$2:$NE$60=AI$3)*(GMW_SCEN!$ND$2:$ND$60=AI$4)*(GMW_SCEN!$NF$2:$NF$60=AI$1),0),$F170-1966)</f>
        <v>83.56</v>
      </c>
      <c r="AJ170" s="4" cm="1">
        <f t="array" ref="AJ170">INDEX(GMW_SCEN!$A$2:$NF$60,MATCH(1,(GMW_SCEN!$NE$2:$NE$60=AJ$3)*(GMW_SCEN!$ND$2:$ND$60=AJ$4)*(GMW_SCEN!$NF$2:$NF$60=AJ$1),0),$F170-1966)</f>
        <v>-28033</v>
      </c>
      <c r="AK170" s="4" cm="1">
        <f t="array" ref="AK170">INDEX(GMW_SCEN!$A$2:$NF$60,MATCH(1,(GMW_SCEN!$NE$2:$NE$60=AK$3)*(GMW_SCEN!$ND$2:$ND$60=AK$4)*(GMW_SCEN!$NF$2:$NF$60=AK$1),0),$F170-1966)</f>
        <v>1295371</v>
      </c>
      <c r="AL170" s="4" cm="1">
        <f t="array" ref="AL170">INDEX(GMW_SCEN!$A$2:$NF$60,MATCH(1,(GMW_SCEN!$NE$2:$NE$60=AL$3)*(GMW_SCEN!$ND$2:$ND$60=AL$4)*(GMW_SCEN!$NF$2:$NF$60=AL$1),0),$F170-1966)</f>
        <v>454683</v>
      </c>
    </row>
    <row r="171" spans="1:38" x14ac:dyDescent="0.25">
      <c r="A171" s="4">
        <v>2014</v>
      </c>
      <c r="B171" s="4">
        <f t="shared" si="51"/>
        <v>2014</v>
      </c>
      <c r="C171" s="4">
        <f t="shared" si="51"/>
        <v>2013</v>
      </c>
      <c r="D171" s="4">
        <f t="shared" si="51"/>
        <v>2013</v>
      </c>
      <c r="F171" s="4">
        <f t="shared" si="37"/>
        <v>2137</v>
      </c>
      <c r="G171" s="4" cm="1">
        <f t="array" ref="G171">INDEX(GMW_SCEN!$A$2:$NF$60,MATCH(1,(GMW_SCEN!$NE$2:$NE$60=G$3)*(GMW_SCEN!$ND$2:$ND$60=G$4)*(GMW_SCEN!$NF$2:$NF$60=G$1),0),$F171-1966)</f>
        <v>596696</v>
      </c>
      <c r="H171" s="4" cm="1">
        <f t="array" ref="H171">INDEX(GMW_SCEN!$A$2:$NF$60,MATCH(1,(GMW_SCEN!$NE$2:$NE$60=H$3)*(GMW_SCEN!$ND$2:$ND$60=H$4)*(GMW_SCEN!$NF$2:$NF$60=H$1),0),$F171-1966)</f>
        <v>361463</v>
      </c>
      <c r="I171" s="4" cm="1">
        <f t="array" ref="I171">INDEX(GMW_SCEN!$A$2:$NF$60,MATCH(1,(GMW_SCEN!$NE$2:$NE$60=I$3)*(GMW_SCEN!$ND$2:$ND$60=I$4)*(GMW_SCEN!$NF$2:$NF$60=I$1),0),$F171-1966)</f>
        <v>100986</v>
      </c>
      <c r="J171" s="4" cm="1">
        <f t="array" ref="J171">INDEX(GMW_SCEN!$A$2:$NF$60,MATCH(1,(GMW_SCEN!$NE$2:$NE$60=J$3)*(GMW_SCEN!$ND$2:$ND$60=J$4)*(GMW_SCEN!$NF$2:$NF$60=J$1),0),$F171-1966)</f>
        <v>122173</v>
      </c>
      <c r="K171" s="4" cm="1">
        <f t="array" ref="K171">INDEX(GMW_SCEN!$A$2:$NF$60,MATCH(1,(GMW_SCEN!$NE$2:$NE$60=K$3)*(GMW_SCEN!$ND$2:$ND$60=K$4)*(GMW_SCEN!$NF$2:$NF$60=K$1),0),$F171-1966)</f>
        <v>175844</v>
      </c>
      <c r="L171" s="4" cm="1">
        <f t="array" ref="L171">INDEX(GMW_SCEN!$A$2:$NF$60,MATCH(1,(GMW_SCEN!$NE$2:$NE$60=L$3)*(GMW_SCEN!$ND$2:$ND$60=L$4)*(GMW_SCEN!$NF$2:$NF$60=L$1),0),$F171-1966)</f>
        <v>183053</v>
      </c>
      <c r="M171" s="4" cm="1">
        <f t="array" ref="M171">INDEX(GMW_SCEN!$A$2:$NF$60,MATCH(1,(GMW_SCEN!$NE$2:$NE$60=M$3)*(GMW_SCEN!$ND$2:$ND$60=M$4)*(GMW_SCEN!$NF$2:$NF$60=M$1),0),$F171-1966)</f>
        <v>99.4</v>
      </c>
      <c r="N171" s="4" cm="1">
        <f t="array" ref="N171">INDEX(GMW_SCEN!$A$2:$NF$60,MATCH(1,(GMW_SCEN!$NE$2:$NE$60=N$3)*(GMW_SCEN!$ND$2:$ND$60=N$4)*(GMW_SCEN!$NF$2:$NF$60=N$1),0),$F171-1966)</f>
        <v>0.5</v>
      </c>
      <c r="O171" s="4" cm="1">
        <f t="array" ref="O171">INDEX(GMW_SCEN!$A$2:$NF$60,MATCH(1,(GMW_SCEN!$NE$2:$NE$60=O$3)*(GMW_SCEN!$ND$2:$ND$60=O$4)*(GMW_SCEN!$NF$2:$NF$60=O$1),0),$F171-1966)</f>
        <v>2.783906</v>
      </c>
      <c r="P171" s="4" cm="1">
        <f t="array" ref="P171">INDEX(GMW_SCEN!$A$2:$NF$60,MATCH(1,(GMW_SCEN!$NE$2:$NE$60=P$3)*(GMW_SCEN!$ND$2:$ND$60=P$4)*(GMW_SCEN!$NF$2:$NF$60=P$1),0),$F171-1966)</f>
        <v>0.48321579999999997</v>
      </c>
      <c r="Q171" s="4" cm="1">
        <f t="array" ref="Q171">INDEX(GMW_SCEN!$A$2:$NF$60,MATCH(1,(GMW_SCEN!$NE$2:$NE$60=Q$3)*(GMW_SCEN!$ND$2:$ND$60=Q$4)*(GMW_SCEN!$NF$2:$NF$60=Q$1),0),$F171-1966)</f>
        <v>1.208</v>
      </c>
      <c r="R171" s="4" cm="1">
        <f t="array" ref="R171">INDEX(GMW_SCEN!$A$2:$NF$60,MATCH(1,(GMW_SCEN!$NE$2:$NE$60=R$3)*(GMW_SCEN!$ND$2:$ND$60=R$4)*(GMW_SCEN!$NF$2:$NF$60=R$1),0),$F171-1966)</f>
        <v>1.6553</v>
      </c>
      <c r="S171" s="4" cm="1">
        <f t="array" ref="S171">INDEX(GMW_SCEN!$A$2:$NF$60,MATCH(1,(GMW_SCEN!$NE$2:$NE$60=S$3)*(GMW_SCEN!$ND$2:$ND$60=S$4)*(GMW_SCEN!$NF$2:$NF$60=S$1),0),$F171-1966)</f>
        <v>85.583340000000007</v>
      </c>
      <c r="T171" s="4" cm="1">
        <f t="array" ref="T171">INDEX(GMW_SCEN!$A$2:$NF$60,MATCH(1,(GMW_SCEN!$NE$2:$NE$60=T$3)*(GMW_SCEN!$ND$2:$ND$60=T$4)*(GMW_SCEN!$NF$2:$NF$60=T$1),0),$F171-1966)</f>
        <v>-3548</v>
      </c>
      <c r="U171" s="4" cm="1">
        <f t="array" ref="U171">INDEX(GMW_SCEN!$A$2:$NF$60,MATCH(1,(GMW_SCEN!$NE$2:$NE$60=U$3)*(GMW_SCEN!$ND$2:$ND$60=U$4)*(GMW_SCEN!$NF$2:$NF$60=U$1),0),$F171-1966)</f>
        <v>1302978</v>
      </c>
      <c r="V171" s="4" cm="1">
        <f t="array" ref="V171">INDEX(GMW_SCEN!$A$2:$NF$60,MATCH(1,(GMW_SCEN!$NE$2:$NE$60=V$3)*(GMW_SCEN!$ND$2:$ND$60=V$4)*(GMW_SCEN!$NF$2:$NF$60=V$1),0),$F171-1966)</f>
        <v>460682</v>
      </c>
      <c r="W171" s="4" cm="1">
        <f t="array" ref="W171">INDEX(GMW_SCEN!$A$2:$NF$60,MATCH(1,(GMW_SCEN!$NE$2:$NE$60=W$3)*(GMW_SCEN!$ND$2:$ND$60=W$4)*(GMW_SCEN!$NF$2:$NF$60=W$1),0),$F171-1966)</f>
        <v>596696</v>
      </c>
      <c r="X171" s="4" cm="1">
        <f t="array" ref="X171">INDEX(GMW_SCEN!$A$2:$NF$60,MATCH(1,(GMW_SCEN!$NE$2:$NE$60=X$3)*(GMW_SCEN!$ND$2:$ND$60=X$4)*(GMW_SCEN!$NF$2:$NF$60=X$1),0),$F171-1966)</f>
        <v>361463</v>
      </c>
      <c r="Y171" s="4" cm="1">
        <f t="array" ref="Y171">INDEX(GMW_SCEN!$A$2:$NF$60,MATCH(1,(GMW_SCEN!$NE$2:$NE$60=Y$3)*(GMW_SCEN!$ND$2:$ND$60=Y$4)*(GMW_SCEN!$NF$2:$NF$60=Y$1),0),$F171-1966)</f>
        <v>100986</v>
      </c>
      <c r="Z171" s="4" cm="1">
        <f t="array" ref="Z171">INDEX(GMW_SCEN!$A$2:$NF$60,MATCH(1,(GMW_SCEN!$NE$2:$NE$60=Z$3)*(GMW_SCEN!$ND$2:$ND$60=Z$4)*(GMW_SCEN!$NF$2:$NF$60=Z$1),0),$F171-1966)</f>
        <v>122173</v>
      </c>
      <c r="AA171" s="4" cm="1">
        <f t="array" ref="AA171">INDEX(GMW_SCEN!$A$2:$NF$60,MATCH(1,(GMW_SCEN!$NE$2:$NE$60=AA$3)*(GMW_SCEN!$ND$2:$ND$60=AA$4)*(GMW_SCEN!$NF$2:$NF$60=AA$1),0),$F171-1966)</f>
        <v>175844</v>
      </c>
      <c r="AB171" s="4" cm="1">
        <f t="array" ref="AB171">INDEX(GMW_SCEN!$A$2:$NF$60,MATCH(1,(GMW_SCEN!$NE$2:$NE$60=AB$3)*(GMW_SCEN!$ND$2:$ND$60=AB$4)*(GMW_SCEN!$NF$2:$NF$60=AB$1),0),$F171-1966)</f>
        <v>183053</v>
      </c>
      <c r="AC171" s="4" cm="1">
        <f t="array" ref="AC171">INDEX(GMW_SCEN!$A$2:$NF$60,MATCH(1,(GMW_SCEN!$NE$2:$NE$60=AC$3)*(GMW_SCEN!$ND$2:$ND$60=AC$4)*(GMW_SCEN!$NF$2:$NF$60=AC$1),0),$F171-1966)</f>
        <v>99.4</v>
      </c>
      <c r="AD171" s="4" cm="1">
        <f t="array" ref="AD171">INDEX(GMW_SCEN!$A$2:$NF$60,MATCH(1,(GMW_SCEN!$NE$2:$NE$60=AD$3)*(GMW_SCEN!$ND$2:$ND$60=AD$4)*(GMW_SCEN!$NF$2:$NF$60=AD$1),0),$F171-1966)</f>
        <v>0.5</v>
      </c>
      <c r="AE171" s="4" cm="1">
        <f t="array" ref="AE171">INDEX(GMW_SCEN!$A$2:$NF$60,MATCH(1,(GMW_SCEN!$NE$2:$NE$60=AE$3)*(GMW_SCEN!$ND$2:$ND$60=AE$4)*(GMW_SCEN!$NF$2:$NF$60=AE$1),0),$F171-1966)</f>
        <v>2.783906</v>
      </c>
      <c r="AF171" s="4" cm="1">
        <f t="array" ref="AF171">INDEX(GMW_SCEN!$A$2:$NF$60,MATCH(1,(GMW_SCEN!$NE$2:$NE$60=AF$3)*(GMW_SCEN!$ND$2:$ND$60=AF$4)*(GMW_SCEN!$NF$2:$NF$60=AF$1),0),$F171-1966)</f>
        <v>0.48321579999999997</v>
      </c>
      <c r="AG171" s="4" cm="1">
        <f t="array" ref="AG171">INDEX(GMW_SCEN!$A$2:$NF$60,MATCH(1,(GMW_SCEN!$NE$2:$NE$60=AG$3)*(GMW_SCEN!$ND$2:$ND$60=AG$4)*(GMW_SCEN!$NF$2:$NF$60=AG$1),0),$F171-1966)</f>
        <v>1.208</v>
      </c>
      <c r="AH171" s="4" cm="1">
        <f t="array" ref="AH171">INDEX(GMW_SCEN!$A$2:$NF$60,MATCH(1,(GMW_SCEN!$NE$2:$NE$60=AH$3)*(GMW_SCEN!$ND$2:$ND$60=AH$4)*(GMW_SCEN!$NF$2:$NF$60=AH$1),0),$F171-1966)</f>
        <v>1.6553</v>
      </c>
      <c r="AI171" s="4" cm="1">
        <f t="array" ref="AI171">INDEX(GMW_SCEN!$A$2:$NF$60,MATCH(1,(GMW_SCEN!$NE$2:$NE$60=AI$3)*(GMW_SCEN!$ND$2:$ND$60=AI$4)*(GMW_SCEN!$NF$2:$NF$60=AI$1),0),$F171-1966)</f>
        <v>85.583340000000007</v>
      </c>
      <c r="AJ171" s="4" cm="1">
        <f t="array" ref="AJ171">INDEX(GMW_SCEN!$A$2:$NF$60,MATCH(1,(GMW_SCEN!$NE$2:$NE$60=AJ$3)*(GMW_SCEN!$ND$2:$ND$60=AJ$4)*(GMW_SCEN!$NF$2:$NF$60=AJ$1),0),$F171-1966)</f>
        <v>-3548</v>
      </c>
      <c r="AK171" s="4" cm="1">
        <f t="array" ref="AK171">INDEX(GMW_SCEN!$A$2:$NF$60,MATCH(1,(GMW_SCEN!$NE$2:$NE$60=AK$3)*(GMW_SCEN!$ND$2:$ND$60=AK$4)*(GMW_SCEN!$NF$2:$NF$60=AK$1),0),$F171-1966)</f>
        <v>1302978</v>
      </c>
      <c r="AL171" s="4" cm="1">
        <f t="array" ref="AL171">INDEX(GMW_SCEN!$A$2:$NF$60,MATCH(1,(GMW_SCEN!$NE$2:$NE$60=AL$3)*(GMW_SCEN!$ND$2:$ND$60=AL$4)*(GMW_SCEN!$NF$2:$NF$60=AL$1),0),$F171-1966)</f>
        <v>460682</v>
      </c>
    </row>
    <row r="172" spans="1:38" x14ac:dyDescent="0.25">
      <c r="B172" s="4">
        <f t="shared" ref="B172:D187" si="56">+B168+1</f>
        <v>2014</v>
      </c>
      <c r="C172" s="4">
        <f t="shared" si="56"/>
        <v>2014</v>
      </c>
      <c r="F172" s="4">
        <f t="shared" si="37"/>
        <v>2138</v>
      </c>
      <c r="G172" s="4" cm="1">
        <f t="array" ref="G172">INDEX(GMW_SCEN!$A$2:$NF$60,MATCH(1,(GMW_SCEN!$NE$2:$NE$60=G$3)*(GMW_SCEN!$ND$2:$ND$60=G$4)*(GMW_SCEN!$NF$2:$NF$60=G$1),0),$F172-1966)</f>
        <v>602310</v>
      </c>
      <c r="H172" s="4" cm="1">
        <f t="array" ref="H172">INDEX(GMW_SCEN!$A$2:$NF$60,MATCH(1,(GMW_SCEN!$NE$2:$NE$60=H$3)*(GMW_SCEN!$ND$2:$ND$60=H$4)*(GMW_SCEN!$NF$2:$NF$60=H$1),0),$F172-1966)</f>
        <v>364739</v>
      </c>
      <c r="I172" s="4" cm="1">
        <f t="array" ref="I172">INDEX(GMW_SCEN!$A$2:$NF$60,MATCH(1,(GMW_SCEN!$NE$2:$NE$60=I$3)*(GMW_SCEN!$ND$2:$ND$60=I$4)*(GMW_SCEN!$NF$2:$NF$60=I$1),0),$F172-1966)</f>
        <v>101232</v>
      </c>
      <c r="J172" s="4" cm="1">
        <f t="array" ref="J172">INDEX(GMW_SCEN!$A$2:$NF$60,MATCH(1,(GMW_SCEN!$NE$2:$NE$60=J$3)*(GMW_SCEN!$ND$2:$ND$60=J$4)*(GMW_SCEN!$NF$2:$NF$60=J$1),0),$F172-1966)</f>
        <v>122833</v>
      </c>
      <c r="K172" s="4" cm="1">
        <f t="array" ref="K172">INDEX(GMW_SCEN!$A$2:$NF$60,MATCH(1,(GMW_SCEN!$NE$2:$NE$60=K$3)*(GMW_SCEN!$ND$2:$ND$60=K$4)*(GMW_SCEN!$NF$2:$NF$60=K$1),0),$F172-1966)</f>
        <v>176753</v>
      </c>
      <c r="L172" s="4" cm="1">
        <f t="array" ref="L172">INDEX(GMW_SCEN!$A$2:$NF$60,MATCH(1,(GMW_SCEN!$NE$2:$NE$60=L$3)*(GMW_SCEN!$ND$2:$ND$60=L$4)*(GMW_SCEN!$NF$2:$NF$60=L$1),0),$F172-1966)</f>
        <v>183399</v>
      </c>
      <c r="M172" s="4" cm="1">
        <f t="array" ref="M172">INDEX(GMW_SCEN!$A$2:$NF$60,MATCH(1,(GMW_SCEN!$NE$2:$NE$60=M$3)*(GMW_SCEN!$ND$2:$ND$60=M$4)*(GMW_SCEN!$NF$2:$NF$60=M$1),0),$F172-1966)</f>
        <v>100.1</v>
      </c>
      <c r="N172" s="4" cm="1">
        <f t="array" ref="N172">INDEX(GMW_SCEN!$A$2:$NF$60,MATCH(1,(GMW_SCEN!$NE$2:$NE$60=N$3)*(GMW_SCEN!$ND$2:$ND$60=N$4)*(GMW_SCEN!$NF$2:$NF$60=N$1),0),$F172-1966)</f>
        <v>0.5</v>
      </c>
      <c r="O172" s="4" cm="1">
        <f t="array" ref="O172">INDEX(GMW_SCEN!$A$2:$NF$60,MATCH(1,(GMW_SCEN!$NE$2:$NE$60=O$3)*(GMW_SCEN!$ND$2:$ND$60=O$4)*(GMW_SCEN!$NF$2:$NF$60=O$1),0),$F172-1966)</f>
        <v>2.6696770000000001</v>
      </c>
      <c r="P172" s="4" cm="1">
        <f t="array" ref="P172">INDEX(GMW_SCEN!$A$2:$NF$60,MATCH(1,(GMW_SCEN!$NE$2:$NE$60=P$3)*(GMW_SCEN!$ND$2:$ND$60=P$4)*(GMW_SCEN!$NF$2:$NF$60=P$1),0),$F172-1966)</f>
        <v>0.4393628</v>
      </c>
      <c r="Q172" s="4" cm="1">
        <f t="array" ref="Q172">INDEX(GMW_SCEN!$A$2:$NF$60,MATCH(1,(GMW_SCEN!$NE$2:$NE$60=Q$3)*(GMW_SCEN!$ND$2:$ND$60=Q$4)*(GMW_SCEN!$NF$2:$NF$60=Q$1),0),$F172-1966)</f>
        <v>1.2276</v>
      </c>
      <c r="R172" s="4" cm="1">
        <f t="array" ref="R172">INDEX(GMW_SCEN!$A$2:$NF$60,MATCH(1,(GMW_SCEN!$NE$2:$NE$60=R$3)*(GMW_SCEN!$ND$2:$ND$60=R$4)*(GMW_SCEN!$NF$2:$NF$60=R$1),0),$F172-1966)</f>
        <v>1.6831</v>
      </c>
      <c r="S172" s="4" cm="1">
        <f t="array" ref="S172">INDEX(GMW_SCEN!$A$2:$NF$60,MATCH(1,(GMW_SCEN!$NE$2:$NE$60=S$3)*(GMW_SCEN!$ND$2:$ND$60=S$4)*(GMW_SCEN!$NF$2:$NF$60=S$1),0),$F172-1966)</f>
        <v>86.913330000000002</v>
      </c>
      <c r="T172" s="4" cm="1">
        <f t="array" ref="T172">INDEX(GMW_SCEN!$A$2:$NF$60,MATCH(1,(GMW_SCEN!$NE$2:$NE$60=T$3)*(GMW_SCEN!$ND$2:$ND$60=T$4)*(GMW_SCEN!$NF$2:$NF$60=T$1),0),$F172-1966)</f>
        <v>-25237</v>
      </c>
      <c r="U172" s="4" cm="1">
        <f t="array" ref="U172">INDEX(GMW_SCEN!$A$2:$NF$60,MATCH(1,(GMW_SCEN!$NE$2:$NE$60=U$3)*(GMW_SCEN!$ND$2:$ND$60=U$4)*(GMW_SCEN!$NF$2:$NF$60=U$1),0),$F172-1966)</f>
        <v>1337101</v>
      </c>
      <c r="V172" s="4" cm="1">
        <f t="array" ref="V172">INDEX(GMW_SCEN!$A$2:$NF$60,MATCH(1,(GMW_SCEN!$NE$2:$NE$60=V$3)*(GMW_SCEN!$ND$2:$ND$60=V$4)*(GMW_SCEN!$NF$2:$NF$60=V$1),0),$F172-1966)</f>
        <v>464667</v>
      </c>
      <c r="W172" s="4" cm="1">
        <f t="array" ref="W172">INDEX(GMW_SCEN!$A$2:$NF$60,MATCH(1,(GMW_SCEN!$NE$2:$NE$60=W$3)*(GMW_SCEN!$ND$2:$ND$60=W$4)*(GMW_SCEN!$NF$2:$NF$60=W$1),0),$F172-1966)</f>
        <v>602310</v>
      </c>
      <c r="X172" s="4" cm="1">
        <f t="array" ref="X172">INDEX(GMW_SCEN!$A$2:$NF$60,MATCH(1,(GMW_SCEN!$NE$2:$NE$60=X$3)*(GMW_SCEN!$ND$2:$ND$60=X$4)*(GMW_SCEN!$NF$2:$NF$60=X$1),0),$F172-1966)</f>
        <v>364739</v>
      </c>
      <c r="Y172" s="4" cm="1">
        <f t="array" ref="Y172">INDEX(GMW_SCEN!$A$2:$NF$60,MATCH(1,(GMW_SCEN!$NE$2:$NE$60=Y$3)*(GMW_SCEN!$ND$2:$ND$60=Y$4)*(GMW_SCEN!$NF$2:$NF$60=Y$1),0),$F172-1966)</f>
        <v>101232</v>
      </c>
      <c r="Z172" s="4" cm="1">
        <f t="array" ref="Z172">INDEX(GMW_SCEN!$A$2:$NF$60,MATCH(1,(GMW_SCEN!$NE$2:$NE$60=Z$3)*(GMW_SCEN!$ND$2:$ND$60=Z$4)*(GMW_SCEN!$NF$2:$NF$60=Z$1),0),$F172-1966)</f>
        <v>122833</v>
      </c>
      <c r="AA172" s="4" cm="1">
        <f t="array" ref="AA172">INDEX(GMW_SCEN!$A$2:$NF$60,MATCH(1,(GMW_SCEN!$NE$2:$NE$60=AA$3)*(GMW_SCEN!$ND$2:$ND$60=AA$4)*(GMW_SCEN!$NF$2:$NF$60=AA$1),0),$F172-1966)</f>
        <v>176753</v>
      </c>
      <c r="AB172" s="4" cm="1">
        <f t="array" ref="AB172">INDEX(GMW_SCEN!$A$2:$NF$60,MATCH(1,(GMW_SCEN!$NE$2:$NE$60=AB$3)*(GMW_SCEN!$ND$2:$ND$60=AB$4)*(GMW_SCEN!$NF$2:$NF$60=AB$1),0),$F172-1966)</f>
        <v>183399</v>
      </c>
      <c r="AC172" s="4" cm="1">
        <f t="array" ref="AC172">INDEX(GMW_SCEN!$A$2:$NF$60,MATCH(1,(GMW_SCEN!$NE$2:$NE$60=AC$3)*(GMW_SCEN!$ND$2:$ND$60=AC$4)*(GMW_SCEN!$NF$2:$NF$60=AC$1),0),$F172-1966)</f>
        <v>100.1</v>
      </c>
      <c r="AD172" s="4" cm="1">
        <f t="array" ref="AD172">INDEX(GMW_SCEN!$A$2:$NF$60,MATCH(1,(GMW_SCEN!$NE$2:$NE$60=AD$3)*(GMW_SCEN!$ND$2:$ND$60=AD$4)*(GMW_SCEN!$NF$2:$NF$60=AD$1),0),$F172-1966)</f>
        <v>0.5</v>
      </c>
      <c r="AE172" s="4" cm="1">
        <f t="array" ref="AE172">INDEX(GMW_SCEN!$A$2:$NF$60,MATCH(1,(GMW_SCEN!$NE$2:$NE$60=AE$3)*(GMW_SCEN!$ND$2:$ND$60=AE$4)*(GMW_SCEN!$NF$2:$NF$60=AE$1),0),$F172-1966)</f>
        <v>2.6696770000000001</v>
      </c>
      <c r="AF172" s="4" cm="1">
        <f t="array" ref="AF172">INDEX(GMW_SCEN!$A$2:$NF$60,MATCH(1,(GMW_SCEN!$NE$2:$NE$60=AF$3)*(GMW_SCEN!$ND$2:$ND$60=AF$4)*(GMW_SCEN!$NF$2:$NF$60=AF$1),0),$F172-1966)</f>
        <v>0.4393628</v>
      </c>
      <c r="AG172" s="4" cm="1">
        <f t="array" ref="AG172">INDEX(GMW_SCEN!$A$2:$NF$60,MATCH(1,(GMW_SCEN!$NE$2:$NE$60=AG$3)*(GMW_SCEN!$ND$2:$ND$60=AG$4)*(GMW_SCEN!$NF$2:$NF$60=AG$1),0),$F172-1966)</f>
        <v>1.2276</v>
      </c>
      <c r="AH172" s="4" cm="1">
        <f t="array" ref="AH172">INDEX(GMW_SCEN!$A$2:$NF$60,MATCH(1,(GMW_SCEN!$NE$2:$NE$60=AH$3)*(GMW_SCEN!$ND$2:$ND$60=AH$4)*(GMW_SCEN!$NF$2:$NF$60=AH$1),0),$F172-1966)</f>
        <v>1.6831</v>
      </c>
      <c r="AI172" s="4" cm="1">
        <f t="array" ref="AI172">INDEX(GMW_SCEN!$A$2:$NF$60,MATCH(1,(GMW_SCEN!$NE$2:$NE$60=AI$3)*(GMW_SCEN!$ND$2:$ND$60=AI$4)*(GMW_SCEN!$NF$2:$NF$60=AI$1),0),$F172-1966)</f>
        <v>86.913330000000002</v>
      </c>
      <c r="AJ172" s="4" cm="1">
        <f t="array" ref="AJ172">INDEX(GMW_SCEN!$A$2:$NF$60,MATCH(1,(GMW_SCEN!$NE$2:$NE$60=AJ$3)*(GMW_SCEN!$ND$2:$ND$60=AJ$4)*(GMW_SCEN!$NF$2:$NF$60=AJ$1),0),$F172-1966)</f>
        <v>-25237</v>
      </c>
      <c r="AK172" s="4" cm="1">
        <f t="array" ref="AK172">INDEX(GMW_SCEN!$A$2:$NF$60,MATCH(1,(GMW_SCEN!$NE$2:$NE$60=AK$3)*(GMW_SCEN!$ND$2:$ND$60=AK$4)*(GMW_SCEN!$NF$2:$NF$60=AK$1),0),$F172-1966)</f>
        <v>1337101</v>
      </c>
      <c r="AL172" s="4" cm="1">
        <f t="array" ref="AL172">INDEX(GMW_SCEN!$A$2:$NF$60,MATCH(1,(GMW_SCEN!$NE$2:$NE$60=AL$3)*(GMW_SCEN!$ND$2:$ND$60=AL$4)*(GMW_SCEN!$NF$2:$NF$60=AL$1),0),$F172-1966)</f>
        <v>464667</v>
      </c>
    </row>
    <row r="173" spans="1:38" x14ac:dyDescent="0.25">
      <c r="B173" s="4">
        <f t="shared" si="56"/>
        <v>2014</v>
      </c>
      <c r="C173" s="4">
        <f t="shared" si="56"/>
        <v>2014</v>
      </c>
      <c r="F173" s="4">
        <f t="shared" si="37"/>
        <v>2139</v>
      </c>
      <c r="G173" s="4" cm="1">
        <f t="array" ref="G173">INDEX(GMW_SCEN!$A$2:$NF$60,MATCH(1,(GMW_SCEN!$NE$2:$NE$60=G$3)*(GMW_SCEN!$ND$2:$ND$60=G$4)*(GMW_SCEN!$NF$2:$NF$60=G$1),0),$F173-1966)</f>
        <v>607213</v>
      </c>
      <c r="H173" s="4" cm="1">
        <f t="array" ref="H173">INDEX(GMW_SCEN!$A$2:$NF$60,MATCH(1,(GMW_SCEN!$NE$2:$NE$60=H$3)*(GMW_SCEN!$ND$2:$ND$60=H$4)*(GMW_SCEN!$NF$2:$NF$60=H$1),0),$F173-1966)</f>
        <v>371275</v>
      </c>
      <c r="I173" s="4" cm="1">
        <f t="array" ref="I173">INDEX(GMW_SCEN!$A$2:$NF$60,MATCH(1,(GMW_SCEN!$NE$2:$NE$60=I$3)*(GMW_SCEN!$ND$2:$ND$60=I$4)*(GMW_SCEN!$NF$2:$NF$60=I$1),0),$F173-1966)</f>
        <v>103142</v>
      </c>
      <c r="J173" s="4" cm="1">
        <f t="array" ref="J173">INDEX(GMW_SCEN!$A$2:$NF$60,MATCH(1,(GMW_SCEN!$NE$2:$NE$60=J$3)*(GMW_SCEN!$ND$2:$ND$60=J$4)*(GMW_SCEN!$NF$2:$NF$60=J$1),0),$F173-1966)</f>
        <v>122880</v>
      </c>
      <c r="K173" s="4" cm="1">
        <f t="array" ref="K173">INDEX(GMW_SCEN!$A$2:$NF$60,MATCH(1,(GMW_SCEN!$NE$2:$NE$60=K$3)*(GMW_SCEN!$ND$2:$ND$60=K$4)*(GMW_SCEN!$NF$2:$NF$60=K$1),0),$F173-1966)</f>
        <v>178051</v>
      </c>
      <c r="L173" s="4" cm="1">
        <f t="array" ref="L173">INDEX(GMW_SCEN!$A$2:$NF$60,MATCH(1,(GMW_SCEN!$NE$2:$NE$60=L$3)*(GMW_SCEN!$ND$2:$ND$60=L$4)*(GMW_SCEN!$NF$2:$NF$60=L$1),0),$F173-1966)</f>
        <v>188317</v>
      </c>
      <c r="M173" s="4" cm="1">
        <f t="array" ref="M173">INDEX(GMW_SCEN!$A$2:$NF$60,MATCH(1,(GMW_SCEN!$NE$2:$NE$60=M$3)*(GMW_SCEN!$ND$2:$ND$60=M$4)*(GMW_SCEN!$NF$2:$NF$60=M$1),0),$F173-1966)</f>
        <v>100.13330000000001</v>
      </c>
      <c r="N173" s="4" cm="1">
        <f t="array" ref="N173">INDEX(GMW_SCEN!$A$2:$NF$60,MATCH(1,(GMW_SCEN!$NE$2:$NE$60=N$3)*(GMW_SCEN!$ND$2:$ND$60=N$4)*(GMW_SCEN!$NF$2:$NF$60=N$1),0),$F173-1966)</f>
        <v>0.5</v>
      </c>
      <c r="O173" s="4" cm="1">
        <f t="array" ref="O173">INDEX(GMW_SCEN!$A$2:$NF$60,MATCH(1,(GMW_SCEN!$NE$2:$NE$60=O$3)*(GMW_SCEN!$ND$2:$ND$60=O$4)*(GMW_SCEN!$NF$2:$NF$60=O$1),0),$F173-1966)</f>
        <v>2.5277270000000001</v>
      </c>
      <c r="P173" s="4" cm="1">
        <f t="array" ref="P173">INDEX(GMW_SCEN!$A$2:$NF$60,MATCH(1,(GMW_SCEN!$NE$2:$NE$60=P$3)*(GMW_SCEN!$ND$2:$ND$60=P$4)*(GMW_SCEN!$NF$2:$NF$60=P$1),0),$F173-1966)</f>
        <v>0.3780675</v>
      </c>
      <c r="Q173" s="4" cm="1">
        <f t="array" ref="Q173">INDEX(GMW_SCEN!$A$2:$NF$60,MATCH(1,(GMW_SCEN!$NE$2:$NE$60=Q$3)*(GMW_SCEN!$ND$2:$ND$60=Q$4)*(GMW_SCEN!$NF$2:$NF$60=Q$1),0),$F173-1966)</f>
        <v>1.259733</v>
      </c>
      <c r="R173" s="4" cm="1">
        <f t="array" ref="R173">INDEX(GMW_SCEN!$A$2:$NF$60,MATCH(1,(GMW_SCEN!$NE$2:$NE$60=R$3)*(GMW_SCEN!$ND$2:$ND$60=R$4)*(GMW_SCEN!$NF$2:$NF$60=R$1),0),$F173-1966)</f>
        <v>1.6694329999999999</v>
      </c>
      <c r="S173" s="4" cm="1">
        <f t="array" ref="S173">INDEX(GMW_SCEN!$A$2:$NF$60,MATCH(1,(GMW_SCEN!$NE$2:$NE$60=S$3)*(GMW_SCEN!$ND$2:$ND$60=S$4)*(GMW_SCEN!$NF$2:$NF$60=S$1),0),$F173-1966)</f>
        <v>88.03</v>
      </c>
      <c r="T173" s="4" cm="1">
        <f t="array" ref="T173">INDEX(GMW_SCEN!$A$2:$NF$60,MATCH(1,(GMW_SCEN!$NE$2:$NE$60=T$3)*(GMW_SCEN!$ND$2:$ND$60=T$4)*(GMW_SCEN!$NF$2:$NF$60=T$1),0),$F173-1966)</f>
        <v>-17704</v>
      </c>
      <c r="U173" s="4" cm="1">
        <f t="array" ref="U173">INDEX(GMW_SCEN!$A$2:$NF$60,MATCH(1,(GMW_SCEN!$NE$2:$NE$60=U$3)*(GMW_SCEN!$ND$2:$ND$60=U$4)*(GMW_SCEN!$NF$2:$NF$60=U$1),0),$F173-1966)</f>
        <v>1344725</v>
      </c>
      <c r="V173" s="4" cm="1">
        <f t="array" ref="V173">INDEX(GMW_SCEN!$A$2:$NF$60,MATCH(1,(GMW_SCEN!$NE$2:$NE$60=V$3)*(GMW_SCEN!$ND$2:$ND$60=V$4)*(GMW_SCEN!$NF$2:$NF$60=V$1),0),$F173-1966)</f>
        <v>474115</v>
      </c>
      <c r="W173" s="4" cm="1">
        <f t="array" ref="W173">INDEX(GMW_SCEN!$A$2:$NF$60,MATCH(1,(GMW_SCEN!$NE$2:$NE$60=W$3)*(GMW_SCEN!$ND$2:$ND$60=W$4)*(GMW_SCEN!$NF$2:$NF$60=W$1),0),$F173-1966)</f>
        <v>607213</v>
      </c>
      <c r="X173" s="4" cm="1">
        <f t="array" ref="X173">INDEX(GMW_SCEN!$A$2:$NF$60,MATCH(1,(GMW_SCEN!$NE$2:$NE$60=X$3)*(GMW_SCEN!$ND$2:$ND$60=X$4)*(GMW_SCEN!$NF$2:$NF$60=X$1),0),$F173-1966)</f>
        <v>371275</v>
      </c>
      <c r="Y173" s="4" cm="1">
        <f t="array" ref="Y173">INDEX(GMW_SCEN!$A$2:$NF$60,MATCH(1,(GMW_SCEN!$NE$2:$NE$60=Y$3)*(GMW_SCEN!$ND$2:$ND$60=Y$4)*(GMW_SCEN!$NF$2:$NF$60=Y$1),0),$F173-1966)</f>
        <v>103142</v>
      </c>
      <c r="Z173" s="4" cm="1">
        <f t="array" ref="Z173">INDEX(GMW_SCEN!$A$2:$NF$60,MATCH(1,(GMW_SCEN!$NE$2:$NE$60=Z$3)*(GMW_SCEN!$ND$2:$ND$60=Z$4)*(GMW_SCEN!$NF$2:$NF$60=Z$1),0),$F173-1966)</f>
        <v>122880</v>
      </c>
      <c r="AA173" s="4" cm="1">
        <f t="array" ref="AA173">INDEX(GMW_SCEN!$A$2:$NF$60,MATCH(1,(GMW_SCEN!$NE$2:$NE$60=AA$3)*(GMW_SCEN!$ND$2:$ND$60=AA$4)*(GMW_SCEN!$NF$2:$NF$60=AA$1),0),$F173-1966)</f>
        <v>178051</v>
      </c>
      <c r="AB173" s="4" cm="1">
        <f t="array" ref="AB173">INDEX(GMW_SCEN!$A$2:$NF$60,MATCH(1,(GMW_SCEN!$NE$2:$NE$60=AB$3)*(GMW_SCEN!$ND$2:$ND$60=AB$4)*(GMW_SCEN!$NF$2:$NF$60=AB$1),0),$F173-1966)</f>
        <v>188317</v>
      </c>
      <c r="AC173" s="4" cm="1">
        <f t="array" ref="AC173">INDEX(GMW_SCEN!$A$2:$NF$60,MATCH(1,(GMW_SCEN!$NE$2:$NE$60=AC$3)*(GMW_SCEN!$ND$2:$ND$60=AC$4)*(GMW_SCEN!$NF$2:$NF$60=AC$1),0),$F173-1966)</f>
        <v>100.13330000000001</v>
      </c>
      <c r="AD173" s="4" cm="1">
        <f t="array" ref="AD173">INDEX(GMW_SCEN!$A$2:$NF$60,MATCH(1,(GMW_SCEN!$NE$2:$NE$60=AD$3)*(GMW_SCEN!$ND$2:$ND$60=AD$4)*(GMW_SCEN!$NF$2:$NF$60=AD$1),0),$F173-1966)</f>
        <v>0.5</v>
      </c>
      <c r="AE173" s="4" cm="1">
        <f t="array" ref="AE173">INDEX(GMW_SCEN!$A$2:$NF$60,MATCH(1,(GMW_SCEN!$NE$2:$NE$60=AE$3)*(GMW_SCEN!$ND$2:$ND$60=AE$4)*(GMW_SCEN!$NF$2:$NF$60=AE$1),0),$F173-1966)</f>
        <v>2.5277270000000001</v>
      </c>
      <c r="AF173" s="4" cm="1">
        <f t="array" ref="AF173">INDEX(GMW_SCEN!$A$2:$NF$60,MATCH(1,(GMW_SCEN!$NE$2:$NE$60=AF$3)*(GMW_SCEN!$ND$2:$ND$60=AF$4)*(GMW_SCEN!$NF$2:$NF$60=AF$1),0),$F173-1966)</f>
        <v>0.3780675</v>
      </c>
      <c r="AG173" s="4" cm="1">
        <f t="array" ref="AG173">INDEX(GMW_SCEN!$A$2:$NF$60,MATCH(1,(GMW_SCEN!$NE$2:$NE$60=AG$3)*(GMW_SCEN!$ND$2:$ND$60=AG$4)*(GMW_SCEN!$NF$2:$NF$60=AG$1),0),$F173-1966)</f>
        <v>1.259733</v>
      </c>
      <c r="AH173" s="4" cm="1">
        <f t="array" ref="AH173">INDEX(GMW_SCEN!$A$2:$NF$60,MATCH(1,(GMW_SCEN!$NE$2:$NE$60=AH$3)*(GMW_SCEN!$ND$2:$ND$60=AH$4)*(GMW_SCEN!$NF$2:$NF$60=AH$1),0),$F173-1966)</f>
        <v>1.6694329999999999</v>
      </c>
      <c r="AI173" s="4" cm="1">
        <f t="array" ref="AI173">INDEX(GMW_SCEN!$A$2:$NF$60,MATCH(1,(GMW_SCEN!$NE$2:$NE$60=AI$3)*(GMW_SCEN!$ND$2:$ND$60=AI$4)*(GMW_SCEN!$NF$2:$NF$60=AI$1),0),$F173-1966)</f>
        <v>88.03</v>
      </c>
      <c r="AJ173" s="4" cm="1">
        <f t="array" ref="AJ173">INDEX(GMW_SCEN!$A$2:$NF$60,MATCH(1,(GMW_SCEN!$NE$2:$NE$60=AJ$3)*(GMW_SCEN!$ND$2:$ND$60=AJ$4)*(GMW_SCEN!$NF$2:$NF$60=AJ$1),0),$F173-1966)</f>
        <v>-17704</v>
      </c>
      <c r="AK173" s="4" cm="1">
        <f t="array" ref="AK173">INDEX(GMW_SCEN!$A$2:$NF$60,MATCH(1,(GMW_SCEN!$NE$2:$NE$60=AK$3)*(GMW_SCEN!$ND$2:$ND$60=AK$4)*(GMW_SCEN!$NF$2:$NF$60=AK$1),0),$F173-1966)</f>
        <v>1344725</v>
      </c>
      <c r="AL173" s="4" cm="1">
        <f t="array" ref="AL173">INDEX(GMW_SCEN!$A$2:$NF$60,MATCH(1,(GMW_SCEN!$NE$2:$NE$60=AL$3)*(GMW_SCEN!$ND$2:$ND$60=AL$4)*(GMW_SCEN!$NF$2:$NF$60=AL$1),0),$F173-1966)</f>
        <v>474115</v>
      </c>
    </row>
    <row r="174" spans="1:38" x14ac:dyDescent="0.25">
      <c r="B174" s="4">
        <f t="shared" si="56"/>
        <v>2014</v>
      </c>
      <c r="C174" s="4">
        <f t="shared" si="56"/>
        <v>2014</v>
      </c>
      <c r="E174" s="4">
        <f t="shared" ref="E174" si="57">+E170+1</f>
        <v>2014</v>
      </c>
      <c r="F174" s="4">
        <f t="shared" si="37"/>
        <v>2140</v>
      </c>
      <c r="G174" s="4" cm="1">
        <f t="array" ref="G174">INDEX(GMW_SCEN!$A$2:$NF$60,MATCH(1,(GMW_SCEN!$NE$2:$NE$60=G$3)*(GMW_SCEN!$ND$2:$ND$60=G$4)*(GMW_SCEN!$NF$2:$NF$60=G$1),0),$F174-1966)</f>
        <v>611220</v>
      </c>
      <c r="H174" s="4" cm="1">
        <f t="array" ref="H174">INDEX(GMW_SCEN!$A$2:$NF$60,MATCH(1,(GMW_SCEN!$NE$2:$NE$60=H$3)*(GMW_SCEN!$ND$2:$ND$60=H$4)*(GMW_SCEN!$NF$2:$NF$60=H$1),0),$F174-1966)</f>
        <v>374107</v>
      </c>
      <c r="I174" s="4" cm="1">
        <f t="array" ref="I174">INDEX(GMW_SCEN!$A$2:$NF$60,MATCH(1,(GMW_SCEN!$NE$2:$NE$60=I$3)*(GMW_SCEN!$ND$2:$ND$60=I$4)*(GMW_SCEN!$NF$2:$NF$60=I$1),0),$F174-1966)</f>
        <v>106147</v>
      </c>
      <c r="J174" s="4" cm="1">
        <f t="array" ref="J174">INDEX(GMW_SCEN!$A$2:$NF$60,MATCH(1,(GMW_SCEN!$NE$2:$NE$60=J$3)*(GMW_SCEN!$ND$2:$ND$60=J$4)*(GMW_SCEN!$NF$2:$NF$60=J$1),0),$F174-1966)</f>
        <v>122448</v>
      </c>
      <c r="K174" s="4" cm="1">
        <f t="array" ref="K174">INDEX(GMW_SCEN!$A$2:$NF$60,MATCH(1,(GMW_SCEN!$NE$2:$NE$60=K$3)*(GMW_SCEN!$ND$2:$ND$60=K$4)*(GMW_SCEN!$NF$2:$NF$60=K$1),0),$F174-1966)</f>
        <v>181536</v>
      </c>
      <c r="L174" s="4" cm="1">
        <f t="array" ref="L174">INDEX(GMW_SCEN!$A$2:$NF$60,MATCH(1,(GMW_SCEN!$NE$2:$NE$60=L$3)*(GMW_SCEN!$ND$2:$ND$60=L$4)*(GMW_SCEN!$NF$2:$NF$60=L$1),0),$F174-1966)</f>
        <v>200436</v>
      </c>
      <c r="M174" s="4" cm="1">
        <f t="array" ref="M174">INDEX(GMW_SCEN!$A$2:$NF$60,MATCH(1,(GMW_SCEN!$NE$2:$NE$60=M$3)*(GMW_SCEN!$ND$2:$ND$60=M$4)*(GMW_SCEN!$NF$2:$NF$60=M$1),0),$F174-1966)</f>
        <v>100.2</v>
      </c>
      <c r="N174" s="4" cm="1">
        <f t="array" ref="N174">INDEX(GMW_SCEN!$A$2:$NF$60,MATCH(1,(GMW_SCEN!$NE$2:$NE$60=N$3)*(GMW_SCEN!$ND$2:$ND$60=N$4)*(GMW_SCEN!$NF$2:$NF$60=N$1),0),$F174-1966)</f>
        <v>0.5</v>
      </c>
      <c r="O174" s="4" cm="1">
        <f t="array" ref="O174">INDEX(GMW_SCEN!$A$2:$NF$60,MATCH(1,(GMW_SCEN!$NE$2:$NE$60=O$3)*(GMW_SCEN!$ND$2:$ND$60=O$4)*(GMW_SCEN!$NF$2:$NF$60=O$1),0),$F174-1966)</f>
        <v>2.080781</v>
      </c>
      <c r="P174" s="4" cm="1">
        <f t="array" ref="P174">INDEX(GMW_SCEN!$A$2:$NF$60,MATCH(1,(GMW_SCEN!$NE$2:$NE$60=P$3)*(GMW_SCEN!$ND$2:$ND$60=P$4)*(GMW_SCEN!$NF$2:$NF$60=P$1),0),$F174-1966)</f>
        <v>6.4837930000000002E-2</v>
      </c>
      <c r="Q174" s="4" cm="1">
        <f t="array" ref="Q174">INDEX(GMW_SCEN!$A$2:$NF$60,MATCH(1,(GMW_SCEN!$NE$2:$NE$60=Q$3)*(GMW_SCEN!$ND$2:$ND$60=Q$4)*(GMW_SCEN!$NF$2:$NF$60=Q$1),0),$F174-1966)</f>
        <v>1.2669999999999999</v>
      </c>
      <c r="R174" s="4" cm="1">
        <f t="array" ref="R174">INDEX(GMW_SCEN!$A$2:$NF$60,MATCH(1,(GMW_SCEN!$NE$2:$NE$60=R$3)*(GMW_SCEN!$ND$2:$ND$60=R$4)*(GMW_SCEN!$NF$2:$NF$60=R$1),0),$F174-1966)</f>
        <v>1.5829329999999999</v>
      </c>
      <c r="S174" s="4" cm="1">
        <f t="array" ref="S174">INDEX(GMW_SCEN!$A$2:$NF$60,MATCH(1,(GMW_SCEN!$NE$2:$NE$60=S$3)*(GMW_SCEN!$ND$2:$ND$60=S$4)*(GMW_SCEN!$NF$2:$NF$60=S$1),0),$F174-1966)</f>
        <v>87.293329999999997</v>
      </c>
      <c r="T174" s="4" cm="1">
        <f t="array" ref="T174">INDEX(GMW_SCEN!$A$2:$NF$60,MATCH(1,(GMW_SCEN!$NE$2:$NE$60=T$3)*(GMW_SCEN!$ND$2:$ND$60=T$4)*(GMW_SCEN!$NF$2:$NF$60=T$1),0),$F174-1966)</f>
        <v>-23624</v>
      </c>
      <c r="U174" s="4" cm="1">
        <f t="array" ref="U174">INDEX(GMW_SCEN!$A$2:$NF$60,MATCH(1,(GMW_SCEN!$NE$2:$NE$60=U$3)*(GMW_SCEN!$ND$2:$ND$60=U$4)*(GMW_SCEN!$NF$2:$NF$60=U$1),0),$F174-1966)</f>
        <v>1381363</v>
      </c>
      <c r="V174" s="4" cm="1">
        <f t="array" ref="V174">INDEX(GMW_SCEN!$A$2:$NF$60,MATCH(1,(GMW_SCEN!$NE$2:$NE$60=V$3)*(GMW_SCEN!$ND$2:$ND$60=V$4)*(GMW_SCEN!$NF$2:$NF$60=V$1),0),$F174-1966)</f>
        <v>475602</v>
      </c>
      <c r="W174" s="4" cm="1">
        <f t="array" ref="W174">INDEX(GMW_SCEN!$A$2:$NF$60,MATCH(1,(GMW_SCEN!$NE$2:$NE$60=W$3)*(GMW_SCEN!$ND$2:$ND$60=W$4)*(GMW_SCEN!$NF$2:$NF$60=W$1),0),$F174-1966)</f>
        <v>611220</v>
      </c>
      <c r="X174" s="4" cm="1">
        <f t="array" ref="X174">INDEX(GMW_SCEN!$A$2:$NF$60,MATCH(1,(GMW_SCEN!$NE$2:$NE$60=X$3)*(GMW_SCEN!$ND$2:$ND$60=X$4)*(GMW_SCEN!$NF$2:$NF$60=X$1),0),$F174-1966)</f>
        <v>374107</v>
      </c>
      <c r="Y174" s="4" cm="1">
        <f t="array" ref="Y174">INDEX(GMW_SCEN!$A$2:$NF$60,MATCH(1,(GMW_SCEN!$NE$2:$NE$60=Y$3)*(GMW_SCEN!$ND$2:$ND$60=Y$4)*(GMW_SCEN!$NF$2:$NF$60=Y$1),0),$F174-1966)</f>
        <v>106147</v>
      </c>
      <c r="Z174" s="4" cm="1">
        <f t="array" ref="Z174">INDEX(GMW_SCEN!$A$2:$NF$60,MATCH(1,(GMW_SCEN!$NE$2:$NE$60=Z$3)*(GMW_SCEN!$ND$2:$ND$60=Z$4)*(GMW_SCEN!$NF$2:$NF$60=Z$1),0),$F174-1966)</f>
        <v>122448</v>
      </c>
      <c r="AA174" s="4" cm="1">
        <f t="array" ref="AA174">INDEX(GMW_SCEN!$A$2:$NF$60,MATCH(1,(GMW_SCEN!$NE$2:$NE$60=AA$3)*(GMW_SCEN!$ND$2:$ND$60=AA$4)*(GMW_SCEN!$NF$2:$NF$60=AA$1),0),$F174-1966)</f>
        <v>181536</v>
      </c>
      <c r="AB174" s="4" cm="1">
        <f t="array" ref="AB174">INDEX(GMW_SCEN!$A$2:$NF$60,MATCH(1,(GMW_SCEN!$NE$2:$NE$60=AB$3)*(GMW_SCEN!$ND$2:$ND$60=AB$4)*(GMW_SCEN!$NF$2:$NF$60=AB$1),0),$F174-1966)</f>
        <v>200436</v>
      </c>
      <c r="AC174" s="4" cm="1">
        <f t="array" ref="AC174">INDEX(GMW_SCEN!$A$2:$NF$60,MATCH(1,(GMW_SCEN!$NE$2:$NE$60=AC$3)*(GMW_SCEN!$ND$2:$ND$60=AC$4)*(GMW_SCEN!$NF$2:$NF$60=AC$1),0),$F174-1966)</f>
        <v>100.2</v>
      </c>
      <c r="AD174" s="4" cm="1">
        <f t="array" ref="AD174">INDEX(GMW_SCEN!$A$2:$NF$60,MATCH(1,(GMW_SCEN!$NE$2:$NE$60=AD$3)*(GMW_SCEN!$ND$2:$ND$60=AD$4)*(GMW_SCEN!$NF$2:$NF$60=AD$1),0),$F174-1966)</f>
        <v>0.5</v>
      </c>
      <c r="AE174" s="4" cm="1">
        <f t="array" ref="AE174">INDEX(GMW_SCEN!$A$2:$NF$60,MATCH(1,(GMW_SCEN!$NE$2:$NE$60=AE$3)*(GMW_SCEN!$ND$2:$ND$60=AE$4)*(GMW_SCEN!$NF$2:$NF$60=AE$1),0),$F174-1966)</f>
        <v>2.080781</v>
      </c>
      <c r="AF174" s="4" cm="1">
        <f t="array" ref="AF174">INDEX(GMW_SCEN!$A$2:$NF$60,MATCH(1,(GMW_SCEN!$NE$2:$NE$60=AF$3)*(GMW_SCEN!$ND$2:$ND$60=AF$4)*(GMW_SCEN!$NF$2:$NF$60=AF$1),0),$F174-1966)</f>
        <v>6.4837930000000002E-2</v>
      </c>
      <c r="AG174" s="4" cm="1">
        <f t="array" ref="AG174">INDEX(GMW_SCEN!$A$2:$NF$60,MATCH(1,(GMW_SCEN!$NE$2:$NE$60=AG$3)*(GMW_SCEN!$ND$2:$ND$60=AG$4)*(GMW_SCEN!$NF$2:$NF$60=AG$1),0),$F174-1966)</f>
        <v>1.2669999999999999</v>
      </c>
      <c r="AH174" s="4" cm="1">
        <f t="array" ref="AH174">INDEX(GMW_SCEN!$A$2:$NF$60,MATCH(1,(GMW_SCEN!$NE$2:$NE$60=AH$3)*(GMW_SCEN!$ND$2:$ND$60=AH$4)*(GMW_SCEN!$NF$2:$NF$60=AH$1),0),$F174-1966)</f>
        <v>1.5829329999999999</v>
      </c>
      <c r="AI174" s="4" cm="1">
        <f t="array" ref="AI174">INDEX(GMW_SCEN!$A$2:$NF$60,MATCH(1,(GMW_SCEN!$NE$2:$NE$60=AI$3)*(GMW_SCEN!$ND$2:$ND$60=AI$4)*(GMW_SCEN!$NF$2:$NF$60=AI$1),0),$F174-1966)</f>
        <v>87.293329999999997</v>
      </c>
      <c r="AJ174" s="4" cm="1">
        <f t="array" ref="AJ174">INDEX(GMW_SCEN!$A$2:$NF$60,MATCH(1,(GMW_SCEN!$NE$2:$NE$60=AJ$3)*(GMW_SCEN!$ND$2:$ND$60=AJ$4)*(GMW_SCEN!$NF$2:$NF$60=AJ$1),0),$F174-1966)</f>
        <v>-23624</v>
      </c>
      <c r="AK174" s="4" cm="1">
        <f t="array" ref="AK174">INDEX(GMW_SCEN!$A$2:$NF$60,MATCH(1,(GMW_SCEN!$NE$2:$NE$60=AK$3)*(GMW_SCEN!$ND$2:$ND$60=AK$4)*(GMW_SCEN!$NF$2:$NF$60=AK$1),0),$F174-1966)</f>
        <v>1381363</v>
      </c>
      <c r="AL174" s="4" cm="1">
        <f t="array" ref="AL174">INDEX(GMW_SCEN!$A$2:$NF$60,MATCH(1,(GMW_SCEN!$NE$2:$NE$60=AL$3)*(GMW_SCEN!$ND$2:$ND$60=AL$4)*(GMW_SCEN!$NF$2:$NF$60=AL$1),0),$F174-1966)</f>
        <v>475602</v>
      </c>
    </row>
    <row r="175" spans="1:38" x14ac:dyDescent="0.25">
      <c r="A175" s="4">
        <v>2015</v>
      </c>
      <c r="B175" s="4">
        <f t="shared" si="56"/>
        <v>2015</v>
      </c>
      <c r="C175" s="4">
        <f t="shared" si="56"/>
        <v>2014</v>
      </c>
      <c r="D175" s="4">
        <f t="shared" si="56"/>
        <v>2014</v>
      </c>
      <c r="F175" s="4">
        <f t="shared" si="37"/>
        <v>2141</v>
      </c>
      <c r="G175" s="4" cm="1">
        <f t="array" ref="G175">INDEX(GMW_SCEN!$A$2:$NF$60,MATCH(1,(GMW_SCEN!$NE$2:$NE$60=G$3)*(GMW_SCEN!$ND$2:$ND$60=G$4)*(GMW_SCEN!$NF$2:$NF$60=G$1),0),$F175-1966)</f>
        <v>613076</v>
      </c>
      <c r="H175" s="4" cm="1">
        <f t="array" ref="H175">INDEX(GMW_SCEN!$A$2:$NF$60,MATCH(1,(GMW_SCEN!$NE$2:$NE$60=H$3)*(GMW_SCEN!$ND$2:$ND$60=H$4)*(GMW_SCEN!$NF$2:$NF$60=H$1),0),$F175-1966)</f>
        <v>375994</v>
      </c>
      <c r="I175" s="4" cm="1">
        <f t="array" ref="I175">INDEX(GMW_SCEN!$A$2:$NF$60,MATCH(1,(GMW_SCEN!$NE$2:$NE$60=I$3)*(GMW_SCEN!$ND$2:$ND$60=I$4)*(GMW_SCEN!$NF$2:$NF$60=I$1),0),$F175-1966)</f>
        <v>110016</v>
      </c>
      <c r="J175" s="4" cm="1">
        <f t="array" ref="J175">INDEX(GMW_SCEN!$A$2:$NF$60,MATCH(1,(GMW_SCEN!$NE$2:$NE$60=J$3)*(GMW_SCEN!$ND$2:$ND$60=J$4)*(GMW_SCEN!$NF$2:$NF$60=J$1),0),$F175-1966)</f>
        <v>122358</v>
      </c>
      <c r="K175" s="4" cm="1">
        <f t="array" ref="K175">INDEX(GMW_SCEN!$A$2:$NF$60,MATCH(1,(GMW_SCEN!$NE$2:$NE$60=K$3)*(GMW_SCEN!$ND$2:$ND$60=K$4)*(GMW_SCEN!$NF$2:$NF$60=K$1),0),$F175-1966)</f>
        <v>181242</v>
      </c>
      <c r="L175" s="4" cm="1">
        <f t="array" ref="L175">INDEX(GMW_SCEN!$A$2:$NF$60,MATCH(1,(GMW_SCEN!$NE$2:$NE$60=L$3)*(GMW_SCEN!$ND$2:$ND$60=L$4)*(GMW_SCEN!$NF$2:$NF$60=L$1),0),$F175-1966)</f>
        <v>199032</v>
      </c>
      <c r="M175" s="4" cm="1">
        <f t="array" ref="M175">INDEX(GMW_SCEN!$A$2:$NF$60,MATCH(1,(GMW_SCEN!$NE$2:$NE$60=M$3)*(GMW_SCEN!$ND$2:$ND$60=M$4)*(GMW_SCEN!$NF$2:$NF$60=M$1),0),$F175-1966)</f>
        <v>99.5</v>
      </c>
      <c r="N175" s="4" cm="1">
        <f t="array" ref="N175">INDEX(GMW_SCEN!$A$2:$NF$60,MATCH(1,(GMW_SCEN!$NE$2:$NE$60=N$3)*(GMW_SCEN!$ND$2:$ND$60=N$4)*(GMW_SCEN!$NF$2:$NF$60=N$1),0),$F175-1966)</f>
        <v>0.5</v>
      </c>
      <c r="O175" s="4" cm="1">
        <f t="array" ref="O175">INDEX(GMW_SCEN!$A$2:$NF$60,MATCH(1,(GMW_SCEN!$NE$2:$NE$60=O$3)*(GMW_SCEN!$ND$2:$ND$60=O$4)*(GMW_SCEN!$NF$2:$NF$60=O$1),0),$F175-1966)</f>
        <v>1.6357139999999999</v>
      </c>
      <c r="P175" s="4" cm="1">
        <f t="array" ref="P175">INDEX(GMW_SCEN!$A$2:$NF$60,MATCH(1,(GMW_SCEN!$NE$2:$NE$60=P$3)*(GMW_SCEN!$ND$2:$ND$60=P$4)*(GMW_SCEN!$NF$2:$NF$60=P$1),0),$F175-1966)</f>
        <v>-0.182476</v>
      </c>
      <c r="Q175" s="4" cm="1">
        <f t="array" ref="Q175">INDEX(GMW_SCEN!$A$2:$NF$60,MATCH(1,(GMW_SCEN!$NE$2:$NE$60=Q$3)*(GMW_SCEN!$ND$2:$ND$60=Q$4)*(GMW_SCEN!$NF$2:$NF$60=Q$1),0),$F175-1966)</f>
        <v>1.3457669999999999</v>
      </c>
      <c r="R175" s="4" cm="1">
        <f t="array" ref="R175">INDEX(GMW_SCEN!$A$2:$NF$60,MATCH(1,(GMW_SCEN!$NE$2:$NE$60=R$3)*(GMW_SCEN!$ND$2:$ND$60=R$4)*(GMW_SCEN!$NF$2:$NF$60=R$1),0),$F175-1966)</f>
        <v>1.514467</v>
      </c>
      <c r="S175" s="4" cm="1">
        <f t="array" ref="S175">INDEX(GMW_SCEN!$A$2:$NF$60,MATCH(1,(GMW_SCEN!$NE$2:$NE$60=S$3)*(GMW_SCEN!$ND$2:$ND$60=S$4)*(GMW_SCEN!$NF$2:$NF$60=S$1),0),$F175-1966)</f>
        <v>89.40334</v>
      </c>
      <c r="T175" s="4" cm="1">
        <f t="array" ref="T175">INDEX(GMW_SCEN!$A$2:$NF$60,MATCH(1,(GMW_SCEN!$NE$2:$NE$60=T$3)*(GMW_SCEN!$ND$2:$ND$60=T$4)*(GMW_SCEN!$NF$2:$NF$60=T$1),0),$F175-1966)</f>
        <v>5478</v>
      </c>
      <c r="U175" s="4" cm="1">
        <f t="array" ref="U175">INDEX(GMW_SCEN!$A$2:$NF$60,MATCH(1,(GMW_SCEN!$NE$2:$NE$60=U$3)*(GMW_SCEN!$ND$2:$ND$60=U$4)*(GMW_SCEN!$NF$2:$NF$60=U$1),0),$F175-1966)</f>
        <v>1384016</v>
      </c>
      <c r="V175" s="4" cm="1">
        <f t="array" ref="V175">INDEX(GMW_SCEN!$A$2:$NF$60,MATCH(1,(GMW_SCEN!$NE$2:$NE$60=V$3)*(GMW_SCEN!$ND$2:$ND$60=V$4)*(GMW_SCEN!$NF$2:$NF$60=V$1),0),$F175-1966)</f>
        <v>478016</v>
      </c>
      <c r="W175" s="4" cm="1">
        <f t="array" ref="W175">INDEX(GMW_SCEN!$A$2:$NF$60,MATCH(1,(GMW_SCEN!$NE$2:$NE$60=W$3)*(GMW_SCEN!$ND$2:$ND$60=W$4)*(GMW_SCEN!$NF$2:$NF$60=W$1),0),$F175-1966)</f>
        <v>613076</v>
      </c>
      <c r="X175" s="4" cm="1">
        <f t="array" ref="X175">INDEX(GMW_SCEN!$A$2:$NF$60,MATCH(1,(GMW_SCEN!$NE$2:$NE$60=X$3)*(GMW_SCEN!$ND$2:$ND$60=X$4)*(GMW_SCEN!$NF$2:$NF$60=X$1),0),$F175-1966)</f>
        <v>375994</v>
      </c>
      <c r="Y175" s="4" cm="1">
        <f t="array" ref="Y175">INDEX(GMW_SCEN!$A$2:$NF$60,MATCH(1,(GMW_SCEN!$NE$2:$NE$60=Y$3)*(GMW_SCEN!$ND$2:$ND$60=Y$4)*(GMW_SCEN!$NF$2:$NF$60=Y$1),0),$F175-1966)</f>
        <v>110016</v>
      </c>
      <c r="Z175" s="4" cm="1">
        <f t="array" ref="Z175">INDEX(GMW_SCEN!$A$2:$NF$60,MATCH(1,(GMW_SCEN!$NE$2:$NE$60=Z$3)*(GMW_SCEN!$ND$2:$ND$60=Z$4)*(GMW_SCEN!$NF$2:$NF$60=Z$1),0),$F175-1966)</f>
        <v>122358</v>
      </c>
      <c r="AA175" s="4" cm="1">
        <f t="array" ref="AA175">INDEX(GMW_SCEN!$A$2:$NF$60,MATCH(1,(GMW_SCEN!$NE$2:$NE$60=AA$3)*(GMW_SCEN!$ND$2:$ND$60=AA$4)*(GMW_SCEN!$NF$2:$NF$60=AA$1),0),$F175-1966)</f>
        <v>181242</v>
      </c>
      <c r="AB175" s="4" cm="1">
        <f t="array" ref="AB175">INDEX(GMW_SCEN!$A$2:$NF$60,MATCH(1,(GMW_SCEN!$NE$2:$NE$60=AB$3)*(GMW_SCEN!$ND$2:$ND$60=AB$4)*(GMW_SCEN!$NF$2:$NF$60=AB$1),0),$F175-1966)</f>
        <v>199032</v>
      </c>
      <c r="AC175" s="4" cm="1">
        <f t="array" ref="AC175">INDEX(GMW_SCEN!$A$2:$NF$60,MATCH(1,(GMW_SCEN!$NE$2:$NE$60=AC$3)*(GMW_SCEN!$ND$2:$ND$60=AC$4)*(GMW_SCEN!$NF$2:$NF$60=AC$1),0),$F175-1966)</f>
        <v>99.5</v>
      </c>
      <c r="AD175" s="4" cm="1">
        <f t="array" ref="AD175">INDEX(GMW_SCEN!$A$2:$NF$60,MATCH(1,(GMW_SCEN!$NE$2:$NE$60=AD$3)*(GMW_SCEN!$ND$2:$ND$60=AD$4)*(GMW_SCEN!$NF$2:$NF$60=AD$1),0),$F175-1966)</f>
        <v>0.5</v>
      </c>
      <c r="AE175" s="4" cm="1">
        <f t="array" ref="AE175">INDEX(GMW_SCEN!$A$2:$NF$60,MATCH(1,(GMW_SCEN!$NE$2:$NE$60=AE$3)*(GMW_SCEN!$ND$2:$ND$60=AE$4)*(GMW_SCEN!$NF$2:$NF$60=AE$1),0),$F175-1966)</f>
        <v>1.6357139999999999</v>
      </c>
      <c r="AF175" s="4" cm="1">
        <f t="array" ref="AF175">INDEX(GMW_SCEN!$A$2:$NF$60,MATCH(1,(GMW_SCEN!$NE$2:$NE$60=AF$3)*(GMW_SCEN!$ND$2:$ND$60=AF$4)*(GMW_SCEN!$NF$2:$NF$60=AF$1),0),$F175-1966)</f>
        <v>-0.182476</v>
      </c>
      <c r="AG175" s="4" cm="1">
        <f t="array" ref="AG175">INDEX(GMW_SCEN!$A$2:$NF$60,MATCH(1,(GMW_SCEN!$NE$2:$NE$60=AG$3)*(GMW_SCEN!$ND$2:$ND$60=AG$4)*(GMW_SCEN!$NF$2:$NF$60=AG$1),0),$F175-1966)</f>
        <v>1.3457669999999999</v>
      </c>
      <c r="AH175" s="4" cm="1">
        <f t="array" ref="AH175">INDEX(GMW_SCEN!$A$2:$NF$60,MATCH(1,(GMW_SCEN!$NE$2:$NE$60=AH$3)*(GMW_SCEN!$ND$2:$ND$60=AH$4)*(GMW_SCEN!$NF$2:$NF$60=AH$1),0),$F175-1966)</f>
        <v>1.514467</v>
      </c>
      <c r="AI175" s="4" cm="1">
        <f t="array" ref="AI175">INDEX(GMW_SCEN!$A$2:$NF$60,MATCH(1,(GMW_SCEN!$NE$2:$NE$60=AI$3)*(GMW_SCEN!$ND$2:$ND$60=AI$4)*(GMW_SCEN!$NF$2:$NF$60=AI$1),0),$F175-1966)</f>
        <v>89.40334</v>
      </c>
      <c r="AJ175" s="4" cm="1">
        <f t="array" ref="AJ175">INDEX(GMW_SCEN!$A$2:$NF$60,MATCH(1,(GMW_SCEN!$NE$2:$NE$60=AJ$3)*(GMW_SCEN!$ND$2:$ND$60=AJ$4)*(GMW_SCEN!$NF$2:$NF$60=AJ$1),0),$F175-1966)</f>
        <v>5478</v>
      </c>
      <c r="AK175" s="4" cm="1">
        <f t="array" ref="AK175">INDEX(GMW_SCEN!$A$2:$NF$60,MATCH(1,(GMW_SCEN!$NE$2:$NE$60=AK$3)*(GMW_SCEN!$ND$2:$ND$60=AK$4)*(GMW_SCEN!$NF$2:$NF$60=AK$1),0),$F175-1966)</f>
        <v>1384016</v>
      </c>
      <c r="AL175" s="4" cm="1">
        <f t="array" ref="AL175">INDEX(GMW_SCEN!$A$2:$NF$60,MATCH(1,(GMW_SCEN!$NE$2:$NE$60=AL$3)*(GMW_SCEN!$ND$2:$ND$60=AL$4)*(GMW_SCEN!$NF$2:$NF$60=AL$1),0),$F175-1966)</f>
        <v>478016</v>
      </c>
    </row>
    <row r="176" spans="1:38" x14ac:dyDescent="0.25">
      <c r="B176" s="4">
        <f t="shared" si="56"/>
        <v>2015</v>
      </c>
      <c r="C176" s="4">
        <f t="shared" si="56"/>
        <v>2015</v>
      </c>
      <c r="F176" s="4">
        <f t="shared" si="37"/>
        <v>2142</v>
      </c>
      <c r="G176" s="4" cm="1">
        <f t="array" ref="G176">INDEX(GMW_SCEN!$A$2:$NF$60,MATCH(1,(GMW_SCEN!$NE$2:$NE$60=G$3)*(GMW_SCEN!$ND$2:$ND$60=G$4)*(GMW_SCEN!$NF$2:$NF$60=G$1),0),$F176-1966)</f>
        <v>615875</v>
      </c>
      <c r="H176" s="4" cm="1">
        <f t="array" ref="H176">INDEX(GMW_SCEN!$A$2:$NF$60,MATCH(1,(GMW_SCEN!$NE$2:$NE$60=H$3)*(GMW_SCEN!$ND$2:$ND$60=H$4)*(GMW_SCEN!$NF$2:$NF$60=H$1),0),$F176-1966)</f>
        <v>377177</v>
      </c>
      <c r="I176" s="4" cm="1">
        <f t="array" ref="I176">INDEX(GMW_SCEN!$A$2:$NF$60,MATCH(1,(GMW_SCEN!$NE$2:$NE$60=I$3)*(GMW_SCEN!$ND$2:$ND$60=I$4)*(GMW_SCEN!$NF$2:$NF$60=I$1),0),$F176-1966)</f>
        <v>109592</v>
      </c>
      <c r="J176" s="4" cm="1">
        <f t="array" ref="J176">INDEX(GMW_SCEN!$A$2:$NF$60,MATCH(1,(GMW_SCEN!$NE$2:$NE$60=J$3)*(GMW_SCEN!$ND$2:$ND$60=J$4)*(GMW_SCEN!$NF$2:$NF$60=J$1),0),$F176-1966)</f>
        <v>123906</v>
      </c>
      <c r="K176" s="4" cm="1">
        <f t="array" ref="K176">INDEX(GMW_SCEN!$A$2:$NF$60,MATCH(1,(GMW_SCEN!$NE$2:$NE$60=K$3)*(GMW_SCEN!$ND$2:$ND$60=K$4)*(GMW_SCEN!$NF$2:$NF$60=K$1),0),$F176-1966)</f>
        <v>186951</v>
      </c>
      <c r="L176" s="4" cm="1">
        <f t="array" ref="L176">INDEX(GMW_SCEN!$A$2:$NF$60,MATCH(1,(GMW_SCEN!$NE$2:$NE$60=L$3)*(GMW_SCEN!$ND$2:$ND$60=L$4)*(GMW_SCEN!$NF$2:$NF$60=L$1),0),$F176-1966)</f>
        <v>195932</v>
      </c>
      <c r="M176" s="4" cm="1">
        <f t="array" ref="M176">INDEX(GMW_SCEN!$A$2:$NF$60,MATCH(1,(GMW_SCEN!$NE$2:$NE$60=M$3)*(GMW_SCEN!$ND$2:$ND$60=M$4)*(GMW_SCEN!$NF$2:$NF$60=M$1),0),$F176-1966)</f>
        <v>100.0667</v>
      </c>
      <c r="N176" s="4" cm="1">
        <f t="array" ref="N176">INDEX(GMW_SCEN!$A$2:$NF$60,MATCH(1,(GMW_SCEN!$NE$2:$NE$60=N$3)*(GMW_SCEN!$ND$2:$ND$60=N$4)*(GMW_SCEN!$NF$2:$NF$60=N$1),0),$F176-1966)</f>
        <v>0.5</v>
      </c>
      <c r="O176" s="4" cm="1">
        <f t="array" ref="O176">INDEX(GMW_SCEN!$A$2:$NF$60,MATCH(1,(GMW_SCEN!$NE$2:$NE$60=O$3)*(GMW_SCEN!$ND$2:$ND$60=O$4)*(GMW_SCEN!$NF$2:$NF$60=O$1),0),$F176-1966)</f>
        <v>1.8674599999999999</v>
      </c>
      <c r="P176" s="4" cm="1">
        <f t="array" ref="P176">INDEX(GMW_SCEN!$A$2:$NF$60,MATCH(1,(GMW_SCEN!$NE$2:$NE$60=P$3)*(GMW_SCEN!$ND$2:$ND$60=P$4)*(GMW_SCEN!$NF$2:$NF$60=P$1),0),$F176-1966)</f>
        <v>0.22858619999999999</v>
      </c>
      <c r="Q176" s="4" cm="1">
        <f t="array" ref="Q176">INDEX(GMW_SCEN!$A$2:$NF$60,MATCH(1,(GMW_SCEN!$NE$2:$NE$60=Q$3)*(GMW_SCEN!$ND$2:$ND$60=Q$4)*(GMW_SCEN!$NF$2:$NF$60=Q$1),0),$F176-1966)</f>
        <v>1.386233</v>
      </c>
      <c r="R176" s="4" cm="1">
        <f t="array" ref="R176">INDEX(GMW_SCEN!$A$2:$NF$60,MATCH(1,(GMW_SCEN!$NE$2:$NE$60=R$3)*(GMW_SCEN!$ND$2:$ND$60=R$4)*(GMW_SCEN!$NF$2:$NF$60=R$1),0),$F176-1966)</f>
        <v>1.5335000000000001</v>
      </c>
      <c r="S176" s="4" cm="1">
        <f t="array" ref="S176">INDEX(GMW_SCEN!$A$2:$NF$60,MATCH(1,(GMW_SCEN!$NE$2:$NE$60=S$3)*(GMW_SCEN!$ND$2:$ND$60=S$4)*(GMW_SCEN!$NF$2:$NF$60=S$1),0),$F176-1966)</f>
        <v>91.25</v>
      </c>
      <c r="T176" s="4" cm="1">
        <f t="array" ref="T176">INDEX(GMW_SCEN!$A$2:$NF$60,MATCH(1,(GMW_SCEN!$NE$2:$NE$60=T$3)*(GMW_SCEN!$ND$2:$ND$60=T$4)*(GMW_SCEN!$NF$2:$NF$60=T$1),0),$F176-1966)</f>
        <v>-20491</v>
      </c>
      <c r="U176" s="4" cm="1">
        <f t="array" ref="U176">INDEX(GMW_SCEN!$A$2:$NF$60,MATCH(1,(GMW_SCEN!$NE$2:$NE$60=U$3)*(GMW_SCEN!$ND$2:$ND$60=U$4)*(GMW_SCEN!$NF$2:$NF$60=U$1),0),$F176-1966)</f>
        <v>1406195</v>
      </c>
      <c r="V176" s="4" cm="1">
        <f t="array" ref="V176">INDEX(GMW_SCEN!$A$2:$NF$60,MATCH(1,(GMW_SCEN!$NE$2:$NE$60=V$3)*(GMW_SCEN!$ND$2:$ND$60=V$4)*(GMW_SCEN!$NF$2:$NF$60=V$1),0),$F176-1966)</f>
        <v>479382</v>
      </c>
      <c r="W176" s="4" cm="1">
        <f t="array" ref="W176">INDEX(GMW_SCEN!$A$2:$NF$60,MATCH(1,(GMW_SCEN!$NE$2:$NE$60=W$3)*(GMW_SCEN!$ND$2:$ND$60=W$4)*(GMW_SCEN!$NF$2:$NF$60=W$1),0),$F176-1966)</f>
        <v>615875</v>
      </c>
      <c r="X176" s="4" cm="1">
        <f t="array" ref="X176">INDEX(GMW_SCEN!$A$2:$NF$60,MATCH(1,(GMW_SCEN!$NE$2:$NE$60=X$3)*(GMW_SCEN!$ND$2:$ND$60=X$4)*(GMW_SCEN!$NF$2:$NF$60=X$1),0),$F176-1966)</f>
        <v>377177</v>
      </c>
      <c r="Y176" s="4" cm="1">
        <f t="array" ref="Y176">INDEX(GMW_SCEN!$A$2:$NF$60,MATCH(1,(GMW_SCEN!$NE$2:$NE$60=Y$3)*(GMW_SCEN!$ND$2:$ND$60=Y$4)*(GMW_SCEN!$NF$2:$NF$60=Y$1),0),$F176-1966)</f>
        <v>109592</v>
      </c>
      <c r="Z176" s="4" cm="1">
        <f t="array" ref="Z176">INDEX(GMW_SCEN!$A$2:$NF$60,MATCH(1,(GMW_SCEN!$NE$2:$NE$60=Z$3)*(GMW_SCEN!$ND$2:$ND$60=Z$4)*(GMW_SCEN!$NF$2:$NF$60=Z$1),0),$F176-1966)</f>
        <v>123906</v>
      </c>
      <c r="AA176" s="4" cm="1">
        <f t="array" ref="AA176">INDEX(GMW_SCEN!$A$2:$NF$60,MATCH(1,(GMW_SCEN!$NE$2:$NE$60=AA$3)*(GMW_SCEN!$ND$2:$ND$60=AA$4)*(GMW_SCEN!$NF$2:$NF$60=AA$1),0),$F176-1966)</f>
        <v>186951</v>
      </c>
      <c r="AB176" s="4" cm="1">
        <f t="array" ref="AB176">INDEX(GMW_SCEN!$A$2:$NF$60,MATCH(1,(GMW_SCEN!$NE$2:$NE$60=AB$3)*(GMW_SCEN!$ND$2:$ND$60=AB$4)*(GMW_SCEN!$NF$2:$NF$60=AB$1),0),$F176-1966)</f>
        <v>195932</v>
      </c>
      <c r="AC176" s="4" cm="1">
        <f t="array" ref="AC176">INDEX(GMW_SCEN!$A$2:$NF$60,MATCH(1,(GMW_SCEN!$NE$2:$NE$60=AC$3)*(GMW_SCEN!$ND$2:$ND$60=AC$4)*(GMW_SCEN!$NF$2:$NF$60=AC$1),0),$F176-1966)</f>
        <v>100.0667</v>
      </c>
      <c r="AD176" s="4" cm="1">
        <f t="array" ref="AD176">INDEX(GMW_SCEN!$A$2:$NF$60,MATCH(1,(GMW_SCEN!$NE$2:$NE$60=AD$3)*(GMW_SCEN!$ND$2:$ND$60=AD$4)*(GMW_SCEN!$NF$2:$NF$60=AD$1),0),$F176-1966)</f>
        <v>0.5</v>
      </c>
      <c r="AE176" s="4" cm="1">
        <f t="array" ref="AE176">INDEX(GMW_SCEN!$A$2:$NF$60,MATCH(1,(GMW_SCEN!$NE$2:$NE$60=AE$3)*(GMW_SCEN!$ND$2:$ND$60=AE$4)*(GMW_SCEN!$NF$2:$NF$60=AE$1),0),$F176-1966)</f>
        <v>1.8674599999999999</v>
      </c>
      <c r="AF176" s="4" cm="1">
        <f t="array" ref="AF176">INDEX(GMW_SCEN!$A$2:$NF$60,MATCH(1,(GMW_SCEN!$NE$2:$NE$60=AF$3)*(GMW_SCEN!$ND$2:$ND$60=AF$4)*(GMW_SCEN!$NF$2:$NF$60=AF$1),0),$F176-1966)</f>
        <v>0.22858619999999999</v>
      </c>
      <c r="AG176" s="4" cm="1">
        <f t="array" ref="AG176">INDEX(GMW_SCEN!$A$2:$NF$60,MATCH(1,(GMW_SCEN!$NE$2:$NE$60=AG$3)*(GMW_SCEN!$ND$2:$ND$60=AG$4)*(GMW_SCEN!$NF$2:$NF$60=AG$1),0),$F176-1966)</f>
        <v>1.386233</v>
      </c>
      <c r="AH176" s="4" cm="1">
        <f t="array" ref="AH176">INDEX(GMW_SCEN!$A$2:$NF$60,MATCH(1,(GMW_SCEN!$NE$2:$NE$60=AH$3)*(GMW_SCEN!$ND$2:$ND$60=AH$4)*(GMW_SCEN!$NF$2:$NF$60=AH$1),0),$F176-1966)</f>
        <v>1.5335000000000001</v>
      </c>
      <c r="AI176" s="4" cm="1">
        <f t="array" ref="AI176">INDEX(GMW_SCEN!$A$2:$NF$60,MATCH(1,(GMW_SCEN!$NE$2:$NE$60=AI$3)*(GMW_SCEN!$ND$2:$ND$60=AI$4)*(GMW_SCEN!$NF$2:$NF$60=AI$1),0),$F176-1966)</f>
        <v>91.25</v>
      </c>
      <c r="AJ176" s="4" cm="1">
        <f t="array" ref="AJ176">INDEX(GMW_SCEN!$A$2:$NF$60,MATCH(1,(GMW_SCEN!$NE$2:$NE$60=AJ$3)*(GMW_SCEN!$ND$2:$ND$60=AJ$4)*(GMW_SCEN!$NF$2:$NF$60=AJ$1),0),$F176-1966)</f>
        <v>-20491</v>
      </c>
      <c r="AK176" s="4" cm="1">
        <f t="array" ref="AK176">INDEX(GMW_SCEN!$A$2:$NF$60,MATCH(1,(GMW_SCEN!$NE$2:$NE$60=AK$3)*(GMW_SCEN!$ND$2:$ND$60=AK$4)*(GMW_SCEN!$NF$2:$NF$60=AK$1),0),$F176-1966)</f>
        <v>1406195</v>
      </c>
      <c r="AL176" s="4" cm="1">
        <f t="array" ref="AL176">INDEX(GMW_SCEN!$A$2:$NF$60,MATCH(1,(GMW_SCEN!$NE$2:$NE$60=AL$3)*(GMW_SCEN!$ND$2:$ND$60=AL$4)*(GMW_SCEN!$NF$2:$NF$60=AL$1),0),$F176-1966)</f>
        <v>479382</v>
      </c>
    </row>
    <row r="177" spans="1:38" x14ac:dyDescent="0.25">
      <c r="B177" s="4">
        <f t="shared" si="56"/>
        <v>2015</v>
      </c>
      <c r="C177" s="4">
        <f t="shared" si="56"/>
        <v>2015</v>
      </c>
      <c r="F177" s="4">
        <f t="shared" ref="F177:F240" si="58">+F176+1</f>
        <v>2143</v>
      </c>
      <c r="G177" s="4" cm="1">
        <f t="array" ref="G177">INDEX(GMW_SCEN!$A$2:$NF$60,MATCH(1,(GMW_SCEN!$NE$2:$NE$60=G$3)*(GMW_SCEN!$ND$2:$ND$60=G$4)*(GMW_SCEN!$NF$2:$NF$60=G$1),0),$F177-1966)</f>
        <v>618263</v>
      </c>
      <c r="H177" s="4" cm="1">
        <f t="array" ref="H177">INDEX(GMW_SCEN!$A$2:$NF$60,MATCH(1,(GMW_SCEN!$NE$2:$NE$60=H$3)*(GMW_SCEN!$ND$2:$ND$60=H$4)*(GMW_SCEN!$NF$2:$NF$60=H$1),0),$F177-1966)</f>
        <v>381986</v>
      </c>
      <c r="I177" s="4" cm="1">
        <f t="array" ref="I177">INDEX(GMW_SCEN!$A$2:$NF$60,MATCH(1,(GMW_SCEN!$NE$2:$NE$60=I$3)*(GMW_SCEN!$ND$2:$ND$60=I$4)*(GMW_SCEN!$NF$2:$NF$60=I$1),0),$F177-1966)</f>
        <v>108107</v>
      </c>
      <c r="J177" s="4" cm="1">
        <f t="array" ref="J177">INDEX(GMW_SCEN!$A$2:$NF$60,MATCH(1,(GMW_SCEN!$NE$2:$NE$60=J$3)*(GMW_SCEN!$ND$2:$ND$60=J$4)*(GMW_SCEN!$NF$2:$NF$60=J$1),0),$F177-1966)</f>
        <v>124669</v>
      </c>
      <c r="K177" s="4" cm="1">
        <f t="array" ref="K177">INDEX(GMW_SCEN!$A$2:$NF$60,MATCH(1,(GMW_SCEN!$NE$2:$NE$60=K$3)*(GMW_SCEN!$ND$2:$ND$60=K$4)*(GMW_SCEN!$NF$2:$NF$60=K$1),0),$F177-1966)</f>
        <v>182489</v>
      </c>
      <c r="L177" s="4" cm="1">
        <f t="array" ref="L177">INDEX(GMW_SCEN!$A$2:$NF$60,MATCH(1,(GMW_SCEN!$NE$2:$NE$60=L$3)*(GMW_SCEN!$ND$2:$ND$60=L$4)*(GMW_SCEN!$NF$2:$NF$60=L$1),0),$F177-1966)</f>
        <v>194712</v>
      </c>
      <c r="M177" s="4" cm="1">
        <f t="array" ref="M177">INDEX(GMW_SCEN!$A$2:$NF$60,MATCH(1,(GMW_SCEN!$NE$2:$NE$60=M$3)*(GMW_SCEN!$ND$2:$ND$60=M$4)*(GMW_SCEN!$NF$2:$NF$60=M$1),0),$F177-1966)</f>
        <v>100.16670000000001</v>
      </c>
      <c r="N177" s="4" cm="1">
        <f t="array" ref="N177">INDEX(GMW_SCEN!$A$2:$NF$60,MATCH(1,(GMW_SCEN!$NE$2:$NE$60=N$3)*(GMW_SCEN!$ND$2:$ND$60=N$4)*(GMW_SCEN!$NF$2:$NF$60=N$1),0),$F177-1966)</f>
        <v>0.5</v>
      </c>
      <c r="O177" s="4" cm="1">
        <f t="array" ref="O177">INDEX(GMW_SCEN!$A$2:$NF$60,MATCH(1,(GMW_SCEN!$NE$2:$NE$60=O$3)*(GMW_SCEN!$ND$2:$ND$60=O$4)*(GMW_SCEN!$NF$2:$NF$60=O$1),0),$F177-1966)</f>
        <v>1.913538</v>
      </c>
      <c r="P177" s="4" cm="1">
        <f t="array" ref="P177">INDEX(GMW_SCEN!$A$2:$NF$60,MATCH(1,(GMW_SCEN!$NE$2:$NE$60=P$3)*(GMW_SCEN!$ND$2:$ND$60=P$4)*(GMW_SCEN!$NF$2:$NF$60=P$1),0),$F177-1966)</f>
        <v>0.46791260000000001</v>
      </c>
      <c r="Q177" s="4" cm="1">
        <f t="array" ref="Q177">INDEX(GMW_SCEN!$A$2:$NF$60,MATCH(1,(GMW_SCEN!$NE$2:$NE$60=Q$3)*(GMW_SCEN!$ND$2:$ND$60=Q$4)*(GMW_SCEN!$NF$2:$NF$60=Q$1),0),$F177-1966)</f>
        <v>1.3935999999999999</v>
      </c>
      <c r="R177" s="4" cm="1">
        <f t="array" ref="R177">INDEX(GMW_SCEN!$A$2:$NF$60,MATCH(1,(GMW_SCEN!$NE$2:$NE$60=R$3)*(GMW_SCEN!$ND$2:$ND$60=R$4)*(GMW_SCEN!$NF$2:$NF$60=R$1),0),$F177-1966)</f>
        <v>1.548967</v>
      </c>
      <c r="S177" s="4" cm="1">
        <f t="array" ref="S177">INDEX(GMW_SCEN!$A$2:$NF$60,MATCH(1,(GMW_SCEN!$NE$2:$NE$60=S$3)*(GMW_SCEN!$ND$2:$ND$60=S$4)*(GMW_SCEN!$NF$2:$NF$60=S$1),0),$F177-1966)</f>
        <v>92.893330000000006</v>
      </c>
      <c r="T177" s="4" cm="1">
        <f t="array" ref="T177">INDEX(GMW_SCEN!$A$2:$NF$60,MATCH(1,(GMW_SCEN!$NE$2:$NE$60=T$3)*(GMW_SCEN!$ND$2:$ND$60=T$4)*(GMW_SCEN!$NF$2:$NF$60=T$1),0),$F177-1966)</f>
        <v>-14683</v>
      </c>
      <c r="U177" s="4" cm="1">
        <f t="array" ref="U177">INDEX(GMW_SCEN!$A$2:$NF$60,MATCH(1,(GMW_SCEN!$NE$2:$NE$60=U$3)*(GMW_SCEN!$ND$2:$ND$60=U$4)*(GMW_SCEN!$NF$2:$NF$60=U$1),0),$F177-1966)</f>
        <v>1418545</v>
      </c>
      <c r="V177" s="4" cm="1">
        <f t="array" ref="V177">INDEX(GMW_SCEN!$A$2:$NF$60,MATCH(1,(GMW_SCEN!$NE$2:$NE$60=V$3)*(GMW_SCEN!$ND$2:$ND$60=V$4)*(GMW_SCEN!$NF$2:$NF$60=V$1),0),$F177-1966)</f>
        <v>482690</v>
      </c>
      <c r="W177" s="4" cm="1">
        <f t="array" ref="W177">INDEX(GMW_SCEN!$A$2:$NF$60,MATCH(1,(GMW_SCEN!$NE$2:$NE$60=W$3)*(GMW_SCEN!$ND$2:$ND$60=W$4)*(GMW_SCEN!$NF$2:$NF$60=W$1),0),$F177-1966)</f>
        <v>618263</v>
      </c>
      <c r="X177" s="4" cm="1">
        <f t="array" ref="X177">INDEX(GMW_SCEN!$A$2:$NF$60,MATCH(1,(GMW_SCEN!$NE$2:$NE$60=X$3)*(GMW_SCEN!$ND$2:$ND$60=X$4)*(GMW_SCEN!$NF$2:$NF$60=X$1),0),$F177-1966)</f>
        <v>381986</v>
      </c>
      <c r="Y177" s="4" cm="1">
        <f t="array" ref="Y177">INDEX(GMW_SCEN!$A$2:$NF$60,MATCH(1,(GMW_SCEN!$NE$2:$NE$60=Y$3)*(GMW_SCEN!$ND$2:$ND$60=Y$4)*(GMW_SCEN!$NF$2:$NF$60=Y$1),0),$F177-1966)</f>
        <v>108107</v>
      </c>
      <c r="Z177" s="4" cm="1">
        <f t="array" ref="Z177">INDEX(GMW_SCEN!$A$2:$NF$60,MATCH(1,(GMW_SCEN!$NE$2:$NE$60=Z$3)*(GMW_SCEN!$ND$2:$ND$60=Z$4)*(GMW_SCEN!$NF$2:$NF$60=Z$1),0),$F177-1966)</f>
        <v>124669</v>
      </c>
      <c r="AA177" s="4" cm="1">
        <f t="array" ref="AA177">INDEX(GMW_SCEN!$A$2:$NF$60,MATCH(1,(GMW_SCEN!$NE$2:$NE$60=AA$3)*(GMW_SCEN!$ND$2:$ND$60=AA$4)*(GMW_SCEN!$NF$2:$NF$60=AA$1),0),$F177-1966)</f>
        <v>182489</v>
      </c>
      <c r="AB177" s="4" cm="1">
        <f t="array" ref="AB177">INDEX(GMW_SCEN!$A$2:$NF$60,MATCH(1,(GMW_SCEN!$NE$2:$NE$60=AB$3)*(GMW_SCEN!$ND$2:$ND$60=AB$4)*(GMW_SCEN!$NF$2:$NF$60=AB$1),0),$F177-1966)</f>
        <v>194712</v>
      </c>
      <c r="AC177" s="4" cm="1">
        <f t="array" ref="AC177">INDEX(GMW_SCEN!$A$2:$NF$60,MATCH(1,(GMW_SCEN!$NE$2:$NE$60=AC$3)*(GMW_SCEN!$ND$2:$ND$60=AC$4)*(GMW_SCEN!$NF$2:$NF$60=AC$1),0),$F177-1966)</f>
        <v>100.16670000000001</v>
      </c>
      <c r="AD177" s="4" cm="1">
        <f t="array" ref="AD177">INDEX(GMW_SCEN!$A$2:$NF$60,MATCH(1,(GMW_SCEN!$NE$2:$NE$60=AD$3)*(GMW_SCEN!$ND$2:$ND$60=AD$4)*(GMW_SCEN!$NF$2:$NF$60=AD$1),0),$F177-1966)</f>
        <v>0.5</v>
      </c>
      <c r="AE177" s="4" cm="1">
        <f t="array" ref="AE177">INDEX(GMW_SCEN!$A$2:$NF$60,MATCH(1,(GMW_SCEN!$NE$2:$NE$60=AE$3)*(GMW_SCEN!$ND$2:$ND$60=AE$4)*(GMW_SCEN!$NF$2:$NF$60=AE$1),0),$F177-1966)</f>
        <v>1.913538</v>
      </c>
      <c r="AF177" s="4" cm="1">
        <f t="array" ref="AF177">INDEX(GMW_SCEN!$A$2:$NF$60,MATCH(1,(GMW_SCEN!$NE$2:$NE$60=AF$3)*(GMW_SCEN!$ND$2:$ND$60=AF$4)*(GMW_SCEN!$NF$2:$NF$60=AF$1),0),$F177-1966)</f>
        <v>0.46791260000000001</v>
      </c>
      <c r="AG177" s="4" cm="1">
        <f t="array" ref="AG177">INDEX(GMW_SCEN!$A$2:$NF$60,MATCH(1,(GMW_SCEN!$NE$2:$NE$60=AG$3)*(GMW_SCEN!$ND$2:$ND$60=AG$4)*(GMW_SCEN!$NF$2:$NF$60=AG$1),0),$F177-1966)</f>
        <v>1.3935999999999999</v>
      </c>
      <c r="AH177" s="4" cm="1">
        <f t="array" ref="AH177">INDEX(GMW_SCEN!$A$2:$NF$60,MATCH(1,(GMW_SCEN!$NE$2:$NE$60=AH$3)*(GMW_SCEN!$ND$2:$ND$60=AH$4)*(GMW_SCEN!$NF$2:$NF$60=AH$1),0),$F177-1966)</f>
        <v>1.548967</v>
      </c>
      <c r="AI177" s="4" cm="1">
        <f t="array" ref="AI177">INDEX(GMW_SCEN!$A$2:$NF$60,MATCH(1,(GMW_SCEN!$NE$2:$NE$60=AI$3)*(GMW_SCEN!$ND$2:$ND$60=AI$4)*(GMW_SCEN!$NF$2:$NF$60=AI$1),0),$F177-1966)</f>
        <v>92.893330000000006</v>
      </c>
      <c r="AJ177" s="4" cm="1">
        <f t="array" ref="AJ177">INDEX(GMW_SCEN!$A$2:$NF$60,MATCH(1,(GMW_SCEN!$NE$2:$NE$60=AJ$3)*(GMW_SCEN!$ND$2:$ND$60=AJ$4)*(GMW_SCEN!$NF$2:$NF$60=AJ$1),0),$F177-1966)</f>
        <v>-14683</v>
      </c>
      <c r="AK177" s="4" cm="1">
        <f t="array" ref="AK177">INDEX(GMW_SCEN!$A$2:$NF$60,MATCH(1,(GMW_SCEN!$NE$2:$NE$60=AK$3)*(GMW_SCEN!$ND$2:$ND$60=AK$4)*(GMW_SCEN!$NF$2:$NF$60=AK$1),0),$F177-1966)</f>
        <v>1418545</v>
      </c>
      <c r="AL177" s="4" cm="1">
        <f t="array" ref="AL177">INDEX(GMW_SCEN!$A$2:$NF$60,MATCH(1,(GMW_SCEN!$NE$2:$NE$60=AL$3)*(GMW_SCEN!$ND$2:$ND$60=AL$4)*(GMW_SCEN!$NF$2:$NF$60=AL$1),0),$F177-1966)</f>
        <v>482690</v>
      </c>
    </row>
    <row r="178" spans="1:38" x14ac:dyDescent="0.25">
      <c r="B178" s="4">
        <f t="shared" si="56"/>
        <v>2015</v>
      </c>
      <c r="C178" s="4">
        <f t="shared" si="56"/>
        <v>2015</v>
      </c>
      <c r="E178" s="4">
        <f t="shared" ref="E178" si="59">+E174+1</f>
        <v>2015</v>
      </c>
      <c r="F178" s="4">
        <f t="shared" si="58"/>
        <v>2144</v>
      </c>
      <c r="G178" s="4" cm="1">
        <f t="array" ref="G178">INDEX(GMW_SCEN!$A$2:$NF$60,MATCH(1,(GMW_SCEN!$NE$2:$NE$60=G$3)*(GMW_SCEN!$ND$2:$ND$60=G$4)*(GMW_SCEN!$NF$2:$NF$60=G$1),0),$F178-1966)</f>
        <v>621968</v>
      </c>
      <c r="H178" s="4" cm="1">
        <f t="array" ref="H178">INDEX(GMW_SCEN!$A$2:$NF$60,MATCH(1,(GMW_SCEN!$NE$2:$NE$60=H$3)*(GMW_SCEN!$ND$2:$ND$60=H$4)*(GMW_SCEN!$NF$2:$NF$60=H$1),0),$F178-1966)</f>
        <v>381066</v>
      </c>
      <c r="I178" s="4" cm="1">
        <f t="array" ref="I178">INDEX(GMW_SCEN!$A$2:$NF$60,MATCH(1,(GMW_SCEN!$NE$2:$NE$60=I$3)*(GMW_SCEN!$ND$2:$ND$60=I$4)*(GMW_SCEN!$NF$2:$NF$60=I$1),0),$F178-1966)</f>
        <v>111664</v>
      </c>
      <c r="J178" s="4" cm="1">
        <f t="array" ref="J178">INDEX(GMW_SCEN!$A$2:$NF$60,MATCH(1,(GMW_SCEN!$NE$2:$NE$60=J$3)*(GMW_SCEN!$ND$2:$ND$60=J$4)*(GMW_SCEN!$NF$2:$NF$60=J$1),0),$F178-1966)</f>
        <v>124256</v>
      </c>
      <c r="K178" s="4" cm="1">
        <f t="array" ref="K178">INDEX(GMW_SCEN!$A$2:$NF$60,MATCH(1,(GMW_SCEN!$NE$2:$NE$60=K$3)*(GMW_SCEN!$ND$2:$ND$60=K$4)*(GMW_SCEN!$NF$2:$NF$60=K$1),0),$F178-1966)</f>
        <v>187520</v>
      </c>
      <c r="L178" s="4" cm="1">
        <f t="array" ref="L178">INDEX(GMW_SCEN!$A$2:$NF$60,MATCH(1,(GMW_SCEN!$NE$2:$NE$60=L$3)*(GMW_SCEN!$ND$2:$ND$60=L$4)*(GMW_SCEN!$NF$2:$NF$60=L$1),0),$F178-1966)</f>
        <v>202774</v>
      </c>
      <c r="M178" s="4" cm="1">
        <f t="array" ref="M178">INDEX(GMW_SCEN!$A$2:$NF$60,MATCH(1,(GMW_SCEN!$NE$2:$NE$60=M$3)*(GMW_SCEN!$ND$2:$ND$60=M$4)*(GMW_SCEN!$NF$2:$NF$60=M$1),0),$F178-1966)</f>
        <v>100.3</v>
      </c>
      <c r="N178" s="4" cm="1">
        <f t="array" ref="N178">INDEX(GMW_SCEN!$A$2:$NF$60,MATCH(1,(GMW_SCEN!$NE$2:$NE$60=N$3)*(GMW_SCEN!$ND$2:$ND$60=N$4)*(GMW_SCEN!$NF$2:$NF$60=N$1),0),$F178-1966)</f>
        <v>0.5</v>
      </c>
      <c r="O178" s="4" cm="1">
        <f t="array" ref="O178">INDEX(GMW_SCEN!$A$2:$NF$60,MATCH(1,(GMW_SCEN!$NE$2:$NE$60=O$3)*(GMW_SCEN!$ND$2:$ND$60=O$4)*(GMW_SCEN!$NF$2:$NF$60=O$1),0),$F178-1966)</f>
        <v>1.8778459999999999</v>
      </c>
      <c r="P178" s="4" cm="1">
        <f t="array" ref="P178">INDEX(GMW_SCEN!$A$2:$NF$60,MATCH(1,(GMW_SCEN!$NE$2:$NE$60=P$3)*(GMW_SCEN!$ND$2:$ND$60=P$4)*(GMW_SCEN!$NF$2:$NF$60=P$1),0),$F178-1966)</f>
        <v>0.49565799999999999</v>
      </c>
      <c r="Q178" s="4" cm="1">
        <f t="array" ref="Q178">INDEX(GMW_SCEN!$A$2:$NF$60,MATCH(1,(GMW_SCEN!$NE$2:$NE$60=Q$3)*(GMW_SCEN!$ND$2:$ND$60=Q$4)*(GMW_SCEN!$NF$2:$NF$60=Q$1),0),$F178-1966)</f>
        <v>1.3864669999999999</v>
      </c>
      <c r="R178" s="4" cm="1">
        <f t="array" ref="R178">INDEX(GMW_SCEN!$A$2:$NF$60,MATCH(1,(GMW_SCEN!$NE$2:$NE$60=R$3)*(GMW_SCEN!$ND$2:$ND$60=R$4)*(GMW_SCEN!$NF$2:$NF$60=R$1),0),$F178-1966)</f>
        <v>1.5170669999999999</v>
      </c>
      <c r="S178" s="4" cm="1">
        <f t="array" ref="S178">INDEX(GMW_SCEN!$A$2:$NF$60,MATCH(1,(GMW_SCEN!$NE$2:$NE$60=S$3)*(GMW_SCEN!$ND$2:$ND$60=S$4)*(GMW_SCEN!$NF$2:$NF$60=S$1),0),$F178-1966)</f>
        <v>92.18</v>
      </c>
      <c r="T178" s="4" cm="1">
        <f t="array" ref="T178">INDEX(GMW_SCEN!$A$2:$NF$60,MATCH(1,(GMW_SCEN!$NE$2:$NE$60=T$3)*(GMW_SCEN!$ND$2:$ND$60=T$4)*(GMW_SCEN!$NF$2:$NF$60=T$1),0),$F178-1966)</f>
        <v>-20932</v>
      </c>
      <c r="U178" s="4" cm="1">
        <f t="array" ref="U178">INDEX(GMW_SCEN!$A$2:$NF$60,MATCH(1,(GMW_SCEN!$NE$2:$NE$60=U$3)*(GMW_SCEN!$ND$2:$ND$60=U$4)*(GMW_SCEN!$NF$2:$NF$60=U$1),0),$F178-1966)</f>
        <v>1455461</v>
      </c>
      <c r="V178" s="4" cm="1">
        <f t="array" ref="V178">INDEX(GMW_SCEN!$A$2:$NF$60,MATCH(1,(GMW_SCEN!$NE$2:$NE$60=V$3)*(GMW_SCEN!$ND$2:$ND$60=V$4)*(GMW_SCEN!$NF$2:$NF$60=V$1),0),$F178-1966)</f>
        <v>487928</v>
      </c>
      <c r="W178" s="4" cm="1">
        <f t="array" ref="W178">INDEX(GMW_SCEN!$A$2:$NF$60,MATCH(1,(GMW_SCEN!$NE$2:$NE$60=W$3)*(GMW_SCEN!$ND$2:$ND$60=W$4)*(GMW_SCEN!$NF$2:$NF$60=W$1),0),$F178-1966)</f>
        <v>621968</v>
      </c>
      <c r="X178" s="4" cm="1">
        <f t="array" ref="X178">INDEX(GMW_SCEN!$A$2:$NF$60,MATCH(1,(GMW_SCEN!$NE$2:$NE$60=X$3)*(GMW_SCEN!$ND$2:$ND$60=X$4)*(GMW_SCEN!$NF$2:$NF$60=X$1),0),$F178-1966)</f>
        <v>381066</v>
      </c>
      <c r="Y178" s="4" cm="1">
        <f t="array" ref="Y178">INDEX(GMW_SCEN!$A$2:$NF$60,MATCH(1,(GMW_SCEN!$NE$2:$NE$60=Y$3)*(GMW_SCEN!$ND$2:$ND$60=Y$4)*(GMW_SCEN!$NF$2:$NF$60=Y$1),0),$F178-1966)</f>
        <v>111664</v>
      </c>
      <c r="Z178" s="4" cm="1">
        <f t="array" ref="Z178">INDEX(GMW_SCEN!$A$2:$NF$60,MATCH(1,(GMW_SCEN!$NE$2:$NE$60=Z$3)*(GMW_SCEN!$ND$2:$ND$60=Z$4)*(GMW_SCEN!$NF$2:$NF$60=Z$1),0),$F178-1966)</f>
        <v>124256</v>
      </c>
      <c r="AA178" s="4" cm="1">
        <f t="array" ref="AA178">INDEX(GMW_SCEN!$A$2:$NF$60,MATCH(1,(GMW_SCEN!$NE$2:$NE$60=AA$3)*(GMW_SCEN!$ND$2:$ND$60=AA$4)*(GMW_SCEN!$NF$2:$NF$60=AA$1),0),$F178-1966)</f>
        <v>187520</v>
      </c>
      <c r="AB178" s="4" cm="1">
        <f t="array" ref="AB178">INDEX(GMW_SCEN!$A$2:$NF$60,MATCH(1,(GMW_SCEN!$NE$2:$NE$60=AB$3)*(GMW_SCEN!$ND$2:$ND$60=AB$4)*(GMW_SCEN!$NF$2:$NF$60=AB$1),0),$F178-1966)</f>
        <v>202774</v>
      </c>
      <c r="AC178" s="4" cm="1">
        <f t="array" ref="AC178">INDEX(GMW_SCEN!$A$2:$NF$60,MATCH(1,(GMW_SCEN!$NE$2:$NE$60=AC$3)*(GMW_SCEN!$ND$2:$ND$60=AC$4)*(GMW_SCEN!$NF$2:$NF$60=AC$1),0),$F178-1966)</f>
        <v>100.3</v>
      </c>
      <c r="AD178" s="4" cm="1">
        <f t="array" ref="AD178">INDEX(GMW_SCEN!$A$2:$NF$60,MATCH(1,(GMW_SCEN!$NE$2:$NE$60=AD$3)*(GMW_SCEN!$ND$2:$ND$60=AD$4)*(GMW_SCEN!$NF$2:$NF$60=AD$1),0),$F178-1966)</f>
        <v>0.5</v>
      </c>
      <c r="AE178" s="4" cm="1">
        <f t="array" ref="AE178">INDEX(GMW_SCEN!$A$2:$NF$60,MATCH(1,(GMW_SCEN!$NE$2:$NE$60=AE$3)*(GMW_SCEN!$ND$2:$ND$60=AE$4)*(GMW_SCEN!$NF$2:$NF$60=AE$1),0),$F178-1966)</f>
        <v>1.8778459999999999</v>
      </c>
      <c r="AF178" s="4" cm="1">
        <f t="array" ref="AF178">INDEX(GMW_SCEN!$A$2:$NF$60,MATCH(1,(GMW_SCEN!$NE$2:$NE$60=AF$3)*(GMW_SCEN!$ND$2:$ND$60=AF$4)*(GMW_SCEN!$NF$2:$NF$60=AF$1),0),$F178-1966)</f>
        <v>0.49565799999999999</v>
      </c>
      <c r="AG178" s="4" cm="1">
        <f t="array" ref="AG178">INDEX(GMW_SCEN!$A$2:$NF$60,MATCH(1,(GMW_SCEN!$NE$2:$NE$60=AG$3)*(GMW_SCEN!$ND$2:$ND$60=AG$4)*(GMW_SCEN!$NF$2:$NF$60=AG$1),0),$F178-1966)</f>
        <v>1.3864669999999999</v>
      </c>
      <c r="AH178" s="4" cm="1">
        <f t="array" ref="AH178">INDEX(GMW_SCEN!$A$2:$NF$60,MATCH(1,(GMW_SCEN!$NE$2:$NE$60=AH$3)*(GMW_SCEN!$ND$2:$ND$60=AH$4)*(GMW_SCEN!$NF$2:$NF$60=AH$1),0),$F178-1966)</f>
        <v>1.5170669999999999</v>
      </c>
      <c r="AI178" s="4" cm="1">
        <f t="array" ref="AI178">INDEX(GMW_SCEN!$A$2:$NF$60,MATCH(1,(GMW_SCEN!$NE$2:$NE$60=AI$3)*(GMW_SCEN!$ND$2:$ND$60=AI$4)*(GMW_SCEN!$NF$2:$NF$60=AI$1),0),$F178-1966)</f>
        <v>92.18</v>
      </c>
      <c r="AJ178" s="4" cm="1">
        <f t="array" ref="AJ178">INDEX(GMW_SCEN!$A$2:$NF$60,MATCH(1,(GMW_SCEN!$NE$2:$NE$60=AJ$3)*(GMW_SCEN!$ND$2:$ND$60=AJ$4)*(GMW_SCEN!$NF$2:$NF$60=AJ$1),0),$F178-1966)</f>
        <v>-20932</v>
      </c>
      <c r="AK178" s="4" cm="1">
        <f t="array" ref="AK178">INDEX(GMW_SCEN!$A$2:$NF$60,MATCH(1,(GMW_SCEN!$NE$2:$NE$60=AK$3)*(GMW_SCEN!$ND$2:$ND$60=AK$4)*(GMW_SCEN!$NF$2:$NF$60=AK$1),0),$F178-1966)</f>
        <v>1455461</v>
      </c>
      <c r="AL178" s="4" cm="1">
        <f t="array" ref="AL178">INDEX(GMW_SCEN!$A$2:$NF$60,MATCH(1,(GMW_SCEN!$NE$2:$NE$60=AL$3)*(GMW_SCEN!$ND$2:$ND$60=AL$4)*(GMW_SCEN!$NF$2:$NF$60=AL$1),0),$F178-1966)</f>
        <v>487928</v>
      </c>
    </row>
    <row r="179" spans="1:38" x14ac:dyDescent="0.25">
      <c r="A179" s="4">
        <v>2016</v>
      </c>
      <c r="B179" s="4">
        <f t="shared" si="56"/>
        <v>2016</v>
      </c>
      <c r="C179" s="4">
        <f t="shared" si="56"/>
        <v>2015</v>
      </c>
      <c r="D179" s="4">
        <f t="shared" si="56"/>
        <v>2015</v>
      </c>
      <c r="F179" s="4">
        <f t="shared" si="58"/>
        <v>2145</v>
      </c>
      <c r="G179" s="4" cm="1">
        <f t="array" ref="G179">INDEX(GMW_SCEN!$A$2:$NF$60,MATCH(1,(GMW_SCEN!$NE$2:$NE$60=G$3)*(GMW_SCEN!$ND$2:$ND$60=G$4)*(GMW_SCEN!$NF$2:$NF$60=G$1),0),$F179-1966)</f>
        <v>625099</v>
      </c>
      <c r="H179" s="4" cm="1">
        <f t="array" ref="H179">INDEX(GMW_SCEN!$A$2:$NF$60,MATCH(1,(GMW_SCEN!$NE$2:$NE$60=H$3)*(GMW_SCEN!$ND$2:$ND$60=H$4)*(GMW_SCEN!$NF$2:$NF$60=H$1),0),$F179-1966)</f>
        <v>388934</v>
      </c>
      <c r="I179" s="4" cm="1">
        <f t="array" ref="I179">INDEX(GMW_SCEN!$A$2:$NF$60,MATCH(1,(GMW_SCEN!$NE$2:$NE$60=I$3)*(GMW_SCEN!$ND$2:$ND$60=I$4)*(GMW_SCEN!$NF$2:$NF$60=I$1),0),$F179-1966)</f>
        <v>113398</v>
      </c>
      <c r="J179" s="4" cm="1">
        <f t="array" ref="J179">INDEX(GMW_SCEN!$A$2:$NF$60,MATCH(1,(GMW_SCEN!$NE$2:$NE$60=J$3)*(GMW_SCEN!$ND$2:$ND$60=J$4)*(GMW_SCEN!$NF$2:$NF$60=J$1),0),$F179-1966)</f>
        <v>124722</v>
      </c>
      <c r="K179" s="4" cm="1">
        <f t="array" ref="K179">INDEX(GMW_SCEN!$A$2:$NF$60,MATCH(1,(GMW_SCEN!$NE$2:$NE$60=K$3)*(GMW_SCEN!$ND$2:$ND$60=K$4)*(GMW_SCEN!$NF$2:$NF$60=K$1),0),$F179-1966)</f>
        <v>188171</v>
      </c>
      <c r="L179" s="4" cm="1">
        <f t="array" ref="L179">INDEX(GMW_SCEN!$A$2:$NF$60,MATCH(1,(GMW_SCEN!$NE$2:$NE$60=L$3)*(GMW_SCEN!$ND$2:$ND$60=L$4)*(GMW_SCEN!$NF$2:$NF$60=L$1),0),$F179-1966)</f>
        <v>203798</v>
      </c>
      <c r="M179" s="4" cm="1">
        <f t="array" ref="M179">INDEX(GMW_SCEN!$A$2:$NF$60,MATCH(1,(GMW_SCEN!$NE$2:$NE$60=M$3)*(GMW_SCEN!$ND$2:$ND$60=M$4)*(GMW_SCEN!$NF$2:$NF$60=M$1),0),$F179-1966)</f>
        <v>99.833340000000007</v>
      </c>
      <c r="N179" s="4" cm="1">
        <f t="array" ref="N179">INDEX(GMW_SCEN!$A$2:$NF$60,MATCH(1,(GMW_SCEN!$NE$2:$NE$60=N$3)*(GMW_SCEN!$ND$2:$ND$60=N$4)*(GMW_SCEN!$NF$2:$NF$60=N$1),0),$F179-1966)</f>
        <v>0.5</v>
      </c>
      <c r="O179" s="4" cm="1">
        <f t="array" ref="O179">INDEX(GMW_SCEN!$A$2:$NF$60,MATCH(1,(GMW_SCEN!$NE$2:$NE$60=O$3)*(GMW_SCEN!$ND$2:$ND$60=O$4)*(GMW_SCEN!$NF$2:$NF$60=O$1),0),$F179-1966)</f>
        <v>1.5526979999999999</v>
      </c>
      <c r="P179" s="4" cm="1">
        <f t="array" ref="P179">INDEX(GMW_SCEN!$A$2:$NF$60,MATCH(1,(GMW_SCEN!$NE$2:$NE$60=P$3)*(GMW_SCEN!$ND$2:$ND$60=P$4)*(GMW_SCEN!$NF$2:$NF$60=P$1),0),$F179-1966)</f>
        <v>0.2577103</v>
      </c>
      <c r="Q179" s="4" cm="1">
        <f t="array" ref="Q179">INDEX(GMW_SCEN!$A$2:$NF$60,MATCH(1,(GMW_SCEN!$NE$2:$NE$60=Q$3)*(GMW_SCEN!$ND$2:$ND$60=Q$4)*(GMW_SCEN!$NF$2:$NF$60=Q$1),0),$F179-1966)</f>
        <v>1.2985329999999999</v>
      </c>
      <c r="R179" s="4" cm="1">
        <f t="array" ref="R179">INDEX(GMW_SCEN!$A$2:$NF$60,MATCH(1,(GMW_SCEN!$NE$2:$NE$60=R$3)*(GMW_SCEN!$ND$2:$ND$60=R$4)*(GMW_SCEN!$NF$2:$NF$60=R$1),0),$F179-1966)</f>
        <v>1.430833</v>
      </c>
      <c r="S179" s="4" cm="1">
        <f t="array" ref="S179">INDEX(GMW_SCEN!$A$2:$NF$60,MATCH(1,(GMW_SCEN!$NE$2:$NE$60=S$3)*(GMW_SCEN!$ND$2:$ND$60=S$4)*(GMW_SCEN!$NF$2:$NF$60=S$1),0),$F179-1966)</f>
        <v>87.023330000000001</v>
      </c>
      <c r="T179" s="4" cm="1">
        <f t="array" ref="T179">INDEX(GMW_SCEN!$A$2:$NF$60,MATCH(1,(GMW_SCEN!$NE$2:$NE$60=T$3)*(GMW_SCEN!$ND$2:$ND$60=T$4)*(GMW_SCEN!$NF$2:$NF$60=T$1),0),$F179-1966)</f>
        <v>7808</v>
      </c>
      <c r="U179" s="4" cm="1">
        <f t="array" ref="U179">INDEX(GMW_SCEN!$A$2:$NF$60,MATCH(1,(GMW_SCEN!$NE$2:$NE$60=U$3)*(GMW_SCEN!$ND$2:$ND$60=U$4)*(GMW_SCEN!$NF$2:$NF$60=U$1),0),$F179-1966)</f>
        <v>1448222</v>
      </c>
      <c r="V179" s="4" cm="1">
        <f t="array" ref="V179">INDEX(GMW_SCEN!$A$2:$NF$60,MATCH(1,(GMW_SCEN!$NE$2:$NE$60=V$3)*(GMW_SCEN!$ND$2:$ND$60=V$4)*(GMW_SCEN!$NF$2:$NF$60=V$1),0),$F179-1966)</f>
        <v>492644</v>
      </c>
      <c r="W179" s="4" cm="1">
        <f t="array" ref="W179">INDEX(GMW_SCEN!$A$2:$NF$60,MATCH(1,(GMW_SCEN!$NE$2:$NE$60=W$3)*(GMW_SCEN!$ND$2:$ND$60=W$4)*(GMW_SCEN!$NF$2:$NF$60=W$1),0),$F179-1966)</f>
        <v>625099</v>
      </c>
      <c r="X179" s="4" cm="1">
        <f t="array" ref="X179">INDEX(GMW_SCEN!$A$2:$NF$60,MATCH(1,(GMW_SCEN!$NE$2:$NE$60=X$3)*(GMW_SCEN!$ND$2:$ND$60=X$4)*(GMW_SCEN!$NF$2:$NF$60=X$1),0),$F179-1966)</f>
        <v>388934</v>
      </c>
      <c r="Y179" s="4" cm="1">
        <f t="array" ref="Y179">INDEX(GMW_SCEN!$A$2:$NF$60,MATCH(1,(GMW_SCEN!$NE$2:$NE$60=Y$3)*(GMW_SCEN!$ND$2:$ND$60=Y$4)*(GMW_SCEN!$NF$2:$NF$60=Y$1),0),$F179-1966)</f>
        <v>113398</v>
      </c>
      <c r="Z179" s="4" cm="1">
        <f t="array" ref="Z179">INDEX(GMW_SCEN!$A$2:$NF$60,MATCH(1,(GMW_SCEN!$NE$2:$NE$60=Z$3)*(GMW_SCEN!$ND$2:$ND$60=Z$4)*(GMW_SCEN!$NF$2:$NF$60=Z$1),0),$F179-1966)</f>
        <v>124722</v>
      </c>
      <c r="AA179" s="4" cm="1">
        <f t="array" ref="AA179">INDEX(GMW_SCEN!$A$2:$NF$60,MATCH(1,(GMW_SCEN!$NE$2:$NE$60=AA$3)*(GMW_SCEN!$ND$2:$ND$60=AA$4)*(GMW_SCEN!$NF$2:$NF$60=AA$1),0),$F179-1966)</f>
        <v>188171</v>
      </c>
      <c r="AB179" s="4" cm="1">
        <f t="array" ref="AB179">INDEX(GMW_SCEN!$A$2:$NF$60,MATCH(1,(GMW_SCEN!$NE$2:$NE$60=AB$3)*(GMW_SCEN!$ND$2:$ND$60=AB$4)*(GMW_SCEN!$NF$2:$NF$60=AB$1),0),$F179-1966)</f>
        <v>203798</v>
      </c>
      <c r="AC179" s="4" cm="1">
        <f t="array" ref="AC179">INDEX(GMW_SCEN!$A$2:$NF$60,MATCH(1,(GMW_SCEN!$NE$2:$NE$60=AC$3)*(GMW_SCEN!$ND$2:$ND$60=AC$4)*(GMW_SCEN!$NF$2:$NF$60=AC$1),0),$F179-1966)</f>
        <v>99.833340000000007</v>
      </c>
      <c r="AD179" s="4" cm="1">
        <f t="array" ref="AD179">INDEX(GMW_SCEN!$A$2:$NF$60,MATCH(1,(GMW_SCEN!$NE$2:$NE$60=AD$3)*(GMW_SCEN!$ND$2:$ND$60=AD$4)*(GMW_SCEN!$NF$2:$NF$60=AD$1),0),$F179-1966)</f>
        <v>0.5</v>
      </c>
      <c r="AE179" s="4" cm="1">
        <f t="array" ref="AE179">INDEX(GMW_SCEN!$A$2:$NF$60,MATCH(1,(GMW_SCEN!$NE$2:$NE$60=AE$3)*(GMW_SCEN!$ND$2:$ND$60=AE$4)*(GMW_SCEN!$NF$2:$NF$60=AE$1),0),$F179-1966)</f>
        <v>1.5526979999999999</v>
      </c>
      <c r="AF179" s="4" cm="1">
        <f t="array" ref="AF179">INDEX(GMW_SCEN!$A$2:$NF$60,MATCH(1,(GMW_SCEN!$NE$2:$NE$60=AF$3)*(GMW_SCEN!$ND$2:$ND$60=AF$4)*(GMW_SCEN!$NF$2:$NF$60=AF$1),0),$F179-1966)</f>
        <v>0.2577103</v>
      </c>
      <c r="AG179" s="4" cm="1">
        <f t="array" ref="AG179">INDEX(GMW_SCEN!$A$2:$NF$60,MATCH(1,(GMW_SCEN!$NE$2:$NE$60=AG$3)*(GMW_SCEN!$ND$2:$ND$60=AG$4)*(GMW_SCEN!$NF$2:$NF$60=AG$1),0),$F179-1966)</f>
        <v>1.2985329999999999</v>
      </c>
      <c r="AH179" s="4" cm="1">
        <f t="array" ref="AH179">INDEX(GMW_SCEN!$A$2:$NF$60,MATCH(1,(GMW_SCEN!$NE$2:$NE$60=AH$3)*(GMW_SCEN!$ND$2:$ND$60=AH$4)*(GMW_SCEN!$NF$2:$NF$60=AH$1),0),$F179-1966)</f>
        <v>1.430833</v>
      </c>
      <c r="AI179" s="4" cm="1">
        <f t="array" ref="AI179">INDEX(GMW_SCEN!$A$2:$NF$60,MATCH(1,(GMW_SCEN!$NE$2:$NE$60=AI$3)*(GMW_SCEN!$ND$2:$ND$60=AI$4)*(GMW_SCEN!$NF$2:$NF$60=AI$1),0),$F179-1966)</f>
        <v>87.023330000000001</v>
      </c>
      <c r="AJ179" s="4" cm="1">
        <f t="array" ref="AJ179">INDEX(GMW_SCEN!$A$2:$NF$60,MATCH(1,(GMW_SCEN!$NE$2:$NE$60=AJ$3)*(GMW_SCEN!$ND$2:$ND$60=AJ$4)*(GMW_SCEN!$NF$2:$NF$60=AJ$1),0),$F179-1966)</f>
        <v>7808</v>
      </c>
      <c r="AK179" s="4" cm="1">
        <f t="array" ref="AK179">INDEX(GMW_SCEN!$A$2:$NF$60,MATCH(1,(GMW_SCEN!$NE$2:$NE$60=AK$3)*(GMW_SCEN!$ND$2:$ND$60=AK$4)*(GMW_SCEN!$NF$2:$NF$60=AK$1),0),$F179-1966)</f>
        <v>1448222</v>
      </c>
      <c r="AL179" s="4" cm="1">
        <f t="array" ref="AL179">INDEX(GMW_SCEN!$A$2:$NF$60,MATCH(1,(GMW_SCEN!$NE$2:$NE$60=AL$3)*(GMW_SCEN!$ND$2:$ND$60=AL$4)*(GMW_SCEN!$NF$2:$NF$60=AL$1),0),$F179-1966)</f>
        <v>492644</v>
      </c>
    </row>
    <row r="180" spans="1:38" x14ac:dyDescent="0.25">
      <c r="B180" s="4">
        <f t="shared" si="56"/>
        <v>2016</v>
      </c>
      <c r="C180" s="4">
        <f t="shared" si="56"/>
        <v>2016</v>
      </c>
      <c r="F180" s="4">
        <f t="shared" si="58"/>
        <v>2146</v>
      </c>
      <c r="G180" s="4" cm="1">
        <f t="array" ref="G180">INDEX(GMW_SCEN!$A$2:$NF$60,MATCH(1,(GMW_SCEN!$NE$2:$NE$60=G$3)*(GMW_SCEN!$ND$2:$ND$60=G$4)*(GMW_SCEN!$NF$2:$NF$60=G$1),0),$F180-1966)</f>
        <v>629697</v>
      </c>
      <c r="H180" s="4" cm="1">
        <f t="array" ref="H180">INDEX(GMW_SCEN!$A$2:$NF$60,MATCH(1,(GMW_SCEN!$NE$2:$NE$60=H$3)*(GMW_SCEN!$ND$2:$ND$60=H$4)*(GMW_SCEN!$NF$2:$NF$60=H$1),0),$F180-1966)</f>
        <v>392507</v>
      </c>
      <c r="I180" s="4" cm="1">
        <f t="array" ref="I180">INDEX(GMW_SCEN!$A$2:$NF$60,MATCH(1,(GMW_SCEN!$NE$2:$NE$60=I$3)*(GMW_SCEN!$ND$2:$ND$60=I$4)*(GMW_SCEN!$NF$2:$NF$60=I$1),0),$F180-1966)</f>
        <v>115410</v>
      </c>
      <c r="J180" s="4" cm="1">
        <f t="array" ref="J180">INDEX(GMW_SCEN!$A$2:$NF$60,MATCH(1,(GMW_SCEN!$NE$2:$NE$60=J$3)*(GMW_SCEN!$ND$2:$ND$60=J$4)*(GMW_SCEN!$NF$2:$NF$60=J$1),0),$F180-1966)</f>
        <v>124943</v>
      </c>
      <c r="K180" s="4" cm="1">
        <f t="array" ref="K180">INDEX(GMW_SCEN!$A$2:$NF$60,MATCH(1,(GMW_SCEN!$NE$2:$NE$60=K$3)*(GMW_SCEN!$ND$2:$ND$60=K$4)*(GMW_SCEN!$NF$2:$NF$60=K$1),0),$F180-1966)</f>
        <v>193916</v>
      </c>
      <c r="L180" s="4" cm="1">
        <f t="array" ref="L180">INDEX(GMW_SCEN!$A$2:$NF$60,MATCH(1,(GMW_SCEN!$NE$2:$NE$60=L$3)*(GMW_SCEN!$ND$2:$ND$60=L$4)*(GMW_SCEN!$NF$2:$NF$60=L$1),0),$F180-1966)</f>
        <v>205394</v>
      </c>
      <c r="M180" s="4" cm="1">
        <f t="array" ref="M180">INDEX(GMW_SCEN!$A$2:$NF$60,MATCH(1,(GMW_SCEN!$NE$2:$NE$60=M$3)*(GMW_SCEN!$ND$2:$ND$60=M$4)*(GMW_SCEN!$NF$2:$NF$60=M$1),0),$F180-1966)</f>
        <v>100.4</v>
      </c>
      <c r="N180" s="4" cm="1">
        <f t="array" ref="N180">INDEX(GMW_SCEN!$A$2:$NF$60,MATCH(1,(GMW_SCEN!$NE$2:$NE$60=N$3)*(GMW_SCEN!$ND$2:$ND$60=N$4)*(GMW_SCEN!$NF$2:$NF$60=N$1),0),$F180-1966)</f>
        <v>0.5</v>
      </c>
      <c r="O180" s="4" cm="1">
        <f t="array" ref="O180">INDEX(GMW_SCEN!$A$2:$NF$60,MATCH(1,(GMW_SCEN!$NE$2:$NE$60=O$3)*(GMW_SCEN!$ND$2:$ND$60=O$4)*(GMW_SCEN!$NF$2:$NF$60=O$1),0),$F180-1966)</f>
        <v>1.3650789999999999</v>
      </c>
      <c r="P180" s="4" cm="1">
        <f t="array" ref="P180">INDEX(GMW_SCEN!$A$2:$NF$60,MATCH(1,(GMW_SCEN!$NE$2:$NE$60=P$3)*(GMW_SCEN!$ND$2:$ND$60=P$4)*(GMW_SCEN!$NF$2:$NF$60=P$1),0),$F180-1966)</f>
        <v>0.16173119999999999</v>
      </c>
      <c r="Q180" s="4" cm="1">
        <f t="array" ref="Q180">INDEX(GMW_SCEN!$A$2:$NF$60,MATCH(1,(GMW_SCEN!$NE$2:$NE$60=Q$3)*(GMW_SCEN!$ND$2:$ND$60=Q$4)*(GMW_SCEN!$NF$2:$NF$60=Q$1),0),$F180-1966)</f>
        <v>1.270467</v>
      </c>
      <c r="R180" s="4" cm="1">
        <f t="array" ref="R180">INDEX(GMW_SCEN!$A$2:$NF$60,MATCH(1,(GMW_SCEN!$NE$2:$NE$60=R$3)*(GMW_SCEN!$ND$2:$ND$60=R$4)*(GMW_SCEN!$NF$2:$NF$60=R$1),0),$F180-1966)</f>
        <v>1.434633</v>
      </c>
      <c r="S180" s="4" cm="1">
        <f t="array" ref="S180">INDEX(GMW_SCEN!$A$2:$NF$60,MATCH(1,(GMW_SCEN!$NE$2:$NE$60=S$3)*(GMW_SCEN!$ND$2:$ND$60=S$4)*(GMW_SCEN!$NF$2:$NF$60=S$1),0),$F180-1966)</f>
        <v>85.55</v>
      </c>
      <c r="T180" s="4" cm="1">
        <f t="array" ref="T180">INDEX(GMW_SCEN!$A$2:$NF$60,MATCH(1,(GMW_SCEN!$NE$2:$NE$60=T$3)*(GMW_SCEN!$ND$2:$ND$60=T$4)*(GMW_SCEN!$NF$2:$NF$60=T$1),0),$F180-1966)</f>
        <v>-17438</v>
      </c>
      <c r="U180" s="4" cm="1">
        <f t="array" ref="U180">INDEX(GMW_SCEN!$A$2:$NF$60,MATCH(1,(GMW_SCEN!$NE$2:$NE$60=U$3)*(GMW_SCEN!$ND$2:$ND$60=U$4)*(GMW_SCEN!$NF$2:$NF$60=U$1),0),$F180-1966)</f>
        <v>1481021</v>
      </c>
      <c r="V180" s="4" cm="1">
        <f t="array" ref="V180">INDEX(GMW_SCEN!$A$2:$NF$60,MATCH(1,(GMW_SCEN!$NE$2:$NE$60=V$3)*(GMW_SCEN!$ND$2:$ND$60=V$4)*(GMW_SCEN!$NF$2:$NF$60=V$1),0),$F180-1966)</f>
        <v>497056</v>
      </c>
      <c r="W180" s="4" cm="1">
        <f t="array" ref="W180">INDEX(GMW_SCEN!$A$2:$NF$60,MATCH(1,(GMW_SCEN!$NE$2:$NE$60=W$3)*(GMW_SCEN!$ND$2:$ND$60=W$4)*(GMW_SCEN!$NF$2:$NF$60=W$1),0),$F180-1966)</f>
        <v>629697</v>
      </c>
      <c r="X180" s="4" cm="1">
        <f t="array" ref="X180">INDEX(GMW_SCEN!$A$2:$NF$60,MATCH(1,(GMW_SCEN!$NE$2:$NE$60=X$3)*(GMW_SCEN!$ND$2:$ND$60=X$4)*(GMW_SCEN!$NF$2:$NF$60=X$1),0),$F180-1966)</f>
        <v>392507</v>
      </c>
      <c r="Y180" s="4" cm="1">
        <f t="array" ref="Y180">INDEX(GMW_SCEN!$A$2:$NF$60,MATCH(1,(GMW_SCEN!$NE$2:$NE$60=Y$3)*(GMW_SCEN!$ND$2:$ND$60=Y$4)*(GMW_SCEN!$NF$2:$NF$60=Y$1),0),$F180-1966)</f>
        <v>115410</v>
      </c>
      <c r="Z180" s="4" cm="1">
        <f t="array" ref="Z180">INDEX(GMW_SCEN!$A$2:$NF$60,MATCH(1,(GMW_SCEN!$NE$2:$NE$60=Z$3)*(GMW_SCEN!$ND$2:$ND$60=Z$4)*(GMW_SCEN!$NF$2:$NF$60=Z$1),0),$F180-1966)</f>
        <v>124943</v>
      </c>
      <c r="AA180" s="4" cm="1">
        <f t="array" ref="AA180">INDEX(GMW_SCEN!$A$2:$NF$60,MATCH(1,(GMW_SCEN!$NE$2:$NE$60=AA$3)*(GMW_SCEN!$ND$2:$ND$60=AA$4)*(GMW_SCEN!$NF$2:$NF$60=AA$1),0),$F180-1966)</f>
        <v>193916</v>
      </c>
      <c r="AB180" s="4" cm="1">
        <f t="array" ref="AB180">INDEX(GMW_SCEN!$A$2:$NF$60,MATCH(1,(GMW_SCEN!$NE$2:$NE$60=AB$3)*(GMW_SCEN!$ND$2:$ND$60=AB$4)*(GMW_SCEN!$NF$2:$NF$60=AB$1),0),$F180-1966)</f>
        <v>205394</v>
      </c>
      <c r="AC180" s="4" cm="1">
        <f t="array" ref="AC180">INDEX(GMW_SCEN!$A$2:$NF$60,MATCH(1,(GMW_SCEN!$NE$2:$NE$60=AC$3)*(GMW_SCEN!$ND$2:$ND$60=AC$4)*(GMW_SCEN!$NF$2:$NF$60=AC$1),0),$F180-1966)</f>
        <v>100.4</v>
      </c>
      <c r="AD180" s="4" cm="1">
        <f t="array" ref="AD180">INDEX(GMW_SCEN!$A$2:$NF$60,MATCH(1,(GMW_SCEN!$NE$2:$NE$60=AD$3)*(GMW_SCEN!$ND$2:$ND$60=AD$4)*(GMW_SCEN!$NF$2:$NF$60=AD$1),0),$F180-1966)</f>
        <v>0.5</v>
      </c>
      <c r="AE180" s="4" cm="1">
        <f t="array" ref="AE180">INDEX(GMW_SCEN!$A$2:$NF$60,MATCH(1,(GMW_SCEN!$NE$2:$NE$60=AE$3)*(GMW_SCEN!$ND$2:$ND$60=AE$4)*(GMW_SCEN!$NF$2:$NF$60=AE$1),0),$F180-1966)</f>
        <v>1.3650789999999999</v>
      </c>
      <c r="AF180" s="4" cm="1">
        <f t="array" ref="AF180">INDEX(GMW_SCEN!$A$2:$NF$60,MATCH(1,(GMW_SCEN!$NE$2:$NE$60=AF$3)*(GMW_SCEN!$ND$2:$ND$60=AF$4)*(GMW_SCEN!$NF$2:$NF$60=AF$1),0),$F180-1966)</f>
        <v>0.16173119999999999</v>
      </c>
      <c r="AG180" s="4" cm="1">
        <f t="array" ref="AG180">INDEX(GMW_SCEN!$A$2:$NF$60,MATCH(1,(GMW_SCEN!$NE$2:$NE$60=AG$3)*(GMW_SCEN!$ND$2:$ND$60=AG$4)*(GMW_SCEN!$NF$2:$NF$60=AG$1),0),$F180-1966)</f>
        <v>1.270467</v>
      </c>
      <c r="AH180" s="4" cm="1">
        <f t="array" ref="AH180">INDEX(GMW_SCEN!$A$2:$NF$60,MATCH(1,(GMW_SCEN!$NE$2:$NE$60=AH$3)*(GMW_SCEN!$ND$2:$ND$60=AH$4)*(GMW_SCEN!$NF$2:$NF$60=AH$1),0),$F180-1966)</f>
        <v>1.434633</v>
      </c>
      <c r="AI180" s="4" cm="1">
        <f t="array" ref="AI180">INDEX(GMW_SCEN!$A$2:$NF$60,MATCH(1,(GMW_SCEN!$NE$2:$NE$60=AI$3)*(GMW_SCEN!$ND$2:$ND$60=AI$4)*(GMW_SCEN!$NF$2:$NF$60=AI$1),0),$F180-1966)</f>
        <v>85.55</v>
      </c>
      <c r="AJ180" s="4" cm="1">
        <f t="array" ref="AJ180">INDEX(GMW_SCEN!$A$2:$NF$60,MATCH(1,(GMW_SCEN!$NE$2:$NE$60=AJ$3)*(GMW_SCEN!$ND$2:$ND$60=AJ$4)*(GMW_SCEN!$NF$2:$NF$60=AJ$1),0),$F180-1966)</f>
        <v>-17438</v>
      </c>
      <c r="AK180" s="4" cm="1">
        <f t="array" ref="AK180">INDEX(GMW_SCEN!$A$2:$NF$60,MATCH(1,(GMW_SCEN!$NE$2:$NE$60=AK$3)*(GMW_SCEN!$ND$2:$ND$60=AK$4)*(GMW_SCEN!$NF$2:$NF$60=AK$1),0),$F180-1966)</f>
        <v>1481021</v>
      </c>
      <c r="AL180" s="4" cm="1">
        <f t="array" ref="AL180">INDEX(GMW_SCEN!$A$2:$NF$60,MATCH(1,(GMW_SCEN!$NE$2:$NE$60=AL$3)*(GMW_SCEN!$ND$2:$ND$60=AL$4)*(GMW_SCEN!$NF$2:$NF$60=AL$1),0),$F180-1966)</f>
        <v>497056</v>
      </c>
    </row>
    <row r="181" spans="1:38" x14ac:dyDescent="0.25">
      <c r="B181" s="4">
        <f t="shared" si="56"/>
        <v>2016</v>
      </c>
      <c r="C181" s="4">
        <f t="shared" si="56"/>
        <v>2016</v>
      </c>
      <c r="F181" s="4">
        <f t="shared" si="58"/>
        <v>2147</v>
      </c>
      <c r="G181" s="4" cm="1">
        <f t="array" ref="G181">INDEX(GMW_SCEN!$A$2:$NF$60,MATCH(1,(GMW_SCEN!$NE$2:$NE$60=G$3)*(GMW_SCEN!$ND$2:$ND$60=G$4)*(GMW_SCEN!$NF$2:$NF$60=G$1),0),$F181-1966)</f>
        <v>632477</v>
      </c>
      <c r="H181" s="4" cm="1">
        <f t="array" ref="H181">INDEX(GMW_SCEN!$A$2:$NF$60,MATCH(1,(GMW_SCEN!$NE$2:$NE$60=H$3)*(GMW_SCEN!$ND$2:$ND$60=H$4)*(GMW_SCEN!$NF$2:$NF$60=H$1),0),$F181-1966)</f>
        <v>395501</v>
      </c>
      <c r="I181" s="4" cm="1">
        <f t="array" ref="I181">INDEX(GMW_SCEN!$A$2:$NF$60,MATCH(1,(GMW_SCEN!$NE$2:$NE$60=I$3)*(GMW_SCEN!$ND$2:$ND$60=I$4)*(GMW_SCEN!$NF$2:$NF$60=I$1),0),$F181-1966)</f>
        <v>119949</v>
      </c>
      <c r="J181" s="4" cm="1">
        <f t="array" ref="J181">INDEX(GMW_SCEN!$A$2:$NF$60,MATCH(1,(GMW_SCEN!$NE$2:$NE$60=J$3)*(GMW_SCEN!$ND$2:$ND$60=J$4)*(GMW_SCEN!$NF$2:$NF$60=J$1),0),$F181-1966)</f>
        <v>125086</v>
      </c>
      <c r="K181" s="4" cm="1">
        <f t="array" ref="K181">INDEX(GMW_SCEN!$A$2:$NF$60,MATCH(1,(GMW_SCEN!$NE$2:$NE$60=K$3)*(GMW_SCEN!$ND$2:$ND$60=K$4)*(GMW_SCEN!$NF$2:$NF$60=K$1),0),$F181-1966)</f>
        <v>188489</v>
      </c>
      <c r="L181" s="4" cm="1">
        <f t="array" ref="L181">INDEX(GMW_SCEN!$A$2:$NF$60,MATCH(1,(GMW_SCEN!$NE$2:$NE$60=L$3)*(GMW_SCEN!$ND$2:$ND$60=L$4)*(GMW_SCEN!$NF$2:$NF$60=L$1),0),$F181-1966)</f>
        <v>212379</v>
      </c>
      <c r="M181" s="4" cm="1">
        <f t="array" ref="M181">INDEX(GMW_SCEN!$A$2:$NF$60,MATCH(1,(GMW_SCEN!$NE$2:$NE$60=M$3)*(GMW_SCEN!$ND$2:$ND$60=M$4)*(GMW_SCEN!$NF$2:$NF$60=M$1),0),$F181-1966)</f>
        <v>100.86669999999999</v>
      </c>
      <c r="N181" s="4" cm="1">
        <f t="array" ref="N181">INDEX(GMW_SCEN!$A$2:$NF$60,MATCH(1,(GMW_SCEN!$NE$2:$NE$60=N$3)*(GMW_SCEN!$ND$2:$ND$60=N$4)*(GMW_SCEN!$NF$2:$NF$60=N$1),0),$F181-1966)</f>
        <v>0.34090910000000002</v>
      </c>
      <c r="O181" s="4" cm="1">
        <f t="array" ref="O181">INDEX(GMW_SCEN!$A$2:$NF$60,MATCH(1,(GMW_SCEN!$NE$2:$NE$60=O$3)*(GMW_SCEN!$ND$2:$ND$60=O$4)*(GMW_SCEN!$NF$2:$NF$60=O$1),0),$F181-1966)</f>
        <v>0.7212307</v>
      </c>
      <c r="P181" s="4" cm="1">
        <f t="array" ref="P181">INDEX(GMW_SCEN!$A$2:$NF$60,MATCH(1,(GMW_SCEN!$NE$2:$NE$60=P$3)*(GMW_SCEN!$ND$2:$ND$60=P$4)*(GMW_SCEN!$NF$2:$NF$60=P$1),0),$F181-1966)</f>
        <v>-0.39394980000000002</v>
      </c>
      <c r="Q181" s="4" cm="1">
        <f t="array" ref="Q181">INDEX(GMW_SCEN!$A$2:$NF$60,MATCH(1,(GMW_SCEN!$NE$2:$NE$60=Q$3)*(GMW_SCEN!$ND$2:$ND$60=Q$4)*(GMW_SCEN!$NF$2:$NF$60=Q$1),0),$F181-1966)</f>
        <v>1.1764330000000001</v>
      </c>
      <c r="R181" s="4" cm="1">
        <f t="array" ref="R181">INDEX(GMW_SCEN!$A$2:$NF$60,MATCH(1,(GMW_SCEN!$NE$2:$NE$60=R$3)*(GMW_SCEN!$ND$2:$ND$60=R$4)*(GMW_SCEN!$NF$2:$NF$60=R$1),0),$F181-1966)</f>
        <v>1.312767</v>
      </c>
      <c r="S181" s="4" cm="1">
        <f t="array" ref="S181">INDEX(GMW_SCEN!$A$2:$NF$60,MATCH(1,(GMW_SCEN!$NE$2:$NE$60=S$3)*(GMW_SCEN!$ND$2:$ND$60=S$4)*(GMW_SCEN!$NF$2:$NF$60=S$1),0),$F181-1966)</f>
        <v>78.863330000000005</v>
      </c>
      <c r="T181" s="4" cm="1">
        <f t="array" ref="T181">INDEX(GMW_SCEN!$A$2:$NF$60,MATCH(1,(GMW_SCEN!$NE$2:$NE$60=T$3)*(GMW_SCEN!$ND$2:$ND$60=T$4)*(GMW_SCEN!$NF$2:$NF$60=T$1),0),$F181-1966)</f>
        <v>-10309</v>
      </c>
      <c r="U181" s="4" cm="1">
        <f t="array" ref="U181">INDEX(GMW_SCEN!$A$2:$NF$60,MATCH(1,(GMW_SCEN!$NE$2:$NE$60=U$3)*(GMW_SCEN!$ND$2:$ND$60=U$4)*(GMW_SCEN!$NF$2:$NF$60=U$1),0),$F181-1966)</f>
        <v>1488299</v>
      </c>
      <c r="V181" s="4" cm="1">
        <f t="array" ref="V181">INDEX(GMW_SCEN!$A$2:$NF$60,MATCH(1,(GMW_SCEN!$NE$2:$NE$60=V$3)*(GMW_SCEN!$ND$2:$ND$60=V$4)*(GMW_SCEN!$NF$2:$NF$60=V$1),0),$F181-1966)</f>
        <v>504373</v>
      </c>
      <c r="W181" s="4" cm="1">
        <f t="array" ref="W181">INDEX(GMW_SCEN!$A$2:$NF$60,MATCH(1,(GMW_SCEN!$NE$2:$NE$60=W$3)*(GMW_SCEN!$ND$2:$ND$60=W$4)*(GMW_SCEN!$NF$2:$NF$60=W$1),0),$F181-1966)</f>
        <v>632477</v>
      </c>
      <c r="X181" s="4" cm="1">
        <f t="array" ref="X181">INDEX(GMW_SCEN!$A$2:$NF$60,MATCH(1,(GMW_SCEN!$NE$2:$NE$60=X$3)*(GMW_SCEN!$ND$2:$ND$60=X$4)*(GMW_SCEN!$NF$2:$NF$60=X$1),0),$F181-1966)</f>
        <v>395501</v>
      </c>
      <c r="Y181" s="4" cm="1">
        <f t="array" ref="Y181">INDEX(GMW_SCEN!$A$2:$NF$60,MATCH(1,(GMW_SCEN!$NE$2:$NE$60=Y$3)*(GMW_SCEN!$ND$2:$ND$60=Y$4)*(GMW_SCEN!$NF$2:$NF$60=Y$1),0),$F181-1966)</f>
        <v>119949</v>
      </c>
      <c r="Z181" s="4" cm="1">
        <f t="array" ref="Z181">INDEX(GMW_SCEN!$A$2:$NF$60,MATCH(1,(GMW_SCEN!$NE$2:$NE$60=Z$3)*(GMW_SCEN!$ND$2:$ND$60=Z$4)*(GMW_SCEN!$NF$2:$NF$60=Z$1),0),$F181-1966)</f>
        <v>125086</v>
      </c>
      <c r="AA181" s="4" cm="1">
        <f t="array" ref="AA181">INDEX(GMW_SCEN!$A$2:$NF$60,MATCH(1,(GMW_SCEN!$NE$2:$NE$60=AA$3)*(GMW_SCEN!$ND$2:$ND$60=AA$4)*(GMW_SCEN!$NF$2:$NF$60=AA$1),0),$F181-1966)</f>
        <v>188489</v>
      </c>
      <c r="AB181" s="4" cm="1">
        <f t="array" ref="AB181">INDEX(GMW_SCEN!$A$2:$NF$60,MATCH(1,(GMW_SCEN!$NE$2:$NE$60=AB$3)*(GMW_SCEN!$ND$2:$ND$60=AB$4)*(GMW_SCEN!$NF$2:$NF$60=AB$1),0),$F181-1966)</f>
        <v>212379</v>
      </c>
      <c r="AC181" s="4" cm="1">
        <f t="array" ref="AC181">INDEX(GMW_SCEN!$A$2:$NF$60,MATCH(1,(GMW_SCEN!$NE$2:$NE$60=AC$3)*(GMW_SCEN!$ND$2:$ND$60=AC$4)*(GMW_SCEN!$NF$2:$NF$60=AC$1),0),$F181-1966)</f>
        <v>100.86669999999999</v>
      </c>
      <c r="AD181" s="4" cm="1">
        <f t="array" ref="AD181">INDEX(GMW_SCEN!$A$2:$NF$60,MATCH(1,(GMW_SCEN!$NE$2:$NE$60=AD$3)*(GMW_SCEN!$ND$2:$ND$60=AD$4)*(GMW_SCEN!$NF$2:$NF$60=AD$1),0),$F181-1966)</f>
        <v>0.34090910000000002</v>
      </c>
      <c r="AE181" s="4" cm="1">
        <f t="array" ref="AE181">INDEX(GMW_SCEN!$A$2:$NF$60,MATCH(1,(GMW_SCEN!$NE$2:$NE$60=AE$3)*(GMW_SCEN!$ND$2:$ND$60=AE$4)*(GMW_SCEN!$NF$2:$NF$60=AE$1),0),$F181-1966)</f>
        <v>0.7212307</v>
      </c>
      <c r="AF181" s="4" cm="1">
        <f t="array" ref="AF181">INDEX(GMW_SCEN!$A$2:$NF$60,MATCH(1,(GMW_SCEN!$NE$2:$NE$60=AF$3)*(GMW_SCEN!$ND$2:$ND$60=AF$4)*(GMW_SCEN!$NF$2:$NF$60=AF$1),0),$F181-1966)</f>
        <v>-0.39394980000000002</v>
      </c>
      <c r="AG181" s="4" cm="1">
        <f t="array" ref="AG181">INDEX(GMW_SCEN!$A$2:$NF$60,MATCH(1,(GMW_SCEN!$NE$2:$NE$60=AG$3)*(GMW_SCEN!$ND$2:$ND$60=AG$4)*(GMW_SCEN!$NF$2:$NF$60=AG$1),0),$F181-1966)</f>
        <v>1.1764330000000001</v>
      </c>
      <c r="AH181" s="4" cm="1">
        <f t="array" ref="AH181">INDEX(GMW_SCEN!$A$2:$NF$60,MATCH(1,(GMW_SCEN!$NE$2:$NE$60=AH$3)*(GMW_SCEN!$ND$2:$ND$60=AH$4)*(GMW_SCEN!$NF$2:$NF$60=AH$1),0),$F181-1966)</f>
        <v>1.312767</v>
      </c>
      <c r="AI181" s="4" cm="1">
        <f t="array" ref="AI181">INDEX(GMW_SCEN!$A$2:$NF$60,MATCH(1,(GMW_SCEN!$NE$2:$NE$60=AI$3)*(GMW_SCEN!$ND$2:$ND$60=AI$4)*(GMW_SCEN!$NF$2:$NF$60=AI$1),0),$F181-1966)</f>
        <v>78.863330000000005</v>
      </c>
      <c r="AJ181" s="4" cm="1">
        <f t="array" ref="AJ181">INDEX(GMW_SCEN!$A$2:$NF$60,MATCH(1,(GMW_SCEN!$NE$2:$NE$60=AJ$3)*(GMW_SCEN!$ND$2:$ND$60=AJ$4)*(GMW_SCEN!$NF$2:$NF$60=AJ$1),0),$F181-1966)</f>
        <v>-10309</v>
      </c>
      <c r="AK181" s="4" cm="1">
        <f t="array" ref="AK181">INDEX(GMW_SCEN!$A$2:$NF$60,MATCH(1,(GMW_SCEN!$NE$2:$NE$60=AK$3)*(GMW_SCEN!$ND$2:$ND$60=AK$4)*(GMW_SCEN!$NF$2:$NF$60=AK$1),0),$F181-1966)</f>
        <v>1488299</v>
      </c>
      <c r="AL181" s="4" cm="1">
        <f t="array" ref="AL181">INDEX(GMW_SCEN!$A$2:$NF$60,MATCH(1,(GMW_SCEN!$NE$2:$NE$60=AL$3)*(GMW_SCEN!$ND$2:$ND$60=AL$4)*(GMW_SCEN!$NF$2:$NF$60=AL$1),0),$F181-1966)</f>
        <v>504373</v>
      </c>
    </row>
    <row r="182" spans="1:38" x14ac:dyDescent="0.25">
      <c r="B182" s="4">
        <f t="shared" si="56"/>
        <v>2016</v>
      </c>
      <c r="C182" s="4">
        <f t="shared" si="56"/>
        <v>2016</v>
      </c>
      <c r="E182" s="4">
        <f t="shared" ref="E182" si="60">+E178+1</f>
        <v>2016</v>
      </c>
      <c r="F182" s="4">
        <f t="shared" si="58"/>
        <v>2148</v>
      </c>
      <c r="G182" s="4" cm="1">
        <f t="array" ref="G182">INDEX(GMW_SCEN!$A$2:$NF$60,MATCH(1,(GMW_SCEN!$NE$2:$NE$60=G$3)*(GMW_SCEN!$ND$2:$ND$60=G$4)*(GMW_SCEN!$NF$2:$NF$60=G$1),0),$F182-1966)</f>
        <v>636392</v>
      </c>
      <c r="H182" s="4" cm="1">
        <f t="array" ref="H182">INDEX(GMW_SCEN!$A$2:$NF$60,MATCH(1,(GMW_SCEN!$NE$2:$NE$60=H$3)*(GMW_SCEN!$ND$2:$ND$60=H$4)*(GMW_SCEN!$NF$2:$NF$60=H$1),0),$F182-1966)</f>
        <v>395973</v>
      </c>
      <c r="I182" s="4" cm="1">
        <f t="array" ref="I182">INDEX(GMW_SCEN!$A$2:$NF$60,MATCH(1,(GMW_SCEN!$NE$2:$NE$60=I$3)*(GMW_SCEN!$ND$2:$ND$60=I$4)*(GMW_SCEN!$NF$2:$NF$60=I$1),0),$F182-1966)</f>
        <v>117588</v>
      </c>
      <c r="J182" s="4" cm="1">
        <f t="array" ref="J182">INDEX(GMW_SCEN!$A$2:$NF$60,MATCH(1,(GMW_SCEN!$NE$2:$NE$60=J$3)*(GMW_SCEN!$ND$2:$ND$60=J$4)*(GMW_SCEN!$NF$2:$NF$60=J$1),0),$F182-1966)</f>
        <v>124773</v>
      </c>
      <c r="K182" s="4" cm="1">
        <f t="array" ref="K182">INDEX(GMW_SCEN!$A$2:$NF$60,MATCH(1,(GMW_SCEN!$NE$2:$NE$60=K$3)*(GMW_SCEN!$ND$2:$ND$60=K$4)*(GMW_SCEN!$NF$2:$NF$60=K$1),0),$F182-1966)</f>
        <v>195304</v>
      </c>
      <c r="L182" s="4" cm="1">
        <f t="array" ref="L182">INDEX(GMW_SCEN!$A$2:$NF$60,MATCH(1,(GMW_SCEN!$NE$2:$NE$60=L$3)*(GMW_SCEN!$ND$2:$ND$60=L$4)*(GMW_SCEN!$NF$2:$NF$60=L$1),0),$F182-1966)</f>
        <v>206386</v>
      </c>
      <c r="M182" s="4" cm="1">
        <f t="array" ref="M182">INDEX(GMW_SCEN!$A$2:$NF$60,MATCH(1,(GMW_SCEN!$NE$2:$NE$60=M$3)*(GMW_SCEN!$ND$2:$ND$60=M$4)*(GMW_SCEN!$NF$2:$NF$60=M$1),0),$F182-1966)</f>
        <v>101.5</v>
      </c>
      <c r="N182" s="4" cm="1">
        <f t="array" ref="N182">INDEX(GMW_SCEN!$A$2:$NF$60,MATCH(1,(GMW_SCEN!$NE$2:$NE$60=N$3)*(GMW_SCEN!$ND$2:$ND$60=N$4)*(GMW_SCEN!$NF$2:$NF$60=N$1),0),$F182-1966)</f>
        <v>0.25</v>
      </c>
      <c r="O182" s="4" cm="1">
        <f t="array" ref="O182">INDEX(GMW_SCEN!$A$2:$NF$60,MATCH(1,(GMW_SCEN!$NE$2:$NE$60=O$3)*(GMW_SCEN!$ND$2:$ND$60=O$4)*(GMW_SCEN!$NF$2:$NF$60=O$1),0),$F182-1966)</f>
        <v>1.2589060000000001</v>
      </c>
      <c r="P182" s="4" cm="1">
        <f t="array" ref="P182">INDEX(GMW_SCEN!$A$2:$NF$60,MATCH(1,(GMW_SCEN!$NE$2:$NE$60=P$3)*(GMW_SCEN!$ND$2:$ND$60=P$4)*(GMW_SCEN!$NF$2:$NF$60=P$1),0),$F182-1966)</f>
        <v>0.17787410000000001</v>
      </c>
      <c r="Q182" s="4" cm="1">
        <f t="array" ref="Q182">INDEX(GMW_SCEN!$A$2:$NF$60,MATCH(1,(GMW_SCEN!$NE$2:$NE$60=Q$3)*(GMW_SCEN!$ND$2:$ND$60=Q$4)*(GMW_SCEN!$NF$2:$NF$60=Q$1),0),$F182-1966)</f>
        <v>1.1520330000000001</v>
      </c>
      <c r="R182" s="4" cm="1">
        <f t="array" ref="R182">INDEX(GMW_SCEN!$A$2:$NF$60,MATCH(1,(GMW_SCEN!$NE$2:$NE$60=R$3)*(GMW_SCEN!$ND$2:$ND$60=R$4)*(GMW_SCEN!$NF$2:$NF$60=R$1),0),$F182-1966)</f>
        <v>1.2416</v>
      </c>
      <c r="S182" s="4" cm="1">
        <f t="array" ref="S182">INDEX(GMW_SCEN!$A$2:$NF$60,MATCH(1,(GMW_SCEN!$NE$2:$NE$60=S$3)*(GMW_SCEN!$ND$2:$ND$60=S$4)*(GMW_SCEN!$NF$2:$NF$60=S$1),0),$F182-1966)</f>
        <v>76.62</v>
      </c>
      <c r="T182" s="4" cm="1">
        <f t="array" ref="T182">INDEX(GMW_SCEN!$A$2:$NF$60,MATCH(1,(GMW_SCEN!$NE$2:$NE$60=T$3)*(GMW_SCEN!$ND$2:$ND$60=T$4)*(GMW_SCEN!$NF$2:$NF$60=T$1),0),$F182-1966)</f>
        <v>-13765</v>
      </c>
      <c r="U182" s="4" cm="1">
        <f t="array" ref="U182">INDEX(GMW_SCEN!$A$2:$NF$60,MATCH(1,(GMW_SCEN!$NE$2:$NE$60=U$3)*(GMW_SCEN!$ND$2:$ND$60=U$4)*(GMW_SCEN!$NF$2:$NF$60=U$1),0),$F182-1966)</f>
        <v>1529399</v>
      </c>
      <c r="V182" s="4" cm="1">
        <f t="array" ref="V182">INDEX(GMW_SCEN!$A$2:$NF$60,MATCH(1,(GMW_SCEN!$NE$2:$NE$60=V$3)*(GMW_SCEN!$ND$2:$ND$60=V$4)*(GMW_SCEN!$NF$2:$NF$60=V$1),0),$F182-1966)</f>
        <v>510682</v>
      </c>
      <c r="W182" s="4" cm="1">
        <f t="array" ref="W182">INDEX(GMW_SCEN!$A$2:$NF$60,MATCH(1,(GMW_SCEN!$NE$2:$NE$60=W$3)*(GMW_SCEN!$ND$2:$ND$60=W$4)*(GMW_SCEN!$NF$2:$NF$60=W$1),0),$F182-1966)</f>
        <v>636392</v>
      </c>
      <c r="X182" s="4" cm="1">
        <f t="array" ref="X182">INDEX(GMW_SCEN!$A$2:$NF$60,MATCH(1,(GMW_SCEN!$NE$2:$NE$60=X$3)*(GMW_SCEN!$ND$2:$ND$60=X$4)*(GMW_SCEN!$NF$2:$NF$60=X$1),0),$F182-1966)</f>
        <v>395973</v>
      </c>
      <c r="Y182" s="4" cm="1">
        <f t="array" ref="Y182">INDEX(GMW_SCEN!$A$2:$NF$60,MATCH(1,(GMW_SCEN!$NE$2:$NE$60=Y$3)*(GMW_SCEN!$ND$2:$ND$60=Y$4)*(GMW_SCEN!$NF$2:$NF$60=Y$1),0),$F182-1966)</f>
        <v>117588</v>
      </c>
      <c r="Z182" s="4" cm="1">
        <f t="array" ref="Z182">INDEX(GMW_SCEN!$A$2:$NF$60,MATCH(1,(GMW_SCEN!$NE$2:$NE$60=Z$3)*(GMW_SCEN!$ND$2:$ND$60=Z$4)*(GMW_SCEN!$NF$2:$NF$60=Z$1),0),$F182-1966)</f>
        <v>124773</v>
      </c>
      <c r="AA182" s="4" cm="1">
        <f t="array" ref="AA182">INDEX(GMW_SCEN!$A$2:$NF$60,MATCH(1,(GMW_SCEN!$NE$2:$NE$60=AA$3)*(GMW_SCEN!$ND$2:$ND$60=AA$4)*(GMW_SCEN!$NF$2:$NF$60=AA$1),0),$F182-1966)</f>
        <v>195304</v>
      </c>
      <c r="AB182" s="4" cm="1">
        <f t="array" ref="AB182">INDEX(GMW_SCEN!$A$2:$NF$60,MATCH(1,(GMW_SCEN!$NE$2:$NE$60=AB$3)*(GMW_SCEN!$ND$2:$ND$60=AB$4)*(GMW_SCEN!$NF$2:$NF$60=AB$1),0),$F182-1966)</f>
        <v>206386</v>
      </c>
      <c r="AC182" s="4" cm="1">
        <f t="array" ref="AC182">INDEX(GMW_SCEN!$A$2:$NF$60,MATCH(1,(GMW_SCEN!$NE$2:$NE$60=AC$3)*(GMW_SCEN!$ND$2:$ND$60=AC$4)*(GMW_SCEN!$NF$2:$NF$60=AC$1),0),$F182-1966)</f>
        <v>101.5</v>
      </c>
      <c r="AD182" s="4" cm="1">
        <f t="array" ref="AD182">INDEX(GMW_SCEN!$A$2:$NF$60,MATCH(1,(GMW_SCEN!$NE$2:$NE$60=AD$3)*(GMW_SCEN!$ND$2:$ND$60=AD$4)*(GMW_SCEN!$NF$2:$NF$60=AD$1),0),$F182-1966)</f>
        <v>0.25</v>
      </c>
      <c r="AE182" s="4" cm="1">
        <f t="array" ref="AE182">INDEX(GMW_SCEN!$A$2:$NF$60,MATCH(1,(GMW_SCEN!$NE$2:$NE$60=AE$3)*(GMW_SCEN!$ND$2:$ND$60=AE$4)*(GMW_SCEN!$NF$2:$NF$60=AE$1),0),$F182-1966)</f>
        <v>1.2589060000000001</v>
      </c>
      <c r="AF182" s="4" cm="1">
        <f t="array" ref="AF182">INDEX(GMW_SCEN!$A$2:$NF$60,MATCH(1,(GMW_SCEN!$NE$2:$NE$60=AF$3)*(GMW_SCEN!$ND$2:$ND$60=AF$4)*(GMW_SCEN!$NF$2:$NF$60=AF$1),0),$F182-1966)</f>
        <v>0.17787410000000001</v>
      </c>
      <c r="AG182" s="4" cm="1">
        <f t="array" ref="AG182">INDEX(GMW_SCEN!$A$2:$NF$60,MATCH(1,(GMW_SCEN!$NE$2:$NE$60=AG$3)*(GMW_SCEN!$ND$2:$ND$60=AG$4)*(GMW_SCEN!$NF$2:$NF$60=AG$1),0),$F182-1966)</f>
        <v>1.1520330000000001</v>
      </c>
      <c r="AH182" s="4" cm="1">
        <f t="array" ref="AH182">INDEX(GMW_SCEN!$A$2:$NF$60,MATCH(1,(GMW_SCEN!$NE$2:$NE$60=AH$3)*(GMW_SCEN!$ND$2:$ND$60=AH$4)*(GMW_SCEN!$NF$2:$NF$60=AH$1),0),$F182-1966)</f>
        <v>1.2416</v>
      </c>
      <c r="AI182" s="4" cm="1">
        <f t="array" ref="AI182">INDEX(GMW_SCEN!$A$2:$NF$60,MATCH(1,(GMW_SCEN!$NE$2:$NE$60=AI$3)*(GMW_SCEN!$ND$2:$ND$60=AI$4)*(GMW_SCEN!$NF$2:$NF$60=AI$1),0),$F182-1966)</f>
        <v>76.62</v>
      </c>
      <c r="AJ182" s="4" cm="1">
        <f t="array" ref="AJ182">INDEX(GMW_SCEN!$A$2:$NF$60,MATCH(1,(GMW_SCEN!$NE$2:$NE$60=AJ$3)*(GMW_SCEN!$ND$2:$ND$60=AJ$4)*(GMW_SCEN!$NF$2:$NF$60=AJ$1),0),$F182-1966)</f>
        <v>-13765</v>
      </c>
      <c r="AK182" s="4" cm="1">
        <f t="array" ref="AK182">INDEX(GMW_SCEN!$A$2:$NF$60,MATCH(1,(GMW_SCEN!$NE$2:$NE$60=AK$3)*(GMW_SCEN!$ND$2:$ND$60=AK$4)*(GMW_SCEN!$NF$2:$NF$60=AK$1),0),$F182-1966)</f>
        <v>1529399</v>
      </c>
      <c r="AL182" s="4" cm="1">
        <f t="array" ref="AL182">INDEX(GMW_SCEN!$A$2:$NF$60,MATCH(1,(GMW_SCEN!$NE$2:$NE$60=AL$3)*(GMW_SCEN!$ND$2:$ND$60=AL$4)*(GMW_SCEN!$NF$2:$NF$60=AL$1),0),$F182-1966)</f>
        <v>510682</v>
      </c>
    </row>
    <row r="183" spans="1:38" x14ac:dyDescent="0.25">
      <c r="A183" s="4">
        <v>2017</v>
      </c>
      <c r="B183" s="4">
        <f t="shared" si="56"/>
        <v>2017</v>
      </c>
      <c r="C183" s="4">
        <f t="shared" si="56"/>
        <v>2016</v>
      </c>
      <c r="D183" s="4">
        <f t="shared" si="56"/>
        <v>2016</v>
      </c>
      <c r="F183" s="4">
        <f t="shared" si="58"/>
        <v>2149</v>
      </c>
      <c r="G183" s="4" cm="1">
        <f t="array" ref="G183">INDEX(GMW_SCEN!$A$2:$NF$60,MATCH(1,(GMW_SCEN!$NE$2:$NE$60=G$3)*(GMW_SCEN!$ND$2:$ND$60=G$4)*(GMW_SCEN!$NF$2:$NF$60=G$1),0),$F183-1966)</f>
        <v>642463</v>
      </c>
      <c r="H183" s="4" cm="1">
        <f t="array" ref="H183">INDEX(GMW_SCEN!$A$2:$NF$60,MATCH(1,(GMW_SCEN!$NE$2:$NE$60=H$3)*(GMW_SCEN!$ND$2:$ND$60=H$4)*(GMW_SCEN!$NF$2:$NF$60=H$1),0),$F183-1966)</f>
        <v>399124</v>
      </c>
      <c r="I183" s="4" cm="1">
        <f t="array" ref="I183">INDEX(GMW_SCEN!$A$2:$NF$60,MATCH(1,(GMW_SCEN!$NE$2:$NE$60=I$3)*(GMW_SCEN!$ND$2:$ND$60=I$4)*(GMW_SCEN!$NF$2:$NF$60=I$1),0),$F183-1966)</f>
        <v>118379</v>
      </c>
      <c r="J183" s="4" cm="1">
        <f t="array" ref="J183">INDEX(GMW_SCEN!$A$2:$NF$60,MATCH(1,(GMW_SCEN!$NE$2:$NE$60=J$3)*(GMW_SCEN!$ND$2:$ND$60=J$4)*(GMW_SCEN!$NF$2:$NF$60=J$1),0),$F183-1966)</f>
        <v>125247</v>
      </c>
      <c r="K183" s="4" cm="1">
        <f t="array" ref="K183">INDEX(GMW_SCEN!$A$2:$NF$60,MATCH(1,(GMW_SCEN!$NE$2:$NE$60=K$3)*(GMW_SCEN!$ND$2:$ND$60=K$4)*(GMW_SCEN!$NF$2:$NF$60=K$1),0),$F183-1966)</f>
        <v>198858</v>
      </c>
      <c r="L183" s="4" cm="1">
        <f t="array" ref="L183">INDEX(GMW_SCEN!$A$2:$NF$60,MATCH(1,(GMW_SCEN!$NE$2:$NE$60=L$3)*(GMW_SCEN!$ND$2:$ND$60=L$4)*(GMW_SCEN!$NF$2:$NF$60=L$1),0),$F183-1966)</f>
        <v>208767</v>
      </c>
      <c r="M183" s="4" cm="1">
        <f t="array" ref="M183">INDEX(GMW_SCEN!$A$2:$NF$60,MATCH(1,(GMW_SCEN!$NE$2:$NE$60=M$3)*(GMW_SCEN!$ND$2:$ND$60=M$4)*(GMW_SCEN!$NF$2:$NF$60=M$1),0),$F183-1966)</f>
        <v>102</v>
      </c>
      <c r="N183" s="4" cm="1">
        <f t="array" ref="N183">INDEX(GMW_SCEN!$A$2:$NF$60,MATCH(1,(GMW_SCEN!$NE$2:$NE$60=N$3)*(GMW_SCEN!$ND$2:$ND$60=N$4)*(GMW_SCEN!$NF$2:$NF$60=N$1),0),$F183-1966)</f>
        <v>0.25</v>
      </c>
      <c r="O183" s="4" cm="1">
        <f t="array" ref="O183">INDEX(GMW_SCEN!$A$2:$NF$60,MATCH(1,(GMW_SCEN!$NE$2:$NE$60=O$3)*(GMW_SCEN!$ND$2:$ND$60=O$4)*(GMW_SCEN!$NF$2:$NF$60=O$1),0),$F183-1966)</f>
        <v>1.278594</v>
      </c>
      <c r="P183" s="4" cm="1">
        <f t="array" ref="P183">INDEX(GMW_SCEN!$A$2:$NF$60,MATCH(1,(GMW_SCEN!$NE$2:$NE$60=P$3)*(GMW_SCEN!$ND$2:$ND$60=P$4)*(GMW_SCEN!$NF$2:$NF$60=P$1),0),$F183-1966)</f>
        <v>4.7388199999999998E-2</v>
      </c>
      <c r="Q183" s="4" cm="1">
        <f t="array" ref="Q183">INDEX(GMW_SCEN!$A$2:$NF$60,MATCH(1,(GMW_SCEN!$NE$2:$NE$60=Q$3)*(GMW_SCEN!$ND$2:$ND$60=Q$4)*(GMW_SCEN!$NF$2:$NF$60=Q$1),0),$F183-1966)</f>
        <v>1.1631</v>
      </c>
      <c r="R183" s="4" cm="1">
        <f t="array" ref="R183">INDEX(GMW_SCEN!$A$2:$NF$60,MATCH(1,(GMW_SCEN!$NE$2:$NE$60=R$3)*(GMW_SCEN!$ND$2:$ND$60=R$4)*(GMW_SCEN!$NF$2:$NF$60=R$1),0),$F183-1966)</f>
        <v>1.239633</v>
      </c>
      <c r="S183" s="4" cm="1">
        <f t="array" ref="S183">INDEX(GMW_SCEN!$A$2:$NF$60,MATCH(1,(GMW_SCEN!$NE$2:$NE$60=S$3)*(GMW_SCEN!$ND$2:$ND$60=S$4)*(GMW_SCEN!$NF$2:$NF$60=S$1),0),$F183-1966)</f>
        <v>77.069999999999993</v>
      </c>
      <c r="T183" s="4" cm="1">
        <f t="array" ref="T183">INDEX(GMW_SCEN!$A$2:$NF$60,MATCH(1,(GMW_SCEN!$NE$2:$NE$60=T$3)*(GMW_SCEN!$ND$2:$ND$60=T$4)*(GMW_SCEN!$NF$2:$NF$60=T$1),0),$F183-1966)</f>
        <v>20877</v>
      </c>
      <c r="U183" s="4" cm="1">
        <f t="array" ref="U183">INDEX(GMW_SCEN!$A$2:$NF$60,MATCH(1,(GMW_SCEN!$NE$2:$NE$60=U$3)*(GMW_SCEN!$ND$2:$ND$60=U$4)*(GMW_SCEN!$NF$2:$NF$60=U$1),0),$F183-1966)</f>
        <v>1518974</v>
      </c>
      <c r="V183" s="4" cm="1">
        <f t="array" ref="V183">INDEX(GMW_SCEN!$A$2:$NF$60,MATCH(1,(GMW_SCEN!$NE$2:$NE$60=V$3)*(GMW_SCEN!$ND$2:$ND$60=V$4)*(GMW_SCEN!$NF$2:$NF$60=V$1),0),$F183-1966)</f>
        <v>517306</v>
      </c>
      <c r="W183" s="4" cm="1">
        <f t="array" ref="W183">INDEX(GMW_SCEN!$A$2:$NF$60,MATCH(1,(GMW_SCEN!$NE$2:$NE$60=W$3)*(GMW_SCEN!$ND$2:$ND$60=W$4)*(GMW_SCEN!$NF$2:$NF$60=W$1),0),$F183-1966)</f>
        <v>642463</v>
      </c>
      <c r="X183" s="4" cm="1">
        <f t="array" ref="X183">INDEX(GMW_SCEN!$A$2:$NF$60,MATCH(1,(GMW_SCEN!$NE$2:$NE$60=X$3)*(GMW_SCEN!$ND$2:$ND$60=X$4)*(GMW_SCEN!$NF$2:$NF$60=X$1),0),$F183-1966)</f>
        <v>399124</v>
      </c>
      <c r="Y183" s="4" cm="1">
        <f t="array" ref="Y183">INDEX(GMW_SCEN!$A$2:$NF$60,MATCH(1,(GMW_SCEN!$NE$2:$NE$60=Y$3)*(GMW_SCEN!$ND$2:$ND$60=Y$4)*(GMW_SCEN!$NF$2:$NF$60=Y$1),0),$F183-1966)</f>
        <v>118379</v>
      </c>
      <c r="Z183" s="4" cm="1">
        <f t="array" ref="Z183">INDEX(GMW_SCEN!$A$2:$NF$60,MATCH(1,(GMW_SCEN!$NE$2:$NE$60=Z$3)*(GMW_SCEN!$ND$2:$ND$60=Z$4)*(GMW_SCEN!$NF$2:$NF$60=Z$1),0),$F183-1966)</f>
        <v>125247</v>
      </c>
      <c r="AA183" s="4" cm="1">
        <f t="array" ref="AA183">INDEX(GMW_SCEN!$A$2:$NF$60,MATCH(1,(GMW_SCEN!$NE$2:$NE$60=AA$3)*(GMW_SCEN!$ND$2:$ND$60=AA$4)*(GMW_SCEN!$NF$2:$NF$60=AA$1),0),$F183-1966)</f>
        <v>198858</v>
      </c>
      <c r="AB183" s="4" cm="1">
        <f t="array" ref="AB183">INDEX(GMW_SCEN!$A$2:$NF$60,MATCH(1,(GMW_SCEN!$NE$2:$NE$60=AB$3)*(GMW_SCEN!$ND$2:$ND$60=AB$4)*(GMW_SCEN!$NF$2:$NF$60=AB$1),0),$F183-1966)</f>
        <v>208767</v>
      </c>
      <c r="AC183" s="4" cm="1">
        <f t="array" ref="AC183">INDEX(GMW_SCEN!$A$2:$NF$60,MATCH(1,(GMW_SCEN!$NE$2:$NE$60=AC$3)*(GMW_SCEN!$ND$2:$ND$60=AC$4)*(GMW_SCEN!$NF$2:$NF$60=AC$1),0),$F183-1966)</f>
        <v>102</v>
      </c>
      <c r="AD183" s="4" cm="1">
        <f t="array" ref="AD183">INDEX(GMW_SCEN!$A$2:$NF$60,MATCH(1,(GMW_SCEN!$NE$2:$NE$60=AD$3)*(GMW_SCEN!$ND$2:$ND$60=AD$4)*(GMW_SCEN!$NF$2:$NF$60=AD$1),0),$F183-1966)</f>
        <v>0.25</v>
      </c>
      <c r="AE183" s="4" cm="1">
        <f t="array" ref="AE183">INDEX(GMW_SCEN!$A$2:$NF$60,MATCH(1,(GMW_SCEN!$NE$2:$NE$60=AE$3)*(GMW_SCEN!$ND$2:$ND$60=AE$4)*(GMW_SCEN!$NF$2:$NF$60=AE$1),0),$F183-1966)</f>
        <v>1.278594</v>
      </c>
      <c r="AF183" s="4" cm="1">
        <f t="array" ref="AF183">INDEX(GMW_SCEN!$A$2:$NF$60,MATCH(1,(GMW_SCEN!$NE$2:$NE$60=AF$3)*(GMW_SCEN!$ND$2:$ND$60=AF$4)*(GMW_SCEN!$NF$2:$NF$60=AF$1),0),$F183-1966)</f>
        <v>4.7388199999999998E-2</v>
      </c>
      <c r="AG183" s="4" cm="1">
        <f t="array" ref="AG183">INDEX(GMW_SCEN!$A$2:$NF$60,MATCH(1,(GMW_SCEN!$NE$2:$NE$60=AG$3)*(GMW_SCEN!$ND$2:$ND$60=AG$4)*(GMW_SCEN!$NF$2:$NF$60=AG$1),0),$F183-1966)</f>
        <v>1.1631</v>
      </c>
      <c r="AH183" s="4" cm="1">
        <f t="array" ref="AH183">INDEX(GMW_SCEN!$A$2:$NF$60,MATCH(1,(GMW_SCEN!$NE$2:$NE$60=AH$3)*(GMW_SCEN!$ND$2:$ND$60=AH$4)*(GMW_SCEN!$NF$2:$NF$60=AH$1),0),$F183-1966)</f>
        <v>1.239633</v>
      </c>
      <c r="AI183" s="4" cm="1">
        <f t="array" ref="AI183">INDEX(GMW_SCEN!$A$2:$NF$60,MATCH(1,(GMW_SCEN!$NE$2:$NE$60=AI$3)*(GMW_SCEN!$ND$2:$ND$60=AI$4)*(GMW_SCEN!$NF$2:$NF$60=AI$1),0),$F183-1966)</f>
        <v>77.069999999999993</v>
      </c>
      <c r="AJ183" s="4" cm="1">
        <f t="array" ref="AJ183">INDEX(GMW_SCEN!$A$2:$NF$60,MATCH(1,(GMW_SCEN!$NE$2:$NE$60=AJ$3)*(GMW_SCEN!$ND$2:$ND$60=AJ$4)*(GMW_SCEN!$NF$2:$NF$60=AJ$1),0),$F183-1966)</f>
        <v>20877</v>
      </c>
      <c r="AK183" s="4" cm="1">
        <f t="array" ref="AK183">INDEX(GMW_SCEN!$A$2:$NF$60,MATCH(1,(GMW_SCEN!$NE$2:$NE$60=AK$3)*(GMW_SCEN!$ND$2:$ND$60=AK$4)*(GMW_SCEN!$NF$2:$NF$60=AK$1),0),$F183-1966)</f>
        <v>1518974</v>
      </c>
      <c r="AL183" s="4" cm="1">
        <f t="array" ref="AL183">INDEX(GMW_SCEN!$A$2:$NF$60,MATCH(1,(GMW_SCEN!$NE$2:$NE$60=AL$3)*(GMW_SCEN!$ND$2:$ND$60=AL$4)*(GMW_SCEN!$NF$2:$NF$60=AL$1),0),$F183-1966)</f>
        <v>517306</v>
      </c>
    </row>
    <row r="184" spans="1:38" x14ac:dyDescent="0.25">
      <c r="B184" s="4">
        <f t="shared" si="56"/>
        <v>2017</v>
      </c>
      <c r="C184" s="4">
        <f t="shared" si="56"/>
        <v>2017</v>
      </c>
      <c r="F184" s="4">
        <f t="shared" si="58"/>
        <v>2150</v>
      </c>
      <c r="G184" s="4" cm="1">
        <f t="array" ref="G184">INDEX(GMW_SCEN!$A$2:$NF$60,MATCH(1,(GMW_SCEN!$NE$2:$NE$60=G$3)*(GMW_SCEN!$ND$2:$ND$60=G$4)*(GMW_SCEN!$NF$2:$NF$60=G$1),0),$F184-1966)</f>
        <v>647944</v>
      </c>
      <c r="H184" s="4" cm="1">
        <f t="array" ref="H184">INDEX(GMW_SCEN!$A$2:$NF$60,MATCH(1,(GMW_SCEN!$NE$2:$NE$60=H$3)*(GMW_SCEN!$ND$2:$ND$60=H$4)*(GMW_SCEN!$NF$2:$NF$60=H$1),0),$F184-1966)</f>
        <v>399139</v>
      </c>
      <c r="I184" s="4" cm="1">
        <f t="array" ref="I184">INDEX(GMW_SCEN!$A$2:$NF$60,MATCH(1,(GMW_SCEN!$NE$2:$NE$60=I$3)*(GMW_SCEN!$ND$2:$ND$60=I$4)*(GMW_SCEN!$NF$2:$NF$60=I$1),0),$F184-1966)</f>
        <v>120665</v>
      </c>
      <c r="J184" s="4" cm="1">
        <f t="array" ref="J184">INDEX(GMW_SCEN!$A$2:$NF$60,MATCH(1,(GMW_SCEN!$NE$2:$NE$60=J$3)*(GMW_SCEN!$ND$2:$ND$60=J$4)*(GMW_SCEN!$NF$2:$NF$60=J$1),0),$F184-1966)</f>
        <v>126105</v>
      </c>
      <c r="K184" s="4" cm="1">
        <f t="array" ref="K184">INDEX(GMW_SCEN!$A$2:$NF$60,MATCH(1,(GMW_SCEN!$NE$2:$NE$60=K$3)*(GMW_SCEN!$ND$2:$ND$60=K$4)*(GMW_SCEN!$NF$2:$NF$60=K$1),0),$F184-1966)</f>
        <v>203039</v>
      </c>
      <c r="L184" s="4" cm="1">
        <f t="array" ref="L184">INDEX(GMW_SCEN!$A$2:$NF$60,MATCH(1,(GMW_SCEN!$NE$2:$NE$60=L$3)*(GMW_SCEN!$ND$2:$ND$60=L$4)*(GMW_SCEN!$NF$2:$NF$60=L$1),0),$F184-1966)</f>
        <v>215284</v>
      </c>
      <c r="M184" s="4" cm="1">
        <f t="array" ref="M184">INDEX(GMW_SCEN!$A$2:$NF$60,MATCH(1,(GMW_SCEN!$NE$2:$NE$60=M$3)*(GMW_SCEN!$ND$2:$ND$60=M$4)*(GMW_SCEN!$NF$2:$NF$60=M$1),0),$F184-1966)</f>
        <v>103.16670000000001</v>
      </c>
      <c r="N184" s="4" cm="1">
        <f t="array" ref="N184">INDEX(GMW_SCEN!$A$2:$NF$60,MATCH(1,(GMW_SCEN!$NE$2:$NE$60=N$3)*(GMW_SCEN!$ND$2:$ND$60=N$4)*(GMW_SCEN!$NF$2:$NF$60=N$1),0),$F184-1966)</f>
        <v>0.25</v>
      </c>
      <c r="O184" s="4" cm="1">
        <f t="array" ref="O184">INDEX(GMW_SCEN!$A$2:$NF$60,MATCH(1,(GMW_SCEN!$NE$2:$NE$60=O$3)*(GMW_SCEN!$ND$2:$ND$60=O$4)*(GMW_SCEN!$NF$2:$NF$60=O$1),0),$F184-1966)</f>
        <v>1.0693649999999999</v>
      </c>
      <c r="P184" s="4" cm="1">
        <f t="array" ref="P184">INDEX(GMW_SCEN!$A$2:$NF$60,MATCH(1,(GMW_SCEN!$NE$2:$NE$60=P$3)*(GMW_SCEN!$ND$2:$ND$60=P$4)*(GMW_SCEN!$NF$2:$NF$60=P$1),0),$F184-1966)</f>
        <v>-0.3704828</v>
      </c>
      <c r="Q184" s="4" cm="1">
        <f t="array" ref="Q184">INDEX(GMW_SCEN!$A$2:$NF$60,MATCH(1,(GMW_SCEN!$NE$2:$NE$60=Q$3)*(GMW_SCEN!$ND$2:$ND$60=Q$4)*(GMW_SCEN!$NF$2:$NF$60=Q$1),0),$F184-1966)</f>
        <v>1.163233</v>
      </c>
      <c r="R184" s="4" cm="1">
        <f t="array" ref="R184">INDEX(GMW_SCEN!$A$2:$NF$60,MATCH(1,(GMW_SCEN!$NE$2:$NE$60=R$3)*(GMW_SCEN!$ND$2:$ND$60=R$4)*(GMW_SCEN!$NF$2:$NF$60=R$1),0),$F184-1966)</f>
        <v>1.279933</v>
      </c>
      <c r="S184" s="4" cm="1">
        <f t="array" ref="S184">INDEX(GMW_SCEN!$A$2:$NF$60,MATCH(1,(GMW_SCEN!$NE$2:$NE$60=S$3)*(GMW_SCEN!$ND$2:$ND$60=S$4)*(GMW_SCEN!$NF$2:$NF$60=S$1),0),$F184-1966)</f>
        <v>77.983329999999995</v>
      </c>
      <c r="T184" s="4" cm="1">
        <f t="array" ref="T184">INDEX(GMW_SCEN!$A$2:$NF$60,MATCH(1,(GMW_SCEN!$NE$2:$NE$60=T$3)*(GMW_SCEN!$ND$2:$ND$60=T$4)*(GMW_SCEN!$NF$2:$NF$60=T$1),0),$F184-1966)</f>
        <v>-16314</v>
      </c>
      <c r="U184" s="4" cm="1">
        <f t="array" ref="U184">INDEX(GMW_SCEN!$A$2:$NF$60,MATCH(1,(GMW_SCEN!$NE$2:$NE$60=U$3)*(GMW_SCEN!$ND$2:$ND$60=U$4)*(GMW_SCEN!$NF$2:$NF$60=U$1),0),$F184-1966)</f>
        <v>1550608</v>
      </c>
      <c r="V184" s="4" cm="1">
        <f t="array" ref="V184">INDEX(GMW_SCEN!$A$2:$NF$60,MATCH(1,(GMW_SCEN!$NE$2:$NE$60=V$3)*(GMW_SCEN!$ND$2:$ND$60=V$4)*(GMW_SCEN!$NF$2:$NF$60=V$1),0),$F184-1966)</f>
        <v>521616</v>
      </c>
      <c r="W184" s="4" cm="1">
        <f t="array" ref="W184">INDEX(GMW_SCEN!$A$2:$NF$60,MATCH(1,(GMW_SCEN!$NE$2:$NE$60=W$3)*(GMW_SCEN!$ND$2:$ND$60=W$4)*(GMW_SCEN!$NF$2:$NF$60=W$1),0),$F184-1966)</f>
        <v>647944</v>
      </c>
      <c r="X184" s="4" cm="1">
        <f t="array" ref="X184">INDEX(GMW_SCEN!$A$2:$NF$60,MATCH(1,(GMW_SCEN!$NE$2:$NE$60=X$3)*(GMW_SCEN!$ND$2:$ND$60=X$4)*(GMW_SCEN!$NF$2:$NF$60=X$1),0),$F184-1966)</f>
        <v>399139</v>
      </c>
      <c r="Y184" s="4" cm="1">
        <f t="array" ref="Y184">INDEX(GMW_SCEN!$A$2:$NF$60,MATCH(1,(GMW_SCEN!$NE$2:$NE$60=Y$3)*(GMW_SCEN!$ND$2:$ND$60=Y$4)*(GMW_SCEN!$NF$2:$NF$60=Y$1),0),$F184-1966)</f>
        <v>120665</v>
      </c>
      <c r="Z184" s="4" cm="1">
        <f t="array" ref="Z184">INDEX(GMW_SCEN!$A$2:$NF$60,MATCH(1,(GMW_SCEN!$NE$2:$NE$60=Z$3)*(GMW_SCEN!$ND$2:$ND$60=Z$4)*(GMW_SCEN!$NF$2:$NF$60=Z$1),0),$F184-1966)</f>
        <v>126105</v>
      </c>
      <c r="AA184" s="4" cm="1">
        <f t="array" ref="AA184">INDEX(GMW_SCEN!$A$2:$NF$60,MATCH(1,(GMW_SCEN!$NE$2:$NE$60=AA$3)*(GMW_SCEN!$ND$2:$ND$60=AA$4)*(GMW_SCEN!$NF$2:$NF$60=AA$1),0),$F184-1966)</f>
        <v>203039</v>
      </c>
      <c r="AB184" s="4" cm="1">
        <f t="array" ref="AB184">INDEX(GMW_SCEN!$A$2:$NF$60,MATCH(1,(GMW_SCEN!$NE$2:$NE$60=AB$3)*(GMW_SCEN!$ND$2:$ND$60=AB$4)*(GMW_SCEN!$NF$2:$NF$60=AB$1),0),$F184-1966)</f>
        <v>215284</v>
      </c>
      <c r="AC184" s="4" cm="1">
        <f t="array" ref="AC184">INDEX(GMW_SCEN!$A$2:$NF$60,MATCH(1,(GMW_SCEN!$NE$2:$NE$60=AC$3)*(GMW_SCEN!$ND$2:$ND$60=AC$4)*(GMW_SCEN!$NF$2:$NF$60=AC$1),0),$F184-1966)</f>
        <v>103.16670000000001</v>
      </c>
      <c r="AD184" s="4" cm="1">
        <f t="array" ref="AD184">INDEX(GMW_SCEN!$A$2:$NF$60,MATCH(1,(GMW_SCEN!$NE$2:$NE$60=AD$3)*(GMW_SCEN!$ND$2:$ND$60=AD$4)*(GMW_SCEN!$NF$2:$NF$60=AD$1),0),$F184-1966)</f>
        <v>0.25</v>
      </c>
      <c r="AE184" s="4" cm="1">
        <f t="array" ref="AE184">INDEX(GMW_SCEN!$A$2:$NF$60,MATCH(1,(GMW_SCEN!$NE$2:$NE$60=AE$3)*(GMW_SCEN!$ND$2:$ND$60=AE$4)*(GMW_SCEN!$NF$2:$NF$60=AE$1),0),$F184-1966)</f>
        <v>1.0693649999999999</v>
      </c>
      <c r="AF184" s="4" cm="1">
        <f t="array" ref="AF184">INDEX(GMW_SCEN!$A$2:$NF$60,MATCH(1,(GMW_SCEN!$NE$2:$NE$60=AF$3)*(GMW_SCEN!$ND$2:$ND$60=AF$4)*(GMW_SCEN!$NF$2:$NF$60=AF$1),0),$F184-1966)</f>
        <v>-0.3704828</v>
      </c>
      <c r="AG184" s="4" cm="1">
        <f t="array" ref="AG184">INDEX(GMW_SCEN!$A$2:$NF$60,MATCH(1,(GMW_SCEN!$NE$2:$NE$60=AG$3)*(GMW_SCEN!$ND$2:$ND$60=AG$4)*(GMW_SCEN!$NF$2:$NF$60=AG$1),0),$F184-1966)</f>
        <v>1.163233</v>
      </c>
      <c r="AH184" s="4" cm="1">
        <f t="array" ref="AH184">INDEX(GMW_SCEN!$A$2:$NF$60,MATCH(1,(GMW_SCEN!$NE$2:$NE$60=AH$3)*(GMW_SCEN!$ND$2:$ND$60=AH$4)*(GMW_SCEN!$NF$2:$NF$60=AH$1),0),$F184-1966)</f>
        <v>1.279933</v>
      </c>
      <c r="AI184" s="4" cm="1">
        <f t="array" ref="AI184">INDEX(GMW_SCEN!$A$2:$NF$60,MATCH(1,(GMW_SCEN!$NE$2:$NE$60=AI$3)*(GMW_SCEN!$ND$2:$ND$60=AI$4)*(GMW_SCEN!$NF$2:$NF$60=AI$1),0),$F184-1966)</f>
        <v>77.983329999999995</v>
      </c>
      <c r="AJ184" s="4" cm="1">
        <f t="array" ref="AJ184">INDEX(GMW_SCEN!$A$2:$NF$60,MATCH(1,(GMW_SCEN!$NE$2:$NE$60=AJ$3)*(GMW_SCEN!$ND$2:$ND$60=AJ$4)*(GMW_SCEN!$NF$2:$NF$60=AJ$1),0),$F184-1966)</f>
        <v>-16314</v>
      </c>
      <c r="AK184" s="4" cm="1">
        <f t="array" ref="AK184">INDEX(GMW_SCEN!$A$2:$NF$60,MATCH(1,(GMW_SCEN!$NE$2:$NE$60=AK$3)*(GMW_SCEN!$ND$2:$ND$60=AK$4)*(GMW_SCEN!$NF$2:$NF$60=AK$1),0),$F184-1966)</f>
        <v>1550608</v>
      </c>
      <c r="AL184" s="4" cm="1">
        <f t="array" ref="AL184">INDEX(GMW_SCEN!$A$2:$NF$60,MATCH(1,(GMW_SCEN!$NE$2:$NE$60=AL$3)*(GMW_SCEN!$ND$2:$ND$60=AL$4)*(GMW_SCEN!$NF$2:$NF$60=AL$1),0),$F184-1966)</f>
        <v>521616</v>
      </c>
    </row>
    <row r="185" spans="1:38" x14ac:dyDescent="0.25">
      <c r="B185" s="4">
        <f t="shared" si="56"/>
        <v>2017</v>
      </c>
      <c r="C185" s="4">
        <f t="shared" si="56"/>
        <v>2017</v>
      </c>
      <c r="F185" s="4">
        <f t="shared" si="58"/>
        <v>2151</v>
      </c>
      <c r="G185" s="4" cm="1">
        <f t="array" ref="G185">INDEX(GMW_SCEN!$A$2:$NF$60,MATCH(1,(GMW_SCEN!$NE$2:$NE$60=G$3)*(GMW_SCEN!$ND$2:$ND$60=G$4)*(GMW_SCEN!$NF$2:$NF$60=G$1),0),$F185-1966)</f>
        <v>652329</v>
      </c>
      <c r="H185" s="4" cm="1">
        <f t="array" ref="H185">INDEX(GMW_SCEN!$A$2:$NF$60,MATCH(1,(GMW_SCEN!$NE$2:$NE$60=H$3)*(GMW_SCEN!$ND$2:$ND$60=H$4)*(GMW_SCEN!$NF$2:$NF$60=H$1),0),$F185-1966)</f>
        <v>401714</v>
      </c>
      <c r="I185" s="4" cm="1">
        <f t="array" ref="I185">INDEX(GMW_SCEN!$A$2:$NF$60,MATCH(1,(GMW_SCEN!$NE$2:$NE$60=I$3)*(GMW_SCEN!$ND$2:$ND$60=I$4)*(GMW_SCEN!$NF$2:$NF$60=I$1),0),$F185-1966)</f>
        <v>121482</v>
      </c>
      <c r="J185" s="4" cm="1">
        <f t="array" ref="J185">INDEX(GMW_SCEN!$A$2:$NF$60,MATCH(1,(GMW_SCEN!$NE$2:$NE$60=J$3)*(GMW_SCEN!$ND$2:$ND$60=J$4)*(GMW_SCEN!$NF$2:$NF$60=J$1),0),$F185-1966)</f>
        <v>126510</v>
      </c>
      <c r="K185" s="4" cm="1">
        <f t="array" ref="K185">INDEX(GMW_SCEN!$A$2:$NF$60,MATCH(1,(GMW_SCEN!$NE$2:$NE$60=K$3)*(GMW_SCEN!$ND$2:$ND$60=K$4)*(GMW_SCEN!$NF$2:$NF$60=K$1),0),$F185-1966)</f>
        <v>208846</v>
      </c>
      <c r="L185" s="4" cm="1">
        <f t="array" ref="L185">INDEX(GMW_SCEN!$A$2:$NF$60,MATCH(1,(GMW_SCEN!$NE$2:$NE$60=L$3)*(GMW_SCEN!$ND$2:$ND$60=L$4)*(GMW_SCEN!$NF$2:$NF$60=L$1),0),$F185-1966)</f>
        <v>216527</v>
      </c>
      <c r="M185" s="4" cm="1">
        <f t="array" ref="M185">INDEX(GMW_SCEN!$A$2:$NF$60,MATCH(1,(GMW_SCEN!$NE$2:$NE$60=M$3)*(GMW_SCEN!$ND$2:$ND$60=M$4)*(GMW_SCEN!$NF$2:$NF$60=M$1),0),$F185-1966)</f>
        <v>103.7</v>
      </c>
      <c r="N185" s="4" cm="1">
        <f t="array" ref="N185">INDEX(GMW_SCEN!$A$2:$NF$60,MATCH(1,(GMW_SCEN!$NE$2:$NE$60=N$3)*(GMW_SCEN!$ND$2:$ND$60=N$4)*(GMW_SCEN!$NF$2:$NF$60=N$1),0),$F185-1966)</f>
        <v>0.25</v>
      </c>
      <c r="O185" s="4" cm="1">
        <f t="array" ref="O185">INDEX(GMW_SCEN!$A$2:$NF$60,MATCH(1,(GMW_SCEN!$NE$2:$NE$60=O$3)*(GMW_SCEN!$ND$2:$ND$60=O$4)*(GMW_SCEN!$NF$2:$NF$60=O$1),0),$F185-1966)</f>
        <v>1.185781</v>
      </c>
      <c r="P185" s="4" cm="1">
        <f t="array" ref="P185">INDEX(GMW_SCEN!$A$2:$NF$60,MATCH(1,(GMW_SCEN!$NE$2:$NE$60=P$3)*(GMW_SCEN!$ND$2:$ND$60=P$4)*(GMW_SCEN!$NF$2:$NF$60=P$1),0),$F185-1966)</f>
        <v>-0.45003130000000002</v>
      </c>
      <c r="Q185" s="4" cm="1">
        <f t="array" ref="Q185">INDEX(GMW_SCEN!$A$2:$NF$60,MATCH(1,(GMW_SCEN!$NE$2:$NE$60=Q$3)*(GMW_SCEN!$ND$2:$ND$60=Q$4)*(GMW_SCEN!$NF$2:$NF$60=Q$1),0),$F185-1966)</f>
        <v>1.1147</v>
      </c>
      <c r="R185" s="4" cm="1">
        <f t="array" ref="R185">INDEX(GMW_SCEN!$A$2:$NF$60,MATCH(1,(GMW_SCEN!$NE$2:$NE$60=R$3)*(GMW_SCEN!$ND$2:$ND$60=R$4)*(GMW_SCEN!$NF$2:$NF$60=R$1),0),$F185-1966)</f>
        <v>1.3090999999999999</v>
      </c>
      <c r="S185" s="4" cm="1">
        <f t="array" ref="S185">INDEX(GMW_SCEN!$A$2:$NF$60,MATCH(1,(GMW_SCEN!$NE$2:$NE$60=S$3)*(GMW_SCEN!$ND$2:$ND$60=S$4)*(GMW_SCEN!$NF$2:$NF$60=S$1),0),$F185-1966)</f>
        <v>76.593329999999995</v>
      </c>
      <c r="T185" s="4" cm="1">
        <f t="array" ref="T185">INDEX(GMW_SCEN!$A$2:$NF$60,MATCH(1,(GMW_SCEN!$NE$2:$NE$60=T$3)*(GMW_SCEN!$ND$2:$ND$60=T$4)*(GMW_SCEN!$NF$2:$NF$60=T$1),0),$F185-1966)</f>
        <v>-4937</v>
      </c>
      <c r="U185" s="4" cm="1">
        <f t="array" ref="U185">INDEX(GMW_SCEN!$A$2:$NF$60,MATCH(1,(GMW_SCEN!$NE$2:$NE$60=U$3)*(GMW_SCEN!$ND$2:$ND$60=U$4)*(GMW_SCEN!$NF$2:$NF$60=U$1),0),$F185-1966)</f>
        <v>1552855</v>
      </c>
      <c r="V185" s="4" cm="1">
        <f t="array" ref="V185">INDEX(GMW_SCEN!$A$2:$NF$60,MATCH(1,(GMW_SCEN!$NE$2:$NE$60=V$3)*(GMW_SCEN!$ND$2:$ND$60=V$4)*(GMW_SCEN!$NF$2:$NF$60=V$1),0),$F185-1966)</f>
        <v>525161</v>
      </c>
      <c r="W185" s="4" cm="1">
        <f t="array" ref="W185">INDEX(GMW_SCEN!$A$2:$NF$60,MATCH(1,(GMW_SCEN!$NE$2:$NE$60=W$3)*(GMW_SCEN!$ND$2:$ND$60=W$4)*(GMW_SCEN!$NF$2:$NF$60=W$1),0),$F185-1966)</f>
        <v>652329</v>
      </c>
      <c r="X185" s="4" cm="1">
        <f t="array" ref="X185">INDEX(GMW_SCEN!$A$2:$NF$60,MATCH(1,(GMW_SCEN!$NE$2:$NE$60=X$3)*(GMW_SCEN!$ND$2:$ND$60=X$4)*(GMW_SCEN!$NF$2:$NF$60=X$1),0),$F185-1966)</f>
        <v>401714</v>
      </c>
      <c r="Y185" s="4" cm="1">
        <f t="array" ref="Y185">INDEX(GMW_SCEN!$A$2:$NF$60,MATCH(1,(GMW_SCEN!$NE$2:$NE$60=Y$3)*(GMW_SCEN!$ND$2:$ND$60=Y$4)*(GMW_SCEN!$NF$2:$NF$60=Y$1),0),$F185-1966)</f>
        <v>121482</v>
      </c>
      <c r="Z185" s="4" cm="1">
        <f t="array" ref="Z185">INDEX(GMW_SCEN!$A$2:$NF$60,MATCH(1,(GMW_SCEN!$NE$2:$NE$60=Z$3)*(GMW_SCEN!$ND$2:$ND$60=Z$4)*(GMW_SCEN!$NF$2:$NF$60=Z$1),0),$F185-1966)</f>
        <v>126510</v>
      </c>
      <c r="AA185" s="4" cm="1">
        <f t="array" ref="AA185">INDEX(GMW_SCEN!$A$2:$NF$60,MATCH(1,(GMW_SCEN!$NE$2:$NE$60=AA$3)*(GMW_SCEN!$ND$2:$ND$60=AA$4)*(GMW_SCEN!$NF$2:$NF$60=AA$1),0),$F185-1966)</f>
        <v>208846</v>
      </c>
      <c r="AB185" s="4" cm="1">
        <f t="array" ref="AB185">INDEX(GMW_SCEN!$A$2:$NF$60,MATCH(1,(GMW_SCEN!$NE$2:$NE$60=AB$3)*(GMW_SCEN!$ND$2:$ND$60=AB$4)*(GMW_SCEN!$NF$2:$NF$60=AB$1),0),$F185-1966)</f>
        <v>216527</v>
      </c>
      <c r="AC185" s="4" cm="1">
        <f t="array" ref="AC185">INDEX(GMW_SCEN!$A$2:$NF$60,MATCH(1,(GMW_SCEN!$NE$2:$NE$60=AC$3)*(GMW_SCEN!$ND$2:$ND$60=AC$4)*(GMW_SCEN!$NF$2:$NF$60=AC$1),0),$F185-1966)</f>
        <v>103.7</v>
      </c>
      <c r="AD185" s="4" cm="1">
        <f t="array" ref="AD185">INDEX(GMW_SCEN!$A$2:$NF$60,MATCH(1,(GMW_SCEN!$NE$2:$NE$60=AD$3)*(GMW_SCEN!$ND$2:$ND$60=AD$4)*(GMW_SCEN!$NF$2:$NF$60=AD$1),0),$F185-1966)</f>
        <v>0.25</v>
      </c>
      <c r="AE185" s="4" cm="1">
        <f t="array" ref="AE185">INDEX(GMW_SCEN!$A$2:$NF$60,MATCH(1,(GMW_SCEN!$NE$2:$NE$60=AE$3)*(GMW_SCEN!$ND$2:$ND$60=AE$4)*(GMW_SCEN!$NF$2:$NF$60=AE$1),0),$F185-1966)</f>
        <v>1.185781</v>
      </c>
      <c r="AF185" s="4" cm="1">
        <f t="array" ref="AF185">INDEX(GMW_SCEN!$A$2:$NF$60,MATCH(1,(GMW_SCEN!$NE$2:$NE$60=AF$3)*(GMW_SCEN!$ND$2:$ND$60=AF$4)*(GMW_SCEN!$NF$2:$NF$60=AF$1),0),$F185-1966)</f>
        <v>-0.45003130000000002</v>
      </c>
      <c r="AG185" s="4" cm="1">
        <f t="array" ref="AG185">INDEX(GMW_SCEN!$A$2:$NF$60,MATCH(1,(GMW_SCEN!$NE$2:$NE$60=AG$3)*(GMW_SCEN!$ND$2:$ND$60=AG$4)*(GMW_SCEN!$NF$2:$NF$60=AG$1),0),$F185-1966)</f>
        <v>1.1147</v>
      </c>
      <c r="AH185" s="4" cm="1">
        <f t="array" ref="AH185">INDEX(GMW_SCEN!$A$2:$NF$60,MATCH(1,(GMW_SCEN!$NE$2:$NE$60=AH$3)*(GMW_SCEN!$ND$2:$ND$60=AH$4)*(GMW_SCEN!$NF$2:$NF$60=AH$1),0),$F185-1966)</f>
        <v>1.3090999999999999</v>
      </c>
      <c r="AI185" s="4" cm="1">
        <f t="array" ref="AI185">INDEX(GMW_SCEN!$A$2:$NF$60,MATCH(1,(GMW_SCEN!$NE$2:$NE$60=AI$3)*(GMW_SCEN!$ND$2:$ND$60=AI$4)*(GMW_SCEN!$NF$2:$NF$60=AI$1),0),$F185-1966)</f>
        <v>76.593329999999995</v>
      </c>
      <c r="AJ185" s="4" cm="1">
        <f t="array" ref="AJ185">INDEX(GMW_SCEN!$A$2:$NF$60,MATCH(1,(GMW_SCEN!$NE$2:$NE$60=AJ$3)*(GMW_SCEN!$ND$2:$ND$60=AJ$4)*(GMW_SCEN!$NF$2:$NF$60=AJ$1),0),$F185-1966)</f>
        <v>-4937</v>
      </c>
      <c r="AK185" s="4" cm="1">
        <f t="array" ref="AK185">INDEX(GMW_SCEN!$A$2:$NF$60,MATCH(1,(GMW_SCEN!$NE$2:$NE$60=AK$3)*(GMW_SCEN!$ND$2:$ND$60=AK$4)*(GMW_SCEN!$NF$2:$NF$60=AK$1),0),$F185-1966)</f>
        <v>1552855</v>
      </c>
      <c r="AL185" s="4" cm="1">
        <f t="array" ref="AL185">INDEX(GMW_SCEN!$A$2:$NF$60,MATCH(1,(GMW_SCEN!$NE$2:$NE$60=AL$3)*(GMW_SCEN!$ND$2:$ND$60=AL$4)*(GMW_SCEN!$NF$2:$NF$60=AL$1),0),$F185-1966)</f>
        <v>525161</v>
      </c>
    </row>
    <row r="186" spans="1:38" x14ac:dyDescent="0.25">
      <c r="B186" s="4">
        <f t="shared" si="56"/>
        <v>2017</v>
      </c>
      <c r="C186" s="4">
        <f t="shared" si="56"/>
        <v>2017</v>
      </c>
      <c r="E186" s="4">
        <f t="shared" ref="E186" si="61">+E182+1</f>
        <v>2017</v>
      </c>
      <c r="F186" s="4">
        <f t="shared" si="58"/>
        <v>2152</v>
      </c>
      <c r="G186" s="4" cm="1">
        <f t="array" ref="G186">INDEX(GMW_SCEN!$A$2:$NF$60,MATCH(1,(GMW_SCEN!$NE$2:$NE$60=G$3)*(GMW_SCEN!$ND$2:$ND$60=G$4)*(GMW_SCEN!$NF$2:$NF$60=G$1),0),$F186-1966)</f>
        <v>657225</v>
      </c>
      <c r="H186" s="4" cm="1">
        <f t="array" ref="H186">INDEX(GMW_SCEN!$A$2:$NF$60,MATCH(1,(GMW_SCEN!$NE$2:$NE$60=H$3)*(GMW_SCEN!$ND$2:$ND$60=H$4)*(GMW_SCEN!$NF$2:$NF$60=H$1),0),$F186-1966)</f>
        <v>403747</v>
      </c>
      <c r="I186" s="4" cm="1">
        <f t="array" ref="I186">INDEX(GMW_SCEN!$A$2:$NF$60,MATCH(1,(GMW_SCEN!$NE$2:$NE$60=I$3)*(GMW_SCEN!$ND$2:$ND$60=I$4)*(GMW_SCEN!$NF$2:$NF$60=I$1),0),$F186-1966)</f>
        <v>123835</v>
      </c>
      <c r="J186" s="4" cm="1">
        <f t="array" ref="J186">INDEX(GMW_SCEN!$A$2:$NF$60,MATCH(1,(GMW_SCEN!$NE$2:$NE$60=J$3)*(GMW_SCEN!$ND$2:$ND$60=J$4)*(GMW_SCEN!$NF$2:$NF$60=J$1),0),$F186-1966)</f>
        <v>126734</v>
      </c>
      <c r="K186" s="4" cm="1">
        <f t="array" ref="K186">INDEX(GMW_SCEN!$A$2:$NF$60,MATCH(1,(GMW_SCEN!$NE$2:$NE$60=K$3)*(GMW_SCEN!$ND$2:$ND$60=K$4)*(GMW_SCEN!$NF$2:$NF$60=K$1),0),$F186-1966)</f>
        <v>204429</v>
      </c>
      <c r="L186" s="4" cm="1">
        <f t="array" ref="L186">INDEX(GMW_SCEN!$A$2:$NF$60,MATCH(1,(GMW_SCEN!$NE$2:$NE$60=L$3)*(GMW_SCEN!$ND$2:$ND$60=L$4)*(GMW_SCEN!$NF$2:$NF$60=L$1),0),$F186-1966)</f>
        <v>212727</v>
      </c>
      <c r="M186" s="4" cm="1">
        <f t="array" ref="M186">INDEX(GMW_SCEN!$A$2:$NF$60,MATCH(1,(GMW_SCEN!$NE$2:$NE$60=M$3)*(GMW_SCEN!$ND$2:$ND$60=M$4)*(GMW_SCEN!$NF$2:$NF$60=M$1),0),$F186-1966)</f>
        <v>104.5667</v>
      </c>
      <c r="N186" s="4" cm="1">
        <f t="array" ref="N186">INDEX(GMW_SCEN!$A$2:$NF$60,MATCH(1,(GMW_SCEN!$NE$2:$NE$60=N$3)*(GMW_SCEN!$ND$2:$ND$60=N$4)*(GMW_SCEN!$NF$2:$NF$60=N$1),0),$F186-1966)</f>
        <v>0.41153849999999997</v>
      </c>
      <c r="O186" s="4" cm="1">
        <f t="array" ref="O186">INDEX(GMW_SCEN!$A$2:$NF$60,MATCH(1,(GMW_SCEN!$NE$2:$NE$60=O$3)*(GMW_SCEN!$ND$2:$ND$60=O$4)*(GMW_SCEN!$NF$2:$NF$60=O$1),0),$F186-1966)</f>
        <v>1.2876559999999999</v>
      </c>
      <c r="P186" s="4" cm="1">
        <f t="array" ref="P186">INDEX(GMW_SCEN!$A$2:$NF$60,MATCH(1,(GMW_SCEN!$NE$2:$NE$60=P$3)*(GMW_SCEN!$ND$2:$ND$60=P$4)*(GMW_SCEN!$NF$2:$NF$60=P$1),0),$F186-1966)</f>
        <v>-0.5344354</v>
      </c>
      <c r="Q186" s="4" cm="1">
        <f t="array" ref="Q186">INDEX(GMW_SCEN!$A$2:$NF$60,MATCH(1,(GMW_SCEN!$NE$2:$NE$60=Q$3)*(GMW_SCEN!$ND$2:$ND$60=Q$4)*(GMW_SCEN!$NF$2:$NF$60=Q$1),0),$F186-1966)</f>
        <v>1.1272</v>
      </c>
      <c r="R186" s="4" cm="1">
        <f t="array" ref="R186">INDEX(GMW_SCEN!$A$2:$NF$60,MATCH(1,(GMW_SCEN!$NE$2:$NE$60=R$3)*(GMW_SCEN!$ND$2:$ND$60=R$4)*(GMW_SCEN!$NF$2:$NF$60=R$1),0),$F186-1966)</f>
        <v>1.327267</v>
      </c>
      <c r="S186" s="4" cm="1">
        <f t="array" ref="S186">INDEX(GMW_SCEN!$A$2:$NF$60,MATCH(1,(GMW_SCEN!$NE$2:$NE$60=S$3)*(GMW_SCEN!$ND$2:$ND$60=S$4)*(GMW_SCEN!$NF$2:$NF$60=S$1),0),$F186-1966)</f>
        <v>77.723339999999993</v>
      </c>
      <c r="T186" s="4" cm="1">
        <f t="array" ref="T186">INDEX(GMW_SCEN!$A$2:$NF$60,MATCH(1,(GMW_SCEN!$NE$2:$NE$60=T$3)*(GMW_SCEN!$ND$2:$ND$60=T$4)*(GMW_SCEN!$NF$2:$NF$60=T$1),0),$F186-1966)</f>
        <v>-8732</v>
      </c>
      <c r="U186" s="4" cm="1">
        <f t="array" ref="U186">INDEX(GMW_SCEN!$A$2:$NF$60,MATCH(1,(GMW_SCEN!$NE$2:$NE$60=U$3)*(GMW_SCEN!$ND$2:$ND$60=U$4)*(GMW_SCEN!$NF$2:$NF$60=U$1),0),$F186-1966)</f>
        <v>1501466</v>
      </c>
      <c r="V186" s="4" cm="1">
        <f t="array" ref="V186">INDEX(GMW_SCEN!$A$2:$NF$60,MATCH(1,(GMW_SCEN!$NE$2:$NE$60=V$3)*(GMW_SCEN!$ND$2:$ND$60=V$4)*(GMW_SCEN!$NF$2:$NF$60=V$1),0),$F186-1966)</f>
        <v>533139</v>
      </c>
      <c r="W186" s="4" cm="1">
        <f t="array" ref="W186">INDEX(GMW_SCEN!$A$2:$NF$60,MATCH(1,(GMW_SCEN!$NE$2:$NE$60=W$3)*(GMW_SCEN!$ND$2:$ND$60=W$4)*(GMW_SCEN!$NF$2:$NF$60=W$1),0),$F186-1966)</f>
        <v>657225</v>
      </c>
      <c r="X186" s="4" cm="1">
        <f t="array" ref="X186">INDEX(GMW_SCEN!$A$2:$NF$60,MATCH(1,(GMW_SCEN!$NE$2:$NE$60=X$3)*(GMW_SCEN!$ND$2:$ND$60=X$4)*(GMW_SCEN!$NF$2:$NF$60=X$1),0),$F186-1966)</f>
        <v>403747</v>
      </c>
      <c r="Y186" s="4" cm="1">
        <f t="array" ref="Y186">INDEX(GMW_SCEN!$A$2:$NF$60,MATCH(1,(GMW_SCEN!$NE$2:$NE$60=Y$3)*(GMW_SCEN!$ND$2:$ND$60=Y$4)*(GMW_SCEN!$NF$2:$NF$60=Y$1),0),$F186-1966)</f>
        <v>123835</v>
      </c>
      <c r="Z186" s="4" cm="1">
        <f t="array" ref="Z186">INDEX(GMW_SCEN!$A$2:$NF$60,MATCH(1,(GMW_SCEN!$NE$2:$NE$60=Z$3)*(GMW_SCEN!$ND$2:$ND$60=Z$4)*(GMW_SCEN!$NF$2:$NF$60=Z$1),0),$F186-1966)</f>
        <v>126734</v>
      </c>
      <c r="AA186" s="4" cm="1">
        <f t="array" ref="AA186">INDEX(GMW_SCEN!$A$2:$NF$60,MATCH(1,(GMW_SCEN!$NE$2:$NE$60=AA$3)*(GMW_SCEN!$ND$2:$ND$60=AA$4)*(GMW_SCEN!$NF$2:$NF$60=AA$1),0),$F186-1966)</f>
        <v>204429</v>
      </c>
      <c r="AB186" s="4" cm="1">
        <f t="array" ref="AB186">INDEX(GMW_SCEN!$A$2:$NF$60,MATCH(1,(GMW_SCEN!$NE$2:$NE$60=AB$3)*(GMW_SCEN!$ND$2:$ND$60=AB$4)*(GMW_SCEN!$NF$2:$NF$60=AB$1),0),$F186-1966)</f>
        <v>212727</v>
      </c>
      <c r="AC186" s="4" cm="1">
        <f t="array" ref="AC186">INDEX(GMW_SCEN!$A$2:$NF$60,MATCH(1,(GMW_SCEN!$NE$2:$NE$60=AC$3)*(GMW_SCEN!$ND$2:$ND$60=AC$4)*(GMW_SCEN!$NF$2:$NF$60=AC$1),0),$F186-1966)</f>
        <v>104.5667</v>
      </c>
      <c r="AD186" s="4" cm="1">
        <f t="array" ref="AD186">INDEX(GMW_SCEN!$A$2:$NF$60,MATCH(1,(GMW_SCEN!$NE$2:$NE$60=AD$3)*(GMW_SCEN!$ND$2:$ND$60=AD$4)*(GMW_SCEN!$NF$2:$NF$60=AD$1),0),$F186-1966)</f>
        <v>0.41153849999999997</v>
      </c>
      <c r="AE186" s="4" cm="1">
        <f t="array" ref="AE186">INDEX(GMW_SCEN!$A$2:$NF$60,MATCH(1,(GMW_SCEN!$NE$2:$NE$60=AE$3)*(GMW_SCEN!$ND$2:$ND$60=AE$4)*(GMW_SCEN!$NF$2:$NF$60=AE$1),0),$F186-1966)</f>
        <v>1.2876559999999999</v>
      </c>
      <c r="AF186" s="4" cm="1">
        <f t="array" ref="AF186">INDEX(GMW_SCEN!$A$2:$NF$60,MATCH(1,(GMW_SCEN!$NE$2:$NE$60=AF$3)*(GMW_SCEN!$ND$2:$ND$60=AF$4)*(GMW_SCEN!$NF$2:$NF$60=AF$1),0),$F186-1966)</f>
        <v>-0.5344354</v>
      </c>
      <c r="AG186" s="4" cm="1">
        <f t="array" ref="AG186">INDEX(GMW_SCEN!$A$2:$NF$60,MATCH(1,(GMW_SCEN!$NE$2:$NE$60=AG$3)*(GMW_SCEN!$ND$2:$ND$60=AG$4)*(GMW_SCEN!$NF$2:$NF$60=AG$1),0),$F186-1966)</f>
        <v>1.1272</v>
      </c>
      <c r="AH186" s="4" cm="1">
        <f t="array" ref="AH186">INDEX(GMW_SCEN!$A$2:$NF$60,MATCH(1,(GMW_SCEN!$NE$2:$NE$60=AH$3)*(GMW_SCEN!$ND$2:$ND$60=AH$4)*(GMW_SCEN!$NF$2:$NF$60=AH$1),0),$F186-1966)</f>
        <v>1.327267</v>
      </c>
      <c r="AI186" s="4" cm="1">
        <f t="array" ref="AI186">INDEX(GMW_SCEN!$A$2:$NF$60,MATCH(1,(GMW_SCEN!$NE$2:$NE$60=AI$3)*(GMW_SCEN!$ND$2:$ND$60=AI$4)*(GMW_SCEN!$NF$2:$NF$60=AI$1),0),$F186-1966)</f>
        <v>77.723339999999993</v>
      </c>
      <c r="AJ186" s="4" cm="1">
        <f t="array" ref="AJ186">INDEX(GMW_SCEN!$A$2:$NF$60,MATCH(1,(GMW_SCEN!$NE$2:$NE$60=AJ$3)*(GMW_SCEN!$ND$2:$ND$60=AJ$4)*(GMW_SCEN!$NF$2:$NF$60=AJ$1),0),$F186-1966)</f>
        <v>-8732</v>
      </c>
      <c r="AK186" s="4" cm="1">
        <f t="array" ref="AK186">INDEX(GMW_SCEN!$A$2:$NF$60,MATCH(1,(GMW_SCEN!$NE$2:$NE$60=AK$3)*(GMW_SCEN!$ND$2:$ND$60=AK$4)*(GMW_SCEN!$NF$2:$NF$60=AK$1),0),$F186-1966)</f>
        <v>1501466</v>
      </c>
      <c r="AL186" s="4" cm="1">
        <f t="array" ref="AL186">INDEX(GMW_SCEN!$A$2:$NF$60,MATCH(1,(GMW_SCEN!$NE$2:$NE$60=AL$3)*(GMW_SCEN!$ND$2:$ND$60=AL$4)*(GMW_SCEN!$NF$2:$NF$60=AL$1),0),$F186-1966)</f>
        <v>533139</v>
      </c>
    </row>
    <row r="187" spans="1:38" x14ac:dyDescent="0.25">
      <c r="A187" s="4">
        <v>2018</v>
      </c>
      <c r="B187" s="4">
        <f t="shared" si="56"/>
        <v>2018</v>
      </c>
      <c r="C187" s="4">
        <f t="shared" si="56"/>
        <v>2017</v>
      </c>
      <c r="D187" s="4">
        <f t="shared" si="56"/>
        <v>2017</v>
      </c>
      <c r="F187" s="4">
        <f t="shared" si="58"/>
        <v>2153</v>
      </c>
      <c r="G187" s="4" cm="1">
        <f t="array" ref="G187">INDEX(GMW_SCEN!$A$2:$NF$60,MATCH(1,(GMW_SCEN!$NE$2:$NE$60=G$3)*(GMW_SCEN!$ND$2:$ND$60=G$4)*(GMW_SCEN!$NF$2:$NF$60=G$1),0),$F187-1966)</f>
        <v>657741</v>
      </c>
      <c r="H187" s="4" cm="1">
        <f t="array" ref="H187">INDEX(GMW_SCEN!$A$2:$NF$60,MATCH(1,(GMW_SCEN!$NE$2:$NE$60=H$3)*(GMW_SCEN!$ND$2:$ND$60=H$4)*(GMW_SCEN!$NF$2:$NF$60=H$1),0),$F187-1966)</f>
        <v>406073</v>
      </c>
      <c r="I187" s="4" cm="1">
        <f t="array" ref="I187">INDEX(GMW_SCEN!$A$2:$NF$60,MATCH(1,(GMW_SCEN!$NE$2:$NE$60=I$3)*(GMW_SCEN!$ND$2:$ND$60=I$4)*(GMW_SCEN!$NF$2:$NF$60=I$1),0),$F187-1966)</f>
        <v>122841</v>
      </c>
      <c r="J187" s="4" cm="1">
        <f t="array" ref="J187">INDEX(GMW_SCEN!$A$2:$NF$60,MATCH(1,(GMW_SCEN!$NE$2:$NE$60=J$3)*(GMW_SCEN!$ND$2:$ND$60=J$4)*(GMW_SCEN!$NF$2:$NF$60=J$1),0),$F187-1966)</f>
        <v>126485</v>
      </c>
      <c r="K187" s="4" cm="1">
        <f t="array" ref="K187">INDEX(GMW_SCEN!$A$2:$NF$60,MATCH(1,(GMW_SCEN!$NE$2:$NE$60=K$3)*(GMW_SCEN!$ND$2:$ND$60=K$4)*(GMW_SCEN!$NF$2:$NF$60=K$1),0),$F187-1966)</f>
        <v>209354</v>
      </c>
      <c r="L187" s="4" cm="1">
        <f t="array" ref="L187">INDEX(GMW_SCEN!$A$2:$NF$60,MATCH(1,(GMW_SCEN!$NE$2:$NE$60=L$3)*(GMW_SCEN!$ND$2:$ND$60=L$4)*(GMW_SCEN!$NF$2:$NF$60=L$1),0),$F187-1966)</f>
        <v>215666</v>
      </c>
      <c r="M187" s="4" cm="1">
        <f t="array" ref="M187">INDEX(GMW_SCEN!$A$2:$NF$60,MATCH(1,(GMW_SCEN!$NE$2:$NE$60=M$3)*(GMW_SCEN!$ND$2:$ND$60=M$4)*(GMW_SCEN!$NF$2:$NF$60=M$1),0),$F187-1966)</f>
        <v>104.7667</v>
      </c>
      <c r="N187" s="4" cm="1">
        <f t="array" ref="N187">INDEX(GMW_SCEN!$A$2:$NF$60,MATCH(1,(GMW_SCEN!$NE$2:$NE$60=N$3)*(GMW_SCEN!$ND$2:$ND$60=N$4)*(GMW_SCEN!$NF$2:$NF$60=N$1),0),$F187-1966)</f>
        <v>0.5</v>
      </c>
      <c r="O187" s="4" cm="1">
        <f t="array" ref="O187">INDEX(GMW_SCEN!$A$2:$NF$60,MATCH(1,(GMW_SCEN!$NE$2:$NE$60=O$3)*(GMW_SCEN!$ND$2:$ND$60=O$4)*(GMW_SCEN!$NF$2:$NF$60=O$1),0),$F187-1966)</f>
        <v>1.4490620000000001</v>
      </c>
      <c r="P187" s="4" cm="1">
        <f t="array" ref="P187">INDEX(GMW_SCEN!$A$2:$NF$60,MATCH(1,(GMW_SCEN!$NE$2:$NE$60=P$3)*(GMW_SCEN!$ND$2:$ND$60=P$4)*(GMW_SCEN!$NF$2:$NF$60=P$1),0),$F187-1966)</f>
        <v>-0.49060799999999999</v>
      </c>
      <c r="Q187" s="4" cm="1">
        <f t="array" ref="Q187">INDEX(GMW_SCEN!$A$2:$NF$60,MATCH(1,(GMW_SCEN!$NE$2:$NE$60=Q$3)*(GMW_SCEN!$ND$2:$ND$60=Q$4)*(GMW_SCEN!$NF$2:$NF$60=Q$1),0),$F187-1966)</f>
        <v>1.132333</v>
      </c>
      <c r="R187" s="4" cm="1">
        <f t="array" ref="R187">INDEX(GMW_SCEN!$A$2:$NF$60,MATCH(1,(GMW_SCEN!$NE$2:$NE$60=R$3)*(GMW_SCEN!$ND$2:$ND$60=R$4)*(GMW_SCEN!$NF$2:$NF$60=R$1),0),$F187-1966)</f>
        <v>1.3920999999999999</v>
      </c>
      <c r="S187" s="4" cm="1">
        <f t="array" ref="S187">INDEX(GMW_SCEN!$A$2:$NF$60,MATCH(1,(GMW_SCEN!$NE$2:$NE$60=S$3)*(GMW_SCEN!$ND$2:$ND$60=S$4)*(GMW_SCEN!$NF$2:$NF$60=S$1),0),$F187-1966)</f>
        <v>79.040000000000006</v>
      </c>
      <c r="T187" s="4" cm="1">
        <f t="array" ref="T187">INDEX(GMW_SCEN!$A$2:$NF$60,MATCH(1,(GMW_SCEN!$NE$2:$NE$60=T$3)*(GMW_SCEN!$ND$2:$ND$60=T$4)*(GMW_SCEN!$NF$2:$NF$60=T$1),0),$F187-1966)</f>
        <v>17020</v>
      </c>
      <c r="U187" s="4" cm="1">
        <f t="array" ref="U187">INDEX(GMW_SCEN!$A$2:$NF$60,MATCH(1,(GMW_SCEN!$NE$2:$NE$60=U$3)*(GMW_SCEN!$ND$2:$ND$60=U$4)*(GMW_SCEN!$NF$2:$NF$60=U$1),0),$F187-1966)</f>
        <v>1494319</v>
      </c>
      <c r="V187" s="4" cm="1">
        <f t="array" ref="V187">INDEX(GMW_SCEN!$A$2:$NF$60,MATCH(1,(GMW_SCEN!$NE$2:$NE$60=V$3)*(GMW_SCEN!$ND$2:$ND$60=V$4)*(GMW_SCEN!$NF$2:$NF$60=V$1),0),$F187-1966)</f>
        <v>535163</v>
      </c>
      <c r="W187" s="4" cm="1">
        <f t="array" ref="W187">INDEX(GMW_SCEN!$A$2:$NF$60,MATCH(1,(GMW_SCEN!$NE$2:$NE$60=W$3)*(GMW_SCEN!$ND$2:$ND$60=W$4)*(GMW_SCEN!$NF$2:$NF$60=W$1),0),$F187-1966)</f>
        <v>657741</v>
      </c>
      <c r="X187" s="4" cm="1">
        <f t="array" ref="X187">INDEX(GMW_SCEN!$A$2:$NF$60,MATCH(1,(GMW_SCEN!$NE$2:$NE$60=X$3)*(GMW_SCEN!$ND$2:$ND$60=X$4)*(GMW_SCEN!$NF$2:$NF$60=X$1),0),$F187-1966)</f>
        <v>406073</v>
      </c>
      <c r="Y187" s="4" cm="1">
        <f t="array" ref="Y187">INDEX(GMW_SCEN!$A$2:$NF$60,MATCH(1,(GMW_SCEN!$NE$2:$NE$60=Y$3)*(GMW_SCEN!$ND$2:$ND$60=Y$4)*(GMW_SCEN!$NF$2:$NF$60=Y$1),0),$F187-1966)</f>
        <v>122841</v>
      </c>
      <c r="Z187" s="4" cm="1">
        <f t="array" ref="Z187">INDEX(GMW_SCEN!$A$2:$NF$60,MATCH(1,(GMW_SCEN!$NE$2:$NE$60=Z$3)*(GMW_SCEN!$ND$2:$ND$60=Z$4)*(GMW_SCEN!$NF$2:$NF$60=Z$1),0),$F187-1966)</f>
        <v>126485</v>
      </c>
      <c r="AA187" s="4" cm="1">
        <f t="array" ref="AA187">INDEX(GMW_SCEN!$A$2:$NF$60,MATCH(1,(GMW_SCEN!$NE$2:$NE$60=AA$3)*(GMW_SCEN!$ND$2:$ND$60=AA$4)*(GMW_SCEN!$NF$2:$NF$60=AA$1),0),$F187-1966)</f>
        <v>209354</v>
      </c>
      <c r="AB187" s="4" cm="1">
        <f t="array" ref="AB187">INDEX(GMW_SCEN!$A$2:$NF$60,MATCH(1,(GMW_SCEN!$NE$2:$NE$60=AB$3)*(GMW_SCEN!$ND$2:$ND$60=AB$4)*(GMW_SCEN!$NF$2:$NF$60=AB$1),0),$F187-1966)</f>
        <v>215666</v>
      </c>
      <c r="AC187" s="4" cm="1">
        <f t="array" ref="AC187">INDEX(GMW_SCEN!$A$2:$NF$60,MATCH(1,(GMW_SCEN!$NE$2:$NE$60=AC$3)*(GMW_SCEN!$ND$2:$ND$60=AC$4)*(GMW_SCEN!$NF$2:$NF$60=AC$1),0),$F187-1966)</f>
        <v>104.7667</v>
      </c>
      <c r="AD187" s="4" cm="1">
        <f t="array" ref="AD187">INDEX(GMW_SCEN!$A$2:$NF$60,MATCH(1,(GMW_SCEN!$NE$2:$NE$60=AD$3)*(GMW_SCEN!$ND$2:$ND$60=AD$4)*(GMW_SCEN!$NF$2:$NF$60=AD$1),0),$F187-1966)</f>
        <v>0.5</v>
      </c>
      <c r="AE187" s="4" cm="1">
        <f t="array" ref="AE187">INDEX(GMW_SCEN!$A$2:$NF$60,MATCH(1,(GMW_SCEN!$NE$2:$NE$60=AE$3)*(GMW_SCEN!$ND$2:$ND$60=AE$4)*(GMW_SCEN!$NF$2:$NF$60=AE$1),0),$F187-1966)</f>
        <v>1.4490620000000001</v>
      </c>
      <c r="AF187" s="4" cm="1">
        <f t="array" ref="AF187">INDEX(GMW_SCEN!$A$2:$NF$60,MATCH(1,(GMW_SCEN!$NE$2:$NE$60=AF$3)*(GMW_SCEN!$ND$2:$ND$60=AF$4)*(GMW_SCEN!$NF$2:$NF$60=AF$1),0),$F187-1966)</f>
        <v>-0.49060799999999999</v>
      </c>
      <c r="AG187" s="4" cm="1">
        <f t="array" ref="AG187">INDEX(GMW_SCEN!$A$2:$NF$60,MATCH(1,(GMW_SCEN!$NE$2:$NE$60=AG$3)*(GMW_SCEN!$ND$2:$ND$60=AG$4)*(GMW_SCEN!$NF$2:$NF$60=AG$1),0),$F187-1966)</f>
        <v>1.132333</v>
      </c>
      <c r="AH187" s="4" cm="1">
        <f t="array" ref="AH187">INDEX(GMW_SCEN!$A$2:$NF$60,MATCH(1,(GMW_SCEN!$NE$2:$NE$60=AH$3)*(GMW_SCEN!$ND$2:$ND$60=AH$4)*(GMW_SCEN!$NF$2:$NF$60=AH$1),0),$F187-1966)</f>
        <v>1.3920999999999999</v>
      </c>
      <c r="AI187" s="4" cm="1">
        <f t="array" ref="AI187">INDEX(GMW_SCEN!$A$2:$NF$60,MATCH(1,(GMW_SCEN!$NE$2:$NE$60=AI$3)*(GMW_SCEN!$ND$2:$ND$60=AI$4)*(GMW_SCEN!$NF$2:$NF$60=AI$1),0),$F187-1966)</f>
        <v>79.040000000000006</v>
      </c>
      <c r="AJ187" s="4" cm="1">
        <f t="array" ref="AJ187">INDEX(GMW_SCEN!$A$2:$NF$60,MATCH(1,(GMW_SCEN!$NE$2:$NE$60=AJ$3)*(GMW_SCEN!$ND$2:$ND$60=AJ$4)*(GMW_SCEN!$NF$2:$NF$60=AJ$1),0),$F187-1966)</f>
        <v>17020</v>
      </c>
      <c r="AK187" s="4" cm="1">
        <f t="array" ref="AK187">INDEX(GMW_SCEN!$A$2:$NF$60,MATCH(1,(GMW_SCEN!$NE$2:$NE$60=AK$3)*(GMW_SCEN!$ND$2:$ND$60=AK$4)*(GMW_SCEN!$NF$2:$NF$60=AK$1),0),$F187-1966)</f>
        <v>1494319</v>
      </c>
      <c r="AL187" s="4" cm="1">
        <f t="array" ref="AL187">INDEX(GMW_SCEN!$A$2:$NF$60,MATCH(1,(GMW_SCEN!$NE$2:$NE$60=AL$3)*(GMW_SCEN!$ND$2:$ND$60=AL$4)*(GMW_SCEN!$NF$2:$NF$60=AL$1),0),$F187-1966)</f>
        <v>535163</v>
      </c>
    </row>
    <row r="188" spans="1:38" x14ac:dyDescent="0.25">
      <c r="B188" s="4">
        <f t="shared" ref="B188:D203" si="62">+B184+1</f>
        <v>2018</v>
      </c>
      <c r="C188" s="4">
        <f t="shared" si="62"/>
        <v>2018</v>
      </c>
      <c r="F188" s="4">
        <f t="shared" si="58"/>
        <v>2154</v>
      </c>
      <c r="G188" s="4" cm="1">
        <f t="array" ref="G188">INDEX(GMW_SCEN!$A$2:$NF$60,MATCH(1,(GMW_SCEN!$NE$2:$NE$60=G$3)*(GMW_SCEN!$ND$2:$ND$60=G$4)*(GMW_SCEN!$NF$2:$NF$60=G$1),0),$F188-1966)</f>
        <v>659172</v>
      </c>
      <c r="H188" s="4" cm="1">
        <f t="array" ref="H188">INDEX(GMW_SCEN!$A$2:$NF$60,MATCH(1,(GMW_SCEN!$NE$2:$NE$60=H$3)*(GMW_SCEN!$ND$2:$ND$60=H$4)*(GMW_SCEN!$NF$2:$NF$60=H$1),0),$F188-1966)</f>
        <v>404497</v>
      </c>
      <c r="I188" s="4" cm="1">
        <f t="array" ref="I188">INDEX(GMW_SCEN!$A$2:$NF$60,MATCH(1,(GMW_SCEN!$NE$2:$NE$60=I$3)*(GMW_SCEN!$ND$2:$ND$60=I$4)*(GMW_SCEN!$NF$2:$NF$60=I$1),0),$F188-1966)</f>
        <v>120520</v>
      </c>
      <c r="J188" s="4" cm="1">
        <f t="array" ref="J188">INDEX(GMW_SCEN!$A$2:$NF$60,MATCH(1,(GMW_SCEN!$NE$2:$NE$60=J$3)*(GMW_SCEN!$ND$2:$ND$60=J$4)*(GMW_SCEN!$NF$2:$NF$60=J$1),0),$F188-1966)</f>
        <v>126524</v>
      </c>
      <c r="K188" s="4" cm="1">
        <f t="array" ref="K188">INDEX(GMW_SCEN!$A$2:$NF$60,MATCH(1,(GMW_SCEN!$NE$2:$NE$60=K$3)*(GMW_SCEN!$ND$2:$ND$60=K$4)*(GMW_SCEN!$NF$2:$NF$60=K$1),0),$F188-1966)</f>
        <v>212801</v>
      </c>
      <c r="L188" s="4" cm="1">
        <f t="array" ref="L188">INDEX(GMW_SCEN!$A$2:$NF$60,MATCH(1,(GMW_SCEN!$NE$2:$NE$60=L$3)*(GMW_SCEN!$ND$2:$ND$60=L$4)*(GMW_SCEN!$NF$2:$NF$60=L$1),0),$F188-1966)</f>
        <v>219506</v>
      </c>
      <c r="M188" s="4" cm="1">
        <f t="array" ref="M188">INDEX(GMW_SCEN!$A$2:$NF$60,MATCH(1,(GMW_SCEN!$NE$2:$NE$60=M$3)*(GMW_SCEN!$ND$2:$ND$60=M$4)*(GMW_SCEN!$NF$2:$NF$60=M$1),0),$F188-1966)</f>
        <v>105.66670000000001</v>
      </c>
      <c r="N188" s="4" cm="1">
        <f t="array" ref="N188">INDEX(GMW_SCEN!$A$2:$NF$60,MATCH(1,(GMW_SCEN!$NE$2:$NE$60=N$3)*(GMW_SCEN!$ND$2:$ND$60=N$4)*(GMW_SCEN!$NF$2:$NF$60=N$1),0),$F188-1966)</f>
        <v>0.5</v>
      </c>
      <c r="O188" s="4" cm="1">
        <f t="array" ref="O188">INDEX(GMW_SCEN!$A$2:$NF$60,MATCH(1,(GMW_SCEN!$NE$2:$NE$60=O$3)*(GMW_SCEN!$ND$2:$ND$60=O$4)*(GMW_SCEN!$NF$2:$NF$60=O$1),0),$F188-1966)</f>
        <v>1.39371</v>
      </c>
      <c r="P188" s="4" cm="1">
        <f t="array" ref="P188">INDEX(GMW_SCEN!$A$2:$NF$60,MATCH(1,(GMW_SCEN!$NE$2:$NE$60=P$3)*(GMW_SCEN!$ND$2:$ND$60=P$4)*(GMW_SCEN!$NF$2:$NF$60=P$1),0),$F188-1966)</f>
        <v>-0.66664920000000005</v>
      </c>
      <c r="Q188" s="4" cm="1">
        <f t="array" ref="Q188">INDEX(GMW_SCEN!$A$2:$NF$60,MATCH(1,(GMW_SCEN!$NE$2:$NE$60=Q$3)*(GMW_SCEN!$ND$2:$ND$60=Q$4)*(GMW_SCEN!$NF$2:$NF$60=Q$1),0),$F188-1966)</f>
        <v>1.141767</v>
      </c>
      <c r="R188" s="4" cm="1">
        <f t="array" ref="R188">INDEX(GMW_SCEN!$A$2:$NF$60,MATCH(1,(GMW_SCEN!$NE$2:$NE$60=R$3)*(GMW_SCEN!$ND$2:$ND$60=R$4)*(GMW_SCEN!$NF$2:$NF$60=R$1),0),$F188-1966)</f>
        <v>1.361</v>
      </c>
      <c r="S188" s="4" cm="1">
        <f t="array" ref="S188">INDEX(GMW_SCEN!$A$2:$NF$60,MATCH(1,(GMW_SCEN!$NE$2:$NE$60=S$3)*(GMW_SCEN!$ND$2:$ND$60=S$4)*(GMW_SCEN!$NF$2:$NF$60=S$1),0),$F188-1966)</f>
        <v>79.12</v>
      </c>
      <c r="T188" s="4" cm="1">
        <f t="array" ref="T188">INDEX(GMW_SCEN!$A$2:$NF$60,MATCH(1,(GMW_SCEN!$NE$2:$NE$60=T$3)*(GMW_SCEN!$ND$2:$ND$60=T$4)*(GMW_SCEN!$NF$2:$NF$60=T$1),0),$F188-1966)</f>
        <v>-10061</v>
      </c>
      <c r="U188" s="4" cm="1">
        <f t="array" ref="U188">INDEX(GMW_SCEN!$A$2:$NF$60,MATCH(1,(GMW_SCEN!$NE$2:$NE$60=U$3)*(GMW_SCEN!$ND$2:$ND$60=U$4)*(GMW_SCEN!$NF$2:$NF$60=U$1),0),$F188-1966)</f>
        <v>1511044</v>
      </c>
      <c r="V188" s="4" cm="1">
        <f t="array" ref="V188">INDEX(GMW_SCEN!$A$2:$NF$60,MATCH(1,(GMW_SCEN!$NE$2:$NE$60=V$3)*(GMW_SCEN!$ND$2:$ND$60=V$4)*(GMW_SCEN!$NF$2:$NF$60=V$1),0),$F188-1966)</f>
        <v>540719</v>
      </c>
      <c r="W188" s="4" cm="1">
        <f t="array" ref="W188">INDEX(GMW_SCEN!$A$2:$NF$60,MATCH(1,(GMW_SCEN!$NE$2:$NE$60=W$3)*(GMW_SCEN!$ND$2:$ND$60=W$4)*(GMW_SCEN!$NF$2:$NF$60=W$1),0),$F188-1966)</f>
        <v>659172</v>
      </c>
      <c r="X188" s="4" cm="1">
        <f t="array" ref="X188">INDEX(GMW_SCEN!$A$2:$NF$60,MATCH(1,(GMW_SCEN!$NE$2:$NE$60=X$3)*(GMW_SCEN!$ND$2:$ND$60=X$4)*(GMW_SCEN!$NF$2:$NF$60=X$1),0),$F188-1966)</f>
        <v>404497</v>
      </c>
      <c r="Y188" s="4" cm="1">
        <f t="array" ref="Y188">INDEX(GMW_SCEN!$A$2:$NF$60,MATCH(1,(GMW_SCEN!$NE$2:$NE$60=Y$3)*(GMW_SCEN!$ND$2:$ND$60=Y$4)*(GMW_SCEN!$NF$2:$NF$60=Y$1),0),$F188-1966)</f>
        <v>120520</v>
      </c>
      <c r="Z188" s="4" cm="1">
        <f t="array" ref="Z188">INDEX(GMW_SCEN!$A$2:$NF$60,MATCH(1,(GMW_SCEN!$NE$2:$NE$60=Z$3)*(GMW_SCEN!$ND$2:$ND$60=Z$4)*(GMW_SCEN!$NF$2:$NF$60=Z$1),0),$F188-1966)</f>
        <v>126524</v>
      </c>
      <c r="AA188" s="4" cm="1">
        <f t="array" ref="AA188">INDEX(GMW_SCEN!$A$2:$NF$60,MATCH(1,(GMW_SCEN!$NE$2:$NE$60=AA$3)*(GMW_SCEN!$ND$2:$ND$60=AA$4)*(GMW_SCEN!$NF$2:$NF$60=AA$1),0),$F188-1966)</f>
        <v>212801</v>
      </c>
      <c r="AB188" s="4" cm="1">
        <f t="array" ref="AB188">INDEX(GMW_SCEN!$A$2:$NF$60,MATCH(1,(GMW_SCEN!$NE$2:$NE$60=AB$3)*(GMW_SCEN!$ND$2:$ND$60=AB$4)*(GMW_SCEN!$NF$2:$NF$60=AB$1),0),$F188-1966)</f>
        <v>219506</v>
      </c>
      <c r="AC188" s="4" cm="1">
        <f t="array" ref="AC188">INDEX(GMW_SCEN!$A$2:$NF$60,MATCH(1,(GMW_SCEN!$NE$2:$NE$60=AC$3)*(GMW_SCEN!$ND$2:$ND$60=AC$4)*(GMW_SCEN!$NF$2:$NF$60=AC$1),0),$F188-1966)</f>
        <v>105.66670000000001</v>
      </c>
      <c r="AD188" s="4" cm="1">
        <f t="array" ref="AD188">INDEX(GMW_SCEN!$A$2:$NF$60,MATCH(1,(GMW_SCEN!$NE$2:$NE$60=AD$3)*(GMW_SCEN!$ND$2:$ND$60=AD$4)*(GMW_SCEN!$NF$2:$NF$60=AD$1),0),$F188-1966)</f>
        <v>0.5</v>
      </c>
      <c r="AE188" s="4" cm="1">
        <f t="array" ref="AE188">INDEX(GMW_SCEN!$A$2:$NF$60,MATCH(1,(GMW_SCEN!$NE$2:$NE$60=AE$3)*(GMW_SCEN!$ND$2:$ND$60=AE$4)*(GMW_SCEN!$NF$2:$NF$60=AE$1),0),$F188-1966)</f>
        <v>1.39371</v>
      </c>
      <c r="AF188" s="4" cm="1">
        <f t="array" ref="AF188">INDEX(GMW_SCEN!$A$2:$NF$60,MATCH(1,(GMW_SCEN!$NE$2:$NE$60=AF$3)*(GMW_SCEN!$ND$2:$ND$60=AF$4)*(GMW_SCEN!$NF$2:$NF$60=AF$1),0),$F188-1966)</f>
        <v>-0.66664920000000005</v>
      </c>
      <c r="AG188" s="4" cm="1">
        <f t="array" ref="AG188">INDEX(GMW_SCEN!$A$2:$NF$60,MATCH(1,(GMW_SCEN!$NE$2:$NE$60=AG$3)*(GMW_SCEN!$ND$2:$ND$60=AG$4)*(GMW_SCEN!$NF$2:$NF$60=AG$1),0),$F188-1966)</f>
        <v>1.141767</v>
      </c>
      <c r="AH188" s="4" cm="1">
        <f t="array" ref="AH188">INDEX(GMW_SCEN!$A$2:$NF$60,MATCH(1,(GMW_SCEN!$NE$2:$NE$60=AH$3)*(GMW_SCEN!$ND$2:$ND$60=AH$4)*(GMW_SCEN!$NF$2:$NF$60=AH$1),0),$F188-1966)</f>
        <v>1.361</v>
      </c>
      <c r="AI188" s="4" cm="1">
        <f t="array" ref="AI188">INDEX(GMW_SCEN!$A$2:$NF$60,MATCH(1,(GMW_SCEN!$NE$2:$NE$60=AI$3)*(GMW_SCEN!$ND$2:$ND$60=AI$4)*(GMW_SCEN!$NF$2:$NF$60=AI$1),0),$F188-1966)</f>
        <v>79.12</v>
      </c>
      <c r="AJ188" s="4" cm="1">
        <f t="array" ref="AJ188">INDEX(GMW_SCEN!$A$2:$NF$60,MATCH(1,(GMW_SCEN!$NE$2:$NE$60=AJ$3)*(GMW_SCEN!$ND$2:$ND$60=AJ$4)*(GMW_SCEN!$NF$2:$NF$60=AJ$1),0),$F188-1966)</f>
        <v>-10061</v>
      </c>
      <c r="AK188" s="4" cm="1">
        <f t="array" ref="AK188">INDEX(GMW_SCEN!$A$2:$NF$60,MATCH(1,(GMW_SCEN!$NE$2:$NE$60=AK$3)*(GMW_SCEN!$ND$2:$ND$60=AK$4)*(GMW_SCEN!$NF$2:$NF$60=AK$1),0),$F188-1966)</f>
        <v>1511044</v>
      </c>
      <c r="AL188" s="4" cm="1">
        <f t="array" ref="AL188">INDEX(GMW_SCEN!$A$2:$NF$60,MATCH(1,(GMW_SCEN!$NE$2:$NE$60=AL$3)*(GMW_SCEN!$ND$2:$ND$60=AL$4)*(GMW_SCEN!$NF$2:$NF$60=AL$1),0),$F188-1966)</f>
        <v>540719</v>
      </c>
    </row>
    <row r="189" spans="1:38" x14ac:dyDescent="0.25">
      <c r="B189" s="4">
        <f t="shared" si="62"/>
        <v>2018</v>
      </c>
      <c r="C189" s="4">
        <f t="shared" si="62"/>
        <v>2018</v>
      </c>
      <c r="F189" s="4">
        <f t="shared" si="58"/>
        <v>2155</v>
      </c>
      <c r="G189" s="4" cm="1">
        <f t="array" ref="G189">INDEX(GMW_SCEN!$A$2:$NF$60,MATCH(1,(GMW_SCEN!$NE$2:$NE$60=G$3)*(GMW_SCEN!$ND$2:$ND$60=G$4)*(GMW_SCEN!$NF$2:$NF$60=G$1),0),$F189-1966)</f>
        <v>661262</v>
      </c>
      <c r="H189" s="4" cm="1">
        <f t="array" ref="H189">INDEX(GMW_SCEN!$A$2:$NF$60,MATCH(1,(GMW_SCEN!$NE$2:$NE$60=H$3)*(GMW_SCEN!$ND$2:$ND$60=H$4)*(GMW_SCEN!$NF$2:$NF$60=H$1),0),$F189-1966)</f>
        <v>408017</v>
      </c>
      <c r="I189" s="4" cm="1">
        <f t="array" ref="I189">INDEX(GMW_SCEN!$A$2:$NF$60,MATCH(1,(GMW_SCEN!$NE$2:$NE$60=I$3)*(GMW_SCEN!$ND$2:$ND$60=I$4)*(GMW_SCEN!$NF$2:$NF$60=I$1),0),$F189-1966)</f>
        <v>119714</v>
      </c>
      <c r="J189" s="4" cm="1">
        <f t="array" ref="J189">INDEX(GMW_SCEN!$A$2:$NF$60,MATCH(1,(GMW_SCEN!$NE$2:$NE$60=J$3)*(GMW_SCEN!$ND$2:$ND$60=J$4)*(GMW_SCEN!$NF$2:$NF$60=J$1),0),$F189-1966)</f>
        <v>126668</v>
      </c>
      <c r="K189" s="4" cm="1">
        <f t="array" ref="K189">INDEX(GMW_SCEN!$A$2:$NF$60,MATCH(1,(GMW_SCEN!$NE$2:$NE$60=K$3)*(GMW_SCEN!$ND$2:$ND$60=K$4)*(GMW_SCEN!$NF$2:$NF$60=K$1),0),$F189-1966)</f>
        <v>213492</v>
      </c>
      <c r="L189" s="4" cm="1">
        <f t="array" ref="L189">INDEX(GMW_SCEN!$A$2:$NF$60,MATCH(1,(GMW_SCEN!$NE$2:$NE$60=L$3)*(GMW_SCEN!$ND$2:$ND$60=L$4)*(GMW_SCEN!$NF$2:$NF$60=L$1),0),$F189-1966)</f>
        <v>219699</v>
      </c>
      <c r="M189" s="4" cm="1">
        <f t="array" ref="M189">INDEX(GMW_SCEN!$A$2:$NF$60,MATCH(1,(GMW_SCEN!$NE$2:$NE$60=M$3)*(GMW_SCEN!$ND$2:$ND$60=M$4)*(GMW_SCEN!$NF$2:$NF$60=M$1),0),$F189-1966)</f>
        <v>106.3</v>
      </c>
      <c r="N189" s="4" cm="1">
        <f t="array" ref="N189">INDEX(GMW_SCEN!$A$2:$NF$60,MATCH(1,(GMW_SCEN!$NE$2:$NE$60=N$3)*(GMW_SCEN!$ND$2:$ND$60=N$4)*(GMW_SCEN!$NF$2:$NF$60=N$1),0),$F189-1966)</f>
        <v>0.66153850000000003</v>
      </c>
      <c r="O189" s="4" cm="1">
        <f t="array" ref="O189">INDEX(GMW_SCEN!$A$2:$NF$60,MATCH(1,(GMW_SCEN!$NE$2:$NE$60=O$3)*(GMW_SCEN!$ND$2:$ND$60=O$4)*(GMW_SCEN!$NF$2:$NF$60=O$1),0),$F189-1966)</f>
        <v>1.3650770000000001</v>
      </c>
      <c r="P189" s="4" cm="1">
        <f t="array" ref="P189">INDEX(GMW_SCEN!$A$2:$NF$60,MATCH(1,(GMW_SCEN!$NE$2:$NE$60=P$3)*(GMW_SCEN!$ND$2:$ND$60=P$4)*(GMW_SCEN!$NF$2:$NF$60=P$1),0),$F189-1966)</f>
        <v>-0.91443459999999999</v>
      </c>
      <c r="Q189" s="4" cm="1">
        <f t="array" ref="Q189">INDEX(GMW_SCEN!$A$2:$NF$60,MATCH(1,(GMW_SCEN!$NE$2:$NE$60=Q$3)*(GMW_SCEN!$ND$2:$ND$60=Q$4)*(GMW_SCEN!$NF$2:$NF$60=Q$1),0),$F189-1966)</f>
        <v>1.1207</v>
      </c>
      <c r="R189" s="4" cm="1">
        <f t="array" ref="R189">INDEX(GMW_SCEN!$A$2:$NF$60,MATCH(1,(GMW_SCEN!$NE$2:$NE$60=R$3)*(GMW_SCEN!$ND$2:$ND$60=R$4)*(GMW_SCEN!$NF$2:$NF$60=R$1),0),$F189-1966)</f>
        <v>1.3037000000000001</v>
      </c>
      <c r="S189" s="4" cm="1">
        <f t="array" ref="S189">INDEX(GMW_SCEN!$A$2:$NF$60,MATCH(1,(GMW_SCEN!$NE$2:$NE$60=S$3)*(GMW_SCEN!$ND$2:$ND$60=S$4)*(GMW_SCEN!$NF$2:$NF$60=S$1),0),$F189-1966)</f>
        <v>77.826669999999993</v>
      </c>
      <c r="T189" s="4" cm="1">
        <f t="array" ref="T189">INDEX(GMW_SCEN!$A$2:$NF$60,MATCH(1,(GMW_SCEN!$NE$2:$NE$60=T$3)*(GMW_SCEN!$ND$2:$ND$60=T$4)*(GMW_SCEN!$NF$2:$NF$60=T$1),0),$F189-1966)</f>
        <v>-3809</v>
      </c>
      <c r="U189" s="4" cm="1">
        <f t="array" ref="U189">INDEX(GMW_SCEN!$A$2:$NF$60,MATCH(1,(GMW_SCEN!$NE$2:$NE$60=U$3)*(GMW_SCEN!$ND$2:$ND$60=U$4)*(GMW_SCEN!$NF$2:$NF$60=U$1),0),$F189-1966)</f>
        <v>1494568</v>
      </c>
      <c r="V189" s="4" cm="1">
        <f t="array" ref="V189">INDEX(GMW_SCEN!$A$2:$NF$60,MATCH(1,(GMW_SCEN!$NE$2:$NE$60=V$3)*(GMW_SCEN!$ND$2:$ND$60=V$4)*(GMW_SCEN!$NF$2:$NF$60=V$1),0),$F189-1966)</f>
        <v>545160</v>
      </c>
      <c r="W189" s="4" cm="1">
        <f t="array" ref="W189">INDEX(GMW_SCEN!$A$2:$NF$60,MATCH(1,(GMW_SCEN!$NE$2:$NE$60=W$3)*(GMW_SCEN!$ND$2:$ND$60=W$4)*(GMW_SCEN!$NF$2:$NF$60=W$1),0),$F189-1966)</f>
        <v>661262</v>
      </c>
      <c r="X189" s="4" cm="1">
        <f t="array" ref="X189">INDEX(GMW_SCEN!$A$2:$NF$60,MATCH(1,(GMW_SCEN!$NE$2:$NE$60=X$3)*(GMW_SCEN!$ND$2:$ND$60=X$4)*(GMW_SCEN!$NF$2:$NF$60=X$1),0),$F189-1966)</f>
        <v>408017</v>
      </c>
      <c r="Y189" s="4" cm="1">
        <f t="array" ref="Y189">INDEX(GMW_SCEN!$A$2:$NF$60,MATCH(1,(GMW_SCEN!$NE$2:$NE$60=Y$3)*(GMW_SCEN!$ND$2:$ND$60=Y$4)*(GMW_SCEN!$NF$2:$NF$60=Y$1),0),$F189-1966)</f>
        <v>119714</v>
      </c>
      <c r="Z189" s="4" cm="1">
        <f t="array" ref="Z189">INDEX(GMW_SCEN!$A$2:$NF$60,MATCH(1,(GMW_SCEN!$NE$2:$NE$60=Z$3)*(GMW_SCEN!$ND$2:$ND$60=Z$4)*(GMW_SCEN!$NF$2:$NF$60=Z$1),0),$F189-1966)</f>
        <v>126668</v>
      </c>
      <c r="AA189" s="4" cm="1">
        <f t="array" ref="AA189">INDEX(GMW_SCEN!$A$2:$NF$60,MATCH(1,(GMW_SCEN!$NE$2:$NE$60=AA$3)*(GMW_SCEN!$ND$2:$ND$60=AA$4)*(GMW_SCEN!$NF$2:$NF$60=AA$1),0),$F189-1966)</f>
        <v>213492</v>
      </c>
      <c r="AB189" s="4" cm="1">
        <f t="array" ref="AB189">INDEX(GMW_SCEN!$A$2:$NF$60,MATCH(1,(GMW_SCEN!$NE$2:$NE$60=AB$3)*(GMW_SCEN!$ND$2:$ND$60=AB$4)*(GMW_SCEN!$NF$2:$NF$60=AB$1),0),$F189-1966)</f>
        <v>219699</v>
      </c>
      <c r="AC189" s="4" cm="1">
        <f t="array" ref="AC189">INDEX(GMW_SCEN!$A$2:$NF$60,MATCH(1,(GMW_SCEN!$NE$2:$NE$60=AC$3)*(GMW_SCEN!$ND$2:$ND$60=AC$4)*(GMW_SCEN!$NF$2:$NF$60=AC$1),0),$F189-1966)</f>
        <v>106.3</v>
      </c>
      <c r="AD189" s="4" cm="1">
        <f t="array" ref="AD189">INDEX(GMW_SCEN!$A$2:$NF$60,MATCH(1,(GMW_SCEN!$NE$2:$NE$60=AD$3)*(GMW_SCEN!$ND$2:$ND$60=AD$4)*(GMW_SCEN!$NF$2:$NF$60=AD$1),0),$F189-1966)</f>
        <v>0.66153850000000003</v>
      </c>
      <c r="AE189" s="4" cm="1">
        <f t="array" ref="AE189">INDEX(GMW_SCEN!$A$2:$NF$60,MATCH(1,(GMW_SCEN!$NE$2:$NE$60=AE$3)*(GMW_SCEN!$ND$2:$ND$60=AE$4)*(GMW_SCEN!$NF$2:$NF$60=AE$1),0),$F189-1966)</f>
        <v>1.3650770000000001</v>
      </c>
      <c r="AF189" s="4" cm="1">
        <f t="array" ref="AF189">INDEX(GMW_SCEN!$A$2:$NF$60,MATCH(1,(GMW_SCEN!$NE$2:$NE$60=AF$3)*(GMW_SCEN!$ND$2:$ND$60=AF$4)*(GMW_SCEN!$NF$2:$NF$60=AF$1),0),$F189-1966)</f>
        <v>-0.91443459999999999</v>
      </c>
      <c r="AG189" s="4" cm="1">
        <f t="array" ref="AG189">INDEX(GMW_SCEN!$A$2:$NF$60,MATCH(1,(GMW_SCEN!$NE$2:$NE$60=AG$3)*(GMW_SCEN!$ND$2:$ND$60=AG$4)*(GMW_SCEN!$NF$2:$NF$60=AG$1),0),$F189-1966)</f>
        <v>1.1207</v>
      </c>
      <c r="AH189" s="4" cm="1">
        <f t="array" ref="AH189">INDEX(GMW_SCEN!$A$2:$NF$60,MATCH(1,(GMW_SCEN!$NE$2:$NE$60=AH$3)*(GMW_SCEN!$ND$2:$ND$60=AH$4)*(GMW_SCEN!$NF$2:$NF$60=AH$1),0),$F189-1966)</f>
        <v>1.3037000000000001</v>
      </c>
      <c r="AI189" s="4" cm="1">
        <f t="array" ref="AI189">INDEX(GMW_SCEN!$A$2:$NF$60,MATCH(1,(GMW_SCEN!$NE$2:$NE$60=AI$3)*(GMW_SCEN!$ND$2:$ND$60=AI$4)*(GMW_SCEN!$NF$2:$NF$60=AI$1),0),$F189-1966)</f>
        <v>77.826669999999993</v>
      </c>
      <c r="AJ189" s="4" cm="1">
        <f t="array" ref="AJ189">INDEX(GMW_SCEN!$A$2:$NF$60,MATCH(1,(GMW_SCEN!$NE$2:$NE$60=AJ$3)*(GMW_SCEN!$ND$2:$ND$60=AJ$4)*(GMW_SCEN!$NF$2:$NF$60=AJ$1),0),$F189-1966)</f>
        <v>-3809</v>
      </c>
      <c r="AK189" s="4" cm="1">
        <f t="array" ref="AK189">INDEX(GMW_SCEN!$A$2:$NF$60,MATCH(1,(GMW_SCEN!$NE$2:$NE$60=AK$3)*(GMW_SCEN!$ND$2:$ND$60=AK$4)*(GMW_SCEN!$NF$2:$NF$60=AK$1),0),$F189-1966)</f>
        <v>1494568</v>
      </c>
      <c r="AL189" s="4" cm="1">
        <f t="array" ref="AL189">INDEX(GMW_SCEN!$A$2:$NF$60,MATCH(1,(GMW_SCEN!$NE$2:$NE$60=AL$3)*(GMW_SCEN!$ND$2:$ND$60=AL$4)*(GMW_SCEN!$NF$2:$NF$60=AL$1),0),$F189-1966)</f>
        <v>545160</v>
      </c>
    </row>
    <row r="190" spans="1:38" x14ac:dyDescent="0.25">
      <c r="B190" s="4">
        <f t="shared" si="62"/>
        <v>2018</v>
      </c>
      <c r="C190" s="4">
        <f t="shared" si="62"/>
        <v>2018</v>
      </c>
      <c r="E190" s="4">
        <f t="shared" ref="E190" si="63">+E186+1</f>
        <v>2018</v>
      </c>
      <c r="F190" s="4">
        <f t="shared" si="58"/>
        <v>2156</v>
      </c>
      <c r="G190" s="4" cm="1">
        <f t="array" ref="G190">INDEX(GMW_SCEN!$A$2:$NF$60,MATCH(1,(GMW_SCEN!$NE$2:$NE$60=G$3)*(GMW_SCEN!$ND$2:$ND$60=G$4)*(GMW_SCEN!$NF$2:$NF$60=G$1),0),$F190-1966)</f>
        <v>662120</v>
      </c>
      <c r="H190" s="4" cm="1">
        <f t="array" ref="H190">INDEX(GMW_SCEN!$A$2:$NF$60,MATCH(1,(GMW_SCEN!$NE$2:$NE$60=H$3)*(GMW_SCEN!$ND$2:$ND$60=H$4)*(GMW_SCEN!$NF$2:$NF$60=H$1),0),$F190-1966)</f>
        <v>412655</v>
      </c>
      <c r="I190" s="4" cm="1">
        <f t="array" ref="I190">INDEX(GMW_SCEN!$A$2:$NF$60,MATCH(1,(GMW_SCEN!$NE$2:$NE$60=I$3)*(GMW_SCEN!$ND$2:$ND$60=I$4)*(GMW_SCEN!$NF$2:$NF$60=I$1),0),$F190-1966)</f>
        <v>120288</v>
      </c>
      <c r="J190" s="4" cm="1">
        <f t="array" ref="J190">INDEX(GMW_SCEN!$A$2:$NF$60,MATCH(1,(GMW_SCEN!$NE$2:$NE$60=J$3)*(GMW_SCEN!$ND$2:$ND$60=J$4)*(GMW_SCEN!$NF$2:$NF$60=J$1),0),$F190-1966)</f>
        <v>128164</v>
      </c>
      <c r="K190" s="4" cm="1">
        <f t="array" ref="K190">INDEX(GMW_SCEN!$A$2:$NF$60,MATCH(1,(GMW_SCEN!$NE$2:$NE$60=K$3)*(GMW_SCEN!$ND$2:$ND$60=K$4)*(GMW_SCEN!$NF$2:$NF$60=K$1),0),$F190-1966)</f>
        <v>210763</v>
      </c>
      <c r="L190" s="4" cm="1">
        <f t="array" ref="L190">INDEX(GMW_SCEN!$A$2:$NF$60,MATCH(1,(GMW_SCEN!$NE$2:$NE$60=L$3)*(GMW_SCEN!$ND$2:$ND$60=L$4)*(GMW_SCEN!$NF$2:$NF$60=L$1),0),$F190-1966)</f>
        <v>227553</v>
      </c>
      <c r="M190" s="4" cm="1">
        <f t="array" ref="M190">INDEX(GMW_SCEN!$A$2:$NF$60,MATCH(1,(GMW_SCEN!$NE$2:$NE$60=M$3)*(GMW_SCEN!$ND$2:$ND$60=M$4)*(GMW_SCEN!$NF$2:$NF$60=M$1),0),$F190-1966)</f>
        <v>106.9333</v>
      </c>
      <c r="N190" s="4" cm="1">
        <f t="array" ref="N190">INDEX(GMW_SCEN!$A$2:$NF$60,MATCH(1,(GMW_SCEN!$NE$2:$NE$60=N$3)*(GMW_SCEN!$ND$2:$ND$60=N$4)*(GMW_SCEN!$NF$2:$NF$60=N$1),0),$F190-1966)</f>
        <v>0.75</v>
      </c>
      <c r="O190" s="4" cm="1">
        <f t="array" ref="O190">INDEX(GMW_SCEN!$A$2:$NF$60,MATCH(1,(GMW_SCEN!$NE$2:$NE$60=O$3)*(GMW_SCEN!$ND$2:$ND$60=O$4)*(GMW_SCEN!$NF$2:$NF$60=O$1),0),$F190-1966)</f>
        <v>1.4342189999999999</v>
      </c>
      <c r="P190" s="4" cm="1">
        <f t="array" ref="P190">INDEX(GMW_SCEN!$A$2:$NF$60,MATCH(1,(GMW_SCEN!$NE$2:$NE$60=P$3)*(GMW_SCEN!$ND$2:$ND$60=P$4)*(GMW_SCEN!$NF$2:$NF$60=P$1),0),$F190-1966)</f>
        <v>-0.97475699999999998</v>
      </c>
      <c r="Q190" s="4" cm="1">
        <f t="array" ref="Q190">INDEX(GMW_SCEN!$A$2:$NF$60,MATCH(1,(GMW_SCEN!$NE$2:$NE$60=Q$3)*(GMW_SCEN!$ND$2:$ND$60=Q$4)*(GMW_SCEN!$NF$2:$NF$60=Q$1),0),$F190-1966)</f>
        <v>1.127067</v>
      </c>
      <c r="R190" s="4" cm="1">
        <f t="array" ref="R190">INDEX(GMW_SCEN!$A$2:$NF$60,MATCH(1,(GMW_SCEN!$NE$2:$NE$60=R$3)*(GMW_SCEN!$ND$2:$ND$60=R$4)*(GMW_SCEN!$NF$2:$NF$60=R$1),0),$F190-1966)</f>
        <v>1.285833</v>
      </c>
      <c r="S190" s="4" cm="1">
        <f t="array" ref="S190">INDEX(GMW_SCEN!$A$2:$NF$60,MATCH(1,(GMW_SCEN!$NE$2:$NE$60=S$3)*(GMW_SCEN!$ND$2:$ND$60=S$4)*(GMW_SCEN!$NF$2:$NF$60=S$1),0),$F190-1966)</f>
        <v>77.803340000000006</v>
      </c>
      <c r="T190" s="4" cm="1">
        <f t="array" ref="T190">INDEX(GMW_SCEN!$A$2:$NF$60,MATCH(1,(GMW_SCEN!$NE$2:$NE$60=T$3)*(GMW_SCEN!$ND$2:$ND$60=T$4)*(GMW_SCEN!$NF$2:$NF$60=T$1),0),$F190-1966)</f>
        <v>-10578</v>
      </c>
      <c r="U190" s="4" cm="1">
        <f t="array" ref="U190">INDEX(GMW_SCEN!$A$2:$NF$60,MATCH(1,(GMW_SCEN!$NE$2:$NE$60=U$3)*(GMW_SCEN!$ND$2:$ND$60=U$4)*(GMW_SCEN!$NF$2:$NF$60=U$1),0),$F190-1966)</f>
        <v>1521760</v>
      </c>
      <c r="V190" s="4" cm="1">
        <f t="array" ref="V190">INDEX(GMW_SCEN!$A$2:$NF$60,MATCH(1,(GMW_SCEN!$NE$2:$NE$60=V$3)*(GMW_SCEN!$ND$2:$ND$60=V$4)*(GMW_SCEN!$NF$2:$NF$60=V$1),0),$F190-1966)</f>
        <v>550517</v>
      </c>
      <c r="W190" s="4" cm="1">
        <f t="array" ref="W190">INDEX(GMW_SCEN!$A$2:$NF$60,MATCH(1,(GMW_SCEN!$NE$2:$NE$60=W$3)*(GMW_SCEN!$ND$2:$ND$60=W$4)*(GMW_SCEN!$NF$2:$NF$60=W$1),0),$F190-1966)</f>
        <v>662120</v>
      </c>
      <c r="X190" s="4" cm="1">
        <f t="array" ref="X190">INDEX(GMW_SCEN!$A$2:$NF$60,MATCH(1,(GMW_SCEN!$NE$2:$NE$60=X$3)*(GMW_SCEN!$ND$2:$ND$60=X$4)*(GMW_SCEN!$NF$2:$NF$60=X$1),0),$F190-1966)</f>
        <v>412655</v>
      </c>
      <c r="Y190" s="4" cm="1">
        <f t="array" ref="Y190">INDEX(GMW_SCEN!$A$2:$NF$60,MATCH(1,(GMW_SCEN!$NE$2:$NE$60=Y$3)*(GMW_SCEN!$ND$2:$ND$60=Y$4)*(GMW_SCEN!$NF$2:$NF$60=Y$1),0),$F190-1966)</f>
        <v>120288</v>
      </c>
      <c r="Z190" s="4" cm="1">
        <f t="array" ref="Z190">INDEX(GMW_SCEN!$A$2:$NF$60,MATCH(1,(GMW_SCEN!$NE$2:$NE$60=Z$3)*(GMW_SCEN!$ND$2:$ND$60=Z$4)*(GMW_SCEN!$NF$2:$NF$60=Z$1),0),$F190-1966)</f>
        <v>128164</v>
      </c>
      <c r="AA190" s="4" cm="1">
        <f t="array" ref="AA190">INDEX(GMW_SCEN!$A$2:$NF$60,MATCH(1,(GMW_SCEN!$NE$2:$NE$60=AA$3)*(GMW_SCEN!$ND$2:$ND$60=AA$4)*(GMW_SCEN!$NF$2:$NF$60=AA$1),0),$F190-1966)</f>
        <v>210763</v>
      </c>
      <c r="AB190" s="4" cm="1">
        <f t="array" ref="AB190">INDEX(GMW_SCEN!$A$2:$NF$60,MATCH(1,(GMW_SCEN!$NE$2:$NE$60=AB$3)*(GMW_SCEN!$ND$2:$ND$60=AB$4)*(GMW_SCEN!$NF$2:$NF$60=AB$1),0),$F190-1966)</f>
        <v>227553</v>
      </c>
      <c r="AC190" s="4" cm="1">
        <f t="array" ref="AC190">INDEX(GMW_SCEN!$A$2:$NF$60,MATCH(1,(GMW_SCEN!$NE$2:$NE$60=AC$3)*(GMW_SCEN!$ND$2:$ND$60=AC$4)*(GMW_SCEN!$NF$2:$NF$60=AC$1),0),$F190-1966)</f>
        <v>106.9333</v>
      </c>
      <c r="AD190" s="4" cm="1">
        <f t="array" ref="AD190">INDEX(GMW_SCEN!$A$2:$NF$60,MATCH(1,(GMW_SCEN!$NE$2:$NE$60=AD$3)*(GMW_SCEN!$ND$2:$ND$60=AD$4)*(GMW_SCEN!$NF$2:$NF$60=AD$1),0),$F190-1966)</f>
        <v>0.75</v>
      </c>
      <c r="AE190" s="4" cm="1">
        <f t="array" ref="AE190">INDEX(GMW_SCEN!$A$2:$NF$60,MATCH(1,(GMW_SCEN!$NE$2:$NE$60=AE$3)*(GMW_SCEN!$ND$2:$ND$60=AE$4)*(GMW_SCEN!$NF$2:$NF$60=AE$1),0),$F190-1966)</f>
        <v>1.4342189999999999</v>
      </c>
      <c r="AF190" s="4" cm="1">
        <f t="array" ref="AF190">INDEX(GMW_SCEN!$A$2:$NF$60,MATCH(1,(GMW_SCEN!$NE$2:$NE$60=AF$3)*(GMW_SCEN!$ND$2:$ND$60=AF$4)*(GMW_SCEN!$NF$2:$NF$60=AF$1),0),$F190-1966)</f>
        <v>-0.97475699999999998</v>
      </c>
      <c r="AG190" s="4" cm="1">
        <f t="array" ref="AG190">INDEX(GMW_SCEN!$A$2:$NF$60,MATCH(1,(GMW_SCEN!$NE$2:$NE$60=AG$3)*(GMW_SCEN!$ND$2:$ND$60=AG$4)*(GMW_SCEN!$NF$2:$NF$60=AG$1),0),$F190-1966)</f>
        <v>1.127067</v>
      </c>
      <c r="AH190" s="4" cm="1">
        <f t="array" ref="AH190">INDEX(GMW_SCEN!$A$2:$NF$60,MATCH(1,(GMW_SCEN!$NE$2:$NE$60=AH$3)*(GMW_SCEN!$ND$2:$ND$60=AH$4)*(GMW_SCEN!$NF$2:$NF$60=AH$1),0),$F190-1966)</f>
        <v>1.285833</v>
      </c>
      <c r="AI190" s="4" cm="1">
        <f t="array" ref="AI190">INDEX(GMW_SCEN!$A$2:$NF$60,MATCH(1,(GMW_SCEN!$NE$2:$NE$60=AI$3)*(GMW_SCEN!$ND$2:$ND$60=AI$4)*(GMW_SCEN!$NF$2:$NF$60=AI$1),0),$F190-1966)</f>
        <v>77.803340000000006</v>
      </c>
      <c r="AJ190" s="4" cm="1">
        <f t="array" ref="AJ190">INDEX(GMW_SCEN!$A$2:$NF$60,MATCH(1,(GMW_SCEN!$NE$2:$NE$60=AJ$3)*(GMW_SCEN!$ND$2:$ND$60=AJ$4)*(GMW_SCEN!$NF$2:$NF$60=AJ$1),0),$F190-1966)</f>
        <v>-10578</v>
      </c>
      <c r="AK190" s="4" cm="1">
        <f t="array" ref="AK190">INDEX(GMW_SCEN!$A$2:$NF$60,MATCH(1,(GMW_SCEN!$NE$2:$NE$60=AK$3)*(GMW_SCEN!$ND$2:$ND$60=AK$4)*(GMW_SCEN!$NF$2:$NF$60=AK$1),0),$F190-1966)</f>
        <v>1521760</v>
      </c>
      <c r="AL190" s="4" cm="1">
        <f t="array" ref="AL190">INDEX(GMW_SCEN!$A$2:$NF$60,MATCH(1,(GMW_SCEN!$NE$2:$NE$60=AL$3)*(GMW_SCEN!$ND$2:$ND$60=AL$4)*(GMW_SCEN!$NF$2:$NF$60=AL$1),0),$F190-1966)</f>
        <v>550517</v>
      </c>
    </row>
    <row r="191" spans="1:38" x14ac:dyDescent="0.25">
      <c r="A191" s="4">
        <v>2019</v>
      </c>
      <c r="B191" s="4">
        <f t="shared" si="62"/>
        <v>2019</v>
      </c>
      <c r="C191" s="4">
        <f t="shared" si="62"/>
        <v>2018</v>
      </c>
      <c r="D191" s="4">
        <f t="shared" si="62"/>
        <v>2018</v>
      </c>
      <c r="F191" s="4">
        <f t="shared" si="58"/>
        <v>2157</v>
      </c>
      <c r="G191" s="4" cm="1">
        <f t="array" ref="G191">INDEX(GMW_SCEN!$A$2:$NF$60,MATCH(1,(GMW_SCEN!$NE$2:$NE$60=G$3)*(GMW_SCEN!$ND$2:$ND$60=G$4)*(GMW_SCEN!$NF$2:$NF$60=G$1),0),$F191-1966)</f>
        <v>665456</v>
      </c>
      <c r="H191" s="4" cm="1">
        <f t="array" ref="H191">INDEX(GMW_SCEN!$A$2:$NF$60,MATCH(1,(GMW_SCEN!$NE$2:$NE$60=H$3)*(GMW_SCEN!$ND$2:$ND$60=H$4)*(GMW_SCEN!$NF$2:$NF$60=H$1),0),$F191-1966)</f>
        <v>412090</v>
      </c>
      <c r="I191" s="4" cm="1">
        <f t="array" ref="I191">INDEX(GMW_SCEN!$A$2:$NF$60,MATCH(1,(GMW_SCEN!$NE$2:$NE$60=I$3)*(GMW_SCEN!$ND$2:$ND$60=I$4)*(GMW_SCEN!$NF$2:$NF$60=I$1),0),$F191-1966)</f>
        <v>124425</v>
      </c>
      <c r="J191" s="4" cm="1">
        <f t="array" ref="J191">INDEX(GMW_SCEN!$A$2:$NF$60,MATCH(1,(GMW_SCEN!$NE$2:$NE$60=J$3)*(GMW_SCEN!$ND$2:$ND$60=J$4)*(GMW_SCEN!$NF$2:$NF$60=J$1),0),$F191-1966)</f>
        <v>128838</v>
      </c>
      <c r="K191" s="4" cm="1">
        <f t="array" ref="K191">INDEX(GMW_SCEN!$A$2:$NF$60,MATCH(1,(GMW_SCEN!$NE$2:$NE$60=K$3)*(GMW_SCEN!$ND$2:$ND$60=K$4)*(GMW_SCEN!$NF$2:$NF$60=K$1),0),$F191-1966)</f>
        <v>210902</v>
      </c>
      <c r="L191" s="4" cm="1">
        <f t="array" ref="L191">INDEX(GMW_SCEN!$A$2:$NF$60,MATCH(1,(GMW_SCEN!$NE$2:$NE$60=L$3)*(GMW_SCEN!$ND$2:$ND$60=L$4)*(GMW_SCEN!$NF$2:$NF$60=L$1),0),$F191-1966)</f>
        <v>245960</v>
      </c>
      <c r="M191" s="4" cm="1">
        <f t="array" ref="M191">INDEX(GMW_SCEN!$A$2:$NF$60,MATCH(1,(GMW_SCEN!$NE$2:$NE$60=M$3)*(GMW_SCEN!$ND$2:$ND$60=M$4)*(GMW_SCEN!$NF$2:$NF$60=M$1),0),$F191-1966)</f>
        <v>106.7</v>
      </c>
      <c r="N191" s="4" cm="1">
        <f t="array" ref="N191">INDEX(GMW_SCEN!$A$2:$NF$60,MATCH(1,(GMW_SCEN!$NE$2:$NE$60=N$3)*(GMW_SCEN!$ND$2:$ND$60=N$4)*(GMW_SCEN!$NF$2:$NF$60=N$1),0),$F191-1966)</f>
        <v>0.75</v>
      </c>
      <c r="O191" s="4" cm="1">
        <f t="array" ref="O191">INDEX(GMW_SCEN!$A$2:$NF$60,MATCH(1,(GMW_SCEN!$NE$2:$NE$60=O$3)*(GMW_SCEN!$ND$2:$ND$60=O$4)*(GMW_SCEN!$NF$2:$NF$60=O$1),0),$F191-1966)</f>
        <v>1.2109380000000001</v>
      </c>
      <c r="P191" s="4" cm="1">
        <f t="array" ref="P191">INDEX(GMW_SCEN!$A$2:$NF$60,MATCH(1,(GMW_SCEN!$NE$2:$NE$60=P$3)*(GMW_SCEN!$ND$2:$ND$60=P$4)*(GMW_SCEN!$NF$2:$NF$60=P$1),0),$F191-1966)</f>
        <v>-1.176226</v>
      </c>
      <c r="Q191" s="4" cm="1">
        <f t="array" ref="Q191">INDEX(GMW_SCEN!$A$2:$NF$60,MATCH(1,(GMW_SCEN!$NE$2:$NE$60=Q$3)*(GMW_SCEN!$ND$2:$ND$60=Q$4)*(GMW_SCEN!$NF$2:$NF$60=Q$1),0),$F191-1966)</f>
        <v>1.147467</v>
      </c>
      <c r="R191" s="4" cm="1">
        <f t="array" ref="R191">INDEX(GMW_SCEN!$A$2:$NF$60,MATCH(1,(GMW_SCEN!$NE$2:$NE$60=R$3)*(GMW_SCEN!$ND$2:$ND$60=R$4)*(GMW_SCEN!$NF$2:$NF$60=R$1),0),$F191-1966)</f>
        <v>1.302767</v>
      </c>
      <c r="S191" s="4" cm="1">
        <f t="array" ref="S191">INDEX(GMW_SCEN!$A$2:$NF$60,MATCH(1,(GMW_SCEN!$NE$2:$NE$60=S$3)*(GMW_SCEN!$ND$2:$ND$60=S$4)*(GMW_SCEN!$NF$2:$NF$60=S$1),0),$F191-1966)</f>
        <v>78.766670000000005</v>
      </c>
      <c r="T191" s="4" cm="1">
        <f t="array" ref="T191">INDEX(GMW_SCEN!$A$2:$NF$60,MATCH(1,(GMW_SCEN!$NE$2:$NE$60=T$3)*(GMW_SCEN!$ND$2:$ND$60=T$4)*(GMW_SCEN!$NF$2:$NF$60=T$1),0),$F191-1966)</f>
        <v>25708</v>
      </c>
      <c r="U191" s="4" cm="1">
        <f t="array" ref="U191">INDEX(GMW_SCEN!$A$2:$NF$60,MATCH(1,(GMW_SCEN!$NE$2:$NE$60=U$3)*(GMW_SCEN!$ND$2:$ND$60=U$4)*(GMW_SCEN!$NF$2:$NF$60=U$1),0),$F191-1966)</f>
        <v>1477459</v>
      </c>
      <c r="V191" s="4" cm="1">
        <f t="array" ref="V191">INDEX(GMW_SCEN!$A$2:$NF$60,MATCH(1,(GMW_SCEN!$NE$2:$NE$60=V$3)*(GMW_SCEN!$ND$2:$ND$60=V$4)*(GMW_SCEN!$NF$2:$NF$60=V$1),0),$F191-1966)</f>
        <v>553984</v>
      </c>
      <c r="W191" s="4" cm="1">
        <f t="array" ref="W191">INDEX(GMW_SCEN!$A$2:$NF$60,MATCH(1,(GMW_SCEN!$NE$2:$NE$60=W$3)*(GMW_SCEN!$ND$2:$ND$60=W$4)*(GMW_SCEN!$NF$2:$NF$60=W$1),0),$F191-1966)</f>
        <v>665456</v>
      </c>
      <c r="X191" s="4" cm="1">
        <f t="array" ref="X191">INDEX(GMW_SCEN!$A$2:$NF$60,MATCH(1,(GMW_SCEN!$NE$2:$NE$60=X$3)*(GMW_SCEN!$ND$2:$ND$60=X$4)*(GMW_SCEN!$NF$2:$NF$60=X$1),0),$F191-1966)</f>
        <v>412090</v>
      </c>
      <c r="Y191" s="4" cm="1">
        <f t="array" ref="Y191">INDEX(GMW_SCEN!$A$2:$NF$60,MATCH(1,(GMW_SCEN!$NE$2:$NE$60=Y$3)*(GMW_SCEN!$ND$2:$ND$60=Y$4)*(GMW_SCEN!$NF$2:$NF$60=Y$1),0),$F191-1966)</f>
        <v>124425</v>
      </c>
      <c r="Z191" s="4" cm="1">
        <f t="array" ref="Z191">INDEX(GMW_SCEN!$A$2:$NF$60,MATCH(1,(GMW_SCEN!$NE$2:$NE$60=Z$3)*(GMW_SCEN!$ND$2:$ND$60=Z$4)*(GMW_SCEN!$NF$2:$NF$60=Z$1),0),$F191-1966)</f>
        <v>128838</v>
      </c>
      <c r="AA191" s="4" cm="1">
        <f t="array" ref="AA191">INDEX(GMW_SCEN!$A$2:$NF$60,MATCH(1,(GMW_SCEN!$NE$2:$NE$60=AA$3)*(GMW_SCEN!$ND$2:$ND$60=AA$4)*(GMW_SCEN!$NF$2:$NF$60=AA$1),0),$F191-1966)</f>
        <v>210902</v>
      </c>
      <c r="AB191" s="4" cm="1">
        <f t="array" ref="AB191">INDEX(GMW_SCEN!$A$2:$NF$60,MATCH(1,(GMW_SCEN!$NE$2:$NE$60=AB$3)*(GMW_SCEN!$ND$2:$ND$60=AB$4)*(GMW_SCEN!$NF$2:$NF$60=AB$1),0),$F191-1966)</f>
        <v>245960</v>
      </c>
      <c r="AC191" s="4" cm="1">
        <f t="array" ref="AC191">INDEX(GMW_SCEN!$A$2:$NF$60,MATCH(1,(GMW_SCEN!$NE$2:$NE$60=AC$3)*(GMW_SCEN!$ND$2:$ND$60=AC$4)*(GMW_SCEN!$NF$2:$NF$60=AC$1),0),$F191-1966)</f>
        <v>106.7</v>
      </c>
      <c r="AD191" s="4" cm="1">
        <f t="array" ref="AD191">INDEX(GMW_SCEN!$A$2:$NF$60,MATCH(1,(GMW_SCEN!$NE$2:$NE$60=AD$3)*(GMW_SCEN!$ND$2:$ND$60=AD$4)*(GMW_SCEN!$NF$2:$NF$60=AD$1),0),$F191-1966)</f>
        <v>0.75</v>
      </c>
      <c r="AE191" s="4" cm="1">
        <f t="array" ref="AE191">INDEX(GMW_SCEN!$A$2:$NF$60,MATCH(1,(GMW_SCEN!$NE$2:$NE$60=AE$3)*(GMW_SCEN!$ND$2:$ND$60=AE$4)*(GMW_SCEN!$NF$2:$NF$60=AE$1),0),$F191-1966)</f>
        <v>1.2109380000000001</v>
      </c>
      <c r="AF191" s="4" cm="1">
        <f t="array" ref="AF191">INDEX(GMW_SCEN!$A$2:$NF$60,MATCH(1,(GMW_SCEN!$NE$2:$NE$60=AF$3)*(GMW_SCEN!$ND$2:$ND$60=AF$4)*(GMW_SCEN!$NF$2:$NF$60=AF$1),0),$F191-1966)</f>
        <v>-1.176226</v>
      </c>
      <c r="AG191" s="4" cm="1">
        <f t="array" ref="AG191">INDEX(GMW_SCEN!$A$2:$NF$60,MATCH(1,(GMW_SCEN!$NE$2:$NE$60=AG$3)*(GMW_SCEN!$ND$2:$ND$60=AG$4)*(GMW_SCEN!$NF$2:$NF$60=AG$1),0),$F191-1966)</f>
        <v>1.147467</v>
      </c>
      <c r="AH191" s="4" cm="1">
        <f t="array" ref="AH191">INDEX(GMW_SCEN!$A$2:$NF$60,MATCH(1,(GMW_SCEN!$NE$2:$NE$60=AH$3)*(GMW_SCEN!$ND$2:$ND$60=AH$4)*(GMW_SCEN!$NF$2:$NF$60=AH$1),0),$F191-1966)</f>
        <v>1.302767</v>
      </c>
      <c r="AI191" s="4" cm="1">
        <f t="array" ref="AI191">INDEX(GMW_SCEN!$A$2:$NF$60,MATCH(1,(GMW_SCEN!$NE$2:$NE$60=AI$3)*(GMW_SCEN!$ND$2:$ND$60=AI$4)*(GMW_SCEN!$NF$2:$NF$60=AI$1),0),$F191-1966)</f>
        <v>78.766670000000005</v>
      </c>
      <c r="AJ191" s="4" cm="1">
        <f t="array" ref="AJ191">INDEX(GMW_SCEN!$A$2:$NF$60,MATCH(1,(GMW_SCEN!$NE$2:$NE$60=AJ$3)*(GMW_SCEN!$ND$2:$ND$60=AJ$4)*(GMW_SCEN!$NF$2:$NF$60=AJ$1),0),$F191-1966)</f>
        <v>25708</v>
      </c>
      <c r="AK191" s="4" cm="1">
        <f t="array" ref="AK191">INDEX(GMW_SCEN!$A$2:$NF$60,MATCH(1,(GMW_SCEN!$NE$2:$NE$60=AK$3)*(GMW_SCEN!$ND$2:$ND$60=AK$4)*(GMW_SCEN!$NF$2:$NF$60=AK$1),0),$F191-1966)</f>
        <v>1477459</v>
      </c>
      <c r="AL191" s="4" cm="1">
        <f t="array" ref="AL191">INDEX(GMW_SCEN!$A$2:$NF$60,MATCH(1,(GMW_SCEN!$NE$2:$NE$60=AL$3)*(GMW_SCEN!$ND$2:$ND$60=AL$4)*(GMW_SCEN!$NF$2:$NF$60=AL$1),0),$F191-1966)</f>
        <v>553984</v>
      </c>
    </row>
    <row r="192" spans="1:38" x14ac:dyDescent="0.25">
      <c r="B192" s="4">
        <f t="shared" si="62"/>
        <v>2019</v>
      </c>
      <c r="C192" s="4">
        <f t="shared" si="62"/>
        <v>2019</v>
      </c>
      <c r="F192" s="4">
        <f t="shared" si="58"/>
        <v>2158</v>
      </c>
      <c r="G192" s="4" cm="1">
        <f t="array" ref="G192">INDEX(GMW_SCEN!$A$2:$NF$60,MATCH(1,(GMW_SCEN!$NE$2:$NE$60=G$3)*(GMW_SCEN!$ND$2:$ND$60=G$4)*(GMW_SCEN!$NF$2:$NF$60=G$1),0),$F192-1966)</f>
        <v>666875</v>
      </c>
      <c r="H192" s="4" cm="1">
        <f t="array" ref="H192">INDEX(GMW_SCEN!$A$2:$NF$60,MATCH(1,(GMW_SCEN!$NE$2:$NE$60=H$3)*(GMW_SCEN!$ND$2:$ND$60=H$4)*(GMW_SCEN!$NF$2:$NF$60=H$1),0),$F192-1966)</f>
        <v>413136</v>
      </c>
      <c r="I192" s="4" cm="1">
        <f t="array" ref="I192">INDEX(GMW_SCEN!$A$2:$NF$60,MATCH(1,(GMW_SCEN!$NE$2:$NE$60=I$3)*(GMW_SCEN!$ND$2:$ND$60=I$4)*(GMW_SCEN!$NF$2:$NF$60=I$1),0),$F192-1966)</f>
        <v>123353</v>
      </c>
      <c r="J192" s="4" cm="1">
        <f t="array" ref="J192">INDEX(GMW_SCEN!$A$2:$NF$60,MATCH(1,(GMW_SCEN!$NE$2:$NE$60=J$3)*(GMW_SCEN!$ND$2:$ND$60=J$4)*(GMW_SCEN!$NF$2:$NF$60=J$1),0),$F192-1966)</f>
        <v>131389</v>
      </c>
      <c r="K192" s="4" cm="1">
        <f t="array" ref="K192">INDEX(GMW_SCEN!$A$2:$NF$60,MATCH(1,(GMW_SCEN!$NE$2:$NE$60=K$3)*(GMW_SCEN!$ND$2:$ND$60=K$4)*(GMW_SCEN!$NF$2:$NF$60=K$1),0),$F192-1966)</f>
        <v>206058</v>
      </c>
      <c r="L192" s="4" cm="1">
        <f t="array" ref="L192">INDEX(GMW_SCEN!$A$2:$NF$60,MATCH(1,(GMW_SCEN!$NE$2:$NE$60=L$3)*(GMW_SCEN!$ND$2:$ND$60=L$4)*(GMW_SCEN!$NF$2:$NF$60=L$1),0),$F192-1966)</f>
        <v>221484</v>
      </c>
      <c r="M192" s="4" cm="1">
        <f t="array" ref="M192">INDEX(GMW_SCEN!$A$2:$NF$60,MATCH(1,(GMW_SCEN!$NE$2:$NE$60=M$3)*(GMW_SCEN!$ND$2:$ND$60=M$4)*(GMW_SCEN!$NF$2:$NF$60=M$1),0),$F192-1966)</f>
        <v>107.8</v>
      </c>
      <c r="N192" s="4" cm="1">
        <f t="array" ref="N192">INDEX(GMW_SCEN!$A$2:$NF$60,MATCH(1,(GMW_SCEN!$NE$2:$NE$60=N$3)*(GMW_SCEN!$ND$2:$ND$60=N$4)*(GMW_SCEN!$NF$2:$NF$60=N$1),0),$F192-1966)</f>
        <v>0.75</v>
      </c>
      <c r="O192" s="4" cm="1">
        <f t="array" ref="O192">INDEX(GMW_SCEN!$A$2:$NF$60,MATCH(1,(GMW_SCEN!$NE$2:$NE$60=O$3)*(GMW_SCEN!$ND$2:$ND$60=O$4)*(GMW_SCEN!$NF$2:$NF$60=O$1),0),$F192-1966)</f>
        <v>1.0196879999999999</v>
      </c>
      <c r="P192" s="4" cm="1">
        <f t="array" ref="P192">INDEX(GMW_SCEN!$A$2:$NF$60,MATCH(1,(GMW_SCEN!$NE$2:$NE$60=P$3)*(GMW_SCEN!$ND$2:$ND$60=P$4)*(GMW_SCEN!$NF$2:$NF$60=P$1),0),$F192-1966)</f>
        <v>-1.364269</v>
      </c>
      <c r="Q192" s="4" cm="1">
        <f t="array" ref="Q192">INDEX(GMW_SCEN!$A$2:$NF$60,MATCH(1,(GMW_SCEN!$NE$2:$NE$60=Q$3)*(GMW_SCEN!$ND$2:$ND$60=Q$4)*(GMW_SCEN!$NF$2:$NF$60=Q$1),0),$F192-1966)</f>
        <v>1.1435999999999999</v>
      </c>
      <c r="R192" s="4" cm="1">
        <f t="array" ref="R192">INDEX(GMW_SCEN!$A$2:$NF$60,MATCH(1,(GMW_SCEN!$NE$2:$NE$60=R$3)*(GMW_SCEN!$ND$2:$ND$60=R$4)*(GMW_SCEN!$NF$2:$NF$60=R$1),0),$F192-1966)</f>
        <v>1.2851999999999999</v>
      </c>
      <c r="S192" s="4" cm="1">
        <f t="array" ref="S192">INDEX(GMW_SCEN!$A$2:$NF$60,MATCH(1,(GMW_SCEN!$NE$2:$NE$60=S$3)*(GMW_SCEN!$ND$2:$ND$60=S$4)*(GMW_SCEN!$NF$2:$NF$60=S$1),0),$F192-1966)</f>
        <v>78.400000000000006</v>
      </c>
      <c r="T192" s="4" cm="1">
        <f t="array" ref="T192">INDEX(GMW_SCEN!$A$2:$NF$60,MATCH(1,(GMW_SCEN!$NE$2:$NE$60=T$3)*(GMW_SCEN!$ND$2:$ND$60=T$4)*(GMW_SCEN!$NF$2:$NF$60=T$1),0),$F192-1966)</f>
        <v>-14704</v>
      </c>
      <c r="U192" s="4" cm="1">
        <f t="array" ref="U192">INDEX(GMW_SCEN!$A$2:$NF$60,MATCH(1,(GMW_SCEN!$NE$2:$NE$60=U$3)*(GMW_SCEN!$ND$2:$ND$60=U$4)*(GMW_SCEN!$NF$2:$NF$60=U$1),0),$F192-1966)</f>
        <v>1533810</v>
      </c>
      <c r="V192" s="4" cm="1">
        <f t="array" ref="V192">INDEX(GMW_SCEN!$A$2:$NF$60,MATCH(1,(GMW_SCEN!$NE$2:$NE$60=V$3)*(GMW_SCEN!$ND$2:$ND$60=V$4)*(GMW_SCEN!$NF$2:$NF$60=V$1),0),$F192-1966)</f>
        <v>560995</v>
      </c>
      <c r="W192" s="4" cm="1">
        <f t="array" ref="W192">INDEX(GMW_SCEN!$A$2:$NF$60,MATCH(1,(GMW_SCEN!$NE$2:$NE$60=W$3)*(GMW_SCEN!$ND$2:$ND$60=W$4)*(GMW_SCEN!$NF$2:$NF$60=W$1),0),$F192-1966)</f>
        <v>666875</v>
      </c>
      <c r="X192" s="4" cm="1">
        <f t="array" ref="X192">INDEX(GMW_SCEN!$A$2:$NF$60,MATCH(1,(GMW_SCEN!$NE$2:$NE$60=X$3)*(GMW_SCEN!$ND$2:$ND$60=X$4)*(GMW_SCEN!$NF$2:$NF$60=X$1),0),$F192-1966)</f>
        <v>413136</v>
      </c>
      <c r="Y192" s="4" cm="1">
        <f t="array" ref="Y192">INDEX(GMW_SCEN!$A$2:$NF$60,MATCH(1,(GMW_SCEN!$NE$2:$NE$60=Y$3)*(GMW_SCEN!$ND$2:$ND$60=Y$4)*(GMW_SCEN!$NF$2:$NF$60=Y$1),0),$F192-1966)</f>
        <v>123353</v>
      </c>
      <c r="Z192" s="4" cm="1">
        <f t="array" ref="Z192">INDEX(GMW_SCEN!$A$2:$NF$60,MATCH(1,(GMW_SCEN!$NE$2:$NE$60=Z$3)*(GMW_SCEN!$ND$2:$ND$60=Z$4)*(GMW_SCEN!$NF$2:$NF$60=Z$1),0),$F192-1966)</f>
        <v>131389</v>
      </c>
      <c r="AA192" s="4" cm="1">
        <f t="array" ref="AA192">INDEX(GMW_SCEN!$A$2:$NF$60,MATCH(1,(GMW_SCEN!$NE$2:$NE$60=AA$3)*(GMW_SCEN!$ND$2:$ND$60=AA$4)*(GMW_SCEN!$NF$2:$NF$60=AA$1),0),$F192-1966)</f>
        <v>206058</v>
      </c>
      <c r="AB192" s="4" cm="1">
        <f t="array" ref="AB192">INDEX(GMW_SCEN!$A$2:$NF$60,MATCH(1,(GMW_SCEN!$NE$2:$NE$60=AB$3)*(GMW_SCEN!$ND$2:$ND$60=AB$4)*(GMW_SCEN!$NF$2:$NF$60=AB$1),0),$F192-1966)</f>
        <v>221484</v>
      </c>
      <c r="AC192" s="4" cm="1">
        <f t="array" ref="AC192">INDEX(GMW_SCEN!$A$2:$NF$60,MATCH(1,(GMW_SCEN!$NE$2:$NE$60=AC$3)*(GMW_SCEN!$ND$2:$ND$60=AC$4)*(GMW_SCEN!$NF$2:$NF$60=AC$1),0),$F192-1966)</f>
        <v>107.8</v>
      </c>
      <c r="AD192" s="4" cm="1">
        <f t="array" ref="AD192">INDEX(GMW_SCEN!$A$2:$NF$60,MATCH(1,(GMW_SCEN!$NE$2:$NE$60=AD$3)*(GMW_SCEN!$ND$2:$ND$60=AD$4)*(GMW_SCEN!$NF$2:$NF$60=AD$1),0),$F192-1966)</f>
        <v>0.75</v>
      </c>
      <c r="AE192" s="4" cm="1">
        <f t="array" ref="AE192">INDEX(GMW_SCEN!$A$2:$NF$60,MATCH(1,(GMW_SCEN!$NE$2:$NE$60=AE$3)*(GMW_SCEN!$ND$2:$ND$60=AE$4)*(GMW_SCEN!$NF$2:$NF$60=AE$1),0),$F192-1966)</f>
        <v>1.0196879999999999</v>
      </c>
      <c r="AF192" s="4" cm="1">
        <f t="array" ref="AF192">INDEX(GMW_SCEN!$A$2:$NF$60,MATCH(1,(GMW_SCEN!$NE$2:$NE$60=AF$3)*(GMW_SCEN!$ND$2:$ND$60=AF$4)*(GMW_SCEN!$NF$2:$NF$60=AF$1),0),$F192-1966)</f>
        <v>-1.364269</v>
      </c>
      <c r="AG192" s="4" cm="1">
        <f t="array" ref="AG192">INDEX(GMW_SCEN!$A$2:$NF$60,MATCH(1,(GMW_SCEN!$NE$2:$NE$60=AG$3)*(GMW_SCEN!$ND$2:$ND$60=AG$4)*(GMW_SCEN!$NF$2:$NF$60=AG$1),0),$F192-1966)</f>
        <v>1.1435999999999999</v>
      </c>
      <c r="AH192" s="4" cm="1">
        <f t="array" ref="AH192">INDEX(GMW_SCEN!$A$2:$NF$60,MATCH(1,(GMW_SCEN!$NE$2:$NE$60=AH$3)*(GMW_SCEN!$ND$2:$ND$60=AH$4)*(GMW_SCEN!$NF$2:$NF$60=AH$1),0),$F192-1966)</f>
        <v>1.2851999999999999</v>
      </c>
      <c r="AI192" s="4" cm="1">
        <f t="array" ref="AI192">INDEX(GMW_SCEN!$A$2:$NF$60,MATCH(1,(GMW_SCEN!$NE$2:$NE$60=AI$3)*(GMW_SCEN!$ND$2:$ND$60=AI$4)*(GMW_SCEN!$NF$2:$NF$60=AI$1),0),$F192-1966)</f>
        <v>78.400000000000006</v>
      </c>
      <c r="AJ192" s="4" cm="1">
        <f t="array" ref="AJ192">INDEX(GMW_SCEN!$A$2:$NF$60,MATCH(1,(GMW_SCEN!$NE$2:$NE$60=AJ$3)*(GMW_SCEN!$ND$2:$ND$60=AJ$4)*(GMW_SCEN!$NF$2:$NF$60=AJ$1),0),$F192-1966)</f>
        <v>-14704</v>
      </c>
      <c r="AK192" s="4" cm="1">
        <f t="array" ref="AK192">INDEX(GMW_SCEN!$A$2:$NF$60,MATCH(1,(GMW_SCEN!$NE$2:$NE$60=AK$3)*(GMW_SCEN!$ND$2:$ND$60=AK$4)*(GMW_SCEN!$NF$2:$NF$60=AK$1),0),$F192-1966)</f>
        <v>1533810</v>
      </c>
      <c r="AL192" s="4" cm="1">
        <f t="array" ref="AL192">INDEX(GMW_SCEN!$A$2:$NF$60,MATCH(1,(GMW_SCEN!$NE$2:$NE$60=AL$3)*(GMW_SCEN!$ND$2:$ND$60=AL$4)*(GMW_SCEN!$NF$2:$NF$60=AL$1),0),$F192-1966)</f>
        <v>560995</v>
      </c>
    </row>
    <row r="193" spans="1:38" x14ac:dyDescent="0.25">
      <c r="B193" s="4">
        <f t="shared" si="62"/>
        <v>2019</v>
      </c>
      <c r="C193" s="4">
        <f t="shared" si="62"/>
        <v>2019</v>
      </c>
      <c r="F193" s="4">
        <f t="shared" si="58"/>
        <v>2159</v>
      </c>
      <c r="G193" s="4" cm="1">
        <f t="array" ref="G193">INDEX(GMW_SCEN!$A$2:$NF$60,MATCH(1,(GMW_SCEN!$NE$2:$NE$60=G$3)*(GMW_SCEN!$ND$2:$ND$60=G$4)*(GMW_SCEN!$NF$2:$NF$60=G$1),0),$F193-1966)</f>
        <v>670547</v>
      </c>
      <c r="H193" s="4" cm="1">
        <f t="array" ref="H193">INDEX(GMW_SCEN!$A$2:$NF$60,MATCH(1,(GMW_SCEN!$NE$2:$NE$60=H$3)*(GMW_SCEN!$ND$2:$ND$60=H$4)*(GMW_SCEN!$NF$2:$NF$60=H$1),0),$F193-1966)</f>
        <v>412951</v>
      </c>
      <c r="I193" s="4" cm="1">
        <f t="array" ref="I193">INDEX(GMW_SCEN!$A$2:$NF$60,MATCH(1,(GMW_SCEN!$NE$2:$NE$60=I$3)*(GMW_SCEN!$ND$2:$ND$60=I$4)*(GMW_SCEN!$NF$2:$NF$60=I$1),0),$F193-1966)</f>
        <v>123425</v>
      </c>
      <c r="J193" s="4" cm="1">
        <f t="array" ref="J193">INDEX(GMW_SCEN!$A$2:$NF$60,MATCH(1,(GMW_SCEN!$NE$2:$NE$60=J$3)*(GMW_SCEN!$ND$2:$ND$60=J$4)*(GMW_SCEN!$NF$2:$NF$60=J$1),0),$F193-1966)</f>
        <v>130543</v>
      </c>
      <c r="K193" s="4" cm="1">
        <f t="array" ref="K193">INDEX(GMW_SCEN!$A$2:$NF$60,MATCH(1,(GMW_SCEN!$NE$2:$NE$60=K$3)*(GMW_SCEN!$ND$2:$ND$60=K$4)*(GMW_SCEN!$NF$2:$NF$60=K$1),0),$F193-1966)</f>
        <v>217624</v>
      </c>
      <c r="L193" s="4" cm="1">
        <f t="array" ref="L193">INDEX(GMW_SCEN!$A$2:$NF$60,MATCH(1,(GMW_SCEN!$NE$2:$NE$60=L$3)*(GMW_SCEN!$ND$2:$ND$60=L$4)*(GMW_SCEN!$NF$2:$NF$60=L$1),0),$F193-1966)</f>
        <v>224511</v>
      </c>
      <c r="M193" s="4" cm="1">
        <f t="array" ref="M193">INDEX(GMW_SCEN!$A$2:$NF$60,MATCH(1,(GMW_SCEN!$NE$2:$NE$60=M$3)*(GMW_SCEN!$ND$2:$ND$60=M$4)*(GMW_SCEN!$NF$2:$NF$60=M$1),0),$F193-1966)</f>
        <v>108.2667</v>
      </c>
      <c r="N193" s="4" cm="1">
        <f t="array" ref="N193">INDEX(GMW_SCEN!$A$2:$NF$60,MATCH(1,(GMW_SCEN!$NE$2:$NE$60=N$3)*(GMW_SCEN!$ND$2:$ND$60=N$4)*(GMW_SCEN!$NF$2:$NF$60=N$1),0),$F193-1966)</f>
        <v>0.75</v>
      </c>
      <c r="O193" s="4" cm="1">
        <f t="array" ref="O193">INDEX(GMW_SCEN!$A$2:$NF$60,MATCH(1,(GMW_SCEN!$NE$2:$NE$60=O$3)*(GMW_SCEN!$ND$2:$ND$60=O$4)*(GMW_SCEN!$NF$2:$NF$60=O$1),0),$F193-1966)</f>
        <v>0.60045459999999995</v>
      </c>
      <c r="P193" s="4" cm="1">
        <f t="array" ref="P193">INDEX(GMW_SCEN!$A$2:$NF$60,MATCH(1,(GMW_SCEN!$NE$2:$NE$60=P$3)*(GMW_SCEN!$ND$2:$ND$60=P$4)*(GMW_SCEN!$NF$2:$NF$60=P$1),0),$F193-1966)</f>
        <v>-1.720089</v>
      </c>
      <c r="Q193" s="4" cm="1">
        <f t="array" ref="Q193">INDEX(GMW_SCEN!$A$2:$NF$60,MATCH(1,(GMW_SCEN!$NE$2:$NE$60=Q$3)*(GMW_SCEN!$ND$2:$ND$60=Q$4)*(GMW_SCEN!$NF$2:$NF$60=Q$1),0),$F193-1966)</f>
        <v>1.108833</v>
      </c>
      <c r="R193" s="4" cm="1">
        <f t="array" ref="R193">INDEX(GMW_SCEN!$A$2:$NF$60,MATCH(1,(GMW_SCEN!$NE$2:$NE$60=R$3)*(GMW_SCEN!$ND$2:$ND$60=R$4)*(GMW_SCEN!$NF$2:$NF$60=R$1),0),$F193-1966)</f>
        <v>1.2325999999999999</v>
      </c>
      <c r="S193" s="4" cm="1">
        <f t="array" ref="S193">INDEX(GMW_SCEN!$A$2:$NF$60,MATCH(1,(GMW_SCEN!$NE$2:$NE$60=S$3)*(GMW_SCEN!$ND$2:$ND$60=S$4)*(GMW_SCEN!$NF$2:$NF$60=S$1),0),$F193-1966)</f>
        <v>75.786670000000001</v>
      </c>
      <c r="T193" s="4" cm="1">
        <f t="array" ref="T193">INDEX(GMW_SCEN!$A$2:$NF$60,MATCH(1,(GMW_SCEN!$NE$2:$NE$60=T$3)*(GMW_SCEN!$ND$2:$ND$60=T$4)*(GMW_SCEN!$NF$2:$NF$60=T$1),0),$F193-1966)</f>
        <v>-2125</v>
      </c>
      <c r="U193" s="4" cm="1">
        <f t="array" ref="U193">INDEX(GMW_SCEN!$A$2:$NF$60,MATCH(1,(GMW_SCEN!$NE$2:$NE$60=U$3)*(GMW_SCEN!$ND$2:$ND$60=U$4)*(GMW_SCEN!$NF$2:$NF$60=U$1),0),$F193-1966)</f>
        <v>1537445</v>
      </c>
      <c r="V193" s="4" cm="1">
        <f t="array" ref="V193">INDEX(GMW_SCEN!$A$2:$NF$60,MATCH(1,(GMW_SCEN!$NE$2:$NE$60=V$3)*(GMW_SCEN!$ND$2:$ND$60=V$4)*(GMW_SCEN!$NF$2:$NF$60=V$1),0),$F193-1966)</f>
        <v>567451</v>
      </c>
      <c r="W193" s="4" cm="1">
        <f t="array" ref="W193">INDEX(GMW_SCEN!$A$2:$NF$60,MATCH(1,(GMW_SCEN!$NE$2:$NE$60=W$3)*(GMW_SCEN!$ND$2:$ND$60=W$4)*(GMW_SCEN!$NF$2:$NF$60=W$1),0),$F193-1966)</f>
        <v>670547</v>
      </c>
      <c r="X193" s="4" cm="1">
        <f t="array" ref="X193">INDEX(GMW_SCEN!$A$2:$NF$60,MATCH(1,(GMW_SCEN!$NE$2:$NE$60=X$3)*(GMW_SCEN!$ND$2:$ND$60=X$4)*(GMW_SCEN!$NF$2:$NF$60=X$1),0),$F193-1966)</f>
        <v>412951</v>
      </c>
      <c r="Y193" s="4" cm="1">
        <f t="array" ref="Y193">INDEX(GMW_SCEN!$A$2:$NF$60,MATCH(1,(GMW_SCEN!$NE$2:$NE$60=Y$3)*(GMW_SCEN!$ND$2:$ND$60=Y$4)*(GMW_SCEN!$NF$2:$NF$60=Y$1),0),$F193-1966)</f>
        <v>123425</v>
      </c>
      <c r="Z193" s="4" cm="1">
        <f t="array" ref="Z193">INDEX(GMW_SCEN!$A$2:$NF$60,MATCH(1,(GMW_SCEN!$NE$2:$NE$60=Z$3)*(GMW_SCEN!$ND$2:$ND$60=Z$4)*(GMW_SCEN!$NF$2:$NF$60=Z$1),0),$F193-1966)</f>
        <v>130543</v>
      </c>
      <c r="AA193" s="4" cm="1">
        <f t="array" ref="AA193">INDEX(GMW_SCEN!$A$2:$NF$60,MATCH(1,(GMW_SCEN!$NE$2:$NE$60=AA$3)*(GMW_SCEN!$ND$2:$ND$60=AA$4)*(GMW_SCEN!$NF$2:$NF$60=AA$1),0),$F193-1966)</f>
        <v>217624</v>
      </c>
      <c r="AB193" s="4" cm="1">
        <f t="array" ref="AB193">INDEX(GMW_SCEN!$A$2:$NF$60,MATCH(1,(GMW_SCEN!$NE$2:$NE$60=AB$3)*(GMW_SCEN!$ND$2:$ND$60=AB$4)*(GMW_SCEN!$NF$2:$NF$60=AB$1),0),$F193-1966)</f>
        <v>224511</v>
      </c>
      <c r="AC193" s="4" cm="1">
        <f t="array" ref="AC193">INDEX(GMW_SCEN!$A$2:$NF$60,MATCH(1,(GMW_SCEN!$NE$2:$NE$60=AC$3)*(GMW_SCEN!$ND$2:$ND$60=AC$4)*(GMW_SCEN!$NF$2:$NF$60=AC$1),0),$F193-1966)</f>
        <v>108.2667</v>
      </c>
      <c r="AD193" s="4" cm="1">
        <f t="array" ref="AD193">INDEX(GMW_SCEN!$A$2:$NF$60,MATCH(1,(GMW_SCEN!$NE$2:$NE$60=AD$3)*(GMW_SCEN!$ND$2:$ND$60=AD$4)*(GMW_SCEN!$NF$2:$NF$60=AD$1),0),$F193-1966)</f>
        <v>0.75</v>
      </c>
      <c r="AE193" s="4" cm="1">
        <f t="array" ref="AE193">INDEX(GMW_SCEN!$A$2:$NF$60,MATCH(1,(GMW_SCEN!$NE$2:$NE$60=AE$3)*(GMW_SCEN!$ND$2:$ND$60=AE$4)*(GMW_SCEN!$NF$2:$NF$60=AE$1),0),$F193-1966)</f>
        <v>0.60045459999999995</v>
      </c>
      <c r="AF193" s="4" cm="1">
        <f t="array" ref="AF193">INDEX(GMW_SCEN!$A$2:$NF$60,MATCH(1,(GMW_SCEN!$NE$2:$NE$60=AF$3)*(GMW_SCEN!$ND$2:$ND$60=AF$4)*(GMW_SCEN!$NF$2:$NF$60=AF$1),0),$F193-1966)</f>
        <v>-1.720089</v>
      </c>
      <c r="AG193" s="4" cm="1">
        <f t="array" ref="AG193">INDEX(GMW_SCEN!$A$2:$NF$60,MATCH(1,(GMW_SCEN!$NE$2:$NE$60=AG$3)*(GMW_SCEN!$ND$2:$ND$60=AG$4)*(GMW_SCEN!$NF$2:$NF$60=AG$1),0),$F193-1966)</f>
        <v>1.108833</v>
      </c>
      <c r="AH193" s="4" cm="1">
        <f t="array" ref="AH193">INDEX(GMW_SCEN!$A$2:$NF$60,MATCH(1,(GMW_SCEN!$NE$2:$NE$60=AH$3)*(GMW_SCEN!$ND$2:$ND$60=AH$4)*(GMW_SCEN!$NF$2:$NF$60=AH$1),0),$F193-1966)</f>
        <v>1.2325999999999999</v>
      </c>
      <c r="AI193" s="4" cm="1">
        <f t="array" ref="AI193">INDEX(GMW_SCEN!$A$2:$NF$60,MATCH(1,(GMW_SCEN!$NE$2:$NE$60=AI$3)*(GMW_SCEN!$ND$2:$ND$60=AI$4)*(GMW_SCEN!$NF$2:$NF$60=AI$1),0),$F193-1966)</f>
        <v>75.786670000000001</v>
      </c>
      <c r="AJ193" s="4" cm="1">
        <f t="array" ref="AJ193">INDEX(GMW_SCEN!$A$2:$NF$60,MATCH(1,(GMW_SCEN!$NE$2:$NE$60=AJ$3)*(GMW_SCEN!$ND$2:$ND$60=AJ$4)*(GMW_SCEN!$NF$2:$NF$60=AJ$1),0),$F193-1966)</f>
        <v>-2125</v>
      </c>
      <c r="AK193" s="4" cm="1">
        <f t="array" ref="AK193">INDEX(GMW_SCEN!$A$2:$NF$60,MATCH(1,(GMW_SCEN!$NE$2:$NE$60=AK$3)*(GMW_SCEN!$ND$2:$ND$60=AK$4)*(GMW_SCEN!$NF$2:$NF$60=AK$1),0),$F193-1966)</f>
        <v>1537445</v>
      </c>
      <c r="AL193" s="4" cm="1">
        <f t="array" ref="AL193">INDEX(GMW_SCEN!$A$2:$NF$60,MATCH(1,(GMW_SCEN!$NE$2:$NE$60=AL$3)*(GMW_SCEN!$ND$2:$ND$60=AL$4)*(GMW_SCEN!$NF$2:$NF$60=AL$1),0),$F193-1966)</f>
        <v>567451</v>
      </c>
    </row>
    <row r="194" spans="1:38" x14ac:dyDescent="0.25">
      <c r="B194" s="4">
        <f t="shared" si="62"/>
        <v>2019</v>
      </c>
      <c r="C194" s="4">
        <f t="shared" si="62"/>
        <v>2019</v>
      </c>
      <c r="E194" s="4">
        <f t="shared" ref="E194" si="64">+E190+1</f>
        <v>2019</v>
      </c>
      <c r="F194" s="4">
        <f t="shared" si="58"/>
        <v>2160</v>
      </c>
      <c r="G194" s="4" cm="1">
        <f t="array" ref="G194">INDEX(GMW_SCEN!$A$2:$NF$60,MATCH(1,(GMW_SCEN!$NE$2:$NE$60=G$3)*(GMW_SCEN!$ND$2:$ND$60=G$4)*(GMW_SCEN!$NF$2:$NF$60=G$1),0),$F194-1966)</f>
        <v>670587</v>
      </c>
      <c r="H194" s="4" cm="1">
        <f t="array" ref="H194">INDEX(GMW_SCEN!$A$2:$NF$60,MATCH(1,(GMW_SCEN!$NE$2:$NE$60=H$3)*(GMW_SCEN!$ND$2:$ND$60=H$4)*(GMW_SCEN!$NF$2:$NF$60=H$1),0),$F194-1966)</f>
        <v>412487</v>
      </c>
      <c r="I194" s="4" cm="1">
        <f t="array" ref="I194">INDEX(GMW_SCEN!$A$2:$NF$60,MATCH(1,(GMW_SCEN!$NE$2:$NE$60=I$3)*(GMW_SCEN!$ND$2:$ND$60=I$4)*(GMW_SCEN!$NF$2:$NF$60=I$1),0),$F194-1966)</f>
        <v>121024</v>
      </c>
      <c r="J194" s="4" cm="1">
        <f t="array" ref="J194">INDEX(GMW_SCEN!$A$2:$NF$60,MATCH(1,(GMW_SCEN!$NE$2:$NE$60=J$3)*(GMW_SCEN!$ND$2:$ND$60=J$4)*(GMW_SCEN!$NF$2:$NF$60=J$1),0),$F194-1966)</f>
        <v>132024</v>
      </c>
      <c r="K194" s="4" cm="1">
        <f t="array" ref="K194">INDEX(GMW_SCEN!$A$2:$NF$60,MATCH(1,(GMW_SCEN!$NE$2:$NE$60=K$3)*(GMW_SCEN!$ND$2:$ND$60=K$4)*(GMW_SCEN!$NF$2:$NF$60=K$1),0),$F194-1966)</f>
        <v>227937</v>
      </c>
      <c r="L194" s="4" cm="1">
        <f t="array" ref="L194">INDEX(GMW_SCEN!$A$2:$NF$60,MATCH(1,(GMW_SCEN!$NE$2:$NE$60=L$3)*(GMW_SCEN!$ND$2:$ND$60=L$4)*(GMW_SCEN!$NF$2:$NF$60=L$1),0),$F194-1966)</f>
        <v>217670</v>
      </c>
      <c r="M194" s="4" cm="1">
        <f t="array" ref="M194">INDEX(GMW_SCEN!$A$2:$NF$60,MATCH(1,(GMW_SCEN!$NE$2:$NE$60=M$3)*(GMW_SCEN!$ND$2:$ND$60=M$4)*(GMW_SCEN!$NF$2:$NF$60=M$1),0),$F194-1966)</f>
        <v>108.4333</v>
      </c>
      <c r="N194" s="4" cm="1">
        <f t="array" ref="N194">INDEX(GMW_SCEN!$A$2:$NF$60,MATCH(1,(GMW_SCEN!$NE$2:$NE$60=N$3)*(GMW_SCEN!$ND$2:$ND$60=N$4)*(GMW_SCEN!$NF$2:$NF$60=N$1),0),$F194-1966)</f>
        <v>0.75</v>
      </c>
      <c r="O194" s="4" cm="1">
        <f t="array" ref="O194">INDEX(GMW_SCEN!$A$2:$NF$60,MATCH(1,(GMW_SCEN!$NE$2:$NE$60=O$3)*(GMW_SCEN!$ND$2:$ND$60=O$4)*(GMW_SCEN!$NF$2:$NF$60=O$1),0),$F194-1966)</f>
        <v>0.70562499999999995</v>
      </c>
      <c r="P194" s="4" cm="1">
        <f t="array" ref="P194">INDEX(GMW_SCEN!$A$2:$NF$60,MATCH(1,(GMW_SCEN!$NE$2:$NE$60=P$3)*(GMW_SCEN!$ND$2:$ND$60=P$4)*(GMW_SCEN!$NF$2:$NF$60=P$1),0),$F194-1966)</f>
        <v>-1.5133049999999999</v>
      </c>
      <c r="Q194" s="4" cm="1">
        <f t="array" ref="Q194">INDEX(GMW_SCEN!$A$2:$NF$60,MATCH(1,(GMW_SCEN!$NE$2:$NE$60=Q$3)*(GMW_SCEN!$ND$2:$ND$60=Q$4)*(GMW_SCEN!$NF$2:$NF$60=Q$1),0),$F194-1966)</f>
        <v>1.1632</v>
      </c>
      <c r="R194" s="4" cm="1">
        <f t="array" ref="R194">INDEX(GMW_SCEN!$A$2:$NF$60,MATCH(1,(GMW_SCEN!$NE$2:$NE$60=R$3)*(GMW_SCEN!$ND$2:$ND$60=R$4)*(GMW_SCEN!$NF$2:$NF$60=R$1),0),$F194-1966)</f>
        <v>1.287933</v>
      </c>
      <c r="S194" s="4" cm="1">
        <f t="array" ref="S194">INDEX(GMW_SCEN!$A$2:$NF$60,MATCH(1,(GMW_SCEN!$NE$2:$NE$60=S$3)*(GMW_SCEN!$ND$2:$ND$60=S$4)*(GMW_SCEN!$NF$2:$NF$60=S$1),0),$F194-1966)</f>
        <v>79.446659999999994</v>
      </c>
      <c r="T194" s="4" cm="1">
        <f t="array" ref="T194">INDEX(GMW_SCEN!$A$2:$NF$60,MATCH(1,(GMW_SCEN!$NE$2:$NE$60=T$3)*(GMW_SCEN!$ND$2:$ND$60=T$4)*(GMW_SCEN!$NF$2:$NF$60=T$1),0),$F194-1966)</f>
        <v>-14665</v>
      </c>
      <c r="U194" s="4" cm="1">
        <f t="array" ref="U194">INDEX(GMW_SCEN!$A$2:$NF$60,MATCH(1,(GMW_SCEN!$NE$2:$NE$60=U$3)*(GMW_SCEN!$ND$2:$ND$60=U$4)*(GMW_SCEN!$NF$2:$NF$60=U$1),0),$F194-1966)</f>
        <v>1586116</v>
      </c>
      <c r="V194" s="4" cm="1">
        <f t="array" ref="V194">INDEX(GMW_SCEN!$A$2:$NF$60,MATCH(1,(GMW_SCEN!$NE$2:$NE$60=V$3)*(GMW_SCEN!$ND$2:$ND$60=V$4)*(GMW_SCEN!$NF$2:$NF$60=V$1),0),$F194-1966)</f>
        <v>570531</v>
      </c>
      <c r="W194" s="4" cm="1">
        <f t="array" ref="W194">INDEX(GMW_SCEN!$A$2:$NF$60,MATCH(1,(GMW_SCEN!$NE$2:$NE$60=W$3)*(GMW_SCEN!$ND$2:$ND$60=W$4)*(GMW_SCEN!$NF$2:$NF$60=W$1),0),$F194-1966)</f>
        <v>670587</v>
      </c>
      <c r="X194" s="4" cm="1">
        <f t="array" ref="X194">INDEX(GMW_SCEN!$A$2:$NF$60,MATCH(1,(GMW_SCEN!$NE$2:$NE$60=X$3)*(GMW_SCEN!$ND$2:$ND$60=X$4)*(GMW_SCEN!$NF$2:$NF$60=X$1),0),$F194-1966)</f>
        <v>412487</v>
      </c>
      <c r="Y194" s="4" cm="1">
        <f t="array" ref="Y194">INDEX(GMW_SCEN!$A$2:$NF$60,MATCH(1,(GMW_SCEN!$NE$2:$NE$60=Y$3)*(GMW_SCEN!$ND$2:$ND$60=Y$4)*(GMW_SCEN!$NF$2:$NF$60=Y$1),0),$F194-1966)</f>
        <v>121024</v>
      </c>
      <c r="Z194" s="4" cm="1">
        <f t="array" ref="Z194">INDEX(GMW_SCEN!$A$2:$NF$60,MATCH(1,(GMW_SCEN!$NE$2:$NE$60=Z$3)*(GMW_SCEN!$ND$2:$ND$60=Z$4)*(GMW_SCEN!$NF$2:$NF$60=Z$1),0),$F194-1966)</f>
        <v>132024</v>
      </c>
      <c r="AA194" s="4" cm="1">
        <f t="array" ref="AA194">INDEX(GMW_SCEN!$A$2:$NF$60,MATCH(1,(GMW_SCEN!$NE$2:$NE$60=AA$3)*(GMW_SCEN!$ND$2:$ND$60=AA$4)*(GMW_SCEN!$NF$2:$NF$60=AA$1),0),$F194-1966)</f>
        <v>227937</v>
      </c>
      <c r="AB194" s="4" cm="1">
        <f t="array" ref="AB194">INDEX(GMW_SCEN!$A$2:$NF$60,MATCH(1,(GMW_SCEN!$NE$2:$NE$60=AB$3)*(GMW_SCEN!$ND$2:$ND$60=AB$4)*(GMW_SCEN!$NF$2:$NF$60=AB$1),0),$F194-1966)</f>
        <v>217670</v>
      </c>
      <c r="AC194" s="4" cm="1">
        <f t="array" ref="AC194">INDEX(GMW_SCEN!$A$2:$NF$60,MATCH(1,(GMW_SCEN!$NE$2:$NE$60=AC$3)*(GMW_SCEN!$ND$2:$ND$60=AC$4)*(GMW_SCEN!$NF$2:$NF$60=AC$1),0),$F194-1966)</f>
        <v>108.4333</v>
      </c>
      <c r="AD194" s="4" cm="1">
        <f t="array" ref="AD194">INDEX(GMW_SCEN!$A$2:$NF$60,MATCH(1,(GMW_SCEN!$NE$2:$NE$60=AD$3)*(GMW_SCEN!$ND$2:$ND$60=AD$4)*(GMW_SCEN!$NF$2:$NF$60=AD$1),0),$F194-1966)</f>
        <v>0.75</v>
      </c>
      <c r="AE194" s="4" cm="1">
        <f t="array" ref="AE194">INDEX(GMW_SCEN!$A$2:$NF$60,MATCH(1,(GMW_SCEN!$NE$2:$NE$60=AE$3)*(GMW_SCEN!$ND$2:$ND$60=AE$4)*(GMW_SCEN!$NF$2:$NF$60=AE$1),0),$F194-1966)</f>
        <v>0.70562499999999995</v>
      </c>
      <c r="AF194" s="4" cm="1">
        <f t="array" ref="AF194">INDEX(GMW_SCEN!$A$2:$NF$60,MATCH(1,(GMW_SCEN!$NE$2:$NE$60=AF$3)*(GMW_SCEN!$ND$2:$ND$60=AF$4)*(GMW_SCEN!$NF$2:$NF$60=AF$1),0),$F194-1966)</f>
        <v>-1.5133049999999999</v>
      </c>
      <c r="AG194" s="4" cm="1">
        <f t="array" ref="AG194">INDEX(GMW_SCEN!$A$2:$NF$60,MATCH(1,(GMW_SCEN!$NE$2:$NE$60=AG$3)*(GMW_SCEN!$ND$2:$ND$60=AG$4)*(GMW_SCEN!$NF$2:$NF$60=AG$1),0),$F194-1966)</f>
        <v>1.1632</v>
      </c>
      <c r="AH194" s="4" cm="1">
        <f t="array" ref="AH194">INDEX(GMW_SCEN!$A$2:$NF$60,MATCH(1,(GMW_SCEN!$NE$2:$NE$60=AH$3)*(GMW_SCEN!$ND$2:$ND$60=AH$4)*(GMW_SCEN!$NF$2:$NF$60=AH$1),0),$F194-1966)</f>
        <v>1.287933</v>
      </c>
      <c r="AI194" s="4" cm="1">
        <f t="array" ref="AI194">INDEX(GMW_SCEN!$A$2:$NF$60,MATCH(1,(GMW_SCEN!$NE$2:$NE$60=AI$3)*(GMW_SCEN!$ND$2:$ND$60=AI$4)*(GMW_SCEN!$NF$2:$NF$60=AI$1),0),$F194-1966)</f>
        <v>79.446659999999994</v>
      </c>
      <c r="AJ194" s="4" cm="1">
        <f t="array" ref="AJ194">INDEX(GMW_SCEN!$A$2:$NF$60,MATCH(1,(GMW_SCEN!$NE$2:$NE$60=AJ$3)*(GMW_SCEN!$ND$2:$ND$60=AJ$4)*(GMW_SCEN!$NF$2:$NF$60=AJ$1),0),$F194-1966)</f>
        <v>-14665</v>
      </c>
      <c r="AK194" s="4" cm="1">
        <f t="array" ref="AK194">INDEX(GMW_SCEN!$A$2:$NF$60,MATCH(1,(GMW_SCEN!$NE$2:$NE$60=AK$3)*(GMW_SCEN!$ND$2:$ND$60=AK$4)*(GMW_SCEN!$NF$2:$NF$60=AK$1),0),$F194-1966)</f>
        <v>1586116</v>
      </c>
      <c r="AL194" s="4" cm="1">
        <f t="array" ref="AL194">INDEX(GMW_SCEN!$A$2:$NF$60,MATCH(1,(GMW_SCEN!$NE$2:$NE$60=AL$3)*(GMW_SCEN!$ND$2:$ND$60=AL$4)*(GMW_SCEN!$NF$2:$NF$60=AL$1),0),$F194-1966)</f>
        <v>570531</v>
      </c>
    </row>
    <row r="195" spans="1:38" x14ac:dyDescent="0.25">
      <c r="A195" s="4">
        <v>2020</v>
      </c>
      <c r="B195" s="4">
        <f t="shared" si="62"/>
        <v>2020</v>
      </c>
      <c r="C195" s="4">
        <f t="shared" si="62"/>
        <v>2019</v>
      </c>
      <c r="D195" s="4">
        <f t="shared" si="62"/>
        <v>2019</v>
      </c>
      <c r="F195" s="4">
        <f t="shared" si="58"/>
        <v>2161</v>
      </c>
      <c r="G195" s="4" cm="1">
        <f t="array" ref="G195">INDEX(GMW_SCEN!$A$2:$NF$60,MATCH(1,(GMW_SCEN!$NE$2:$NE$60=G$3)*(GMW_SCEN!$ND$2:$ND$60=G$4)*(GMW_SCEN!$NF$2:$NF$60=G$1),0),$F195-1966)</f>
        <v>652180</v>
      </c>
      <c r="H195" s="4" cm="1">
        <f t="array" ref="H195">INDEX(GMW_SCEN!$A$2:$NF$60,MATCH(1,(GMW_SCEN!$NE$2:$NE$60=H$3)*(GMW_SCEN!$ND$2:$ND$60=H$4)*(GMW_SCEN!$NF$2:$NF$60=H$1),0),$F195-1966)</f>
        <v>400748</v>
      </c>
      <c r="I195" s="4" cm="1">
        <f t="array" ref="I195">INDEX(GMW_SCEN!$A$2:$NF$60,MATCH(1,(GMW_SCEN!$NE$2:$NE$60=I$3)*(GMW_SCEN!$ND$2:$ND$60=I$4)*(GMW_SCEN!$NF$2:$NF$60=I$1),0),$F195-1966)</f>
        <v>117131</v>
      </c>
      <c r="J195" s="4" cm="1">
        <f t="array" ref="J195">INDEX(GMW_SCEN!$A$2:$NF$60,MATCH(1,(GMW_SCEN!$NE$2:$NE$60=J$3)*(GMW_SCEN!$ND$2:$ND$60=J$4)*(GMW_SCEN!$NF$2:$NF$60=J$1),0),$F195-1966)</f>
        <v>129380</v>
      </c>
      <c r="K195" s="4" cm="1">
        <f t="array" ref="K195">INDEX(GMW_SCEN!$A$2:$NF$60,MATCH(1,(GMW_SCEN!$NE$2:$NE$60=K$3)*(GMW_SCEN!$ND$2:$ND$60=K$4)*(GMW_SCEN!$NF$2:$NF$60=K$1),0),$F195-1966)</f>
        <v>207133</v>
      </c>
      <c r="L195" s="4" cm="1">
        <f t="array" ref="L195">INDEX(GMW_SCEN!$A$2:$NF$60,MATCH(1,(GMW_SCEN!$NE$2:$NE$60=L$3)*(GMW_SCEN!$ND$2:$ND$60=L$4)*(GMW_SCEN!$NF$2:$NF$60=L$1),0),$F195-1966)</f>
        <v>211334</v>
      </c>
      <c r="M195" s="4" cm="1">
        <f t="array" ref="M195">INDEX(GMW_SCEN!$A$2:$NF$60,MATCH(1,(GMW_SCEN!$NE$2:$NE$60=M$3)*(GMW_SCEN!$ND$2:$ND$60=M$4)*(GMW_SCEN!$NF$2:$NF$60=M$1),0),$F195-1966)</f>
        <v>108.4667</v>
      </c>
      <c r="N195" s="4" cm="1">
        <f t="array" ref="N195">INDEX(GMW_SCEN!$A$2:$NF$60,MATCH(1,(GMW_SCEN!$NE$2:$NE$60=N$3)*(GMW_SCEN!$ND$2:$ND$60=N$4)*(GMW_SCEN!$NF$2:$NF$60=N$1),0),$F195-1966)</f>
        <v>0.61384620000000001</v>
      </c>
      <c r="O195" s="4" cm="1">
        <f t="array" ref="O195">INDEX(GMW_SCEN!$A$2:$NF$60,MATCH(1,(GMW_SCEN!$NE$2:$NE$60=O$3)*(GMW_SCEN!$ND$2:$ND$60=O$4)*(GMW_SCEN!$NF$2:$NF$60=O$1),0),$F195-1966)</f>
        <v>0.54578130000000002</v>
      </c>
      <c r="P195" s="4" cm="1">
        <f t="array" ref="P195">INDEX(GMW_SCEN!$A$2:$NF$60,MATCH(1,(GMW_SCEN!$NE$2:$NE$60=P$3)*(GMW_SCEN!$ND$2:$ND$60=P$4)*(GMW_SCEN!$NF$2:$NF$60=P$1),0),$F195-1966)</f>
        <v>-1.415394</v>
      </c>
      <c r="Q195" s="4" cm="1">
        <f t="array" ref="Q195">INDEX(GMW_SCEN!$A$2:$NF$60,MATCH(1,(GMW_SCEN!$NE$2:$NE$60=Q$3)*(GMW_SCEN!$ND$2:$ND$60=Q$4)*(GMW_SCEN!$NF$2:$NF$60=Q$1),0),$F195-1966)</f>
        <v>1.1617999999999999</v>
      </c>
      <c r="R195" s="4" cm="1">
        <f t="array" ref="R195">INDEX(GMW_SCEN!$A$2:$NF$60,MATCH(1,(GMW_SCEN!$NE$2:$NE$60=R$3)*(GMW_SCEN!$ND$2:$ND$60=R$4)*(GMW_SCEN!$NF$2:$NF$60=R$1),0),$F195-1966)</f>
        <v>1.279733</v>
      </c>
      <c r="S195" s="4" cm="1">
        <f t="array" ref="S195">INDEX(GMW_SCEN!$A$2:$NF$60,MATCH(1,(GMW_SCEN!$NE$2:$NE$60=S$3)*(GMW_SCEN!$ND$2:$ND$60=S$4)*(GMW_SCEN!$NF$2:$NF$60=S$1),0),$F195-1966)</f>
        <v>79.25</v>
      </c>
      <c r="T195" s="4" cm="1">
        <f t="array" ref="T195">INDEX(GMW_SCEN!$A$2:$NF$60,MATCH(1,(GMW_SCEN!$NE$2:$NE$60=T$3)*(GMW_SCEN!$ND$2:$ND$60=T$4)*(GMW_SCEN!$NF$2:$NF$60=T$1),0),$F195-1966)</f>
        <v>15541</v>
      </c>
      <c r="U195" s="4" cm="1">
        <f t="array" ref="U195">INDEX(GMW_SCEN!$A$2:$NF$60,MATCH(1,(GMW_SCEN!$NE$2:$NE$60=U$3)*(GMW_SCEN!$ND$2:$ND$60=U$4)*(GMW_SCEN!$NF$2:$NF$60=U$1),0),$F195-1966)</f>
        <v>1585462</v>
      </c>
      <c r="V195" s="4" cm="1">
        <f t="array" ref="V195">INDEX(GMW_SCEN!$A$2:$NF$60,MATCH(1,(GMW_SCEN!$NE$2:$NE$60=V$3)*(GMW_SCEN!$ND$2:$ND$60=V$4)*(GMW_SCEN!$NF$2:$NF$60=V$1),0),$F195-1966)</f>
        <v>559365</v>
      </c>
      <c r="W195" s="4" cm="1">
        <f t="array" ref="W195">INDEX(GMW_SCEN!$A$2:$NF$60,MATCH(1,(GMW_SCEN!$NE$2:$NE$60=W$3)*(GMW_SCEN!$ND$2:$ND$60=W$4)*(GMW_SCEN!$NF$2:$NF$60=W$1),0),$F195-1966)</f>
        <v>652180</v>
      </c>
      <c r="X195" s="4" cm="1">
        <f t="array" ref="X195">INDEX(GMW_SCEN!$A$2:$NF$60,MATCH(1,(GMW_SCEN!$NE$2:$NE$60=X$3)*(GMW_SCEN!$ND$2:$ND$60=X$4)*(GMW_SCEN!$NF$2:$NF$60=X$1),0),$F195-1966)</f>
        <v>400748</v>
      </c>
      <c r="Y195" s="4" cm="1">
        <f t="array" ref="Y195">INDEX(GMW_SCEN!$A$2:$NF$60,MATCH(1,(GMW_SCEN!$NE$2:$NE$60=Y$3)*(GMW_SCEN!$ND$2:$ND$60=Y$4)*(GMW_SCEN!$NF$2:$NF$60=Y$1),0),$F195-1966)</f>
        <v>117131</v>
      </c>
      <c r="Z195" s="4" cm="1">
        <f t="array" ref="Z195">INDEX(GMW_SCEN!$A$2:$NF$60,MATCH(1,(GMW_SCEN!$NE$2:$NE$60=Z$3)*(GMW_SCEN!$ND$2:$ND$60=Z$4)*(GMW_SCEN!$NF$2:$NF$60=Z$1),0),$F195-1966)</f>
        <v>129380</v>
      </c>
      <c r="AA195" s="4" cm="1">
        <f t="array" ref="AA195">INDEX(GMW_SCEN!$A$2:$NF$60,MATCH(1,(GMW_SCEN!$NE$2:$NE$60=AA$3)*(GMW_SCEN!$ND$2:$ND$60=AA$4)*(GMW_SCEN!$NF$2:$NF$60=AA$1),0),$F195-1966)</f>
        <v>207133</v>
      </c>
      <c r="AB195" s="4" cm="1">
        <f t="array" ref="AB195">INDEX(GMW_SCEN!$A$2:$NF$60,MATCH(1,(GMW_SCEN!$NE$2:$NE$60=AB$3)*(GMW_SCEN!$ND$2:$ND$60=AB$4)*(GMW_SCEN!$NF$2:$NF$60=AB$1),0),$F195-1966)</f>
        <v>211334</v>
      </c>
      <c r="AC195" s="4" cm="1">
        <f t="array" ref="AC195">INDEX(GMW_SCEN!$A$2:$NF$60,MATCH(1,(GMW_SCEN!$NE$2:$NE$60=AC$3)*(GMW_SCEN!$ND$2:$ND$60=AC$4)*(GMW_SCEN!$NF$2:$NF$60=AC$1),0),$F195-1966)</f>
        <v>108.4667</v>
      </c>
      <c r="AD195" s="4" cm="1">
        <f t="array" ref="AD195">INDEX(GMW_SCEN!$A$2:$NF$60,MATCH(1,(GMW_SCEN!$NE$2:$NE$60=AD$3)*(GMW_SCEN!$ND$2:$ND$60=AD$4)*(GMW_SCEN!$NF$2:$NF$60=AD$1),0),$F195-1966)</f>
        <v>0.61384620000000001</v>
      </c>
      <c r="AE195" s="4" cm="1">
        <f t="array" ref="AE195">INDEX(GMW_SCEN!$A$2:$NF$60,MATCH(1,(GMW_SCEN!$NE$2:$NE$60=AE$3)*(GMW_SCEN!$ND$2:$ND$60=AE$4)*(GMW_SCEN!$NF$2:$NF$60=AE$1),0),$F195-1966)</f>
        <v>0.54578130000000002</v>
      </c>
      <c r="AF195" s="4" cm="1">
        <f t="array" ref="AF195">INDEX(GMW_SCEN!$A$2:$NF$60,MATCH(1,(GMW_SCEN!$NE$2:$NE$60=AF$3)*(GMW_SCEN!$ND$2:$ND$60=AF$4)*(GMW_SCEN!$NF$2:$NF$60=AF$1),0),$F195-1966)</f>
        <v>-1.415394</v>
      </c>
      <c r="AG195" s="4" cm="1">
        <f t="array" ref="AG195">INDEX(GMW_SCEN!$A$2:$NF$60,MATCH(1,(GMW_SCEN!$NE$2:$NE$60=AG$3)*(GMW_SCEN!$ND$2:$ND$60=AG$4)*(GMW_SCEN!$NF$2:$NF$60=AG$1),0),$F195-1966)</f>
        <v>1.1617999999999999</v>
      </c>
      <c r="AH195" s="4" cm="1">
        <f t="array" ref="AH195">INDEX(GMW_SCEN!$A$2:$NF$60,MATCH(1,(GMW_SCEN!$NE$2:$NE$60=AH$3)*(GMW_SCEN!$ND$2:$ND$60=AH$4)*(GMW_SCEN!$NF$2:$NF$60=AH$1),0),$F195-1966)</f>
        <v>1.279733</v>
      </c>
      <c r="AI195" s="4" cm="1">
        <f t="array" ref="AI195">INDEX(GMW_SCEN!$A$2:$NF$60,MATCH(1,(GMW_SCEN!$NE$2:$NE$60=AI$3)*(GMW_SCEN!$ND$2:$ND$60=AI$4)*(GMW_SCEN!$NF$2:$NF$60=AI$1),0),$F195-1966)</f>
        <v>79.25</v>
      </c>
      <c r="AJ195" s="4" cm="1">
        <f t="array" ref="AJ195">INDEX(GMW_SCEN!$A$2:$NF$60,MATCH(1,(GMW_SCEN!$NE$2:$NE$60=AJ$3)*(GMW_SCEN!$ND$2:$ND$60=AJ$4)*(GMW_SCEN!$NF$2:$NF$60=AJ$1),0),$F195-1966)</f>
        <v>15541</v>
      </c>
      <c r="AK195" s="4" cm="1">
        <f t="array" ref="AK195">INDEX(GMW_SCEN!$A$2:$NF$60,MATCH(1,(GMW_SCEN!$NE$2:$NE$60=AK$3)*(GMW_SCEN!$ND$2:$ND$60=AK$4)*(GMW_SCEN!$NF$2:$NF$60=AK$1),0),$F195-1966)</f>
        <v>1585462</v>
      </c>
      <c r="AL195" s="4" cm="1">
        <f t="array" ref="AL195">INDEX(GMW_SCEN!$A$2:$NF$60,MATCH(1,(GMW_SCEN!$NE$2:$NE$60=AL$3)*(GMW_SCEN!$ND$2:$ND$60=AL$4)*(GMW_SCEN!$NF$2:$NF$60=AL$1),0),$F195-1966)</f>
        <v>559365</v>
      </c>
    </row>
    <row r="196" spans="1:38" x14ac:dyDescent="0.25">
      <c r="B196" s="4">
        <f t="shared" si="62"/>
        <v>2020</v>
      </c>
      <c r="C196" s="4">
        <f t="shared" si="62"/>
        <v>2020</v>
      </c>
      <c r="F196" s="4">
        <f t="shared" si="58"/>
        <v>2162</v>
      </c>
      <c r="G196" s="4" cm="1">
        <f t="array" ref="G196">INDEX(GMW_SCEN!$A$2:$NF$60,MATCH(1,(GMW_SCEN!$NE$2:$NE$60=G$3)*(GMW_SCEN!$ND$2:$ND$60=G$4)*(GMW_SCEN!$NF$2:$NF$60=G$1),0),$F196-1966)</f>
        <v>522356</v>
      </c>
      <c r="H196" s="4" cm="1">
        <f t="array" ref="H196">INDEX(GMW_SCEN!$A$2:$NF$60,MATCH(1,(GMW_SCEN!$NE$2:$NE$60=H$3)*(GMW_SCEN!$ND$2:$ND$60=H$4)*(GMW_SCEN!$NF$2:$NF$60=H$1),0),$F196-1966)</f>
        <v>308486</v>
      </c>
      <c r="I196" s="4" cm="1">
        <f t="array" ref="I196">INDEX(GMW_SCEN!$A$2:$NF$60,MATCH(1,(GMW_SCEN!$NE$2:$NE$60=I$3)*(GMW_SCEN!$ND$2:$ND$60=I$4)*(GMW_SCEN!$NF$2:$NF$60=I$1),0),$F196-1966)</f>
        <v>96088</v>
      </c>
      <c r="J196" s="4" cm="1">
        <f t="array" ref="J196">INDEX(GMW_SCEN!$A$2:$NF$60,MATCH(1,(GMW_SCEN!$NE$2:$NE$60=J$3)*(GMW_SCEN!$ND$2:$ND$60=J$4)*(GMW_SCEN!$NF$2:$NF$60=J$1),0),$F196-1966)</f>
        <v>106179</v>
      </c>
      <c r="K196" s="4" cm="1">
        <f t="array" ref="K196">INDEX(GMW_SCEN!$A$2:$NF$60,MATCH(1,(GMW_SCEN!$NE$2:$NE$60=K$3)*(GMW_SCEN!$ND$2:$ND$60=K$4)*(GMW_SCEN!$NF$2:$NF$60=K$1),0),$F196-1966)</f>
        <v>179222</v>
      </c>
      <c r="L196" s="4" cm="1">
        <f t="array" ref="L196">INDEX(GMW_SCEN!$A$2:$NF$60,MATCH(1,(GMW_SCEN!$NE$2:$NE$60=L$3)*(GMW_SCEN!$ND$2:$ND$60=L$4)*(GMW_SCEN!$NF$2:$NF$60=L$1),0),$F196-1966)</f>
        <v>158911</v>
      </c>
      <c r="M196" s="4" cm="1">
        <f t="array" ref="M196">INDEX(GMW_SCEN!$A$2:$NF$60,MATCH(1,(GMW_SCEN!$NE$2:$NE$60=M$3)*(GMW_SCEN!$ND$2:$ND$60=M$4)*(GMW_SCEN!$NF$2:$NF$60=M$1),0),$F196-1966)</f>
        <v>108.5333</v>
      </c>
      <c r="N196" s="4" cm="1">
        <f t="array" ref="N196">INDEX(GMW_SCEN!$A$2:$NF$60,MATCH(1,(GMW_SCEN!$NE$2:$NE$60=N$3)*(GMW_SCEN!$ND$2:$ND$60=N$4)*(GMW_SCEN!$NF$2:$NF$60=N$1),0),$F196-1966)</f>
        <v>0.1</v>
      </c>
      <c r="O196" s="4" cm="1">
        <f t="array" ref="O196">INDEX(GMW_SCEN!$A$2:$NF$60,MATCH(1,(GMW_SCEN!$NE$2:$NE$60=O$3)*(GMW_SCEN!$ND$2:$ND$60=O$4)*(GMW_SCEN!$NF$2:$NF$60=O$1),0),$F196-1966)</f>
        <v>0.25615389999999999</v>
      </c>
      <c r="P196" s="4" cm="1">
        <f t="array" ref="P196">INDEX(GMW_SCEN!$A$2:$NF$60,MATCH(1,(GMW_SCEN!$NE$2:$NE$60=P$3)*(GMW_SCEN!$ND$2:$ND$60=P$4)*(GMW_SCEN!$NF$2:$NF$60=P$1),0),$F196-1966)</f>
        <v>-0.48397820000000003</v>
      </c>
      <c r="Q196" s="4" cm="1">
        <f t="array" ref="Q196">INDEX(GMW_SCEN!$A$2:$NF$60,MATCH(1,(GMW_SCEN!$NE$2:$NE$60=Q$3)*(GMW_SCEN!$ND$2:$ND$60=Q$4)*(GMW_SCEN!$NF$2:$NF$60=Q$1),0),$F196-1966)</f>
        <v>1.1272329999999999</v>
      </c>
      <c r="R196" s="4" cm="1">
        <f t="array" ref="R196">INDEX(GMW_SCEN!$A$2:$NF$60,MATCH(1,(GMW_SCEN!$NE$2:$NE$60=R$3)*(GMW_SCEN!$ND$2:$ND$60=R$4)*(GMW_SCEN!$NF$2:$NF$60=R$1),0),$F196-1966)</f>
        <v>1.2412000000000001</v>
      </c>
      <c r="S196" s="4" cm="1">
        <f t="array" ref="S196">INDEX(GMW_SCEN!$A$2:$NF$60,MATCH(1,(GMW_SCEN!$NE$2:$NE$60=S$3)*(GMW_SCEN!$ND$2:$ND$60=S$4)*(GMW_SCEN!$NF$2:$NF$60=S$1),0),$F196-1966)</f>
        <v>77.406670000000005</v>
      </c>
      <c r="T196" s="4" cm="1">
        <f t="array" ref="T196">INDEX(GMW_SCEN!$A$2:$NF$60,MATCH(1,(GMW_SCEN!$NE$2:$NE$60=T$3)*(GMW_SCEN!$ND$2:$ND$60=T$4)*(GMW_SCEN!$NF$2:$NF$60=T$1),0),$F196-1966)</f>
        <v>-110599</v>
      </c>
      <c r="U196" s="4" cm="1">
        <f t="array" ref="U196">INDEX(GMW_SCEN!$A$2:$NF$60,MATCH(1,(GMW_SCEN!$NE$2:$NE$60=U$3)*(GMW_SCEN!$ND$2:$ND$60=U$4)*(GMW_SCEN!$NF$2:$NF$60=U$1),0),$F196-1966)</f>
        <v>1753303</v>
      </c>
      <c r="V196" s="4" cm="1">
        <f t="array" ref="V196">INDEX(GMW_SCEN!$A$2:$NF$60,MATCH(1,(GMW_SCEN!$NE$2:$NE$60=V$3)*(GMW_SCEN!$ND$2:$ND$60=V$4)*(GMW_SCEN!$NF$2:$NF$60=V$1),0),$F196-1966)</f>
        <v>481227</v>
      </c>
      <c r="W196" s="4" cm="1">
        <f t="array" ref="W196">INDEX(GMW_SCEN!$A$2:$NF$60,MATCH(1,(GMW_SCEN!$NE$2:$NE$60=W$3)*(GMW_SCEN!$ND$2:$ND$60=W$4)*(GMW_SCEN!$NF$2:$NF$60=W$1),0),$F196-1966)</f>
        <v>522356</v>
      </c>
      <c r="X196" s="4" cm="1">
        <f t="array" ref="X196">INDEX(GMW_SCEN!$A$2:$NF$60,MATCH(1,(GMW_SCEN!$NE$2:$NE$60=X$3)*(GMW_SCEN!$ND$2:$ND$60=X$4)*(GMW_SCEN!$NF$2:$NF$60=X$1),0),$F196-1966)</f>
        <v>308486</v>
      </c>
      <c r="Y196" s="4" cm="1">
        <f t="array" ref="Y196">INDEX(GMW_SCEN!$A$2:$NF$60,MATCH(1,(GMW_SCEN!$NE$2:$NE$60=Y$3)*(GMW_SCEN!$ND$2:$ND$60=Y$4)*(GMW_SCEN!$NF$2:$NF$60=Y$1),0),$F196-1966)</f>
        <v>96088</v>
      </c>
      <c r="Z196" s="4" cm="1">
        <f t="array" ref="Z196">INDEX(GMW_SCEN!$A$2:$NF$60,MATCH(1,(GMW_SCEN!$NE$2:$NE$60=Z$3)*(GMW_SCEN!$ND$2:$ND$60=Z$4)*(GMW_SCEN!$NF$2:$NF$60=Z$1),0),$F196-1966)</f>
        <v>106179</v>
      </c>
      <c r="AA196" s="4" cm="1">
        <f t="array" ref="AA196">INDEX(GMW_SCEN!$A$2:$NF$60,MATCH(1,(GMW_SCEN!$NE$2:$NE$60=AA$3)*(GMW_SCEN!$ND$2:$ND$60=AA$4)*(GMW_SCEN!$NF$2:$NF$60=AA$1),0),$F196-1966)</f>
        <v>179222</v>
      </c>
      <c r="AB196" s="4" cm="1">
        <f t="array" ref="AB196">INDEX(GMW_SCEN!$A$2:$NF$60,MATCH(1,(GMW_SCEN!$NE$2:$NE$60=AB$3)*(GMW_SCEN!$ND$2:$ND$60=AB$4)*(GMW_SCEN!$NF$2:$NF$60=AB$1),0),$F196-1966)</f>
        <v>158911</v>
      </c>
      <c r="AC196" s="4" cm="1">
        <f t="array" ref="AC196">INDEX(GMW_SCEN!$A$2:$NF$60,MATCH(1,(GMW_SCEN!$NE$2:$NE$60=AC$3)*(GMW_SCEN!$ND$2:$ND$60=AC$4)*(GMW_SCEN!$NF$2:$NF$60=AC$1),0),$F196-1966)</f>
        <v>108.5333</v>
      </c>
      <c r="AD196" s="4" cm="1">
        <f t="array" ref="AD196">INDEX(GMW_SCEN!$A$2:$NF$60,MATCH(1,(GMW_SCEN!$NE$2:$NE$60=AD$3)*(GMW_SCEN!$ND$2:$ND$60=AD$4)*(GMW_SCEN!$NF$2:$NF$60=AD$1),0),$F196-1966)</f>
        <v>0.1</v>
      </c>
      <c r="AE196" s="4" cm="1">
        <f t="array" ref="AE196">INDEX(GMW_SCEN!$A$2:$NF$60,MATCH(1,(GMW_SCEN!$NE$2:$NE$60=AE$3)*(GMW_SCEN!$ND$2:$ND$60=AE$4)*(GMW_SCEN!$NF$2:$NF$60=AE$1),0),$F196-1966)</f>
        <v>0.25615389999999999</v>
      </c>
      <c r="AF196" s="4" cm="1">
        <f t="array" ref="AF196">INDEX(GMW_SCEN!$A$2:$NF$60,MATCH(1,(GMW_SCEN!$NE$2:$NE$60=AF$3)*(GMW_SCEN!$ND$2:$ND$60=AF$4)*(GMW_SCEN!$NF$2:$NF$60=AF$1),0),$F196-1966)</f>
        <v>-0.48397820000000003</v>
      </c>
      <c r="AG196" s="4" cm="1">
        <f t="array" ref="AG196">INDEX(GMW_SCEN!$A$2:$NF$60,MATCH(1,(GMW_SCEN!$NE$2:$NE$60=AG$3)*(GMW_SCEN!$ND$2:$ND$60=AG$4)*(GMW_SCEN!$NF$2:$NF$60=AG$1),0),$F196-1966)</f>
        <v>1.1272329999999999</v>
      </c>
      <c r="AH196" s="4" cm="1">
        <f t="array" ref="AH196">INDEX(GMW_SCEN!$A$2:$NF$60,MATCH(1,(GMW_SCEN!$NE$2:$NE$60=AH$3)*(GMW_SCEN!$ND$2:$ND$60=AH$4)*(GMW_SCEN!$NF$2:$NF$60=AH$1),0),$F196-1966)</f>
        <v>1.2412000000000001</v>
      </c>
      <c r="AI196" s="4" cm="1">
        <f t="array" ref="AI196">INDEX(GMW_SCEN!$A$2:$NF$60,MATCH(1,(GMW_SCEN!$NE$2:$NE$60=AI$3)*(GMW_SCEN!$ND$2:$ND$60=AI$4)*(GMW_SCEN!$NF$2:$NF$60=AI$1),0),$F196-1966)</f>
        <v>77.406670000000005</v>
      </c>
      <c r="AJ196" s="4" cm="1">
        <f t="array" ref="AJ196">INDEX(GMW_SCEN!$A$2:$NF$60,MATCH(1,(GMW_SCEN!$NE$2:$NE$60=AJ$3)*(GMW_SCEN!$ND$2:$ND$60=AJ$4)*(GMW_SCEN!$NF$2:$NF$60=AJ$1),0),$F196-1966)</f>
        <v>-110599</v>
      </c>
      <c r="AK196" s="4" cm="1">
        <f t="array" ref="AK196">INDEX(GMW_SCEN!$A$2:$NF$60,MATCH(1,(GMW_SCEN!$NE$2:$NE$60=AK$3)*(GMW_SCEN!$ND$2:$ND$60=AK$4)*(GMW_SCEN!$NF$2:$NF$60=AK$1),0),$F196-1966)</f>
        <v>1753303</v>
      </c>
      <c r="AL196" s="4" cm="1">
        <f t="array" ref="AL196">INDEX(GMW_SCEN!$A$2:$NF$60,MATCH(1,(GMW_SCEN!$NE$2:$NE$60=AL$3)*(GMW_SCEN!$ND$2:$ND$60=AL$4)*(GMW_SCEN!$NF$2:$NF$60=AL$1),0),$F196-1966)</f>
        <v>481227</v>
      </c>
    </row>
    <row r="197" spans="1:38" x14ac:dyDescent="0.25">
      <c r="B197" s="4">
        <f t="shared" si="62"/>
        <v>2020</v>
      </c>
      <c r="C197" s="4">
        <f t="shared" si="62"/>
        <v>2020</v>
      </c>
      <c r="F197" s="4">
        <f t="shared" si="58"/>
        <v>2163</v>
      </c>
      <c r="G197" s="4" cm="1">
        <f t="array" ref="G197">INDEX(GMW_SCEN!$A$2:$NF$60,MATCH(1,(GMW_SCEN!$NE$2:$NE$60=G$3)*(GMW_SCEN!$ND$2:$ND$60=G$4)*(GMW_SCEN!$NF$2:$NF$60=G$1),0),$F197-1966)</f>
        <v>610972</v>
      </c>
      <c r="H197" s="4" cm="1">
        <f t="array" ref="H197">INDEX(GMW_SCEN!$A$2:$NF$60,MATCH(1,(GMW_SCEN!$NE$2:$NE$60=H$3)*(GMW_SCEN!$ND$2:$ND$60=H$4)*(GMW_SCEN!$NF$2:$NF$60=H$1),0),$F197-1966)</f>
        <v>369291</v>
      </c>
      <c r="I197" s="4" cm="1">
        <f t="array" ref="I197">INDEX(GMW_SCEN!$A$2:$NF$60,MATCH(1,(GMW_SCEN!$NE$2:$NE$60=I$3)*(GMW_SCEN!$ND$2:$ND$60=I$4)*(GMW_SCEN!$NF$2:$NF$60=I$1),0),$F197-1966)</f>
        <v>111826</v>
      </c>
      <c r="J197" s="4" cm="1">
        <f t="array" ref="J197">INDEX(GMW_SCEN!$A$2:$NF$60,MATCH(1,(GMW_SCEN!$NE$2:$NE$60=J$3)*(GMW_SCEN!$ND$2:$ND$60=J$4)*(GMW_SCEN!$NF$2:$NF$60=J$1),0),$F197-1966)</f>
        <v>125054</v>
      </c>
      <c r="K197" s="4" cm="1">
        <f t="array" ref="K197">INDEX(GMW_SCEN!$A$2:$NF$60,MATCH(1,(GMW_SCEN!$NE$2:$NE$60=K$3)*(GMW_SCEN!$ND$2:$ND$60=K$4)*(GMW_SCEN!$NF$2:$NF$60=K$1),0),$F197-1966)</f>
        <v>181132</v>
      </c>
      <c r="L197" s="4" cm="1">
        <f t="array" ref="L197">INDEX(GMW_SCEN!$A$2:$NF$60,MATCH(1,(GMW_SCEN!$NE$2:$NE$60=L$3)*(GMW_SCEN!$ND$2:$ND$60=L$4)*(GMW_SCEN!$NF$2:$NF$60=L$1),0),$F197-1966)</f>
        <v>186911</v>
      </c>
      <c r="M197" s="4" cm="1">
        <f t="array" ref="M197">INDEX(GMW_SCEN!$A$2:$NF$60,MATCH(1,(GMW_SCEN!$NE$2:$NE$60=M$3)*(GMW_SCEN!$ND$2:$ND$60=M$4)*(GMW_SCEN!$NF$2:$NF$60=M$1),0),$F197-1966)</f>
        <v>108.9333</v>
      </c>
      <c r="N197" s="4" cm="1">
        <f t="array" ref="N197">INDEX(GMW_SCEN!$A$2:$NF$60,MATCH(1,(GMW_SCEN!$NE$2:$NE$60=N$3)*(GMW_SCEN!$ND$2:$ND$60=N$4)*(GMW_SCEN!$NF$2:$NF$60=N$1),0),$F197-1966)</f>
        <v>0.1</v>
      </c>
      <c r="O197" s="4" cm="1">
        <f t="array" ref="O197">INDEX(GMW_SCEN!$A$2:$NF$60,MATCH(1,(GMW_SCEN!$NE$2:$NE$60=O$3)*(GMW_SCEN!$ND$2:$ND$60=O$4)*(GMW_SCEN!$NF$2:$NF$60=O$1),0),$F197-1966)</f>
        <v>0.19318179999999999</v>
      </c>
      <c r="P197" s="4" cm="1">
        <f t="array" ref="P197">INDEX(GMW_SCEN!$A$2:$NF$60,MATCH(1,(GMW_SCEN!$NE$2:$NE$60=P$3)*(GMW_SCEN!$ND$2:$ND$60=P$4)*(GMW_SCEN!$NF$2:$NF$60=P$1),0),$F197-1966)</f>
        <v>0.2473059</v>
      </c>
      <c r="Q197" s="4" cm="1">
        <f t="array" ref="Q197">INDEX(GMW_SCEN!$A$2:$NF$60,MATCH(1,(GMW_SCEN!$NE$2:$NE$60=Q$3)*(GMW_SCEN!$ND$2:$ND$60=Q$4)*(GMW_SCEN!$NF$2:$NF$60=Q$1),0),$F197-1966)</f>
        <v>1.105067</v>
      </c>
      <c r="R197" s="4" cm="1">
        <f t="array" ref="R197">INDEX(GMW_SCEN!$A$2:$NF$60,MATCH(1,(GMW_SCEN!$NE$2:$NE$60=R$3)*(GMW_SCEN!$ND$2:$ND$60=R$4)*(GMW_SCEN!$NF$2:$NF$60=R$1),0),$F197-1966)</f>
        <v>1.2924329999999999</v>
      </c>
      <c r="S197" s="4" cm="1">
        <f t="array" ref="S197">INDEX(GMW_SCEN!$A$2:$NF$60,MATCH(1,(GMW_SCEN!$NE$2:$NE$60=S$3)*(GMW_SCEN!$ND$2:$ND$60=S$4)*(GMW_SCEN!$NF$2:$NF$60=S$1),0),$F197-1966)</f>
        <v>77.446659999999994</v>
      </c>
      <c r="T197" s="4" cm="1">
        <f t="array" ref="T197">INDEX(GMW_SCEN!$A$2:$NF$60,MATCH(1,(GMW_SCEN!$NE$2:$NE$60=T$3)*(GMW_SCEN!$ND$2:$ND$60=T$4)*(GMW_SCEN!$NF$2:$NF$60=T$1),0),$F197-1966)</f>
        <v>-57571</v>
      </c>
      <c r="U197" s="4" cm="1">
        <f t="array" ref="U197">INDEX(GMW_SCEN!$A$2:$NF$60,MATCH(1,(GMW_SCEN!$NE$2:$NE$60=U$3)*(GMW_SCEN!$ND$2:$ND$60=U$4)*(GMW_SCEN!$NF$2:$NF$60=U$1),0),$F197-1966)</f>
        <v>1769997</v>
      </c>
      <c r="V197" s="4" cm="1">
        <f t="array" ref="V197">INDEX(GMW_SCEN!$A$2:$NF$60,MATCH(1,(GMW_SCEN!$NE$2:$NE$60=V$3)*(GMW_SCEN!$ND$2:$ND$60=V$4)*(GMW_SCEN!$NF$2:$NF$60=V$1),0),$F197-1966)</f>
        <v>540319</v>
      </c>
      <c r="W197" s="4" cm="1">
        <f t="array" ref="W197">INDEX(GMW_SCEN!$A$2:$NF$60,MATCH(1,(GMW_SCEN!$NE$2:$NE$60=W$3)*(GMW_SCEN!$ND$2:$ND$60=W$4)*(GMW_SCEN!$NF$2:$NF$60=W$1),0),$F197-1966)</f>
        <v>610972</v>
      </c>
      <c r="X197" s="4" cm="1">
        <f t="array" ref="X197">INDEX(GMW_SCEN!$A$2:$NF$60,MATCH(1,(GMW_SCEN!$NE$2:$NE$60=X$3)*(GMW_SCEN!$ND$2:$ND$60=X$4)*(GMW_SCEN!$NF$2:$NF$60=X$1),0),$F197-1966)</f>
        <v>369291</v>
      </c>
      <c r="Y197" s="4" cm="1">
        <f t="array" ref="Y197">INDEX(GMW_SCEN!$A$2:$NF$60,MATCH(1,(GMW_SCEN!$NE$2:$NE$60=Y$3)*(GMW_SCEN!$ND$2:$ND$60=Y$4)*(GMW_SCEN!$NF$2:$NF$60=Y$1),0),$F197-1966)</f>
        <v>111826</v>
      </c>
      <c r="Z197" s="4" cm="1">
        <f t="array" ref="Z197">INDEX(GMW_SCEN!$A$2:$NF$60,MATCH(1,(GMW_SCEN!$NE$2:$NE$60=Z$3)*(GMW_SCEN!$ND$2:$ND$60=Z$4)*(GMW_SCEN!$NF$2:$NF$60=Z$1),0),$F197-1966)</f>
        <v>125054</v>
      </c>
      <c r="AA197" s="4" cm="1">
        <f t="array" ref="AA197">INDEX(GMW_SCEN!$A$2:$NF$60,MATCH(1,(GMW_SCEN!$NE$2:$NE$60=AA$3)*(GMW_SCEN!$ND$2:$ND$60=AA$4)*(GMW_SCEN!$NF$2:$NF$60=AA$1),0),$F197-1966)</f>
        <v>181132</v>
      </c>
      <c r="AB197" s="4" cm="1">
        <f t="array" ref="AB197">INDEX(GMW_SCEN!$A$2:$NF$60,MATCH(1,(GMW_SCEN!$NE$2:$NE$60=AB$3)*(GMW_SCEN!$ND$2:$ND$60=AB$4)*(GMW_SCEN!$NF$2:$NF$60=AB$1),0),$F197-1966)</f>
        <v>186911</v>
      </c>
      <c r="AC197" s="4" cm="1">
        <f t="array" ref="AC197">INDEX(GMW_SCEN!$A$2:$NF$60,MATCH(1,(GMW_SCEN!$NE$2:$NE$60=AC$3)*(GMW_SCEN!$ND$2:$ND$60=AC$4)*(GMW_SCEN!$NF$2:$NF$60=AC$1),0),$F197-1966)</f>
        <v>108.9333</v>
      </c>
      <c r="AD197" s="4" cm="1">
        <f t="array" ref="AD197">INDEX(GMW_SCEN!$A$2:$NF$60,MATCH(1,(GMW_SCEN!$NE$2:$NE$60=AD$3)*(GMW_SCEN!$ND$2:$ND$60=AD$4)*(GMW_SCEN!$NF$2:$NF$60=AD$1),0),$F197-1966)</f>
        <v>0.1</v>
      </c>
      <c r="AE197" s="4" cm="1">
        <f t="array" ref="AE197">INDEX(GMW_SCEN!$A$2:$NF$60,MATCH(1,(GMW_SCEN!$NE$2:$NE$60=AE$3)*(GMW_SCEN!$ND$2:$ND$60=AE$4)*(GMW_SCEN!$NF$2:$NF$60=AE$1),0),$F197-1966)</f>
        <v>0.19318179999999999</v>
      </c>
      <c r="AF197" s="4" cm="1">
        <f t="array" ref="AF197">INDEX(GMW_SCEN!$A$2:$NF$60,MATCH(1,(GMW_SCEN!$NE$2:$NE$60=AF$3)*(GMW_SCEN!$ND$2:$ND$60=AF$4)*(GMW_SCEN!$NF$2:$NF$60=AF$1),0),$F197-1966)</f>
        <v>0.2473059</v>
      </c>
      <c r="AG197" s="4" cm="1">
        <f t="array" ref="AG197">INDEX(GMW_SCEN!$A$2:$NF$60,MATCH(1,(GMW_SCEN!$NE$2:$NE$60=AG$3)*(GMW_SCEN!$ND$2:$ND$60=AG$4)*(GMW_SCEN!$NF$2:$NF$60=AG$1),0),$F197-1966)</f>
        <v>1.105067</v>
      </c>
      <c r="AH197" s="4" cm="1">
        <f t="array" ref="AH197">INDEX(GMW_SCEN!$A$2:$NF$60,MATCH(1,(GMW_SCEN!$NE$2:$NE$60=AH$3)*(GMW_SCEN!$ND$2:$ND$60=AH$4)*(GMW_SCEN!$NF$2:$NF$60=AH$1),0),$F197-1966)</f>
        <v>1.2924329999999999</v>
      </c>
      <c r="AI197" s="4" cm="1">
        <f t="array" ref="AI197">INDEX(GMW_SCEN!$A$2:$NF$60,MATCH(1,(GMW_SCEN!$NE$2:$NE$60=AI$3)*(GMW_SCEN!$ND$2:$ND$60=AI$4)*(GMW_SCEN!$NF$2:$NF$60=AI$1),0),$F197-1966)</f>
        <v>77.446659999999994</v>
      </c>
      <c r="AJ197" s="4" cm="1">
        <f t="array" ref="AJ197">INDEX(GMW_SCEN!$A$2:$NF$60,MATCH(1,(GMW_SCEN!$NE$2:$NE$60=AJ$3)*(GMW_SCEN!$ND$2:$ND$60=AJ$4)*(GMW_SCEN!$NF$2:$NF$60=AJ$1),0),$F197-1966)</f>
        <v>-57571</v>
      </c>
      <c r="AK197" s="4" cm="1">
        <f t="array" ref="AK197">INDEX(GMW_SCEN!$A$2:$NF$60,MATCH(1,(GMW_SCEN!$NE$2:$NE$60=AK$3)*(GMW_SCEN!$ND$2:$ND$60=AK$4)*(GMW_SCEN!$NF$2:$NF$60=AK$1),0),$F197-1966)</f>
        <v>1769997</v>
      </c>
      <c r="AL197" s="4" cm="1">
        <f t="array" ref="AL197">INDEX(GMW_SCEN!$A$2:$NF$60,MATCH(1,(GMW_SCEN!$NE$2:$NE$60=AL$3)*(GMW_SCEN!$ND$2:$ND$60=AL$4)*(GMW_SCEN!$NF$2:$NF$60=AL$1),0),$F197-1966)</f>
        <v>540319</v>
      </c>
    </row>
    <row r="198" spans="1:38" x14ac:dyDescent="0.25">
      <c r="B198" s="4">
        <f t="shared" si="62"/>
        <v>2020</v>
      </c>
      <c r="C198" s="4">
        <f t="shared" si="62"/>
        <v>2020</v>
      </c>
      <c r="E198" s="4">
        <f t="shared" ref="E198" si="65">+E194+1</f>
        <v>2020</v>
      </c>
      <c r="F198" s="4">
        <f t="shared" si="58"/>
        <v>2164</v>
      </c>
      <c r="G198" s="4" cm="1">
        <f t="array" ref="G198">INDEX(GMW_SCEN!$A$2:$NF$60,MATCH(1,(GMW_SCEN!$NE$2:$NE$60=G$3)*(GMW_SCEN!$ND$2:$ND$60=G$4)*(GMW_SCEN!$NF$2:$NF$60=G$1),0),$F198-1966)</f>
        <v>619330</v>
      </c>
      <c r="H198" s="4" cm="1">
        <f t="array" ref="H198">INDEX(GMW_SCEN!$A$2:$NF$60,MATCH(1,(GMW_SCEN!$NE$2:$NE$60=H$3)*(GMW_SCEN!$ND$2:$ND$60=H$4)*(GMW_SCEN!$NF$2:$NF$60=H$1),0),$F198-1966)</f>
        <v>362708</v>
      </c>
      <c r="I198" s="4" cm="1">
        <f t="array" ref="I198">INDEX(GMW_SCEN!$A$2:$NF$60,MATCH(1,(GMW_SCEN!$NE$2:$NE$60=I$3)*(GMW_SCEN!$ND$2:$ND$60=I$4)*(GMW_SCEN!$NF$2:$NF$60=I$1),0),$F198-1966)</f>
        <v>118476</v>
      </c>
      <c r="J198" s="4" cm="1">
        <f t="array" ref="J198">INDEX(GMW_SCEN!$A$2:$NF$60,MATCH(1,(GMW_SCEN!$NE$2:$NE$60=J$3)*(GMW_SCEN!$ND$2:$ND$60=J$4)*(GMW_SCEN!$NF$2:$NF$60=J$1),0),$F198-1966)</f>
        <v>131064</v>
      </c>
      <c r="K198" s="4" cm="1">
        <f t="array" ref="K198">INDEX(GMW_SCEN!$A$2:$NF$60,MATCH(1,(GMW_SCEN!$NE$2:$NE$60=K$3)*(GMW_SCEN!$ND$2:$ND$60=K$4)*(GMW_SCEN!$NF$2:$NF$60=K$1),0),$F198-1966)</f>
        <v>191402</v>
      </c>
      <c r="L198" s="4" cm="1">
        <f t="array" ref="L198">INDEX(GMW_SCEN!$A$2:$NF$60,MATCH(1,(GMW_SCEN!$NE$2:$NE$60=L$3)*(GMW_SCEN!$ND$2:$ND$60=L$4)*(GMW_SCEN!$NF$2:$NF$60=L$1),0),$F198-1966)</f>
        <v>214356</v>
      </c>
      <c r="M198" s="4" cm="1">
        <f t="array" ref="M198">INDEX(GMW_SCEN!$A$2:$NF$60,MATCH(1,(GMW_SCEN!$NE$2:$NE$60=M$3)*(GMW_SCEN!$ND$2:$ND$60=M$4)*(GMW_SCEN!$NF$2:$NF$60=M$1),0),$F198-1966)</f>
        <v>109.0667</v>
      </c>
      <c r="N198" s="4" cm="1">
        <f t="array" ref="N198">INDEX(GMW_SCEN!$A$2:$NF$60,MATCH(1,(GMW_SCEN!$NE$2:$NE$60=N$3)*(GMW_SCEN!$ND$2:$ND$60=N$4)*(GMW_SCEN!$NF$2:$NF$60=N$1),0),$F198-1966)</f>
        <v>0.1</v>
      </c>
      <c r="O198" s="4" cm="1">
        <f t="array" ref="O198">INDEX(GMW_SCEN!$A$2:$NF$60,MATCH(1,(GMW_SCEN!$NE$2:$NE$60=O$3)*(GMW_SCEN!$ND$2:$ND$60=O$4)*(GMW_SCEN!$NF$2:$NF$60=O$1),0),$F198-1966)</f>
        <v>0.27338459999999998</v>
      </c>
      <c r="P198" s="4" cm="1">
        <f t="array" ref="P198">INDEX(GMW_SCEN!$A$2:$NF$60,MATCH(1,(GMW_SCEN!$NE$2:$NE$60=P$3)*(GMW_SCEN!$ND$2:$ND$60=P$4)*(GMW_SCEN!$NF$2:$NF$60=P$1),0),$F198-1966)</f>
        <v>0.79893239999999999</v>
      </c>
      <c r="Q198" s="4" cm="1">
        <f t="array" ref="Q198">INDEX(GMW_SCEN!$A$2:$NF$60,MATCH(1,(GMW_SCEN!$NE$2:$NE$60=Q$3)*(GMW_SCEN!$ND$2:$ND$60=Q$4)*(GMW_SCEN!$NF$2:$NF$60=Q$1),0),$F198-1966)</f>
        <v>1.1078330000000001</v>
      </c>
      <c r="R198" s="4" cm="1">
        <f t="array" ref="R198">INDEX(GMW_SCEN!$A$2:$NF$60,MATCH(1,(GMW_SCEN!$NE$2:$NE$60=R$3)*(GMW_SCEN!$ND$2:$ND$60=R$4)*(GMW_SCEN!$NF$2:$NF$60=R$1),0),$F198-1966)</f>
        <v>1.3208</v>
      </c>
      <c r="S198" s="4" cm="1">
        <f t="array" ref="S198">INDEX(GMW_SCEN!$A$2:$NF$60,MATCH(1,(GMW_SCEN!$NE$2:$NE$60=S$3)*(GMW_SCEN!$ND$2:$ND$60=S$4)*(GMW_SCEN!$NF$2:$NF$60=S$1),0),$F198-1966)</f>
        <v>77.930000000000007</v>
      </c>
      <c r="T198" s="4" cm="1">
        <f t="array" ref="T198">INDEX(GMW_SCEN!$A$2:$NF$60,MATCH(1,(GMW_SCEN!$NE$2:$NE$60=T$3)*(GMW_SCEN!$ND$2:$ND$60=T$4)*(GMW_SCEN!$NF$2:$NF$60=T$1),0),$F198-1966)</f>
        <v>-50373</v>
      </c>
      <c r="U198" s="4" cm="1">
        <f t="array" ref="U198">INDEX(GMW_SCEN!$A$2:$NF$60,MATCH(1,(GMW_SCEN!$NE$2:$NE$60=U$3)*(GMW_SCEN!$ND$2:$ND$60=U$4)*(GMW_SCEN!$NF$2:$NF$60=U$1),0),$F198-1966)</f>
        <v>1837255</v>
      </c>
      <c r="V198" s="4" cm="1">
        <f t="array" ref="V198">INDEX(GMW_SCEN!$A$2:$NF$60,MATCH(1,(GMW_SCEN!$NE$2:$NE$60=V$3)*(GMW_SCEN!$ND$2:$ND$60=V$4)*(GMW_SCEN!$NF$2:$NF$60=V$1),0),$F198-1966)</f>
        <v>543809</v>
      </c>
      <c r="W198" s="4" cm="1">
        <f t="array" ref="W198">INDEX(GMW_SCEN!$A$2:$NF$60,MATCH(1,(GMW_SCEN!$NE$2:$NE$60=W$3)*(GMW_SCEN!$ND$2:$ND$60=W$4)*(GMW_SCEN!$NF$2:$NF$60=W$1),0),$F198-1966)</f>
        <v>619330</v>
      </c>
      <c r="X198" s="4" cm="1">
        <f t="array" ref="X198">INDEX(GMW_SCEN!$A$2:$NF$60,MATCH(1,(GMW_SCEN!$NE$2:$NE$60=X$3)*(GMW_SCEN!$ND$2:$ND$60=X$4)*(GMW_SCEN!$NF$2:$NF$60=X$1),0),$F198-1966)</f>
        <v>362708</v>
      </c>
      <c r="Y198" s="4" cm="1">
        <f t="array" ref="Y198">INDEX(GMW_SCEN!$A$2:$NF$60,MATCH(1,(GMW_SCEN!$NE$2:$NE$60=Y$3)*(GMW_SCEN!$ND$2:$ND$60=Y$4)*(GMW_SCEN!$NF$2:$NF$60=Y$1),0),$F198-1966)</f>
        <v>118476</v>
      </c>
      <c r="Z198" s="4" cm="1">
        <f t="array" ref="Z198">INDEX(GMW_SCEN!$A$2:$NF$60,MATCH(1,(GMW_SCEN!$NE$2:$NE$60=Z$3)*(GMW_SCEN!$ND$2:$ND$60=Z$4)*(GMW_SCEN!$NF$2:$NF$60=Z$1),0),$F198-1966)</f>
        <v>131064</v>
      </c>
      <c r="AA198" s="4" cm="1">
        <f t="array" ref="AA198">INDEX(GMW_SCEN!$A$2:$NF$60,MATCH(1,(GMW_SCEN!$NE$2:$NE$60=AA$3)*(GMW_SCEN!$ND$2:$ND$60=AA$4)*(GMW_SCEN!$NF$2:$NF$60=AA$1),0),$F198-1966)</f>
        <v>191402</v>
      </c>
      <c r="AB198" s="4" cm="1">
        <f t="array" ref="AB198">INDEX(GMW_SCEN!$A$2:$NF$60,MATCH(1,(GMW_SCEN!$NE$2:$NE$60=AB$3)*(GMW_SCEN!$ND$2:$ND$60=AB$4)*(GMW_SCEN!$NF$2:$NF$60=AB$1),0),$F198-1966)</f>
        <v>214356</v>
      </c>
      <c r="AC198" s="4" cm="1">
        <f t="array" ref="AC198">INDEX(GMW_SCEN!$A$2:$NF$60,MATCH(1,(GMW_SCEN!$NE$2:$NE$60=AC$3)*(GMW_SCEN!$ND$2:$ND$60=AC$4)*(GMW_SCEN!$NF$2:$NF$60=AC$1),0),$F198-1966)</f>
        <v>109.0667</v>
      </c>
      <c r="AD198" s="4" cm="1">
        <f t="array" ref="AD198">INDEX(GMW_SCEN!$A$2:$NF$60,MATCH(1,(GMW_SCEN!$NE$2:$NE$60=AD$3)*(GMW_SCEN!$ND$2:$ND$60=AD$4)*(GMW_SCEN!$NF$2:$NF$60=AD$1),0),$F198-1966)</f>
        <v>0.1</v>
      </c>
      <c r="AE198" s="4" cm="1">
        <f t="array" ref="AE198">INDEX(GMW_SCEN!$A$2:$NF$60,MATCH(1,(GMW_SCEN!$NE$2:$NE$60=AE$3)*(GMW_SCEN!$ND$2:$ND$60=AE$4)*(GMW_SCEN!$NF$2:$NF$60=AE$1),0),$F198-1966)</f>
        <v>0.27338459999999998</v>
      </c>
      <c r="AF198" s="4" cm="1">
        <f t="array" ref="AF198">INDEX(GMW_SCEN!$A$2:$NF$60,MATCH(1,(GMW_SCEN!$NE$2:$NE$60=AF$3)*(GMW_SCEN!$ND$2:$ND$60=AF$4)*(GMW_SCEN!$NF$2:$NF$60=AF$1),0),$F198-1966)</f>
        <v>0.79893239999999999</v>
      </c>
      <c r="AG198" s="4" cm="1">
        <f t="array" ref="AG198">INDEX(GMW_SCEN!$A$2:$NF$60,MATCH(1,(GMW_SCEN!$NE$2:$NE$60=AG$3)*(GMW_SCEN!$ND$2:$ND$60=AG$4)*(GMW_SCEN!$NF$2:$NF$60=AG$1),0),$F198-1966)</f>
        <v>1.1078330000000001</v>
      </c>
      <c r="AH198" s="4" cm="1">
        <f t="array" ref="AH198">INDEX(GMW_SCEN!$A$2:$NF$60,MATCH(1,(GMW_SCEN!$NE$2:$NE$60=AH$3)*(GMW_SCEN!$ND$2:$ND$60=AH$4)*(GMW_SCEN!$NF$2:$NF$60=AH$1),0),$F198-1966)</f>
        <v>1.3208</v>
      </c>
      <c r="AI198" s="4" cm="1">
        <f t="array" ref="AI198">INDEX(GMW_SCEN!$A$2:$NF$60,MATCH(1,(GMW_SCEN!$NE$2:$NE$60=AI$3)*(GMW_SCEN!$ND$2:$ND$60=AI$4)*(GMW_SCEN!$NF$2:$NF$60=AI$1),0),$F198-1966)</f>
        <v>77.930000000000007</v>
      </c>
      <c r="AJ198" s="4" cm="1">
        <f t="array" ref="AJ198">INDEX(GMW_SCEN!$A$2:$NF$60,MATCH(1,(GMW_SCEN!$NE$2:$NE$60=AJ$3)*(GMW_SCEN!$ND$2:$ND$60=AJ$4)*(GMW_SCEN!$NF$2:$NF$60=AJ$1),0),$F198-1966)</f>
        <v>-50373</v>
      </c>
      <c r="AK198" s="4" cm="1">
        <f t="array" ref="AK198">INDEX(GMW_SCEN!$A$2:$NF$60,MATCH(1,(GMW_SCEN!$NE$2:$NE$60=AK$3)*(GMW_SCEN!$ND$2:$ND$60=AK$4)*(GMW_SCEN!$NF$2:$NF$60=AK$1),0),$F198-1966)</f>
        <v>1837255</v>
      </c>
      <c r="AL198" s="4" cm="1">
        <f t="array" ref="AL198">INDEX(GMW_SCEN!$A$2:$NF$60,MATCH(1,(GMW_SCEN!$NE$2:$NE$60=AL$3)*(GMW_SCEN!$ND$2:$ND$60=AL$4)*(GMW_SCEN!$NF$2:$NF$60=AL$1),0),$F198-1966)</f>
        <v>543809</v>
      </c>
    </row>
    <row r="199" spans="1:38" x14ac:dyDescent="0.25">
      <c r="A199" s="4">
        <v>2021</v>
      </c>
      <c r="B199" s="4">
        <f t="shared" si="62"/>
        <v>2021</v>
      </c>
      <c r="C199" s="4">
        <f t="shared" si="62"/>
        <v>2020</v>
      </c>
      <c r="D199" s="4">
        <f t="shared" si="62"/>
        <v>2020</v>
      </c>
      <c r="F199" s="4">
        <f t="shared" si="58"/>
        <v>2165</v>
      </c>
      <c r="G199" s="4" cm="1">
        <f t="array" ref="G199">INDEX(GMW_SCEN!$A$2:$NF$60,MATCH(1,(GMW_SCEN!$NE$2:$NE$60=G$3)*(GMW_SCEN!$ND$2:$ND$60=G$4)*(GMW_SCEN!$NF$2:$NF$60=G$1),0),$F199-1966)</f>
        <v>612665</v>
      </c>
      <c r="H199" s="4" cm="1">
        <f t="array" ref="H199">INDEX(GMW_SCEN!$A$2:$NF$60,MATCH(1,(GMW_SCEN!$NE$2:$NE$60=H$3)*(GMW_SCEN!$ND$2:$ND$60=H$4)*(GMW_SCEN!$NF$2:$NF$60=H$1),0),$F199-1966)</f>
        <v>349378</v>
      </c>
      <c r="I199" s="4" cm="1">
        <f t="array" ref="I199">INDEX(GMW_SCEN!$A$2:$NF$60,MATCH(1,(GMW_SCEN!$NE$2:$NE$60=I$3)*(GMW_SCEN!$ND$2:$ND$60=I$4)*(GMW_SCEN!$NF$2:$NF$60=I$1),0),$F199-1966)</f>
        <v>115504</v>
      </c>
      <c r="J199" s="4" cm="1">
        <f t="array" ref="J199">INDEX(GMW_SCEN!$A$2:$NF$60,MATCH(1,(GMW_SCEN!$NE$2:$NE$60=J$3)*(GMW_SCEN!$ND$2:$ND$60=J$4)*(GMW_SCEN!$NF$2:$NF$60=J$1),0),$F199-1966)</f>
        <v>130685</v>
      </c>
      <c r="K199" s="4" cm="1">
        <f t="array" ref="K199">INDEX(GMW_SCEN!$A$2:$NF$60,MATCH(1,(GMW_SCEN!$NE$2:$NE$60=K$3)*(GMW_SCEN!$ND$2:$ND$60=K$4)*(GMW_SCEN!$NF$2:$NF$60=K$1),0),$F199-1966)</f>
        <v>186358</v>
      </c>
      <c r="L199" s="4" cm="1">
        <f t="array" ref="L199">INDEX(GMW_SCEN!$A$2:$NF$60,MATCH(1,(GMW_SCEN!$NE$2:$NE$60=L$3)*(GMW_SCEN!$ND$2:$ND$60=L$4)*(GMW_SCEN!$NF$2:$NF$60=L$1),0),$F199-1966)</f>
        <v>197637</v>
      </c>
      <c r="M199" s="4" cm="1">
        <f t="array" ref="M199">INDEX(GMW_SCEN!$A$2:$NF$60,MATCH(1,(GMW_SCEN!$NE$2:$NE$60=M$3)*(GMW_SCEN!$ND$2:$ND$60=M$4)*(GMW_SCEN!$NF$2:$NF$60=M$1),0),$F199-1966)</f>
        <v>109.16670000000001</v>
      </c>
      <c r="N199" s="4" cm="1">
        <f t="array" ref="N199">INDEX(GMW_SCEN!$A$2:$NF$60,MATCH(1,(GMW_SCEN!$NE$2:$NE$60=N$3)*(GMW_SCEN!$ND$2:$ND$60=N$4)*(GMW_SCEN!$NF$2:$NF$60=N$1),0),$F199-1966)</f>
        <v>0.1</v>
      </c>
      <c r="O199" s="4" cm="1">
        <f t="array" ref="O199">INDEX(GMW_SCEN!$A$2:$NF$60,MATCH(1,(GMW_SCEN!$NE$2:$NE$60=O$3)*(GMW_SCEN!$ND$2:$ND$60=O$4)*(GMW_SCEN!$NF$2:$NF$60=O$1),0),$F199-1966)</f>
        <v>0.55333330000000003</v>
      </c>
      <c r="P199" s="4" cm="1">
        <f t="array" ref="P199">INDEX(GMW_SCEN!$A$2:$NF$60,MATCH(1,(GMW_SCEN!$NE$2:$NE$60=P$3)*(GMW_SCEN!$ND$2:$ND$60=P$4)*(GMW_SCEN!$NF$2:$NF$60=P$1),0),$F199-1966)</f>
        <v>1.557647</v>
      </c>
      <c r="Q199" s="4" cm="1">
        <f t="array" ref="Q199">INDEX(GMW_SCEN!$A$2:$NF$60,MATCH(1,(GMW_SCEN!$NE$2:$NE$60=Q$3)*(GMW_SCEN!$ND$2:$ND$60=Q$4)*(GMW_SCEN!$NF$2:$NF$60=Q$1),0),$F199-1966)</f>
        <v>1.1439999999999999</v>
      </c>
      <c r="R199" s="4" cm="1">
        <f t="array" ref="R199">INDEX(GMW_SCEN!$A$2:$NF$60,MATCH(1,(GMW_SCEN!$NE$2:$NE$60=R$3)*(GMW_SCEN!$ND$2:$ND$60=R$4)*(GMW_SCEN!$NF$2:$NF$60=R$1),0),$F199-1966)</f>
        <v>1.378733</v>
      </c>
      <c r="S199" s="4" cm="1">
        <f t="array" ref="S199">INDEX(GMW_SCEN!$A$2:$NF$60,MATCH(1,(GMW_SCEN!$NE$2:$NE$60=S$3)*(GMW_SCEN!$ND$2:$ND$60=S$4)*(GMW_SCEN!$NF$2:$NF$60=S$1),0),$F199-1966)</f>
        <v>80.436670000000007</v>
      </c>
      <c r="T199" s="4" cm="1">
        <f t="array" ref="T199">INDEX(GMW_SCEN!$A$2:$NF$60,MATCH(1,(GMW_SCEN!$NE$2:$NE$60=T$3)*(GMW_SCEN!$ND$2:$ND$60=T$4)*(GMW_SCEN!$NF$2:$NF$60=T$1),0),$F199-1966)</f>
        <v>-20522</v>
      </c>
      <c r="U199" s="4" cm="1">
        <f t="array" ref="U199">INDEX(GMW_SCEN!$A$2:$NF$60,MATCH(1,(GMW_SCEN!$NE$2:$NE$60=U$3)*(GMW_SCEN!$ND$2:$ND$60=U$4)*(GMW_SCEN!$NF$2:$NF$60=U$1),0),$F199-1966)</f>
        <v>1849511</v>
      </c>
      <c r="V199" s="4" cm="1">
        <f t="array" ref="V199">INDEX(GMW_SCEN!$A$2:$NF$60,MATCH(1,(GMW_SCEN!$NE$2:$NE$60=V$3)*(GMW_SCEN!$ND$2:$ND$60=V$4)*(GMW_SCEN!$NF$2:$NF$60=V$1),0),$F199-1966)</f>
        <v>545116</v>
      </c>
      <c r="W199" s="4" cm="1">
        <f t="array" ref="W199">INDEX(GMW_SCEN!$A$2:$NF$60,MATCH(1,(GMW_SCEN!$NE$2:$NE$60=W$3)*(GMW_SCEN!$ND$2:$ND$60=W$4)*(GMW_SCEN!$NF$2:$NF$60=W$1),0),$F199-1966)</f>
        <v>612665</v>
      </c>
      <c r="X199" s="4" cm="1">
        <f t="array" ref="X199">INDEX(GMW_SCEN!$A$2:$NF$60,MATCH(1,(GMW_SCEN!$NE$2:$NE$60=X$3)*(GMW_SCEN!$ND$2:$ND$60=X$4)*(GMW_SCEN!$NF$2:$NF$60=X$1),0),$F199-1966)</f>
        <v>349378</v>
      </c>
      <c r="Y199" s="4" cm="1">
        <f t="array" ref="Y199">INDEX(GMW_SCEN!$A$2:$NF$60,MATCH(1,(GMW_SCEN!$NE$2:$NE$60=Y$3)*(GMW_SCEN!$ND$2:$ND$60=Y$4)*(GMW_SCEN!$NF$2:$NF$60=Y$1),0),$F199-1966)</f>
        <v>115504</v>
      </c>
      <c r="Z199" s="4" cm="1">
        <f t="array" ref="Z199">INDEX(GMW_SCEN!$A$2:$NF$60,MATCH(1,(GMW_SCEN!$NE$2:$NE$60=Z$3)*(GMW_SCEN!$ND$2:$ND$60=Z$4)*(GMW_SCEN!$NF$2:$NF$60=Z$1),0),$F199-1966)</f>
        <v>130685</v>
      </c>
      <c r="AA199" s="4" cm="1">
        <f t="array" ref="AA199">INDEX(GMW_SCEN!$A$2:$NF$60,MATCH(1,(GMW_SCEN!$NE$2:$NE$60=AA$3)*(GMW_SCEN!$ND$2:$ND$60=AA$4)*(GMW_SCEN!$NF$2:$NF$60=AA$1),0),$F199-1966)</f>
        <v>186358</v>
      </c>
      <c r="AB199" s="4" cm="1">
        <f t="array" ref="AB199">INDEX(GMW_SCEN!$A$2:$NF$60,MATCH(1,(GMW_SCEN!$NE$2:$NE$60=AB$3)*(GMW_SCEN!$ND$2:$ND$60=AB$4)*(GMW_SCEN!$NF$2:$NF$60=AB$1),0),$F199-1966)</f>
        <v>197637</v>
      </c>
      <c r="AC199" s="4" cm="1">
        <f t="array" ref="AC199">INDEX(GMW_SCEN!$A$2:$NF$60,MATCH(1,(GMW_SCEN!$NE$2:$NE$60=AC$3)*(GMW_SCEN!$ND$2:$ND$60=AC$4)*(GMW_SCEN!$NF$2:$NF$60=AC$1),0),$F199-1966)</f>
        <v>109.16670000000001</v>
      </c>
      <c r="AD199" s="4" cm="1">
        <f t="array" ref="AD199">INDEX(GMW_SCEN!$A$2:$NF$60,MATCH(1,(GMW_SCEN!$NE$2:$NE$60=AD$3)*(GMW_SCEN!$ND$2:$ND$60=AD$4)*(GMW_SCEN!$NF$2:$NF$60=AD$1),0),$F199-1966)</f>
        <v>0.1</v>
      </c>
      <c r="AE199" s="4" cm="1">
        <f t="array" ref="AE199">INDEX(GMW_SCEN!$A$2:$NF$60,MATCH(1,(GMW_SCEN!$NE$2:$NE$60=AE$3)*(GMW_SCEN!$ND$2:$ND$60=AE$4)*(GMW_SCEN!$NF$2:$NF$60=AE$1),0),$F199-1966)</f>
        <v>0.55333330000000003</v>
      </c>
      <c r="AF199" s="4" cm="1">
        <f t="array" ref="AF199">INDEX(GMW_SCEN!$A$2:$NF$60,MATCH(1,(GMW_SCEN!$NE$2:$NE$60=AF$3)*(GMW_SCEN!$ND$2:$ND$60=AF$4)*(GMW_SCEN!$NF$2:$NF$60=AF$1),0),$F199-1966)</f>
        <v>1.557647</v>
      </c>
      <c r="AG199" s="4" cm="1">
        <f t="array" ref="AG199">INDEX(GMW_SCEN!$A$2:$NF$60,MATCH(1,(GMW_SCEN!$NE$2:$NE$60=AG$3)*(GMW_SCEN!$ND$2:$ND$60=AG$4)*(GMW_SCEN!$NF$2:$NF$60=AG$1),0),$F199-1966)</f>
        <v>1.1439999999999999</v>
      </c>
      <c r="AH199" s="4" cm="1">
        <f t="array" ref="AH199">INDEX(GMW_SCEN!$A$2:$NF$60,MATCH(1,(GMW_SCEN!$NE$2:$NE$60=AH$3)*(GMW_SCEN!$ND$2:$ND$60=AH$4)*(GMW_SCEN!$NF$2:$NF$60=AH$1),0),$F199-1966)</f>
        <v>1.378733</v>
      </c>
      <c r="AI199" s="4" cm="1">
        <f t="array" ref="AI199">INDEX(GMW_SCEN!$A$2:$NF$60,MATCH(1,(GMW_SCEN!$NE$2:$NE$60=AI$3)*(GMW_SCEN!$ND$2:$ND$60=AI$4)*(GMW_SCEN!$NF$2:$NF$60=AI$1),0),$F199-1966)</f>
        <v>80.436670000000007</v>
      </c>
      <c r="AJ199" s="4" cm="1">
        <f t="array" ref="AJ199">INDEX(GMW_SCEN!$A$2:$NF$60,MATCH(1,(GMW_SCEN!$NE$2:$NE$60=AJ$3)*(GMW_SCEN!$ND$2:$ND$60=AJ$4)*(GMW_SCEN!$NF$2:$NF$60=AJ$1),0),$F199-1966)</f>
        <v>-20522</v>
      </c>
      <c r="AK199" s="4" cm="1">
        <f t="array" ref="AK199">INDEX(GMW_SCEN!$A$2:$NF$60,MATCH(1,(GMW_SCEN!$NE$2:$NE$60=AK$3)*(GMW_SCEN!$ND$2:$ND$60=AK$4)*(GMW_SCEN!$NF$2:$NF$60=AK$1),0),$F199-1966)</f>
        <v>1849511</v>
      </c>
      <c r="AL199" s="4" cm="1">
        <f t="array" ref="AL199">INDEX(GMW_SCEN!$A$2:$NF$60,MATCH(1,(GMW_SCEN!$NE$2:$NE$60=AL$3)*(GMW_SCEN!$ND$2:$ND$60=AL$4)*(GMW_SCEN!$NF$2:$NF$60=AL$1),0),$F199-1966)</f>
        <v>545116</v>
      </c>
    </row>
    <row r="200" spans="1:38" x14ac:dyDescent="0.25">
      <c r="B200" s="4">
        <f t="shared" si="62"/>
        <v>2021</v>
      </c>
      <c r="C200" s="4">
        <f t="shared" si="62"/>
        <v>2021</v>
      </c>
      <c r="F200" s="4">
        <f t="shared" si="58"/>
        <v>2166</v>
      </c>
      <c r="G200" s="4" cm="1">
        <f t="array" ref="G200">INDEX(GMW_SCEN!$A$2:$NF$60,MATCH(1,(GMW_SCEN!$NE$2:$NE$60=G$3)*(GMW_SCEN!$ND$2:$ND$60=G$4)*(GMW_SCEN!$NF$2:$NF$60=G$1),0),$F200-1966)</f>
        <v>655443</v>
      </c>
      <c r="H200" s="4" cm="1">
        <f t="array" ref="H200">INDEX(GMW_SCEN!$A$2:$NF$60,MATCH(1,(GMW_SCEN!$NE$2:$NE$60=H$3)*(GMW_SCEN!$ND$2:$ND$60=H$4)*(GMW_SCEN!$NF$2:$NF$60=H$1),0),$F200-1966)</f>
        <v>389324</v>
      </c>
      <c r="I200" s="4" cm="1">
        <f t="array" ref="I200">INDEX(GMW_SCEN!$A$2:$NF$60,MATCH(1,(GMW_SCEN!$NE$2:$NE$60=I$3)*(GMW_SCEN!$ND$2:$ND$60=I$4)*(GMW_SCEN!$NF$2:$NF$60=I$1),0),$F200-1966)</f>
        <v>121418</v>
      </c>
      <c r="J200" s="4" cm="1">
        <f t="array" ref="J200">INDEX(GMW_SCEN!$A$2:$NF$60,MATCH(1,(GMW_SCEN!$NE$2:$NE$60=J$3)*(GMW_SCEN!$ND$2:$ND$60=J$4)*(GMW_SCEN!$NF$2:$NF$60=J$1),0),$F200-1966)</f>
        <v>142424</v>
      </c>
      <c r="K200" s="4" cm="1">
        <f t="array" ref="K200">INDEX(GMW_SCEN!$A$2:$NF$60,MATCH(1,(GMW_SCEN!$NE$2:$NE$60=K$3)*(GMW_SCEN!$ND$2:$ND$60=K$4)*(GMW_SCEN!$NF$2:$NF$60=K$1),0),$F200-1966)</f>
        <v>197603</v>
      </c>
      <c r="L200" s="4" cm="1">
        <f t="array" ref="L200">INDEX(GMW_SCEN!$A$2:$NF$60,MATCH(1,(GMW_SCEN!$NE$2:$NE$60=L$3)*(GMW_SCEN!$ND$2:$ND$60=L$4)*(GMW_SCEN!$NF$2:$NF$60=L$1),0),$F200-1966)</f>
        <v>197409</v>
      </c>
      <c r="M200" s="4" cm="1">
        <f t="array" ref="M200">INDEX(GMW_SCEN!$A$2:$NF$60,MATCH(1,(GMW_SCEN!$NE$2:$NE$60=M$3)*(GMW_SCEN!$ND$2:$ND$60=M$4)*(GMW_SCEN!$NF$2:$NF$60=M$1),0),$F200-1966)</f>
        <v>110.7333</v>
      </c>
      <c r="N200" s="4" cm="1">
        <f t="array" ref="N200">INDEX(GMW_SCEN!$A$2:$NF$60,MATCH(1,(GMW_SCEN!$NE$2:$NE$60=N$3)*(GMW_SCEN!$ND$2:$ND$60=N$4)*(GMW_SCEN!$NF$2:$NF$60=N$1),0),$F200-1966)</f>
        <v>0.1</v>
      </c>
      <c r="O200" s="4" cm="1">
        <f t="array" ref="O200">INDEX(GMW_SCEN!$A$2:$NF$60,MATCH(1,(GMW_SCEN!$NE$2:$NE$60=O$3)*(GMW_SCEN!$ND$2:$ND$60=O$4)*(GMW_SCEN!$NF$2:$NF$60=O$1),0),$F200-1966)</f>
        <v>0.78874999999999995</v>
      </c>
      <c r="P200" s="4" cm="1">
        <f t="array" ref="P200">INDEX(GMW_SCEN!$A$2:$NF$60,MATCH(1,(GMW_SCEN!$NE$2:$NE$60=P$3)*(GMW_SCEN!$ND$2:$ND$60=P$4)*(GMW_SCEN!$NF$2:$NF$60=P$1),0),$F200-1966)</f>
        <v>1.208585</v>
      </c>
      <c r="Q200" s="4" cm="1">
        <f t="array" ref="Q200">INDEX(GMW_SCEN!$A$2:$NF$60,MATCH(1,(GMW_SCEN!$NE$2:$NE$60=Q$3)*(GMW_SCEN!$ND$2:$ND$60=Q$4)*(GMW_SCEN!$NF$2:$NF$60=Q$1),0),$F200-1966)</f>
        <v>1.159667</v>
      </c>
      <c r="R200" s="4" cm="1">
        <f t="array" ref="R200">INDEX(GMW_SCEN!$A$2:$NF$60,MATCH(1,(GMW_SCEN!$NE$2:$NE$60=R$3)*(GMW_SCEN!$ND$2:$ND$60=R$4)*(GMW_SCEN!$NF$2:$NF$60=R$1),0),$F200-1966)</f>
        <v>1.3986670000000001</v>
      </c>
      <c r="S200" s="4" cm="1">
        <f t="array" ref="S200">INDEX(GMW_SCEN!$A$2:$NF$60,MATCH(1,(GMW_SCEN!$NE$2:$NE$60=S$3)*(GMW_SCEN!$ND$2:$ND$60=S$4)*(GMW_SCEN!$NF$2:$NF$60=S$1),0),$F200-1966)</f>
        <v>81.760000000000005</v>
      </c>
      <c r="T200" s="4" cm="1">
        <f t="array" ref="T200">INDEX(GMW_SCEN!$A$2:$NF$60,MATCH(1,(GMW_SCEN!$NE$2:$NE$60=T$3)*(GMW_SCEN!$ND$2:$ND$60=T$4)*(GMW_SCEN!$NF$2:$NF$60=T$1),0),$F200-1966)</f>
        <v>-47537</v>
      </c>
      <c r="U200" s="4" cm="1">
        <f t="array" ref="U200">INDEX(GMW_SCEN!$A$2:$NF$60,MATCH(1,(GMW_SCEN!$NE$2:$NE$60=U$3)*(GMW_SCEN!$ND$2:$ND$60=U$4)*(GMW_SCEN!$NF$2:$NF$60=U$1),0),$F200-1966)</f>
        <v>1900986</v>
      </c>
      <c r="V200" s="4" cm="1">
        <f t="array" ref="V200">INDEX(GMW_SCEN!$A$2:$NF$60,MATCH(1,(GMW_SCEN!$NE$2:$NE$60=V$3)*(GMW_SCEN!$ND$2:$ND$60=V$4)*(GMW_SCEN!$NF$2:$NF$60=V$1),0),$F200-1966)</f>
        <v>576525</v>
      </c>
      <c r="W200" s="4" cm="1">
        <f t="array" ref="W200">INDEX(GMW_SCEN!$A$2:$NF$60,MATCH(1,(GMW_SCEN!$NE$2:$NE$60=W$3)*(GMW_SCEN!$ND$2:$ND$60=W$4)*(GMW_SCEN!$NF$2:$NF$60=W$1),0),$F200-1966)</f>
        <v>655443</v>
      </c>
      <c r="X200" s="4" cm="1">
        <f t="array" ref="X200">INDEX(GMW_SCEN!$A$2:$NF$60,MATCH(1,(GMW_SCEN!$NE$2:$NE$60=X$3)*(GMW_SCEN!$ND$2:$ND$60=X$4)*(GMW_SCEN!$NF$2:$NF$60=X$1),0),$F200-1966)</f>
        <v>389324</v>
      </c>
      <c r="Y200" s="4" cm="1">
        <f t="array" ref="Y200">INDEX(GMW_SCEN!$A$2:$NF$60,MATCH(1,(GMW_SCEN!$NE$2:$NE$60=Y$3)*(GMW_SCEN!$ND$2:$ND$60=Y$4)*(GMW_SCEN!$NF$2:$NF$60=Y$1),0),$F200-1966)</f>
        <v>121418</v>
      </c>
      <c r="Z200" s="4" cm="1">
        <f t="array" ref="Z200">INDEX(GMW_SCEN!$A$2:$NF$60,MATCH(1,(GMW_SCEN!$NE$2:$NE$60=Z$3)*(GMW_SCEN!$ND$2:$ND$60=Z$4)*(GMW_SCEN!$NF$2:$NF$60=Z$1),0),$F200-1966)</f>
        <v>142424</v>
      </c>
      <c r="AA200" s="4" cm="1">
        <f t="array" ref="AA200">INDEX(GMW_SCEN!$A$2:$NF$60,MATCH(1,(GMW_SCEN!$NE$2:$NE$60=AA$3)*(GMW_SCEN!$ND$2:$ND$60=AA$4)*(GMW_SCEN!$NF$2:$NF$60=AA$1),0),$F200-1966)</f>
        <v>197603</v>
      </c>
      <c r="AB200" s="4" cm="1">
        <f t="array" ref="AB200">INDEX(GMW_SCEN!$A$2:$NF$60,MATCH(1,(GMW_SCEN!$NE$2:$NE$60=AB$3)*(GMW_SCEN!$ND$2:$ND$60=AB$4)*(GMW_SCEN!$NF$2:$NF$60=AB$1),0),$F200-1966)</f>
        <v>197409</v>
      </c>
      <c r="AC200" s="4" cm="1">
        <f t="array" ref="AC200">INDEX(GMW_SCEN!$A$2:$NF$60,MATCH(1,(GMW_SCEN!$NE$2:$NE$60=AC$3)*(GMW_SCEN!$ND$2:$ND$60=AC$4)*(GMW_SCEN!$NF$2:$NF$60=AC$1),0),$F200-1966)</f>
        <v>110.7333</v>
      </c>
      <c r="AD200" s="4" cm="1">
        <f t="array" ref="AD200">INDEX(GMW_SCEN!$A$2:$NF$60,MATCH(1,(GMW_SCEN!$NE$2:$NE$60=AD$3)*(GMW_SCEN!$ND$2:$ND$60=AD$4)*(GMW_SCEN!$NF$2:$NF$60=AD$1),0),$F200-1966)</f>
        <v>0.1</v>
      </c>
      <c r="AE200" s="4" cm="1">
        <f t="array" ref="AE200">INDEX(GMW_SCEN!$A$2:$NF$60,MATCH(1,(GMW_SCEN!$NE$2:$NE$60=AE$3)*(GMW_SCEN!$ND$2:$ND$60=AE$4)*(GMW_SCEN!$NF$2:$NF$60=AE$1),0),$F200-1966)</f>
        <v>0.78874999999999995</v>
      </c>
      <c r="AF200" s="4" cm="1">
        <f t="array" ref="AF200">INDEX(GMW_SCEN!$A$2:$NF$60,MATCH(1,(GMW_SCEN!$NE$2:$NE$60=AF$3)*(GMW_SCEN!$ND$2:$ND$60=AF$4)*(GMW_SCEN!$NF$2:$NF$60=AF$1),0),$F200-1966)</f>
        <v>1.208585</v>
      </c>
      <c r="AG200" s="4" cm="1">
        <f t="array" ref="AG200">INDEX(GMW_SCEN!$A$2:$NF$60,MATCH(1,(GMW_SCEN!$NE$2:$NE$60=AG$3)*(GMW_SCEN!$ND$2:$ND$60=AG$4)*(GMW_SCEN!$NF$2:$NF$60=AG$1),0),$F200-1966)</f>
        <v>1.159667</v>
      </c>
      <c r="AH200" s="4" cm="1">
        <f t="array" ref="AH200">INDEX(GMW_SCEN!$A$2:$NF$60,MATCH(1,(GMW_SCEN!$NE$2:$NE$60=AH$3)*(GMW_SCEN!$ND$2:$ND$60=AH$4)*(GMW_SCEN!$NF$2:$NF$60=AH$1),0),$F200-1966)</f>
        <v>1.3986670000000001</v>
      </c>
      <c r="AI200" s="4" cm="1">
        <f t="array" ref="AI200">INDEX(GMW_SCEN!$A$2:$NF$60,MATCH(1,(GMW_SCEN!$NE$2:$NE$60=AI$3)*(GMW_SCEN!$ND$2:$ND$60=AI$4)*(GMW_SCEN!$NF$2:$NF$60=AI$1),0),$F200-1966)</f>
        <v>81.760000000000005</v>
      </c>
      <c r="AJ200" s="4" cm="1">
        <f t="array" ref="AJ200">INDEX(GMW_SCEN!$A$2:$NF$60,MATCH(1,(GMW_SCEN!$NE$2:$NE$60=AJ$3)*(GMW_SCEN!$ND$2:$ND$60=AJ$4)*(GMW_SCEN!$NF$2:$NF$60=AJ$1),0),$F200-1966)</f>
        <v>-47537</v>
      </c>
      <c r="AK200" s="4" cm="1">
        <f t="array" ref="AK200">INDEX(GMW_SCEN!$A$2:$NF$60,MATCH(1,(GMW_SCEN!$NE$2:$NE$60=AK$3)*(GMW_SCEN!$ND$2:$ND$60=AK$4)*(GMW_SCEN!$NF$2:$NF$60=AK$1),0),$F200-1966)</f>
        <v>1900986</v>
      </c>
      <c r="AL200" s="4" cm="1">
        <f t="array" ref="AL200">INDEX(GMW_SCEN!$A$2:$NF$60,MATCH(1,(GMW_SCEN!$NE$2:$NE$60=AL$3)*(GMW_SCEN!$ND$2:$ND$60=AL$4)*(GMW_SCEN!$NF$2:$NF$60=AL$1),0),$F200-1966)</f>
        <v>576525</v>
      </c>
    </row>
    <row r="201" spans="1:38" x14ac:dyDescent="0.25">
      <c r="B201" s="4">
        <f t="shared" si="62"/>
        <v>2021</v>
      </c>
      <c r="C201" s="4">
        <f t="shared" si="62"/>
        <v>2021</v>
      </c>
      <c r="F201" s="4">
        <f t="shared" si="58"/>
        <v>2167</v>
      </c>
      <c r="G201" s="4" cm="1">
        <f t="array" ref="G201">INDEX(GMW_SCEN!$A$2:$NF$60,MATCH(1,(GMW_SCEN!$NE$2:$NE$60=G$3)*(GMW_SCEN!$ND$2:$ND$60=G$4)*(GMW_SCEN!$NF$2:$NF$60=G$1),0),$F201-1966)</f>
        <v>666498</v>
      </c>
      <c r="H201" s="4" cm="1">
        <f t="array" ref="H201">INDEX(GMW_SCEN!$A$2:$NF$60,MATCH(1,(GMW_SCEN!$NE$2:$NE$60=H$3)*(GMW_SCEN!$ND$2:$ND$60=H$4)*(GMW_SCEN!$NF$2:$NF$60=H$1),0),$F201-1966)</f>
        <v>401314</v>
      </c>
      <c r="I201" s="4" cm="1">
        <f t="array" ref="I201">INDEX(GMW_SCEN!$A$2:$NF$60,MATCH(1,(GMW_SCEN!$NE$2:$NE$60=I$3)*(GMW_SCEN!$ND$2:$ND$60=I$4)*(GMW_SCEN!$NF$2:$NF$60=I$1),0),$F201-1966)</f>
        <v>122220</v>
      </c>
      <c r="J201" s="4" cm="1">
        <f t="array" ref="J201">INDEX(GMW_SCEN!$A$2:$NF$60,MATCH(1,(GMW_SCEN!$NE$2:$NE$60=J$3)*(GMW_SCEN!$ND$2:$ND$60=J$4)*(GMW_SCEN!$NF$2:$NF$60=J$1),0),$F201-1966)</f>
        <v>140757</v>
      </c>
      <c r="K201" s="4" cm="1">
        <f t="array" ref="K201">INDEX(GMW_SCEN!$A$2:$NF$60,MATCH(1,(GMW_SCEN!$NE$2:$NE$60=K$3)*(GMW_SCEN!$ND$2:$ND$60=K$4)*(GMW_SCEN!$NF$2:$NF$60=K$1),0),$F201-1966)</f>
        <v>189030</v>
      </c>
      <c r="L201" s="4" cm="1">
        <f t="array" ref="L201">INDEX(GMW_SCEN!$A$2:$NF$60,MATCH(1,(GMW_SCEN!$NE$2:$NE$60=L$3)*(GMW_SCEN!$ND$2:$ND$60=L$4)*(GMW_SCEN!$NF$2:$NF$60=L$1),0),$F201-1966)</f>
        <v>206737</v>
      </c>
      <c r="M201" s="4" cm="1">
        <f t="array" ref="M201">INDEX(GMW_SCEN!$A$2:$NF$60,MATCH(1,(GMW_SCEN!$NE$2:$NE$60=M$3)*(GMW_SCEN!$ND$2:$ND$60=M$4)*(GMW_SCEN!$NF$2:$NF$60=M$1),0),$F201-1966)</f>
        <v>111.9333</v>
      </c>
      <c r="N201" s="4" cm="1">
        <f t="array" ref="N201">INDEX(GMW_SCEN!$A$2:$NF$60,MATCH(1,(GMW_SCEN!$NE$2:$NE$60=N$3)*(GMW_SCEN!$ND$2:$ND$60=N$4)*(GMW_SCEN!$NF$2:$NF$60=N$1),0),$F201-1966)</f>
        <v>0.1</v>
      </c>
      <c r="O201" s="4" cm="1">
        <f t="array" ref="O201">INDEX(GMW_SCEN!$A$2:$NF$60,MATCH(1,(GMW_SCEN!$NE$2:$NE$60=O$3)*(GMW_SCEN!$ND$2:$ND$60=O$4)*(GMW_SCEN!$NF$2:$NF$60=O$1),0),$F201-1966)</f>
        <v>0.66666669999999995</v>
      </c>
      <c r="P201" s="4" cm="1">
        <f t="array" ref="P201">INDEX(GMW_SCEN!$A$2:$NF$60,MATCH(1,(GMW_SCEN!$NE$2:$NE$60=P$3)*(GMW_SCEN!$ND$2:$ND$60=P$4)*(GMW_SCEN!$NF$2:$NF$60=P$1),0),$F201-1966)</f>
        <v>0.60390699999999997</v>
      </c>
      <c r="Q201" s="4" cm="1">
        <f t="array" ref="Q201">INDEX(GMW_SCEN!$A$2:$NF$60,MATCH(1,(GMW_SCEN!$NE$2:$NE$60=Q$3)*(GMW_SCEN!$ND$2:$ND$60=Q$4)*(GMW_SCEN!$NF$2:$NF$60=Q$1),0),$F201-1966)</f>
        <v>1.169133</v>
      </c>
      <c r="R201" s="4" cm="1">
        <f t="array" ref="R201">INDEX(GMW_SCEN!$A$2:$NF$60,MATCH(1,(GMW_SCEN!$NE$2:$NE$60=R$3)*(GMW_SCEN!$ND$2:$ND$60=R$4)*(GMW_SCEN!$NF$2:$NF$60=R$1),0),$F201-1966)</f>
        <v>1.3779669999999999</v>
      </c>
      <c r="S201" s="4" cm="1">
        <f t="array" ref="S201">INDEX(GMW_SCEN!$A$2:$NF$60,MATCH(1,(GMW_SCEN!$NE$2:$NE$60=S$3)*(GMW_SCEN!$ND$2:$ND$60=S$4)*(GMW_SCEN!$NF$2:$NF$60=S$1),0),$F201-1966)</f>
        <v>81.766670000000005</v>
      </c>
      <c r="T201" s="4" cm="1">
        <f t="array" ref="T201">INDEX(GMW_SCEN!$A$2:$NF$60,MATCH(1,(GMW_SCEN!$NE$2:$NE$60=T$3)*(GMW_SCEN!$ND$2:$ND$60=T$4)*(GMW_SCEN!$NF$2:$NF$60=T$1),0),$F201-1966)</f>
        <v>-22514</v>
      </c>
      <c r="U201" s="4" cm="1">
        <f t="array" ref="U201">INDEX(GMW_SCEN!$A$2:$NF$60,MATCH(1,(GMW_SCEN!$NE$2:$NE$60=U$3)*(GMW_SCEN!$ND$2:$ND$60=U$4)*(GMW_SCEN!$NF$2:$NF$60=U$1),0),$F201-1966)</f>
        <v>1921643</v>
      </c>
      <c r="V201" s="4" cm="1">
        <f t="array" ref="V201">INDEX(GMW_SCEN!$A$2:$NF$60,MATCH(1,(GMW_SCEN!$NE$2:$NE$60=V$3)*(GMW_SCEN!$ND$2:$ND$60=V$4)*(GMW_SCEN!$NF$2:$NF$60=V$1),0),$F201-1966)</f>
        <v>592707</v>
      </c>
      <c r="W201" s="4" cm="1">
        <f t="array" ref="W201">INDEX(GMW_SCEN!$A$2:$NF$60,MATCH(1,(GMW_SCEN!$NE$2:$NE$60=W$3)*(GMW_SCEN!$ND$2:$ND$60=W$4)*(GMW_SCEN!$NF$2:$NF$60=W$1),0),$F201-1966)</f>
        <v>666498</v>
      </c>
      <c r="X201" s="4" cm="1">
        <f t="array" ref="X201">INDEX(GMW_SCEN!$A$2:$NF$60,MATCH(1,(GMW_SCEN!$NE$2:$NE$60=X$3)*(GMW_SCEN!$ND$2:$ND$60=X$4)*(GMW_SCEN!$NF$2:$NF$60=X$1),0),$F201-1966)</f>
        <v>401314</v>
      </c>
      <c r="Y201" s="4" cm="1">
        <f t="array" ref="Y201">INDEX(GMW_SCEN!$A$2:$NF$60,MATCH(1,(GMW_SCEN!$NE$2:$NE$60=Y$3)*(GMW_SCEN!$ND$2:$ND$60=Y$4)*(GMW_SCEN!$NF$2:$NF$60=Y$1),0),$F201-1966)</f>
        <v>122220</v>
      </c>
      <c r="Z201" s="4" cm="1">
        <f t="array" ref="Z201">INDEX(GMW_SCEN!$A$2:$NF$60,MATCH(1,(GMW_SCEN!$NE$2:$NE$60=Z$3)*(GMW_SCEN!$ND$2:$ND$60=Z$4)*(GMW_SCEN!$NF$2:$NF$60=Z$1),0),$F201-1966)</f>
        <v>140757</v>
      </c>
      <c r="AA201" s="4" cm="1">
        <f t="array" ref="AA201">INDEX(GMW_SCEN!$A$2:$NF$60,MATCH(1,(GMW_SCEN!$NE$2:$NE$60=AA$3)*(GMW_SCEN!$ND$2:$ND$60=AA$4)*(GMW_SCEN!$NF$2:$NF$60=AA$1),0),$F201-1966)</f>
        <v>189030</v>
      </c>
      <c r="AB201" s="4" cm="1">
        <f t="array" ref="AB201">INDEX(GMW_SCEN!$A$2:$NF$60,MATCH(1,(GMW_SCEN!$NE$2:$NE$60=AB$3)*(GMW_SCEN!$ND$2:$ND$60=AB$4)*(GMW_SCEN!$NF$2:$NF$60=AB$1),0),$F201-1966)</f>
        <v>206737</v>
      </c>
      <c r="AC201" s="4" cm="1">
        <f t="array" ref="AC201">INDEX(GMW_SCEN!$A$2:$NF$60,MATCH(1,(GMW_SCEN!$NE$2:$NE$60=AC$3)*(GMW_SCEN!$ND$2:$ND$60=AC$4)*(GMW_SCEN!$NF$2:$NF$60=AC$1),0),$F201-1966)</f>
        <v>111.9333</v>
      </c>
      <c r="AD201" s="4" cm="1">
        <f t="array" ref="AD201">INDEX(GMW_SCEN!$A$2:$NF$60,MATCH(1,(GMW_SCEN!$NE$2:$NE$60=AD$3)*(GMW_SCEN!$ND$2:$ND$60=AD$4)*(GMW_SCEN!$NF$2:$NF$60=AD$1),0),$F201-1966)</f>
        <v>0.1</v>
      </c>
      <c r="AE201" s="4" cm="1">
        <f t="array" ref="AE201">INDEX(GMW_SCEN!$A$2:$NF$60,MATCH(1,(GMW_SCEN!$NE$2:$NE$60=AE$3)*(GMW_SCEN!$ND$2:$ND$60=AE$4)*(GMW_SCEN!$NF$2:$NF$60=AE$1),0),$F201-1966)</f>
        <v>0.66666669999999995</v>
      </c>
      <c r="AF201" s="4" cm="1">
        <f t="array" ref="AF201">INDEX(GMW_SCEN!$A$2:$NF$60,MATCH(1,(GMW_SCEN!$NE$2:$NE$60=AF$3)*(GMW_SCEN!$ND$2:$ND$60=AF$4)*(GMW_SCEN!$NF$2:$NF$60=AF$1),0),$F201-1966)</f>
        <v>0.60390699999999997</v>
      </c>
      <c r="AG201" s="4" cm="1">
        <f t="array" ref="AG201">INDEX(GMW_SCEN!$A$2:$NF$60,MATCH(1,(GMW_SCEN!$NE$2:$NE$60=AG$3)*(GMW_SCEN!$ND$2:$ND$60=AG$4)*(GMW_SCEN!$NF$2:$NF$60=AG$1),0),$F201-1966)</f>
        <v>1.169133</v>
      </c>
      <c r="AH201" s="4" cm="1">
        <f t="array" ref="AH201">INDEX(GMW_SCEN!$A$2:$NF$60,MATCH(1,(GMW_SCEN!$NE$2:$NE$60=AH$3)*(GMW_SCEN!$ND$2:$ND$60=AH$4)*(GMW_SCEN!$NF$2:$NF$60=AH$1),0),$F201-1966)</f>
        <v>1.3779669999999999</v>
      </c>
      <c r="AI201" s="4" cm="1">
        <f t="array" ref="AI201">INDEX(GMW_SCEN!$A$2:$NF$60,MATCH(1,(GMW_SCEN!$NE$2:$NE$60=AI$3)*(GMW_SCEN!$ND$2:$ND$60=AI$4)*(GMW_SCEN!$NF$2:$NF$60=AI$1),0),$F201-1966)</f>
        <v>81.766670000000005</v>
      </c>
      <c r="AJ201" s="4" cm="1">
        <f t="array" ref="AJ201">INDEX(GMW_SCEN!$A$2:$NF$60,MATCH(1,(GMW_SCEN!$NE$2:$NE$60=AJ$3)*(GMW_SCEN!$ND$2:$ND$60=AJ$4)*(GMW_SCEN!$NF$2:$NF$60=AJ$1),0),$F201-1966)</f>
        <v>-22514</v>
      </c>
      <c r="AK201" s="4" cm="1">
        <f t="array" ref="AK201">INDEX(GMW_SCEN!$A$2:$NF$60,MATCH(1,(GMW_SCEN!$NE$2:$NE$60=AK$3)*(GMW_SCEN!$ND$2:$ND$60=AK$4)*(GMW_SCEN!$NF$2:$NF$60=AK$1),0),$F201-1966)</f>
        <v>1921643</v>
      </c>
      <c r="AL201" s="4" cm="1">
        <f t="array" ref="AL201">INDEX(GMW_SCEN!$A$2:$NF$60,MATCH(1,(GMW_SCEN!$NE$2:$NE$60=AL$3)*(GMW_SCEN!$ND$2:$ND$60=AL$4)*(GMW_SCEN!$NF$2:$NF$60=AL$1),0),$F201-1966)</f>
        <v>592707</v>
      </c>
    </row>
    <row r="202" spans="1:38" x14ac:dyDescent="0.25">
      <c r="B202" s="4">
        <f t="shared" si="62"/>
        <v>2021</v>
      </c>
      <c r="C202" s="4">
        <f t="shared" si="62"/>
        <v>2021</v>
      </c>
      <c r="E202" s="4">
        <f t="shared" ref="E202" si="66">+E198+1</f>
        <v>2021</v>
      </c>
      <c r="F202" s="4">
        <f t="shared" si="58"/>
        <v>2168</v>
      </c>
      <c r="G202" s="4" cm="1">
        <f t="array" ref="G202">INDEX(GMW_SCEN!$A$2:$NF$60,MATCH(1,(GMW_SCEN!$NE$2:$NE$60=G$3)*(GMW_SCEN!$ND$2:$ND$60=G$4)*(GMW_SCEN!$NF$2:$NF$60=G$1),0),$F202-1966)</f>
        <v>675680</v>
      </c>
      <c r="H202" s="4" cm="1">
        <f t="array" ref="H202">INDEX(GMW_SCEN!$A$2:$NF$60,MATCH(1,(GMW_SCEN!$NE$2:$NE$60=H$3)*(GMW_SCEN!$ND$2:$ND$60=H$4)*(GMW_SCEN!$NF$2:$NF$60=H$1),0),$F202-1966)</f>
        <v>402019</v>
      </c>
      <c r="I202" s="4" cm="1">
        <f t="array" ref="I202">INDEX(GMW_SCEN!$A$2:$NF$60,MATCH(1,(GMW_SCEN!$NE$2:$NE$60=I$3)*(GMW_SCEN!$ND$2:$ND$60=I$4)*(GMW_SCEN!$NF$2:$NF$60=I$1),0),$F202-1966)</f>
        <v>125434</v>
      </c>
      <c r="J202" s="4" cm="1">
        <f t="array" ref="J202">INDEX(GMW_SCEN!$A$2:$NF$60,MATCH(1,(GMW_SCEN!$NE$2:$NE$60=J$3)*(GMW_SCEN!$ND$2:$ND$60=J$4)*(GMW_SCEN!$NF$2:$NF$60=J$1),0),$F202-1966)</f>
        <v>141708</v>
      </c>
      <c r="K202" s="4" cm="1">
        <f t="array" ref="K202">INDEX(GMW_SCEN!$A$2:$NF$60,MATCH(1,(GMW_SCEN!$NE$2:$NE$60=K$3)*(GMW_SCEN!$ND$2:$ND$60=K$4)*(GMW_SCEN!$NF$2:$NF$60=K$1),0),$F202-1966)</f>
        <v>207625</v>
      </c>
      <c r="L202" s="4" cm="1">
        <f t="array" ref="L202">INDEX(GMW_SCEN!$A$2:$NF$60,MATCH(1,(GMW_SCEN!$NE$2:$NE$60=L$3)*(GMW_SCEN!$ND$2:$ND$60=L$4)*(GMW_SCEN!$NF$2:$NF$60=L$1),0),$F202-1966)</f>
        <v>210449</v>
      </c>
      <c r="M202" s="4" cm="1">
        <f t="array" ref="M202">INDEX(GMW_SCEN!$A$2:$NF$60,MATCH(1,(GMW_SCEN!$NE$2:$NE$60=M$3)*(GMW_SCEN!$ND$2:$ND$60=M$4)*(GMW_SCEN!$NF$2:$NF$60=M$1),0),$F202-1966)</f>
        <v>114.4</v>
      </c>
      <c r="N202" s="4" cm="1">
        <f t="array" ref="N202">INDEX(GMW_SCEN!$A$2:$NF$60,MATCH(1,(GMW_SCEN!$NE$2:$NE$60=N$3)*(GMW_SCEN!$ND$2:$ND$60=N$4)*(GMW_SCEN!$NF$2:$NF$60=N$1),0),$F202-1966)</f>
        <v>0.12727269999999999</v>
      </c>
      <c r="O202" s="4" cm="1">
        <f t="array" ref="O202">INDEX(GMW_SCEN!$A$2:$NF$60,MATCH(1,(GMW_SCEN!$NE$2:$NE$60=O$3)*(GMW_SCEN!$ND$2:$ND$60=O$4)*(GMW_SCEN!$NF$2:$NF$60=O$1),0),$F202-1966)</f>
        <v>0.94876919999999998</v>
      </c>
      <c r="P202" s="4" cm="1">
        <f t="array" ref="P202">INDEX(GMW_SCEN!$A$2:$NF$60,MATCH(1,(GMW_SCEN!$NE$2:$NE$60=P$3)*(GMW_SCEN!$ND$2:$ND$60=P$4)*(GMW_SCEN!$NF$2:$NF$60=P$1),0),$F202-1966)</f>
        <v>0.46564729999999999</v>
      </c>
      <c r="Q202" s="4" cm="1">
        <f t="array" ref="Q202">INDEX(GMW_SCEN!$A$2:$NF$60,MATCH(1,(GMW_SCEN!$NE$2:$NE$60=Q$3)*(GMW_SCEN!$ND$2:$ND$60=Q$4)*(GMW_SCEN!$NF$2:$NF$60=Q$1),0),$F202-1966)</f>
        <v>1.1789000000000001</v>
      </c>
      <c r="R202" s="4" cm="1">
        <f t="array" ref="R202">INDEX(GMW_SCEN!$A$2:$NF$60,MATCH(1,(GMW_SCEN!$NE$2:$NE$60=R$3)*(GMW_SCEN!$ND$2:$ND$60=R$4)*(GMW_SCEN!$NF$2:$NF$60=R$1),0),$F202-1966)</f>
        <v>1.3481669999999999</v>
      </c>
      <c r="S202" s="4" cm="1">
        <f t="array" ref="S202">INDEX(GMW_SCEN!$A$2:$NF$60,MATCH(1,(GMW_SCEN!$NE$2:$NE$60=S$3)*(GMW_SCEN!$ND$2:$ND$60=S$4)*(GMW_SCEN!$NF$2:$NF$60=S$1),0),$F202-1966)</f>
        <v>81.59666</v>
      </c>
      <c r="T202" s="4" cm="1">
        <f t="array" ref="T202">INDEX(GMW_SCEN!$A$2:$NF$60,MATCH(1,(GMW_SCEN!$NE$2:$NE$60=T$3)*(GMW_SCEN!$ND$2:$ND$60=T$4)*(GMW_SCEN!$NF$2:$NF$60=T$1),0),$F202-1966)</f>
        <v>-16156</v>
      </c>
      <c r="U202" s="4" cm="1">
        <f t="array" ref="U202">INDEX(GMW_SCEN!$A$2:$NF$60,MATCH(1,(GMW_SCEN!$NE$2:$NE$60=U$3)*(GMW_SCEN!$ND$2:$ND$60=U$4)*(GMW_SCEN!$NF$2:$NF$60=U$1),0),$F202-1966)</f>
        <v>1977006</v>
      </c>
      <c r="V202" s="4" cm="1">
        <f t="array" ref="V202">INDEX(GMW_SCEN!$A$2:$NF$60,MATCH(1,(GMW_SCEN!$NE$2:$NE$60=V$3)*(GMW_SCEN!$ND$2:$ND$60=V$4)*(GMW_SCEN!$NF$2:$NF$60=V$1),0),$F202-1966)</f>
        <v>608304</v>
      </c>
      <c r="W202" s="4" cm="1">
        <f t="array" ref="W202">INDEX(GMW_SCEN!$A$2:$NF$60,MATCH(1,(GMW_SCEN!$NE$2:$NE$60=W$3)*(GMW_SCEN!$ND$2:$ND$60=W$4)*(GMW_SCEN!$NF$2:$NF$60=W$1),0),$F202-1966)</f>
        <v>675680</v>
      </c>
      <c r="X202" s="4" cm="1">
        <f t="array" ref="X202">INDEX(GMW_SCEN!$A$2:$NF$60,MATCH(1,(GMW_SCEN!$NE$2:$NE$60=X$3)*(GMW_SCEN!$ND$2:$ND$60=X$4)*(GMW_SCEN!$NF$2:$NF$60=X$1),0),$F202-1966)</f>
        <v>402019</v>
      </c>
      <c r="Y202" s="4" cm="1">
        <f t="array" ref="Y202">INDEX(GMW_SCEN!$A$2:$NF$60,MATCH(1,(GMW_SCEN!$NE$2:$NE$60=Y$3)*(GMW_SCEN!$ND$2:$ND$60=Y$4)*(GMW_SCEN!$NF$2:$NF$60=Y$1),0),$F202-1966)</f>
        <v>125434</v>
      </c>
      <c r="Z202" s="4" cm="1">
        <f t="array" ref="Z202">INDEX(GMW_SCEN!$A$2:$NF$60,MATCH(1,(GMW_SCEN!$NE$2:$NE$60=Z$3)*(GMW_SCEN!$ND$2:$ND$60=Z$4)*(GMW_SCEN!$NF$2:$NF$60=Z$1),0),$F202-1966)</f>
        <v>141708</v>
      </c>
      <c r="AA202" s="4" cm="1">
        <f t="array" ref="AA202">INDEX(GMW_SCEN!$A$2:$NF$60,MATCH(1,(GMW_SCEN!$NE$2:$NE$60=AA$3)*(GMW_SCEN!$ND$2:$ND$60=AA$4)*(GMW_SCEN!$NF$2:$NF$60=AA$1),0),$F202-1966)</f>
        <v>207625</v>
      </c>
      <c r="AB202" s="4" cm="1">
        <f t="array" ref="AB202">INDEX(GMW_SCEN!$A$2:$NF$60,MATCH(1,(GMW_SCEN!$NE$2:$NE$60=AB$3)*(GMW_SCEN!$ND$2:$ND$60=AB$4)*(GMW_SCEN!$NF$2:$NF$60=AB$1),0),$F202-1966)</f>
        <v>210449</v>
      </c>
      <c r="AC202" s="4" cm="1">
        <f t="array" ref="AC202">INDEX(GMW_SCEN!$A$2:$NF$60,MATCH(1,(GMW_SCEN!$NE$2:$NE$60=AC$3)*(GMW_SCEN!$ND$2:$ND$60=AC$4)*(GMW_SCEN!$NF$2:$NF$60=AC$1),0),$F202-1966)</f>
        <v>114.4</v>
      </c>
      <c r="AD202" s="4" cm="1">
        <f t="array" ref="AD202">INDEX(GMW_SCEN!$A$2:$NF$60,MATCH(1,(GMW_SCEN!$NE$2:$NE$60=AD$3)*(GMW_SCEN!$ND$2:$ND$60=AD$4)*(GMW_SCEN!$NF$2:$NF$60=AD$1),0),$F202-1966)</f>
        <v>0.12727269999999999</v>
      </c>
      <c r="AE202" s="4" cm="1">
        <f t="array" ref="AE202">INDEX(GMW_SCEN!$A$2:$NF$60,MATCH(1,(GMW_SCEN!$NE$2:$NE$60=AE$3)*(GMW_SCEN!$ND$2:$ND$60=AE$4)*(GMW_SCEN!$NF$2:$NF$60=AE$1),0),$F202-1966)</f>
        <v>0.94876919999999998</v>
      </c>
      <c r="AF202" s="4" cm="1">
        <f t="array" ref="AF202">INDEX(GMW_SCEN!$A$2:$NF$60,MATCH(1,(GMW_SCEN!$NE$2:$NE$60=AF$3)*(GMW_SCEN!$ND$2:$ND$60=AF$4)*(GMW_SCEN!$NF$2:$NF$60=AF$1),0),$F202-1966)</f>
        <v>0.46564729999999999</v>
      </c>
      <c r="AG202" s="4" cm="1">
        <f t="array" ref="AG202">INDEX(GMW_SCEN!$A$2:$NF$60,MATCH(1,(GMW_SCEN!$NE$2:$NE$60=AG$3)*(GMW_SCEN!$ND$2:$ND$60=AG$4)*(GMW_SCEN!$NF$2:$NF$60=AG$1),0),$F202-1966)</f>
        <v>1.1789000000000001</v>
      </c>
      <c r="AH202" s="4" cm="1">
        <f t="array" ref="AH202">INDEX(GMW_SCEN!$A$2:$NF$60,MATCH(1,(GMW_SCEN!$NE$2:$NE$60=AH$3)*(GMW_SCEN!$ND$2:$ND$60=AH$4)*(GMW_SCEN!$NF$2:$NF$60=AH$1),0),$F202-1966)</f>
        <v>1.3481669999999999</v>
      </c>
      <c r="AI202" s="4" cm="1">
        <f t="array" ref="AI202">INDEX(GMW_SCEN!$A$2:$NF$60,MATCH(1,(GMW_SCEN!$NE$2:$NE$60=AI$3)*(GMW_SCEN!$ND$2:$ND$60=AI$4)*(GMW_SCEN!$NF$2:$NF$60=AI$1),0),$F202-1966)</f>
        <v>81.59666</v>
      </c>
      <c r="AJ202" s="4" cm="1">
        <f t="array" ref="AJ202">INDEX(GMW_SCEN!$A$2:$NF$60,MATCH(1,(GMW_SCEN!$NE$2:$NE$60=AJ$3)*(GMW_SCEN!$ND$2:$ND$60=AJ$4)*(GMW_SCEN!$NF$2:$NF$60=AJ$1),0),$F202-1966)</f>
        <v>-16156</v>
      </c>
      <c r="AK202" s="4" cm="1">
        <f t="array" ref="AK202">INDEX(GMW_SCEN!$A$2:$NF$60,MATCH(1,(GMW_SCEN!$NE$2:$NE$60=AK$3)*(GMW_SCEN!$ND$2:$ND$60=AK$4)*(GMW_SCEN!$NF$2:$NF$60=AK$1),0),$F202-1966)</f>
        <v>1977006</v>
      </c>
      <c r="AL202" s="4" cm="1">
        <f t="array" ref="AL202">INDEX(GMW_SCEN!$A$2:$NF$60,MATCH(1,(GMW_SCEN!$NE$2:$NE$60=AL$3)*(GMW_SCEN!$ND$2:$ND$60=AL$4)*(GMW_SCEN!$NF$2:$NF$60=AL$1),0),$F202-1966)</f>
        <v>608304</v>
      </c>
    </row>
    <row r="203" spans="1:38" x14ac:dyDescent="0.25">
      <c r="A203" s="4">
        <v>2022</v>
      </c>
      <c r="B203" s="4">
        <f t="shared" si="62"/>
        <v>2022</v>
      </c>
      <c r="C203" s="4">
        <f t="shared" si="62"/>
        <v>2021</v>
      </c>
      <c r="D203" s="4">
        <f t="shared" si="62"/>
        <v>2021</v>
      </c>
      <c r="F203" s="4">
        <f t="shared" si="58"/>
        <v>2169</v>
      </c>
      <c r="G203" s="4" cm="1">
        <f t="array" ref="G203">INDEX(GMW_SCEN!$A$2:$NF$60,MATCH(1,(GMW_SCEN!$NE$2:$NE$60=G$3)*(GMW_SCEN!$ND$2:$ND$60=G$4)*(GMW_SCEN!$NF$2:$NF$60=G$1),0),$F203-1966)</f>
        <v>682527</v>
      </c>
      <c r="H203" s="4" cm="1">
        <f t="array" ref="H203">INDEX(GMW_SCEN!$A$2:$NF$60,MATCH(1,(GMW_SCEN!$NE$2:$NE$60=H$3)*(GMW_SCEN!$ND$2:$ND$60=H$4)*(GMW_SCEN!$NF$2:$NF$60=H$1),0),$F203-1966)</f>
        <v>407981</v>
      </c>
      <c r="I203" s="4" cm="1">
        <f t="array" ref="I203">INDEX(GMW_SCEN!$A$2:$NF$60,MATCH(1,(GMW_SCEN!$NE$2:$NE$60=I$3)*(GMW_SCEN!$ND$2:$ND$60=I$4)*(GMW_SCEN!$NF$2:$NF$60=I$1),0),$F203-1966)</f>
        <v>129865</v>
      </c>
      <c r="J203" s="4" cm="1">
        <f t="array" ref="J203">INDEX(GMW_SCEN!$A$2:$NF$60,MATCH(1,(GMW_SCEN!$NE$2:$NE$60=J$3)*(GMW_SCEN!$ND$2:$ND$60=J$4)*(GMW_SCEN!$NF$2:$NF$60=J$1),0),$F203-1966)</f>
        <v>141435</v>
      </c>
      <c r="K203" s="4" cm="1">
        <f t="array" ref="K203">INDEX(GMW_SCEN!$A$2:$NF$60,MATCH(1,(GMW_SCEN!$NE$2:$NE$60=K$3)*(GMW_SCEN!$ND$2:$ND$60=K$4)*(GMW_SCEN!$NF$2:$NF$60=K$1),0),$F203-1966)</f>
        <v>199933</v>
      </c>
      <c r="L203" s="4" cm="1">
        <f t="array" ref="L203">INDEX(GMW_SCEN!$A$2:$NF$60,MATCH(1,(GMW_SCEN!$NE$2:$NE$60=L$3)*(GMW_SCEN!$ND$2:$ND$60=L$4)*(GMW_SCEN!$NF$2:$NF$60=L$1),0),$F203-1966)</f>
        <v>232349</v>
      </c>
      <c r="M203" s="4" cm="1">
        <f t="array" ref="M203">INDEX(GMW_SCEN!$A$2:$NF$60,MATCH(1,(GMW_SCEN!$NE$2:$NE$60=M$3)*(GMW_SCEN!$ND$2:$ND$60=M$4)*(GMW_SCEN!$NF$2:$NF$60=M$1),0),$F203-1966)</f>
        <v>115.9333</v>
      </c>
      <c r="N203" s="4" cm="1">
        <f t="array" ref="N203">INDEX(GMW_SCEN!$A$2:$NF$60,MATCH(1,(GMW_SCEN!$NE$2:$NE$60=N$3)*(GMW_SCEN!$ND$2:$ND$60=N$4)*(GMW_SCEN!$NF$2:$NF$60=N$1),0),$F203-1966)</f>
        <v>0.453125</v>
      </c>
      <c r="O203" s="4" cm="1">
        <f t="array" ref="O203">INDEX(GMW_SCEN!$A$2:$NF$60,MATCH(1,(GMW_SCEN!$NE$2:$NE$60=O$3)*(GMW_SCEN!$ND$2:$ND$60=O$4)*(GMW_SCEN!$NF$2:$NF$60=O$1),0),$F203-1966)</f>
        <v>1.3817189999999999</v>
      </c>
      <c r="P203" s="4" cm="1">
        <f t="array" ref="P203">INDEX(GMW_SCEN!$A$2:$NF$60,MATCH(1,(GMW_SCEN!$NE$2:$NE$60=P$3)*(GMW_SCEN!$ND$2:$ND$60=P$4)*(GMW_SCEN!$NF$2:$NF$60=P$1),0),$F203-1966)</f>
        <v>2.9044150000000001E-2</v>
      </c>
      <c r="Q203" s="4" cm="1">
        <f t="array" ref="Q203">INDEX(GMW_SCEN!$A$2:$NF$60,MATCH(1,(GMW_SCEN!$NE$2:$NE$60=Q$3)*(GMW_SCEN!$ND$2:$ND$60=Q$4)*(GMW_SCEN!$NF$2:$NF$60=Q$1),0),$F203-1966)</f>
        <v>1.195433</v>
      </c>
      <c r="R203" s="4" cm="1">
        <f t="array" ref="R203">INDEX(GMW_SCEN!$A$2:$NF$60,MATCH(1,(GMW_SCEN!$NE$2:$NE$60=R$3)*(GMW_SCEN!$ND$2:$ND$60=R$4)*(GMW_SCEN!$NF$2:$NF$60=R$1),0),$F203-1966)</f>
        <v>1.3424</v>
      </c>
      <c r="S203" s="4" cm="1">
        <f t="array" ref="S203">INDEX(GMW_SCEN!$A$2:$NF$60,MATCH(1,(GMW_SCEN!$NE$2:$NE$60=S$3)*(GMW_SCEN!$ND$2:$ND$60=S$4)*(GMW_SCEN!$NF$2:$NF$60=S$1),0),$F203-1966)</f>
        <v>82.34</v>
      </c>
      <c r="T203" s="4" cm="1">
        <f t="array" ref="T203">INDEX(GMW_SCEN!$A$2:$NF$60,MATCH(1,(GMW_SCEN!$NE$2:$NE$60=T$3)*(GMW_SCEN!$ND$2:$ND$60=T$4)*(GMW_SCEN!$NF$2:$NF$60=T$1),0),$F203-1966)</f>
        <v>18751</v>
      </c>
      <c r="U203" s="4" cm="1">
        <f t="array" ref="U203">INDEX(GMW_SCEN!$A$2:$NF$60,MATCH(1,(GMW_SCEN!$NE$2:$NE$60=U$3)*(GMW_SCEN!$ND$2:$ND$60=U$4)*(GMW_SCEN!$NF$2:$NF$60=U$1),0),$F203-1966)</f>
        <v>1982712</v>
      </c>
      <c r="V203" s="4" cm="1">
        <f t="array" ref="V203">INDEX(GMW_SCEN!$A$2:$NF$60,MATCH(1,(GMW_SCEN!$NE$2:$NE$60=V$3)*(GMW_SCEN!$ND$2:$ND$60=V$4)*(GMW_SCEN!$NF$2:$NF$60=V$1),0),$F203-1966)</f>
        <v>623014</v>
      </c>
      <c r="W203" s="4" cm="1">
        <f t="array" ref="W203">INDEX(GMW_SCEN!$A$2:$NF$60,MATCH(1,(GMW_SCEN!$NE$2:$NE$60=W$3)*(GMW_SCEN!$ND$2:$ND$60=W$4)*(GMW_SCEN!$NF$2:$NF$60=W$1),0),$F203-1966)</f>
        <v>682527</v>
      </c>
      <c r="X203" s="4" cm="1">
        <f t="array" ref="X203">INDEX(GMW_SCEN!$A$2:$NF$60,MATCH(1,(GMW_SCEN!$NE$2:$NE$60=X$3)*(GMW_SCEN!$ND$2:$ND$60=X$4)*(GMW_SCEN!$NF$2:$NF$60=X$1),0),$F203-1966)</f>
        <v>407981</v>
      </c>
      <c r="Y203" s="4" cm="1">
        <f t="array" ref="Y203">INDEX(GMW_SCEN!$A$2:$NF$60,MATCH(1,(GMW_SCEN!$NE$2:$NE$60=Y$3)*(GMW_SCEN!$ND$2:$ND$60=Y$4)*(GMW_SCEN!$NF$2:$NF$60=Y$1),0),$F203-1966)</f>
        <v>129865</v>
      </c>
      <c r="Z203" s="4" cm="1">
        <f t="array" ref="Z203">INDEX(GMW_SCEN!$A$2:$NF$60,MATCH(1,(GMW_SCEN!$NE$2:$NE$60=Z$3)*(GMW_SCEN!$ND$2:$ND$60=Z$4)*(GMW_SCEN!$NF$2:$NF$60=Z$1),0),$F203-1966)</f>
        <v>141435</v>
      </c>
      <c r="AA203" s="4" cm="1">
        <f t="array" ref="AA203">INDEX(GMW_SCEN!$A$2:$NF$60,MATCH(1,(GMW_SCEN!$NE$2:$NE$60=AA$3)*(GMW_SCEN!$ND$2:$ND$60=AA$4)*(GMW_SCEN!$NF$2:$NF$60=AA$1),0),$F203-1966)</f>
        <v>199933</v>
      </c>
      <c r="AB203" s="4" cm="1">
        <f t="array" ref="AB203">INDEX(GMW_SCEN!$A$2:$NF$60,MATCH(1,(GMW_SCEN!$NE$2:$NE$60=AB$3)*(GMW_SCEN!$ND$2:$ND$60=AB$4)*(GMW_SCEN!$NF$2:$NF$60=AB$1),0),$F203-1966)</f>
        <v>232349</v>
      </c>
      <c r="AC203" s="4" cm="1">
        <f t="array" ref="AC203">INDEX(GMW_SCEN!$A$2:$NF$60,MATCH(1,(GMW_SCEN!$NE$2:$NE$60=AC$3)*(GMW_SCEN!$ND$2:$ND$60=AC$4)*(GMW_SCEN!$NF$2:$NF$60=AC$1),0),$F203-1966)</f>
        <v>115.9333</v>
      </c>
      <c r="AD203" s="4" cm="1">
        <f t="array" ref="AD203">INDEX(GMW_SCEN!$A$2:$NF$60,MATCH(1,(GMW_SCEN!$NE$2:$NE$60=AD$3)*(GMW_SCEN!$ND$2:$ND$60=AD$4)*(GMW_SCEN!$NF$2:$NF$60=AD$1),0),$F203-1966)</f>
        <v>0.453125</v>
      </c>
      <c r="AE203" s="4" cm="1">
        <f t="array" ref="AE203">INDEX(GMW_SCEN!$A$2:$NF$60,MATCH(1,(GMW_SCEN!$NE$2:$NE$60=AE$3)*(GMW_SCEN!$ND$2:$ND$60=AE$4)*(GMW_SCEN!$NF$2:$NF$60=AE$1),0),$F203-1966)</f>
        <v>1.3817189999999999</v>
      </c>
      <c r="AF203" s="4" cm="1">
        <f t="array" ref="AF203">INDEX(GMW_SCEN!$A$2:$NF$60,MATCH(1,(GMW_SCEN!$NE$2:$NE$60=AF$3)*(GMW_SCEN!$ND$2:$ND$60=AF$4)*(GMW_SCEN!$NF$2:$NF$60=AF$1),0),$F203-1966)</f>
        <v>2.9044150000000001E-2</v>
      </c>
      <c r="AG203" s="4" cm="1">
        <f t="array" ref="AG203">INDEX(GMW_SCEN!$A$2:$NF$60,MATCH(1,(GMW_SCEN!$NE$2:$NE$60=AG$3)*(GMW_SCEN!$ND$2:$ND$60=AG$4)*(GMW_SCEN!$NF$2:$NF$60=AG$1),0),$F203-1966)</f>
        <v>1.195433</v>
      </c>
      <c r="AH203" s="4" cm="1">
        <f t="array" ref="AH203">INDEX(GMW_SCEN!$A$2:$NF$60,MATCH(1,(GMW_SCEN!$NE$2:$NE$60=AH$3)*(GMW_SCEN!$ND$2:$ND$60=AH$4)*(GMW_SCEN!$NF$2:$NF$60=AH$1),0),$F203-1966)</f>
        <v>1.3424</v>
      </c>
      <c r="AI203" s="4" cm="1">
        <f t="array" ref="AI203">INDEX(GMW_SCEN!$A$2:$NF$60,MATCH(1,(GMW_SCEN!$NE$2:$NE$60=AI$3)*(GMW_SCEN!$ND$2:$ND$60=AI$4)*(GMW_SCEN!$NF$2:$NF$60=AI$1),0),$F203-1966)</f>
        <v>82.34</v>
      </c>
      <c r="AJ203" s="4" cm="1">
        <f t="array" ref="AJ203">INDEX(GMW_SCEN!$A$2:$NF$60,MATCH(1,(GMW_SCEN!$NE$2:$NE$60=AJ$3)*(GMW_SCEN!$ND$2:$ND$60=AJ$4)*(GMW_SCEN!$NF$2:$NF$60=AJ$1),0),$F203-1966)</f>
        <v>18751</v>
      </c>
      <c r="AK203" s="4" cm="1">
        <f t="array" ref="AK203">INDEX(GMW_SCEN!$A$2:$NF$60,MATCH(1,(GMW_SCEN!$NE$2:$NE$60=AK$3)*(GMW_SCEN!$ND$2:$ND$60=AK$4)*(GMW_SCEN!$NF$2:$NF$60=AK$1),0),$F203-1966)</f>
        <v>1982712</v>
      </c>
      <c r="AL203" s="4" cm="1">
        <f t="array" ref="AL203">INDEX(GMW_SCEN!$A$2:$NF$60,MATCH(1,(GMW_SCEN!$NE$2:$NE$60=AL$3)*(GMW_SCEN!$ND$2:$ND$60=AL$4)*(GMW_SCEN!$NF$2:$NF$60=AL$1),0),$F203-1966)</f>
        <v>623014</v>
      </c>
    </row>
    <row r="204" spans="1:38" x14ac:dyDescent="0.25">
      <c r="B204" s="4">
        <f t="shared" ref="B204:D219" si="67">+B200+1</f>
        <v>2022</v>
      </c>
      <c r="C204" s="4">
        <f t="shared" si="67"/>
        <v>2022</v>
      </c>
      <c r="F204" s="4">
        <f t="shared" si="58"/>
        <v>2170</v>
      </c>
      <c r="G204" s="4" cm="1">
        <f t="array" ref="G204">INDEX(GMW_SCEN!$A$2:$NF$60,MATCH(1,(GMW_SCEN!$NE$2:$NE$60=G$3)*(GMW_SCEN!$ND$2:$ND$60=G$4)*(GMW_SCEN!$NF$2:$NF$60=G$1),0),$F204-1966)</f>
        <v>686335</v>
      </c>
      <c r="H204" s="4" cm="1">
        <f t="array" ref="H204">INDEX(GMW_SCEN!$A$2:$NF$60,MATCH(1,(GMW_SCEN!$NE$2:$NE$60=H$3)*(GMW_SCEN!$ND$2:$ND$60=H$4)*(GMW_SCEN!$NF$2:$NF$60=H$1),0),$F204-1966)</f>
        <v>415833</v>
      </c>
      <c r="I204" s="4" cm="1">
        <f t="array" ref="I204">INDEX(GMW_SCEN!$A$2:$NF$60,MATCH(1,(GMW_SCEN!$NE$2:$NE$60=I$3)*(GMW_SCEN!$ND$2:$ND$60=I$4)*(GMW_SCEN!$NF$2:$NF$60=I$1),0),$F204-1966)</f>
        <v>129435</v>
      </c>
      <c r="J204" s="4" cm="1">
        <f t="array" ref="J204">INDEX(GMW_SCEN!$A$2:$NF$60,MATCH(1,(GMW_SCEN!$NE$2:$NE$60=J$3)*(GMW_SCEN!$ND$2:$ND$60=J$4)*(GMW_SCEN!$NF$2:$NF$60=J$1),0),$F204-1966)</f>
        <v>137605</v>
      </c>
      <c r="K204" s="4" cm="1">
        <f t="array" ref="K204">INDEX(GMW_SCEN!$A$2:$NF$60,MATCH(1,(GMW_SCEN!$NE$2:$NE$60=K$3)*(GMW_SCEN!$ND$2:$ND$60=K$4)*(GMW_SCEN!$NF$2:$NF$60=K$1),0),$F204-1966)</f>
        <v>219130</v>
      </c>
      <c r="L204" s="4" cm="1">
        <f t="array" ref="L204">INDEX(GMW_SCEN!$A$2:$NF$60,MATCH(1,(GMW_SCEN!$NE$2:$NE$60=L$3)*(GMW_SCEN!$ND$2:$ND$60=L$4)*(GMW_SCEN!$NF$2:$NF$60=L$1),0),$F204-1966)</f>
        <v>235596</v>
      </c>
      <c r="M204" s="4" cm="1">
        <f t="array" ref="M204">INDEX(GMW_SCEN!$A$2:$NF$60,MATCH(1,(GMW_SCEN!$NE$2:$NE$60=M$3)*(GMW_SCEN!$ND$2:$ND$60=M$4)*(GMW_SCEN!$NF$2:$NF$60=M$1),0),$F204-1966)</f>
        <v>120.86669999999999</v>
      </c>
      <c r="N204" s="4" cm="1">
        <f t="array" ref="N204">INDEX(GMW_SCEN!$A$2:$NF$60,MATCH(1,(GMW_SCEN!$NE$2:$NE$60=N$3)*(GMW_SCEN!$ND$2:$ND$60=N$4)*(GMW_SCEN!$NF$2:$NF$60=N$1),0),$F204-1966)</f>
        <v>0.95</v>
      </c>
      <c r="O204" s="4" cm="1">
        <f t="array" ref="O204">INDEX(GMW_SCEN!$A$2:$NF$60,MATCH(1,(GMW_SCEN!$NE$2:$NE$60=O$3)*(GMW_SCEN!$ND$2:$ND$60=O$4)*(GMW_SCEN!$NF$2:$NF$60=O$1),0),$F204-1966)</f>
        <v>2.0390769999999998</v>
      </c>
      <c r="P204" s="4" cm="1">
        <f t="array" ref="P204">INDEX(GMW_SCEN!$A$2:$NF$60,MATCH(1,(GMW_SCEN!$NE$2:$NE$60=P$3)*(GMW_SCEN!$ND$2:$ND$60=P$4)*(GMW_SCEN!$NF$2:$NF$60=P$1),0),$F204-1966)</f>
        <v>-1.077437</v>
      </c>
      <c r="Q204" s="4" cm="1">
        <f t="array" ref="Q204">INDEX(GMW_SCEN!$A$2:$NF$60,MATCH(1,(GMW_SCEN!$NE$2:$NE$60=Q$3)*(GMW_SCEN!$ND$2:$ND$60=Q$4)*(GMW_SCEN!$NF$2:$NF$60=Q$1),0),$F204-1966)</f>
        <v>1.178833</v>
      </c>
      <c r="R204" s="4" cm="1">
        <f t="array" ref="R204">INDEX(GMW_SCEN!$A$2:$NF$60,MATCH(1,(GMW_SCEN!$NE$2:$NE$60=R$3)*(GMW_SCEN!$ND$2:$ND$60=R$4)*(GMW_SCEN!$NF$2:$NF$60=R$1),0),$F204-1966)</f>
        <v>1.2549999999999999</v>
      </c>
      <c r="S204" s="4" cm="1">
        <f t="array" ref="S204">INDEX(GMW_SCEN!$A$2:$NF$60,MATCH(1,(GMW_SCEN!$NE$2:$NE$60=S$3)*(GMW_SCEN!$ND$2:$ND$60=S$4)*(GMW_SCEN!$NF$2:$NF$60=S$1),0),$F204-1966)</f>
        <v>80.113330000000005</v>
      </c>
      <c r="T204" s="4" cm="1">
        <f t="array" ref="T204">INDEX(GMW_SCEN!$A$2:$NF$60,MATCH(1,(GMW_SCEN!$NE$2:$NE$60=T$3)*(GMW_SCEN!$ND$2:$ND$60=T$4)*(GMW_SCEN!$NF$2:$NF$60=T$1),0),$F204-1966)</f>
        <v>-33766</v>
      </c>
      <c r="U204" s="4" cm="1">
        <f t="array" ref="U204">INDEX(GMW_SCEN!$A$2:$NF$60,MATCH(1,(GMW_SCEN!$NE$2:$NE$60=U$3)*(GMW_SCEN!$ND$2:$ND$60=U$4)*(GMW_SCEN!$NF$2:$NF$60=U$1),0),$F204-1966)</f>
        <v>2023284</v>
      </c>
      <c r="V204" s="4" cm="1">
        <f t="array" ref="V204">INDEX(GMW_SCEN!$A$2:$NF$60,MATCH(1,(GMW_SCEN!$NE$2:$NE$60=V$3)*(GMW_SCEN!$ND$2:$ND$60=V$4)*(GMW_SCEN!$NF$2:$NF$60=V$1),0),$F204-1966)</f>
        <v>639293</v>
      </c>
      <c r="W204" s="4" cm="1">
        <f t="array" ref="W204">INDEX(GMW_SCEN!$A$2:$NF$60,MATCH(1,(GMW_SCEN!$NE$2:$NE$60=W$3)*(GMW_SCEN!$ND$2:$ND$60=W$4)*(GMW_SCEN!$NF$2:$NF$60=W$1),0),$F204-1966)</f>
        <v>686335</v>
      </c>
      <c r="X204" s="4" cm="1">
        <f t="array" ref="X204">INDEX(GMW_SCEN!$A$2:$NF$60,MATCH(1,(GMW_SCEN!$NE$2:$NE$60=X$3)*(GMW_SCEN!$ND$2:$ND$60=X$4)*(GMW_SCEN!$NF$2:$NF$60=X$1),0),$F204-1966)</f>
        <v>415833</v>
      </c>
      <c r="Y204" s="4" cm="1">
        <f t="array" ref="Y204">INDEX(GMW_SCEN!$A$2:$NF$60,MATCH(1,(GMW_SCEN!$NE$2:$NE$60=Y$3)*(GMW_SCEN!$ND$2:$ND$60=Y$4)*(GMW_SCEN!$NF$2:$NF$60=Y$1),0),$F204-1966)</f>
        <v>129435</v>
      </c>
      <c r="Z204" s="4" cm="1">
        <f t="array" ref="Z204">INDEX(GMW_SCEN!$A$2:$NF$60,MATCH(1,(GMW_SCEN!$NE$2:$NE$60=Z$3)*(GMW_SCEN!$ND$2:$ND$60=Z$4)*(GMW_SCEN!$NF$2:$NF$60=Z$1),0),$F204-1966)</f>
        <v>137605</v>
      </c>
      <c r="AA204" s="4" cm="1">
        <f t="array" ref="AA204">INDEX(GMW_SCEN!$A$2:$NF$60,MATCH(1,(GMW_SCEN!$NE$2:$NE$60=AA$3)*(GMW_SCEN!$ND$2:$ND$60=AA$4)*(GMW_SCEN!$NF$2:$NF$60=AA$1),0),$F204-1966)</f>
        <v>219130</v>
      </c>
      <c r="AB204" s="4" cm="1">
        <f t="array" ref="AB204">INDEX(GMW_SCEN!$A$2:$NF$60,MATCH(1,(GMW_SCEN!$NE$2:$NE$60=AB$3)*(GMW_SCEN!$ND$2:$ND$60=AB$4)*(GMW_SCEN!$NF$2:$NF$60=AB$1),0),$F204-1966)</f>
        <v>235596</v>
      </c>
      <c r="AC204" s="4" cm="1">
        <f t="array" ref="AC204">INDEX(GMW_SCEN!$A$2:$NF$60,MATCH(1,(GMW_SCEN!$NE$2:$NE$60=AC$3)*(GMW_SCEN!$ND$2:$ND$60=AC$4)*(GMW_SCEN!$NF$2:$NF$60=AC$1),0),$F204-1966)</f>
        <v>120.86669999999999</v>
      </c>
      <c r="AD204" s="4" cm="1">
        <f t="array" ref="AD204">INDEX(GMW_SCEN!$A$2:$NF$60,MATCH(1,(GMW_SCEN!$NE$2:$NE$60=AD$3)*(GMW_SCEN!$ND$2:$ND$60=AD$4)*(GMW_SCEN!$NF$2:$NF$60=AD$1),0),$F204-1966)</f>
        <v>0.95</v>
      </c>
      <c r="AE204" s="4" cm="1">
        <f t="array" ref="AE204">INDEX(GMW_SCEN!$A$2:$NF$60,MATCH(1,(GMW_SCEN!$NE$2:$NE$60=AE$3)*(GMW_SCEN!$ND$2:$ND$60=AE$4)*(GMW_SCEN!$NF$2:$NF$60=AE$1),0),$F204-1966)</f>
        <v>2.0390769999999998</v>
      </c>
      <c r="AF204" s="4" cm="1">
        <f t="array" ref="AF204">INDEX(GMW_SCEN!$A$2:$NF$60,MATCH(1,(GMW_SCEN!$NE$2:$NE$60=AF$3)*(GMW_SCEN!$ND$2:$ND$60=AF$4)*(GMW_SCEN!$NF$2:$NF$60=AF$1),0),$F204-1966)</f>
        <v>-1.077437</v>
      </c>
      <c r="AG204" s="4" cm="1">
        <f t="array" ref="AG204">INDEX(GMW_SCEN!$A$2:$NF$60,MATCH(1,(GMW_SCEN!$NE$2:$NE$60=AG$3)*(GMW_SCEN!$ND$2:$ND$60=AG$4)*(GMW_SCEN!$NF$2:$NF$60=AG$1),0),$F204-1966)</f>
        <v>1.178833</v>
      </c>
      <c r="AH204" s="4" cm="1">
        <f t="array" ref="AH204">INDEX(GMW_SCEN!$A$2:$NF$60,MATCH(1,(GMW_SCEN!$NE$2:$NE$60=AH$3)*(GMW_SCEN!$ND$2:$ND$60=AH$4)*(GMW_SCEN!$NF$2:$NF$60=AH$1),0),$F204-1966)</f>
        <v>1.2549999999999999</v>
      </c>
      <c r="AI204" s="4" cm="1">
        <f t="array" ref="AI204">INDEX(GMW_SCEN!$A$2:$NF$60,MATCH(1,(GMW_SCEN!$NE$2:$NE$60=AI$3)*(GMW_SCEN!$ND$2:$ND$60=AI$4)*(GMW_SCEN!$NF$2:$NF$60=AI$1),0),$F204-1966)</f>
        <v>80.113330000000005</v>
      </c>
      <c r="AJ204" s="4" cm="1">
        <f t="array" ref="AJ204">INDEX(GMW_SCEN!$A$2:$NF$60,MATCH(1,(GMW_SCEN!$NE$2:$NE$60=AJ$3)*(GMW_SCEN!$ND$2:$ND$60=AJ$4)*(GMW_SCEN!$NF$2:$NF$60=AJ$1),0),$F204-1966)</f>
        <v>-33766</v>
      </c>
      <c r="AK204" s="4" cm="1">
        <f t="array" ref="AK204">INDEX(GMW_SCEN!$A$2:$NF$60,MATCH(1,(GMW_SCEN!$NE$2:$NE$60=AK$3)*(GMW_SCEN!$ND$2:$ND$60=AK$4)*(GMW_SCEN!$NF$2:$NF$60=AK$1),0),$F204-1966)</f>
        <v>2023284</v>
      </c>
      <c r="AL204" s="4" cm="1">
        <f t="array" ref="AL204">INDEX(GMW_SCEN!$A$2:$NF$60,MATCH(1,(GMW_SCEN!$NE$2:$NE$60=AL$3)*(GMW_SCEN!$ND$2:$ND$60=AL$4)*(GMW_SCEN!$NF$2:$NF$60=AL$1),0),$F204-1966)</f>
        <v>639293</v>
      </c>
    </row>
    <row r="205" spans="1:38" x14ac:dyDescent="0.25">
      <c r="B205" s="4">
        <f t="shared" si="67"/>
        <v>2022</v>
      </c>
      <c r="C205" s="4">
        <f t="shared" si="67"/>
        <v>2022</v>
      </c>
      <c r="F205" s="4">
        <f t="shared" si="58"/>
        <v>2171</v>
      </c>
      <c r="G205" s="4" cm="1">
        <f t="array" ref="G205">INDEX(GMW_SCEN!$A$2:$NF$60,MATCH(1,(GMW_SCEN!$NE$2:$NE$60=G$3)*(GMW_SCEN!$ND$2:$ND$60=G$4)*(GMW_SCEN!$NF$2:$NF$60=G$1),0),$F205-1966)</f>
        <v>687029</v>
      </c>
      <c r="H205" s="4" cm="1">
        <f t="array" ref="H205">INDEX(GMW_SCEN!$A$2:$NF$60,MATCH(1,(GMW_SCEN!$NE$2:$NE$60=H$3)*(GMW_SCEN!$ND$2:$ND$60=H$4)*(GMW_SCEN!$NF$2:$NF$60=H$1),0),$F205-1966)</f>
        <v>416076</v>
      </c>
      <c r="I205" s="4" cm="1">
        <f t="array" ref="I205">INDEX(GMW_SCEN!$A$2:$NF$60,MATCH(1,(GMW_SCEN!$NE$2:$NE$60=I$3)*(GMW_SCEN!$ND$2:$ND$60=I$4)*(GMW_SCEN!$NF$2:$NF$60=I$1),0),$F205-1966)</f>
        <v>129817</v>
      </c>
      <c r="J205" s="4" cm="1">
        <f t="array" ref="J205">INDEX(GMW_SCEN!$A$2:$NF$60,MATCH(1,(GMW_SCEN!$NE$2:$NE$60=J$3)*(GMW_SCEN!$ND$2:$ND$60=J$4)*(GMW_SCEN!$NF$2:$NF$60=J$1),0),$F205-1966)</f>
        <v>138735</v>
      </c>
      <c r="K205" s="4" cm="1">
        <f t="array" ref="K205">INDEX(GMW_SCEN!$A$2:$NF$60,MATCH(1,(GMW_SCEN!$NE$2:$NE$60=K$3)*(GMW_SCEN!$ND$2:$ND$60=K$4)*(GMW_SCEN!$NF$2:$NF$60=K$1),0),$F205-1966)</f>
        <v>236990</v>
      </c>
      <c r="L205" s="4" cm="1">
        <f t="array" ref="L205">INDEX(GMW_SCEN!$A$2:$NF$60,MATCH(1,(GMW_SCEN!$NE$2:$NE$60=L$3)*(GMW_SCEN!$ND$2:$ND$60=L$4)*(GMW_SCEN!$NF$2:$NF$60=L$1),0),$F205-1966)</f>
        <v>225986</v>
      </c>
      <c r="M205" s="4" cm="1">
        <f t="array" ref="M205">INDEX(GMW_SCEN!$A$2:$NF$60,MATCH(1,(GMW_SCEN!$NE$2:$NE$60=M$3)*(GMW_SCEN!$ND$2:$ND$60=M$4)*(GMW_SCEN!$NF$2:$NF$60=M$1),0),$F205-1966)</f>
        <v>123.13330000000001</v>
      </c>
      <c r="N205" s="4" cm="1">
        <f t="array" ref="N205">INDEX(GMW_SCEN!$A$2:$NF$60,MATCH(1,(GMW_SCEN!$NE$2:$NE$60=N$3)*(GMW_SCEN!$ND$2:$ND$60=N$4)*(GMW_SCEN!$NF$2:$NF$60=N$1),0),$F205-1966)</f>
        <v>1.6212120000000001</v>
      </c>
      <c r="O205" s="4" cm="1">
        <f t="array" ref="O205">INDEX(GMW_SCEN!$A$2:$NF$60,MATCH(1,(GMW_SCEN!$NE$2:$NE$60=O$3)*(GMW_SCEN!$ND$2:$ND$60=O$4)*(GMW_SCEN!$NF$2:$NF$60=O$1),0),$F205-1966)</f>
        <v>2.5759089999999998</v>
      </c>
      <c r="P205" s="4" cm="1">
        <f t="array" ref="P205">INDEX(GMW_SCEN!$A$2:$NF$60,MATCH(1,(GMW_SCEN!$NE$2:$NE$60=P$3)*(GMW_SCEN!$ND$2:$ND$60=P$4)*(GMW_SCEN!$NF$2:$NF$60=P$1),0),$F205-1966)</f>
        <v>-2.2203680000000001</v>
      </c>
      <c r="Q205" s="4" cm="1">
        <f t="array" ref="Q205">INDEX(GMW_SCEN!$A$2:$NF$60,MATCH(1,(GMW_SCEN!$NE$2:$NE$60=Q$3)*(GMW_SCEN!$ND$2:$ND$60=Q$4)*(GMW_SCEN!$NF$2:$NF$60=Q$1),0),$F205-1966)</f>
        <v>1.1686000000000001</v>
      </c>
      <c r="R205" s="4" cm="1">
        <f t="array" ref="R205">INDEX(GMW_SCEN!$A$2:$NF$60,MATCH(1,(GMW_SCEN!$NE$2:$NE$60=R$3)*(GMW_SCEN!$ND$2:$ND$60=R$4)*(GMW_SCEN!$NF$2:$NF$60=R$1),0),$F205-1966)</f>
        <v>1.177133</v>
      </c>
      <c r="S205" s="4" cm="1">
        <f t="array" ref="S205">INDEX(GMW_SCEN!$A$2:$NF$60,MATCH(1,(GMW_SCEN!$NE$2:$NE$60=S$3)*(GMW_SCEN!$ND$2:$ND$60=S$4)*(GMW_SCEN!$NF$2:$NF$60=S$1),0),$F205-1966)</f>
        <v>78.12</v>
      </c>
      <c r="T205" s="4" cm="1">
        <f t="array" ref="T205">INDEX(GMW_SCEN!$A$2:$NF$60,MATCH(1,(GMW_SCEN!$NE$2:$NE$60=T$3)*(GMW_SCEN!$ND$2:$ND$60=T$4)*(GMW_SCEN!$NF$2:$NF$60=T$1),0),$F205-1966)</f>
        <v>-13161</v>
      </c>
      <c r="U205" s="4" cm="1">
        <f t="array" ref="U205">INDEX(GMW_SCEN!$A$2:$NF$60,MATCH(1,(GMW_SCEN!$NE$2:$NE$60=U$3)*(GMW_SCEN!$ND$2:$ND$60=U$4)*(GMW_SCEN!$NF$2:$NF$60=U$1),0),$F205-1966)</f>
        <v>2038628</v>
      </c>
      <c r="V205" s="4" cm="1">
        <f t="array" ref="V205">INDEX(GMW_SCEN!$A$2:$NF$60,MATCH(1,(GMW_SCEN!$NE$2:$NE$60=V$3)*(GMW_SCEN!$ND$2:$ND$60=V$4)*(GMW_SCEN!$NF$2:$NF$60=V$1),0),$F205-1966)</f>
        <v>650233</v>
      </c>
      <c r="W205" s="4" cm="1">
        <f t="array" ref="W205">INDEX(GMW_SCEN!$A$2:$NF$60,MATCH(1,(GMW_SCEN!$NE$2:$NE$60=W$3)*(GMW_SCEN!$ND$2:$ND$60=W$4)*(GMW_SCEN!$NF$2:$NF$60=W$1),0),$F205-1966)</f>
        <v>687029</v>
      </c>
      <c r="X205" s="4" cm="1">
        <f t="array" ref="X205">INDEX(GMW_SCEN!$A$2:$NF$60,MATCH(1,(GMW_SCEN!$NE$2:$NE$60=X$3)*(GMW_SCEN!$ND$2:$ND$60=X$4)*(GMW_SCEN!$NF$2:$NF$60=X$1),0),$F205-1966)</f>
        <v>416076</v>
      </c>
      <c r="Y205" s="4" cm="1">
        <f t="array" ref="Y205">INDEX(GMW_SCEN!$A$2:$NF$60,MATCH(1,(GMW_SCEN!$NE$2:$NE$60=Y$3)*(GMW_SCEN!$ND$2:$ND$60=Y$4)*(GMW_SCEN!$NF$2:$NF$60=Y$1),0),$F205-1966)</f>
        <v>129817</v>
      </c>
      <c r="Z205" s="4" cm="1">
        <f t="array" ref="Z205">INDEX(GMW_SCEN!$A$2:$NF$60,MATCH(1,(GMW_SCEN!$NE$2:$NE$60=Z$3)*(GMW_SCEN!$ND$2:$ND$60=Z$4)*(GMW_SCEN!$NF$2:$NF$60=Z$1),0),$F205-1966)</f>
        <v>138735</v>
      </c>
      <c r="AA205" s="4" cm="1">
        <f t="array" ref="AA205">INDEX(GMW_SCEN!$A$2:$NF$60,MATCH(1,(GMW_SCEN!$NE$2:$NE$60=AA$3)*(GMW_SCEN!$ND$2:$ND$60=AA$4)*(GMW_SCEN!$NF$2:$NF$60=AA$1),0),$F205-1966)</f>
        <v>236990</v>
      </c>
      <c r="AB205" s="4" cm="1">
        <f t="array" ref="AB205">INDEX(GMW_SCEN!$A$2:$NF$60,MATCH(1,(GMW_SCEN!$NE$2:$NE$60=AB$3)*(GMW_SCEN!$ND$2:$ND$60=AB$4)*(GMW_SCEN!$NF$2:$NF$60=AB$1),0),$F205-1966)</f>
        <v>225986</v>
      </c>
      <c r="AC205" s="4" cm="1">
        <f t="array" ref="AC205">INDEX(GMW_SCEN!$A$2:$NF$60,MATCH(1,(GMW_SCEN!$NE$2:$NE$60=AC$3)*(GMW_SCEN!$ND$2:$ND$60=AC$4)*(GMW_SCEN!$NF$2:$NF$60=AC$1),0),$F205-1966)</f>
        <v>123.13330000000001</v>
      </c>
      <c r="AD205" s="4" cm="1">
        <f t="array" ref="AD205">INDEX(GMW_SCEN!$A$2:$NF$60,MATCH(1,(GMW_SCEN!$NE$2:$NE$60=AD$3)*(GMW_SCEN!$ND$2:$ND$60=AD$4)*(GMW_SCEN!$NF$2:$NF$60=AD$1),0),$F205-1966)</f>
        <v>1.6212120000000001</v>
      </c>
      <c r="AE205" s="4" cm="1">
        <f t="array" ref="AE205">INDEX(GMW_SCEN!$A$2:$NF$60,MATCH(1,(GMW_SCEN!$NE$2:$NE$60=AE$3)*(GMW_SCEN!$ND$2:$ND$60=AE$4)*(GMW_SCEN!$NF$2:$NF$60=AE$1),0),$F205-1966)</f>
        <v>2.5759089999999998</v>
      </c>
      <c r="AF205" s="4" cm="1">
        <f t="array" ref="AF205">INDEX(GMW_SCEN!$A$2:$NF$60,MATCH(1,(GMW_SCEN!$NE$2:$NE$60=AF$3)*(GMW_SCEN!$ND$2:$ND$60=AF$4)*(GMW_SCEN!$NF$2:$NF$60=AF$1),0),$F205-1966)</f>
        <v>-2.2203680000000001</v>
      </c>
      <c r="AG205" s="4" cm="1">
        <f t="array" ref="AG205">INDEX(GMW_SCEN!$A$2:$NF$60,MATCH(1,(GMW_SCEN!$NE$2:$NE$60=AG$3)*(GMW_SCEN!$ND$2:$ND$60=AG$4)*(GMW_SCEN!$NF$2:$NF$60=AG$1),0),$F205-1966)</f>
        <v>1.1686000000000001</v>
      </c>
      <c r="AH205" s="4" cm="1">
        <f t="array" ref="AH205">INDEX(GMW_SCEN!$A$2:$NF$60,MATCH(1,(GMW_SCEN!$NE$2:$NE$60=AH$3)*(GMW_SCEN!$ND$2:$ND$60=AH$4)*(GMW_SCEN!$NF$2:$NF$60=AH$1),0),$F205-1966)</f>
        <v>1.177133</v>
      </c>
      <c r="AI205" s="4" cm="1">
        <f t="array" ref="AI205">INDEX(GMW_SCEN!$A$2:$NF$60,MATCH(1,(GMW_SCEN!$NE$2:$NE$60=AI$3)*(GMW_SCEN!$ND$2:$ND$60=AI$4)*(GMW_SCEN!$NF$2:$NF$60=AI$1),0),$F205-1966)</f>
        <v>78.12</v>
      </c>
      <c r="AJ205" s="4" cm="1">
        <f t="array" ref="AJ205">INDEX(GMW_SCEN!$A$2:$NF$60,MATCH(1,(GMW_SCEN!$NE$2:$NE$60=AJ$3)*(GMW_SCEN!$ND$2:$ND$60=AJ$4)*(GMW_SCEN!$NF$2:$NF$60=AJ$1),0),$F205-1966)</f>
        <v>-13161</v>
      </c>
      <c r="AK205" s="4" cm="1">
        <f t="array" ref="AK205">INDEX(GMW_SCEN!$A$2:$NF$60,MATCH(1,(GMW_SCEN!$NE$2:$NE$60=AK$3)*(GMW_SCEN!$ND$2:$ND$60=AK$4)*(GMW_SCEN!$NF$2:$NF$60=AK$1),0),$F205-1966)</f>
        <v>2038628</v>
      </c>
      <c r="AL205" s="4" cm="1">
        <f t="array" ref="AL205">INDEX(GMW_SCEN!$A$2:$NF$60,MATCH(1,(GMW_SCEN!$NE$2:$NE$60=AL$3)*(GMW_SCEN!$ND$2:$ND$60=AL$4)*(GMW_SCEN!$NF$2:$NF$60=AL$1),0),$F205-1966)</f>
        <v>650233</v>
      </c>
    </row>
    <row r="206" spans="1:38" x14ac:dyDescent="0.25">
      <c r="B206" s="4">
        <f t="shared" si="67"/>
        <v>2022</v>
      </c>
      <c r="C206" s="4">
        <f t="shared" si="67"/>
        <v>2022</v>
      </c>
      <c r="E206" s="4">
        <f t="shared" ref="E206" si="68">+E202+1</f>
        <v>2022</v>
      </c>
      <c r="F206" s="4">
        <f t="shared" si="58"/>
        <v>2172</v>
      </c>
      <c r="G206" s="4" cm="1">
        <f t="array" ref="G206">INDEX(GMW_SCEN!$A$2:$NF$60,MATCH(1,(GMW_SCEN!$NE$2:$NE$60=G$3)*(GMW_SCEN!$ND$2:$ND$60=G$4)*(GMW_SCEN!$NF$2:$NF$60=G$1),0),$F206-1966)</f>
        <v>688817</v>
      </c>
      <c r="H206" s="4" cm="1">
        <f t="array" ref="H206">INDEX(GMW_SCEN!$A$2:$NF$60,MATCH(1,(GMW_SCEN!$NE$2:$NE$60=H$3)*(GMW_SCEN!$ND$2:$ND$60=H$4)*(GMW_SCEN!$NF$2:$NF$60=H$1),0),$F206-1966)</f>
        <v>417728</v>
      </c>
      <c r="I206" s="4" cm="1">
        <f t="array" ref="I206">INDEX(GMW_SCEN!$A$2:$NF$60,MATCH(1,(GMW_SCEN!$NE$2:$NE$60=I$3)*(GMW_SCEN!$ND$2:$ND$60=I$4)*(GMW_SCEN!$NF$2:$NF$60=I$1),0),$F206-1966)</f>
        <v>128388</v>
      </c>
      <c r="J206" s="4" cm="1">
        <f t="array" ref="J206">INDEX(GMW_SCEN!$A$2:$NF$60,MATCH(1,(GMW_SCEN!$NE$2:$NE$60=J$3)*(GMW_SCEN!$ND$2:$ND$60=J$4)*(GMW_SCEN!$NF$2:$NF$60=J$1),0),$F206-1966)</f>
        <v>138174</v>
      </c>
      <c r="K206" s="4" cm="1">
        <f t="array" ref="K206">INDEX(GMW_SCEN!$A$2:$NF$60,MATCH(1,(GMW_SCEN!$NE$2:$NE$60=K$3)*(GMW_SCEN!$ND$2:$ND$60=K$4)*(GMW_SCEN!$NF$2:$NF$60=K$1),0),$F206-1966)</f>
        <v>243324</v>
      </c>
      <c r="L206" s="4" cm="1">
        <f t="array" ref="L206">INDEX(GMW_SCEN!$A$2:$NF$60,MATCH(1,(GMW_SCEN!$NE$2:$NE$60=L$3)*(GMW_SCEN!$ND$2:$ND$60=L$4)*(GMW_SCEN!$NF$2:$NF$60=L$1),0),$F206-1966)</f>
        <v>231317</v>
      </c>
      <c r="M206" s="4" cm="1">
        <f t="array" ref="M206">INDEX(GMW_SCEN!$A$2:$NF$60,MATCH(1,(GMW_SCEN!$NE$2:$NE$60=M$3)*(GMW_SCEN!$ND$2:$ND$60=M$4)*(GMW_SCEN!$NF$2:$NF$60=M$1),0),$F206-1966)</f>
        <v>126.7</v>
      </c>
      <c r="N206" s="4" cm="1">
        <f t="array" ref="N206">INDEX(GMW_SCEN!$A$2:$NF$60,MATCH(1,(GMW_SCEN!$NE$2:$NE$60=N$3)*(GMW_SCEN!$ND$2:$ND$60=N$4)*(GMW_SCEN!$NF$2:$NF$60=N$1),0),$F206-1966)</f>
        <v>2.8269229999999999</v>
      </c>
      <c r="O206" s="4" cm="1">
        <f t="array" ref="O206">INDEX(GMW_SCEN!$A$2:$NF$60,MATCH(1,(GMW_SCEN!$NE$2:$NE$60=O$3)*(GMW_SCEN!$ND$2:$ND$60=O$4)*(GMW_SCEN!$NF$2:$NF$60=O$1),0),$F206-1966)</f>
        <v>3.5372309999999998</v>
      </c>
      <c r="P206" s="4" cm="1">
        <f t="array" ref="P206">INDEX(GMW_SCEN!$A$2:$NF$60,MATCH(1,(GMW_SCEN!$NE$2:$NE$60=P$3)*(GMW_SCEN!$ND$2:$ND$60=P$4)*(GMW_SCEN!$NF$2:$NF$60=P$1),0),$F206-1966)</f>
        <v>-2.7030979999999998</v>
      </c>
      <c r="Q206" s="4" cm="1">
        <f t="array" ref="Q206">INDEX(GMW_SCEN!$A$2:$NF$60,MATCH(1,(GMW_SCEN!$NE$2:$NE$60=Q$3)*(GMW_SCEN!$ND$2:$ND$60=Q$4)*(GMW_SCEN!$NF$2:$NF$60=Q$1),0),$F206-1966)</f>
        <v>1.1503669999999999</v>
      </c>
      <c r="R206" s="4" cm="1">
        <f t="array" ref="R206">INDEX(GMW_SCEN!$A$2:$NF$60,MATCH(1,(GMW_SCEN!$NE$2:$NE$60=R$3)*(GMW_SCEN!$ND$2:$ND$60=R$4)*(GMW_SCEN!$NF$2:$NF$60=R$1),0),$F206-1966)</f>
        <v>1.1745000000000001</v>
      </c>
      <c r="S206" s="4" cm="1">
        <f t="array" ref="S206">INDEX(GMW_SCEN!$A$2:$NF$60,MATCH(1,(GMW_SCEN!$NE$2:$NE$60=S$3)*(GMW_SCEN!$ND$2:$ND$60=S$4)*(GMW_SCEN!$NF$2:$NF$60=S$1),0),$F206-1966)</f>
        <v>78.056659999999994</v>
      </c>
      <c r="T206" s="4" cm="1">
        <f t="array" ref="T206">INDEX(GMW_SCEN!$A$2:$NF$60,MATCH(1,(GMW_SCEN!$NE$2:$NE$60=T$3)*(GMW_SCEN!$ND$2:$ND$60=T$4)*(GMW_SCEN!$NF$2:$NF$60=T$1),0),$F206-1966)</f>
        <v>-42563</v>
      </c>
      <c r="U206" s="4" cm="1">
        <f t="array" ref="U206">INDEX(GMW_SCEN!$A$2:$NF$60,MATCH(1,(GMW_SCEN!$NE$2:$NE$60=U$3)*(GMW_SCEN!$ND$2:$ND$60=U$4)*(GMW_SCEN!$NF$2:$NF$60=U$1),0),$F206-1966)</f>
        <v>2104575</v>
      </c>
      <c r="V206" s="4" cm="1">
        <f t="array" ref="V206">INDEX(GMW_SCEN!$A$2:$NF$60,MATCH(1,(GMW_SCEN!$NE$2:$NE$60=V$3)*(GMW_SCEN!$ND$2:$ND$60=V$4)*(GMW_SCEN!$NF$2:$NF$60=V$1),0),$F206-1966)</f>
        <v>668409</v>
      </c>
      <c r="W206" s="4" cm="1">
        <f t="array" ref="W206">INDEX(GMW_SCEN!$A$2:$NF$60,MATCH(1,(GMW_SCEN!$NE$2:$NE$60=W$3)*(GMW_SCEN!$ND$2:$ND$60=W$4)*(GMW_SCEN!$NF$2:$NF$60=W$1),0),$F206-1966)</f>
        <v>688817</v>
      </c>
      <c r="X206" s="4" cm="1">
        <f t="array" ref="X206">INDEX(GMW_SCEN!$A$2:$NF$60,MATCH(1,(GMW_SCEN!$NE$2:$NE$60=X$3)*(GMW_SCEN!$ND$2:$ND$60=X$4)*(GMW_SCEN!$NF$2:$NF$60=X$1),0),$F206-1966)</f>
        <v>417728</v>
      </c>
      <c r="Y206" s="4" cm="1">
        <f t="array" ref="Y206">INDEX(GMW_SCEN!$A$2:$NF$60,MATCH(1,(GMW_SCEN!$NE$2:$NE$60=Y$3)*(GMW_SCEN!$ND$2:$ND$60=Y$4)*(GMW_SCEN!$NF$2:$NF$60=Y$1),0),$F206-1966)</f>
        <v>128388</v>
      </c>
      <c r="Z206" s="4" cm="1">
        <f t="array" ref="Z206">INDEX(GMW_SCEN!$A$2:$NF$60,MATCH(1,(GMW_SCEN!$NE$2:$NE$60=Z$3)*(GMW_SCEN!$ND$2:$ND$60=Z$4)*(GMW_SCEN!$NF$2:$NF$60=Z$1),0),$F206-1966)</f>
        <v>138174</v>
      </c>
      <c r="AA206" s="4" cm="1">
        <f t="array" ref="AA206">INDEX(GMW_SCEN!$A$2:$NF$60,MATCH(1,(GMW_SCEN!$NE$2:$NE$60=AA$3)*(GMW_SCEN!$ND$2:$ND$60=AA$4)*(GMW_SCEN!$NF$2:$NF$60=AA$1),0),$F206-1966)</f>
        <v>243324</v>
      </c>
      <c r="AB206" s="4" cm="1">
        <f t="array" ref="AB206">INDEX(GMW_SCEN!$A$2:$NF$60,MATCH(1,(GMW_SCEN!$NE$2:$NE$60=AB$3)*(GMW_SCEN!$ND$2:$ND$60=AB$4)*(GMW_SCEN!$NF$2:$NF$60=AB$1),0),$F206-1966)</f>
        <v>231317</v>
      </c>
      <c r="AC206" s="4" cm="1">
        <f t="array" ref="AC206">INDEX(GMW_SCEN!$A$2:$NF$60,MATCH(1,(GMW_SCEN!$NE$2:$NE$60=AC$3)*(GMW_SCEN!$ND$2:$ND$60=AC$4)*(GMW_SCEN!$NF$2:$NF$60=AC$1),0),$F206-1966)</f>
        <v>126.7</v>
      </c>
      <c r="AD206" s="4" cm="1">
        <f t="array" ref="AD206">INDEX(GMW_SCEN!$A$2:$NF$60,MATCH(1,(GMW_SCEN!$NE$2:$NE$60=AD$3)*(GMW_SCEN!$ND$2:$ND$60=AD$4)*(GMW_SCEN!$NF$2:$NF$60=AD$1),0),$F206-1966)</f>
        <v>2.8269229999999999</v>
      </c>
      <c r="AE206" s="4" cm="1">
        <f t="array" ref="AE206">INDEX(GMW_SCEN!$A$2:$NF$60,MATCH(1,(GMW_SCEN!$NE$2:$NE$60=AE$3)*(GMW_SCEN!$ND$2:$ND$60=AE$4)*(GMW_SCEN!$NF$2:$NF$60=AE$1),0),$F206-1966)</f>
        <v>3.5372309999999998</v>
      </c>
      <c r="AF206" s="4" cm="1">
        <f t="array" ref="AF206">INDEX(GMW_SCEN!$A$2:$NF$60,MATCH(1,(GMW_SCEN!$NE$2:$NE$60=AF$3)*(GMW_SCEN!$ND$2:$ND$60=AF$4)*(GMW_SCEN!$NF$2:$NF$60=AF$1),0),$F206-1966)</f>
        <v>-2.7030979999999998</v>
      </c>
      <c r="AG206" s="4" cm="1">
        <f t="array" ref="AG206">INDEX(GMW_SCEN!$A$2:$NF$60,MATCH(1,(GMW_SCEN!$NE$2:$NE$60=AG$3)*(GMW_SCEN!$ND$2:$ND$60=AG$4)*(GMW_SCEN!$NF$2:$NF$60=AG$1),0),$F206-1966)</f>
        <v>1.1503669999999999</v>
      </c>
      <c r="AH206" s="4" cm="1">
        <f t="array" ref="AH206">INDEX(GMW_SCEN!$A$2:$NF$60,MATCH(1,(GMW_SCEN!$NE$2:$NE$60=AH$3)*(GMW_SCEN!$ND$2:$ND$60=AH$4)*(GMW_SCEN!$NF$2:$NF$60=AH$1),0),$F206-1966)</f>
        <v>1.1745000000000001</v>
      </c>
      <c r="AI206" s="4" cm="1">
        <f t="array" ref="AI206">INDEX(GMW_SCEN!$A$2:$NF$60,MATCH(1,(GMW_SCEN!$NE$2:$NE$60=AI$3)*(GMW_SCEN!$ND$2:$ND$60=AI$4)*(GMW_SCEN!$NF$2:$NF$60=AI$1),0),$F206-1966)</f>
        <v>78.056659999999994</v>
      </c>
      <c r="AJ206" s="4" cm="1">
        <f t="array" ref="AJ206">INDEX(GMW_SCEN!$A$2:$NF$60,MATCH(1,(GMW_SCEN!$NE$2:$NE$60=AJ$3)*(GMW_SCEN!$ND$2:$ND$60=AJ$4)*(GMW_SCEN!$NF$2:$NF$60=AJ$1),0),$F206-1966)</f>
        <v>-42563</v>
      </c>
      <c r="AK206" s="4" cm="1">
        <f t="array" ref="AK206">INDEX(GMW_SCEN!$A$2:$NF$60,MATCH(1,(GMW_SCEN!$NE$2:$NE$60=AK$3)*(GMW_SCEN!$ND$2:$ND$60=AK$4)*(GMW_SCEN!$NF$2:$NF$60=AK$1),0),$F206-1966)</f>
        <v>2104575</v>
      </c>
      <c r="AL206" s="4" cm="1">
        <f t="array" ref="AL206">INDEX(GMW_SCEN!$A$2:$NF$60,MATCH(1,(GMW_SCEN!$NE$2:$NE$60=AL$3)*(GMW_SCEN!$ND$2:$ND$60=AL$4)*(GMW_SCEN!$NF$2:$NF$60=AL$1),0),$F206-1966)</f>
        <v>668409</v>
      </c>
    </row>
    <row r="207" spans="1:38" x14ac:dyDescent="0.25">
      <c r="A207" s="4">
        <v>2023</v>
      </c>
      <c r="B207" s="4">
        <f t="shared" si="67"/>
        <v>2023</v>
      </c>
      <c r="C207" s="4">
        <f t="shared" si="67"/>
        <v>2022</v>
      </c>
      <c r="D207" s="4">
        <f t="shared" si="67"/>
        <v>2022</v>
      </c>
      <c r="F207" s="4">
        <f t="shared" si="58"/>
        <v>2173</v>
      </c>
      <c r="G207" s="4" cm="1">
        <f t="array" ref="G207">INDEX(GMW_SCEN!$A$2:$NF$60,MATCH(1,(GMW_SCEN!$NE$2:$NE$60=G$3)*(GMW_SCEN!$ND$2:$ND$60=G$4)*(GMW_SCEN!$NF$2:$NF$60=G$1),0),$F207-1966)</f>
        <v>689206</v>
      </c>
      <c r="H207" s="4" cm="1">
        <f t="array" ref="H207">INDEX(GMW_SCEN!$A$2:$NF$60,MATCH(1,(GMW_SCEN!$NE$2:$NE$60=H$3)*(GMW_SCEN!$ND$2:$ND$60=H$4)*(GMW_SCEN!$NF$2:$NF$60=H$1),0),$F207-1966)</f>
        <v>415180</v>
      </c>
      <c r="I207" s="4" cm="1">
        <f t="array" ref="I207">INDEX(GMW_SCEN!$A$2:$NF$60,MATCH(1,(GMW_SCEN!$NE$2:$NE$60=I$3)*(GMW_SCEN!$ND$2:$ND$60=I$4)*(GMW_SCEN!$NF$2:$NF$60=I$1),0),$F207-1966)</f>
        <v>132213</v>
      </c>
      <c r="J207" s="4" cm="1">
        <f t="array" ref="J207">INDEX(GMW_SCEN!$A$2:$NF$60,MATCH(1,(GMW_SCEN!$NE$2:$NE$60=J$3)*(GMW_SCEN!$ND$2:$ND$60=J$4)*(GMW_SCEN!$NF$2:$NF$60=J$1),0),$F207-1966)</f>
        <v>138343</v>
      </c>
      <c r="K207" s="4" cm="1">
        <f t="array" ref="K207">INDEX(GMW_SCEN!$A$2:$NF$60,MATCH(1,(GMW_SCEN!$NE$2:$NE$60=K$3)*(GMW_SCEN!$ND$2:$ND$60=K$4)*(GMW_SCEN!$NF$2:$NF$60=K$1),0),$F207-1966)</f>
        <v>225830</v>
      </c>
      <c r="L207" s="4" cm="1">
        <f t="array" ref="L207">INDEX(GMW_SCEN!$A$2:$NF$60,MATCH(1,(GMW_SCEN!$NE$2:$NE$60=L$3)*(GMW_SCEN!$ND$2:$ND$60=L$4)*(GMW_SCEN!$NF$2:$NF$60=L$1),0),$F207-1966)</f>
        <v>227182</v>
      </c>
      <c r="M207" s="4" cm="1">
        <f t="array" ref="M207">INDEX(GMW_SCEN!$A$2:$NF$60,MATCH(1,(GMW_SCEN!$NE$2:$NE$60=M$3)*(GMW_SCEN!$ND$2:$ND$60=M$4)*(GMW_SCEN!$NF$2:$NF$60=M$1),0),$F207-1966)</f>
        <v>127.7333</v>
      </c>
      <c r="N207" s="4" cm="1">
        <f t="array" ref="N207">INDEX(GMW_SCEN!$A$2:$NF$60,MATCH(1,(GMW_SCEN!$NE$2:$NE$60=N$3)*(GMW_SCEN!$ND$2:$ND$60=N$4)*(GMW_SCEN!$NF$2:$NF$60=N$1),0),$F207-1966)</f>
        <v>3.85</v>
      </c>
      <c r="O207" s="4" cm="1">
        <f t="array" ref="O207">INDEX(GMW_SCEN!$A$2:$NF$60,MATCH(1,(GMW_SCEN!$NE$2:$NE$60=O$3)*(GMW_SCEN!$ND$2:$ND$60=O$4)*(GMW_SCEN!$NF$2:$NF$60=O$1),0),$F207-1966)</f>
        <v>3.466923</v>
      </c>
      <c r="P207" s="4" cm="1">
        <f t="array" ref="P207">INDEX(GMW_SCEN!$A$2:$NF$60,MATCH(1,(GMW_SCEN!$NE$2:$NE$60=P$3)*(GMW_SCEN!$ND$2:$ND$60=P$4)*(GMW_SCEN!$NF$2:$NF$60=P$1),0),$F207-1966)</f>
        <v>-4.149235</v>
      </c>
      <c r="Q207" s="4" cm="1">
        <f t="array" ref="Q207">INDEX(GMW_SCEN!$A$2:$NF$60,MATCH(1,(GMW_SCEN!$NE$2:$NE$60=Q$3)*(GMW_SCEN!$ND$2:$ND$60=Q$4)*(GMW_SCEN!$NF$2:$NF$60=Q$1),0),$F207-1966)</f>
        <v>1.1323669999999999</v>
      </c>
      <c r="R207" s="4" cm="1">
        <f t="array" ref="R207">INDEX(GMW_SCEN!$A$2:$NF$60,MATCH(1,(GMW_SCEN!$NE$2:$NE$60=R$3)*(GMW_SCEN!$ND$2:$ND$60=R$4)*(GMW_SCEN!$NF$2:$NF$60=R$1),0),$F207-1966)</f>
        <v>1.215133</v>
      </c>
      <c r="S207" s="4" cm="1">
        <f t="array" ref="S207">INDEX(GMW_SCEN!$A$2:$NF$60,MATCH(1,(GMW_SCEN!$NE$2:$NE$60=S$3)*(GMW_SCEN!$ND$2:$ND$60=S$4)*(GMW_SCEN!$NF$2:$NF$60=S$1),0),$F207-1966)</f>
        <v>78.106669999999994</v>
      </c>
      <c r="T207" s="4" cm="1">
        <f t="array" ref="T207">INDEX(GMW_SCEN!$A$2:$NF$60,MATCH(1,(GMW_SCEN!$NE$2:$NE$60=T$3)*(GMW_SCEN!$ND$2:$ND$60=T$4)*(GMW_SCEN!$NF$2:$NF$60=T$1),0),$F207-1966)</f>
        <v>9071</v>
      </c>
      <c r="U207" s="4" cm="1">
        <f t="array" ref="U207">INDEX(GMW_SCEN!$A$2:$NF$60,MATCH(1,(GMW_SCEN!$NE$2:$NE$60=U$3)*(GMW_SCEN!$ND$2:$ND$60=U$4)*(GMW_SCEN!$NF$2:$NF$60=U$1),0),$F207-1966)</f>
        <v>2158142</v>
      </c>
      <c r="V207" s="4" cm="1">
        <f t="array" ref="V207">INDEX(GMW_SCEN!$A$2:$NF$60,MATCH(1,(GMW_SCEN!$NE$2:$NE$60=V$3)*(GMW_SCEN!$ND$2:$ND$60=V$4)*(GMW_SCEN!$NF$2:$NF$60=V$1),0),$F207-1966)</f>
        <v>679194</v>
      </c>
      <c r="W207" s="4" cm="1">
        <f t="array" ref="W207">INDEX(GMW_SCEN!$A$2:$NF$60,MATCH(1,(GMW_SCEN!$NE$2:$NE$60=W$3)*(GMW_SCEN!$ND$2:$ND$60=W$4)*(GMW_SCEN!$NF$2:$NF$60=W$1),0),$F207-1966)</f>
        <v>689206</v>
      </c>
      <c r="X207" s="4" cm="1">
        <f t="array" ref="X207">INDEX(GMW_SCEN!$A$2:$NF$60,MATCH(1,(GMW_SCEN!$NE$2:$NE$60=X$3)*(GMW_SCEN!$ND$2:$ND$60=X$4)*(GMW_SCEN!$NF$2:$NF$60=X$1),0),$F207-1966)</f>
        <v>415180</v>
      </c>
      <c r="Y207" s="4" cm="1">
        <f t="array" ref="Y207">INDEX(GMW_SCEN!$A$2:$NF$60,MATCH(1,(GMW_SCEN!$NE$2:$NE$60=Y$3)*(GMW_SCEN!$ND$2:$ND$60=Y$4)*(GMW_SCEN!$NF$2:$NF$60=Y$1),0),$F207-1966)</f>
        <v>132213</v>
      </c>
      <c r="Z207" s="4" cm="1">
        <f t="array" ref="Z207">INDEX(GMW_SCEN!$A$2:$NF$60,MATCH(1,(GMW_SCEN!$NE$2:$NE$60=Z$3)*(GMW_SCEN!$ND$2:$ND$60=Z$4)*(GMW_SCEN!$NF$2:$NF$60=Z$1),0),$F207-1966)</f>
        <v>138343</v>
      </c>
      <c r="AA207" s="4" cm="1">
        <f t="array" ref="AA207">INDEX(GMW_SCEN!$A$2:$NF$60,MATCH(1,(GMW_SCEN!$NE$2:$NE$60=AA$3)*(GMW_SCEN!$ND$2:$ND$60=AA$4)*(GMW_SCEN!$NF$2:$NF$60=AA$1),0),$F207-1966)</f>
        <v>225830</v>
      </c>
      <c r="AB207" s="4" cm="1">
        <f t="array" ref="AB207">INDEX(GMW_SCEN!$A$2:$NF$60,MATCH(1,(GMW_SCEN!$NE$2:$NE$60=AB$3)*(GMW_SCEN!$ND$2:$ND$60=AB$4)*(GMW_SCEN!$NF$2:$NF$60=AB$1),0),$F207-1966)</f>
        <v>227182</v>
      </c>
      <c r="AC207" s="4" cm="1">
        <f t="array" ref="AC207">INDEX(GMW_SCEN!$A$2:$NF$60,MATCH(1,(GMW_SCEN!$NE$2:$NE$60=AC$3)*(GMW_SCEN!$ND$2:$ND$60=AC$4)*(GMW_SCEN!$NF$2:$NF$60=AC$1),0),$F207-1966)</f>
        <v>127.7333</v>
      </c>
      <c r="AD207" s="4" cm="1">
        <f t="array" ref="AD207">INDEX(GMW_SCEN!$A$2:$NF$60,MATCH(1,(GMW_SCEN!$NE$2:$NE$60=AD$3)*(GMW_SCEN!$ND$2:$ND$60=AD$4)*(GMW_SCEN!$NF$2:$NF$60=AD$1),0),$F207-1966)</f>
        <v>3.85</v>
      </c>
      <c r="AE207" s="4" cm="1">
        <f t="array" ref="AE207">INDEX(GMW_SCEN!$A$2:$NF$60,MATCH(1,(GMW_SCEN!$NE$2:$NE$60=AE$3)*(GMW_SCEN!$ND$2:$ND$60=AE$4)*(GMW_SCEN!$NF$2:$NF$60=AE$1),0),$F207-1966)</f>
        <v>3.466923</v>
      </c>
      <c r="AF207" s="4" cm="1">
        <f t="array" ref="AF207">INDEX(GMW_SCEN!$A$2:$NF$60,MATCH(1,(GMW_SCEN!$NE$2:$NE$60=AF$3)*(GMW_SCEN!$ND$2:$ND$60=AF$4)*(GMW_SCEN!$NF$2:$NF$60=AF$1),0),$F207-1966)</f>
        <v>-4.149235</v>
      </c>
      <c r="AG207" s="4" cm="1">
        <f t="array" ref="AG207">INDEX(GMW_SCEN!$A$2:$NF$60,MATCH(1,(GMW_SCEN!$NE$2:$NE$60=AG$3)*(GMW_SCEN!$ND$2:$ND$60=AG$4)*(GMW_SCEN!$NF$2:$NF$60=AG$1),0),$F207-1966)</f>
        <v>1.1323669999999999</v>
      </c>
      <c r="AH207" s="4" cm="1">
        <f t="array" ref="AH207">INDEX(GMW_SCEN!$A$2:$NF$60,MATCH(1,(GMW_SCEN!$NE$2:$NE$60=AH$3)*(GMW_SCEN!$ND$2:$ND$60=AH$4)*(GMW_SCEN!$NF$2:$NF$60=AH$1),0),$F207-1966)</f>
        <v>1.215133</v>
      </c>
      <c r="AI207" s="4" cm="1">
        <f t="array" ref="AI207">INDEX(GMW_SCEN!$A$2:$NF$60,MATCH(1,(GMW_SCEN!$NE$2:$NE$60=AI$3)*(GMW_SCEN!$ND$2:$ND$60=AI$4)*(GMW_SCEN!$NF$2:$NF$60=AI$1),0),$F207-1966)</f>
        <v>78.106669999999994</v>
      </c>
      <c r="AJ207" s="4" cm="1">
        <f t="array" ref="AJ207">INDEX(GMW_SCEN!$A$2:$NF$60,MATCH(1,(GMW_SCEN!$NE$2:$NE$60=AJ$3)*(GMW_SCEN!$ND$2:$ND$60=AJ$4)*(GMW_SCEN!$NF$2:$NF$60=AJ$1),0),$F207-1966)</f>
        <v>9071</v>
      </c>
      <c r="AK207" s="4" cm="1">
        <f t="array" ref="AK207">INDEX(GMW_SCEN!$A$2:$NF$60,MATCH(1,(GMW_SCEN!$NE$2:$NE$60=AK$3)*(GMW_SCEN!$ND$2:$ND$60=AK$4)*(GMW_SCEN!$NF$2:$NF$60=AK$1),0),$F207-1966)</f>
        <v>2158142</v>
      </c>
      <c r="AL207" s="4" cm="1">
        <f t="array" ref="AL207">INDEX(GMW_SCEN!$A$2:$NF$60,MATCH(1,(GMW_SCEN!$NE$2:$NE$60=AL$3)*(GMW_SCEN!$ND$2:$ND$60=AL$4)*(GMW_SCEN!$NF$2:$NF$60=AL$1),0),$F207-1966)</f>
        <v>679194</v>
      </c>
    </row>
    <row r="208" spans="1:38" x14ac:dyDescent="0.25">
      <c r="B208" s="4">
        <f t="shared" si="67"/>
        <v>2023</v>
      </c>
      <c r="C208" s="4">
        <f t="shared" si="67"/>
        <v>2023</v>
      </c>
      <c r="F208" s="4">
        <f t="shared" si="58"/>
        <v>2174</v>
      </c>
      <c r="G208" s="4" cm="1">
        <f t="array" ref="G208">INDEX(GMW_SCEN!$A$2:$NF$60,MATCH(1,(GMW_SCEN!$NE$2:$NE$60=G$3)*(GMW_SCEN!$ND$2:$ND$60=G$4)*(GMW_SCEN!$NF$2:$NF$60=G$1),0),$F208-1966)</f>
        <v>689491</v>
      </c>
      <c r="H208" s="4" cm="1">
        <f t="array" ref="H208">INDEX(GMW_SCEN!$A$2:$NF$60,MATCH(1,(GMW_SCEN!$NE$2:$NE$60=H$3)*(GMW_SCEN!$ND$2:$ND$60=H$4)*(GMW_SCEN!$NF$2:$NF$60=H$1),0),$F208-1966)</f>
        <v>416034</v>
      </c>
      <c r="I208" s="4" cm="1">
        <f t="array" ref="I208">INDEX(GMW_SCEN!$A$2:$NF$60,MATCH(1,(GMW_SCEN!$NE$2:$NE$60=I$3)*(GMW_SCEN!$ND$2:$ND$60=I$4)*(GMW_SCEN!$NF$2:$NF$60=I$1),0),$F208-1966)</f>
        <v>129892</v>
      </c>
      <c r="J208" s="4" cm="1">
        <f t="array" ref="J208">INDEX(GMW_SCEN!$A$2:$NF$60,MATCH(1,(GMW_SCEN!$NE$2:$NE$60=J$3)*(GMW_SCEN!$ND$2:$ND$60=J$4)*(GMW_SCEN!$NF$2:$NF$60=J$1),0),$F208-1966)</f>
        <v>141823</v>
      </c>
      <c r="K208" s="4" cm="1">
        <f t="array" ref="K208">INDEX(GMW_SCEN!$A$2:$NF$60,MATCH(1,(GMW_SCEN!$NE$2:$NE$60=K$3)*(GMW_SCEN!$ND$2:$ND$60=K$4)*(GMW_SCEN!$NF$2:$NF$60=K$1),0),$F208-1966)</f>
        <v>221725</v>
      </c>
      <c r="L208" s="4" cm="1">
        <f t="array" ref="L208">INDEX(GMW_SCEN!$A$2:$NF$60,MATCH(1,(GMW_SCEN!$NE$2:$NE$60=L$3)*(GMW_SCEN!$ND$2:$ND$60=L$4)*(GMW_SCEN!$NF$2:$NF$60=L$1),0),$F208-1966)</f>
        <v>230165</v>
      </c>
      <c r="M208" s="4" cm="1">
        <f t="array" ref="M208">INDEX(GMW_SCEN!$A$2:$NF$60,MATCH(1,(GMW_SCEN!$NE$2:$NE$60=M$3)*(GMW_SCEN!$ND$2:$ND$60=M$4)*(GMW_SCEN!$NF$2:$NF$60=M$1),0),$F208-1966)</f>
        <v>131.0667</v>
      </c>
      <c r="N208" s="4" cm="1">
        <f t="array" ref="N208">INDEX(GMW_SCEN!$A$2:$NF$60,MATCH(1,(GMW_SCEN!$NE$2:$NE$60=N$3)*(GMW_SCEN!$ND$2:$ND$60=N$4)*(GMW_SCEN!$NF$2:$NF$60=N$1),0),$F208-1966)</f>
        <v>4.4461539999999999</v>
      </c>
      <c r="O208" s="4" cm="1">
        <f t="array" ref="O208">INDEX(GMW_SCEN!$A$2:$NF$60,MATCH(1,(GMW_SCEN!$NE$2:$NE$60=O$3)*(GMW_SCEN!$ND$2:$ND$60=O$4)*(GMW_SCEN!$NF$2:$NF$60=O$1),0),$F208-1966)</f>
        <v>3.9911669999999999</v>
      </c>
      <c r="P208" s="4" cm="1">
        <f t="array" ref="P208">INDEX(GMW_SCEN!$A$2:$NF$60,MATCH(1,(GMW_SCEN!$NE$2:$NE$60=P$3)*(GMW_SCEN!$ND$2:$ND$60=P$4)*(GMW_SCEN!$NF$2:$NF$60=P$1),0),$F208-1966)</f>
        <v>-3.7058239999999998</v>
      </c>
      <c r="Q208" s="4" cm="1">
        <f t="array" ref="Q208">INDEX(GMW_SCEN!$A$2:$NF$60,MATCH(1,(GMW_SCEN!$NE$2:$NE$60=Q$3)*(GMW_SCEN!$ND$2:$ND$60=Q$4)*(GMW_SCEN!$NF$2:$NF$60=Q$1),0),$F208-1966)</f>
        <v>1.1497329999999999</v>
      </c>
      <c r="R208" s="4" cm="1">
        <f t="array" ref="R208">INDEX(GMW_SCEN!$A$2:$NF$60,MATCH(1,(GMW_SCEN!$NE$2:$NE$60=R$3)*(GMW_SCEN!$ND$2:$ND$60=R$4)*(GMW_SCEN!$NF$2:$NF$60=R$1),0),$F208-1966)</f>
        <v>1.2518670000000001</v>
      </c>
      <c r="S208" s="4" cm="1">
        <f t="array" ref="S208">INDEX(GMW_SCEN!$A$2:$NF$60,MATCH(1,(GMW_SCEN!$NE$2:$NE$60=S$3)*(GMW_SCEN!$ND$2:$ND$60=S$4)*(GMW_SCEN!$NF$2:$NF$60=S$1),0),$F208-1966)</f>
        <v>80.35333</v>
      </c>
      <c r="T208" s="4" cm="1">
        <f t="array" ref="T208">INDEX(GMW_SCEN!$A$2:$NF$60,MATCH(1,(GMW_SCEN!$NE$2:$NE$60=T$3)*(GMW_SCEN!$ND$2:$ND$60=T$4)*(GMW_SCEN!$NF$2:$NF$60=T$1),0),$F208-1966)</f>
        <v>-44338</v>
      </c>
      <c r="U208" s="4" cm="1">
        <f t="array" ref="U208">INDEX(GMW_SCEN!$A$2:$NF$60,MATCH(1,(GMW_SCEN!$NE$2:$NE$60=U$3)*(GMW_SCEN!$ND$2:$ND$60=U$4)*(GMW_SCEN!$NF$2:$NF$60=U$1),0),$F208-1966)</f>
        <v>2222335</v>
      </c>
      <c r="V208" s="4" cm="1">
        <f t="array" ref="V208">INDEX(GMW_SCEN!$A$2:$NF$60,MATCH(1,(GMW_SCEN!$NE$2:$NE$60=V$3)*(GMW_SCEN!$ND$2:$ND$60=V$4)*(GMW_SCEN!$NF$2:$NF$60=V$1),0),$F208-1966)</f>
        <v>689618</v>
      </c>
      <c r="W208" s="4" cm="1">
        <f t="array" ref="W208">INDEX(GMW_SCEN!$A$2:$NF$60,MATCH(1,(GMW_SCEN!$NE$2:$NE$60=W$3)*(GMW_SCEN!$ND$2:$ND$60=W$4)*(GMW_SCEN!$NF$2:$NF$60=W$1),0),$F208-1966)</f>
        <v>689491</v>
      </c>
      <c r="X208" s="4" cm="1">
        <f t="array" ref="X208">INDEX(GMW_SCEN!$A$2:$NF$60,MATCH(1,(GMW_SCEN!$NE$2:$NE$60=X$3)*(GMW_SCEN!$ND$2:$ND$60=X$4)*(GMW_SCEN!$NF$2:$NF$60=X$1),0),$F208-1966)</f>
        <v>416034</v>
      </c>
      <c r="Y208" s="4" cm="1">
        <f t="array" ref="Y208">INDEX(GMW_SCEN!$A$2:$NF$60,MATCH(1,(GMW_SCEN!$NE$2:$NE$60=Y$3)*(GMW_SCEN!$ND$2:$ND$60=Y$4)*(GMW_SCEN!$NF$2:$NF$60=Y$1),0),$F208-1966)</f>
        <v>129892</v>
      </c>
      <c r="Z208" s="4" cm="1">
        <f t="array" ref="Z208">INDEX(GMW_SCEN!$A$2:$NF$60,MATCH(1,(GMW_SCEN!$NE$2:$NE$60=Z$3)*(GMW_SCEN!$ND$2:$ND$60=Z$4)*(GMW_SCEN!$NF$2:$NF$60=Z$1),0),$F208-1966)</f>
        <v>141823</v>
      </c>
      <c r="AA208" s="4" cm="1">
        <f t="array" ref="AA208">INDEX(GMW_SCEN!$A$2:$NF$60,MATCH(1,(GMW_SCEN!$NE$2:$NE$60=AA$3)*(GMW_SCEN!$ND$2:$ND$60=AA$4)*(GMW_SCEN!$NF$2:$NF$60=AA$1),0),$F208-1966)</f>
        <v>221725</v>
      </c>
      <c r="AB208" s="4" cm="1">
        <f t="array" ref="AB208">INDEX(GMW_SCEN!$A$2:$NF$60,MATCH(1,(GMW_SCEN!$NE$2:$NE$60=AB$3)*(GMW_SCEN!$ND$2:$ND$60=AB$4)*(GMW_SCEN!$NF$2:$NF$60=AB$1),0),$F208-1966)</f>
        <v>230165</v>
      </c>
      <c r="AC208" s="4" cm="1">
        <f t="array" ref="AC208">INDEX(GMW_SCEN!$A$2:$NF$60,MATCH(1,(GMW_SCEN!$NE$2:$NE$60=AC$3)*(GMW_SCEN!$ND$2:$ND$60=AC$4)*(GMW_SCEN!$NF$2:$NF$60=AC$1),0),$F208-1966)</f>
        <v>131.0667</v>
      </c>
      <c r="AD208" s="4" cm="1">
        <f t="array" ref="AD208">INDEX(GMW_SCEN!$A$2:$NF$60,MATCH(1,(GMW_SCEN!$NE$2:$NE$60=AD$3)*(GMW_SCEN!$ND$2:$ND$60=AD$4)*(GMW_SCEN!$NF$2:$NF$60=AD$1),0),$F208-1966)</f>
        <v>4.4461539999999999</v>
      </c>
      <c r="AE208" s="4" cm="1">
        <f t="array" ref="AE208">INDEX(GMW_SCEN!$A$2:$NF$60,MATCH(1,(GMW_SCEN!$NE$2:$NE$60=AE$3)*(GMW_SCEN!$ND$2:$ND$60=AE$4)*(GMW_SCEN!$NF$2:$NF$60=AE$1),0),$F208-1966)</f>
        <v>3.9911669999999999</v>
      </c>
      <c r="AF208" s="4" cm="1">
        <f t="array" ref="AF208">INDEX(GMW_SCEN!$A$2:$NF$60,MATCH(1,(GMW_SCEN!$NE$2:$NE$60=AF$3)*(GMW_SCEN!$ND$2:$ND$60=AF$4)*(GMW_SCEN!$NF$2:$NF$60=AF$1),0),$F208-1966)</f>
        <v>-3.7058239999999998</v>
      </c>
      <c r="AG208" s="4" cm="1">
        <f t="array" ref="AG208">INDEX(GMW_SCEN!$A$2:$NF$60,MATCH(1,(GMW_SCEN!$NE$2:$NE$60=AG$3)*(GMW_SCEN!$ND$2:$ND$60=AG$4)*(GMW_SCEN!$NF$2:$NF$60=AG$1),0),$F208-1966)</f>
        <v>1.1497329999999999</v>
      </c>
      <c r="AH208" s="4" cm="1">
        <f t="array" ref="AH208">INDEX(GMW_SCEN!$A$2:$NF$60,MATCH(1,(GMW_SCEN!$NE$2:$NE$60=AH$3)*(GMW_SCEN!$ND$2:$ND$60=AH$4)*(GMW_SCEN!$NF$2:$NF$60=AH$1),0),$F208-1966)</f>
        <v>1.2518670000000001</v>
      </c>
      <c r="AI208" s="4" cm="1">
        <f t="array" ref="AI208">INDEX(GMW_SCEN!$A$2:$NF$60,MATCH(1,(GMW_SCEN!$NE$2:$NE$60=AI$3)*(GMW_SCEN!$ND$2:$ND$60=AI$4)*(GMW_SCEN!$NF$2:$NF$60=AI$1),0),$F208-1966)</f>
        <v>80.35333</v>
      </c>
      <c r="AJ208" s="4" cm="1">
        <f t="array" ref="AJ208">INDEX(GMW_SCEN!$A$2:$NF$60,MATCH(1,(GMW_SCEN!$NE$2:$NE$60=AJ$3)*(GMW_SCEN!$ND$2:$ND$60=AJ$4)*(GMW_SCEN!$NF$2:$NF$60=AJ$1),0),$F208-1966)</f>
        <v>-44338</v>
      </c>
      <c r="AK208" s="4" cm="1">
        <f t="array" ref="AK208">INDEX(GMW_SCEN!$A$2:$NF$60,MATCH(1,(GMW_SCEN!$NE$2:$NE$60=AK$3)*(GMW_SCEN!$ND$2:$ND$60=AK$4)*(GMW_SCEN!$NF$2:$NF$60=AK$1),0),$F208-1966)</f>
        <v>2222335</v>
      </c>
      <c r="AL208" s="4" cm="1">
        <f t="array" ref="AL208">INDEX(GMW_SCEN!$A$2:$NF$60,MATCH(1,(GMW_SCEN!$NE$2:$NE$60=AL$3)*(GMW_SCEN!$ND$2:$ND$60=AL$4)*(GMW_SCEN!$NF$2:$NF$60=AL$1),0),$F208-1966)</f>
        <v>689618</v>
      </c>
    </row>
    <row r="209" spans="1:38" x14ac:dyDescent="0.25">
      <c r="B209" s="4">
        <f t="shared" si="67"/>
        <v>2023</v>
      </c>
      <c r="C209" s="4">
        <f t="shared" si="67"/>
        <v>2023</v>
      </c>
      <c r="F209" s="4">
        <f t="shared" si="58"/>
        <v>2175</v>
      </c>
      <c r="G209" s="4" cm="1">
        <f t="array" ref="G209">INDEX(GMW_SCEN!$A$2:$NF$60,MATCH(1,(GMW_SCEN!$NE$2:$NE$60=G$3)*(GMW_SCEN!$ND$2:$ND$60=G$4)*(GMW_SCEN!$NF$2:$NF$60=G$1),0),$F209-1966)</f>
        <v>687839</v>
      </c>
      <c r="H209" s="4" cm="1">
        <f t="array" ref="H209">INDEX(GMW_SCEN!$A$2:$NF$60,MATCH(1,(GMW_SCEN!$NE$2:$NE$60=H$3)*(GMW_SCEN!$ND$2:$ND$60=H$4)*(GMW_SCEN!$NF$2:$NF$60=H$1),0),$F209-1966)</f>
        <v>410873</v>
      </c>
      <c r="I209" s="4" cm="1">
        <f t="array" ref="I209">INDEX(GMW_SCEN!$A$2:$NF$60,MATCH(1,(GMW_SCEN!$NE$2:$NE$60=I$3)*(GMW_SCEN!$ND$2:$ND$60=I$4)*(GMW_SCEN!$NF$2:$NF$60=I$1),0),$F209-1966)</f>
        <v>128215</v>
      </c>
      <c r="J209" s="4" cm="1">
        <f t="array" ref="J209">INDEX(GMW_SCEN!$A$2:$NF$60,MATCH(1,(GMW_SCEN!$NE$2:$NE$60=J$3)*(GMW_SCEN!$ND$2:$ND$60=J$4)*(GMW_SCEN!$NF$2:$NF$60=J$1),0),$F209-1966)</f>
        <v>143463</v>
      </c>
      <c r="K209" s="4" cm="1">
        <f t="array" ref="K209">INDEX(GMW_SCEN!$A$2:$NF$60,MATCH(1,(GMW_SCEN!$NE$2:$NE$60=K$3)*(GMW_SCEN!$ND$2:$ND$60=K$4)*(GMW_SCEN!$NF$2:$NF$60=K$1),0),$F209-1966)</f>
        <v>217821</v>
      </c>
      <c r="L209" s="4" cm="1">
        <f t="array" ref="L209">INDEX(GMW_SCEN!$A$2:$NF$60,MATCH(1,(GMW_SCEN!$NE$2:$NE$60=L$3)*(GMW_SCEN!$ND$2:$ND$60=L$4)*(GMW_SCEN!$NF$2:$NF$60=L$1),0),$F209-1966)</f>
        <v>225277</v>
      </c>
      <c r="M209" s="4" cm="1">
        <f t="array" ref="M209">INDEX(GMW_SCEN!$A$2:$NF$60,MATCH(1,(GMW_SCEN!$NE$2:$NE$60=M$3)*(GMW_SCEN!$ND$2:$ND$60=M$4)*(GMW_SCEN!$NF$2:$NF$60=M$1),0),$F209-1966)</f>
        <v>131.4</v>
      </c>
      <c r="N209" s="4" cm="1">
        <f t="array" ref="N209">INDEX(GMW_SCEN!$A$2:$NF$60,MATCH(1,(GMW_SCEN!$NE$2:$NE$60=N$3)*(GMW_SCEN!$ND$2:$ND$60=N$4)*(GMW_SCEN!$NF$2:$NF$60=N$1),0),$F209-1966)</f>
        <v>5.1615390000000003</v>
      </c>
      <c r="O209" s="4" cm="1">
        <f t="array" ref="O209">INDEX(GMW_SCEN!$A$2:$NF$60,MATCH(1,(GMW_SCEN!$NE$2:$NE$60=O$3)*(GMW_SCEN!$ND$2:$ND$60=O$4)*(GMW_SCEN!$NF$2:$NF$60=O$1),0),$F209-1966)</f>
        <v>4.4327690000000004</v>
      </c>
      <c r="P209" s="4" cm="1">
        <f t="array" ref="P209">INDEX(GMW_SCEN!$A$2:$NF$60,MATCH(1,(GMW_SCEN!$NE$2:$NE$60=P$3)*(GMW_SCEN!$ND$2:$ND$60=P$4)*(GMW_SCEN!$NF$2:$NF$60=P$1),0),$F209-1966)</f>
        <v>-3.457875</v>
      </c>
      <c r="Q209" s="4" cm="1">
        <f t="array" ref="Q209">INDEX(GMW_SCEN!$A$2:$NF$60,MATCH(1,(GMW_SCEN!$NE$2:$NE$60=Q$3)*(GMW_SCEN!$ND$2:$ND$60=Q$4)*(GMW_SCEN!$NF$2:$NF$60=Q$1),0),$F209-1966)</f>
        <v>1.1633</v>
      </c>
      <c r="R209" s="4" cm="1">
        <f t="array" ref="R209">INDEX(GMW_SCEN!$A$2:$NF$60,MATCH(1,(GMW_SCEN!$NE$2:$NE$60=R$3)*(GMW_SCEN!$ND$2:$ND$60=R$4)*(GMW_SCEN!$NF$2:$NF$60=R$1),0),$F209-1966)</f>
        <v>1.2659</v>
      </c>
      <c r="S209" s="4" cm="1">
        <f t="array" ref="S209">INDEX(GMW_SCEN!$A$2:$NF$60,MATCH(1,(GMW_SCEN!$NE$2:$NE$60=S$3)*(GMW_SCEN!$ND$2:$ND$60=S$4)*(GMW_SCEN!$NF$2:$NF$60=S$1),0),$F209-1966)</f>
        <v>82.086669999999998</v>
      </c>
      <c r="T209" s="4" cm="1">
        <f t="array" ref="T209">INDEX(GMW_SCEN!$A$2:$NF$60,MATCH(1,(GMW_SCEN!$NE$2:$NE$60=T$3)*(GMW_SCEN!$ND$2:$ND$60=T$4)*(GMW_SCEN!$NF$2:$NF$60=T$1),0),$F209-1966)</f>
        <v>-16282</v>
      </c>
      <c r="U209" s="4" cm="1">
        <f t="array" ref="U209">INDEX(GMW_SCEN!$A$2:$NF$60,MATCH(1,(GMW_SCEN!$NE$2:$NE$60=U$3)*(GMW_SCEN!$ND$2:$ND$60=U$4)*(GMW_SCEN!$NF$2:$NF$60=U$1),0),$F209-1966)</f>
        <v>2200631</v>
      </c>
      <c r="V209" s="4" cm="1">
        <f t="array" ref="V209">INDEX(GMW_SCEN!$A$2:$NF$60,MATCH(1,(GMW_SCEN!$NE$2:$NE$60=V$3)*(GMW_SCEN!$ND$2:$ND$60=V$4)*(GMW_SCEN!$NF$2:$NF$60=V$1),0),$F209-1966)</f>
        <v>692982</v>
      </c>
      <c r="W209" s="4" cm="1">
        <f t="array" ref="W209">INDEX(GMW_SCEN!$A$2:$NF$60,MATCH(1,(GMW_SCEN!$NE$2:$NE$60=W$3)*(GMW_SCEN!$ND$2:$ND$60=W$4)*(GMW_SCEN!$NF$2:$NF$60=W$1),0),$F209-1966)</f>
        <v>687839</v>
      </c>
      <c r="X209" s="4" cm="1">
        <f t="array" ref="X209">INDEX(GMW_SCEN!$A$2:$NF$60,MATCH(1,(GMW_SCEN!$NE$2:$NE$60=X$3)*(GMW_SCEN!$ND$2:$ND$60=X$4)*(GMW_SCEN!$NF$2:$NF$60=X$1),0),$F209-1966)</f>
        <v>410873</v>
      </c>
      <c r="Y209" s="4" cm="1">
        <f t="array" ref="Y209">INDEX(GMW_SCEN!$A$2:$NF$60,MATCH(1,(GMW_SCEN!$NE$2:$NE$60=Y$3)*(GMW_SCEN!$ND$2:$ND$60=Y$4)*(GMW_SCEN!$NF$2:$NF$60=Y$1),0),$F209-1966)</f>
        <v>128215</v>
      </c>
      <c r="Z209" s="4" cm="1">
        <f t="array" ref="Z209">INDEX(GMW_SCEN!$A$2:$NF$60,MATCH(1,(GMW_SCEN!$NE$2:$NE$60=Z$3)*(GMW_SCEN!$ND$2:$ND$60=Z$4)*(GMW_SCEN!$NF$2:$NF$60=Z$1),0),$F209-1966)</f>
        <v>143463</v>
      </c>
      <c r="AA209" s="4" cm="1">
        <f t="array" ref="AA209">INDEX(GMW_SCEN!$A$2:$NF$60,MATCH(1,(GMW_SCEN!$NE$2:$NE$60=AA$3)*(GMW_SCEN!$ND$2:$ND$60=AA$4)*(GMW_SCEN!$NF$2:$NF$60=AA$1),0),$F209-1966)</f>
        <v>217821</v>
      </c>
      <c r="AB209" s="4" cm="1">
        <f t="array" ref="AB209">INDEX(GMW_SCEN!$A$2:$NF$60,MATCH(1,(GMW_SCEN!$NE$2:$NE$60=AB$3)*(GMW_SCEN!$ND$2:$ND$60=AB$4)*(GMW_SCEN!$NF$2:$NF$60=AB$1),0),$F209-1966)</f>
        <v>225277</v>
      </c>
      <c r="AC209" s="4" cm="1">
        <f t="array" ref="AC209">INDEX(GMW_SCEN!$A$2:$NF$60,MATCH(1,(GMW_SCEN!$NE$2:$NE$60=AC$3)*(GMW_SCEN!$ND$2:$ND$60=AC$4)*(GMW_SCEN!$NF$2:$NF$60=AC$1),0),$F209-1966)</f>
        <v>131.4</v>
      </c>
      <c r="AD209" s="4" cm="1">
        <f t="array" ref="AD209">INDEX(GMW_SCEN!$A$2:$NF$60,MATCH(1,(GMW_SCEN!$NE$2:$NE$60=AD$3)*(GMW_SCEN!$ND$2:$ND$60=AD$4)*(GMW_SCEN!$NF$2:$NF$60=AD$1),0),$F209-1966)</f>
        <v>5.1615390000000003</v>
      </c>
      <c r="AE209" s="4" cm="1">
        <f t="array" ref="AE209">INDEX(GMW_SCEN!$A$2:$NF$60,MATCH(1,(GMW_SCEN!$NE$2:$NE$60=AE$3)*(GMW_SCEN!$ND$2:$ND$60=AE$4)*(GMW_SCEN!$NF$2:$NF$60=AE$1),0),$F209-1966)</f>
        <v>4.4327690000000004</v>
      </c>
      <c r="AF209" s="4" cm="1">
        <f t="array" ref="AF209">INDEX(GMW_SCEN!$A$2:$NF$60,MATCH(1,(GMW_SCEN!$NE$2:$NE$60=AF$3)*(GMW_SCEN!$ND$2:$ND$60=AF$4)*(GMW_SCEN!$NF$2:$NF$60=AF$1),0),$F209-1966)</f>
        <v>-3.457875</v>
      </c>
      <c r="AG209" s="4" cm="1">
        <f t="array" ref="AG209">INDEX(GMW_SCEN!$A$2:$NF$60,MATCH(1,(GMW_SCEN!$NE$2:$NE$60=AG$3)*(GMW_SCEN!$ND$2:$ND$60=AG$4)*(GMW_SCEN!$NF$2:$NF$60=AG$1),0),$F209-1966)</f>
        <v>1.1633</v>
      </c>
      <c r="AH209" s="4" cm="1">
        <f t="array" ref="AH209">INDEX(GMW_SCEN!$A$2:$NF$60,MATCH(1,(GMW_SCEN!$NE$2:$NE$60=AH$3)*(GMW_SCEN!$ND$2:$ND$60=AH$4)*(GMW_SCEN!$NF$2:$NF$60=AH$1),0),$F209-1966)</f>
        <v>1.2659</v>
      </c>
      <c r="AI209" s="4" cm="1">
        <f t="array" ref="AI209">INDEX(GMW_SCEN!$A$2:$NF$60,MATCH(1,(GMW_SCEN!$NE$2:$NE$60=AI$3)*(GMW_SCEN!$ND$2:$ND$60=AI$4)*(GMW_SCEN!$NF$2:$NF$60=AI$1),0),$F209-1966)</f>
        <v>82.086669999999998</v>
      </c>
      <c r="AJ209" s="4" cm="1">
        <f t="array" ref="AJ209">INDEX(GMW_SCEN!$A$2:$NF$60,MATCH(1,(GMW_SCEN!$NE$2:$NE$60=AJ$3)*(GMW_SCEN!$ND$2:$ND$60=AJ$4)*(GMW_SCEN!$NF$2:$NF$60=AJ$1),0),$F209-1966)</f>
        <v>-16282</v>
      </c>
      <c r="AK209" s="4" cm="1">
        <f t="array" ref="AK209">INDEX(GMW_SCEN!$A$2:$NF$60,MATCH(1,(GMW_SCEN!$NE$2:$NE$60=AK$3)*(GMW_SCEN!$ND$2:$ND$60=AK$4)*(GMW_SCEN!$NF$2:$NF$60=AK$1),0),$F209-1966)</f>
        <v>2200631</v>
      </c>
      <c r="AL209" s="4" cm="1">
        <f t="array" ref="AL209">INDEX(GMW_SCEN!$A$2:$NF$60,MATCH(1,(GMW_SCEN!$NE$2:$NE$60=AL$3)*(GMW_SCEN!$ND$2:$ND$60=AL$4)*(GMW_SCEN!$NF$2:$NF$60=AL$1),0),$F209-1966)</f>
        <v>692982</v>
      </c>
    </row>
    <row r="210" spans="1:38" x14ac:dyDescent="0.25">
      <c r="B210" s="4">
        <f t="shared" si="67"/>
        <v>2023</v>
      </c>
      <c r="C210" s="4">
        <f t="shared" si="67"/>
        <v>2023</v>
      </c>
      <c r="E210" s="4">
        <f t="shared" ref="E210" si="69">+E206+1</f>
        <v>2023</v>
      </c>
      <c r="F210" s="4">
        <f t="shared" si="58"/>
        <v>2176</v>
      </c>
      <c r="G210" s="4" cm="1">
        <f t="array" ref="G210">INDEX(GMW_SCEN!$A$2:$NF$60,MATCH(1,(GMW_SCEN!$NE$2:$NE$60=G$3)*(GMW_SCEN!$ND$2:$ND$60=G$4)*(GMW_SCEN!$NF$2:$NF$60=G$1),0),$F210-1966)</f>
        <v>685628</v>
      </c>
      <c r="H210" s="4" cm="1">
        <f t="array" ref="H210">INDEX(GMW_SCEN!$A$2:$NF$60,MATCH(1,(GMW_SCEN!$NE$2:$NE$60=H$3)*(GMW_SCEN!$ND$2:$ND$60=H$4)*(GMW_SCEN!$NF$2:$NF$60=H$1),0),$F210-1966)</f>
        <v>410194</v>
      </c>
      <c r="I210" s="4" cm="1">
        <f t="array" ref="I210">INDEX(GMW_SCEN!$A$2:$NF$60,MATCH(1,(GMW_SCEN!$NE$2:$NE$60=I$3)*(GMW_SCEN!$ND$2:$ND$60=I$4)*(GMW_SCEN!$NF$2:$NF$60=I$1),0),$F210-1966)</f>
        <v>129771</v>
      </c>
      <c r="J210" s="4" cm="1">
        <f t="array" ref="J210">INDEX(GMW_SCEN!$A$2:$NF$60,MATCH(1,(GMW_SCEN!$NE$2:$NE$60=J$3)*(GMW_SCEN!$ND$2:$ND$60=J$4)*(GMW_SCEN!$NF$2:$NF$60=J$1),0),$F210-1966)</f>
        <v>143740</v>
      </c>
      <c r="K210" s="4" cm="1">
        <f t="array" ref="K210">INDEX(GMW_SCEN!$A$2:$NF$60,MATCH(1,(GMW_SCEN!$NE$2:$NE$60=K$3)*(GMW_SCEN!$ND$2:$ND$60=K$4)*(GMW_SCEN!$NF$2:$NF$60=K$1),0),$F210-1966)</f>
        <v>212902</v>
      </c>
      <c r="L210" s="4" cm="1">
        <f t="array" ref="L210">INDEX(GMW_SCEN!$A$2:$NF$60,MATCH(1,(GMW_SCEN!$NE$2:$NE$60=L$3)*(GMW_SCEN!$ND$2:$ND$60=L$4)*(GMW_SCEN!$NF$2:$NF$60=L$1),0),$F210-1966)</f>
        <v>227795</v>
      </c>
      <c r="M210" s="4" cm="1">
        <f t="array" ref="M210">INDEX(GMW_SCEN!$A$2:$NF$60,MATCH(1,(GMW_SCEN!$NE$2:$NE$60=M$3)*(GMW_SCEN!$ND$2:$ND$60=M$4)*(GMW_SCEN!$NF$2:$NF$60=M$1),0),$F210-1966)</f>
        <v>131.9667</v>
      </c>
      <c r="N210" s="4" cm="1">
        <f t="array" ref="N210">INDEX(GMW_SCEN!$A$2:$NF$60,MATCH(1,(GMW_SCEN!$NE$2:$NE$60=N$3)*(GMW_SCEN!$ND$2:$ND$60=N$4)*(GMW_SCEN!$NF$2:$NF$60=N$1),0),$F210-1966)</f>
        <v>5.25</v>
      </c>
      <c r="O210" s="4" cm="1">
        <f t="array" ref="O210">INDEX(GMW_SCEN!$A$2:$NF$60,MATCH(1,(GMW_SCEN!$NE$2:$NE$60=O$3)*(GMW_SCEN!$ND$2:$ND$60=O$4)*(GMW_SCEN!$NF$2:$NF$60=O$1),0),$F210-1966)</f>
        <v>4.2</v>
      </c>
      <c r="P210" s="4" cm="1">
        <f t="array" ref="P210">INDEX(GMW_SCEN!$A$2:$NF$60,MATCH(1,(GMW_SCEN!$NE$2:$NE$60=P$3)*(GMW_SCEN!$ND$2:$ND$60=P$4)*(GMW_SCEN!$NF$2:$NF$60=P$1),0),$F210-1966)</f>
        <v>-3.4018730000000001</v>
      </c>
      <c r="Q210" s="4" cm="1">
        <f t="array" ref="Q210">INDEX(GMW_SCEN!$A$2:$NF$60,MATCH(1,(GMW_SCEN!$NE$2:$NE$60=Q$3)*(GMW_SCEN!$ND$2:$ND$60=Q$4)*(GMW_SCEN!$NF$2:$NF$60=Q$1),0),$F210-1966)</f>
        <v>1.153967</v>
      </c>
      <c r="R210" s="4" cm="1">
        <f t="array" ref="R210">INDEX(GMW_SCEN!$A$2:$NF$60,MATCH(1,(GMW_SCEN!$NE$2:$NE$60=R$3)*(GMW_SCEN!$ND$2:$ND$60=R$4)*(GMW_SCEN!$NF$2:$NF$60=R$1),0),$F210-1966)</f>
        <v>1.2417</v>
      </c>
      <c r="S210" s="4" cm="1">
        <f t="array" ref="S210">INDEX(GMW_SCEN!$A$2:$NF$60,MATCH(1,(GMW_SCEN!$NE$2:$NE$60=S$3)*(GMW_SCEN!$ND$2:$ND$60=S$4)*(GMW_SCEN!$NF$2:$NF$60=S$1),0),$F210-1966)</f>
        <v>81.093329999999995</v>
      </c>
      <c r="T210" s="4" cm="1">
        <f t="array" ref="T210">INDEX(GMW_SCEN!$A$2:$NF$60,MATCH(1,(GMW_SCEN!$NE$2:$NE$60=T$3)*(GMW_SCEN!$ND$2:$ND$60=T$4)*(GMW_SCEN!$NF$2:$NF$60=T$1),0),$F210-1966)</f>
        <v>-26654</v>
      </c>
      <c r="U210" s="4" cm="1">
        <f t="array" ref="U210">INDEX(GMW_SCEN!$A$2:$NF$60,MATCH(1,(GMW_SCEN!$NE$2:$NE$60=U$3)*(GMW_SCEN!$ND$2:$ND$60=U$4)*(GMW_SCEN!$NF$2:$NF$60=U$1),0),$F210-1966)</f>
        <v>2288696</v>
      </c>
      <c r="V210" s="4" cm="1">
        <f t="array" ref="V210">INDEX(GMW_SCEN!$A$2:$NF$60,MATCH(1,(GMW_SCEN!$NE$2:$NE$60=V$3)*(GMW_SCEN!$ND$2:$ND$60=V$4)*(GMW_SCEN!$NF$2:$NF$60=V$1),0),$F210-1966)</f>
        <v>690370</v>
      </c>
      <c r="W210" s="4" cm="1">
        <f t="array" ref="W210">INDEX(GMW_SCEN!$A$2:$NF$60,MATCH(1,(GMW_SCEN!$NE$2:$NE$60=W$3)*(GMW_SCEN!$ND$2:$ND$60=W$4)*(GMW_SCEN!$NF$2:$NF$60=W$1),0),$F210-1966)</f>
        <v>685628</v>
      </c>
      <c r="X210" s="4" cm="1">
        <f t="array" ref="X210">INDEX(GMW_SCEN!$A$2:$NF$60,MATCH(1,(GMW_SCEN!$NE$2:$NE$60=X$3)*(GMW_SCEN!$ND$2:$ND$60=X$4)*(GMW_SCEN!$NF$2:$NF$60=X$1),0),$F210-1966)</f>
        <v>410194</v>
      </c>
      <c r="Y210" s="4" cm="1">
        <f t="array" ref="Y210">INDEX(GMW_SCEN!$A$2:$NF$60,MATCH(1,(GMW_SCEN!$NE$2:$NE$60=Y$3)*(GMW_SCEN!$ND$2:$ND$60=Y$4)*(GMW_SCEN!$NF$2:$NF$60=Y$1),0),$F210-1966)</f>
        <v>129771</v>
      </c>
      <c r="Z210" s="4" cm="1">
        <f t="array" ref="Z210">INDEX(GMW_SCEN!$A$2:$NF$60,MATCH(1,(GMW_SCEN!$NE$2:$NE$60=Z$3)*(GMW_SCEN!$ND$2:$ND$60=Z$4)*(GMW_SCEN!$NF$2:$NF$60=Z$1),0),$F210-1966)</f>
        <v>143740</v>
      </c>
      <c r="AA210" s="4" cm="1">
        <f t="array" ref="AA210">INDEX(GMW_SCEN!$A$2:$NF$60,MATCH(1,(GMW_SCEN!$NE$2:$NE$60=AA$3)*(GMW_SCEN!$ND$2:$ND$60=AA$4)*(GMW_SCEN!$NF$2:$NF$60=AA$1),0),$F210-1966)</f>
        <v>212902</v>
      </c>
      <c r="AB210" s="4" cm="1">
        <f t="array" ref="AB210">INDEX(GMW_SCEN!$A$2:$NF$60,MATCH(1,(GMW_SCEN!$NE$2:$NE$60=AB$3)*(GMW_SCEN!$ND$2:$ND$60=AB$4)*(GMW_SCEN!$NF$2:$NF$60=AB$1),0),$F210-1966)</f>
        <v>227795</v>
      </c>
      <c r="AC210" s="4" cm="1">
        <f t="array" ref="AC210">INDEX(GMW_SCEN!$A$2:$NF$60,MATCH(1,(GMW_SCEN!$NE$2:$NE$60=AC$3)*(GMW_SCEN!$ND$2:$ND$60=AC$4)*(GMW_SCEN!$NF$2:$NF$60=AC$1),0),$F210-1966)</f>
        <v>131.9667</v>
      </c>
      <c r="AD210" s="4" cm="1">
        <f t="array" ref="AD210">INDEX(GMW_SCEN!$A$2:$NF$60,MATCH(1,(GMW_SCEN!$NE$2:$NE$60=AD$3)*(GMW_SCEN!$ND$2:$ND$60=AD$4)*(GMW_SCEN!$NF$2:$NF$60=AD$1),0),$F210-1966)</f>
        <v>5.25</v>
      </c>
      <c r="AE210" s="4" cm="1">
        <f t="array" ref="AE210">INDEX(GMW_SCEN!$A$2:$NF$60,MATCH(1,(GMW_SCEN!$NE$2:$NE$60=AE$3)*(GMW_SCEN!$ND$2:$ND$60=AE$4)*(GMW_SCEN!$NF$2:$NF$60=AE$1),0),$F210-1966)</f>
        <v>4.2</v>
      </c>
      <c r="AF210" s="4" cm="1">
        <f t="array" ref="AF210">INDEX(GMW_SCEN!$A$2:$NF$60,MATCH(1,(GMW_SCEN!$NE$2:$NE$60=AF$3)*(GMW_SCEN!$ND$2:$ND$60=AF$4)*(GMW_SCEN!$NF$2:$NF$60=AF$1),0),$F210-1966)</f>
        <v>-3.4018730000000001</v>
      </c>
      <c r="AG210" s="4" cm="1">
        <f t="array" ref="AG210">INDEX(GMW_SCEN!$A$2:$NF$60,MATCH(1,(GMW_SCEN!$NE$2:$NE$60=AG$3)*(GMW_SCEN!$ND$2:$ND$60=AG$4)*(GMW_SCEN!$NF$2:$NF$60=AG$1),0),$F210-1966)</f>
        <v>1.153967</v>
      </c>
      <c r="AH210" s="4" cm="1">
        <f t="array" ref="AH210">INDEX(GMW_SCEN!$A$2:$NF$60,MATCH(1,(GMW_SCEN!$NE$2:$NE$60=AH$3)*(GMW_SCEN!$ND$2:$ND$60=AH$4)*(GMW_SCEN!$NF$2:$NF$60=AH$1),0),$F210-1966)</f>
        <v>1.2417</v>
      </c>
      <c r="AI210" s="4" cm="1">
        <f t="array" ref="AI210">INDEX(GMW_SCEN!$A$2:$NF$60,MATCH(1,(GMW_SCEN!$NE$2:$NE$60=AI$3)*(GMW_SCEN!$ND$2:$ND$60=AI$4)*(GMW_SCEN!$NF$2:$NF$60=AI$1),0),$F210-1966)</f>
        <v>81.093329999999995</v>
      </c>
      <c r="AJ210" s="4" cm="1">
        <f t="array" ref="AJ210">INDEX(GMW_SCEN!$A$2:$NF$60,MATCH(1,(GMW_SCEN!$NE$2:$NE$60=AJ$3)*(GMW_SCEN!$ND$2:$ND$60=AJ$4)*(GMW_SCEN!$NF$2:$NF$60=AJ$1),0),$F210-1966)</f>
        <v>-26654</v>
      </c>
      <c r="AK210" s="4" cm="1">
        <f t="array" ref="AK210">INDEX(GMW_SCEN!$A$2:$NF$60,MATCH(1,(GMW_SCEN!$NE$2:$NE$60=AK$3)*(GMW_SCEN!$ND$2:$ND$60=AK$4)*(GMW_SCEN!$NF$2:$NF$60=AK$1),0),$F210-1966)</f>
        <v>2288696</v>
      </c>
      <c r="AL210" s="4" cm="1">
        <f t="array" ref="AL210">INDEX(GMW_SCEN!$A$2:$NF$60,MATCH(1,(GMW_SCEN!$NE$2:$NE$60=AL$3)*(GMW_SCEN!$ND$2:$ND$60=AL$4)*(GMW_SCEN!$NF$2:$NF$60=AL$1),0),$F210-1966)</f>
        <v>690370</v>
      </c>
    </row>
    <row r="211" spans="1:38" x14ac:dyDescent="0.25">
      <c r="A211" s="4">
        <v>2024</v>
      </c>
      <c r="B211" s="4">
        <f t="shared" si="67"/>
        <v>2024</v>
      </c>
      <c r="C211" s="4">
        <f t="shared" si="67"/>
        <v>2023</v>
      </c>
      <c r="D211" s="4">
        <f t="shared" si="67"/>
        <v>2023</v>
      </c>
      <c r="F211" s="4">
        <f t="shared" si="58"/>
        <v>2177</v>
      </c>
      <c r="G211" s="4" cm="1">
        <f t="array" ref="G211">INDEX(GMW_SCEN!$A$2:$NF$60,MATCH(1,(GMW_SCEN!$NE$2:$NE$60=G$3)*(GMW_SCEN!$ND$2:$ND$60=G$4)*(GMW_SCEN!$NF$2:$NF$60=G$1),0),$F211-1966)</f>
        <v>691387</v>
      </c>
      <c r="H211" s="4" cm="1">
        <f t="array" ref="H211">INDEX(GMW_SCEN!$A$2:$NF$60,MATCH(1,(GMW_SCEN!$NE$2:$NE$60=H$3)*(GMW_SCEN!$ND$2:$ND$60=H$4)*(GMW_SCEN!$NF$2:$NF$60=H$1),0),$F211-1966)</f>
        <v>411538</v>
      </c>
      <c r="I211" s="4" cm="1">
        <f t="array" ref="I211">INDEX(GMW_SCEN!$A$2:$NF$60,MATCH(1,(GMW_SCEN!$NE$2:$NE$60=I$3)*(GMW_SCEN!$ND$2:$ND$60=I$4)*(GMW_SCEN!$NF$2:$NF$60=I$1),0),$F211-1966)</f>
        <v>131393</v>
      </c>
      <c r="J211" s="4" cm="1">
        <f t="array" ref="J211">INDEX(GMW_SCEN!$A$2:$NF$60,MATCH(1,(GMW_SCEN!$NE$2:$NE$60=J$3)*(GMW_SCEN!$ND$2:$ND$60=J$4)*(GMW_SCEN!$NF$2:$NF$60=J$1),0),$F211-1966)</f>
        <v>144572</v>
      </c>
      <c r="K211" s="4" cm="1">
        <f t="array" ref="K211">INDEX(GMW_SCEN!$A$2:$NF$60,MATCH(1,(GMW_SCEN!$NE$2:$NE$60=K$3)*(GMW_SCEN!$ND$2:$ND$60=K$4)*(GMW_SCEN!$NF$2:$NF$60=K$1),0),$F211-1966)</f>
        <v>218171</v>
      </c>
      <c r="L211" s="4" cm="1">
        <f t="array" ref="L211">INDEX(GMW_SCEN!$A$2:$NF$60,MATCH(1,(GMW_SCEN!$NE$2:$NE$60=L$3)*(GMW_SCEN!$ND$2:$ND$60=L$4)*(GMW_SCEN!$NF$2:$NF$60=L$1),0),$F211-1966)</f>
        <v>225825</v>
      </c>
      <c r="M211" s="4" cm="1">
        <f t="array" ref="M211">INDEX(GMW_SCEN!$A$2:$NF$60,MATCH(1,(GMW_SCEN!$NE$2:$NE$60=M$3)*(GMW_SCEN!$ND$2:$ND$60=M$4)*(GMW_SCEN!$NF$2:$NF$60=M$1),0),$F211-1966)</f>
        <v>132.26669999999999</v>
      </c>
      <c r="N211" s="4" cm="1">
        <f t="array" ref="N211">INDEX(GMW_SCEN!$A$2:$NF$60,MATCH(1,(GMW_SCEN!$NE$2:$NE$60=N$3)*(GMW_SCEN!$ND$2:$ND$60=N$4)*(GMW_SCEN!$NF$2:$NF$60=N$1),0),$F211-1966)</f>
        <v>5.25</v>
      </c>
      <c r="O211" s="4" cm="1">
        <f t="array" ref="O211">INDEX(GMW_SCEN!$A$2:$NF$60,MATCH(1,(GMW_SCEN!$NE$2:$NE$60=O$3)*(GMW_SCEN!$ND$2:$ND$60=O$4)*(GMW_SCEN!$NF$2:$NF$60=O$1),0),$F211-1966)</f>
        <v>3.9720309999999999</v>
      </c>
      <c r="P211" s="4" cm="1">
        <f t="array" ref="P211">INDEX(GMW_SCEN!$A$2:$NF$60,MATCH(1,(GMW_SCEN!$NE$2:$NE$60=P$3)*(GMW_SCEN!$ND$2:$ND$60=P$4)*(GMW_SCEN!$NF$2:$NF$60=P$1),0),$F211-1966)</f>
        <v>-3.1812559999999999</v>
      </c>
      <c r="Q211" s="4" cm="1">
        <f t="array" ref="Q211">INDEX(GMW_SCEN!$A$2:$NF$60,MATCH(1,(GMW_SCEN!$NE$2:$NE$60=Q$3)*(GMW_SCEN!$ND$2:$ND$60=Q$4)*(GMW_SCEN!$NF$2:$NF$60=Q$1),0),$F211-1966)</f>
        <v>1.1682669999999999</v>
      </c>
      <c r="R211" s="4" cm="1">
        <f t="array" ref="R211">INDEX(GMW_SCEN!$A$2:$NF$60,MATCH(1,(GMW_SCEN!$NE$2:$NE$60=R$3)*(GMW_SCEN!$ND$2:$ND$60=R$4)*(GMW_SCEN!$NF$2:$NF$60=R$1),0),$F211-1966)</f>
        <v>1.2679670000000001</v>
      </c>
      <c r="S211" s="4" cm="1">
        <f t="array" ref="S211">INDEX(GMW_SCEN!$A$2:$NF$60,MATCH(1,(GMW_SCEN!$NE$2:$NE$60=S$3)*(GMW_SCEN!$ND$2:$ND$60=S$4)*(GMW_SCEN!$NF$2:$NF$60=S$1),0),$F211-1966)</f>
        <v>82.48</v>
      </c>
      <c r="T211" s="4" cm="1">
        <f t="array" ref="T211">INDEX(GMW_SCEN!$A$2:$NF$60,MATCH(1,(GMW_SCEN!$NE$2:$NE$60=T$3)*(GMW_SCEN!$ND$2:$ND$60=T$4)*(GMW_SCEN!$NF$2:$NF$60=T$1),0),$F211-1966)</f>
        <v>21234</v>
      </c>
      <c r="U211" s="4" cm="1">
        <f t="array" ref="U211">INDEX(GMW_SCEN!$A$2:$NF$60,MATCH(1,(GMW_SCEN!$NE$2:$NE$60=U$3)*(GMW_SCEN!$ND$2:$ND$60=U$4)*(GMW_SCEN!$NF$2:$NF$60=U$1),0),$F211-1966)</f>
        <v>2269125</v>
      </c>
      <c r="V211" s="4" cm="1">
        <f t="array" ref="V211">INDEX(GMW_SCEN!$A$2:$NF$60,MATCH(1,(GMW_SCEN!$NE$2:$NE$60=V$3)*(GMW_SCEN!$ND$2:$ND$60=V$4)*(GMW_SCEN!$NF$2:$NF$60=V$1),0),$F211-1966)</f>
        <v>706118</v>
      </c>
      <c r="W211" s="4" cm="1">
        <f t="array" ref="W211">INDEX(GMW_SCEN!$A$2:$NF$60,MATCH(1,(GMW_SCEN!$NE$2:$NE$60=W$3)*(GMW_SCEN!$ND$2:$ND$60=W$4)*(GMW_SCEN!$NF$2:$NF$60=W$1),0),$F211-1966)</f>
        <v>691387</v>
      </c>
      <c r="X211" s="4" cm="1">
        <f t="array" ref="X211">INDEX(GMW_SCEN!$A$2:$NF$60,MATCH(1,(GMW_SCEN!$NE$2:$NE$60=X$3)*(GMW_SCEN!$ND$2:$ND$60=X$4)*(GMW_SCEN!$NF$2:$NF$60=X$1),0),$F211-1966)</f>
        <v>411538</v>
      </c>
      <c r="Y211" s="4" cm="1">
        <f t="array" ref="Y211">INDEX(GMW_SCEN!$A$2:$NF$60,MATCH(1,(GMW_SCEN!$NE$2:$NE$60=Y$3)*(GMW_SCEN!$ND$2:$ND$60=Y$4)*(GMW_SCEN!$NF$2:$NF$60=Y$1),0),$F211-1966)</f>
        <v>131393</v>
      </c>
      <c r="Z211" s="4" cm="1">
        <f t="array" ref="Z211">INDEX(GMW_SCEN!$A$2:$NF$60,MATCH(1,(GMW_SCEN!$NE$2:$NE$60=Z$3)*(GMW_SCEN!$ND$2:$ND$60=Z$4)*(GMW_SCEN!$NF$2:$NF$60=Z$1),0),$F211-1966)</f>
        <v>144572</v>
      </c>
      <c r="AA211" s="4" cm="1">
        <f t="array" ref="AA211">INDEX(GMW_SCEN!$A$2:$NF$60,MATCH(1,(GMW_SCEN!$NE$2:$NE$60=AA$3)*(GMW_SCEN!$ND$2:$ND$60=AA$4)*(GMW_SCEN!$NF$2:$NF$60=AA$1),0),$F211-1966)</f>
        <v>218171</v>
      </c>
      <c r="AB211" s="4" cm="1">
        <f t="array" ref="AB211">INDEX(GMW_SCEN!$A$2:$NF$60,MATCH(1,(GMW_SCEN!$NE$2:$NE$60=AB$3)*(GMW_SCEN!$ND$2:$ND$60=AB$4)*(GMW_SCEN!$NF$2:$NF$60=AB$1),0),$F211-1966)</f>
        <v>225825</v>
      </c>
      <c r="AC211" s="4" cm="1">
        <f t="array" ref="AC211">INDEX(GMW_SCEN!$A$2:$NF$60,MATCH(1,(GMW_SCEN!$NE$2:$NE$60=AC$3)*(GMW_SCEN!$ND$2:$ND$60=AC$4)*(GMW_SCEN!$NF$2:$NF$60=AC$1),0),$F211-1966)</f>
        <v>132.26669999999999</v>
      </c>
      <c r="AD211" s="4" cm="1">
        <f t="array" ref="AD211">INDEX(GMW_SCEN!$A$2:$NF$60,MATCH(1,(GMW_SCEN!$NE$2:$NE$60=AD$3)*(GMW_SCEN!$ND$2:$ND$60=AD$4)*(GMW_SCEN!$NF$2:$NF$60=AD$1),0),$F211-1966)</f>
        <v>5.25</v>
      </c>
      <c r="AE211" s="4" cm="1">
        <f t="array" ref="AE211">INDEX(GMW_SCEN!$A$2:$NF$60,MATCH(1,(GMW_SCEN!$NE$2:$NE$60=AE$3)*(GMW_SCEN!$ND$2:$ND$60=AE$4)*(GMW_SCEN!$NF$2:$NF$60=AE$1),0),$F211-1966)</f>
        <v>3.9720309999999999</v>
      </c>
      <c r="AF211" s="4" cm="1">
        <f t="array" ref="AF211">INDEX(GMW_SCEN!$A$2:$NF$60,MATCH(1,(GMW_SCEN!$NE$2:$NE$60=AF$3)*(GMW_SCEN!$ND$2:$ND$60=AF$4)*(GMW_SCEN!$NF$2:$NF$60=AF$1),0),$F211-1966)</f>
        <v>-3.1812559999999999</v>
      </c>
      <c r="AG211" s="4" cm="1">
        <f t="array" ref="AG211">INDEX(GMW_SCEN!$A$2:$NF$60,MATCH(1,(GMW_SCEN!$NE$2:$NE$60=AG$3)*(GMW_SCEN!$ND$2:$ND$60=AG$4)*(GMW_SCEN!$NF$2:$NF$60=AG$1),0),$F211-1966)</f>
        <v>1.1682669999999999</v>
      </c>
      <c r="AH211" s="4" cm="1">
        <f t="array" ref="AH211">INDEX(GMW_SCEN!$A$2:$NF$60,MATCH(1,(GMW_SCEN!$NE$2:$NE$60=AH$3)*(GMW_SCEN!$ND$2:$ND$60=AH$4)*(GMW_SCEN!$NF$2:$NF$60=AH$1),0),$F211-1966)</f>
        <v>1.2679670000000001</v>
      </c>
      <c r="AI211" s="4" cm="1">
        <f t="array" ref="AI211">INDEX(GMW_SCEN!$A$2:$NF$60,MATCH(1,(GMW_SCEN!$NE$2:$NE$60=AI$3)*(GMW_SCEN!$ND$2:$ND$60=AI$4)*(GMW_SCEN!$NF$2:$NF$60=AI$1),0),$F211-1966)</f>
        <v>82.48</v>
      </c>
      <c r="AJ211" s="4" cm="1">
        <f t="array" ref="AJ211">INDEX(GMW_SCEN!$A$2:$NF$60,MATCH(1,(GMW_SCEN!$NE$2:$NE$60=AJ$3)*(GMW_SCEN!$ND$2:$ND$60=AJ$4)*(GMW_SCEN!$NF$2:$NF$60=AJ$1),0),$F211-1966)</f>
        <v>21234</v>
      </c>
      <c r="AK211" s="4" cm="1">
        <f t="array" ref="AK211">INDEX(GMW_SCEN!$A$2:$NF$60,MATCH(1,(GMW_SCEN!$NE$2:$NE$60=AK$3)*(GMW_SCEN!$ND$2:$ND$60=AK$4)*(GMW_SCEN!$NF$2:$NF$60=AK$1),0),$F211-1966)</f>
        <v>2269125</v>
      </c>
      <c r="AL211" s="4" cm="1">
        <f t="array" ref="AL211">INDEX(GMW_SCEN!$A$2:$NF$60,MATCH(1,(GMW_SCEN!$NE$2:$NE$60=AL$3)*(GMW_SCEN!$ND$2:$ND$60=AL$4)*(GMW_SCEN!$NF$2:$NF$60=AL$1),0),$F211-1966)</f>
        <v>706118</v>
      </c>
    </row>
    <row r="212" spans="1:38" x14ac:dyDescent="0.25">
      <c r="B212" s="4">
        <f t="shared" si="67"/>
        <v>2024</v>
      </c>
      <c r="C212" s="4">
        <f t="shared" si="67"/>
        <v>2024</v>
      </c>
      <c r="F212" s="4">
        <f t="shared" si="58"/>
        <v>2178</v>
      </c>
      <c r="G212" s="4" cm="1">
        <f t="array" ref="G212">INDEX(GMW_SCEN!$A$2:$NF$60,MATCH(1,(GMW_SCEN!$NE$2:$NE$60=G$3)*(GMW_SCEN!$ND$2:$ND$60=G$4)*(GMW_SCEN!$NF$2:$NF$60=G$1),0),$F212-1966)</f>
        <v>695793</v>
      </c>
      <c r="H212" s="4" cm="1">
        <f t="array" ref="H212">INDEX(GMW_SCEN!$A$2:$NF$60,MATCH(1,(GMW_SCEN!$NE$2:$NE$60=H$3)*(GMW_SCEN!$ND$2:$ND$60=H$4)*(GMW_SCEN!$NF$2:$NF$60=H$1),0),$F212-1966)</f>
        <v>410651</v>
      </c>
      <c r="I212" s="4" cm="1">
        <f t="array" ref="I212">INDEX(GMW_SCEN!$A$2:$NF$60,MATCH(1,(GMW_SCEN!$NE$2:$NE$60=I$3)*(GMW_SCEN!$ND$2:$ND$60=I$4)*(GMW_SCEN!$NF$2:$NF$60=I$1),0),$F212-1966)</f>
        <v>132035</v>
      </c>
      <c r="J212" s="4" cm="1">
        <f t="array" ref="J212">INDEX(GMW_SCEN!$A$2:$NF$60,MATCH(1,(GMW_SCEN!$NE$2:$NE$60=J$3)*(GMW_SCEN!$ND$2:$ND$60=J$4)*(GMW_SCEN!$NF$2:$NF$60=J$1),0),$F212-1966)</f>
        <v>146475</v>
      </c>
      <c r="K212" s="4" cm="1">
        <f t="array" ref="K212">INDEX(GMW_SCEN!$A$2:$NF$60,MATCH(1,(GMW_SCEN!$NE$2:$NE$60=K$3)*(GMW_SCEN!$ND$2:$ND$60=K$4)*(GMW_SCEN!$NF$2:$NF$60=K$1),0),$F212-1966)</f>
        <v>219810</v>
      </c>
      <c r="L212" s="4" cm="1">
        <f t="array" ref="L212">INDEX(GMW_SCEN!$A$2:$NF$60,MATCH(1,(GMW_SCEN!$NE$2:$NE$60=L$3)*(GMW_SCEN!$ND$2:$ND$60=L$4)*(GMW_SCEN!$NF$2:$NF$60=L$1),0),$F212-1966)</f>
        <v>237299</v>
      </c>
      <c r="M212" s="4" cm="1">
        <f t="array" ref="M212">INDEX(GMW_SCEN!$A$2:$NF$60,MATCH(1,(GMW_SCEN!$NE$2:$NE$60=M$3)*(GMW_SCEN!$ND$2:$ND$60=M$4)*(GMW_SCEN!$NF$2:$NF$60=M$1),0),$F212-1966)</f>
        <v>133.83330000000001</v>
      </c>
      <c r="N212" s="4" cm="1">
        <f t="array" ref="N212">INDEX(GMW_SCEN!$A$2:$NF$60,MATCH(1,(GMW_SCEN!$NE$2:$NE$60=N$3)*(GMW_SCEN!$ND$2:$ND$60=N$4)*(GMW_SCEN!$NF$2:$NF$60=N$1),0),$F212-1966)</f>
        <v>5.25</v>
      </c>
      <c r="O212" s="4" cm="1">
        <f t="array" ref="O212">INDEX(GMW_SCEN!$A$2:$NF$60,MATCH(1,(GMW_SCEN!$NE$2:$NE$60=O$3)*(GMW_SCEN!$ND$2:$ND$60=O$4)*(GMW_SCEN!$NF$2:$NF$60=O$1),0),$F212-1966)</f>
        <v>4.1839680000000001</v>
      </c>
      <c r="P212" s="4" cm="1">
        <f t="array" ref="P212">INDEX(GMW_SCEN!$A$2:$NF$60,MATCH(1,(GMW_SCEN!$NE$2:$NE$60=P$3)*(GMW_SCEN!$ND$2:$ND$60=P$4)*(GMW_SCEN!$NF$2:$NF$60=P$1),0),$F212-1966)</f>
        <v>-2.5093960000000002</v>
      </c>
      <c r="Q212" s="4" cm="1">
        <f t="array" ref="Q212">INDEX(GMW_SCEN!$A$2:$NF$60,MATCH(1,(GMW_SCEN!$NE$2:$NE$60=Q$3)*(GMW_SCEN!$ND$2:$ND$60=Q$4)*(GMW_SCEN!$NF$2:$NF$60=Q$1),0),$F212-1966)</f>
        <v>1.1722330000000001</v>
      </c>
      <c r="R212" s="4" cm="1">
        <f t="array" ref="R212">INDEX(GMW_SCEN!$A$2:$NF$60,MATCH(1,(GMW_SCEN!$NE$2:$NE$60=R$3)*(GMW_SCEN!$ND$2:$ND$60=R$4)*(GMW_SCEN!$NF$2:$NF$60=R$1),0),$F212-1966)</f>
        <v>1.2618670000000001</v>
      </c>
      <c r="S212" s="4" cm="1">
        <f t="array" ref="S212">INDEX(GMW_SCEN!$A$2:$NF$60,MATCH(1,(GMW_SCEN!$NE$2:$NE$60=S$3)*(GMW_SCEN!$ND$2:$ND$60=S$4)*(GMW_SCEN!$NF$2:$NF$60=S$1),0),$F212-1966)</f>
        <v>82.876660000000001</v>
      </c>
      <c r="T212" s="4" cm="1">
        <f t="array" ref="T212">INDEX(GMW_SCEN!$A$2:$NF$60,MATCH(1,(GMW_SCEN!$NE$2:$NE$60=T$3)*(GMW_SCEN!$ND$2:$ND$60=T$4)*(GMW_SCEN!$NF$2:$NF$60=T$1),0),$F212-1966)</f>
        <v>-38101</v>
      </c>
      <c r="U212" s="4" cm="1">
        <f t="array" ref="U212">INDEX(GMW_SCEN!$A$2:$NF$60,MATCH(1,(GMW_SCEN!$NE$2:$NE$60=U$3)*(GMW_SCEN!$ND$2:$ND$60=U$4)*(GMW_SCEN!$NF$2:$NF$60=U$1),0),$F212-1966)</f>
        <v>2325887</v>
      </c>
      <c r="V212" s="4" cm="1">
        <f t="array" ref="V212">INDEX(GMW_SCEN!$A$2:$NF$60,MATCH(1,(GMW_SCEN!$NE$2:$NE$60=V$3)*(GMW_SCEN!$ND$2:$ND$60=V$4)*(GMW_SCEN!$NF$2:$NF$60=V$1),0),$F212-1966)</f>
        <v>714628</v>
      </c>
      <c r="W212" s="4" cm="1">
        <f t="array" ref="W212">INDEX(GMW_SCEN!$A$2:$NF$60,MATCH(1,(GMW_SCEN!$NE$2:$NE$60=W$3)*(GMW_SCEN!$ND$2:$ND$60=W$4)*(GMW_SCEN!$NF$2:$NF$60=W$1),0),$F212-1966)</f>
        <v>695793</v>
      </c>
      <c r="X212" s="4" cm="1">
        <f t="array" ref="X212">INDEX(GMW_SCEN!$A$2:$NF$60,MATCH(1,(GMW_SCEN!$NE$2:$NE$60=X$3)*(GMW_SCEN!$ND$2:$ND$60=X$4)*(GMW_SCEN!$NF$2:$NF$60=X$1),0),$F212-1966)</f>
        <v>410651</v>
      </c>
      <c r="Y212" s="4" cm="1">
        <f t="array" ref="Y212">INDEX(GMW_SCEN!$A$2:$NF$60,MATCH(1,(GMW_SCEN!$NE$2:$NE$60=Y$3)*(GMW_SCEN!$ND$2:$ND$60=Y$4)*(GMW_SCEN!$NF$2:$NF$60=Y$1),0),$F212-1966)</f>
        <v>132035</v>
      </c>
      <c r="Z212" s="4" cm="1">
        <f t="array" ref="Z212">INDEX(GMW_SCEN!$A$2:$NF$60,MATCH(1,(GMW_SCEN!$NE$2:$NE$60=Z$3)*(GMW_SCEN!$ND$2:$ND$60=Z$4)*(GMW_SCEN!$NF$2:$NF$60=Z$1),0),$F212-1966)</f>
        <v>146475</v>
      </c>
      <c r="AA212" s="4" cm="1">
        <f t="array" ref="AA212">INDEX(GMW_SCEN!$A$2:$NF$60,MATCH(1,(GMW_SCEN!$NE$2:$NE$60=AA$3)*(GMW_SCEN!$ND$2:$ND$60=AA$4)*(GMW_SCEN!$NF$2:$NF$60=AA$1),0),$F212-1966)</f>
        <v>219810</v>
      </c>
      <c r="AB212" s="4" cm="1">
        <f t="array" ref="AB212">INDEX(GMW_SCEN!$A$2:$NF$60,MATCH(1,(GMW_SCEN!$NE$2:$NE$60=AB$3)*(GMW_SCEN!$ND$2:$ND$60=AB$4)*(GMW_SCEN!$NF$2:$NF$60=AB$1),0),$F212-1966)</f>
        <v>237299</v>
      </c>
      <c r="AC212" s="4" cm="1">
        <f t="array" ref="AC212">INDEX(GMW_SCEN!$A$2:$NF$60,MATCH(1,(GMW_SCEN!$NE$2:$NE$60=AC$3)*(GMW_SCEN!$ND$2:$ND$60=AC$4)*(GMW_SCEN!$NF$2:$NF$60=AC$1),0),$F212-1966)</f>
        <v>133.83330000000001</v>
      </c>
      <c r="AD212" s="4" cm="1">
        <f t="array" ref="AD212">INDEX(GMW_SCEN!$A$2:$NF$60,MATCH(1,(GMW_SCEN!$NE$2:$NE$60=AD$3)*(GMW_SCEN!$ND$2:$ND$60=AD$4)*(GMW_SCEN!$NF$2:$NF$60=AD$1),0),$F212-1966)</f>
        <v>5.25</v>
      </c>
      <c r="AE212" s="4" cm="1">
        <f t="array" ref="AE212">INDEX(GMW_SCEN!$A$2:$NF$60,MATCH(1,(GMW_SCEN!$NE$2:$NE$60=AE$3)*(GMW_SCEN!$ND$2:$ND$60=AE$4)*(GMW_SCEN!$NF$2:$NF$60=AE$1),0),$F212-1966)</f>
        <v>4.1839680000000001</v>
      </c>
      <c r="AF212" s="4" cm="1">
        <f t="array" ref="AF212">INDEX(GMW_SCEN!$A$2:$NF$60,MATCH(1,(GMW_SCEN!$NE$2:$NE$60=AF$3)*(GMW_SCEN!$ND$2:$ND$60=AF$4)*(GMW_SCEN!$NF$2:$NF$60=AF$1),0),$F212-1966)</f>
        <v>-2.5093960000000002</v>
      </c>
      <c r="AG212" s="4" cm="1">
        <f t="array" ref="AG212">INDEX(GMW_SCEN!$A$2:$NF$60,MATCH(1,(GMW_SCEN!$NE$2:$NE$60=AG$3)*(GMW_SCEN!$ND$2:$ND$60=AG$4)*(GMW_SCEN!$NF$2:$NF$60=AG$1),0),$F212-1966)</f>
        <v>1.1722330000000001</v>
      </c>
      <c r="AH212" s="4" cm="1">
        <f t="array" ref="AH212">INDEX(GMW_SCEN!$A$2:$NF$60,MATCH(1,(GMW_SCEN!$NE$2:$NE$60=AH$3)*(GMW_SCEN!$ND$2:$ND$60=AH$4)*(GMW_SCEN!$NF$2:$NF$60=AH$1),0),$F212-1966)</f>
        <v>1.2618670000000001</v>
      </c>
      <c r="AI212" s="4" cm="1">
        <f t="array" ref="AI212">INDEX(GMW_SCEN!$A$2:$NF$60,MATCH(1,(GMW_SCEN!$NE$2:$NE$60=AI$3)*(GMW_SCEN!$ND$2:$ND$60=AI$4)*(GMW_SCEN!$NF$2:$NF$60=AI$1),0),$F212-1966)</f>
        <v>82.876660000000001</v>
      </c>
      <c r="AJ212" s="4" cm="1">
        <f t="array" ref="AJ212">INDEX(GMW_SCEN!$A$2:$NF$60,MATCH(1,(GMW_SCEN!$NE$2:$NE$60=AJ$3)*(GMW_SCEN!$ND$2:$ND$60=AJ$4)*(GMW_SCEN!$NF$2:$NF$60=AJ$1),0),$F212-1966)</f>
        <v>-38101</v>
      </c>
      <c r="AK212" s="4" cm="1">
        <f t="array" ref="AK212">INDEX(GMW_SCEN!$A$2:$NF$60,MATCH(1,(GMW_SCEN!$NE$2:$NE$60=AK$3)*(GMW_SCEN!$ND$2:$ND$60=AK$4)*(GMW_SCEN!$NF$2:$NF$60=AK$1),0),$F212-1966)</f>
        <v>2325887</v>
      </c>
      <c r="AL212" s="4" cm="1">
        <f t="array" ref="AL212">INDEX(GMW_SCEN!$A$2:$NF$60,MATCH(1,(GMW_SCEN!$NE$2:$NE$60=AL$3)*(GMW_SCEN!$ND$2:$ND$60=AL$4)*(GMW_SCEN!$NF$2:$NF$60=AL$1),0),$F212-1966)</f>
        <v>714628</v>
      </c>
    </row>
    <row r="213" spans="1:38" x14ac:dyDescent="0.25">
      <c r="B213" s="4">
        <f t="shared" si="67"/>
        <v>2024</v>
      </c>
      <c r="C213" s="4">
        <f t="shared" si="67"/>
        <v>2024</v>
      </c>
      <c r="F213" s="4">
        <f t="shared" si="58"/>
        <v>2179</v>
      </c>
      <c r="G213" s="4" cm="1">
        <f t="array" ref="G213">INDEX(GMW_SCEN!$A$2:$NF$60,MATCH(1,(GMW_SCEN!$NE$2:$NE$60=G$3)*(GMW_SCEN!$ND$2:$ND$60=G$4)*(GMW_SCEN!$NF$2:$NF$60=G$1),0),$F213-1966)</f>
        <v>697153</v>
      </c>
      <c r="H213" s="4" cm="1">
        <f t="array" ref="H213">INDEX(GMW_SCEN!$A$2:$NF$60,MATCH(1,(GMW_SCEN!$NE$2:$NE$60=H$3)*(GMW_SCEN!$ND$2:$ND$60=H$4)*(GMW_SCEN!$NF$2:$NF$60=H$1),0),$F213-1966)</f>
        <v>413244</v>
      </c>
      <c r="I213" s="4" cm="1">
        <f t="array" ref="I213">INDEX(GMW_SCEN!$A$2:$NF$60,MATCH(1,(GMW_SCEN!$NE$2:$NE$60=I$3)*(GMW_SCEN!$ND$2:$ND$60=I$4)*(GMW_SCEN!$NF$2:$NF$60=I$1),0),$F213-1966)</f>
        <v>133160</v>
      </c>
      <c r="J213" s="4" cm="1">
        <f t="array" ref="J213">INDEX(GMW_SCEN!$A$2:$NF$60,MATCH(1,(GMW_SCEN!$NE$2:$NE$60=J$3)*(GMW_SCEN!$ND$2:$ND$60=J$4)*(GMW_SCEN!$NF$2:$NF$60=J$1),0),$F213-1966)</f>
        <v>147313</v>
      </c>
      <c r="K213" s="4" cm="1">
        <f t="array" ref="K213">INDEX(GMW_SCEN!$A$2:$NF$60,MATCH(1,(GMW_SCEN!$NE$2:$NE$60=K$3)*(GMW_SCEN!$ND$2:$ND$60=K$4)*(GMW_SCEN!$NF$2:$NF$60=K$1),0),$F213-1966)</f>
        <v>221604</v>
      </c>
      <c r="L213" s="4" cm="1">
        <f t="array" ref="L213">INDEX(GMW_SCEN!$A$2:$NF$60,MATCH(1,(GMW_SCEN!$NE$2:$NE$60=L$3)*(GMW_SCEN!$ND$2:$ND$60=L$4)*(GMW_SCEN!$NF$2:$NF$60=L$1),0),$F213-1966)</f>
        <v>231251</v>
      </c>
      <c r="M213" s="4" cm="1">
        <f t="array" ref="M213">INDEX(GMW_SCEN!$A$2:$NF$60,MATCH(1,(GMW_SCEN!$NE$2:$NE$60=M$3)*(GMW_SCEN!$ND$2:$ND$60=M$4)*(GMW_SCEN!$NF$2:$NF$60=M$1),0),$F213-1966)</f>
        <v>134.1</v>
      </c>
      <c r="N213" s="4" cm="1">
        <f t="array" ref="N213">INDEX(GMW_SCEN!$A$2:$NF$60,MATCH(1,(GMW_SCEN!$NE$2:$NE$60=N$3)*(GMW_SCEN!$ND$2:$ND$60=N$4)*(GMW_SCEN!$NF$2:$NF$60=N$1),0),$F213-1966)</f>
        <v>5.0871209999999998</v>
      </c>
      <c r="O213" s="4" cm="1">
        <f t="array" ref="O213">INDEX(GMW_SCEN!$A$2:$NF$60,MATCH(1,(GMW_SCEN!$NE$2:$NE$60=O$3)*(GMW_SCEN!$ND$2:$ND$60=O$4)*(GMW_SCEN!$NF$2:$NF$60=O$1),0),$F213-1966)</f>
        <v>3.9860609999999999</v>
      </c>
      <c r="P213" s="4" cm="1">
        <f t="array" ref="P213">INDEX(GMW_SCEN!$A$2:$NF$60,MATCH(1,(GMW_SCEN!$NE$2:$NE$60=P$3)*(GMW_SCEN!$ND$2:$ND$60=P$4)*(GMW_SCEN!$NF$2:$NF$60=P$1),0),$F213-1966)</f>
        <v>-2.2785319999999998</v>
      </c>
      <c r="Q213" s="4" cm="1">
        <f t="array" ref="Q213">INDEX(GMW_SCEN!$A$2:$NF$60,MATCH(1,(GMW_SCEN!$NE$2:$NE$60=Q$3)*(GMW_SCEN!$ND$2:$ND$60=Q$4)*(GMW_SCEN!$NF$2:$NF$60=Q$1),0),$F213-1966)</f>
        <v>1.183467</v>
      </c>
      <c r="R213" s="4" cm="1">
        <f t="array" ref="R213">INDEX(GMW_SCEN!$A$2:$NF$60,MATCH(1,(GMW_SCEN!$NE$2:$NE$60=R$3)*(GMW_SCEN!$ND$2:$ND$60=R$4)*(GMW_SCEN!$NF$2:$NF$60=R$1),0),$F213-1966)</f>
        <v>1.300467</v>
      </c>
      <c r="S213" s="4" cm="1">
        <f t="array" ref="S213">INDEX(GMW_SCEN!$A$2:$NF$60,MATCH(1,(GMW_SCEN!$NE$2:$NE$60=S$3)*(GMW_SCEN!$ND$2:$ND$60=S$4)*(GMW_SCEN!$NF$2:$NF$60=S$1),0),$F213-1966)</f>
        <v>84.223339999999993</v>
      </c>
      <c r="T213" s="4" cm="1">
        <f t="array" ref="T213">INDEX(GMW_SCEN!$A$2:$NF$60,MATCH(1,(GMW_SCEN!$NE$2:$NE$60=T$3)*(GMW_SCEN!$ND$2:$ND$60=T$4)*(GMW_SCEN!$NF$2:$NF$60=T$1),0),$F213-1966)</f>
        <v>-20705</v>
      </c>
      <c r="U213" s="4" cm="1">
        <f t="array" ref="U213">INDEX(GMW_SCEN!$A$2:$NF$60,MATCH(1,(GMW_SCEN!$NE$2:$NE$60=U$3)*(GMW_SCEN!$ND$2:$ND$60=U$4)*(GMW_SCEN!$NF$2:$NF$60=U$1),0),$F213-1966)</f>
        <v>2364936</v>
      </c>
      <c r="V213" s="4" cm="1">
        <f t="array" ref="V213">INDEX(GMW_SCEN!$A$2:$NF$60,MATCH(1,(GMW_SCEN!$NE$2:$NE$60=V$3)*(GMW_SCEN!$ND$2:$ND$60=V$4)*(GMW_SCEN!$NF$2:$NF$60=V$1),0),$F213-1966)</f>
        <v>727181</v>
      </c>
      <c r="W213" s="4" cm="1">
        <f t="array" ref="W213">INDEX(GMW_SCEN!$A$2:$NF$60,MATCH(1,(GMW_SCEN!$NE$2:$NE$60=W$3)*(GMW_SCEN!$ND$2:$ND$60=W$4)*(GMW_SCEN!$NF$2:$NF$60=W$1),0),$F213-1966)</f>
        <v>697153</v>
      </c>
      <c r="X213" s="4" cm="1">
        <f t="array" ref="X213">INDEX(GMW_SCEN!$A$2:$NF$60,MATCH(1,(GMW_SCEN!$NE$2:$NE$60=X$3)*(GMW_SCEN!$ND$2:$ND$60=X$4)*(GMW_SCEN!$NF$2:$NF$60=X$1),0),$F213-1966)</f>
        <v>413244</v>
      </c>
      <c r="Y213" s="4" cm="1">
        <f t="array" ref="Y213">INDEX(GMW_SCEN!$A$2:$NF$60,MATCH(1,(GMW_SCEN!$NE$2:$NE$60=Y$3)*(GMW_SCEN!$ND$2:$ND$60=Y$4)*(GMW_SCEN!$NF$2:$NF$60=Y$1),0),$F213-1966)</f>
        <v>133160</v>
      </c>
      <c r="Z213" s="4" cm="1">
        <f t="array" ref="Z213">INDEX(GMW_SCEN!$A$2:$NF$60,MATCH(1,(GMW_SCEN!$NE$2:$NE$60=Z$3)*(GMW_SCEN!$ND$2:$ND$60=Z$4)*(GMW_SCEN!$NF$2:$NF$60=Z$1),0),$F213-1966)</f>
        <v>147313</v>
      </c>
      <c r="AA213" s="4" cm="1">
        <f t="array" ref="AA213">INDEX(GMW_SCEN!$A$2:$NF$60,MATCH(1,(GMW_SCEN!$NE$2:$NE$60=AA$3)*(GMW_SCEN!$ND$2:$ND$60=AA$4)*(GMW_SCEN!$NF$2:$NF$60=AA$1),0),$F213-1966)</f>
        <v>221604</v>
      </c>
      <c r="AB213" s="4" cm="1">
        <f t="array" ref="AB213">INDEX(GMW_SCEN!$A$2:$NF$60,MATCH(1,(GMW_SCEN!$NE$2:$NE$60=AB$3)*(GMW_SCEN!$ND$2:$ND$60=AB$4)*(GMW_SCEN!$NF$2:$NF$60=AB$1),0),$F213-1966)</f>
        <v>231251</v>
      </c>
      <c r="AC213" s="4" cm="1">
        <f t="array" ref="AC213">INDEX(GMW_SCEN!$A$2:$NF$60,MATCH(1,(GMW_SCEN!$NE$2:$NE$60=AC$3)*(GMW_SCEN!$ND$2:$ND$60=AC$4)*(GMW_SCEN!$NF$2:$NF$60=AC$1),0),$F213-1966)</f>
        <v>134.1</v>
      </c>
      <c r="AD213" s="4" cm="1">
        <f t="array" ref="AD213">INDEX(GMW_SCEN!$A$2:$NF$60,MATCH(1,(GMW_SCEN!$NE$2:$NE$60=AD$3)*(GMW_SCEN!$ND$2:$ND$60=AD$4)*(GMW_SCEN!$NF$2:$NF$60=AD$1),0),$F213-1966)</f>
        <v>5.0871209999999998</v>
      </c>
      <c r="AE213" s="4" cm="1">
        <f t="array" ref="AE213">INDEX(GMW_SCEN!$A$2:$NF$60,MATCH(1,(GMW_SCEN!$NE$2:$NE$60=AE$3)*(GMW_SCEN!$ND$2:$ND$60=AE$4)*(GMW_SCEN!$NF$2:$NF$60=AE$1),0),$F213-1966)</f>
        <v>3.9860609999999999</v>
      </c>
      <c r="AF213" s="4" cm="1">
        <f t="array" ref="AF213">INDEX(GMW_SCEN!$A$2:$NF$60,MATCH(1,(GMW_SCEN!$NE$2:$NE$60=AF$3)*(GMW_SCEN!$ND$2:$ND$60=AF$4)*(GMW_SCEN!$NF$2:$NF$60=AF$1),0),$F213-1966)</f>
        <v>-2.2785319999999998</v>
      </c>
      <c r="AG213" s="4" cm="1">
        <f t="array" ref="AG213">INDEX(GMW_SCEN!$A$2:$NF$60,MATCH(1,(GMW_SCEN!$NE$2:$NE$60=AG$3)*(GMW_SCEN!$ND$2:$ND$60=AG$4)*(GMW_SCEN!$NF$2:$NF$60=AG$1),0),$F213-1966)</f>
        <v>1.183467</v>
      </c>
      <c r="AH213" s="4" cm="1">
        <f t="array" ref="AH213">INDEX(GMW_SCEN!$A$2:$NF$60,MATCH(1,(GMW_SCEN!$NE$2:$NE$60=AH$3)*(GMW_SCEN!$ND$2:$ND$60=AH$4)*(GMW_SCEN!$NF$2:$NF$60=AH$1),0),$F213-1966)</f>
        <v>1.300467</v>
      </c>
      <c r="AI213" s="4" cm="1">
        <f t="array" ref="AI213">INDEX(GMW_SCEN!$A$2:$NF$60,MATCH(1,(GMW_SCEN!$NE$2:$NE$60=AI$3)*(GMW_SCEN!$ND$2:$ND$60=AI$4)*(GMW_SCEN!$NF$2:$NF$60=AI$1),0),$F213-1966)</f>
        <v>84.223339999999993</v>
      </c>
      <c r="AJ213" s="4" cm="1">
        <f t="array" ref="AJ213">INDEX(GMW_SCEN!$A$2:$NF$60,MATCH(1,(GMW_SCEN!$NE$2:$NE$60=AJ$3)*(GMW_SCEN!$ND$2:$ND$60=AJ$4)*(GMW_SCEN!$NF$2:$NF$60=AJ$1),0),$F213-1966)</f>
        <v>-20705</v>
      </c>
      <c r="AK213" s="4" cm="1">
        <f t="array" ref="AK213">INDEX(GMW_SCEN!$A$2:$NF$60,MATCH(1,(GMW_SCEN!$NE$2:$NE$60=AK$3)*(GMW_SCEN!$ND$2:$ND$60=AK$4)*(GMW_SCEN!$NF$2:$NF$60=AK$1),0),$F213-1966)</f>
        <v>2364936</v>
      </c>
      <c r="AL213" s="4" cm="1">
        <f t="array" ref="AL213">INDEX(GMW_SCEN!$A$2:$NF$60,MATCH(1,(GMW_SCEN!$NE$2:$NE$60=AL$3)*(GMW_SCEN!$ND$2:$ND$60=AL$4)*(GMW_SCEN!$NF$2:$NF$60=AL$1),0),$F213-1966)</f>
        <v>727181</v>
      </c>
    </row>
    <row r="214" spans="1:38" x14ac:dyDescent="0.25">
      <c r="B214" s="4">
        <f t="shared" si="67"/>
        <v>2024</v>
      </c>
      <c r="C214" s="4">
        <f t="shared" si="67"/>
        <v>2024</v>
      </c>
      <c r="E214" s="4">
        <f t="shared" ref="E214" si="70">+E210+1</f>
        <v>2024</v>
      </c>
      <c r="F214" s="4">
        <f t="shared" si="58"/>
        <v>2180</v>
      </c>
      <c r="G214" s="4" cm="1">
        <f t="array" ref="G214">INDEX(GMW_SCEN!$A$2:$NF$60,MATCH(1,(GMW_SCEN!$NE$2:$NE$60=G$3)*(GMW_SCEN!$ND$2:$ND$60=G$4)*(GMW_SCEN!$NF$2:$NF$60=G$1),0),$F214-1966)</f>
        <v>698832</v>
      </c>
      <c r="H214" s="4" cm="1">
        <f t="array" ref="H214">INDEX(GMW_SCEN!$A$2:$NF$60,MATCH(1,(GMW_SCEN!$NE$2:$NE$60=H$3)*(GMW_SCEN!$ND$2:$ND$60=H$4)*(GMW_SCEN!$NF$2:$NF$60=H$1),0),$F214-1966)</f>
        <v>413896</v>
      </c>
      <c r="I214" s="4" cm="1">
        <f t="array" ref="I214">INDEX(GMW_SCEN!$A$2:$NF$60,MATCH(1,(GMW_SCEN!$NE$2:$NE$60=I$3)*(GMW_SCEN!$ND$2:$ND$60=I$4)*(GMW_SCEN!$NF$2:$NF$60=I$1),0),$F214-1966)</f>
        <v>132629</v>
      </c>
      <c r="J214" s="4" cm="1">
        <f t="array" ref="J214">INDEX(GMW_SCEN!$A$2:$NF$60,MATCH(1,(GMW_SCEN!$NE$2:$NE$60=J$3)*(GMW_SCEN!$ND$2:$ND$60=J$4)*(GMW_SCEN!$NF$2:$NF$60=J$1),0),$F214-1966)</f>
        <v>148041</v>
      </c>
      <c r="K214" s="4" cm="1">
        <f t="array" ref="K214">INDEX(GMW_SCEN!$A$2:$NF$60,MATCH(1,(GMW_SCEN!$NE$2:$NE$60=K$3)*(GMW_SCEN!$ND$2:$ND$60=K$4)*(GMW_SCEN!$NF$2:$NF$60=K$1),0),$F214-1966)</f>
        <v>224445</v>
      </c>
      <c r="L214" s="4" cm="1">
        <f t="array" ref="L214">INDEX(GMW_SCEN!$A$2:$NF$60,MATCH(1,(GMW_SCEN!$NE$2:$NE$60=L$3)*(GMW_SCEN!$ND$2:$ND$60=L$4)*(GMW_SCEN!$NF$2:$NF$60=L$1),0),$F214-1966)</f>
        <v>239645</v>
      </c>
      <c r="M214" s="4" cm="1">
        <f t="array" ref="M214">INDEX(GMW_SCEN!$A$2:$NF$60,MATCH(1,(GMW_SCEN!$NE$2:$NE$60=M$3)*(GMW_SCEN!$ND$2:$ND$60=M$4)*(GMW_SCEN!$NF$2:$NF$60=M$1),0),$F214-1966)</f>
        <v>135.23330000000001</v>
      </c>
      <c r="N214" s="4" cm="1">
        <f t="array" ref="N214">INDEX(GMW_SCEN!$A$2:$NF$60,MATCH(1,(GMW_SCEN!$NE$2:$NE$60=N$3)*(GMW_SCEN!$ND$2:$ND$60=N$4)*(GMW_SCEN!$NF$2:$NF$60=N$1),0),$F214-1966)</f>
        <v>4.8522730000000003</v>
      </c>
      <c r="O214" s="4" cm="1">
        <f t="array" ref="O214">INDEX(GMW_SCEN!$A$2:$NF$60,MATCH(1,(GMW_SCEN!$NE$2:$NE$60=O$3)*(GMW_SCEN!$ND$2:$ND$60=O$4)*(GMW_SCEN!$NF$2:$NF$60=O$1),0),$F214-1966)</f>
        <v>4.3412699999999997</v>
      </c>
      <c r="P214" s="4" cm="1">
        <f t="array" ref="P214">INDEX(GMW_SCEN!$A$2:$NF$60,MATCH(1,(GMW_SCEN!$NE$2:$NE$60=P$3)*(GMW_SCEN!$ND$2:$ND$60=P$4)*(GMW_SCEN!$NF$2:$NF$60=P$1),0),$F214-1966)</f>
        <v>-1.373426</v>
      </c>
      <c r="Q214" s="4" cm="1">
        <f t="array" ref="Q214">INDEX(GMW_SCEN!$A$2:$NF$60,MATCH(1,(GMW_SCEN!$NE$2:$NE$60=Q$3)*(GMW_SCEN!$ND$2:$ND$60=Q$4)*(GMW_SCEN!$NF$2:$NF$60=Q$1),0),$F214-1966)</f>
        <v>1.201633</v>
      </c>
      <c r="R214" s="4" cm="1">
        <f t="array" ref="R214">INDEX(GMW_SCEN!$A$2:$NF$60,MATCH(1,(GMW_SCEN!$NE$2:$NE$60=R$3)*(GMW_SCEN!$ND$2:$ND$60=R$4)*(GMW_SCEN!$NF$2:$NF$60=R$1),0),$F214-1966)</f>
        <v>1.2814000000000001</v>
      </c>
      <c r="S214" s="4" cm="1">
        <f t="array" ref="S214">INDEX(GMW_SCEN!$A$2:$NF$60,MATCH(1,(GMW_SCEN!$NE$2:$NE$60=S$3)*(GMW_SCEN!$ND$2:$ND$60=S$4)*(GMW_SCEN!$NF$2:$NF$60=S$1),0),$F214-1966)</f>
        <v>84.53</v>
      </c>
      <c r="T214" s="4" cm="1">
        <f t="array" ref="T214">INDEX(GMW_SCEN!$A$2:$NF$60,MATCH(1,(GMW_SCEN!$NE$2:$NE$60=T$3)*(GMW_SCEN!$ND$2:$ND$60=T$4)*(GMW_SCEN!$NF$2:$NF$60=T$1),0),$F214-1966)</f>
        <v>-33649</v>
      </c>
      <c r="U214" s="4" cm="1">
        <f t="array" ref="U214">INDEX(GMW_SCEN!$A$2:$NF$60,MATCH(1,(GMW_SCEN!$NE$2:$NE$60=U$3)*(GMW_SCEN!$ND$2:$ND$60=U$4)*(GMW_SCEN!$NF$2:$NF$60=U$1),0),$F214-1966)</f>
        <v>2452991</v>
      </c>
      <c r="V214" s="4" cm="1">
        <f t="array" ref="V214">INDEX(GMW_SCEN!$A$2:$NF$60,MATCH(1,(GMW_SCEN!$NE$2:$NE$60=V$3)*(GMW_SCEN!$ND$2:$ND$60=V$4)*(GMW_SCEN!$NF$2:$NF$60=V$1),0),$F214-1966)</f>
        <v>736079</v>
      </c>
      <c r="W214" s="4" cm="1">
        <f t="array" ref="W214">INDEX(GMW_SCEN!$A$2:$NF$60,MATCH(1,(GMW_SCEN!$NE$2:$NE$60=W$3)*(GMW_SCEN!$ND$2:$ND$60=W$4)*(GMW_SCEN!$NF$2:$NF$60=W$1),0),$F214-1966)</f>
        <v>698832</v>
      </c>
      <c r="X214" s="4" cm="1">
        <f t="array" ref="X214">INDEX(GMW_SCEN!$A$2:$NF$60,MATCH(1,(GMW_SCEN!$NE$2:$NE$60=X$3)*(GMW_SCEN!$ND$2:$ND$60=X$4)*(GMW_SCEN!$NF$2:$NF$60=X$1),0),$F214-1966)</f>
        <v>413896</v>
      </c>
      <c r="Y214" s="4" cm="1">
        <f t="array" ref="Y214">INDEX(GMW_SCEN!$A$2:$NF$60,MATCH(1,(GMW_SCEN!$NE$2:$NE$60=Y$3)*(GMW_SCEN!$ND$2:$ND$60=Y$4)*(GMW_SCEN!$NF$2:$NF$60=Y$1),0),$F214-1966)</f>
        <v>132629</v>
      </c>
      <c r="Z214" s="4" cm="1">
        <f t="array" ref="Z214">INDEX(GMW_SCEN!$A$2:$NF$60,MATCH(1,(GMW_SCEN!$NE$2:$NE$60=Z$3)*(GMW_SCEN!$ND$2:$ND$60=Z$4)*(GMW_SCEN!$NF$2:$NF$60=Z$1),0),$F214-1966)</f>
        <v>148041</v>
      </c>
      <c r="AA214" s="4" cm="1">
        <f t="array" ref="AA214">INDEX(GMW_SCEN!$A$2:$NF$60,MATCH(1,(GMW_SCEN!$NE$2:$NE$60=AA$3)*(GMW_SCEN!$ND$2:$ND$60=AA$4)*(GMW_SCEN!$NF$2:$NF$60=AA$1),0),$F214-1966)</f>
        <v>224445</v>
      </c>
      <c r="AB214" s="4" cm="1">
        <f t="array" ref="AB214">INDEX(GMW_SCEN!$A$2:$NF$60,MATCH(1,(GMW_SCEN!$NE$2:$NE$60=AB$3)*(GMW_SCEN!$ND$2:$ND$60=AB$4)*(GMW_SCEN!$NF$2:$NF$60=AB$1),0),$F214-1966)</f>
        <v>239645</v>
      </c>
      <c r="AC214" s="4" cm="1">
        <f t="array" ref="AC214">INDEX(GMW_SCEN!$A$2:$NF$60,MATCH(1,(GMW_SCEN!$NE$2:$NE$60=AC$3)*(GMW_SCEN!$ND$2:$ND$60=AC$4)*(GMW_SCEN!$NF$2:$NF$60=AC$1),0),$F214-1966)</f>
        <v>135.23330000000001</v>
      </c>
      <c r="AD214" s="4" cm="1">
        <f t="array" ref="AD214">INDEX(GMW_SCEN!$A$2:$NF$60,MATCH(1,(GMW_SCEN!$NE$2:$NE$60=AD$3)*(GMW_SCEN!$ND$2:$ND$60=AD$4)*(GMW_SCEN!$NF$2:$NF$60=AD$1),0),$F214-1966)</f>
        <v>4.8522730000000003</v>
      </c>
      <c r="AE214" s="4" cm="1">
        <f t="array" ref="AE214">INDEX(GMW_SCEN!$A$2:$NF$60,MATCH(1,(GMW_SCEN!$NE$2:$NE$60=AE$3)*(GMW_SCEN!$ND$2:$ND$60=AE$4)*(GMW_SCEN!$NF$2:$NF$60=AE$1),0),$F214-1966)</f>
        <v>4.3412699999999997</v>
      </c>
      <c r="AF214" s="4" cm="1">
        <f t="array" ref="AF214">INDEX(GMW_SCEN!$A$2:$NF$60,MATCH(1,(GMW_SCEN!$NE$2:$NE$60=AF$3)*(GMW_SCEN!$ND$2:$ND$60=AF$4)*(GMW_SCEN!$NF$2:$NF$60=AF$1),0),$F214-1966)</f>
        <v>-1.373426</v>
      </c>
      <c r="AG214" s="4" cm="1">
        <f t="array" ref="AG214">INDEX(GMW_SCEN!$A$2:$NF$60,MATCH(1,(GMW_SCEN!$NE$2:$NE$60=AG$3)*(GMW_SCEN!$ND$2:$ND$60=AG$4)*(GMW_SCEN!$NF$2:$NF$60=AG$1),0),$F214-1966)</f>
        <v>1.201633</v>
      </c>
      <c r="AH214" s="4" cm="1">
        <f t="array" ref="AH214">INDEX(GMW_SCEN!$A$2:$NF$60,MATCH(1,(GMW_SCEN!$NE$2:$NE$60=AH$3)*(GMW_SCEN!$ND$2:$ND$60=AH$4)*(GMW_SCEN!$NF$2:$NF$60=AH$1),0),$F214-1966)</f>
        <v>1.2814000000000001</v>
      </c>
      <c r="AI214" s="4" cm="1">
        <f t="array" ref="AI214">INDEX(GMW_SCEN!$A$2:$NF$60,MATCH(1,(GMW_SCEN!$NE$2:$NE$60=AI$3)*(GMW_SCEN!$ND$2:$ND$60=AI$4)*(GMW_SCEN!$NF$2:$NF$60=AI$1),0),$F214-1966)</f>
        <v>84.53</v>
      </c>
      <c r="AJ214" s="4" cm="1">
        <f t="array" ref="AJ214">INDEX(GMW_SCEN!$A$2:$NF$60,MATCH(1,(GMW_SCEN!$NE$2:$NE$60=AJ$3)*(GMW_SCEN!$ND$2:$ND$60=AJ$4)*(GMW_SCEN!$NF$2:$NF$60=AJ$1),0),$F214-1966)</f>
        <v>-33649</v>
      </c>
      <c r="AK214" s="4" cm="1">
        <f t="array" ref="AK214">INDEX(GMW_SCEN!$A$2:$NF$60,MATCH(1,(GMW_SCEN!$NE$2:$NE$60=AK$3)*(GMW_SCEN!$ND$2:$ND$60=AK$4)*(GMW_SCEN!$NF$2:$NF$60=AK$1),0),$F214-1966)</f>
        <v>2452991</v>
      </c>
      <c r="AL214" s="4" cm="1">
        <f t="array" ref="AL214">INDEX(GMW_SCEN!$A$2:$NF$60,MATCH(1,(GMW_SCEN!$NE$2:$NE$60=AL$3)*(GMW_SCEN!$ND$2:$ND$60=AL$4)*(GMW_SCEN!$NF$2:$NF$60=AL$1),0),$F214-1966)</f>
        <v>736079</v>
      </c>
    </row>
    <row r="215" spans="1:38" x14ac:dyDescent="0.25">
      <c r="A215" s="4">
        <v>2025</v>
      </c>
      <c r="B215" s="4">
        <f t="shared" si="67"/>
        <v>2025</v>
      </c>
      <c r="C215" s="4">
        <f t="shared" si="67"/>
        <v>2024</v>
      </c>
      <c r="D215" s="4">
        <f t="shared" si="67"/>
        <v>2024</v>
      </c>
      <c r="F215" s="4">
        <f t="shared" si="58"/>
        <v>2181</v>
      </c>
      <c r="G215" s="4" cm="1">
        <f t="array" ref="G215">INDEX(GMW_SCEN!$A$2:$NF$60,MATCH(1,(GMW_SCEN!$NE$2:$NE$60=G$3)*(GMW_SCEN!$ND$2:$ND$60=G$4)*(GMW_SCEN!$NF$2:$NF$60=G$1),0),$F215-1966)</f>
        <v>703458</v>
      </c>
      <c r="H215" s="4" cm="1">
        <f t="array" ref="H215">INDEX(GMW_SCEN!$A$2:$NF$60,MATCH(1,(GMW_SCEN!$NE$2:$NE$60=H$3)*(GMW_SCEN!$ND$2:$ND$60=H$4)*(GMW_SCEN!$NF$2:$NF$60=H$1),0),$F215-1966)</f>
        <v>414933</v>
      </c>
      <c r="I215" s="4" cm="1">
        <f t="array" ref="I215">INDEX(GMW_SCEN!$A$2:$NF$60,MATCH(1,(GMW_SCEN!$NE$2:$NE$60=I$3)*(GMW_SCEN!$ND$2:$ND$60=I$4)*(GMW_SCEN!$NF$2:$NF$60=I$1),0),$F215-1966)</f>
        <v>135211</v>
      </c>
      <c r="J215" s="4" cm="1">
        <f t="array" ref="J215">INDEX(GMW_SCEN!$A$2:$NF$60,MATCH(1,(GMW_SCEN!$NE$2:$NE$60=J$3)*(GMW_SCEN!$ND$2:$ND$60=J$4)*(GMW_SCEN!$NF$2:$NF$60=J$1),0),$F215-1966)</f>
        <v>147677</v>
      </c>
      <c r="K215" s="4" cm="1">
        <f t="array" ref="K215">INDEX(GMW_SCEN!$A$2:$NF$60,MATCH(1,(GMW_SCEN!$NE$2:$NE$60=K$3)*(GMW_SCEN!$ND$2:$ND$60=K$4)*(GMW_SCEN!$NF$2:$NF$60=K$1),0),$F215-1966)</f>
        <v>228310</v>
      </c>
      <c r="L215" s="4" cm="1">
        <f t="array" ref="L215">INDEX(GMW_SCEN!$A$2:$NF$60,MATCH(1,(GMW_SCEN!$NE$2:$NE$60=L$3)*(GMW_SCEN!$ND$2:$ND$60=L$4)*(GMW_SCEN!$NF$2:$NF$60=L$1),0),$F215-1966)</f>
        <v>242600</v>
      </c>
      <c r="M215" s="4" cm="1">
        <f t="array" ref="M215">INDEX(GMW_SCEN!$A$2:$NF$60,MATCH(1,(GMW_SCEN!$NE$2:$NE$60=M$3)*(GMW_SCEN!$ND$2:$ND$60=M$4)*(GMW_SCEN!$NF$2:$NF$60=M$1),0),$F215-1966)</f>
        <v>135.9667</v>
      </c>
      <c r="N215" s="4" cm="1">
        <f t="array" ref="N215">INDEX(GMW_SCEN!$A$2:$NF$60,MATCH(1,(GMW_SCEN!$NE$2:$NE$60=N$3)*(GMW_SCEN!$ND$2:$ND$60=N$4)*(GMW_SCEN!$NF$2:$NF$60=N$1),0),$F215-1966)</f>
        <v>4.6015629999999996</v>
      </c>
      <c r="O215" s="4" cm="1">
        <f t="array" ref="O215">INDEX(GMW_SCEN!$A$2:$NF$60,MATCH(1,(GMW_SCEN!$NE$2:$NE$60=O$3)*(GMW_SCEN!$ND$2:$ND$60=O$4)*(GMW_SCEN!$NF$2:$NF$60=O$1),0),$F215-1966)</f>
        <v>4.6271430000000002</v>
      </c>
      <c r="P215" s="4" cm="1">
        <f t="array" ref="P215">INDEX(GMW_SCEN!$A$2:$NF$60,MATCH(1,(GMW_SCEN!$NE$2:$NE$60=P$3)*(GMW_SCEN!$ND$2:$ND$60=P$4)*(GMW_SCEN!$NF$2:$NF$60=P$1),0),$F215-1966)</f>
        <v>-0.56589889999999998</v>
      </c>
      <c r="Q215" s="4" cm="1">
        <f t="array" ref="Q215">INDEX(GMW_SCEN!$A$2:$NF$60,MATCH(1,(GMW_SCEN!$NE$2:$NE$60=Q$3)*(GMW_SCEN!$ND$2:$ND$60=Q$4)*(GMW_SCEN!$NF$2:$NF$60=Q$1),0),$F215-1966)</f>
        <v>1.1967000000000001</v>
      </c>
      <c r="R215" s="4" cm="1">
        <f t="array" ref="R215">INDEX(GMW_SCEN!$A$2:$NF$60,MATCH(1,(GMW_SCEN!$NE$2:$NE$60=R$3)*(GMW_SCEN!$ND$2:$ND$60=R$4)*(GMW_SCEN!$NF$2:$NF$60=R$1),0),$F215-1966)</f>
        <v>1.2601329999999999</v>
      </c>
      <c r="S215" s="4" cm="1">
        <f t="array" ref="S215">INDEX(GMW_SCEN!$A$2:$NF$60,MATCH(1,(GMW_SCEN!$NE$2:$NE$60=S$3)*(GMW_SCEN!$ND$2:$ND$60=S$4)*(GMW_SCEN!$NF$2:$NF$60=S$1),0),$F215-1966)</f>
        <v>84.00667</v>
      </c>
      <c r="T215" s="4" cm="1">
        <f t="array" ref="T215">INDEX(GMW_SCEN!$A$2:$NF$60,MATCH(1,(GMW_SCEN!$NE$2:$NE$60=T$3)*(GMW_SCEN!$ND$2:$ND$60=T$4)*(GMW_SCEN!$NF$2:$NF$60=T$1),0),$F215-1966)</f>
        <v>19840</v>
      </c>
      <c r="U215" s="4" cm="1">
        <f t="array" ref="U215">INDEX(GMW_SCEN!$A$2:$NF$60,MATCH(1,(GMW_SCEN!$NE$2:$NE$60=U$3)*(GMW_SCEN!$ND$2:$ND$60=U$4)*(GMW_SCEN!$NF$2:$NF$60=U$1),0),$F215-1966)</f>
        <v>2438888</v>
      </c>
      <c r="V215" s="4" cm="1">
        <f t="array" ref="V215">INDEX(GMW_SCEN!$A$2:$NF$60,MATCH(1,(GMW_SCEN!$NE$2:$NE$60=V$3)*(GMW_SCEN!$ND$2:$ND$60=V$4)*(GMW_SCEN!$NF$2:$NF$60=V$1),0),$F215-1966)</f>
        <v>746873</v>
      </c>
      <c r="W215" s="4" cm="1">
        <f t="array" ref="W215">INDEX(GMW_SCEN!$A$2:$NF$60,MATCH(1,(GMW_SCEN!$NE$2:$NE$60=W$3)*(GMW_SCEN!$ND$2:$ND$60=W$4)*(GMW_SCEN!$NF$2:$NF$60=W$1),0),$F215-1966)</f>
        <v>703458</v>
      </c>
      <c r="X215" s="4" cm="1">
        <f t="array" ref="X215">INDEX(GMW_SCEN!$A$2:$NF$60,MATCH(1,(GMW_SCEN!$NE$2:$NE$60=X$3)*(GMW_SCEN!$ND$2:$ND$60=X$4)*(GMW_SCEN!$NF$2:$NF$60=X$1),0),$F215-1966)</f>
        <v>414933</v>
      </c>
      <c r="Y215" s="4" cm="1">
        <f t="array" ref="Y215">INDEX(GMW_SCEN!$A$2:$NF$60,MATCH(1,(GMW_SCEN!$NE$2:$NE$60=Y$3)*(GMW_SCEN!$ND$2:$ND$60=Y$4)*(GMW_SCEN!$NF$2:$NF$60=Y$1),0),$F215-1966)</f>
        <v>135211</v>
      </c>
      <c r="Z215" s="4" cm="1">
        <f t="array" ref="Z215">INDEX(GMW_SCEN!$A$2:$NF$60,MATCH(1,(GMW_SCEN!$NE$2:$NE$60=Z$3)*(GMW_SCEN!$ND$2:$ND$60=Z$4)*(GMW_SCEN!$NF$2:$NF$60=Z$1),0),$F215-1966)</f>
        <v>147677</v>
      </c>
      <c r="AA215" s="4" cm="1">
        <f t="array" ref="AA215">INDEX(GMW_SCEN!$A$2:$NF$60,MATCH(1,(GMW_SCEN!$NE$2:$NE$60=AA$3)*(GMW_SCEN!$ND$2:$ND$60=AA$4)*(GMW_SCEN!$NF$2:$NF$60=AA$1),0),$F215-1966)</f>
        <v>228310</v>
      </c>
      <c r="AB215" s="4" cm="1">
        <f t="array" ref="AB215">INDEX(GMW_SCEN!$A$2:$NF$60,MATCH(1,(GMW_SCEN!$NE$2:$NE$60=AB$3)*(GMW_SCEN!$ND$2:$ND$60=AB$4)*(GMW_SCEN!$NF$2:$NF$60=AB$1),0),$F215-1966)</f>
        <v>242600</v>
      </c>
      <c r="AC215" s="4" cm="1">
        <f t="array" ref="AC215">INDEX(GMW_SCEN!$A$2:$NF$60,MATCH(1,(GMW_SCEN!$NE$2:$NE$60=AC$3)*(GMW_SCEN!$ND$2:$ND$60=AC$4)*(GMW_SCEN!$NF$2:$NF$60=AC$1),0),$F215-1966)</f>
        <v>135.9667</v>
      </c>
      <c r="AD215" s="4" cm="1">
        <f t="array" ref="AD215">INDEX(GMW_SCEN!$A$2:$NF$60,MATCH(1,(GMW_SCEN!$NE$2:$NE$60=AD$3)*(GMW_SCEN!$ND$2:$ND$60=AD$4)*(GMW_SCEN!$NF$2:$NF$60=AD$1),0),$F215-1966)</f>
        <v>4.6015629999999996</v>
      </c>
      <c r="AE215" s="4" cm="1">
        <f t="array" ref="AE215">INDEX(GMW_SCEN!$A$2:$NF$60,MATCH(1,(GMW_SCEN!$NE$2:$NE$60=AE$3)*(GMW_SCEN!$ND$2:$ND$60=AE$4)*(GMW_SCEN!$NF$2:$NF$60=AE$1),0),$F215-1966)</f>
        <v>4.6271430000000002</v>
      </c>
      <c r="AF215" s="4" cm="1">
        <f t="array" ref="AF215">INDEX(GMW_SCEN!$A$2:$NF$60,MATCH(1,(GMW_SCEN!$NE$2:$NE$60=AF$3)*(GMW_SCEN!$ND$2:$ND$60=AF$4)*(GMW_SCEN!$NF$2:$NF$60=AF$1),0),$F215-1966)</f>
        <v>-0.56589889999999998</v>
      </c>
      <c r="AG215" s="4" cm="1">
        <f t="array" ref="AG215">INDEX(GMW_SCEN!$A$2:$NF$60,MATCH(1,(GMW_SCEN!$NE$2:$NE$60=AG$3)*(GMW_SCEN!$ND$2:$ND$60=AG$4)*(GMW_SCEN!$NF$2:$NF$60=AG$1),0),$F215-1966)</f>
        <v>1.1967000000000001</v>
      </c>
      <c r="AH215" s="4" cm="1">
        <f t="array" ref="AH215">INDEX(GMW_SCEN!$A$2:$NF$60,MATCH(1,(GMW_SCEN!$NE$2:$NE$60=AH$3)*(GMW_SCEN!$ND$2:$ND$60=AH$4)*(GMW_SCEN!$NF$2:$NF$60=AH$1),0),$F215-1966)</f>
        <v>1.2601329999999999</v>
      </c>
      <c r="AI215" s="4" cm="1">
        <f t="array" ref="AI215">INDEX(GMW_SCEN!$A$2:$NF$60,MATCH(1,(GMW_SCEN!$NE$2:$NE$60=AI$3)*(GMW_SCEN!$ND$2:$ND$60=AI$4)*(GMW_SCEN!$NF$2:$NF$60=AI$1),0),$F215-1966)</f>
        <v>84.00667</v>
      </c>
      <c r="AJ215" s="4" cm="1">
        <f t="array" ref="AJ215">INDEX(GMW_SCEN!$A$2:$NF$60,MATCH(1,(GMW_SCEN!$NE$2:$NE$60=AJ$3)*(GMW_SCEN!$ND$2:$ND$60=AJ$4)*(GMW_SCEN!$NF$2:$NF$60=AJ$1),0),$F215-1966)</f>
        <v>19840</v>
      </c>
      <c r="AK215" s="4" cm="1">
        <f t="array" ref="AK215">INDEX(GMW_SCEN!$A$2:$NF$60,MATCH(1,(GMW_SCEN!$NE$2:$NE$60=AK$3)*(GMW_SCEN!$ND$2:$ND$60=AK$4)*(GMW_SCEN!$NF$2:$NF$60=AK$1),0),$F215-1966)</f>
        <v>2438888</v>
      </c>
      <c r="AL215" s="4" cm="1">
        <f t="array" ref="AL215">INDEX(GMW_SCEN!$A$2:$NF$60,MATCH(1,(GMW_SCEN!$NE$2:$NE$60=AL$3)*(GMW_SCEN!$ND$2:$ND$60=AL$4)*(GMW_SCEN!$NF$2:$NF$60=AL$1),0),$F215-1966)</f>
        <v>746873</v>
      </c>
    </row>
    <row r="216" spans="1:38" x14ac:dyDescent="0.25">
      <c r="B216" s="4">
        <f t="shared" si="67"/>
        <v>2025</v>
      </c>
      <c r="C216" s="4">
        <f t="shared" si="67"/>
        <v>2025</v>
      </c>
      <c r="F216" s="4">
        <f t="shared" si="58"/>
        <v>2182</v>
      </c>
      <c r="G216" s="4" cm="1">
        <f t="array" ref="G216">INDEX(GMW_SCEN!$A$2:$NF$60,MATCH(1,(GMW_SCEN!$NE$2:$NE$60=G$3)*(GMW_SCEN!$ND$2:$ND$60=G$4)*(GMW_SCEN!$NF$2:$NF$60=G$1),0),$F216-1966)</f>
        <v>705403</v>
      </c>
      <c r="H216" s="4" cm="1">
        <f t="array" ref="H216">INDEX(GMW_SCEN!$A$2:$NF$60,MATCH(1,(GMW_SCEN!$NE$2:$NE$60=H$3)*(GMW_SCEN!$ND$2:$ND$60=H$4)*(GMW_SCEN!$NF$2:$NF$60=H$1),0),$F216-1966)</f>
        <v>415310</v>
      </c>
      <c r="I216" s="4" cm="1">
        <f t="array" ref="I216">INDEX(GMW_SCEN!$A$2:$NF$60,MATCH(1,(GMW_SCEN!$NE$2:$NE$60=I$3)*(GMW_SCEN!$ND$2:$ND$60=I$4)*(GMW_SCEN!$NF$2:$NF$60=I$1),0),$F216-1966)</f>
        <v>135852</v>
      </c>
      <c r="J216" s="4" cm="1">
        <f t="array" ref="J216">INDEX(GMW_SCEN!$A$2:$NF$60,MATCH(1,(GMW_SCEN!$NE$2:$NE$60=J$3)*(GMW_SCEN!$ND$2:$ND$60=J$4)*(GMW_SCEN!$NF$2:$NF$60=J$1),0),$F216-1966)</f>
        <v>149602</v>
      </c>
      <c r="K216" s="4" cm="1">
        <f t="array" ref="K216">INDEX(GMW_SCEN!$A$2:$NF$60,MATCH(1,(GMW_SCEN!$NE$2:$NE$60=K$3)*(GMW_SCEN!$ND$2:$ND$60=K$4)*(GMW_SCEN!$NF$2:$NF$60=K$1),0),$F216-1966)</f>
        <v>227884</v>
      </c>
      <c r="L216" s="4" cm="1">
        <f t="array" ref="L216">INDEX(GMW_SCEN!$A$2:$NF$60,MATCH(1,(GMW_SCEN!$NE$2:$NE$60=L$3)*(GMW_SCEN!$ND$2:$ND$60=L$4)*(GMW_SCEN!$NF$2:$NF$60=L$1),0),$F216-1966)</f>
        <v>242549</v>
      </c>
      <c r="M216" s="4" cm="1">
        <f t="array" ref="M216">INDEX(GMW_SCEN!$A$2:$NF$60,MATCH(1,(GMW_SCEN!$NE$2:$NE$60=M$3)*(GMW_SCEN!$ND$2:$ND$60=M$4)*(GMW_SCEN!$NF$2:$NF$60=M$1),0),$F216-1966)</f>
        <v>138.5</v>
      </c>
      <c r="N216" s="4" cm="1">
        <f t="array" ref="N216">INDEX(GMW_SCEN!$A$2:$NF$60,MATCH(1,(GMW_SCEN!$NE$2:$NE$60=N$3)*(GMW_SCEN!$ND$2:$ND$60=N$4)*(GMW_SCEN!$NF$2:$NF$60=N$1),0),$F216-1966)</f>
        <v>4.3538459999999999</v>
      </c>
      <c r="O216" s="4" cm="1">
        <f t="array" ref="O216">INDEX(GMW_SCEN!$A$2:$NF$60,MATCH(1,(GMW_SCEN!$NE$2:$NE$60=O$3)*(GMW_SCEN!$ND$2:$ND$60=O$4)*(GMW_SCEN!$NF$2:$NF$60=O$1),0),$F216-1966)</f>
        <v>4.5846770000000001</v>
      </c>
      <c r="P216" s="4" cm="1">
        <f t="array" ref="P216">INDEX(GMW_SCEN!$A$2:$NF$60,MATCH(1,(GMW_SCEN!$NE$2:$NE$60=P$3)*(GMW_SCEN!$ND$2:$ND$60=P$4)*(GMW_SCEN!$NF$2:$NF$60=P$1),0),$F216-1966)</f>
        <v>-0.2743466</v>
      </c>
      <c r="Q216" s="4" cm="1">
        <f t="array" ref="Q216">INDEX(GMW_SCEN!$A$2:$NF$60,MATCH(1,(GMW_SCEN!$NE$2:$NE$60=Q$3)*(GMW_SCEN!$ND$2:$ND$60=Q$4)*(GMW_SCEN!$NF$2:$NF$60=Q$1),0),$F216-1966)</f>
        <v>1.1776329999999999</v>
      </c>
      <c r="R216" s="4" cm="1">
        <f t="array" ref="R216">INDEX(GMW_SCEN!$A$2:$NF$60,MATCH(1,(GMW_SCEN!$NE$2:$NE$60=R$3)*(GMW_SCEN!$ND$2:$ND$60=R$4)*(GMW_SCEN!$NF$2:$NF$60=R$1),0),$F216-1966)</f>
        <v>1.335467</v>
      </c>
      <c r="S216" s="4" cm="1">
        <f t="array" ref="S216">INDEX(GMW_SCEN!$A$2:$NF$60,MATCH(1,(GMW_SCEN!$NE$2:$NE$60=S$3)*(GMW_SCEN!$ND$2:$ND$60=S$4)*(GMW_SCEN!$NF$2:$NF$60=S$1),0),$F216-1966)</f>
        <v>85.446659999999994</v>
      </c>
      <c r="T216" s="4" cm="1">
        <f t="array" ref="T216">INDEX(GMW_SCEN!$A$2:$NF$60,MATCH(1,(GMW_SCEN!$NE$2:$NE$60=T$3)*(GMW_SCEN!$ND$2:$ND$60=T$4)*(GMW_SCEN!$NF$2:$NF$60=T$1),0),$F216-1966)</f>
        <v>-49478</v>
      </c>
      <c r="U216" s="4" cm="1">
        <f t="array" ref="U216">INDEX(GMW_SCEN!$A$2:$NF$60,MATCH(1,(GMW_SCEN!$NE$2:$NE$60=U$3)*(GMW_SCEN!$ND$2:$ND$60=U$4)*(GMW_SCEN!$NF$2:$NF$60=U$1),0),$F216-1966)</f>
        <v>2507686</v>
      </c>
      <c r="V216" s="4" cm="1">
        <f t="array" ref="V216">INDEX(GMW_SCEN!$A$2:$NF$60,MATCH(1,(GMW_SCEN!$NE$2:$NE$60=V$3)*(GMW_SCEN!$ND$2:$ND$60=V$4)*(GMW_SCEN!$NF$2:$NF$60=V$1),0),$F216-1966)</f>
        <v>754397</v>
      </c>
      <c r="W216" s="4" cm="1">
        <f t="array" ref="W216">INDEX(GMW_SCEN!$A$2:$NF$60,MATCH(1,(GMW_SCEN!$NE$2:$NE$60=W$3)*(GMW_SCEN!$ND$2:$ND$60=W$4)*(GMW_SCEN!$NF$2:$NF$60=W$1),0),$F216-1966)</f>
        <v>705403</v>
      </c>
      <c r="X216" s="4" cm="1">
        <f t="array" ref="X216">INDEX(GMW_SCEN!$A$2:$NF$60,MATCH(1,(GMW_SCEN!$NE$2:$NE$60=X$3)*(GMW_SCEN!$ND$2:$ND$60=X$4)*(GMW_SCEN!$NF$2:$NF$60=X$1),0),$F216-1966)</f>
        <v>415310</v>
      </c>
      <c r="Y216" s="4" cm="1">
        <f t="array" ref="Y216">INDEX(GMW_SCEN!$A$2:$NF$60,MATCH(1,(GMW_SCEN!$NE$2:$NE$60=Y$3)*(GMW_SCEN!$ND$2:$ND$60=Y$4)*(GMW_SCEN!$NF$2:$NF$60=Y$1),0),$F216-1966)</f>
        <v>135852</v>
      </c>
      <c r="Z216" s="4" cm="1">
        <f t="array" ref="Z216">INDEX(GMW_SCEN!$A$2:$NF$60,MATCH(1,(GMW_SCEN!$NE$2:$NE$60=Z$3)*(GMW_SCEN!$ND$2:$ND$60=Z$4)*(GMW_SCEN!$NF$2:$NF$60=Z$1),0),$F216-1966)</f>
        <v>149602</v>
      </c>
      <c r="AA216" s="4" cm="1">
        <f t="array" ref="AA216">INDEX(GMW_SCEN!$A$2:$NF$60,MATCH(1,(GMW_SCEN!$NE$2:$NE$60=AA$3)*(GMW_SCEN!$ND$2:$ND$60=AA$4)*(GMW_SCEN!$NF$2:$NF$60=AA$1),0),$F216-1966)</f>
        <v>227884</v>
      </c>
      <c r="AB216" s="4" cm="1">
        <f t="array" ref="AB216">INDEX(GMW_SCEN!$A$2:$NF$60,MATCH(1,(GMW_SCEN!$NE$2:$NE$60=AB$3)*(GMW_SCEN!$ND$2:$ND$60=AB$4)*(GMW_SCEN!$NF$2:$NF$60=AB$1),0),$F216-1966)</f>
        <v>242549</v>
      </c>
      <c r="AC216" s="4" cm="1">
        <f t="array" ref="AC216">INDEX(GMW_SCEN!$A$2:$NF$60,MATCH(1,(GMW_SCEN!$NE$2:$NE$60=AC$3)*(GMW_SCEN!$ND$2:$ND$60=AC$4)*(GMW_SCEN!$NF$2:$NF$60=AC$1),0),$F216-1966)</f>
        <v>138.5</v>
      </c>
      <c r="AD216" s="4" cm="1">
        <f t="array" ref="AD216">INDEX(GMW_SCEN!$A$2:$NF$60,MATCH(1,(GMW_SCEN!$NE$2:$NE$60=AD$3)*(GMW_SCEN!$ND$2:$ND$60=AD$4)*(GMW_SCEN!$NF$2:$NF$60=AD$1),0),$F216-1966)</f>
        <v>4.3538459999999999</v>
      </c>
      <c r="AE216" s="4" cm="1">
        <f t="array" ref="AE216">INDEX(GMW_SCEN!$A$2:$NF$60,MATCH(1,(GMW_SCEN!$NE$2:$NE$60=AE$3)*(GMW_SCEN!$ND$2:$ND$60=AE$4)*(GMW_SCEN!$NF$2:$NF$60=AE$1),0),$F216-1966)</f>
        <v>4.5846770000000001</v>
      </c>
      <c r="AF216" s="4" cm="1">
        <f t="array" ref="AF216">INDEX(GMW_SCEN!$A$2:$NF$60,MATCH(1,(GMW_SCEN!$NE$2:$NE$60=AF$3)*(GMW_SCEN!$ND$2:$ND$60=AF$4)*(GMW_SCEN!$NF$2:$NF$60=AF$1),0),$F216-1966)</f>
        <v>-0.2743466</v>
      </c>
      <c r="AG216" s="4" cm="1">
        <f t="array" ref="AG216">INDEX(GMW_SCEN!$A$2:$NF$60,MATCH(1,(GMW_SCEN!$NE$2:$NE$60=AG$3)*(GMW_SCEN!$ND$2:$ND$60=AG$4)*(GMW_SCEN!$NF$2:$NF$60=AG$1),0),$F216-1966)</f>
        <v>1.1776329999999999</v>
      </c>
      <c r="AH216" s="4" cm="1">
        <f t="array" ref="AH216">INDEX(GMW_SCEN!$A$2:$NF$60,MATCH(1,(GMW_SCEN!$NE$2:$NE$60=AH$3)*(GMW_SCEN!$ND$2:$ND$60=AH$4)*(GMW_SCEN!$NF$2:$NF$60=AH$1),0),$F216-1966)</f>
        <v>1.335467</v>
      </c>
      <c r="AI216" s="4" cm="1">
        <f t="array" ref="AI216">INDEX(GMW_SCEN!$A$2:$NF$60,MATCH(1,(GMW_SCEN!$NE$2:$NE$60=AI$3)*(GMW_SCEN!$ND$2:$ND$60=AI$4)*(GMW_SCEN!$NF$2:$NF$60=AI$1),0),$F216-1966)</f>
        <v>85.446659999999994</v>
      </c>
      <c r="AJ216" s="4" cm="1">
        <f t="array" ref="AJ216">INDEX(GMW_SCEN!$A$2:$NF$60,MATCH(1,(GMW_SCEN!$NE$2:$NE$60=AJ$3)*(GMW_SCEN!$ND$2:$ND$60=AJ$4)*(GMW_SCEN!$NF$2:$NF$60=AJ$1),0),$F216-1966)</f>
        <v>-49478</v>
      </c>
      <c r="AK216" s="4" cm="1">
        <f t="array" ref="AK216">INDEX(GMW_SCEN!$A$2:$NF$60,MATCH(1,(GMW_SCEN!$NE$2:$NE$60=AK$3)*(GMW_SCEN!$ND$2:$ND$60=AK$4)*(GMW_SCEN!$NF$2:$NF$60=AK$1),0),$F216-1966)</f>
        <v>2507686</v>
      </c>
      <c r="AL216" s="4" cm="1">
        <f t="array" ref="AL216">INDEX(GMW_SCEN!$A$2:$NF$60,MATCH(1,(GMW_SCEN!$NE$2:$NE$60=AL$3)*(GMW_SCEN!$ND$2:$ND$60=AL$4)*(GMW_SCEN!$NF$2:$NF$60=AL$1),0),$F216-1966)</f>
        <v>754397</v>
      </c>
    </row>
    <row r="217" spans="1:38" x14ac:dyDescent="0.25">
      <c r="B217" s="4">
        <f t="shared" si="67"/>
        <v>2025</v>
      </c>
      <c r="C217" s="4">
        <f t="shared" si="67"/>
        <v>2025</v>
      </c>
      <c r="F217" s="4">
        <f t="shared" si="58"/>
        <v>2183</v>
      </c>
      <c r="G217" s="4" cm="1">
        <f t="array" ref="G217">INDEX(GMW_SCEN!$A$2:$NF$60,MATCH(1,(GMW_SCEN!$NE$2:$NE$60=G$3)*(GMW_SCEN!$ND$2:$ND$60=G$4)*(GMW_SCEN!$NF$2:$NF$60=G$1),0),$F217-1966)</f>
        <v>706837.9</v>
      </c>
      <c r="H217" s="4" cm="1">
        <f t="array" ref="H217">INDEX(GMW_SCEN!$A$2:$NF$60,MATCH(1,(GMW_SCEN!$NE$2:$NE$60=H$3)*(GMW_SCEN!$ND$2:$ND$60=H$4)*(GMW_SCEN!$NF$2:$NF$60=H$1),0),$F217-1966)</f>
        <v>416971.3</v>
      </c>
      <c r="I217" s="4" cm="1">
        <f t="array" ref="I217">INDEX(GMW_SCEN!$A$2:$NF$60,MATCH(1,(GMW_SCEN!$NE$2:$NE$60=I$3)*(GMW_SCEN!$ND$2:$ND$60=I$4)*(GMW_SCEN!$NF$2:$NF$60=I$1),0),$F217-1966)</f>
        <v>134437.4</v>
      </c>
      <c r="J217" s="4" cm="1">
        <f t="array" ref="J217">INDEX(GMW_SCEN!$A$2:$NF$60,MATCH(1,(GMW_SCEN!$NE$2:$NE$60=J$3)*(GMW_SCEN!$ND$2:$ND$60=J$4)*(GMW_SCEN!$NF$2:$NF$60=J$1),0),$F217-1966)</f>
        <v>150350</v>
      </c>
      <c r="K217" s="4" cm="1">
        <f t="array" ref="K217">INDEX(GMW_SCEN!$A$2:$NF$60,MATCH(1,(GMW_SCEN!$NE$2:$NE$60=K$3)*(GMW_SCEN!$ND$2:$ND$60=K$4)*(GMW_SCEN!$NF$2:$NF$60=K$1),0),$F217-1966)</f>
        <v>226593.9</v>
      </c>
      <c r="L217" s="4" cm="1">
        <f t="array" ref="L217">INDEX(GMW_SCEN!$A$2:$NF$60,MATCH(1,(GMW_SCEN!$NE$2:$NE$60=L$3)*(GMW_SCEN!$ND$2:$ND$60=L$4)*(GMW_SCEN!$NF$2:$NF$60=L$1),0),$F217-1966)</f>
        <v>240390.3</v>
      </c>
      <c r="M217" s="4" cm="1">
        <f t="array" ref="M217">INDEX(GMW_SCEN!$A$2:$NF$60,MATCH(1,(GMW_SCEN!$NE$2:$NE$60=M$3)*(GMW_SCEN!$ND$2:$ND$60=M$4)*(GMW_SCEN!$NF$2:$NF$60=M$1),0),$F217-1966)</f>
        <v>139.27160000000001</v>
      </c>
      <c r="N217" s="4" cm="1">
        <f t="array" ref="N217">INDEX(GMW_SCEN!$A$2:$NF$60,MATCH(1,(GMW_SCEN!$NE$2:$NE$60=N$3)*(GMW_SCEN!$ND$2:$ND$60=N$4)*(GMW_SCEN!$NF$2:$NF$60=N$1),0),$F217-1966)</f>
        <v>4.1022730000000003</v>
      </c>
      <c r="O217" s="4" cm="1">
        <f t="array" ref="O217">INDEX(GMW_SCEN!$A$2:$NF$60,MATCH(1,(GMW_SCEN!$NE$2:$NE$60=O$3)*(GMW_SCEN!$ND$2:$ND$60=O$4)*(GMW_SCEN!$NF$2:$NF$60=O$1),0),$F217-1966)</f>
        <v>4.6416919999999999</v>
      </c>
      <c r="P217" s="4" cm="1">
        <f t="array" ref="P217">INDEX(GMW_SCEN!$A$2:$NF$60,MATCH(1,(GMW_SCEN!$NE$2:$NE$60=P$3)*(GMW_SCEN!$ND$2:$ND$60=P$4)*(GMW_SCEN!$NF$2:$NF$60=P$1),0),$F217-1966)</f>
        <v>2.9993059999999998E-2</v>
      </c>
      <c r="Q217" s="4" cm="1">
        <f t="array" ref="Q217">INDEX(GMW_SCEN!$A$2:$NF$60,MATCH(1,(GMW_SCEN!$NE$2:$NE$60=Q$3)*(GMW_SCEN!$ND$2:$ND$60=Q$4)*(GMW_SCEN!$NF$2:$NF$60=Q$1),0),$F217-1966)</f>
        <v>1.1538330000000001</v>
      </c>
      <c r="R217" s="4" cm="1">
        <f t="array" ref="R217">INDEX(GMW_SCEN!$A$2:$NF$60,MATCH(1,(GMW_SCEN!$NE$2:$NE$60=R$3)*(GMW_SCEN!$ND$2:$ND$60=R$4)*(GMW_SCEN!$NF$2:$NF$60=R$1),0),$F217-1966)</f>
        <v>1.348233</v>
      </c>
      <c r="S217" s="4" cm="1">
        <f t="array" ref="S217">INDEX(GMW_SCEN!$A$2:$NF$60,MATCH(1,(GMW_SCEN!$NE$2:$NE$60=S$3)*(GMW_SCEN!$ND$2:$ND$60=S$4)*(GMW_SCEN!$NF$2:$NF$60=S$1),0),$F217-1966)</f>
        <v>84.983329999999995</v>
      </c>
      <c r="T217" s="4" cm="1">
        <f t="array" ref="T217">INDEX(GMW_SCEN!$A$2:$NF$60,MATCH(1,(GMW_SCEN!$NE$2:$NE$60=T$3)*(GMW_SCEN!$ND$2:$ND$60=T$4)*(GMW_SCEN!$NF$2:$NF$60=T$1),0),$F217-1966)</f>
        <v>-7735.8810000000003</v>
      </c>
      <c r="U217" s="4" cm="1">
        <f t="array" ref="U217">INDEX(GMW_SCEN!$A$2:$NF$60,MATCH(1,(GMW_SCEN!$NE$2:$NE$60=U$3)*(GMW_SCEN!$ND$2:$ND$60=U$4)*(GMW_SCEN!$NF$2:$NF$60=U$1),0),$F217-1966)</f>
        <v>2531502</v>
      </c>
      <c r="V217" s="4" cm="1">
        <f t="array" ref="V217">INDEX(GMW_SCEN!$A$2:$NF$60,MATCH(1,(GMW_SCEN!$NE$2:$NE$60=V$3)*(GMW_SCEN!$ND$2:$ND$60=V$4)*(GMW_SCEN!$NF$2:$NF$60=V$1),0),$F217-1966)</f>
        <v>760240.3</v>
      </c>
      <c r="W217" s="4" cm="1">
        <f t="array" ref="W217">INDEX(GMW_SCEN!$A$2:$NF$60,MATCH(1,(GMW_SCEN!$NE$2:$NE$60=W$3)*(GMW_SCEN!$ND$2:$ND$60=W$4)*(GMW_SCEN!$NF$2:$NF$60=W$1),0),$F217-1966)</f>
        <v>706837.8</v>
      </c>
      <c r="X217" s="4" cm="1">
        <f t="array" ref="X217">INDEX(GMW_SCEN!$A$2:$NF$60,MATCH(1,(GMW_SCEN!$NE$2:$NE$60=X$3)*(GMW_SCEN!$ND$2:$ND$60=X$4)*(GMW_SCEN!$NF$2:$NF$60=X$1),0),$F217-1966)</f>
        <v>416971.3</v>
      </c>
      <c r="Y217" s="4" cm="1">
        <f t="array" ref="Y217">INDEX(GMW_SCEN!$A$2:$NF$60,MATCH(1,(GMW_SCEN!$NE$2:$NE$60=Y$3)*(GMW_SCEN!$ND$2:$ND$60=Y$4)*(GMW_SCEN!$NF$2:$NF$60=Y$1),0),$F217-1966)</f>
        <v>134437.4</v>
      </c>
      <c r="Z217" s="4" cm="1">
        <f t="array" ref="Z217">INDEX(GMW_SCEN!$A$2:$NF$60,MATCH(1,(GMW_SCEN!$NE$2:$NE$60=Z$3)*(GMW_SCEN!$ND$2:$ND$60=Z$4)*(GMW_SCEN!$NF$2:$NF$60=Z$1),0),$F217-1966)</f>
        <v>150350</v>
      </c>
      <c r="AA217" s="4" cm="1">
        <f t="array" ref="AA217">INDEX(GMW_SCEN!$A$2:$NF$60,MATCH(1,(GMW_SCEN!$NE$2:$NE$60=AA$3)*(GMW_SCEN!$ND$2:$ND$60=AA$4)*(GMW_SCEN!$NF$2:$NF$60=AA$1),0),$F217-1966)</f>
        <v>226593.8</v>
      </c>
      <c r="AB217" s="4" cm="1">
        <f t="array" ref="AB217">INDEX(GMW_SCEN!$A$2:$NF$60,MATCH(1,(GMW_SCEN!$NE$2:$NE$60=AB$3)*(GMW_SCEN!$ND$2:$ND$60=AB$4)*(GMW_SCEN!$NF$2:$NF$60=AB$1),0),$F217-1966)</f>
        <v>240390.3</v>
      </c>
      <c r="AC217" s="4" cm="1">
        <f t="array" ref="AC217">INDEX(GMW_SCEN!$A$2:$NF$60,MATCH(1,(GMW_SCEN!$NE$2:$NE$60=AC$3)*(GMW_SCEN!$ND$2:$ND$60=AC$4)*(GMW_SCEN!$NF$2:$NF$60=AC$1),0),$F217-1966)</f>
        <v>139.27160000000001</v>
      </c>
      <c r="AD217" s="4" cm="1">
        <f t="array" ref="AD217">INDEX(GMW_SCEN!$A$2:$NF$60,MATCH(1,(GMW_SCEN!$NE$2:$NE$60=AD$3)*(GMW_SCEN!$ND$2:$ND$60=AD$4)*(GMW_SCEN!$NF$2:$NF$60=AD$1),0),$F217-1966)</f>
        <v>4.1022730000000003</v>
      </c>
      <c r="AE217" s="4" cm="1">
        <f t="array" ref="AE217">INDEX(GMW_SCEN!$A$2:$NF$60,MATCH(1,(GMW_SCEN!$NE$2:$NE$60=AE$3)*(GMW_SCEN!$ND$2:$ND$60=AE$4)*(GMW_SCEN!$NF$2:$NF$60=AE$1),0),$F217-1966)</f>
        <v>4.6416919999999999</v>
      </c>
      <c r="AF217" s="4" cm="1">
        <f t="array" ref="AF217">INDEX(GMW_SCEN!$A$2:$NF$60,MATCH(1,(GMW_SCEN!$NE$2:$NE$60=AF$3)*(GMW_SCEN!$ND$2:$ND$60=AF$4)*(GMW_SCEN!$NF$2:$NF$60=AF$1),0),$F217-1966)</f>
        <v>2.9993059999999998E-2</v>
      </c>
      <c r="AG217" s="4" cm="1">
        <f t="array" ref="AG217">INDEX(GMW_SCEN!$A$2:$NF$60,MATCH(1,(GMW_SCEN!$NE$2:$NE$60=AG$3)*(GMW_SCEN!$ND$2:$ND$60=AG$4)*(GMW_SCEN!$NF$2:$NF$60=AG$1),0),$F217-1966)</f>
        <v>1.1538330000000001</v>
      </c>
      <c r="AH217" s="4" cm="1">
        <f t="array" ref="AH217">INDEX(GMW_SCEN!$A$2:$NF$60,MATCH(1,(GMW_SCEN!$NE$2:$NE$60=AH$3)*(GMW_SCEN!$ND$2:$ND$60=AH$4)*(GMW_SCEN!$NF$2:$NF$60=AH$1),0),$F217-1966)</f>
        <v>1.348233</v>
      </c>
      <c r="AI217" s="4" cm="1">
        <f t="array" ref="AI217">INDEX(GMW_SCEN!$A$2:$NF$60,MATCH(1,(GMW_SCEN!$NE$2:$NE$60=AI$3)*(GMW_SCEN!$ND$2:$ND$60=AI$4)*(GMW_SCEN!$NF$2:$NF$60=AI$1),0),$F217-1966)</f>
        <v>84.983329999999995</v>
      </c>
      <c r="AJ217" s="4" cm="1">
        <f t="array" ref="AJ217">INDEX(GMW_SCEN!$A$2:$NF$60,MATCH(1,(GMW_SCEN!$NE$2:$NE$60=AJ$3)*(GMW_SCEN!$ND$2:$ND$60=AJ$4)*(GMW_SCEN!$NF$2:$NF$60=AJ$1),0),$F217-1966)</f>
        <v>-7736.0680000000002</v>
      </c>
      <c r="AK217" s="4" cm="1">
        <f t="array" ref="AK217">INDEX(GMW_SCEN!$A$2:$NF$60,MATCH(1,(GMW_SCEN!$NE$2:$NE$60=AK$3)*(GMW_SCEN!$ND$2:$ND$60=AK$4)*(GMW_SCEN!$NF$2:$NF$60=AK$1),0),$F217-1966)</f>
        <v>2531502</v>
      </c>
      <c r="AL217" s="4" cm="1">
        <f t="array" ref="AL217">INDEX(GMW_SCEN!$A$2:$NF$60,MATCH(1,(GMW_SCEN!$NE$2:$NE$60=AL$3)*(GMW_SCEN!$ND$2:$ND$60=AL$4)*(GMW_SCEN!$NF$2:$NF$60=AL$1),0),$F217-1966)</f>
        <v>760240.3</v>
      </c>
    </row>
    <row r="218" spans="1:38" x14ac:dyDescent="0.25">
      <c r="B218" s="4">
        <f t="shared" si="67"/>
        <v>2025</v>
      </c>
      <c r="C218" s="4">
        <f t="shared" si="67"/>
        <v>2025</v>
      </c>
      <c r="E218" s="4">
        <f t="shared" ref="E218" si="71">+E214+1</f>
        <v>2025</v>
      </c>
      <c r="F218" s="4">
        <f t="shared" si="58"/>
        <v>2184</v>
      </c>
      <c r="G218" s="4" cm="1">
        <f t="array" ref="G218">INDEX(GMW_SCEN!$A$2:$NF$60,MATCH(1,(GMW_SCEN!$NE$2:$NE$60=G$3)*(GMW_SCEN!$ND$2:$ND$60=G$4)*(GMW_SCEN!$NF$2:$NF$60=G$1),0),$F218-1966)</f>
        <v>708103.9</v>
      </c>
      <c r="H218" s="4" cm="1">
        <f t="array" ref="H218">INDEX(GMW_SCEN!$A$2:$NF$60,MATCH(1,(GMW_SCEN!$NE$2:$NE$60=H$3)*(GMW_SCEN!$ND$2:$ND$60=H$4)*(GMW_SCEN!$NF$2:$NF$60=H$1),0),$F218-1966)</f>
        <v>418201.8</v>
      </c>
      <c r="I218" s="4" cm="1">
        <f t="array" ref="I218">INDEX(GMW_SCEN!$A$2:$NF$60,MATCH(1,(GMW_SCEN!$NE$2:$NE$60=I$3)*(GMW_SCEN!$ND$2:$ND$60=I$4)*(GMW_SCEN!$NF$2:$NF$60=I$1),0),$F218-1966)</f>
        <v>134666.20000000001</v>
      </c>
      <c r="J218" s="4" cm="1">
        <f t="array" ref="J218">INDEX(GMW_SCEN!$A$2:$NF$60,MATCH(1,(GMW_SCEN!$NE$2:$NE$60=J$3)*(GMW_SCEN!$ND$2:$ND$60=J$4)*(GMW_SCEN!$NF$2:$NF$60=J$1),0),$F218-1966)</f>
        <v>151064.1</v>
      </c>
      <c r="K218" s="4" cm="1">
        <f t="array" ref="K218">INDEX(GMW_SCEN!$A$2:$NF$60,MATCH(1,(GMW_SCEN!$NE$2:$NE$60=K$3)*(GMW_SCEN!$ND$2:$ND$60=K$4)*(GMW_SCEN!$NF$2:$NF$60=K$1),0),$F218-1966)</f>
        <v>226826.6</v>
      </c>
      <c r="L218" s="4" cm="1">
        <f t="array" ref="L218">INDEX(GMW_SCEN!$A$2:$NF$60,MATCH(1,(GMW_SCEN!$NE$2:$NE$60=L$3)*(GMW_SCEN!$ND$2:$ND$60=L$4)*(GMW_SCEN!$NF$2:$NF$60=L$1),0),$F218-1966)</f>
        <v>240214.2</v>
      </c>
      <c r="M218" s="4" cm="1">
        <f t="array" ref="M218">INDEX(GMW_SCEN!$A$2:$NF$60,MATCH(1,(GMW_SCEN!$NE$2:$NE$60=M$3)*(GMW_SCEN!$ND$2:$ND$60=M$4)*(GMW_SCEN!$NF$2:$NF$60=M$1),0),$F218-1966)</f>
        <v>140.2457</v>
      </c>
      <c r="N218" s="4" cm="1">
        <f t="array" ref="N218">INDEX(GMW_SCEN!$A$2:$NF$60,MATCH(1,(GMW_SCEN!$NE$2:$NE$60=N$3)*(GMW_SCEN!$ND$2:$ND$60=N$4)*(GMW_SCEN!$NF$2:$NF$60=N$1),0),$F218-1966)</f>
        <v>4.0000010000000001</v>
      </c>
      <c r="O218" s="4" cm="1">
        <f t="array" ref="O218">INDEX(GMW_SCEN!$A$2:$NF$60,MATCH(1,(GMW_SCEN!$NE$2:$NE$60=O$3)*(GMW_SCEN!$ND$2:$ND$60=O$4)*(GMW_SCEN!$NF$2:$NF$60=O$1),0),$F218-1966)</f>
        <v>4.6999890000000004</v>
      </c>
      <c r="P218" s="4" cm="1">
        <f t="array" ref="P218">INDEX(GMW_SCEN!$A$2:$NF$60,MATCH(1,(GMW_SCEN!$NE$2:$NE$60=P$3)*(GMW_SCEN!$ND$2:$ND$60=P$4)*(GMW_SCEN!$NF$2:$NF$60=P$1),0),$F218-1966)</f>
        <v>0.1350026</v>
      </c>
      <c r="Q218" s="4" cm="1">
        <f t="array" ref="Q218">INDEX(GMW_SCEN!$A$2:$NF$60,MATCH(1,(GMW_SCEN!$NE$2:$NE$60=Q$3)*(GMW_SCEN!$ND$2:$ND$60=Q$4)*(GMW_SCEN!$NF$2:$NF$60=Q$1),0),$F218-1966)</f>
        <v>1.1498980000000001</v>
      </c>
      <c r="R218" s="4" cm="1">
        <f t="array" ref="R218">INDEX(GMW_SCEN!$A$2:$NF$60,MATCH(1,(GMW_SCEN!$NE$2:$NE$60=R$3)*(GMW_SCEN!$ND$2:$ND$60=R$4)*(GMW_SCEN!$NF$2:$NF$60=R$1),0),$F218-1966)</f>
        <v>1.3443309999999999</v>
      </c>
      <c r="S218" s="4" cm="1">
        <f t="array" ref="S218">INDEX(GMW_SCEN!$A$2:$NF$60,MATCH(1,(GMW_SCEN!$NE$2:$NE$60=S$3)*(GMW_SCEN!$ND$2:$ND$60=S$4)*(GMW_SCEN!$NF$2:$NF$60=S$1),0),$F218-1966)</f>
        <v>84.817089999999993</v>
      </c>
      <c r="T218" s="4" cm="1">
        <f t="array" ref="T218">INDEX(GMW_SCEN!$A$2:$NF$60,MATCH(1,(GMW_SCEN!$NE$2:$NE$60=T$3)*(GMW_SCEN!$ND$2:$ND$60=T$4)*(GMW_SCEN!$NF$2:$NF$60=T$1),0),$F218-1966)</f>
        <v>-27266.41</v>
      </c>
      <c r="U218" s="4" cm="1">
        <f t="array" ref="U218">INDEX(GMW_SCEN!$A$2:$NF$60,MATCH(1,(GMW_SCEN!$NE$2:$NE$60=U$3)*(GMW_SCEN!$ND$2:$ND$60=U$4)*(GMW_SCEN!$NF$2:$NF$60=U$1),0),$F218-1966)</f>
        <v>2575066</v>
      </c>
      <c r="V218" s="4" cm="1">
        <f t="array" ref="V218">INDEX(GMW_SCEN!$A$2:$NF$60,MATCH(1,(GMW_SCEN!$NE$2:$NE$60=V$3)*(GMW_SCEN!$ND$2:$ND$60=V$4)*(GMW_SCEN!$NF$2:$NF$60=V$1),0),$F218-1966)</f>
        <v>766247.6</v>
      </c>
      <c r="W218" s="4" cm="1">
        <f t="array" ref="W218">INDEX(GMW_SCEN!$A$2:$NF$60,MATCH(1,(GMW_SCEN!$NE$2:$NE$60=W$3)*(GMW_SCEN!$ND$2:$ND$60=W$4)*(GMW_SCEN!$NF$2:$NF$60=W$1),0),$F218-1966)</f>
        <v>708070.1</v>
      </c>
      <c r="X218" s="4" cm="1">
        <f t="array" ref="X218">INDEX(GMW_SCEN!$A$2:$NF$60,MATCH(1,(GMW_SCEN!$NE$2:$NE$60=X$3)*(GMW_SCEN!$ND$2:$ND$60=X$4)*(GMW_SCEN!$NF$2:$NF$60=X$1),0),$F218-1966)</f>
        <v>417856.6</v>
      </c>
      <c r="Y218" s="4" cm="1">
        <f t="array" ref="Y218">INDEX(GMW_SCEN!$A$2:$NF$60,MATCH(1,(GMW_SCEN!$NE$2:$NE$60=Y$3)*(GMW_SCEN!$ND$2:$ND$60=Y$4)*(GMW_SCEN!$NF$2:$NF$60=Y$1),0),$F218-1966)</f>
        <v>134602.20000000001</v>
      </c>
      <c r="Z218" s="4" cm="1">
        <f t="array" ref="Z218">INDEX(GMW_SCEN!$A$2:$NF$60,MATCH(1,(GMW_SCEN!$NE$2:$NE$60=Z$3)*(GMW_SCEN!$ND$2:$ND$60=Z$4)*(GMW_SCEN!$NF$2:$NF$60=Z$1),0),$F218-1966)</f>
        <v>151064.1</v>
      </c>
      <c r="AA218" s="4" cm="1">
        <f t="array" ref="AA218">INDEX(GMW_SCEN!$A$2:$NF$60,MATCH(1,(GMW_SCEN!$NE$2:$NE$60=AA$3)*(GMW_SCEN!$ND$2:$ND$60=AA$4)*(GMW_SCEN!$NF$2:$NF$60=AA$1),0),$F218-1966)</f>
        <v>227149.1</v>
      </c>
      <c r="AB218" s="4" cm="1">
        <f t="array" ref="AB218">INDEX(GMW_SCEN!$A$2:$NF$60,MATCH(1,(GMW_SCEN!$NE$2:$NE$60=AB$3)*(GMW_SCEN!$ND$2:$ND$60=AB$4)*(GMW_SCEN!$NF$2:$NF$60=AB$1),0),$F218-1966)</f>
        <v>240161.2</v>
      </c>
      <c r="AC218" s="4" cm="1">
        <f t="array" ref="AC218">INDEX(GMW_SCEN!$A$2:$NF$60,MATCH(1,(GMW_SCEN!$NE$2:$NE$60=AC$3)*(GMW_SCEN!$ND$2:$ND$60=AC$4)*(GMW_SCEN!$NF$2:$NF$60=AC$1),0),$F218-1966)</f>
        <v>140.76400000000001</v>
      </c>
      <c r="AD218" s="4" cm="1">
        <f t="array" ref="AD218">INDEX(GMW_SCEN!$A$2:$NF$60,MATCH(1,(GMW_SCEN!$NE$2:$NE$60=AD$3)*(GMW_SCEN!$ND$2:$ND$60=AD$4)*(GMW_SCEN!$NF$2:$NF$60=AD$1),0),$F218-1966)</f>
        <v>4</v>
      </c>
      <c r="AE218" s="4" cm="1">
        <f t="array" ref="AE218">INDEX(GMW_SCEN!$A$2:$NF$60,MATCH(1,(GMW_SCEN!$NE$2:$NE$60=AE$3)*(GMW_SCEN!$ND$2:$ND$60=AE$4)*(GMW_SCEN!$NF$2:$NF$60=AE$1),0),$F218-1966)</f>
        <v>4.7999910000000003</v>
      </c>
      <c r="AF218" s="4" cm="1">
        <f t="array" ref="AF218">INDEX(GMW_SCEN!$A$2:$NF$60,MATCH(1,(GMW_SCEN!$NE$2:$NE$60=AF$3)*(GMW_SCEN!$ND$2:$ND$60=AF$4)*(GMW_SCEN!$NF$2:$NF$60=AF$1),0),$F218-1966)</f>
        <v>0.21114060000000001</v>
      </c>
      <c r="AG218" s="4" cm="1">
        <f t="array" ref="AG218">INDEX(GMW_SCEN!$A$2:$NF$60,MATCH(1,(GMW_SCEN!$NE$2:$NE$60=AG$3)*(GMW_SCEN!$ND$2:$ND$60=AG$4)*(GMW_SCEN!$NF$2:$NF$60=AG$1),0),$F218-1966)</f>
        <v>1.1046750000000001</v>
      </c>
      <c r="AH218" s="4" cm="1">
        <f t="array" ref="AH218">INDEX(GMW_SCEN!$A$2:$NF$60,MATCH(1,(GMW_SCEN!$NE$2:$NE$60=AH$3)*(GMW_SCEN!$ND$2:$ND$60=AH$4)*(GMW_SCEN!$NF$2:$NF$60=AH$1),0),$F218-1966)</f>
        <v>1.2964929999999999</v>
      </c>
      <c r="AI218" s="4" cm="1">
        <f t="array" ref="AI218">INDEX(GMW_SCEN!$A$2:$NF$60,MATCH(1,(GMW_SCEN!$NE$2:$NE$60=AI$3)*(GMW_SCEN!$ND$2:$ND$60=AI$4)*(GMW_SCEN!$NF$2:$NF$60=AI$1),0),$F218-1966)</f>
        <v>81.481399999999994</v>
      </c>
      <c r="AJ218" s="4" cm="1">
        <f t="array" ref="AJ218">INDEX(GMW_SCEN!$A$2:$NF$60,MATCH(1,(GMW_SCEN!$NE$2:$NE$60=AJ$3)*(GMW_SCEN!$ND$2:$ND$60=AJ$4)*(GMW_SCEN!$NF$2:$NF$60=AJ$1),0),$F218-1966)</f>
        <v>-26508.1</v>
      </c>
      <c r="AK218" s="4" cm="1">
        <f t="array" ref="AK218">INDEX(GMW_SCEN!$A$2:$NF$60,MATCH(1,(GMW_SCEN!$NE$2:$NE$60=AK$3)*(GMW_SCEN!$ND$2:$ND$60=AK$4)*(GMW_SCEN!$NF$2:$NF$60=AK$1),0),$F218-1966)</f>
        <v>2574367</v>
      </c>
      <c r="AL218" s="4" cm="1">
        <f t="array" ref="AL218">INDEX(GMW_SCEN!$A$2:$NF$60,MATCH(1,(GMW_SCEN!$NE$2:$NE$60=AL$3)*(GMW_SCEN!$ND$2:$ND$60=AL$4)*(GMW_SCEN!$NF$2:$NF$60=AL$1),0),$F218-1966)</f>
        <v>769042.1</v>
      </c>
    </row>
    <row r="219" spans="1:38" x14ac:dyDescent="0.25">
      <c r="A219" s="4">
        <v>2026</v>
      </c>
      <c r="B219" s="4">
        <f t="shared" si="67"/>
        <v>2026</v>
      </c>
      <c r="C219" s="4">
        <f t="shared" si="67"/>
        <v>2025</v>
      </c>
      <c r="D219" s="4">
        <f t="shared" si="67"/>
        <v>2025</v>
      </c>
      <c r="F219" s="4">
        <f t="shared" si="58"/>
        <v>2185</v>
      </c>
      <c r="G219" s="4" cm="1">
        <f t="array" ref="G219">INDEX(GMW_SCEN!$A$2:$NF$60,MATCH(1,(GMW_SCEN!$NE$2:$NE$60=G$3)*(GMW_SCEN!$ND$2:$ND$60=G$4)*(GMW_SCEN!$NF$2:$NF$60=G$1),0),$F219-1966)</f>
        <v>709814.7</v>
      </c>
      <c r="H219" s="4" cm="1">
        <f t="array" ref="H219">INDEX(GMW_SCEN!$A$2:$NF$60,MATCH(1,(GMW_SCEN!$NE$2:$NE$60=H$3)*(GMW_SCEN!$ND$2:$ND$60=H$4)*(GMW_SCEN!$NF$2:$NF$60=H$1),0),$F219-1966)</f>
        <v>419393</v>
      </c>
      <c r="I219" s="4" cm="1">
        <f t="array" ref="I219">INDEX(GMW_SCEN!$A$2:$NF$60,MATCH(1,(GMW_SCEN!$NE$2:$NE$60=I$3)*(GMW_SCEN!$ND$2:$ND$60=I$4)*(GMW_SCEN!$NF$2:$NF$60=I$1),0),$F219-1966)</f>
        <v>135034.4</v>
      </c>
      <c r="J219" s="4" cm="1">
        <f t="array" ref="J219">INDEX(GMW_SCEN!$A$2:$NF$60,MATCH(1,(GMW_SCEN!$NE$2:$NE$60=J$3)*(GMW_SCEN!$ND$2:$ND$60=J$4)*(GMW_SCEN!$NF$2:$NF$60=J$1),0),$F219-1966)</f>
        <v>151574.29999999999</v>
      </c>
      <c r="K219" s="4" cm="1">
        <f t="array" ref="K219">INDEX(GMW_SCEN!$A$2:$NF$60,MATCH(1,(GMW_SCEN!$NE$2:$NE$60=K$3)*(GMW_SCEN!$ND$2:$ND$60=K$4)*(GMW_SCEN!$NF$2:$NF$60=K$1),0),$F219-1966)</f>
        <v>226526.9</v>
      </c>
      <c r="L219" s="4" cm="1">
        <f t="array" ref="L219">INDEX(GMW_SCEN!$A$2:$NF$60,MATCH(1,(GMW_SCEN!$NE$2:$NE$60=L$3)*(GMW_SCEN!$ND$2:$ND$60=L$4)*(GMW_SCEN!$NF$2:$NF$60=L$1),0),$F219-1966)</f>
        <v>239817.1</v>
      </c>
      <c r="M219" s="4" cm="1">
        <f t="array" ref="M219">INDEX(GMW_SCEN!$A$2:$NF$60,MATCH(1,(GMW_SCEN!$NE$2:$NE$60=M$3)*(GMW_SCEN!$ND$2:$ND$60=M$4)*(GMW_SCEN!$NF$2:$NF$60=M$1),0),$F219-1966)</f>
        <v>140.56909999999999</v>
      </c>
      <c r="N219" s="4" cm="1">
        <f t="array" ref="N219">INDEX(GMW_SCEN!$A$2:$NF$60,MATCH(1,(GMW_SCEN!$NE$2:$NE$60=N$3)*(GMW_SCEN!$ND$2:$ND$60=N$4)*(GMW_SCEN!$NF$2:$NF$60=N$1),0),$F219-1966)</f>
        <v>3.847658</v>
      </c>
      <c r="O219" s="4" cm="1">
        <f t="array" ref="O219">INDEX(GMW_SCEN!$A$2:$NF$60,MATCH(1,(GMW_SCEN!$NE$2:$NE$60=O$3)*(GMW_SCEN!$ND$2:$ND$60=O$4)*(GMW_SCEN!$NF$2:$NF$60=O$1),0),$F219-1966)</f>
        <v>4.6763199999999996</v>
      </c>
      <c r="P219" s="4" cm="1">
        <f t="array" ref="P219">INDEX(GMW_SCEN!$A$2:$NF$60,MATCH(1,(GMW_SCEN!$NE$2:$NE$60=P$3)*(GMW_SCEN!$ND$2:$ND$60=P$4)*(GMW_SCEN!$NF$2:$NF$60=P$1),0),$F219-1966)</f>
        <v>0.19935130000000001</v>
      </c>
      <c r="Q219" s="4" cm="1">
        <f t="array" ref="Q219">INDEX(GMW_SCEN!$A$2:$NF$60,MATCH(1,(GMW_SCEN!$NE$2:$NE$60=Q$3)*(GMW_SCEN!$ND$2:$ND$60=Q$4)*(GMW_SCEN!$NF$2:$NF$60=Q$1),0),$F219-1966)</f>
        <v>1.1500010000000001</v>
      </c>
      <c r="R219" s="4" cm="1">
        <f t="array" ref="R219">INDEX(GMW_SCEN!$A$2:$NF$60,MATCH(1,(GMW_SCEN!$NE$2:$NE$60=R$3)*(GMW_SCEN!$ND$2:$ND$60=R$4)*(GMW_SCEN!$NF$2:$NF$60=R$1),0),$F219-1966)</f>
        <v>1.342767</v>
      </c>
      <c r="S219" s="4" cm="1">
        <f t="array" ref="S219">INDEX(GMW_SCEN!$A$2:$NF$60,MATCH(1,(GMW_SCEN!$NE$2:$NE$60=S$3)*(GMW_SCEN!$ND$2:$ND$60=S$4)*(GMW_SCEN!$NF$2:$NF$60=S$1),0),$F219-1966)</f>
        <v>84.843279999999993</v>
      </c>
      <c r="T219" s="4" cm="1">
        <f t="array" ref="T219">INDEX(GMW_SCEN!$A$2:$NF$60,MATCH(1,(GMW_SCEN!$NE$2:$NE$60=T$3)*(GMW_SCEN!$ND$2:$ND$60=T$4)*(GMW_SCEN!$NF$2:$NF$60=T$1),0),$F219-1966)</f>
        <v>31149.99</v>
      </c>
      <c r="U219" s="4" cm="1">
        <f t="array" ref="U219">INDEX(GMW_SCEN!$A$2:$NF$60,MATCH(1,(GMW_SCEN!$NE$2:$NE$60=U$3)*(GMW_SCEN!$ND$2:$ND$60=U$4)*(GMW_SCEN!$NF$2:$NF$60=U$1),0),$F219-1966)</f>
        <v>2579521</v>
      </c>
      <c r="V219" s="4" cm="1">
        <f t="array" ref="V219">INDEX(GMW_SCEN!$A$2:$NF$60,MATCH(1,(GMW_SCEN!$NE$2:$NE$60=V$3)*(GMW_SCEN!$ND$2:$ND$60=V$4)*(GMW_SCEN!$NF$2:$NF$60=V$1),0),$F219-1966)</f>
        <v>772860.9</v>
      </c>
      <c r="W219" s="4" cm="1">
        <f t="array" ref="W219">INDEX(GMW_SCEN!$A$2:$NF$60,MATCH(1,(GMW_SCEN!$NE$2:$NE$60=W$3)*(GMW_SCEN!$ND$2:$ND$60=W$4)*(GMW_SCEN!$NF$2:$NF$60=W$1),0),$F219-1966)</f>
        <v>710594.5</v>
      </c>
      <c r="X219" s="4" cm="1">
        <f t="array" ref="X219">INDEX(GMW_SCEN!$A$2:$NF$60,MATCH(1,(GMW_SCEN!$NE$2:$NE$60=X$3)*(GMW_SCEN!$ND$2:$ND$60=X$4)*(GMW_SCEN!$NF$2:$NF$60=X$1),0),$F219-1966)</f>
        <v>418387.9</v>
      </c>
      <c r="Y219" s="4" cm="1">
        <f t="array" ref="Y219">INDEX(GMW_SCEN!$A$2:$NF$60,MATCH(1,(GMW_SCEN!$NE$2:$NE$60=Y$3)*(GMW_SCEN!$ND$2:$ND$60=Y$4)*(GMW_SCEN!$NF$2:$NF$60=Y$1),0),$F219-1966)</f>
        <v>134992.20000000001</v>
      </c>
      <c r="Z219" s="4" cm="1">
        <f t="array" ref="Z219">INDEX(GMW_SCEN!$A$2:$NF$60,MATCH(1,(GMW_SCEN!$NE$2:$NE$60=Z$3)*(GMW_SCEN!$ND$2:$ND$60=Z$4)*(GMW_SCEN!$NF$2:$NF$60=Z$1),0),$F219-1966)</f>
        <v>151574.29999999999</v>
      </c>
      <c r="AA219" s="4" cm="1">
        <f t="array" ref="AA219">INDEX(GMW_SCEN!$A$2:$NF$60,MATCH(1,(GMW_SCEN!$NE$2:$NE$60=AA$3)*(GMW_SCEN!$ND$2:$ND$60=AA$4)*(GMW_SCEN!$NF$2:$NF$60=AA$1),0),$F219-1966)</f>
        <v>227749.2</v>
      </c>
      <c r="AB219" s="4" cm="1">
        <f t="array" ref="AB219">INDEX(GMW_SCEN!$A$2:$NF$60,MATCH(1,(GMW_SCEN!$NE$2:$NE$60=AB$3)*(GMW_SCEN!$ND$2:$ND$60=AB$4)*(GMW_SCEN!$NF$2:$NF$60=AB$1),0),$F219-1966)</f>
        <v>239207</v>
      </c>
      <c r="AC219" s="4" cm="1">
        <f t="array" ref="AC219">INDEX(GMW_SCEN!$A$2:$NF$60,MATCH(1,(GMW_SCEN!$NE$2:$NE$60=AC$3)*(GMW_SCEN!$ND$2:$ND$60=AC$4)*(GMW_SCEN!$NF$2:$NF$60=AC$1),0),$F219-1966)</f>
        <v>141.82730000000001</v>
      </c>
      <c r="AD219" s="4" cm="1">
        <f t="array" ref="AD219">INDEX(GMW_SCEN!$A$2:$NF$60,MATCH(1,(GMW_SCEN!$NE$2:$NE$60=AD$3)*(GMW_SCEN!$ND$2:$ND$60=AD$4)*(GMW_SCEN!$NF$2:$NF$60=AD$1),0),$F219-1966)</f>
        <v>4</v>
      </c>
      <c r="AE219" s="4" cm="1">
        <f t="array" ref="AE219">INDEX(GMW_SCEN!$A$2:$NF$60,MATCH(1,(GMW_SCEN!$NE$2:$NE$60=AE$3)*(GMW_SCEN!$ND$2:$ND$60=AE$4)*(GMW_SCEN!$NF$2:$NF$60=AE$1),0),$F219-1966)</f>
        <v>4.8857359999999996</v>
      </c>
      <c r="AF219" s="4" cm="1">
        <f t="array" ref="AF219">INDEX(GMW_SCEN!$A$2:$NF$60,MATCH(1,(GMW_SCEN!$NE$2:$NE$60=AF$3)*(GMW_SCEN!$ND$2:$ND$60=AF$4)*(GMW_SCEN!$NF$2:$NF$60=AF$1),0),$F219-1966)</f>
        <v>0.25177240000000001</v>
      </c>
      <c r="AG219" s="4" cm="1">
        <f t="array" ref="AG219">INDEX(GMW_SCEN!$A$2:$NF$60,MATCH(1,(GMW_SCEN!$NE$2:$NE$60=AG$3)*(GMW_SCEN!$ND$2:$ND$60=AG$4)*(GMW_SCEN!$NF$2:$NF$60=AG$1),0),$F219-1966)</f>
        <v>1.0232619999999999</v>
      </c>
      <c r="AH219" s="4" cm="1">
        <f t="array" ref="AH219">INDEX(GMW_SCEN!$A$2:$NF$60,MATCH(1,(GMW_SCEN!$NE$2:$NE$60=AH$3)*(GMW_SCEN!$ND$2:$ND$60=AH$4)*(GMW_SCEN!$NF$2:$NF$60=AH$1),0),$F219-1966)</f>
        <v>1.2000010000000001</v>
      </c>
      <c r="AI219" s="4" cm="1">
        <f t="array" ref="AI219">INDEX(GMW_SCEN!$A$2:$NF$60,MATCH(1,(GMW_SCEN!$NE$2:$NE$60=AI$3)*(GMW_SCEN!$ND$2:$ND$60=AI$4)*(GMW_SCEN!$NF$2:$NF$60=AI$1),0),$F219-1966)</f>
        <v>75.492900000000006</v>
      </c>
      <c r="AJ219" s="4" cm="1">
        <f t="array" ref="AJ219">INDEX(GMW_SCEN!$A$2:$NF$60,MATCH(1,(GMW_SCEN!$NE$2:$NE$60=AJ$3)*(GMW_SCEN!$ND$2:$ND$60=AJ$4)*(GMW_SCEN!$NF$2:$NF$60=AJ$1),0),$F219-1966)</f>
        <v>33828.18</v>
      </c>
      <c r="AK219" s="4" cm="1">
        <f t="array" ref="AK219">INDEX(GMW_SCEN!$A$2:$NF$60,MATCH(1,(GMW_SCEN!$NE$2:$NE$60=AK$3)*(GMW_SCEN!$ND$2:$ND$60=AK$4)*(GMW_SCEN!$NF$2:$NF$60=AK$1),0),$F219-1966)</f>
        <v>2576266</v>
      </c>
      <c r="AL219" s="4" cm="1">
        <f t="array" ref="AL219">INDEX(GMW_SCEN!$A$2:$NF$60,MATCH(1,(GMW_SCEN!$NE$2:$NE$60=AL$3)*(GMW_SCEN!$ND$2:$ND$60=AL$4)*(GMW_SCEN!$NF$2:$NF$60=AL$1),0),$F219-1966)</f>
        <v>780767.1</v>
      </c>
    </row>
    <row r="220" spans="1:38" x14ac:dyDescent="0.25">
      <c r="B220" s="4">
        <f t="shared" ref="B220:D235" si="72">+B216+1</f>
        <v>2026</v>
      </c>
      <c r="C220" s="4">
        <f t="shared" si="72"/>
        <v>2026</v>
      </c>
      <c r="F220" s="4">
        <f t="shared" si="58"/>
        <v>2186</v>
      </c>
      <c r="G220" s="4" cm="1">
        <f t="array" ref="G220">INDEX(GMW_SCEN!$A$2:$NF$60,MATCH(1,(GMW_SCEN!$NE$2:$NE$60=G$3)*(GMW_SCEN!$ND$2:$ND$60=G$4)*(GMW_SCEN!$NF$2:$NF$60=G$1),0),$F220-1966)</f>
        <v>711479.9</v>
      </c>
      <c r="H220" s="4" cm="1">
        <f t="array" ref="H220">INDEX(GMW_SCEN!$A$2:$NF$60,MATCH(1,(GMW_SCEN!$NE$2:$NE$60=H$3)*(GMW_SCEN!$ND$2:$ND$60=H$4)*(GMW_SCEN!$NF$2:$NF$60=H$1),0),$F220-1966)</f>
        <v>420442</v>
      </c>
      <c r="I220" s="4" cm="1">
        <f t="array" ref="I220">INDEX(GMW_SCEN!$A$2:$NF$60,MATCH(1,(GMW_SCEN!$NE$2:$NE$60=I$3)*(GMW_SCEN!$ND$2:$ND$60=I$4)*(GMW_SCEN!$NF$2:$NF$60=I$1),0),$F220-1966)</f>
        <v>135448.5</v>
      </c>
      <c r="J220" s="4" cm="1">
        <f t="array" ref="J220">INDEX(GMW_SCEN!$A$2:$NF$60,MATCH(1,(GMW_SCEN!$NE$2:$NE$60=J$3)*(GMW_SCEN!$ND$2:$ND$60=J$4)*(GMW_SCEN!$NF$2:$NF$60=J$1),0),$F220-1966)</f>
        <v>151992.29999999999</v>
      </c>
      <c r="K220" s="4" cm="1">
        <f t="array" ref="K220">INDEX(GMW_SCEN!$A$2:$NF$60,MATCH(1,(GMW_SCEN!$NE$2:$NE$60=K$3)*(GMW_SCEN!$ND$2:$ND$60=K$4)*(GMW_SCEN!$NF$2:$NF$60=K$1),0),$F220-1966)</f>
        <v>226658.4</v>
      </c>
      <c r="L220" s="4" cm="1">
        <f t="array" ref="L220">INDEX(GMW_SCEN!$A$2:$NF$60,MATCH(1,(GMW_SCEN!$NE$2:$NE$60=L$3)*(GMW_SCEN!$ND$2:$ND$60=L$4)*(GMW_SCEN!$NF$2:$NF$60=L$1),0),$F220-1966)</f>
        <v>240186.7</v>
      </c>
      <c r="M220" s="4" cm="1">
        <f t="array" ref="M220">INDEX(GMW_SCEN!$A$2:$NF$60,MATCH(1,(GMW_SCEN!$NE$2:$NE$60=M$3)*(GMW_SCEN!$ND$2:$ND$60=M$4)*(GMW_SCEN!$NF$2:$NF$60=M$1),0),$F220-1966)</f>
        <v>142.05090000000001</v>
      </c>
      <c r="N220" s="4" cm="1">
        <f t="array" ref="N220">INDEX(GMW_SCEN!$A$2:$NF$60,MATCH(1,(GMW_SCEN!$NE$2:$NE$60=N$3)*(GMW_SCEN!$ND$2:$ND$60=N$4)*(GMW_SCEN!$NF$2:$NF$60=N$1),0),$F220-1966)</f>
        <v>3.7500010000000001</v>
      </c>
      <c r="O220" s="4" cm="1">
        <f t="array" ref="O220">INDEX(GMW_SCEN!$A$2:$NF$60,MATCH(1,(GMW_SCEN!$NE$2:$NE$60=O$3)*(GMW_SCEN!$ND$2:$ND$60=O$4)*(GMW_SCEN!$NF$2:$NF$60=O$1),0),$F220-1966)</f>
        <v>4.5960539999999996</v>
      </c>
      <c r="P220" s="4" cm="1">
        <f t="array" ref="P220">INDEX(GMW_SCEN!$A$2:$NF$60,MATCH(1,(GMW_SCEN!$NE$2:$NE$60=P$3)*(GMW_SCEN!$ND$2:$ND$60=P$4)*(GMW_SCEN!$NF$2:$NF$60=P$1),0),$F220-1966)</f>
        <v>0.2167366</v>
      </c>
      <c r="Q220" s="4" cm="1">
        <f t="array" ref="Q220">INDEX(GMW_SCEN!$A$2:$NF$60,MATCH(1,(GMW_SCEN!$NE$2:$NE$60=Q$3)*(GMW_SCEN!$ND$2:$ND$60=Q$4)*(GMW_SCEN!$NF$2:$NF$60=Q$1),0),$F220-1966)</f>
        <v>1.1500010000000001</v>
      </c>
      <c r="R220" s="4" cm="1">
        <f t="array" ref="R220">INDEX(GMW_SCEN!$A$2:$NF$60,MATCH(1,(GMW_SCEN!$NE$2:$NE$60=R$3)*(GMW_SCEN!$ND$2:$ND$60=R$4)*(GMW_SCEN!$NF$2:$NF$60=R$1),0),$F220-1966)</f>
        <v>1.341715</v>
      </c>
      <c r="S220" s="4" cm="1">
        <f t="array" ref="S220">INDEX(GMW_SCEN!$A$2:$NF$60,MATCH(1,(GMW_SCEN!$NE$2:$NE$60=S$3)*(GMW_SCEN!$ND$2:$ND$60=S$4)*(GMW_SCEN!$NF$2:$NF$60=S$1),0),$F220-1966)</f>
        <v>84.773570000000007</v>
      </c>
      <c r="T220" s="4" cm="1">
        <f t="array" ref="T220">INDEX(GMW_SCEN!$A$2:$NF$60,MATCH(1,(GMW_SCEN!$NE$2:$NE$60=T$3)*(GMW_SCEN!$ND$2:$ND$60=T$4)*(GMW_SCEN!$NF$2:$NF$60=T$1),0),$F220-1966)</f>
        <v>-32504.09</v>
      </c>
      <c r="U220" s="4" cm="1">
        <f t="array" ref="U220">INDEX(GMW_SCEN!$A$2:$NF$60,MATCH(1,(GMW_SCEN!$NE$2:$NE$60=U$3)*(GMW_SCEN!$ND$2:$ND$60=U$4)*(GMW_SCEN!$NF$2:$NF$60=U$1),0),$F220-1966)</f>
        <v>2624722</v>
      </c>
      <c r="V220" s="4" cm="1">
        <f t="array" ref="V220">INDEX(GMW_SCEN!$A$2:$NF$60,MATCH(1,(GMW_SCEN!$NE$2:$NE$60=V$3)*(GMW_SCEN!$ND$2:$ND$60=V$4)*(GMW_SCEN!$NF$2:$NF$60=V$1),0),$F220-1966)</f>
        <v>779090.2</v>
      </c>
      <c r="W220" s="4" cm="1">
        <f t="array" ref="W220">INDEX(GMW_SCEN!$A$2:$NF$60,MATCH(1,(GMW_SCEN!$NE$2:$NE$60=W$3)*(GMW_SCEN!$ND$2:$ND$60=W$4)*(GMW_SCEN!$NF$2:$NF$60=W$1),0),$F220-1966)</f>
        <v>710459.4</v>
      </c>
      <c r="X220" s="4" cm="1">
        <f t="array" ref="X220">INDEX(GMW_SCEN!$A$2:$NF$60,MATCH(1,(GMW_SCEN!$NE$2:$NE$60=X$3)*(GMW_SCEN!$ND$2:$ND$60=X$4)*(GMW_SCEN!$NF$2:$NF$60=X$1),0),$F220-1966)</f>
        <v>417838.2</v>
      </c>
      <c r="Y220" s="4" cm="1">
        <f t="array" ref="Y220">INDEX(GMW_SCEN!$A$2:$NF$60,MATCH(1,(GMW_SCEN!$NE$2:$NE$60=Y$3)*(GMW_SCEN!$ND$2:$ND$60=Y$4)*(GMW_SCEN!$NF$2:$NF$60=Y$1),0),$F220-1966)</f>
        <v>135009</v>
      </c>
      <c r="Z220" s="4" cm="1">
        <f t="array" ref="Z220">INDEX(GMW_SCEN!$A$2:$NF$60,MATCH(1,(GMW_SCEN!$NE$2:$NE$60=Z$3)*(GMW_SCEN!$ND$2:$ND$60=Z$4)*(GMW_SCEN!$NF$2:$NF$60=Z$1),0),$F220-1966)</f>
        <v>151009.70000000001</v>
      </c>
      <c r="AA220" s="4" cm="1">
        <f t="array" ref="AA220">INDEX(GMW_SCEN!$A$2:$NF$60,MATCH(1,(GMW_SCEN!$NE$2:$NE$60=AA$3)*(GMW_SCEN!$ND$2:$ND$60=AA$4)*(GMW_SCEN!$NF$2:$NF$60=AA$1),0),$F220-1966)</f>
        <v>227941.4</v>
      </c>
      <c r="AB220" s="4" cm="1">
        <f t="array" ref="AB220">INDEX(GMW_SCEN!$A$2:$NF$60,MATCH(1,(GMW_SCEN!$NE$2:$NE$60=AB$3)*(GMW_SCEN!$ND$2:$ND$60=AB$4)*(GMW_SCEN!$NF$2:$NF$60=AB$1),0),$F220-1966)</f>
        <v>238582.5</v>
      </c>
      <c r="AC220" s="4" cm="1">
        <f t="array" ref="AC220">INDEX(GMW_SCEN!$A$2:$NF$60,MATCH(1,(GMW_SCEN!$NE$2:$NE$60=AC$3)*(GMW_SCEN!$ND$2:$ND$60=AC$4)*(GMW_SCEN!$NF$2:$NF$60=AC$1),0),$F220-1966)</f>
        <v>143.58189999999999</v>
      </c>
      <c r="AD220" s="4" cm="1">
        <f t="array" ref="AD220">INDEX(GMW_SCEN!$A$2:$NF$60,MATCH(1,(GMW_SCEN!$NE$2:$NE$60=AD$3)*(GMW_SCEN!$ND$2:$ND$60=AD$4)*(GMW_SCEN!$NF$2:$NF$60=AD$1),0),$F220-1966)</f>
        <v>4</v>
      </c>
      <c r="AE220" s="4" cm="1">
        <f t="array" ref="AE220">INDEX(GMW_SCEN!$A$2:$NF$60,MATCH(1,(GMW_SCEN!$NE$2:$NE$60=AE$3)*(GMW_SCEN!$ND$2:$ND$60=AE$4)*(GMW_SCEN!$NF$2:$NF$60=AE$1),0),$F220-1966)</f>
        <v>4.8956289999999996</v>
      </c>
      <c r="AF220" s="4" cm="1">
        <f t="array" ref="AF220">INDEX(GMW_SCEN!$A$2:$NF$60,MATCH(1,(GMW_SCEN!$NE$2:$NE$60=AF$3)*(GMW_SCEN!$ND$2:$ND$60=AF$4)*(GMW_SCEN!$NF$2:$NF$60=AF$1),0),$F220-1966)</f>
        <v>0.2415118</v>
      </c>
      <c r="AG220" s="4" cm="1">
        <f t="array" ref="AG220">INDEX(GMW_SCEN!$A$2:$NF$60,MATCH(1,(GMW_SCEN!$NE$2:$NE$60=AG$3)*(GMW_SCEN!$ND$2:$ND$60=AG$4)*(GMW_SCEN!$NF$2:$NF$60=AG$1),0),$F220-1966)</f>
        <v>1.0240640000000001</v>
      </c>
      <c r="AH220" s="4" cm="1">
        <f t="array" ref="AH220">INDEX(GMW_SCEN!$A$2:$NF$60,MATCH(1,(GMW_SCEN!$NE$2:$NE$60=AH$3)*(GMW_SCEN!$ND$2:$ND$60=AH$4)*(GMW_SCEN!$NF$2:$NF$60=AH$1),0),$F220-1966)</f>
        <v>1.2</v>
      </c>
      <c r="AI220" s="4" cm="1">
        <f t="array" ref="AI220">INDEX(GMW_SCEN!$A$2:$NF$60,MATCH(1,(GMW_SCEN!$NE$2:$NE$60=AI$3)*(GMW_SCEN!$ND$2:$ND$60=AI$4)*(GMW_SCEN!$NF$2:$NF$60=AI$1),0),$F220-1966)</f>
        <v>75.48997</v>
      </c>
      <c r="AJ220" s="4" cm="1">
        <f t="array" ref="AJ220">INDEX(GMW_SCEN!$A$2:$NF$60,MATCH(1,(GMW_SCEN!$NE$2:$NE$60=AJ$3)*(GMW_SCEN!$ND$2:$ND$60=AJ$4)*(GMW_SCEN!$NF$2:$NF$60=AJ$1),0),$F220-1966)</f>
        <v>-28222.81</v>
      </c>
      <c r="AK220" s="4" cm="1">
        <f t="array" ref="AK220">INDEX(GMW_SCEN!$A$2:$NF$60,MATCH(1,(GMW_SCEN!$NE$2:$NE$60=AK$3)*(GMW_SCEN!$ND$2:$ND$60=AK$4)*(GMW_SCEN!$NF$2:$NF$60=AK$1),0),$F220-1966)</f>
        <v>2617367</v>
      </c>
      <c r="AL220" s="4" cm="1">
        <f t="array" ref="AL220">INDEX(GMW_SCEN!$A$2:$NF$60,MATCH(1,(GMW_SCEN!$NE$2:$NE$60=AL$3)*(GMW_SCEN!$ND$2:$ND$60=AL$4)*(GMW_SCEN!$NF$2:$NF$60=AL$1),0),$F220-1966)</f>
        <v>785039.1</v>
      </c>
    </row>
    <row r="221" spans="1:38" x14ac:dyDescent="0.25">
      <c r="B221" s="4">
        <f t="shared" si="72"/>
        <v>2026</v>
      </c>
      <c r="C221" s="4">
        <f t="shared" si="72"/>
        <v>2026</v>
      </c>
      <c r="F221" s="4">
        <f t="shared" si="58"/>
        <v>2187</v>
      </c>
      <c r="G221" s="4" cm="1">
        <f t="array" ref="G221">INDEX(GMW_SCEN!$A$2:$NF$60,MATCH(1,(GMW_SCEN!$NE$2:$NE$60=G$3)*(GMW_SCEN!$ND$2:$ND$60=G$4)*(GMW_SCEN!$NF$2:$NF$60=G$1),0),$F221-1966)</f>
        <v>713281.3</v>
      </c>
      <c r="H221" s="4" cm="1">
        <f t="array" ref="H221">INDEX(GMW_SCEN!$A$2:$NF$60,MATCH(1,(GMW_SCEN!$NE$2:$NE$60=H$3)*(GMW_SCEN!$ND$2:$ND$60=H$4)*(GMW_SCEN!$NF$2:$NF$60=H$1),0),$F221-1966)</f>
        <v>421513.8</v>
      </c>
      <c r="I221" s="4" cm="1">
        <f t="array" ref="I221">INDEX(GMW_SCEN!$A$2:$NF$60,MATCH(1,(GMW_SCEN!$NE$2:$NE$60=I$3)*(GMW_SCEN!$ND$2:$ND$60=I$4)*(GMW_SCEN!$NF$2:$NF$60=I$1),0),$F221-1966)</f>
        <v>135900</v>
      </c>
      <c r="J221" s="4" cm="1">
        <f t="array" ref="J221">INDEX(GMW_SCEN!$A$2:$NF$60,MATCH(1,(GMW_SCEN!$NE$2:$NE$60=J$3)*(GMW_SCEN!$ND$2:$ND$60=J$4)*(GMW_SCEN!$NF$2:$NF$60=J$1),0),$F221-1966)</f>
        <v>152440.1</v>
      </c>
      <c r="K221" s="4" cm="1">
        <f t="array" ref="K221">INDEX(GMW_SCEN!$A$2:$NF$60,MATCH(1,(GMW_SCEN!$NE$2:$NE$60=K$3)*(GMW_SCEN!$ND$2:$ND$60=K$4)*(GMW_SCEN!$NF$2:$NF$60=K$1),0),$F221-1966)</f>
        <v>227177.9</v>
      </c>
      <c r="L221" s="4" cm="1">
        <f t="array" ref="L221">INDEX(GMW_SCEN!$A$2:$NF$60,MATCH(1,(GMW_SCEN!$NE$2:$NE$60=L$3)*(GMW_SCEN!$ND$2:$ND$60=L$4)*(GMW_SCEN!$NF$2:$NF$60=L$1),0),$F221-1966)</f>
        <v>240899.8</v>
      </c>
      <c r="M221" s="4" cm="1">
        <f t="array" ref="M221">INDEX(GMW_SCEN!$A$2:$NF$60,MATCH(1,(GMW_SCEN!$NE$2:$NE$60=M$3)*(GMW_SCEN!$ND$2:$ND$60=M$4)*(GMW_SCEN!$NF$2:$NF$60=M$1),0),$F221-1966)</f>
        <v>142.93950000000001</v>
      </c>
      <c r="N221" s="4" cm="1">
        <f t="array" ref="N221">INDEX(GMW_SCEN!$A$2:$NF$60,MATCH(1,(GMW_SCEN!$NE$2:$NE$60=N$3)*(GMW_SCEN!$ND$2:$ND$60=N$4)*(GMW_SCEN!$NF$2:$NF$60=N$1),0),$F221-1966)</f>
        <v>3.5795469999999998</v>
      </c>
      <c r="O221" s="4" cm="1">
        <f t="array" ref="O221">INDEX(GMW_SCEN!$A$2:$NF$60,MATCH(1,(GMW_SCEN!$NE$2:$NE$60=O$3)*(GMW_SCEN!$ND$2:$ND$60=O$4)*(GMW_SCEN!$NF$2:$NF$60=O$1),0),$F221-1966)</f>
        <v>4.4705320000000004</v>
      </c>
      <c r="P221" s="4" cm="1">
        <f t="array" ref="P221">INDEX(GMW_SCEN!$A$2:$NF$60,MATCH(1,(GMW_SCEN!$NE$2:$NE$60=P$3)*(GMW_SCEN!$ND$2:$ND$60=P$4)*(GMW_SCEN!$NF$2:$NF$60=P$1),0),$F221-1966)</f>
        <v>0.2314186</v>
      </c>
      <c r="Q221" s="4" cm="1">
        <f t="array" ref="Q221">INDEX(GMW_SCEN!$A$2:$NF$60,MATCH(1,(GMW_SCEN!$NE$2:$NE$60=Q$3)*(GMW_SCEN!$ND$2:$ND$60=Q$4)*(GMW_SCEN!$NF$2:$NF$60=Q$1),0),$F221-1966)</f>
        <v>1.1500010000000001</v>
      </c>
      <c r="R221" s="4" cm="1">
        <f t="array" ref="R221">INDEX(GMW_SCEN!$A$2:$NF$60,MATCH(1,(GMW_SCEN!$NE$2:$NE$60=R$3)*(GMW_SCEN!$ND$2:$ND$60=R$4)*(GMW_SCEN!$NF$2:$NF$60=R$1),0),$F221-1966)</f>
        <v>1.3406640000000001</v>
      </c>
      <c r="S221" s="4" cm="1">
        <f t="array" ref="S221">INDEX(GMW_SCEN!$A$2:$NF$60,MATCH(1,(GMW_SCEN!$NE$2:$NE$60=S$3)*(GMW_SCEN!$ND$2:$ND$60=S$4)*(GMW_SCEN!$NF$2:$NF$60=S$1),0),$F221-1966)</f>
        <v>84.67671</v>
      </c>
      <c r="T221" s="4" cm="1">
        <f t="array" ref="T221">INDEX(GMW_SCEN!$A$2:$NF$60,MATCH(1,(GMW_SCEN!$NE$2:$NE$60=T$3)*(GMW_SCEN!$ND$2:$ND$60=T$4)*(GMW_SCEN!$NF$2:$NF$60=T$1),0),$F221-1966)</f>
        <v>-6189.84</v>
      </c>
      <c r="U221" s="4" cm="1">
        <f t="array" ref="U221">INDEX(GMW_SCEN!$A$2:$NF$60,MATCH(1,(GMW_SCEN!$NE$2:$NE$60=U$3)*(GMW_SCEN!$ND$2:$ND$60=U$4)*(GMW_SCEN!$NF$2:$NF$60=U$1),0),$F221-1966)</f>
        <v>2647835</v>
      </c>
      <c r="V221" s="4" cm="1">
        <f t="array" ref="V221">INDEX(GMW_SCEN!$A$2:$NF$60,MATCH(1,(GMW_SCEN!$NE$2:$NE$60=V$3)*(GMW_SCEN!$ND$2:$ND$60=V$4)*(GMW_SCEN!$NF$2:$NF$60=V$1),0),$F221-1966)</f>
        <v>785358.3</v>
      </c>
      <c r="W221" s="4" cm="1">
        <f t="array" ref="W221">INDEX(GMW_SCEN!$A$2:$NF$60,MATCH(1,(GMW_SCEN!$NE$2:$NE$60=W$3)*(GMW_SCEN!$ND$2:$ND$60=W$4)*(GMW_SCEN!$NF$2:$NF$60=W$1),0),$F221-1966)</f>
        <v>711687.5</v>
      </c>
      <c r="X221" s="4" cm="1">
        <f t="array" ref="X221">INDEX(GMW_SCEN!$A$2:$NF$60,MATCH(1,(GMW_SCEN!$NE$2:$NE$60=X$3)*(GMW_SCEN!$ND$2:$ND$60=X$4)*(GMW_SCEN!$NF$2:$NF$60=X$1),0),$F221-1966)</f>
        <v>417940.5</v>
      </c>
      <c r="Y221" s="4" cm="1">
        <f t="array" ref="Y221">INDEX(GMW_SCEN!$A$2:$NF$60,MATCH(1,(GMW_SCEN!$NE$2:$NE$60=Y$3)*(GMW_SCEN!$ND$2:$ND$60=Y$4)*(GMW_SCEN!$NF$2:$NF$60=Y$1),0),$F221-1966)</f>
        <v>135156</v>
      </c>
      <c r="Z221" s="4" cm="1">
        <f t="array" ref="Z221">INDEX(GMW_SCEN!$A$2:$NF$60,MATCH(1,(GMW_SCEN!$NE$2:$NE$60=Z$3)*(GMW_SCEN!$ND$2:$ND$60=Z$4)*(GMW_SCEN!$NF$2:$NF$60=Z$1),0),$F221-1966)</f>
        <v>151452.70000000001</v>
      </c>
      <c r="AA221" s="4" cm="1">
        <f t="array" ref="AA221">INDEX(GMW_SCEN!$A$2:$NF$60,MATCH(1,(GMW_SCEN!$NE$2:$NE$60=AA$3)*(GMW_SCEN!$ND$2:$ND$60=AA$4)*(GMW_SCEN!$NF$2:$NF$60=AA$1),0),$F221-1966)</f>
        <v>228523.5</v>
      </c>
      <c r="AB221" s="4" cm="1">
        <f t="array" ref="AB221">INDEX(GMW_SCEN!$A$2:$NF$60,MATCH(1,(GMW_SCEN!$NE$2:$NE$60=AB$3)*(GMW_SCEN!$ND$2:$ND$60=AB$4)*(GMW_SCEN!$NF$2:$NF$60=AB$1),0),$F221-1966)</f>
        <v>238358.39999999999</v>
      </c>
      <c r="AC221" s="4" cm="1">
        <f t="array" ref="AC221">INDEX(GMW_SCEN!$A$2:$NF$60,MATCH(1,(GMW_SCEN!$NE$2:$NE$60=AC$3)*(GMW_SCEN!$ND$2:$ND$60=AC$4)*(GMW_SCEN!$NF$2:$NF$60=AC$1),0),$F221-1966)</f>
        <v>144.64930000000001</v>
      </c>
      <c r="AD221" s="4" cm="1">
        <f t="array" ref="AD221">INDEX(GMW_SCEN!$A$2:$NF$60,MATCH(1,(GMW_SCEN!$NE$2:$NE$60=AD$3)*(GMW_SCEN!$ND$2:$ND$60=AD$4)*(GMW_SCEN!$NF$2:$NF$60=AD$1),0),$F221-1966)</f>
        <v>4</v>
      </c>
      <c r="AE221" s="4" cm="1">
        <f t="array" ref="AE221">INDEX(GMW_SCEN!$A$2:$NF$60,MATCH(1,(GMW_SCEN!$NE$2:$NE$60=AE$3)*(GMW_SCEN!$ND$2:$ND$60=AE$4)*(GMW_SCEN!$NF$2:$NF$60=AE$1),0),$F221-1966)</f>
        <v>4.8105729999999998</v>
      </c>
      <c r="AF221" s="4" cm="1">
        <f t="array" ref="AF221">INDEX(GMW_SCEN!$A$2:$NF$60,MATCH(1,(GMW_SCEN!$NE$2:$NE$60=AF$3)*(GMW_SCEN!$ND$2:$ND$60=AF$4)*(GMW_SCEN!$NF$2:$NF$60=AF$1),0),$F221-1966)</f>
        <v>0.1353261</v>
      </c>
      <c r="AG221" s="4" cm="1">
        <f t="array" ref="AG221">INDEX(GMW_SCEN!$A$2:$NF$60,MATCH(1,(GMW_SCEN!$NE$2:$NE$60=AG$3)*(GMW_SCEN!$ND$2:$ND$60=AG$4)*(GMW_SCEN!$NF$2:$NF$60=AG$1),0),$F221-1966)</f>
        <v>1.0248679999999999</v>
      </c>
      <c r="AH221" s="4" cm="1">
        <f t="array" ref="AH221">INDEX(GMW_SCEN!$A$2:$NF$60,MATCH(1,(GMW_SCEN!$NE$2:$NE$60=AH$3)*(GMW_SCEN!$ND$2:$ND$60=AH$4)*(GMW_SCEN!$NF$2:$NF$60=AH$1),0),$F221-1966)</f>
        <v>1.2000010000000001</v>
      </c>
      <c r="AI221" s="4" cm="1">
        <f t="array" ref="AI221">INDEX(GMW_SCEN!$A$2:$NF$60,MATCH(1,(GMW_SCEN!$NE$2:$NE$60=AI$3)*(GMW_SCEN!$ND$2:$ND$60=AI$4)*(GMW_SCEN!$NF$2:$NF$60=AI$1),0),$F221-1966)</f>
        <v>75.462969999999999</v>
      </c>
      <c r="AJ221" s="4" cm="1">
        <f t="array" ref="AJ221">INDEX(GMW_SCEN!$A$2:$NF$60,MATCH(1,(GMW_SCEN!$NE$2:$NE$60=AJ$3)*(GMW_SCEN!$ND$2:$ND$60=AJ$4)*(GMW_SCEN!$NF$2:$NF$60=AJ$1),0),$F221-1966)</f>
        <v>-2713.4960000000001</v>
      </c>
      <c r="AK221" s="4" cm="1">
        <f t="array" ref="AK221">INDEX(GMW_SCEN!$A$2:$NF$60,MATCH(1,(GMW_SCEN!$NE$2:$NE$60=AK$3)*(GMW_SCEN!$ND$2:$ND$60=AK$4)*(GMW_SCEN!$NF$2:$NF$60=AK$1),0),$F221-1966)</f>
        <v>2637228</v>
      </c>
      <c r="AL221" s="4" cm="1">
        <f t="array" ref="AL221">INDEX(GMW_SCEN!$A$2:$NF$60,MATCH(1,(GMW_SCEN!$NE$2:$NE$60=AL$3)*(GMW_SCEN!$ND$2:$ND$60=AL$4)*(GMW_SCEN!$NF$2:$NF$60=AL$1),0),$F221-1966)</f>
        <v>791228.8</v>
      </c>
    </row>
    <row r="222" spans="1:38" x14ac:dyDescent="0.25">
      <c r="B222" s="4">
        <f t="shared" si="72"/>
        <v>2026</v>
      </c>
      <c r="C222" s="4">
        <f t="shared" si="72"/>
        <v>2026</v>
      </c>
      <c r="E222" s="4">
        <f t="shared" ref="E222" si="73">+E218+1</f>
        <v>2026</v>
      </c>
      <c r="F222" s="4">
        <f t="shared" si="58"/>
        <v>2188</v>
      </c>
      <c r="G222" s="4" cm="1">
        <f t="array" ref="G222">INDEX(GMW_SCEN!$A$2:$NF$60,MATCH(1,(GMW_SCEN!$NE$2:$NE$60=G$3)*(GMW_SCEN!$ND$2:$ND$60=G$4)*(GMW_SCEN!$NF$2:$NF$60=G$1),0),$F222-1966)</f>
        <v>715250.3</v>
      </c>
      <c r="H222" s="4" cm="1">
        <f t="array" ref="H222">INDEX(GMW_SCEN!$A$2:$NF$60,MATCH(1,(GMW_SCEN!$NE$2:$NE$60=H$3)*(GMW_SCEN!$ND$2:$ND$60=H$4)*(GMW_SCEN!$NF$2:$NF$60=H$1),0),$F222-1966)</f>
        <v>422505.2</v>
      </c>
      <c r="I222" s="4" cm="1">
        <f t="array" ref="I222">INDEX(GMW_SCEN!$A$2:$NF$60,MATCH(1,(GMW_SCEN!$NE$2:$NE$60=I$3)*(GMW_SCEN!$ND$2:$ND$60=I$4)*(GMW_SCEN!$NF$2:$NF$60=I$1),0),$F222-1966)</f>
        <v>136368.20000000001</v>
      </c>
      <c r="J222" s="4" cm="1">
        <f t="array" ref="J222">INDEX(GMW_SCEN!$A$2:$NF$60,MATCH(1,(GMW_SCEN!$NE$2:$NE$60=J$3)*(GMW_SCEN!$ND$2:$ND$60=J$4)*(GMW_SCEN!$NF$2:$NF$60=J$1),0),$F222-1966)</f>
        <v>152997</v>
      </c>
      <c r="K222" s="4" cm="1">
        <f t="array" ref="K222">INDEX(GMW_SCEN!$A$2:$NF$60,MATCH(1,(GMW_SCEN!$NE$2:$NE$60=K$3)*(GMW_SCEN!$ND$2:$ND$60=K$4)*(GMW_SCEN!$NF$2:$NF$60=K$1),0),$F222-1966)</f>
        <v>227781.7</v>
      </c>
      <c r="L222" s="4" cm="1">
        <f t="array" ref="L222">INDEX(GMW_SCEN!$A$2:$NF$60,MATCH(1,(GMW_SCEN!$NE$2:$NE$60=L$3)*(GMW_SCEN!$ND$2:$ND$60=L$4)*(GMW_SCEN!$NF$2:$NF$60=L$1),0),$F222-1966)</f>
        <v>241609</v>
      </c>
      <c r="M222" s="4" cm="1">
        <f t="array" ref="M222">INDEX(GMW_SCEN!$A$2:$NF$60,MATCH(1,(GMW_SCEN!$NE$2:$NE$60=M$3)*(GMW_SCEN!$ND$2:$ND$60=M$4)*(GMW_SCEN!$NF$2:$NF$60=M$1),0),$F222-1966)</f>
        <v>143.84379999999999</v>
      </c>
      <c r="N222" s="4" cm="1">
        <f t="array" ref="N222">INDEX(GMW_SCEN!$A$2:$NF$60,MATCH(1,(GMW_SCEN!$NE$2:$NE$60=N$3)*(GMW_SCEN!$ND$2:$ND$60=N$4)*(GMW_SCEN!$NF$2:$NF$60=N$1),0),$F222-1966)</f>
        <v>3.500006</v>
      </c>
      <c r="O222" s="4" cm="1">
        <f t="array" ref="O222">INDEX(GMW_SCEN!$A$2:$NF$60,MATCH(1,(GMW_SCEN!$NE$2:$NE$60=O$3)*(GMW_SCEN!$ND$2:$ND$60=O$4)*(GMW_SCEN!$NF$2:$NF$60=O$1),0),$F222-1966)</f>
        <v>4.3271240000000004</v>
      </c>
      <c r="P222" s="4" cm="1">
        <f t="array" ref="P222">INDEX(GMW_SCEN!$A$2:$NF$60,MATCH(1,(GMW_SCEN!$NE$2:$NE$60=P$3)*(GMW_SCEN!$ND$2:$ND$60=P$4)*(GMW_SCEN!$NF$2:$NF$60=P$1),0),$F222-1966)</f>
        <v>0.2110698</v>
      </c>
      <c r="Q222" s="4" cm="1">
        <f t="array" ref="Q222">INDEX(GMW_SCEN!$A$2:$NF$60,MATCH(1,(GMW_SCEN!$NE$2:$NE$60=Q$3)*(GMW_SCEN!$ND$2:$ND$60=Q$4)*(GMW_SCEN!$NF$2:$NF$60=Q$1),0),$F222-1966)</f>
        <v>1.1499999999999999</v>
      </c>
      <c r="R222" s="4" cm="1">
        <f t="array" ref="R222">INDEX(GMW_SCEN!$A$2:$NF$60,MATCH(1,(GMW_SCEN!$NE$2:$NE$60=R$3)*(GMW_SCEN!$ND$2:$ND$60=R$4)*(GMW_SCEN!$NF$2:$NF$60=R$1),0),$F222-1966)</f>
        <v>1.339612</v>
      </c>
      <c r="S222" s="4" cm="1">
        <f t="array" ref="S222">INDEX(GMW_SCEN!$A$2:$NF$60,MATCH(1,(GMW_SCEN!$NE$2:$NE$60=S$3)*(GMW_SCEN!$ND$2:$ND$60=S$4)*(GMW_SCEN!$NF$2:$NF$60=S$1),0),$F222-1966)</f>
        <v>84.5274</v>
      </c>
      <c r="T222" s="4" cm="1">
        <f t="array" ref="T222">INDEX(GMW_SCEN!$A$2:$NF$60,MATCH(1,(GMW_SCEN!$NE$2:$NE$60=T$3)*(GMW_SCEN!$ND$2:$ND$60=T$4)*(GMW_SCEN!$NF$2:$NF$60=T$1),0),$F222-1966)</f>
        <v>-26391.25</v>
      </c>
      <c r="U222" s="4" cm="1">
        <f t="array" ref="U222">INDEX(GMW_SCEN!$A$2:$NF$60,MATCH(1,(GMW_SCEN!$NE$2:$NE$60=U$3)*(GMW_SCEN!$ND$2:$ND$60=U$4)*(GMW_SCEN!$NF$2:$NF$60=U$1),0),$F222-1966)</f>
        <v>2691374</v>
      </c>
      <c r="V222" s="4" cm="1">
        <f t="array" ref="V222">INDEX(GMW_SCEN!$A$2:$NF$60,MATCH(1,(GMW_SCEN!$NE$2:$NE$60=V$3)*(GMW_SCEN!$ND$2:$ND$60=V$4)*(GMW_SCEN!$NF$2:$NF$60=V$1),0),$F222-1966)</f>
        <v>792093.9</v>
      </c>
      <c r="W222" s="4" cm="1">
        <f t="array" ref="W222">INDEX(GMW_SCEN!$A$2:$NF$60,MATCH(1,(GMW_SCEN!$NE$2:$NE$60=W$3)*(GMW_SCEN!$ND$2:$ND$60=W$4)*(GMW_SCEN!$NF$2:$NF$60=W$1),0),$F222-1966)</f>
        <v>713547.3</v>
      </c>
      <c r="X222" s="4" cm="1">
        <f t="array" ref="X222">INDEX(GMW_SCEN!$A$2:$NF$60,MATCH(1,(GMW_SCEN!$NE$2:$NE$60=X$3)*(GMW_SCEN!$ND$2:$ND$60=X$4)*(GMW_SCEN!$NF$2:$NF$60=X$1),0),$F222-1966)</f>
        <v>418315.5</v>
      </c>
      <c r="Y222" s="4" cm="1">
        <f t="array" ref="Y222">INDEX(GMW_SCEN!$A$2:$NF$60,MATCH(1,(GMW_SCEN!$NE$2:$NE$60=Y$3)*(GMW_SCEN!$ND$2:$ND$60=Y$4)*(GMW_SCEN!$NF$2:$NF$60=Y$1),0),$F222-1966)</f>
        <v>135380.29999999999</v>
      </c>
      <c r="Z222" s="4" cm="1">
        <f t="array" ref="Z222">INDEX(GMW_SCEN!$A$2:$NF$60,MATCH(1,(GMW_SCEN!$NE$2:$NE$60=Z$3)*(GMW_SCEN!$ND$2:$ND$60=Z$4)*(GMW_SCEN!$NF$2:$NF$60=Z$1),0),$F222-1966)</f>
        <v>152003.6</v>
      </c>
      <c r="AA222" s="4" cm="1">
        <f t="array" ref="AA222">INDEX(GMW_SCEN!$A$2:$NF$60,MATCH(1,(GMW_SCEN!$NE$2:$NE$60=AA$3)*(GMW_SCEN!$ND$2:$ND$60=AA$4)*(GMW_SCEN!$NF$2:$NF$60=AA$1),0),$F222-1966)</f>
        <v>229200</v>
      </c>
      <c r="AB222" s="4" cm="1">
        <f t="array" ref="AB222">INDEX(GMW_SCEN!$A$2:$NF$60,MATCH(1,(GMW_SCEN!$NE$2:$NE$60=AB$3)*(GMW_SCEN!$ND$2:$ND$60=AB$4)*(GMW_SCEN!$NF$2:$NF$60=AB$1),0),$F222-1966)</f>
        <v>238331.5</v>
      </c>
      <c r="AC222" s="4" cm="1">
        <f t="array" ref="AC222">INDEX(GMW_SCEN!$A$2:$NF$60,MATCH(1,(GMW_SCEN!$NE$2:$NE$60=AC$3)*(GMW_SCEN!$ND$2:$ND$60=AC$4)*(GMW_SCEN!$NF$2:$NF$60=AC$1),0),$F222-1966)</f>
        <v>145.7261</v>
      </c>
      <c r="AD222" s="4" cm="1">
        <f t="array" ref="AD222">INDEX(GMW_SCEN!$A$2:$NF$60,MATCH(1,(GMW_SCEN!$NE$2:$NE$60=AD$3)*(GMW_SCEN!$ND$2:$ND$60=AD$4)*(GMW_SCEN!$NF$2:$NF$60=AD$1),0),$F222-1966)</f>
        <v>4</v>
      </c>
      <c r="AE222" s="4" cm="1">
        <f t="array" ref="AE222">INDEX(GMW_SCEN!$A$2:$NF$60,MATCH(1,(GMW_SCEN!$NE$2:$NE$60=AE$3)*(GMW_SCEN!$ND$2:$ND$60=AE$4)*(GMW_SCEN!$NF$2:$NF$60=AE$1),0),$F222-1966)</f>
        <v>4.6938469999999999</v>
      </c>
      <c r="AF222" s="4" cm="1">
        <f t="array" ref="AF222">INDEX(GMW_SCEN!$A$2:$NF$60,MATCH(1,(GMW_SCEN!$NE$2:$NE$60=AF$3)*(GMW_SCEN!$ND$2:$ND$60=AF$4)*(GMW_SCEN!$NF$2:$NF$60=AF$1),0),$F222-1966)</f>
        <v>4.278469E-2</v>
      </c>
      <c r="AG222" s="4" cm="1">
        <f t="array" ref="AG222">INDEX(GMW_SCEN!$A$2:$NF$60,MATCH(1,(GMW_SCEN!$NE$2:$NE$60=AG$3)*(GMW_SCEN!$ND$2:$ND$60=AG$4)*(GMW_SCEN!$NF$2:$NF$60=AG$1),0),$F222-1966)</f>
        <v>1.025671</v>
      </c>
      <c r="AH222" s="4" cm="1">
        <f t="array" ref="AH222">INDEX(GMW_SCEN!$A$2:$NF$60,MATCH(1,(GMW_SCEN!$NE$2:$NE$60=AH$3)*(GMW_SCEN!$ND$2:$ND$60=AH$4)*(GMW_SCEN!$NF$2:$NF$60=AH$1),0),$F222-1966)</f>
        <v>1.2</v>
      </c>
      <c r="AI222" s="4" cm="1">
        <f t="array" ref="AI222">INDEX(GMW_SCEN!$A$2:$NF$60,MATCH(1,(GMW_SCEN!$NE$2:$NE$60=AI$3)*(GMW_SCEN!$ND$2:$ND$60=AI$4)*(GMW_SCEN!$NF$2:$NF$60=AI$1),0),$F222-1966)</f>
        <v>75.38897</v>
      </c>
      <c r="AJ222" s="4" cm="1">
        <f t="array" ref="AJ222">INDEX(GMW_SCEN!$A$2:$NF$60,MATCH(1,(GMW_SCEN!$NE$2:$NE$60=AJ$3)*(GMW_SCEN!$ND$2:$ND$60=AJ$4)*(GMW_SCEN!$NF$2:$NF$60=AJ$1),0),$F222-1966)</f>
        <v>-23385.21</v>
      </c>
      <c r="AK222" s="4" cm="1">
        <f t="array" ref="AK222">INDEX(GMW_SCEN!$A$2:$NF$60,MATCH(1,(GMW_SCEN!$NE$2:$NE$60=AK$3)*(GMW_SCEN!$ND$2:$ND$60=AK$4)*(GMW_SCEN!$NF$2:$NF$60=AK$1),0),$F222-1966)</f>
        <v>2678023</v>
      </c>
      <c r="AL222" s="4" cm="1">
        <f t="array" ref="AL222">INDEX(GMW_SCEN!$A$2:$NF$60,MATCH(1,(GMW_SCEN!$NE$2:$NE$60=AL$3)*(GMW_SCEN!$ND$2:$ND$60=AL$4)*(GMW_SCEN!$NF$2:$NF$60=AL$1),0),$F222-1966)</f>
        <v>798438</v>
      </c>
    </row>
    <row r="223" spans="1:38" x14ac:dyDescent="0.25">
      <c r="A223" s="4">
        <v>2027</v>
      </c>
      <c r="B223" s="4">
        <f t="shared" si="72"/>
        <v>2027</v>
      </c>
      <c r="C223" s="4">
        <f t="shared" si="72"/>
        <v>2026</v>
      </c>
      <c r="D223" s="4">
        <f t="shared" si="72"/>
        <v>2026</v>
      </c>
      <c r="F223" s="4">
        <f t="shared" si="58"/>
        <v>2189</v>
      </c>
      <c r="G223" s="4" cm="1">
        <f t="array" ref="G223">INDEX(GMW_SCEN!$A$2:$NF$60,MATCH(1,(GMW_SCEN!$NE$2:$NE$60=G$3)*(GMW_SCEN!$ND$2:$ND$60=G$4)*(GMW_SCEN!$NF$2:$NF$60=G$1),0),$F223-1966)</f>
        <v>717467.1</v>
      </c>
      <c r="H223" s="4" cm="1">
        <f t="array" ref="H223">INDEX(GMW_SCEN!$A$2:$NF$60,MATCH(1,(GMW_SCEN!$NE$2:$NE$60=H$3)*(GMW_SCEN!$ND$2:$ND$60=H$4)*(GMW_SCEN!$NF$2:$NF$60=H$1),0),$F223-1966)</f>
        <v>423540.6</v>
      </c>
      <c r="I223" s="4" cm="1">
        <f t="array" ref="I223">INDEX(GMW_SCEN!$A$2:$NF$60,MATCH(1,(GMW_SCEN!$NE$2:$NE$60=I$3)*(GMW_SCEN!$ND$2:$ND$60=I$4)*(GMW_SCEN!$NF$2:$NF$60=I$1),0),$F223-1966)</f>
        <v>136818.9</v>
      </c>
      <c r="J223" s="4" cm="1">
        <f t="array" ref="J223">INDEX(GMW_SCEN!$A$2:$NF$60,MATCH(1,(GMW_SCEN!$NE$2:$NE$60=J$3)*(GMW_SCEN!$ND$2:$ND$60=J$4)*(GMW_SCEN!$NF$2:$NF$60=J$1),0),$F223-1966)</f>
        <v>153629.20000000001</v>
      </c>
      <c r="K223" s="4" cm="1">
        <f t="array" ref="K223">INDEX(GMW_SCEN!$A$2:$NF$60,MATCH(1,(GMW_SCEN!$NE$2:$NE$60=K$3)*(GMW_SCEN!$ND$2:$ND$60=K$4)*(GMW_SCEN!$NF$2:$NF$60=K$1),0),$F223-1966)</f>
        <v>228544</v>
      </c>
      <c r="L223" s="4" cm="1">
        <f t="array" ref="L223">INDEX(GMW_SCEN!$A$2:$NF$60,MATCH(1,(GMW_SCEN!$NE$2:$NE$60=L$3)*(GMW_SCEN!$ND$2:$ND$60=L$4)*(GMW_SCEN!$NF$2:$NF$60=L$1),0),$F223-1966)</f>
        <v>242275.6</v>
      </c>
      <c r="M223" s="4" cm="1">
        <f t="array" ref="M223">INDEX(GMW_SCEN!$A$2:$NF$60,MATCH(1,(GMW_SCEN!$NE$2:$NE$60=M$3)*(GMW_SCEN!$ND$2:$ND$60=M$4)*(GMW_SCEN!$NF$2:$NF$60=M$1),0),$F223-1966)</f>
        <v>144.2276</v>
      </c>
      <c r="N223" s="4" cm="1">
        <f t="array" ref="N223">INDEX(GMW_SCEN!$A$2:$NF$60,MATCH(1,(GMW_SCEN!$NE$2:$NE$60=N$3)*(GMW_SCEN!$ND$2:$ND$60=N$4)*(GMW_SCEN!$NF$2:$NF$60=N$1),0),$F223-1966)</f>
        <v>3.3437589999999999</v>
      </c>
      <c r="O223" s="4" cm="1">
        <f t="array" ref="O223">INDEX(GMW_SCEN!$A$2:$NF$60,MATCH(1,(GMW_SCEN!$NE$2:$NE$60=O$3)*(GMW_SCEN!$ND$2:$ND$60=O$4)*(GMW_SCEN!$NF$2:$NF$60=O$1),0),$F223-1966)</f>
        <v>4.1829539999999996</v>
      </c>
      <c r="P223" s="4" cm="1">
        <f t="array" ref="P223">INDEX(GMW_SCEN!$A$2:$NF$60,MATCH(1,(GMW_SCEN!$NE$2:$NE$60=P$3)*(GMW_SCEN!$ND$2:$ND$60=P$4)*(GMW_SCEN!$NF$2:$NF$60=P$1),0),$F223-1966)</f>
        <v>0.1787581</v>
      </c>
      <c r="Q223" s="4" cm="1">
        <f t="array" ref="Q223">INDEX(GMW_SCEN!$A$2:$NF$60,MATCH(1,(GMW_SCEN!$NE$2:$NE$60=Q$3)*(GMW_SCEN!$ND$2:$ND$60=Q$4)*(GMW_SCEN!$NF$2:$NF$60=Q$1),0),$F223-1966)</f>
        <v>1.1499999999999999</v>
      </c>
      <c r="R223" s="4" cm="1">
        <f t="array" ref="R223">INDEX(GMW_SCEN!$A$2:$NF$60,MATCH(1,(GMW_SCEN!$NE$2:$NE$60=R$3)*(GMW_SCEN!$ND$2:$ND$60=R$4)*(GMW_SCEN!$NF$2:$NF$60=R$1),0),$F223-1966)</f>
        <v>1.3385609999999999</v>
      </c>
      <c r="S223" s="4" cm="1">
        <f t="array" ref="S223">INDEX(GMW_SCEN!$A$2:$NF$60,MATCH(1,(GMW_SCEN!$NE$2:$NE$60=S$3)*(GMW_SCEN!$ND$2:$ND$60=S$4)*(GMW_SCEN!$NF$2:$NF$60=S$1),0),$F223-1966)</f>
        <v>84.355930000000001</v>
      </c>
      <c r="T223" s="4" cm="1">
        <f t="array" ref="T223">INDEX(GMW_SCEN!$A$2:$NF$60,MATCH(1,(GMW_SCEN!$NE$2:$NE$60=T$3)*(GMW_SCEN!$ND$2:$ND$60=T$4)*(GMW_SCEN!$NF$2:$NF$60=T$1),0),$F223-1966)</f>
        <v>34871.97</v>
      </c>
      <c r="U223" s="4" cm="1">
        <f t="array" ref="U223">INDEX(GMW_SCEN!$A$2:$NF$60,MATCH(1,(GMW_SCEN!$NE$2:$NE$60=U$3)*(GMW_SCEN!$ND$2:$ND$60=U$4)*(GMW_SCEN!$NF$2:$NF$60=U$1),0),$F223-1966)</f>
        <v>2693477</v>
      </c>
      <c r="V223" s="4" cm="1">
        <f t="array" ref="V223">INDEX(GMW_SCEN!$A$2:$NF$60,MATCH(1,(GMW_SCEN!$NE$2:$NE$60=V$3)*(GMW_SCEN!$ND$2:$ND$60=V$4)*(GMW_SCEN!$NF$2:$NF$60=V$1),0),$F223-1966)</f>
        <v>799475.3</v>
      </c>
      <c r="W223" s="4" cm="1">
        <f t="array" ref="W223">INDEX(GMW_SCEN!$A$2:$NF$60,MATCH(1,(GMW_SCEN!$NE$2:$NE$60=W$3)*(GMW_SCEN!$ND$2:$ND$60=W$4)*(GMW_SCEN!$NF$2:$NF$60=W$1),0),$F223-1966)</f>
        <v>715121</v>
      </c>
      <c r="X223" s="4" cm="1">
        <f t="array" ref="X223">INDEX(GMW_SCEN!$A$2:$NF$60,MATCH(1,(GMW_SCEN!$NE$2:$NE$60=X$3)*(GMW_SCEN!$ND$2:$ND$60=X$4)*(GMW_SCEN!$NF$2:$NF$60=X$1),0),$F223-1966)</f>
        <v>418686.5</v>
      </c>
      <c r="Y223" s="4" cm="1">
        <f t="array" ref="Y223">INDEX(GMW_SCEN!$A$2:$NF$60,MATCH(1,(GMW_SCEN!$NE$2:$NE$60=Y$3)*(GMW_SCEN!$ND$2:$ND$60=Y$4)*(GMW_SCEN!$NF$2:$NF$60=Y$1),0),$F223-1966)</f>
        <v>135669.79999999999</v>
      </c>
      <c r="Z223" s="4" cm="1">
        <f t="array" ref="Z223">INDEX(GMW_SCEN!$A$2:$NF$60,MATCH(1,(GMW_SCEN!$NE$2:$NE$60=Z$3)*(GMW_SCEN!$ND$2:$ND$60=Z$4)*(GMW_SCEN!$NF$2:$NF$60=Z$1),0),$F223-1966)</f>
        <v>152628.9</v>
      </c>
      <c r="AA223" s="4" cm="1">
        <f t="array" ref="AA223">INDEX(GMW_SCEN!$A$2:$NF$60,MATCH(1,(GMW_SCEN!$NE$2:$NE$60=AA$3)*(GMW_SCEN!$ND$2:$ND$60=AA$4)*(GMW_SCEN!$NF$2:$NF$60=AA$1),0),$F223-1966)</f>
        <v>229851</v>
      </c>
      <c r="AB223" s="4" cm="1">
        <f t="array" ref="AB223">INDEX(GMW_SCEN!$A$2:$NF$60,MATCH(1,(GMW_SCEN!$NE$2:$NE$60=AB$3)*(GMW_SCEN!$ND$2:$ND$60=AB$4)*(GMW_SCEN!$NF$2:$NF$60=AB$1),0),$F223-1966)</f>
        <v>238725.2</v>
      </c>
      <c r="AC223" s="4" cm="1">
        <f t="array" ref="AC223">INDEX(GMW_SCEN!$A$2:$NF$60,MATCH(1,(GMW_SCEN!$NE$2:$NE$60=AC$3)*(GMW_SCEN!$ND$2:$ND$60=AC$4)*(GMW_SCEN!$NF$2:$NF$60=AC$1),0),$F223-1966)</f>
        <v>146.17959999999999</v>
      </c>
      <c r="AD223" s="4" cm="1">
        <f t="array" ref="AD223">INDEX(GMW_SCEN!$A$2:$NF$60,MATCH(1,(GMW_SCEN!$NE$2:$NE$60=AD$3)*(GMW_SCEN!$ND$2:$ND$60=AD$4)*(GMW_SCEN!$NF$2:$NF$60=AD$1),0),$F223-1966)</f>
        <v>3.9753479999999999</v>
      </c>
      <c r="AE223" s="4" cm="1">
        <f t="array" ref="AE223">INDEX(GMW_SCEN!$A$2:$NF$60,MATCH(1,(GMW_SCEN!$NE$2:$NE$60=AE$3)*(GMW_SCEN!$ND$2:$ND$60=AE$4)*(GMW_SCEN!$NF$2:$NF$60=AE$1),0),$F223-1966)</f>
        <v>4.5945200000000002</v>
      </c>
      <c r="AF223" s="4" cm="1">
        <f t="array" ref="AF223">INDEX(GMW_SCEN!$A$2:$NF$60,MATCH(1,(GMW_SCEN!$NE$2:$NE$60=AF$3)*(GMW_SCEN!$ND$2:$ND$60=AF$4)*(GMW_SCEN!$NF$2:$NF$60=AF$1),0),$F223-1966)</f>
        <v>-3.790164E-2</v>
      </c>
      <c r="AG223" s="4" cm="1">
        <f t="array" ref="AG223">INDEX(GMW_SCEN!$A$2:$NF$60,MATCH(1,(GMW_SCEN!$NE$2:$NE$60=AG$3)*(GMW_SCEN!$ND$2:$ND$60=AG$4)*(GMW_SCEN!$NF$2:$NF$60=AG$1),0),$F223-1966)</f>
        <v>1.0399959999999999</v>
      </c>
      <c r="AH223" s="4" cm="1">
        <f t="array" ref="AH223">INDEX(GMW_SCEN!$A$2:$NF$60,MATCH(1,(GMW_SCEN!$NE$2:$NE$60=AH$3)*(GMW_SCEN!$ND$2:$ND$60=AH$4)*(GMW_SCEN!$NF$2:$NF$60=AH$1),0),$F223-1966)</f>
        <v>1.2158059999999999</v>
      </c>
      <c r="AI223" s="4" cm="1">
        <f t="array" ref="AI223">INDEX(GMW_SCEN!$A$2:$NF$60,MATCH(1,(GMW_SCEN!$NE$2:$NE$60=AI$3)*(GMW_SCEN!$ND$2:$ND$60=AI$4)*(GMW_SCEN!$NF$2:$NF$60=AI$1),0),$F223-1966)</f>
        <v>76.286850000000001</v>
      </c>
      <c r="AJ223" s="4" cm="1">
        <f t="array" ref="AJ223">INDEX(GMW_SCEN!$A$2:$NF$60,MATCH(1,(GMW_SCEN!$NE$2:$NE$60=AJ$3)*(GMW_SCEN!$ND$2:$ND$60=AJ$4)*(GMW_SCEN!$NF$2:$NF$60=AJ$1),0),$F223-1966)</f>
        <v>37739.160000000003</v>
      </c>
      <c r="AK223" s="4" cm="1">
        <f t="array" ref="AK223">INDEX(GMW_SCEN!$A$2:$NF$60,MATCH(1,(GMW_SCEN!$NE$2:$NE$60=AK$3)*(GMW_SCEN!$ND$2:$ND$60=AK$4)*(GMW_SCEN!$NF$2:$NF$60=AK$1),0),$F223-1966)</f>
        <v>2677558</v>
      </c>
      <c r="AL223" s="4" cm="1">
        <f t="array" ref="AL223">INDEX(GMW_SCEN!$A$2:$NF$60,MATCH(1,(GMW_SCEN!$NE$2:$NE$60=AL$3)*(GMW_SCEN!$ND$2:$ND$60=AL$4)*(GMW_SCEN!$NF$2:$NF$60=AL$1),0),$F223-1966)</f>
        <v>805135.3</v>
      </c>
    </row>
    <row r="224" spans="1:38" x14ac:dyDescent="0.25">
      <c r="B224" s="4">
        <f t="shared" si="72"/>
        <v>2027</v>
      </c>
      <c r="C224" s="4">
        <f t="shared" si="72"/>
        <v>2027</v>
      </c>
      <c r="F224" s="4">
        <f t="shared" si="58"/>
        <v>2190</v>
      </c>
      <c r="G224" s="4" cm="1">
        <f t="array" ref="G224">INDEX(GMW_SCEN!$A$2:$NF$60,MATCH(1,(GMW_SCEN!$NE$2:$NE$60=G$3)*(GMW_SCEN!$ND$2:$ND$60=G$4)*(GMW_SCEN!$NF$2:$NF$60=G$1),0),$F224-1966)</f>
        <v>719996.9</v>
      </c>
      <c r="H224" s="4" cm="1">
        <f t="array" ref="H224">INDEX(GMW_SCEN!$A$2:$NF$60,MATCH(1,(GMW_SCEN!$NE$2:$NE$60=H$3)*(GMW_SCEN!$ND$2:$ND$60=H$4)*(GMW_SCEN!$NF$2:$NF$60=H$1),0),$F224-1966)</f>
        <v>424642.1</v>
      </c>
      <c r="I224" s="4" cm="1">
        <f t="array" ref="I224">INDEX(GMW_SCEN!$A$2:$NF$60,MATCH(1,(GMW_SCEN!$NE$2:$NE$60=I$3)*(GMW_SCEN!$ND$2:$ND$60=I$4)*(GMW_SCEN!$NF$2:$NF$60=I$1),0),$F224-1966)</f>
        <v>137410.79999999999</v>
      </c>
      <c r="J224" s="4" cm="1">
        <f t="array" ref="J224">INDEX(GMW_SCEN!$A$2:$NF$60,MATCH(1,(GMW_SCEN!$NE$2:$NE$60=J$3)*(GMW_SCEN!$ND$2:$ND$60=J$4)*(GMW_SCEN!$NF$2:$NF$60=J$1),0),$F224-1966)</f>
        <v>154321.29999999999</v>
      </c>
      <c r="K224" s="4" cm="1">
        <f t="array" ref="K224">INDEX(GMW_SCEN!$A$2:$NF$60,MATCH(1,(GMW_SCEN!$NE$2:$NE$60=K$3)*(GMW_SCEN!$ND$2:$ND$60=K$4)*(GMW_SCEN!$NF$2:$NF$60=K$1),0),$F224-1966)</f>
        <v>229377.2</v>
      </c>
      <c r="L224" s="4" cm="1">
        <f t="array" ref="L224">INDEX(GMW_SCEN!$A$2:$NF$60,MATCH(1,(GMW_SCEN!$NE$2:$NE$60=L$3)*(GMW_SCEN!$ND$2:$ND$60=L$4)*(GMW_SCEN!$NF$2:$NF$60=L$1),0),$F224-1966)</f>
        <v>243019.9</v>
      </c>
      <c r="M224" s="4" cm="1">
        <f t="array" ref="M224">INDEX(GMW_SCEN!$A$2:$NF$60,MATCH(1,(GMW_SCEN!$NE$2:$NE$60=M$3)*(GMW_SCEN!$ND$2:$ND$60=M$4)*(GMW_SCEN!$NF$2:$NF$60=M$1),0),$F224-1966)</f>
        <v>145.6848</v>
      </c>
      <c r="N224" s="4" cm="1">
        <f t="array" ref="N224">INDEX(GMW_SCEN!$A$2:$NF$60,MATCH(1,(GMW_SCEN!$NE$2:$NE$60=N$3)*(GMW_SCEN!$ND$2:$ND$60=N$4)*(GMW_SCEN!$NF$2:$NF$60=N$1),0),$F224-1966)</f>
        <v>3.250013</v>
      </c>
      <c r="O224" s="4" cm="1">
        <f t="array" ref="O224">INDEX(GMW_SCEN!$A$2:$NF$60,MATCH(1,(GMW_SCEN!$NE$2:$NE$60=O$3)*(GMW_SCEN!$ND$2:$ND$60=O$4)*(GMW_SCEN!$NF$2:$NF$60=O$1),0),$F224-1966)</f>
        <v>4.0489689999999996</v>
      </c>
      <c r="P224" s="4" cm="1">
        <f t="array" ref="P224">INDEX(GMW_SCEN!$A$2:$NF$60,MATCH(1,(GMW_SCEN!$NE$2:$NE$60=P$3)*(GMW_SCEN!$ND$2:$ND$60=P$4)*(GMW_SCEN!$NF$2:$NF$60=P$1),0),$F224-1966)</f>
        <v>0.23443249999999999</v>
      </c>
      <c r="Q224" s="4" cm="1">
        <f t="array" ref="Q224">INDEX(GMW_SCEN!$A$2:$NF$60,MATCH(1,(GMW_SCEN!$NE$2:$NE$60=Q$3)*(GMW_SCEN!$ND$2:$ND$60=Q$4)*(GMW_SCEN!$NF$2:$NF$60=Q$1),0),$F224-1966)</f>
        <v>1.149999</v>
      </c>
      <c r="R224" s="4" cm="1">
        <f t="array" ref="R224">INDEX(GMW_SCEN!$A$2:$NF$60,MATCH(1,(GMW_SCEN!$NE$2:$NE$60=R$3)*(GMW_SCEN!$ND$2:$ND$60=R$4)*(GMW_SCEN!$NF$2:$NF$60=R$1),0),$F224-1966)</f>
        <v>1.337874</v>
      </c>
      <c r="S224" s="4" cm="1">
        <f t="array" ref="S224">INDEX(GMW_SCEN!$A$2:$NF$60,MATCH(1,(GMW_SCEN!$NE$2:$NE$60=S$3)*(GMW_SCEN!$ND$2:$ND$60=S$4)*(GMW_SCEN!$NF$2:$NF$60=S$1),0),$F224-1966)</f>
        <v>84.189220000000006</v>
      </c>
      <c r="T224" s="4" cm="1">
        <f t="array" ref="T224">INDEX(GMW_SCEN!$A$2:$NF$60,MATCH(1,(GMW_SCEN!$NE$2:$NE$60=T$3)*(GMW_SCEN!$ND$2:$ND$60=T$4)*(GMW_SCEN!$NF$2:$NF$60=T$1),0),$F224-1966)</f>
        <v>-28124.23</v>
      </c>
      <c r="U224" s="4" cm="1">
        <f t="array" ref="U224">INDEX(GMW_SCEN!$A$2:$NF$60,MATCH(1,(GMW_SCEN!$NE$2:$NE$60=U$3)*(GMW_SCEN!$ND$2:$ND$60=U$4)*(GMW_SCEN!$NF$2:$NF$60=U$1),0),$F224-1966)</f>
        <v>2734666</v>
      </c>
      <c r="V224" s="4" cm="1">
        <f t="array" ref="V224">INDEX(GMW_SCEN!$A$2:$NF$60,MATCH(1,(GMW_SCEN!$NE$2:$NE$60=V$3)*(GMW_SCEN!$ND$2:$ND$60=V$4)*(GMW_SCEN!$NF$2:$NF$60=V$1),0),$F224-1966)</f>
        <v>807188.3</v>
      </c>
      <c r="W224" s="4" cm="1">
        <f t="array" ref="W224">INDEX(GMW_SCEN!$A$2:$NF$60,MATCH(1,(GMW_SCEN!$NE$2:$NE$60=W$3)*(GMW_SCEN!$ND$2:$ND$60=W$4)*(GMW_SCEN!$NF$2:$NF$60=W$1),0),$F224-1966)</f>
        <v>716840.7</v>
      </c>
      <c r="X224" s="4" cm="1">
        <f t="array" ref="X224">INDEX(GMW_SCEN!$A$2:$NF$60,MATCH(1,(GMW_SCEN!$NE$2:$NE$60=X$3)*(GMW_SCEN!$ND$2:$ND$60=X$4)*(GMW_SCEN!$NF$2:$NF$60=X$1),0),$F224-1966)</f>
        <v>419052.2</v>
      </c>
      <c r="Y224" s="4" cm="1">
        <f t="array" ref="Y224">INDEX(GMW_SCEN!$A$2:$NF$60,MATCH(1,(GMW_SCEN!$NE$2:$NE$60=Y$3)*(GMW_SCEN!$ND$2:$ND$60=Y$4)*(GMW_SCEN!$NF$2:$NF$60=Y$1),0),$F224-1966)</f>
        <v>136082.5</v>
      </c>
      <c r="Z224" s="4" cm="1">
        <f t="array" ref="Z224">INDEX(GMW_SCEN!$A$2:$NF$60,MATCH(1,(GMW_SCEN!$NE$2:$NE$60=Z$3)*(GMW_SCEN!$ND$2:$ND$60=Z$4)*(GMW_SCEN!$NF$2:$NF$60=Z$1),0),$F224-1966)</f>
        <v>153342.9</v>
      </c>
      <c r="AA224" s="4" cm="1">
        <f t="array" ref="AA224">INDEX(GMW_SCEN!$A$2:$NF$60,MATCH(1,(GMW_SCEN!$NE$2:$NE$60=AA$3)*(GMW_SCEN!$ND$2:$ND$60=AA$4)*(GMW_SCEN!$NF$2:$NF$60=AA$1),0),$F224-1966)</f>
        <v>230584.9</v>
      </c>
      <c r="AB224" s="4" cm="1">
        <f t="array" ref="AB224">INDEX(GMW_SCEN!$A$2:$NF$60,MATCH(1,(GMW_SCEN!$NE$2:$NE$60=AB$3)*(GMW_SCEN!$ND$2:$ND$60=AB$4)*(GMW_SCEN!$NF$2:$NF$60=AB$1),0),$F224-1966)</f>
        <v>239226.7</v>
      </c>
      <c r="AC224" s="4" cm="1">
        <f t="array" ref="AC224">INDEX(GMW_SCEN!$A$2:$NF$60,MATCH(1,(GMW_SCEN!$NE$2:$NE$60=AC$3)*(GMW_SCEN!$ND$2:$ND$60=AC$4)*(GMW_SCEN!$NF$2:$NF$60=AC$1),0),$F224-1966)</f>
        <v>147.73580000000001</v>
      </c>
      <c r="AD224" s="4" cm="1">
        <f t="array" ref="AD224">INDEX(GMW_SCEN!$A$2:$NF$60,MATCH(1,(GMW_SCEN!$NE$2:$NE$60=AD$3)*(GMW_SCEN!$ND$2:$ND$60=AD$4)*(GMW_SCEN!$NF$2:$NF$60=AD$1),0),$F224-1966)</f>
        <v>3.9689190000000001</v>
      </c>
      <c r="AE224" s="4" cm="1">
        <f t="array" ref="AE224">INDEX(GMW_SCEN!$A$2:$NF$60,MATCH(1,(GMW_SCEN!$NE$2:$NE$60=AE$3)*(GMW_SCEN!$ND$2:$ND$60=AE$4)*(GMW_SCEN!$NF$2:$NF$60=AE$1),0),$F224-1966)</f>
        <v>4.497655</v>
      </c>
      <c r="AF224" s="4" cm="1">
        <f t="array" ref="AF224">INDEX(GMW_SCEN!$A$2:$NF$60,MATCH(1,(GMW_SCEN!$NE$2:$NE$60=AF$3)*(GMW_SCEN!$ND$2:$ND$60=AF$4)*(GMW_SCEN!$NF$2:$NF$60=AF$1),0),$F224-1966)</f>
        <v>-7.8363419999999996E-3</v>
      </c>
      <c r="AG224" s="4" cm="1">
        <f t="array" ref="AG224">INDEX(GMW_SCEN!$A$2:$NF$60,MATCH(1,(GMW_SCEN!$NE$2:$NE$60=AG$3)*(GMW_SCEN!$ND$2:$ND$60=AG$4)*(GMW_SCEN!$NF$2:$NF$60=AG$1),0),$F224-1966)</f>
        <v>1.052071</v>
      </c>
      <c r="AH224" s="4" cm="1">
        <f t="array" ref="AH224">INDEX(GMW_SCEN!$A$2:$NF$60,MATCH(1,(GMW_SCEN!$NE$2:$NE$60=AH$3)*(GMW_SCEN!$ND$2:$ND$60=AH$4)*(GMW_SCEN!$NF$2:$NF$60=AH$1),0),$F224-1966)</f>
        <v>1.229295</v>
      </c>
      <c r="AI224" s="4" cm="1">
        <f t="array" ref="AI224">INDEX(GMW_SCEN!$A$2:$NF$60,MATCH(1,(GMW_SCEN!$NE$2:$NE$60=AI$3)*(GMW_SCEN!$ND$2:$ND$60=AI$4)*(GMW_SCEN!$NF$2:$NF$60=AI$1),0),$F224-1966)</f>
        <v>77.020189999999999</v>
      </c>
      <c r="AJ224" s="4" cm="1">
        <f t="array" ref="AJ224">INDEX(GMW_SCEN!$A$2:$NF$60,MATCH(1,(GMW_SCEN!$NE$2:$NE$60=AJ$3)*(GMW_SCEN!$ND$2:$ND$60=AJ$4)*(GMW_SCEN!$NF$2:$NF$60=AJ$1),0),$F224-1966)</f>
        <v>-26226.29</v>
      </c>
      <c r="AK224" s="4" cm="1">
        <f t="array" ref="AK224">INDEX(GMW_SCEN!$A$2:$NF$60,MATCH(1,(GMW_SCEN!$NE$2:$NE$60=AK$3)*(GMW_SCEN!$ND$2:$ND$60=AK$4)*(GMW_SCEN!$NF$2:$NF$60=AK$1),0),$F224-1966)</f>
        <v>2717184</v>
      </c>
      <c r="AL224" s="4" cm="1">
        <f t="array" ref="AL224">INDEX(GMW_SCEN!$A$2:$NF$60,MATCH(1,(GMW_SCEN!$NE$2:$NE$60=AL$3)*(GMW_SCEN!$ND$2:$ND$60=AL$4)*(GMW_SCEN!$NF$2:$NF$60=AL$1),0),$F224-1966)</f>
        <v>812134.8</v>
      </c>
    </row>
    <row r="225" spans="1:38" x14ac:dyDescent="0.25">
      <c r="B225" s="4">
        <f t="shared" si="72"/>
        <v>2027</v>
      </c>
      <c r="C225" s="4">
        <f t="shared" si="72"/>
        <v>2027</v>
      </c>
      <c r="F225" s="4">
        <f t="shared" si="58"/>
        <v>2191</v>
      </c>
      <c r="G225" s="4" cm="1">
        <f t="array" ref="G225">INDEX(GMW_SCEN!$A$2:$NF$60,MATCH(1,(GMW_SCEN!$NE$2:$NE$60=G$3)*(GMW_SCEN!$ND$2:$ND$60=G$4)*(GMW_SCEN!$NF$2:$NF$60=G$1),0),$F225-1966)</f>
        <v>722984.6</v>
      </c>
      <c r="H225" s="4" cm="1">
        <f t="array" ref="H225">INDEX(GMW_SCEN!$A$2:$NF$60,MATCH(1,(GMW_SCEN!$NE$2:$NE$60=H$3)*(GMW_SCEN!$ND$2:$ND$60=H$4)*(GMW_SCEN!$NF$2:$NF$60=H$1),0),$F225-1966)</f>
        <v>426255.3</v>
      </c>
      <c r="I225" s="4" cm="1">
        <f t="array" ref="I225">INDEX(GMW_SCEN!$A$2:$NF$60,MATCH(1,(GMW_SCEN!$NE$2:$NE$60=I$3)*(GMW_SCEN!$ND$2:$ND$60=I$4)*(GMW_SCEN!$NF$2:$NF$60=I$1),0),$F225-1966)</f>
        <v>138065.1</v>
      </c>
      <c r="J225" s="4" cm="1">
        <f t="array" ref="J225">INDEX(GMW_SCEN!$A$2:$NF$60,MATCH(1,(GMW_SCEN!$NE$2:$NE$60=J$3)*(GMW_SCEN!$ND$2:$ND$60=J$4)*(GMW_SCEN!$NF$2:$NF$60=J$1),0),$F225-1966)</f>
        <v>154948.1</v>
      </c>
      <c r="K225" s="4" cm="1">
        <f t="array" ref="K225">INDEX(GMW_SCEN!$A$2:$NF$60,MATCH(1,(GMW_SCEN!$NE$2:$NE$60=K$3)*(GMW_SCEN!$ND$2:$ND$60=K$4)*(GMW_SCEN!$NF$2:$NF$60=K$1),0),$F225-1966)</f>
        <v>230232.3</v>
      </c>
      <c r="L225" s="4" cm="1">
        <f t="array" ref="L225">INDEX(GMW_SCEN!$A$2:$NF$60,MATCH(1,(GMW_SCEN!$NE$2:$NE$60=L$3)*(GMW_SCEN!$ND$2:$ND$60=L$4)*(GMW_SCEN!$NF$2:$NF$60=L$1),0),$F225-1966)</f>
        <v>243891.1</v>
      </c>
      <c r="M225" s="4" cm="1">
        <f t="array" ref="M225">INDEX(GMW_SCEN!$A$2:$NF$60,MATCH(1,(GMW_SCEN!$NE$2:$NE$60=M$3)*(GMW_SCEN!$ND$2:$ND$60=M$4)*(GMW_SCEN!$NF$2:$NF$60=M$1),0),$F225-1966)</f>
        <v>146.5068</v>
      </c>
      <c r="N225" s="4" cm="1">
        <f t="array" ref="N225">INDEX(GMW_SCEN!$A$2:$NF$60,MATCH(1,(GMW_SCEN!$NE$2:$NE$60=N$3)*(GMW_SCEN!$ND$2:$ND$60=N$4)*(GMW_SCEN!$NF$2:$NF$60=N$1),0),$F225-1966)</f>
        <v>3.0947089999999999</v>
      </c>
      <c r="O225" s="4" cm="1">
        <f t="array" ref="O225">INDEX(GMW_SCEN!$A$2:$NF$60,MATCH(1,(GMW_SCEN!$NE$2:$NE$60=O$3)*(GMW_SCEN!$ND$2:$ND$60=O$4)*(GMW_SCEN!$NF$2:$NF$60=O$1),0),$F225-1966)</f>
        <v>3.9281000000000001</v>
      </c>
      <c r="P225" s="4" cm="1">
        <f t="array" ref="P225">INDEX(GMW_SCEN!$A$2:$NF$60,MATCH(1,(GMW_SCEN!$NE$2:$NE$60=P$3)*(GMW_SCEN!$ND$2:$ND$60=P$4)*(GMW_SCEN!$NF$2:$NF$60=P$1),0),$F225-1966)</f>
        <v>0.28961110000000001</v>
      </c>
      <c r="Q225" s="4" cm="1">
        <f t="array" ref="Q225">INDEX(GMW_SCEN!$A$2:$NF$60,MATCH(1,(GMW_SCEN!$NE$2:$NE$60=Q$3)*(GMW_SCEN!$ND$2:$ND$60=Q$4)*(GMW_SCEN!$NF$2:$NF$60=Q$1),0),$F225-1966)</f>
        <v>1.149999</v>
      </c>
      <c r="R225" s="4" cm="1">
        <f t="array" ref="R225">INDEX(GMW_SCEN!$A$2:$NF$60,MATCH(1,(GMW_SCEN!$NE$2:$NE$60=R$3)*(GMW_SCEN!$ND$2:$ND$60=R$4)*(GMW_SCEN!$NF$2:$NF$60=R$1),0),$F225-1966)</f>
        <v>1.3375509999999999</v>
      </c>
      <c r="S225" s="4" cm="1">
        <f t="array" ref="S225">INDEX(GMW_SCEN!$A$2:$NF$60,MATCH(1,(GMW_SCEN!$NE$2:$NE$60=S$3)*(GMW_SCEN!$ND$2:$ND$60=S$4)*(GMW_SCEN!$NF$2:$NF$60=S$1),0),$F225-1966)</f>
        <v>84.022970000000001</v>
      </c>
      <c r="T225" s="4" cm="1">
        <f t="array" ref="T225">INDEX(GMW_SCEN!$A$2:$NF$60,MATCH(1,(GMW_SCEN!$NE$2:$NE$60=T$3)*(GMW_SCEN!$ND$2:$ND$60=T$4)*(GMW_SCEN!$NF$2:$NF$60=T$1),0),$F225-1966)</f>
        <v>-727.82420000000002</v>
      </c>
      <c r="U225" s="4" cm="1">
        <f t="array" ref="U225">INDEX(GMW_SCEN!$A$2:$NF$60,MATCH(1,(GMW_SCEN!$NE$2:$NE$60=U$3)*(GMW_SCEN!$ND$2:$ND$60=U$4)*(GMW_SCEN!$NF$2:$NF$60=U$1),0),$F225-1966)</f>
        <v>2752807</v>
      </c>
      <c r="V225" s="4" cm="1">
        <f t="array" ref="V225">INDEX(GMW_SCEN!$A$2:$NF$60,MATCH(1,(GMW_SCEN!$NE$2:$NE$60=V$3)*(GMW_SCEN!$ND$2:$ND$60=V$4)*(GMW_SCEN!$NF$2:$NF$60=V$1),0),$F225-1966)</f>
        <v>815238.7</v>
      </c>
      <c r="W225" s="4" cm="1">
        <f t="array" ref="W225">INDEX(GMW_SCEN!$A$2:$NF$60,MATCH(1,(GMW_SCEN!$NE$2:$NE$60=W$3)*(GMW_SCEN!$ND$2:$ND$60=W$4)*(GMW_SCEN!$NF$2:$NF$60=W$1),0),$F225-1966)</f>
        <v>719026.2</v>
      </c>
      <c r="X225" s="4" cm="1">
        <f t="array" ref="X225">INDEX(GMW_SCEN!$A$2:$NF$60,MATCH(1,(GMW_SCEN!$NE$2:$NE$60=X$3)*(GMW_SCEN!$ND$2:$ND$60=X$4)*(GMW_SCEN!$NF$2:$NF$60=X$1),0),$F225-1966)</f>
        <v>419967.5</v>
      </c>
      <c r="Y225" s="4" cm="1">
        <f t="array" ref="Y225">INDEX(GMW_SCEN!$A$2:$NF$60,MATCH(1,(GMW_SCEN!$NE$2:$NE$60=Y$3)*(GMW_SCEN!$ND$2:$ND$60=Y$4)*(GMW_SCEN!$NF$2:$NF$60=Y$1),0),$F225-1966)</f>
        <v>136519.6</v>
      </c>
      <c r="Z225" s="4" cm="1">
        <f t="array" ref="Z225">INDEX(GMW_SCEN!$A$2:$NF$60,MATCH(1,(GMW_SCEN!$NE$2:$NE$60=Z$3)*(GMW_SCEN!$ND$2:$ND$60=Z$4)*(GMW_SCEN!$NF$2:$NF$60=Z$1),0),$F225-1966)</f>
        <v>153963</v>
      </c>
      <c r="AA225" s="4" cm="1">
        <f t="array" ref="AA225">INDEX(GMW_SCEN!$A$2:$NF$60,MATCH(1,(GMW_SCEN!$NE$2:$NE$60=AA$3)*(GMW_SCEN!$ND$2:$ND$60=AA$4)*(GMW_SCEN!$NF$2:$NF$60=AA$1),0),$F225-1966)</f>
        <v>231365.3</v>
      </c>
      <c r="AB225" s="4" cm="1">
        <f t="array" ref="AB225">INDEX(GMW_SCEN!$A$2:$NF$60,MATCH(1,(GMW_SCEN!$NE$2:$NE$60=AB$3)*(GMW_SCEN!$ND$2:$ND$60=AB$4)*(GMW_SCEN!$NF$2:$NF$60=AB$1),0),$F225-1966)</f>
        <v>239828.2</v>
      </c>
      <c r="AC225" s="4" cm="1">
        <f t="array" ref="AC225">INDEX(GMW_SCEN!$A$2:$NF$60,MATCH(1,(GMW_SCEN!$NE$2:$NE$60=AC$3)*(GMW_SCEN!$ND$2:$ND$60=AC$4)*(GMW_SCEN!$NF$2:$NF$60=AC$1),0),$F225-1966)</f>
        <v>148.65950000000001</v>
      </c>
      <c r="AD225" s="4" cm="1">
        <f t="array" ref="AD225">INDEX(GMW_SCEN!$A$2:$NF$60,MATCH(1,(GMW_SCEN!$NE$2:$NE$60=AD$3)*(GMW_SCEN!$ND$2:$ND$60=AD$4)*(GMW_SCEN!$NF$2:$NF$60=AD$1),0),$F225-1966)</f>
        <v>3.8514300000000001</v>
      </c>
      <c r="AE225" s="4" cm="1">
        <f t="array" ref="AE225">INDEX(GMW_SCEN!$A$2:$NF$60,MATCH(1,(GMW_SCEN!$NE$2:$NE$60=AE$3)*(GMW_SCEN!$ND$2:$ND$60=AE$4)*(GMW_SCEN!$NF$2:$NF$60=AE$1),0),$F225-1966)</f>
        <v>4.4017080000000002</v>
      </c>
      <c r="AF225" s="4" cm="1">
        <f t="array" ref="AF225">INDEX(GMW_SCEN!$A$2:$NF$60,MATCH(1,(GMW_SCEN!$NE$2:$NE$60=AF$3)*(GMW_SCEN!$ND$2:$ND$60=AF$4)*(GMW_SCEN!$NF$2:$NF$60=AF$1),0),$F225-1966)</f>
        <v>3.8546320000000002E-2</v>
      </c>
      <c r="AG225" s="4" cm="1">
        <f t="array" ref="AG225">INDEX(GMW_SCEN!$A$2:$NF$60,MATCH(1,(GMW_SCEN!$NE$2:$NE$60=AG$3)*(GMW_SCEN!$ND$2:$ND$60=AG$4)*(GMW_SCEN!$NF$2:$NF$60=AG$1),0),$F225-1966)</f>
        <v>1.061952</v>
      </c>
      <c r="AH225" s="4" cm="1">
        <f t="array" ref="AH225">INDEX(GMW_SCEN!$A$2:$NF$60,MATCH(1,(GMW_SCEN!$NE$2:$NE$60=AH$3)*(GMW_SCEN!$ND$2:$ND$60=AH$4)*(GMW_SCEN!$NF$2:$NF$60=AH$1),0),$F225-1966)</f>
        <v>1.24054</v>
      </c>
      <c r="AI225" s="4" cm="1">
        <f t="array" ref="AI225">INDEX(GMW_SCEN!$A$2:$NF$60,MATCH(1,(GMW_SCEN!$NE$2:$NE$60=AI$3)*(GMW_SCEN!$ND$2:$ND$60=AI$4)*(GMW_SCEN!$NF$2:$NF$60=AI$1),0),$F225-1966)</f>
        <v>77.590119999999999</v>
      </c>
      <c r="AJ225" s="4" cm="1">
        <f t="array" ref="AJ225">INDEX(GMW_SCEN!$A$2:$NF$60,MATCH(1,(GMW_SCEN!$NE$2:$NE$60=AJ$3)*(GMW_SCEN!$ND$2:$ND$60=AJ$4)*(GMW_SCEN!$NF$2:$NF$60=AJ$1),0),$F225-1966)</f>
        <v>887.26949999999999</v>
      </c>
      <c r="AK225" s="4" cm="1">
        <f t="array" ref="AK225">INDEX(GMW_SCEN!$A$2:$NF$60,MATCH(1,(GMW_SCEN!$NE$2:$NE$60=AK$3)*(GMW_SCEN!$ND$2:$ND$60=AK$4)*(GMW_SCEN!$NF$2:$NF$60=AK$1),0),$F225-1966)</f>
        <v>2734082</v>
      </c>
      <c r="AL225" s="4" cm="1">
        <f t="array" ref="AL225">INDEX(GMW_SCEN!$A$2:$NF$60,MATCH(1,(GMW_SCEN!$NE$2:$NE$60=AL$3)*(GMW_SCEN!$ND$2:$ND$60=AL$4)*(GMW_SCEN!$NF$2:$NF$60=AL$1),0),$F225-1966)</f>
        <v>819588</v>
      </c>
    </row>
    <row r="226" spans="1:38" x14ac:dyDescent="0.25">
      <c r="B226" s="4">
        <f t="shared" si="72"/>
        <v>2027</v>
      </c>
      <c r="C226" s="4">
        <f t="shared" si="72"/>
        <v>2027</v>
      </c>
      <c r="E226" s="4">
        <f t="shared" ref="E226" si="74">+E222+1</f>
        <v>2027</v>
      </c>
      <c r="F226" s="4">
        <f t="shared" si="58"/>
        <v>2192</v>
      </c>
      <c r="G226" s="4" cm="1">
        <f t="array" ref="G226">INDEX(GMW_SCEN!$A$2:$NF$60,MATCH(1,(GMW_SCEN!$NE$2:$NE$60=G$3)*(GMW_SCEN!$ND$2:$ND$60=G$4)*(GMW_SCEN!$NF$2:$NF$60=G$1),0),$F226-1966)</f>
        <v>726165.4</v>
      </c>
      <c r="H226" s="4" cm="1">
        <f t="array" ref="H226">INDEX(GMW_SCEN!$A$2:$NF$60,MATCH(1,(GMW_SCEN!$NE$2:$NE$60=H$3)*(GMW_SCEN!$ND$2:$ND$60=H$4)*(GMW_SCEN!$NF$2:$NF$60=H$1),0),$F226-1966)</f>
        <v>428088.7</v>
      </c>
      <c r="I226" s="4" cm="1">
        <f t="array" ref="I226">INDEX(GMW_SCEN!$A$2:$NF$60,MATCH(1,(GMW_SCEN!$NE$2:$NE$60=I$3)*(GMW_SCEN!$ND$2:$ND$60=I$4)*(GMW_SCEN!$NF$2:$NF$60=I$1),0),$F226-1966)</f>
        <v>138798</v>
      </c>
      <c r="J226" s="4" cm="1">
        <f t="array" ref="J226">INDEX(GMW_SCEN!$A$2:$NF$60,MATCH(1,(GMW_SCEN!$NE$2:$NE$60=J$3)*(GMW_SCEN!$ND$2:$ND$60=J$4)*(GMW_SCEN!$NF$2:$NF$60=J$1),0),$F226-1966)</f>
        <v>155586.9</v>
      </c>
      <c r="K226" s="4" cm="1">
        <f t="array" ref="K226">INDEX(GMW_SCEN!$A$2:$NF$60,MATCH(1,(GMW_SCEN!$NE$2:$NE$60=K$3)*(GMW_SCEN!$ND$2:$ND$60=K$4)*(GMW_SCEN!$NF$2:$NF$60=K$1),0),$F226-1966)</f>
        <v>231047.5</v>
      </c>
      <c r="L226" s="4" cm="1">
        <f t="array" ref="L226">INDEX(GMW_SCEN!$A$2:$NF$60,MATCH(1,(GMW_SCEN!$NE$2:$NE$60=L$3)*(GMW_SCEN!$ND$2:$ND$60=L$4)*(GMW_SCEN!$NF$2:$NF$60=L$1),0),$F226-1966)</f>
        <v>244813</v>
      </c>
      <c r="M226" s="4" cm="1">
        <f t="array" ref="M226">INDEX(GMW_SCEN!$A$2:$NF$60,MATCH(1,(GMW_SCEN!$NE$2:$NE$60=M$3)*(GMW_SCEN!$ND$2:$ND$60=M$4)*(GMW_SCEN!$NF$2:$NF$60=M$1),0),$F226-1966)</f>
        <v>147.27860000000001</v>
      </c>
      <c r="N226" s="4" cm="1">
        <f t="array" ref="N226">INDEX(GMW_SCEN!$A$2:$NF$60,MATCH(1,(GMW_SCEN!$NE$2:$NE$60=N$3)*(GMW_SCEN!$ND$2:$ND$60=N$4)*(GMW_SCEN!$NF$2:$NF$60=N$1),0),$F226-1966)</f>
        <v>3.0000089999999999</v>
      </c>
      <c r="O226" s="4" cm="1">
        <f t="array" ref="O226">INDEX(GMW_SCEN!$A$2:$NF$60,MATCH(1,(GMW_SCEN!$NE$2:$NE$60=O$3)*(GMW_SCEN!$ND$2:$ND$60=O$4)*(GMW_SCEN!$NF$2:$NF$60=O$1),0),$F226-1966)</f>
        <v>3.8293879999999998</v>
      </c>
      <c r="P226" s="4" cm="1">
        <f t="array" ref="P226">INDEX(GMW_SCEN!$A$2:$NF$60,MATCH(1,(GMW_SCEN!$NE$2:$NE$60=P$3)*(GMW_SCEN!$ND$2:$ND$60=P$4)*(GMW_SCEN!$NF$2:$NF$60=P$1),0),$F226-1966)</f>
        <v>0.35000569999999998</v>
      </c>
      <c r="Q226" s="4" cm="1">
        <f t="array" ref="Q226">INDEX(GMW_SCEN!$A$2:$NF$60,MATCH(1,(GMW_SCEN!$NE$2:$NE$60=Q$3)*(GMW_SCEN!$ND$2:$ND$60=Q$4)*(GMW_SCEN!$NF$2:$NF$60=Q$1),0),$F226-1966)</f>
        <v>1.1499999999999999</v>
      </c>
      <c r="R226" s="4" cm="1">
        <f t="array" ref="R226">INDEX(GMW_SCEN!$A$2:$NF$60,MATCH(1,(GMW_SCEN!$NE$2:$NE$60=R$3)*(GMW_SCEN!$ND$2:$ND$60=R$4)*(GMW_SCEN!$NF$2:$NF$60=R$1),0),$F226-1966)</f>
        <v>1.3372280000000001</v>
      </c>
      <c r="S226" s="4" cm="1">
        <f t="array" ref="S226">INDEX(GMW_SCEN!$A$2:$NF$60,MATCH(1,(GMW_SCEN!$NE$2:$NE$60=S$3)*(GMW_SCEN!$ND$2:$ND$60=S$4)*(GMW_SCEN!$NF$2:$NF$60=S$1),0),$F226-1966)</f>
        <v>83.856650000000002</v>
      </c>
      <c r="T226" s="4" cm="1">
        <f t="array" ref="T226">INDEX(GMW_SCEN!$A$2:$NF$60,MATCH(1,(GMW_SCEN!$NE$2:$NE$60=T$3)*(GMW_SCEN!$ND$2:$ND$60=T$4)*(GMW_SCEN!$NF$2:$NF$60=T$1),0),$F226-1966)</f>
        <v>-21551.29</v>
      </c>
      <c r="U226" s="4" cm="1">
        <f t="array" ref="U226">INDEX(GMW_SCEN!$A$2:$NF$60,MATCH(1,(GMW_SCEN!$NE$2:$NE$60=U$3)*(GMW_SCEN!$ND$2:$ND$60=U$4)*(GMW_SCEN!$NF$2:$NF$60=U$1),0),$F226-1966)</f>
        <v>2792002</v>
      </c>
      <c r="V226" s="4" cm="1">
        <f t="array" ref="V226">INDEX(GMW_SCEN!$A$2:$NF$60,MATCH(1,(GMW_SCEN!$NE$2:$NE$60=V$3)*(GMW_SCEN!$ND$2:$ND$60=V$4)*(GMW_SCEN!$NF$2:$NF$60=V$1),0),$F226-1966)</f>
        <v>823493.1</v>
      </c>
      <c r="W226" s="4" cm="1">
        <f t="array" ref="W226">INDEX(GMW_SCEN!$A$2:$NF$60,MATCH(1,(GMW_SCEN!$NE$2:$NE$60=W$3)*(GMW_SCEN!$ND$2:$ND$60=W$4)*(GMW_SCEN!$NF$2:$NF$60=W$1),0),$F226-1966)</f>
        <v>721527.4</v>
      </c>
      <c r="X226" s="4" cm="1">
        <f t="array" ref="X226">INDEX(GMW_SCEN!$A$2:$NF$60,MATCH(1,(GMW_SCEN!$NE$2:$NE$60=X$3)*(GMW_SCEN!$ND$2:$ND$60=X$4)*(GMW_SCEN!$NF$2:$NF$60=X$1),0),$F226-1966)</f>
        <v>421148.4</v>
      </c>
      <c r="Y226" s="4" cm="1">
        <f t="array" ref="Y226">INDEX(GMW_SCEN!$A$2:$NF$60,MATCH(1,(GMW_SCEN!$NE$2:$NE$60=Y$3)*(GMW_SCEN!$ND$2:$ND$60=Y$4)*(GMW_SCEN!$NF$2:$NF$60=Y$1),0),$F226-1966)</f>
        <v>137056</v>
      </c>
      <c r="Z226" s="4" cm="1">
        <f t="array" ref="Z226">INDEX(GMW_SCEN!$A$2:$NF$60,MATCH(1,(GMW_SCEN!$NE$2:$NE$60=Z$3)*(GMW_SCEN!$ND$2:$ND$60=Z$4)*(GMW_SCEN!$NF$2:$NF$60=Z$1),0),$F226-1966)</f>
        <v>154595.20000000001</v>
      </c>
      <c r="AA226" s="4" cm="1">
        <f t="array" ref="AA226">INDEX(GMW_SCEN!$A$2:$NF$60,MATCH(1,(GMW_SCEN!$NE$2:$NE$60=AA$3)*(GMW_SCEN!$ND$2:$ND$60=AA$4)*(GMW_SCEN!$NF$2:$NF$60=AA$1),0),$F226-1966)</f>
        <v>232126.9</v>
      </c>
      <c r="AB226" s="4" cm="1">
        <f t="array" ref="AB226">INDEX(GMW_SCEN!$A$2:$NF$60,MATCH(1,(GMW_SCEN!$NE$2:$NE$60=AB$3)*(GMW_SCEN!$ND$2:$ND$60=AB$4)*(GMW_SCEN!$NF$2:$NF$60=AB$1),0),$F226-1966)</f>
        <v>240459.5</v>
      </c>
      <c r="AC226" s="4" cm="1">
        <f t="array" ref="AC226">INDEX(GMW_SCEN!$A$2:$NF$60,MATCH(1,(GMW_SCEN!$NE$2:$NE$60=AC$3)*(GMW_SCEN!$ND$2:$ND$60=AC$4)*(GMW_SCEN!$NF$2:$NF$60=AC$1),0),$F226-1966)</f>
        <v>149.5094</v>
      </c>
      <c r="AD226" s="4" cm="1">
        <f t="array" ref="AD226">INDEX(GMW_SCEN!$A$2:$NF$60,MATCH(1,(GMW_SCEN!$NE$2:$NE$60=AD$3)*(GMW_SCEN!$ND$2:$ND$60=AD$4)*(GMW_SCEN!$NF$2:$NF$60=AD$1),0),$F226-1966)</f>
        <v>3.7600769999999999</v>
      </c>
      <c r="AE226" s="4" cm="1">
        <f t="array" ref="AE226">INDEX(GMW_SCEN!$A$2:$NF$60,MATCH(1,(GMW_SCEN!$NE$2:$NE$60=AE$3)*(GMW_SCEN!$ND$2:$ND$60=AE$4)*(GMW_SCEN!$NF$2:$NF$60=AE$1),0),$F226-1966)</f>
        <v>4.3182939999999999</v>
      </c>
      <c r="AF226" s="4" cm="1">
        <f t="array" ref="AF226">INDEX(GMW_SCEN!$A$2:$NF$60,MATCH(1,(GMW_SCEN!$NE$2:$NE$60=AF$3)*(GMW_SCEN!$ND$2:$ND$60=AF$4)*(GMW_SCEN!$NF$2:$NF$60=AF$1),0),$F226-1966)</f>
        <v>0.1245539</v>
      </c>
      <c r="AG226" s="4" cm="1">
        <f t="array" ref="AG226">INDEX(GMW_SCEN!$A$2:$NF$60,MATCH(1,(GMW_SCEN!$NE$2:$NE$60=AG$3)*(GMW_SCEN!$ND$2:$ND$60=AG$4)*(GMW_SCEN!$NF$2:$NF$60=AG$1),0),$F226-1966)</f>
        <v>1.07013</v>
      </c>
      <c r="AH226" s="4" cm="1">
        <f t="array" ref="AH226">INDEX(GMW_SCEN!$A$2:$NF$60,MATCH(1,(GMW_SCEN!$NE$2:$NE$60=AH$3)*(GMW_SCEN!$ND$2:$ND$60=AH$4)*(GMW_SCEN!$NF$2:$NF$60=AH$1),0),$F226-1966)</f>
        <v>1.2497910000000001</v>
      </c>
      <c r="AI226" s="4" cm="1">
        <f t="array" ref="AI226">INDEX(GMW_SCEN!$A$2:$NF$60,MATCH(1,(GMW_SCEN!$NE$2:$NE$60=AI$3)*(GMW_SCEN!$ND$2:$ND$60=AI$4)*(GMW_SCEN!$NF$2:$NF$60=AI$1),0),$F226-1966)</f>
        <v>78.03304</v>
      </c>
      <c r="AJ226" s="4" cm="1">
        <f t="array" ref="AJ226">INDEX(GMW_SCEN!$A$2:$NF$60,MATCH(1,(GMW_SCEN!$NE$2:$NE$60=AJ$3)*(GMW_SCEN!$ND$2:$ND$60=AJ$4)*(GMW_SCEN!$NF$2:$NF$60=AJ$1),0),$F226-1966)</f>
        <v>-20382.48</v>
      </c>
      <c r="AK226" s="4" cm="1">
        <f t="array" ref="AK226">INDEX(GMW_SCEN!$A$2:$NF$60,MATCH(1,(GMW_SCEN!$NE$2:$NE$60=AK$3)*(GMW_SCEN!$ND$2:$ND$60=AK$4)*(GMW_SCEN!$NF$2:$NF$60=AK$1),0),$F226-1966)</f>
        <v>2772507</v>
      </c>
      <c r="AL226" s="4" cm="1">
        <f t="array" ref="AL226">INDEX(GMW_SCEN!$A$2:$NF$60,MATCH(1,(GMW_SCEN!$NE$2:$NE$60=AL$3)*(GMW_SCEN!$ND$2:$ND$60=AL$4)*(GMW_SCEN!$NF$2:$NF$60=AL$1),0),$F226-1966)</f>
        <v>827346.3</v>
      </c>
    </row>
    <row r="227" spans="1:38" x14ac:dyDescent="0.25">
      <c r="A227" s="4">
        <v>2028</v>
      </c>
      <c r="B227" s="4">
        <f t="shared" si="72"/>
        <v>2028</v>
      </c>
      <c r="C227" s="4">
        <f t="shared" si="72"/>
        <v>2027</v>
      </c>
      <c r="D227" s="4">
        <f t="shared" si="72"/>
        <v>2027</v>
      </c>
      <c r="F227" s="4">
        <f t="shared" si="58"/>
        <v>2193</v>
      </c>
      <c r="G227" s="4" cm="1">
        <f t="array" ref="G227">INDEX(GMW_SCEN!$A$2:$NF$60,MATCH(1,(GMW_SCEN!$NE$2:$NE$60=G$3)*(GMW_SCEN!$ND$2:$ND$60=G$4)*(GMW_SCEN!$NF$2:$NF$60=G$1),0),$F227-1966)</f>
        <v>729360.9</v>
      </c>
      <c r="H227" s="4" cm="1">
        <f t="array" ref="H227">INDEX(GMW_SCEN!$A$2:$NF$60,MATCH(1,(GMW_SCEN!$NE$2:$NE$60=H$3)*(GMW_SCEN!$ND$2:$ND$60=H$4)*(GMW_SCEN!$NF$2:$NF$60=H$1),0),$F227-1966)</f>
        <v>429950.8</v>
      </c>
      <c r="I227" s="4" cm="1">
        <f t="array" ref="I227">INDEX(GMW_SCEN!$A$2:$NF$60,MATCH(1,(GMW_SCEN!$NE$2:$NE$60=I$3)*(GMW_SCEN!$ND$2:$ND$60=I$4)*(GMW_SCEN!$NF$2:$NF$60=I$1),0),$F227-1966)</f>
        <v>139539.79999999999</v>
      </c>
      <c r="J227" s="4" cm="1">
        <f t="array" ref="J227">INDEX(GMW_SCEN!$A$2:$NF$60,MATCH(1,(GMW_SCEN!$NE$2:$NE$60=J$3)*(GMW_SCEN!$ND$2:$ND$60=J$4)*(GMW_SCEN!$NF$2:$NF$60=J$1),0),$F227-1966)</f>
        <v>156237.5</v>
      </c>
      <c r="K227" s="4" cm="1">
        <f t="array" ref="K227">INDEX(GMW_SCEN!$A$2:$NF$60,MATCH(1,(GMW_SCEN!$NE$2:$NE$60=K$3)*(GMW_SCEN!$ND$2:$ND$60=K$4)*(GMW_SCEN!$NF$2:$NF$60=K$1),0),$F227-1966)</f>
        <v>231903.5</v>
      </c>
      <c r="L227" s="4" cm="1">
        <f t="array" ref="L227">INDEX(GMW_SCEN!$A$2:$NF$60,MATCH(1,(GMW_SCEN!$NE$2:$NE$60=L$3)*(GMW_SCEN!$ND$2:$ND$60=L$4)*(GMW_SCEN!$NF$2:$NF$60=L$1),0),$F227-1966)</f>
        <v>245799.9</v>
      </c>
      <c r="M227" s="4" cm="1">
        <f t="array" ref="M227">INDEX(GMW_SCEN!$A$2:$NF$60,MATCH(1,(GMW_SCEN!$NE$2:$NE$60=M$3)*(GMW_SCEN!$ND$2:$ND$60=M$4)*(GMW_SCEN!$NF$2:$NF$60=M$1),0),$F227-1966)</f>
        <v>147.47980000000001</v>
      </c>
      <c r="N227" s="4" cm="1">
        <f t="array" ref="N227">INDEX(GMW_SCEN!$A$2:$NF$60,MATCH(1,(GMW_SCEN!$NE$2:$NE$60=N$3)*(GMW_SCEN!$ND$2:$ND$60=N$4)*(GMW_SCEN!$NF$2:$NF$60=N$1),0),$F227-1966)</f>
        <v>3.0000110000000002</v>
      </c>
      <c r="O227" s="4" cm="1">
        <f t="array" ref="O227">INDEX(GMW_SCEN!$A$2:$NF$60,MATCH(1,(GMW_SCEN!$NE$2:$NE$60=O$3)*(GMW_SCEN!$ND$2:$ND$60=O$4)*(GMW_SCEN!$NF$2:$NF$60=O$1),0),$F227-1966)</f>
        <v>3.7486160000000002</v>
      </c>
      <c r="P227" s="4" cm="1">
        <f t="array" ref="P227">INDEX(GMW_SCEN!$A$2:$NF$60,MATCH(1,(GMW_SCEN!$NE$2:$NE$60=P$3)*(GMW_SCEN!$ND$2:$ND$60=P$4)*(GMW_SCEN!$NF$2:$NF$60=P$1),0),$F227-1966)</f>
        <v>0.37883280000000003</v>
      </c>
      <c r="Q227" s="4" cm="1">
        <f t="array" ref="Q227">INDEX(GMW_SCEN!$A$2:$NF$60,MATCH(1,(GMW_SCEN!$NE$2:$NE$60=Q$3)*(GMW_SCEN!$ND$2:$ND$60=Q$4)*(GMW_SCEN!$NF$2:$NF$60=Q$1),0),$F227-1966)</f>
        <v>1.149999</v>
      </c>
      <c r="R227" s="4" cm="1">
        <f t="array" ref="R227">INDEX(GMW_SCEN!$A$2:$NF$60,MATCH(1,(GMW_SCEN!$NE$2:$NE$60=R$3)*(GMW_SCEN!$ND$2:$ND$60=R$4)*(GMW_SCEN!$NF$2:$NF$60=R$1),0),$F227-1966)</f>
        <v>1.336905</v>
      </c>
      <c r="S227" s="4" cm="1">
        <f t="array" ref="S227">INDEX(GMW_SCEN!$A$2:$NF$60,MATCH(1,(GMW_SCEN!$NE$2:$NE$60=S$3)*(GMW_SCEN!$ND$2:$ND$60=S$4)*(GMW_SCEN!$NF$2:$NF$60=S$1),0),$F227-1966)</f>
        <v>83.689189999999996</v>
      </c>
      <c r="T227" s="4" cm="1">
        <f t="array" ref="T227">INDEX(GMW_SCEN!$A$2:$NF$60,MATCH(1,(GMW_SCEN!$NE$2:$NE$60=T$3)*(GMW_SCEN!$ND$2:$ND$60=T$4)*(GMW_SCEN!$NF$2:$NF$60=T$1),0),$F227-1966)</f>
        <v>42491.89</v>
      </c>
      <c r="U227" s="4" cm="1">
        <f t="array" ref="U227">INDEX(GMW_SCEN!$A$2:$NF$60,MATCH(1,(GMW_SCEN!$NE$2:$NE$60=U$3)*(GMW_SCEN!$ND$2:$ND$60=U$4)*(GMW_SCEN!$NF$2:$NF$60=U$1),0),$F227-1966)</f>
        <v>2787556</v>
      </c>
      <c r="V227" s="4" cm="1">
        <f t="array" ref="V227">INDEX(GMW_SCEN!$A$2:$NF$60,MATCH(1,(GMW_SCEN!$NE$2:$NE$60=V$3)*(GMW_SCEN!$ND$2:$ND$60=V$4)*(GMW_SCEN!$NF$2:$NF$60=V$1),0),$F227-1966)</f>
        <v>831583.6</v>
      </c>
      <c r="W227" s="4" cm="1">
        <f t="array" ref="W227">INDEX(GMW_SCEN!$A$2:$NF$60,MATCH(1,(GMW_SCEN!$NE$2:$NE$60=W$3)*(GMW_SCEN!$ND$2:$ND$60=W$4)*(GMW_SCEN!$NF$2:$NF$60=W$1),0),$F227-1966)</f>
        <v>724311</v>
      </c>
      <c r="X227" s="4" cm="1">
        <f t="array" ref="X227">INDEX(GMW_SCEN!$A$2:$NF$60,MATCH(1,(GMW_SCEN!$NE$2:$NE$60=X$3)*(GMW_SCEN!$ND$2:$ND$60=X$4)*(GMW_SCEN!$NF$2:$NF$60=X$1),0),$F227-1966)</f>
        <v>422482.9</v>
      </c>
      <c r="Y227" s="4" cm="1">
        <f t="array" ref="Y227">INDEX(GMW_SCEN!$A$2:$NF$60,MATCH(1,(GMW_SCEN!$NE$2:$NE$60=Y$3)*(GMW_SCEN!$ND$2:$ND$60=Y$4)*(GMW_SCEN!$NF$2:$NF$60=Y$1),0),$F227-1966)</f>
        <v>137665.20000000001</v>
      </c>
      <c r="Z227" s="4" cm="1">
        <f t="array" ref="Z227">INDEX(GMW_SCEN!$A$2:$NF$60,MATCH(1,(GMW_SCEN!$NE$2:$NE$60=Z$3)*(GMW_SCEN!$ND$2:$ND$60=Z$4)*(GMW_SCEN!$NF$2:$NF$60=Z$1),0),$F227-1966)</f>
        <v>155238.79999999999</v>
      </c>
      <c r="AA227" s="4" cm="1">
        <f t="array" ref="AA227">INDEX(GMW_SCEN!$A$2:$NF$60,MATCH(1,(GMW_SCEN!$NE$2:$NE$60=AA$3)*(GMW_SCEN!$ND$2:$ND$60=AA$4)*(GMW_SCEN!$NF$2:$NF$60=AA$1),0),$F227-1966)</f>
        <v>232927.5</v>
      </c>
      <c r="AB227" s="4" cm="1">
        <f t="array" ref="AB227">INDEX(GMW_SCEN!$A$2:$NF$60,MATCH(1,(GMW_SCEN!$NE$2:$NE$60=AB$3)*(GMW_SCEN!$ND$2:$ND$60=AB$4)*(GMW_SCEN!$NF$2:$NF$60=AB$1),0),$F227-1966)</f>
        <v>241103.1</v>
      </c>
      <c r="AC227" s="4" cm="1">
        <f t="array" ref="AC227">INDEX(GMW_SCEN!$A$2:$NF$60,MATCH(1,(GMW_SCEN!$NE$2:$NE$60=AC$3)*(GMW_SCEN!$ND$2:$ND$60=AC$4)*(GMW_SCEN!$NF$2:$NF$60=AC$1),0),$F227-1966)</f>
        <v>149.72319999999999</v>
      </c>
      <c r="AD227" s="4" cm="1">
        <f t="array" ref="AD227">INDEX(GMW_SCEN!$A$2:$NF$60,MATCH(1,(GMW_SCEN!$NE$2:$NE$60=AD$3)*(GMW_SCEN!$ND$2:$ND$60=AD$4)*(GMW_SCEN!$NF$2:$NF$60=AD$1),0),$F227-1966)</f>
        <v>3.7393969999999999</v>
      </c>
      <c r="AE227" s="4" cm="1">
        <f t="array" ref="AE227">INDEX(GMW_SCEN!$A$2:$NF$60,MATCH(1,(GMW_SCEN!$NE$2:$NE$60=AE$3)*(GMW_SCEN!$ND$2:$ND$60=AE$4)*(GMW_SCEN!$NF$2:$NF$60=AE$1),0),$F227-1966)</f>
        <v>4.2447790000000003</v>
      </c>
      <c r="AF227" s="4" cm="1">
        <f t="array" ref="AF227">INDEX(GMW_SCEN!$A$2:$NF$60,MATCH(1,(GMW_SCEN!$NE$2:$NE$60=AF$3)*(GMW_SCEN!$ND$2:$ND$60=AF$4)*(GMW_SCEN!$NF$2:$NF$60=AF$1),0),$F227-1966)</f>
        <v>0.21717020000000001</v>
      </c>
      <c r="AG227" s="4" cm="1">
        <f t="array" ref="AG227">INDEX(GMW_SCEN!$A$2:$NF$60,MATCH(1,(GMW_SCEN!$NE$2:$NE$60=AG$3)*(GMW_SCEN!$ND$2:$ND$60=AG$4)*(GMW_SCEN!$NF$2:$NF$60=AG$1),0),$F227-1966)</f>
        <v>1.0769679999999999</v>
      </c>
      <c r="AH227" s="4" cm="1">
        <f t="array" ref="AH227">INDEX(GMW_SCEN!$A$2:$NF$60,MATCH(1,(GMW_SCEN!$NE$2:$NE$60=AH$3)*(GMW_SCEN!$ND$2:$ND$60=AH$4)*(GMW_SCEN!$NF$2:$NF$60=AH$1),0),$F227-1966)</f>
        <v>1.257474</v>
      </c>
      <c r="AI227" s="4" cm="1">
        <f t="array" ref="AI227">INDEX(GMW_SCEN!$A$2:$NF$60,MATCH(1,(GMW_SCEN!$NE$2:$NE$60=AI$3)*(GMW_SCEN!$ND$2:$ND$60=AI$4)*(GMW_SCEN!$NF$2:$NF$60=AI$1),0),$F227-1966)</f>
        <v>78.375050000000002</v>
      </c>
      <c r="AJ227" s="4" cm="1">
        <f t="array" ref="AJ227">INDEX(GMW_SCEN!$A$2:$NF$60,MATCH(1,(GMW_SCEN!$NE$2:$NE$60=AJ$3)*(GMW_SCEN!$ND$2:$ND$60=AJ$4)*(GMW_SCEN!$NF$2:$NF$60=AJ$1),0),$F227-1966)</f>
        <v>43482.27</v>
      </c>
      <c r="AK227" s="4" cm="1">
        <f t="array" ref="AK227">INDEX(GMW_SCEN!$A$2:$NF$60,MATCH(1,(GMW_SCEN!$NE$2:$NE$60=AK$3)*(GMW_SCEN!$ND$2:$ND$60=AK$4)*(GMW_SCEN!$NF$2:$NF$60=AK$1),0),$F227-1966)</f>
        <v>2767481</v>
      </c>
      <c r="AL227" s="4" cm="1">
        <f t="array" ref="AL227">INDEX(GMW_SCEN!$A$2:$NF$60,MATCH(1,(GMW_SCEN!$NE$2:$NE$60=AL$3)*(GMW_SCEN!$ND$2:$ND$60=AL$4)*(GMW_SCEN!$NF$2:$NF$60=AL$1),0),$F227-1966)</f>
        <v>834966.8</v>
      </c>
    </row>
    <row r="228" spans="1:38" x14ac:dyDescent="0.25">
      <c r="B228" s="4">
        <f t="shared" si="72"/>
        <v>2028</v>
      </c>
      <c r="C228" s="4">
        <f t="shared" si="72"/>
        <v>2028</v>
      </c>
      <c r="F228" s="4">
        <f t="shared" si="58"/>
        <v>2194</v>
      </c>
      <c r="G228" s="4" cm="1">
        <f t="array" ref="G228">INDEX(GMW_SCEN!$A$2:$NF$60,MATCH(1,(GMW_SCEN!$NE$2:$NE$60=G$3)*(GMW_SCEN!$ND$2:$ND$60=G$4)*(GMW_SCEN!$NF$2:$NF$60=G$1),0),$F228-1966)</f>
        <v>732496.8</v>
      </c>
      <c r="H228" s="4" cm="1">
        <f t="array" ref="H228">INDEX(GMW_SCEN!$A$2:$NF$60,MATCH(1,(GMW_SCEN!$NE$2:$NE$60=H$3)*(GMW_SCEN!$ND$2:$ND$60=H$4)*(GMW_SCEN!$NF$2:$NF$60=H$1),0),$F228-1966)</f>
        <v>431800</v>
      </c>
      <c r="I228" s="4" cm="1">
        <f t="array" ref="I228">INDEX(GMW_SCEN!$A$2:$NF$60,MATCH(1,(GMW_SCEN!$NE$2:$NE$60=I$3)*(GMW_SCEN!$ND$2:$ND$60=I$4)*(GMW_SCEN!$NF$2:$NF$60=I$1),0),$F228-1966)</f>
        <v>140217.1</v>
      </c>
      <c r="J228" s="4" cm="1">
        <f t="array" ref="J228">INDEX(GMW_SCEN!$A$2:$NF$60,MATCH(1,(GMW_SCEN!$NE$2:$NE$60=J$3)*(GMW_SCEN!$ND$2:$ND$60=J$4)*(GMW_SCEN!$NF$2:$NF$60=J$1),0),$F228-1966)</f>
        <v>156898</v>
      </c>
      <c r="K228" s="4" cm="1">
        <f t="array" ref="K228">INDEX(GMW_SCEN!$A$2:$NF$60,MATCH(1,(GMW_SCEN!$NE$2:$NE$60=K$3)*(GMW_SCEN!$ND$2:$ND$60=K$4)*(GMW_SCEN!$NF$2:$NF$60=K$1),0),$F228-1966)</f>
        <v>232742.1</v>
      </c>
      <c r="L228" s="4" cm="1">
        <f t="array" ref="L228">INDEX(GMW_SCEN!$A$2:$NF$60,MATCH(1,(GMW_SCEN!$NE$2:$NE$60=L$3)*(GMW_SCEN!$ND$2:$ND$60=L$4)*(GMW_SCEN!$NF$2:$NF$60=L$1),0),$F228-1966)</f>
        <v>246756.8</v>
      </c>
      <c r="M228" s="4" cm="1">
        <f t="array" ref="M228">INDEX(GMW_SCEN!$A$2:$NF$60,MATCH(1,(GMW_SCEN!$NE$2:$NE$60=M$3)*(GMW_SCEN!$ND$2:$ND$60=M$4)*(GMW_SCEN!$NF$2:$NF$60=M$1),0),$F228-1966)</f>
        <v>148.8931</v>
      </c>
      <c r="N228" s="4" cm="1">
        <f t="array" ref="N228">INDEX(GMW_SCEN!$A$2:$NF$60,MATCH(1,(GMW_SCEN!$NE$2:$NE$60=N$3)*(GMW_SCEN!$ND$2:$ND$60=N$4)*(GMW_SCEN!$NF$2:$NF$60=N$1),0),$F228-1966)</f>
        <v>3.0000170000000002</v>
      </c>
      <c r="O228" s="4" cm="1">
        <f t="array" ref="O228">INDEX(GMW_SCEN!$A$2:$NF$60,MATCH(1,(GMW_SCEN!$NE$2:$NE$60=O$3)*(GMW_SCEN!$ND$2:$ND$60=O$4)*(GMW_SCEN!$NF$2:$NF$60=O$1),0),$F228-1966)</f>
        <v>3.6649479999999999</v>
      </c>
      <c r="P228" s="4" cm="1">
        <f t="array" ref="P228">INDEX(GMW_SCEN!$A$2:$NF$60,MATCH(1,(GMW_SCEN!$NE$2:$NE$60=P$3)*(GMW_SCEN!$ND$2:$ND$60=P$4)*(GMW_SCEN!$NF$2:$NF$60=P$1),0),$F228-1966)</f>
        <v>0.33821509999999999</v>
      </c>
      <c r="Q228" s="4" cm="1">
        <f t="array" ref="Q228">INDEX(GMW_SCEN!$A$2:$NF$60,MATCH(1,(GMW_SCEN!$NE$2:$NE$60=Q$3)*(GMW_SCEN!$ND$2:$ND$60=Q$4)*(GMW_SCEN!$NF$2:$NF$60=Q$1),0),$F228-1966)</f>
        <v>1.1499999999999999</v>
      </c>
      <c r="R228" s="4" cm="1">
        <f t="array" ref="R228">INDEX(GMW_SCEN!$A$2:$NF$60,MATCH(1,(GMW_SCEN!$NE$2:$NE$60=R$3)*(GMW_SCEN!$ND$2:$ND$60=R$4)*(GMW_SCEN!$NF$2:$NF$60=R$1),0),$F228-1966)</f>
        <v>1.3365819999999999</v>
      </c>
      <c r="S228" s="4" cm="1">
        <f t="array" ref="S228">INDEX(GMW_SCEN!$A$2:$NF$60,MATCH(1,(GMW_SCEN!$NE$2:$NE$60=S$3)*(GMW_SCEN!$ND$2:$ND$60=S$4)*(GMW_SCEN!$NF$2:$NF$60=S$1),0),$F228-1966)</f>
        <v>83.52373</v>
      </c>
      <c r="T228" s="4" cm="1">
        <f t="array" ref="T228">INDEX(GMW_SCEN!$A$2:$NF$60,MATCH(1,(GMW_SCEN!$NE$2:$NE$60=T$3)*(GMW_SCEN!$ND$2:$ND$60=T$4)*(GMW_SCEN!$NF$2:$NF$60=T$1),0),$F228-1966)</f>
        <v>-28373.97</v>
      </c>
      <c r="U228" s="4" cm="1">
        <f t="array" ref="U228">INDEX(GMW_SCEN!$A$2:$NF$60,MATCH(1,(GMW_SCEN!$NE$2:$NE$60=U$3)*(GMW_SCEN!$ND$2:$ND$60=U$4)*(GMW_SCEN!$NF$2:$NF$60=U$1),0),$F228-1966)</f>
        <v>2828748</v>
      </c>
      <c r="V228" s="4" cm="1">
        <f t="array" ref="V228">INDEX(GMW_SCEN!$A$2:$NF$60,MATCH(1,(GMW_SCEN!$NE$2:$NE$60=V$3)*(GMW_SCEN!$ND$2:$ND$60=V$4)*(GMW_SCEN!$NF$2:$NF$60=V$1),0),$F228-1966)</f>
        <v>839669.1</v>
      </c>
      <c r="W228" s="4" cm="1">
        <f t="array" ref="W228">INDEX(GMW_SCEN!$A$2:$NF$60,MATCH(1,(GMW_SCEN!$NE$2:$NE$60=W$3)*(GMW_SCEN!$ND$2:$ND$60=W$4)*(GMW_SCEN!$NF$2:$NF$60=W$1),0),$F228-1966)</f>
        <v>727369.8</v>
      </c>
      <c r="X228" s="4" cm="1">
        <f t="array" ref="X228">INDEX(GMW_SCEN!$A$2:$NF$60,MATCH(1,(GMW_SCEN!$NE$2:$NE$60=X$3)*(GMW_SCEN!$ND$2:$ND$60=X$4)*(GMW_SCEN!$NF$2:$NF$60=X$1),0),$F228-1966)</f>
        <v>424012.79999999999</v>
      </c>
      <c r="Y228" s="4" cm="1">
        <f t="array" ref="Y228">INDEX(GMW_SCEN!$A$2:$NF$60,MATCH(1,(GMW_SCEN!$NE$2:$NE$60=Y$3)*(GMW_SCEN!$ND$2:$ND$60=Y$4)*(GMW_SCEN!$NF$2:$NF$60=Y$1),0),$F228-1966)</f>
        <v>138307.20000000001</v>
      </c>
      <c r="Z228" s="4" cm="1">
        <f t="array" ref="Z228">INDEX(GMW_SCEN!$A$2:$NF$60,MATCH(1,(GMW_SCEN!$NE$2:$NE$60=Z$3)*(GMW_SCEN!$ND$2:$ND$60=Z$4)*(GMW_SCEN!$NF$2:$NF$60=Z$1),0),$F228-1966)</f>
        <v>155925.79999999999</v>
      </c>
      <c r="AA228" s="4" cm="1">
        <f t="array" ref="AA228">INDEX(GMW_SCEN!$A$2:$NF$60,MATCH(1,(GMW_SCEN!$NE$2:$NE$60=AA$3)*(GMW_SCEN!$ND$2:$ND$60=AA$4)*(GMW_SCEN!$NF$2:$NF$60=AA$1),0),$F228-1966)</f>
        <v>233707.8</v>
      </c>
      <c r="AB228" s="4" cm="1">
        <f t="array" ref="AB228">INDEX(GMW_SCEN!$A$2:$NF$60,MATCH(1,(GMW_SCEN!$NE$2:$NE$60=AB$3)*(GMW_SCEN!$ND$2:$ND$60=AB$4)*(GMW_SCEN!$NF$2:$NF$60=AB$1),0),$F228-1966)</f>
        <v>241764</v>
      </c>
      <c r="AC228" s="4" cm="1">
        <f t="array" ref="AC228">INDEX(GMW_SCEN!$A$2:$NF$60,MATCH(1,(GMW_SCEN!$NE$2:$NE$60=AC$3)*(GMW_SCEN!$ND$2:$ND$60=AC$4)*(GMW_SCEN!$NF$2:$NF$60=AC$1),0),$F228-1966)</f>
        <v>151.1491</v>
      </c>
      <c r="AD228" s="4" cm="1">
        <f t="array" ref="AD228">INDEX(GMW_SCEN!$A$2:$NF$60,MATCH(1,(GMW_SCEN!$NE$2:$NE$60=AD$3)*(GMW_SCEN!$ND$2:$ND$60=AD$4)*(GMW_SCEN!$NF$2:$NF$60=AD$1),0),$F228-1966)</f>
        <v>3.7021359999999999</v>
      </c>
      <c r="AE228" s="4" cm="1">
        <f t="array" ref="AE228">INDEX(GMW_SCEN!$A$2:$NF$60,MATCH(1,(GMW_SCEN!$NE$2:$NE$60=AE$3)*(GMW_SCEN!$ND$2:$ND$60=AE$4)*(GMW_SCEN!$NF$2:$NF$60=AE$1),0),$F228-1966)</f>
        <v>4.161238</v>
      </c>
      <c r="AF228" s="4" cm="1">
        <f t="array" ref="AF228">INDEX(GMW_SCEN!$A$2:$NF$60,MATCH(1,(GMW_SCEN!$NE$2:$NE$60=AF$3)*(GMW_SCEN!$ND$2:$ND$60=AF$4)*(GMW_SCEN!$NF$2:$NF$60=AF$1),0),$F228-1966)</f>
        <v>0.25742080000000001</v>
      </c>
      <c r="AG228" s="4" cm="1">
        <f t="array" ref="AG228">INDEX(GMW_SCEN!$A$2:$NF$60,MATCH(1,(GMW_SCEN!$NE$2:$NE$60=AG$3)*(GMW_SCEN!$ND$2:$ND$60=AG$4)*(GMW_SCEN!$NF$2:$NF$60=AG$1),0),$F228-1966)</f>
        <v>1.0827500000000001</v>
      </c>
      <c r="AH228" s="4" cm="1">
        <f t="array" ref="AH228">INDEX(GMW_SCEN!$A$2:$NF$60,MATCH(1,(GMW_SCEN!$NE$2:$NE$60=AH$3)*(GMW_SCEN!$ND$2:$ND$60=AH$4)*(GMW_SCEN!$NF$2:$NF$60=AH$1),0),$F228-1966)</f>
        <v>1.2639069999999999</v>
      </c>
      <c r="AI228" s="4" cm="1">
        <f t="array" ref="AI228">INDEX(GMW_SCEN!$A$2:$NF$60,MATCH(1,(GMW_SCEN!$NE$2:$NE$60=AI$3)*(GMW_SCEN!$ND$2:$ND$60=AI$4)*(GMW_SCEN!$NF$2:$NF$60=AI$1),0),$F228-1966)</f>
        <v>78.640739999999994</v>
      </c>
      <c r="AJ228" s="4" cm="1">
        <f t="array" ref="AJ228">INDEX(GMW_SCEN!$A$2:$NF$60,MATCH(1,(GMW_SCEN!$NE$2:$NE$60=AJ$3)*(GMW_SCEN!$ND$2:$ND$60=AJ$4)*(GMW_SCEN!$NF$2:$NF$60=AJ$1),0),$F228-1966)</f>
        <v>-28049.81</v>
      </c>
      <c r="AK228" s="4" cm="1">
        <f t="array" ref="AK228">INDEX(GMW_SCEN!$A$2:$NF$60,MATCH(1,(GMW_SCEN!$NE$2:$NE$60=AK$3)*(GMW_SCEN!$ND$2:$ND$60=AK$4)*(GMW_SCEN!$NF$2:$NF$60=AK$1),0),$F228-1966)</f>
        <v>2808764</v>
      </c>
      <c r="AL228" s="4" cm="1">
        <f t="array" ref="AL228">INDEX(GMW_SCEN!$A$2:$NF$60,MATCH(1,(GMW_SCEN!$NE$2:$NE$60=AL$3)*(GMW_SCEN!$ND$2:$ND$60=AL$4)*(GMW_SCEN!$NF$2:$NF$60=AL$1),0),$F228-1966)</f>
        <v>842966.9</v>
      </c>
    </row>
    <row r="229" spans="1:38" x14ac:dyDescent="0.25">
      <c r="B229" s="4">
        <f t="shared" si="72"/>
        <v>2028</v>
      </c>
      <c r="C229" s="4">
        <f t="shared" si="72"/>
        <v>2028</v>
      </c>
      <c r="F229" s="4">
        <f t="shared" si="58"/>
        <v>2195</v>
      </c>
      <c r="G229" s="4" cm="1">
        <f t="array" ref="G229">INDEX(GMW_SCEN!$A$2:$NF$60,MATCH(1,(GMW_SCEN!$NE$2:$NE$60=G$3)*(GMW_SCEN!$ND$2:$ND$60=G$4)*(GMW_SCEN!$NF$2:$NF$60=G$1),0),$F229-1966)</f>
        <v>735756.6</v>
      </c>
      <c r="H229" s="4" cm="1">
        <f t="array" ref="H229">INDEX(GMW_SCEN!$A$2:$NF$60,MATCH(1,(GMW_SCEN!$NE$2:$NE$60=H$3)*(GMW_SCEN!$ND$2:$ND$60=H$4)*(GMW_SCEN!$NF$2:$NF$60=H$1),0),$F229-1966)</f>
        <v>433721.3</v>
      </c>
      <c r="I229" s="4" cm="1">
        <f t="array" ref="I229">INDEX(GMW_SCEN!$A$2:$NF$60,MATCH(1,(GMW_SCEN!$NE$2:$NE$60=I$3)*(GMW_SCEN!$ND$2:$ND$60=I$4)*(GMW_SCEN!$NF$2:$NF$60=I$1),0),$F229-1966)</f>
        <v>140945.5</v>
      </c>
      <c r="J229" s="4" cm="1">
        <f t="array" ref="J229">INDEX(GMW_SCEN!$A$2:$NF$60,MATCH(1,(GMW_SCEN!$NE$2:$NE$60=J$3)*(GMW_SCEN!$ND$2:$ND$60=J$4)*(GMW_SCEN!$NF$2:$NF$60=J$1),0),$F229-1966)</f>
        <v>157543.1</v>
      </c>
      <c r="K229" s="4" cm="1">
        <f t="array" ref="K229">INDEX(GMW_SCEN!$A$2:$NF$60,MATCH(1,(GMW_SCEN!$NE$2:$NE$60=K$3)*(GMW_SCEN!$ND$2:$ND$60=K$4)*(GMW_SCEN!$NF$2:$NF$60=K$1),0),$F229-1966)</f>
        <v>233575.3</v>
      </c>
      <c r="L229" s="4" cm="1">
        <f t="array" ref="L229">INDEX(GMW_SCEN!$A$2:$NF$60,MATCH(1,(GMW_SCEN!$NE$2:$NE$60=L$3)*(GMW_SCEN!$ND$2:$ND$60=L$4)*(GMW_SCEN!$NF$2:$NF$60=L$1),0),$F229-1966)</f>
        <v>247710.4</v>
      </c>
      <c r="M229" s="4" cm="1">
        <f t="array" ref="M229">INDEX(GMW_SCEN!$A$2:$NF$60,MATCH(1,(GMW_SCEN!$NE$2:$NE$60=M$3)*(GMW_SCEN!$ND$2:$ND$60=M$4)*(GMW_SCEN!$NF$2:$NF$60=M$1),0),$F229-1966)</f>
        <v>149.70910000000001</v>
      </c>
      <c r="N229" s="4" cm="1">
        <f t="array" ref="N229">INDEX(GMW_SCEN!$A$2:$NF$60,MATCH(1,(GMW_SCEN!$NE$2:$NE$60=N$3)*(GMW_SCEN!$ND$2:$ND$60=N$4)*(GMW_SCEN!$NF$2:$NF$60=N$1),0),$F229-1966)</f>
        <v>2.8384900000000002</v>
      </c>
      <c r="O229" s="4" cm="1">
        <f t="array" ref="O229">INDEX(GMW_SCEN!$A$2:$NF$60,MATCH(1,(GMW_SCEN!$NE$2:$NE$60=O$3)*(GMW_SCEN!$ND$2:$ND$60=O$4)*(GMW_SCEN!$NF$2:$NF$60=O$1),0),$F229-1966)</f>
        <v>3.5815990000000002</v>
      </c>
      <c r="P229" s="4" cm="1">
        <f t="array" ref="P229">INDEX(GMW_SCEN!$A$2:$NF$60,MATCH(1,(GMW_SCEN!$NE$2:$NE$60=P$3)*(GMW_SCEN!$ND$2:$ND$60=P$4)*(GMW_SCEN!$NF$2:$NF$60=P$1),0),$F229-1966)</f>
        <v>0.34537050000000002</v>
      </c>
      <c r="Q229" s="4" cm="1">
        <f t="array" ref="Q229">INDEX(GMW_SCEN!$A$2:$NF$60,MATCH(1,(GMW_SCEN!$NE$2:$NE$60=Q$3)*(GMW_SCEN!$ND$2:$ND$60=Q$4)*(GMW_SCEN!$NF$2:$NF$60=Q$1),0),$F229-1966)</f>
        <v>1.1499999999999999</v>
      </c>
      <c r="R229" s="4" cm="1">
        <f t="array" ref="R229">INDEX(GMW_SCEN!$A$2:$NF$60,MATCH(1,(GMW_SCEN!$NE$2:$NE$60=R$3)*(GMW_SCEN!$ND$2:$ND$60=R$4)*(GMW_SCEN!$NF$2:$NF$60=R$1),0),$F229-1966)</f>
        <v>1.3362579999999999</v>
      </c>
      <c r="S229" s="4" cm="1">
        <f t="array" ref="S229">INDEX(GMW_SCEN!$A$2:$NF$60,MATCH(1,(GMW_SCEN!$NE$2:$NE$60=S$3)*(GMW_SCEN!$ND$2:$ND$60=S$4)*(GMW_SCEN!$NF$2:$NF$60=S$1),0),$F229-1966)</f>
        <v>83.362470000000002</v>
      </c>
      <c r="T229" s="4" cm="1">
        <f t="array" ref="T229">INDEX(GMW_SCEN!$A$2:$NF$60,MATCH(1,(GMW_SCEN!$NE$2:$NE$60=T$3)*(GMW_SCEN!$ND$2:$ND$60=T$4)*(GMW_SCEN!$NF$2:$NF$60=T$1),0),$F229-1966)</f>
        <v>-28.248049999999999</v>
      </c>
      <c r="U229" s="4" cm="1">
        <f t="array" ref="U229">INDEX(GMW_SCEN!$A$2:$NF$60,MATCH(1,(GMW_SCEN!$NE$2:$NE$60=U$3)*(GMW_SCEN!$ND$2:$ND$60=U$4)*(GMW_SCEN!$NF$2:$NF$60=U$1),0),$F229-1966)</f>
        <v>2845861</v>
      </c>
      <c r="V229" s="4" cm="1">
        <f t="array" ref="V229">INDEX(GMW_SCEN!$A$2:$NF$60,MATCH(1,(GMW_SCEN!$NE$2:$NE$60=V$3)*(GMW_SCEN!$ND$2:$ND$60=V$4)*(GMW_SCEN!$NF$2:$NF$60=V$1),0),$F229-1966)</f>
        <v>847791.4</v>
      </c>
      <c r="W229" s="4" cm="1">
        <f t="array" ref="W229">INDEX(GMW_SCEN!$A$2:$NF$60,MATCH(1,(GMW_SCEN!$NE$2:$NE$60=W$3)*(GMW_SCEN!$ND$2:$ND$60=W$4)*(GMW_SCEN!$NF$2:$NF$60=W$1),0),$F229-1966)</f>
        <v>730716</v>
      </c>
      <c r="X229" s="4" cm="1">
        <f t="array" ref="X229">INDEX(GMW_SCEN!$A$2:$NF$60,MATCH(1,(GMW_SCEN!$NE$2:$NE$60=X$3)*(GMW_SCEN!$ND$2:$ND$60=X$4)*(GMW_SCEN!$NF$2:$NF$60=X$1),0),$F229-1966)</f>
        <v>425734.5</v>
      </c>
      <c r="Y229" s="4" cm="1">
        <f t="array" ref="Y229">INDEX(GMW_SCEN!$A$2:$NF$60,MATCH(1,(GMW_SCEN!$NE$2:$NE$60=Y$3)*(GMW_SCEN!$ND$2:$ND$60=Y$4)*(GMW_SCEN!$NF$2:$NF$60=Y$1),0),$F229-1966)</f>
        <v>139083.5</v>
      </c>
      <c r="Z229" s="4" cm="1">
        <f t="array" ref="Z229">INDEX(GMW_SCEN!$A$2:$NF$60,MATCH(1,(GMW_SCEN!$NE$2:$NE$60=Z$3)*(GMW_SCEN!$ND$2:$ND$60=Z$4)*(GMW_SCEN!$NF$2:$NF$60=Z$1),0),$F229-1966)</f>
        <v>156564.4</v>
      </c>
      <c r="AA229" s="4" cm="1">
        <f t="array" ref="AA229">INDEX(GMW_SCEN!$A$2:$NF$60,MATCH(1,(GMW_SCEN!$NE$2:$NE$60=AA$3)*(GMW_SCEN!$ND$2:$ND$60=AA$4)*(GMW_SCEN!$NF$2:$NF$60=AA$1),0),$F229-1966)</f>
        <v>234484.4</v>
      </c>
      <c r="AB229" s="4" cm="1">
        <f t="array" ref="AB229">INDEX(GMW_SCEN!$A$2:$NF$60,MATCH(1,(GMW_SCEN!$NE$2:$NE$60=AB$3)*(GMW_SCEN!$ND$2:$ND$60=AB$4)*(GMW_SCEN!$NF$2:$NF$60=AB$1),0),$F229-1966)</f>
        <v>242474.8</v>
      </c>
      <c r="AC229" s="4" cm="1">
        <f t="array" ref="AC229">INDEX(GMW_SCEN!$A$2:$NF$60,MATCH(1,(GMW_SCEN!$NE$2:$NE$60=AC$3)*(GMW_SCEN!$ND$2:$ND$60=AC$4)*(GMW_SCEN!$NF$2:$NF$60=AC$1),0),$F229-1966)</f>
        <v>151.9562</v>
      </c>
      <c r="AD229" s="4" cm="1">
        <f t="array" ref="AD229">INDEX(GMW_SCEN!$A$2:$NF$60,MATCH(1,(GMW_SCEN!$NE$2:$NE$60=AD$3)*(GMW_SCEN!$ND$2:$ND$60=AD$4)*(GMW_SCEN!$NF$2:$NF$60=AD$1),0),$F229-1966)</f>
        <v>3.4835150000000001</v>
      </c>
      <c r="AE229" s="4" cm="1">
        <f t="array" ref="AE229">INDEX(GMW_SCEN!$A$2:$NF$60,MATCH(1,(GMW_SCEN!$NE$2:$NE$60=AE$3)*(GMW_SCEN!$ND$2:$ND$60=AE$4)*(GMW_SCEN!$NF$2:$NF$60=AE$1),0),$F229-1966)</f>
        <v>4.0709970000000002</v>
      </c>
      <c r="AF229" s="4" cm="1">
        <f t="array" ref="AF229">INDEX(GMW_SCEN!$A$2:$NF$60,MATCH(1,(GMW_SCEN!$NE$2:$NE$60=AF$3)*(GMW_SCEN!$ND$2:$ND$60=AF$4)*(GMW_SCEN!$NF$2:$NF$60=AF$1),0),$F229-1966)</f>
        <v>0.3603191</v>
      </c>
      <c r="AG229" s="4" cm="1">
        <f t="array" ref="AG229">INDEX(GMW_SCEN!$A$2:$NF$60,MATCH(1,(GMW_SCEN!$NE$2:$NE$60=AG$3)*(GMW_SCEN!$ND$2:$ND$60=AG$4)*(GMW_SCEN!$NF$2:$NF$60=AG$1),0),$F229-1966)</f>
        <v>1.0874980000000001</v>
      </c>
      <c r="AH229" s="4" cm="1">
        <f t="array" ref="AH229">INDEX(GMW_SCEN!$A$2:$NF$60,MATCH(1,(GMW_SCEN!$NE$2:$NE$60=AH$3)*(GMW_SCEN!$ND$2:$ND$60=AH$4)*(GMW_SCEN!$NF$2:$NF$60=AH$1),0),$F229-1966)</f>
        <v>1.2691410000000001</v>
      </c>
      <c r="AI229" s="4" cm="1">
        <f t="array" ref="AI229">INDEX(GMW_SCEN!$A$2:$NF$60,MATCH(1,(GMW_SCEN!$NE$2:$NE$60=AI$3)*(GMW_SCEN!$ND$2:$ND$60=AI$4)*(GMW_SCEN!$NF$2:$NF$60=AI$1),0),$F229-1966)</f>
        <v>78.834190000000007</v>
      </c>
      <c r="AJ229" s="4" cm="1">
        <f t="array" ref="AJ229">INDEX(GMW_SCEN!$A$2:$NF$60,MATCH(1,(GMW_SCEN!$NE$2:$NE$60=AJ$3)*(GMW_SCEN!$ND$2:$ND$60=AJ$4)*(GMW_SCEN!$NF$2:$NF$60=AJ$1),0),$F229-1966)</f>
        <v>346.06450000000001</v>
      </c>
      <c r="AK229" s="4" cm="1">
        <f t="array" ref="AK229">INDEX(GMW_SCEN!$A$2:$NF$60,MATCH(1,(GMW_SCEN!$NE$2:$NE$60=AK$3)*(GMW_SCEN!$ND$2:$ND$60=AK$4)*(GMW_SCEN!$NF$2:$NF$60=AK$1),0),$F229-1966)</f>
        <v>2825920</v>
      </c>
      <c r="AL229" s="4" cm="1">
        <f t="array" ref="AL229">INDEX(GMW_SCEN!$A$2:$NF$60,MATCH(1,(GMW_SCEN!$NE$2:$NE$60=AL$3)*(GMW_SCEN!$ND$2:$ND$60=AL$4)*(GMW_SCEN!$NF$2:$NF$60=AL$1),0),$F229-1966)</f>
        <v>851124.1</v>
      </c>
    </row>
    <row r="230" spans="1:38" x14ac:dyDescent="0.25">
      <c r="B230" s="4">
        <f t="shared" si="72"/>
        <v>2028</v>
      </c>
      <c r="C230" s="4">
        <f t="shared" si="72"/>
        <v>2028</v>
      </c>
      <c r="E230" s="4">
        <f t="shared" ref="E230" si="75">+E226+1</f>
        <v>2028</v>
      </c>
      <c r="F230" s="4">
        <f t="shared" si="58"/>
        <v>2196</v>
      </c>
      <c r="G230" s="4" cm="1">
        <f t="array" ref="G230">INDEX(GMW_SCEN!$A$2:$NF$60,MATCH(1,(GMW_SCEN!$NE$2:$NE$60=G$3)*(GMW_SCEN!$ND$2:$ND$60=G$4)*(GMW_SCEN!$NF$2:$NF$60=G$1),0),$F230-1966)</f>
        <v>738920</v>
      </c>
      <c r="H230" s="4" cm="1">
        <f t="array" ref="H230">INDEX(GMW_SCEN!$A$2:$NF$60,MATCH(1,(GMW_SCEN!$NE$2:$NE$60=H$3)*(GMW_SCEN!$ND$2:$ND$60=H$4)*(GMW_SCEN!$NF$2:$NF$60=H$1),0),$F230-1966)</f>
        <v>435542.6</v>
      </c>
      <c r="I230" s="4" cm="1">
        <f t="array" ref="I230">INDEX(GMW_SCEN!$A$2:$NF$60,MATCH(1,(GMW_SCEN!$NE$2:$NE$60=I$3)*(GMW_SCEN!$ND$2:$ND$60=I$4)*(GMW_SCEN!$NF$2:$NF$60=I$1),0),$F230-1966)</f>
        <v>141671</v>
      </c>
      <c r="J230" s="4" cm="1">
        <f t="array" ref="J230">INDEX(GMW_SCEN!$A$2:$NF$60,MATCH(1,(GMW_SCEN!$NE$2:$NE$60=J$3)*(GMW_SCEN!$ND$2:$ND$60=J$4)*(GMW_SCEN!$NF$2:$NF$60=J$1),0),$F230-1966)</f>
        <v>158187.29999999999</v>
      </c>
      <c r="K230" s="4" cm="1">
        <f t="array" ref="K230">INDEX(GMW_SCEN!$A$2:$NF$60,MATCH(1,(GMW_SCEN!$NE$2:$NE$60=K$3)*(GMW_SCEN!$ND$2:$ND$60=K$4)*(GMW_SCEN!$NF$2:$NF$60=K$1),0),$F230-1966)</f>
        <v>234412.6</v>
      </c>
      <c r="L230" s="4" cm="1">
        <f t="array" ref="L230">INDEX(GMW_SCEN!$A$2:$NF$60,MATCH(1,(GMW_SCEN!$NE$2:$NE$60=L$3)*(GMW_SCEN!$ND$2:$ND$60=L$4)*(GMW_SCEN!$NF$2:$NF$60=L$1),0),$F230-1966)</f>
        <v>248645.3</v>
      </c>
      <c r="M230" s="4" cm="1">
        <f t="array" ref="M230">INDEX(GMW_SCEN!$A$2:$NF$60,MATCH(1,(GMW_SCEN!$NE$2:$NE$60=M$3)*(GMW_SCEN!$ND$2:$ND$60=M$4)*(GMW_SCEN!$NF$2:$NF$60=M$1),0),$F230-1966)</f>
        <v>150.41239999999999</v>
      </c>
      <c r="N230" s="4" cm="1">
        <f t="array" ref="N230">INDEX(GMW_SCEN!$A$2:$NF$60,MATCH(1,(GMW_SCEN!$NE$2:$NE$60=N$3)*(GMW_SCEN!$ND$2:$ND$60=N$4)*(GMW_SCEN!$NF$2:$NF$60=N$1),0),$F230-1966)</f>
        <v>2.750041</v>
      </c>
      <c r="O230" s="4" cm="1">
        <f t="array" ref="O230">INDEX(GMW_SCEN!$A$2:$NF$60,MATCH(1,(GMW_SCEN!$NE$2:$NE$60=O$3)*(GMW_SCEN!$ND$2:$ND$60=O$4)*(GMW_SCEN!$NF$2:$NF$60=O$1),0),$F230-1966)</f>
        <v>3.5224500000000001</v>
      </c>
      <c r="P230" s="4" cm="1">
        <f t="array" ref="P230">INDEX(GMW_SCEN!$A$2:$NF$60,MATCH(1,(GMW_SCEN!$NE$2:$NE$60=P$3)*(GMW_SCEN!$ND$2:$ND$60=P$4)*(GMW_SCEN!$NF$2:$NF$60=P$1),0),$F230-1966)</f>
        <v>0.336231</v>
      </c>
      <c r="Q230" s="4" cm="1">
        <f t="array" ref="Q230">INDEX(GMW_SCEN!$A$2:$NF$60,MATCH(1,(GMW_SCEN!$NE$2:$NE$60=Q$3)*(GMW_SCEN!$ND$2:$ND$60=Q$4)*(GMW_SCEN!$NF$2:$NF$60=Q$1),0),$F230-1966)</f>
        <v>1.1499999999999999</v>
      </c>
      <c r="R230" s="4" cm="1">
        <f t="array" ref="R230">INDEX(GMW_SCEN!$A$2:$NF$60,MATCH(1,(GMW_SCEN!$NE$2:$NE$60=R$3)*(GMW_SCEN!$ND$2:$ND$60=R$4)*(GMW_SCEN!$NF$2:$NF$60=R$1),0),$F230-1966)</f>
        <v>1.335936</v>
      </c>
      <c r="S230" s="4" cm="1">
        <f t="array" ref="S230">INDEX(GMW_SCEN!$A$2:$NF$60,MATCH(1,(GMW_SCEN!$NE$2:$NE$60=S$3)*(GMW_SCEN!$ND$2:$ND$60=S$4)*(GMW_SCEN!$NF$2:$NF$60=S$1),0),$F230-1966)</f>
        <v>83.203059999999994</v>
      </c>
      <c r="T230" s="4" cm="1">
        <f t="array" ref="T230">INDEX(GMW_SCEN!$A$2:$NF$60,MATCH(1,(GMW_SCEN!$NE$2:$NE$60=T$3)*(GMW_SCEN!$ND$2:$ND$60=T$4)*(GMW_SCEN!$NF$2:$NF$60=T$1),0),$F230-1966)</f>
        <v>-21548.31</v>
      </c>
      <c r="U230" s="4" cm="1">
        <f t="array" ref="U230">INDEX(GMW_SCEN!$A$2:$NF$60,MATCH(1,(GMW_SCEN!$NE$2:$NE$60=U$3)*(GMW_SCEN!$ND$2:$ND$60=U$4)*(GMW_SCEN!$NF$2:$NF$60=U$1),0),$F230-1966)</f>
        <v>2884721</v>
      </c>
      <c r="V230" s="4" cm="1">
        <f t="array" ref="V230">INDEX(GMW_SCEN!$A$2:$NF$60,MATCH(1,(GMW_SCEN!$NE$2:$NE$60=V$3)*(GMW_SCEN!$ND$2:$ND$60=V$4)*(GMW_SCEN!$NF$2:$NF$60=V$1),0),$F230-1966)</f>
        <v>855949.3</v>
      </c>
      <c r="W230" s="4" cm="1">
        <f t="array" ref="W230">INDEX(GMW_SCEN!$A$2:$NF$60,MATCH(1,(GMW_SCEN!$NE$2:$NE$60=W$3)*(GMW_SCEN!$ND$2:$ND$60=W$4)*(GMW_SCEN!$NF$2:$NF$60=W$1),0),$F230-1966)</f>
        <v>734110.1</v>
      </c>
      <c r="X230" s="4" cm="1">
        <f t="array" ref="X230">INDEX(GMW_SCEN!$A$2:$NF$60,MATCH(1,(GMW_SCEN!$NE$2:$NE$60=X$3)*(GMW_SCEN!$ND$2:$ND$60=X$4)*(GMW_SCEN!$NF$2:$NF$60=X$1),0),$F230-1966)</f>
        <v>427481.59999999998</v>
      </c>
      <c r="Y230" s="4" cm="1">
        <f t="array" ref="Y230">INDEX(GMW_SCEN!$A$2:$NF$60,MATCH(1,(GMW_SCEN!$NE$2:$NE$60=Y$3)*(GMW_SCEN!$ND$2:$ND$60=Y$4)*(GMW_SCEN!$NF$2:$NF$60=Y$1),0),$F230-1966)</f>
        <v>139924.9</v>
      </c>
      <c r="Z230" s="4" cm="1">
        <f t="array" ref="Z230">INDEX(GMW_SCEN!$A$2:$NF$60,MATCH(1,(GMW_SCEN!$NE$2:$NE$60=Z$3)*(GMW_SCEN!$ND$2:$ND$60=Z$4)*(GMW_SCEN!$NF$2:$NF$60=Z$1),0),$F230-1966)</f>
        <v>157202</v>
      </c>
      <c r="AA230" s="4" cm="1">
        <f t="array" ref="AA230">INDEX(GMW_SCEN!$A$2:$NF$60,MATCH(1,(GMW_SCEN!$NE$2:$NE$60=AA$3)*(GMW_SCEN!$ND$2:$ND$60=AA$4)*(GMW_SCEN!$NF$2:$NF$60=AA$1),0),$F230-1966)</f>
        <v>235267.7</v>
      </c>
      <c r="AB230" s="4" cm="1">
        <f t="array" ref="AB230">INDEX(GMW_SCEN!$A$2:$NF$60,MATCH(1,(GMW_SCEN!$NE$2:$NE$60=AB$3)*(GMW_SCEN!$ND$2:$ND$60=AB$4)*(GMW_SCEN!$NF$2:$NF$60=AB$1),0),$F230-1966)</f>
        <v>243230.3</v>
      </c>
      <c r="AC230" s="4" cm="1">
        <f t="array" ref="AC230">INDEX(GMW_SCEN!$A$2:$NF$60,MATCH(1,(GMW_SCEN!$NE$2:$NE$60=AC$3)*(GMW_SCEN!$ND$2:$ND$60=AC$4)*(GMW_SCEN!$NF$2:$NF$60=AC$1),0),$F230-1966)</f>
        <v>152.6405</v>
      </c>
      <c r="AD230" s="4" cm="1">
        <f t="array" ref="AD230">INDEX(GMW_SCEN!$A$2:$NF$60,MATCH(1,(GMW_SCEN!$NE$2:$NE$60=AD$3)*(GMW_SCEN!$ND$2:$ND$60=AD$4)*(GMW_SCEN!$NF$2:$NF$60=AD$1),0),$F230-1966)</f>
        <v>3.3178830000000001</v>
      </c>
      <c r="AE230" s="4" cm="1">
        <f t="array" ref="AE230">INDEX(GMW_SCEN!$A$2:$NF$60,MATCH(1,(GMW_SCEN!$NE$2:$NE$60=AE$3)*(GMW_SCEN!$ND$2:$ND$60=AE$4)*(GMW_SCEN!$NF$2:$NF$60=AE$1),0),$F230-1966)</f>
        <v>3.9987539999999999</v>
      </c>
      <c r="AF230" s="4" cm="1">
        <f t="array" ref="AF230">INDEX(GMW_SCEN!$A$2:$NF$60,MATCH(1,(GMW_SCEN!$NE$2:$NE$60=AF$3)*(GMW_SCEN!$ND$2:$ND$60=AF$4)*(GMW_SCEN!$NF$2:$NF$60=AF$1),0),$F230-1966)</f>
        <v>0.43937929999999997</v>
      </c>
      <c r="AG230" s="4" cm="1">
        <f t="array" ref="AG230">INDEX(GMW_SCEN!$A$2:$NF$60,MATCH(1,(GMW_SCEN!$NE$2:$NE$60=AG$3)*(GMW_SCEN!$ND$2:$ND$60=AG$4)*(GMW_SCEN!$NF$2:$NF$60=AG$1),0),$F230-1966)</f>
        <v>1.091302</v>
      </c>
      <c r="AH230" s="4" cm="1">
        <f t="array" ref="AH230">INDEX(GMW_SCEN!$A$2:$NF$60,MATCH(1,(GMW_SCEN!$NE$2:$NE$60=AH$3)*(GMW_SCEN!$ND$2:$ND$60=AH$4)*(GMW_SCEN!$NF$2:$NF$60=AH$1),0),$F230-1966)</f>
        <v>1.273277</v>
      </c>
      <c r="AI230" s="4" cm="1">
        <f t="array" ref="AI230">INDEX(GMW_SCEN!$A$2:$NF$60,MATCH(1,(GMW_SCEN!$NE$2:$NE$60=AI$3)*(GMW_SCEN!$ND$2:$ND$60=AI$4)*(GMW_SCEN!$NF$2:$NF$60=AI$1),0),$F230-1966)</f>
        <v>78.959760000000003</v>
      </c>
      <c r="AJ230" s="4" cm="1">
        <f t="array" ref="AJ230">INDEX(GMW_SCEN!$A$2:$NF$60,MATCH(1,(GMW_SCEN!$NE$2:$NE$60=AJ$3)*(GMW_SCEN!$ND$2:$ND$60=AJ$4)*(GMW_SCEN!$NF$2:$NF$60=AJ$1),0),$F230-1966)</f>
        <v>-21105.59</v>
      </c>
      <c r="AK230" s="4" cm="1">
        <f t="array" ref="AK230">INDEX(GMW_SCEN!$A$2:$NF$60,MATCH(1,(GMW_SCEN!$NE$2:$NE$60=AK$3)*(GMW_SCEN!$ND$2:$ND$60=AK$4)*(GMW_SCEN!$NF$2:$NF$60=AK$1),0),$F230-1966)</f>
        <v>2864751</v>
      </c>
      <c r="AL230" s="4" cm="1">
        <f t="array" ref="AL230">INDEX(GMW_SCEN!$A$2:$NF$60,MATCH(1,(GMW_SCEN!$NE$2:$NE$60=AL$3)*(GMW_SCEN!$ND$2:$ND$60=AL$4)*(GMW_SCEN!$NF$2:$NF$60=AL$1),0),$F230-1966)</f>
        <v>859459.3</v>
      </c>
    </row>
    <row r="231" spans="1:38" x14ac:dyDescent="0.25">
      <c r="A231" s="4">
        <v>2029</v>
      </c>
      <c r="B231" s="4">
        <f t="shared" si="72"/>
        <v>2029</v>
      </c>
      <c r="C231" s="4">
        <f t="shared" si="72"/>
        <v>2028</v>
      </c>
      <c r="D231" s="4">
        <f t="shared" si="72"/>
        <v>2028</v>
      </c>
      <c r="F231" s="4">
        <f t="shared" si="58"/>
        <v>2197</v>
      </c>
      <c r="G231" s="4" cm="1">
        <f t="array" ref="G231">INDEX(GMW_SCEN!$A$2:$NF$60,MATCH(1,(GMW_SCEN!$NE$2:$NE$60=G$3)*(GMW_SCEN!$ND$2:$ND$60=G$4)*(GMW_SCEN!$NF$2:$NF$60=G$1),0),$F231-1966)</f>
        <v>741949</v>
      </c>
      <c r="H231" s="4" cm="1">
        <f t="array" ref="H231">INDEX(GMW_SCEN!$A$2:$NF$60,MATCH(1,(GMW_SCEN!$NE$2:$NE$60=H$3)*(GMW_SCEN!$ND$2:$ND$60=H$4)*(GMW_SCEN!$NF$2:$NF$60=H$1),0),$F231-1966)</f>
        <v>437219</v>
      </c>
      <c r="I231" s="4" cm="1">
        <f t="array" ref="I231">INDEX(GMW_SCEN!$A$2:$NF$60,MATCH(1,(GMW_SCEN!$NE$2:$NE$60=I$3)*(GMW_SCEN!$ND$2:$ND$60=I$4)*(GMW_SCEN!$NF$2:$NF$60=I$1),0),$F231-1966)</f>
        <v>142405.79999999999</v>
      </c>
      <c r="J231" s="4" cm="1">
        <f t="array" ref="J231">INDEX(GMW_SCEN!$A$2:$NF$60,MATCH(1,(GMW_SCEN!$NE$2:$NE$60=J$3)*(GMW_SCEN!$ND$2:$ND$60=J$4)*(GMW_SCEN!$NF$2:$NF$60=J$1),0),$F231-1966)</f>
        <v>158830.5</v>
      </c>
      <c r="K231" s="4" cm="1">
        <f t="array" ref="K231">INDEX(GMW_SCEN!$A$2:$NF$60,MATCH(1,(GMW_SCEN!$NE$2:$NE$60=K$3)*(GMW_SCEN!$ND$2:$ND$60=K$4)*(GMW_SCEN!$NF$2:$NF$60=K$1),0),$F231-1966)</f>
        <v>235253.6</v>
      </c>
      <c r="L231" s="4" cm="1">
        <f t="array" ref="L231">INDEX(GMW_SCEN!$A$2:$NF$60,MATCH(1,(GMW_SCEN!$NE$2:$NE$60=L$3)*(GMW_SCEN!$ND$2:$ND$60=L$4)*(GMW_SCEN!$NF$2:$NF$60=L$1),0),$F231-1966)</f>
        <v>249560.4</v>
      </c>
      <c r="M231" s="4" cm="1">
        <f t="array" ref="M231">INDEX(GMW_SCEN!$A$2:$NF$60,MATCH(1,(GMW_SCEN!$NE$2:$NE$60=M$3)*(GMW_SCEN!$ND$2:$ND$60=M$4)*(GMW_SCEN!$NF$2:$NF$60=M$1),0),$F231-1966)</f>
        <v>150.6645</v>
      </c>
      <c r="N231" s="4" cm="1">
        <f t="array" ref="N231">INDEX(GMW_SCEN!$A$2:$NF$60,MATCH(1,(GMW_SCEN!$NE$2:$NE$60=N$3)*(GMW_SCEN!$ND$2:$ND$60=N$4)*(GMW_SCEN!$NF$2:$NF$60=N$1),0),$F231-1966)</f>
        <v>2.7500460000000002</v>
      </c>
      <c r="O231" s="4" cm="1">
        <f t="array" ref="O231">INDEX(GMW_SCEN!$A$2:$NF$60,MATCH(1,(GMW_SCEN!$NE$2:$NE$60=O$3)*(GMW_SCEN!$ND$2:$ND$60=O$4)*(GMW_SCEN!$NF$2:$NF$60=O$1),0),$F231-1966)</f>
        <v>3.485293</v>
      </c>
      <c r="P231" s="4" cm="1">
        <f t="array" ref="P231">INDEX(GMW_SCEN!$A$2:$NF$60,MATCH(1,(GMW_SCEN!$NE$2:$NE$60=P$3)*(GMW_SCEN!$ND$2:$ND$60=P$4)*(GMW_SCEN!$NF$2:$NF$60=P$1),0),$F231-1966)</f>
        <v>0.33446749999999997</v>
      </c>
      <c r="Q231" s="4" cm="1">
        <f t="array" ref="Q231">INDEX(GMW_SCEN!$A$2:$NF$60,MATCH(1,(GMW_SCEN!$NE$2:$NE$60=Q$3)*(GMW_SCEN!$ND$2:$ND$60=Q$4)*(GMW_SCEN!$NF$2:$NF$60=Q$1),0),$F231-1966)</f>
        <v>1.1499999999999999</v>
      </c>
      <c r="R231" s="4" cm="1">
        <f t="array" ref="R231">INDEX(GMW_SCEN!$A$2:$NF$60,MATCH(1,(GMW_SCEN!$NE$2:$NE$60=R$3)*(GMW_SCEN!$ND$2:$ND$60=R$4)*(GMW_SCEN!$NF$2:$NF$60=R$1),0),$F231-1966)</f>
        <v>1.341448</v>
      </c>
      <c r="S231" s="4" cm="1">
        <f t="array" ref="S231">INDEX(GMW_SCEN!$A$2:$NF$60,MATCH(1,(GMW_SCEN!$NE$2:$NE$60=S$3)*(GMW_SCEN!$ND$2:$ND$60=S$4)*(GMW_SCEN!$NF$2:$NF$60=S$1),0),$F231-1966)</f>
        <v>83.046180000000007</v>
      </c>
      <c r="T231" s="4" cm="1">
        <f t="array" ref="T231">INDEX(GMW_SCEN!$A$2:$NF$60,MATCH(1,(GMW_SCEN!$NE$2:$NE$60=T$3)*(GMW_SCEN!$ND$2:$ND$60=T$4)*(GMW_SCEN!$NF$2:$NF$60=T$1),0),$F231-1966)</f>
        <v>44744.06</v>
      </c>
      <c r="U231" s="4" cm="1">
        <f t="array" ref="U231">INDEX(GMW_SCEN!$A$2:$NF$60,MATCH(1,(GMW_SCEN!$NE$2:$NE$60=U$3)*(GMW_SCEN!$ND$2:$ND$60=U$4)*(GMW_SCEN!$NF$2:$NF$60=U$1),0),$F231-1966)</f>
        <v>2877306</v>
      </c>
      <c r="V231" s="4" cm="1">
        <f t="array" ref="V231">INDEX(GMW_SCEN!$A$2:$NF$60,MATCH(1,(GMW_SCEN!$NE$2:$NE$60=V$3)*(GMW_SCEN!$ND$2:$ND$60=V$4)*(GMW_SCEN!$NF$2:$NF$60=V$1),0),$F231-1966)</f>
        <v>863926.9</v>
      </c>
      <c r="W231" s="4" cm="1">
        <f t="array" ref="W231">INDEX(GMW_SCEN!$A$2:$NF$60,MATCH(1,(GMW_SCEN!$NE$2:$NE$60=W$3)*(GMW_SCEN!$ND$2:$ND$60=W$4)*(GMW_SCEN!$NF$2:$NF$60=W$1),0),$F231-1966)</f>
        <v>737491.6</v>
      </c>
      <c r="X231" s="4" cm="1">
        <f t="array" ref="X231">INDEX(GMW_SCEN!$A$2:$NF$60,MATCH(1,(GMW_SCEN!$NE$2:$NE$60=X$3)*(GMW_SCEN!$ND$2:$ND$60=X$4)*(GMW_SCEN!$NF$2:$NF$60=X$1),0),$F231-1966)</f>
        <v>429207.5</v>
      </c>
      <c r="Y231" s="4" cm="1">
        <f t="array" ref="Y231">INDEX(GMW_SCEN!$A$2:$NF$60,MATCH(1,(GMW_SCEN!$NE$2:$NE$60=Y$3)*(GMW_SCEN!$ND$2:$ND$60=Y$4)*(GMW_SCEN!$NF$2:$NF$60=Y$1),0),$F231-1966)</f>
        <v>140827.29999999999</v>
      </c>
      <c r="Z231" s="4" cm="1">
        <f t="array" ref="Z231">INDEX(GMW_SCEN!$A$2:$NF$60,MATCH(1,(GMW_SCEN!$NE$2:$NE$60=Z$3)*(GMW_SCEN!$ND$2:$ND$60=Z$4)*(GMW_SCEN!$NF$2:$NF$60=Z$1),0),$F231-1966)</f>
        <v>157838.70000000001</v>
      </c>
      <c r="AA231" s="4" cm="1">
        <f t="array" ref="AA231">INDEX(GMW_SCEN!$A$2:$NF$60,MATCH(1,(GMW_SCEN!$NE$2:$NE$60=AA$3)*(GMW_SCEN!$ND$2:$ND$60=AA$4)*(GMW_SCEN!$NF$2:$NF$60=AA$1),0),$F231-1966)</f>
        <v>236057.4</v>
      </c>
      <c r="AB231" s="4" cm="1">
        <f t="array" ref="AB231">INDEX(GMW_SCEN!$A$2:$NF$60,MATCH(1,(GMW_SCEN!$NE$2:$NE$60=AB$3)*(GMW_SCEN!$ND$2:$ND$60=AB$4)*(GMW_SCEN!$NF$2:$NF$60=AB$1),0),$F231-1966)</f>
        <v>244028.4</v>
      </c>
      <c r="AC231" s="4" cm="1">
        <f t="array" ref="AC231">INDEX(GMW_SCEN!$A$2:$NF$60,MATCH(1,(GMW_SCEN!$NE$2:$NE$60=AC$3)*(GMW_SCEN!$ND$2:$ND$60=AC$4)*(GMW_SCEN!$NF$2:$NF$60=AC$1),0),$F231-1966)</f>
        <v>152.8683</v>
      </c>
      <c r="AD231" s="4" cm="1">
        <f t="array" ref="AD231">INDEX(GMW_SCEN!$A$2:$NF$60,MATCH(1,(GMW_SCEN!$NE$2:$NE$60=AD$3)*(GMW_SCEN!$ND$2:$ND$60=AD$4)*(GMW_SCEN!$NF$2:$NF$60=AD$1),0),$F231-1966)</f>
        <v>3.2273649999999998</v>
      </c>
      <c r="AE231" s="4" cm="1">
        <f t="array" ref="AE231">INDEX(GMW_SCEN!$A$2:$NF$60,MATCH(1,(GMW_SCEN!$NE$2:$NE$60=AE$3)*(GMW_SCEN!$ND$2:$ND$60=AE$4)*(GMW_SCEN!$NF$2:$NF$60=AE$1),0),$F231-1966)</f>
        <v>3.9439959999999998</v>
      </c>
      <c r="AF231" s="4" cm="1">
        <f t="array" ref="AF231">INDEX(GMW_SCEN!$A$2:$NF$60,MATCH(1,(GMW_SCEN!$NE$2:$NE$60=AF$3)*(GMW_SCEN!$ND$2:$ND$60=AF$4)*(GMW_SCEN!$NF$2:$NF$60=AF$1),0),$F231-1966)</f>
        <v>0.50008169999999996</v>
      </c>
      <c r="AG231" s="4" cm="1">
        <f t="array" ref="AG231">INDEX(GMW_SCEN!$A$2:$NF$60,MATCH(1,(GMW_SCEN!$NE$2:$NE$60=AG$3)*(GMW_SCEN!$ND$2:$ND$60=AG$4)*(GMW_SCEN!$NF$2:$NF$60=AG$1),0),$F231-1966)</f>
        <v>1.094395</v>
      </c>
      <c r="AH231" s="4" cm="1">
        <f t="array" ref="AH231">INDEX(GMW_SCEN!$A$2:$NF$60,MATCH(1,(GMW_SCEN!$NE$2:$NE$60=AH$3)*(GMW_SCEN!$ND$2:$ND$60=AH$4)*(GMW_SCEN!$NF$2:$NF$60=AH$1),0),$F231-1966)</f>
        <v>1.27658</v>
      </c>
      <c r="AI231" s="4" cm="1">
        <f t="array" ref="AI231">INDEX(GMW_SCEN!$A$2:$NF$60,MATCH(1,(GMW_SCEN!$NE$2:$NE$60=AI$3)*(GMW_SCEN!$ND$2:$ND$60=AI$4)*(GMW_SCEN!$NF$2:$NF$60=AI$1),0),$F231-1966)</f>
        <v>79.035049999999998</v>
      </c>
      <c r="AJ231" s="4" cm="1">
        <f t="array" ref="AJ231">INDEX(GMW_SCEN!$A$2:$NF$60,MATCH(1,(GMW_SCEN!$NE$2:$NE$60=AJ$3)*(GMW_SCEN!$ND$2:$ND$60=AJ$4)*(GMW_SCEN!$NF$2:$NF$60=AJ$1),0),$F231-1966)</f>
        <v>45598.22</v>
      </c>
      <c r="AK231" s="4" cm="1">
        <f t="array" ref="AK231">INDEX(GMW_SCEN!$A$2:$NF$60,MATCH(1,(GMW_SCEN!$NE$2:$NE$60=AK$3)*(GMW_SCEN!$ND$2:$ND$60=AK$4)*(GMW_SCEN!$NF$2:$NF$60=AK$1),0),$F231-1966)</f>
        <v>2856894</v>
      </c>
      <c r="AL231" s="4" cm="1">
        <f t="array" ref="AL231">INDEX(GMW_SCEN!$A$2:$NF$60,MATCH(1,(GMW_SCEN!$NE$2:$NE$60=AL$3)*(GMW_SCEN!$ND$2:$ND$60=AL$4)*(GMW_SCEN!$NF$2:$NF$60=AL$1),0),$F231-1966)</f>
        <v>867732</v>
      </c>
    </row>
    <row r="232" spans="1:38" x14ac:dyDescent="0.25">
      <c r="B232" s="4">
        <f t="shared" si="72"/>
        <v>2029</v>
      </c>
      <c r="C232" s="4">
        <f t="shared" si="72"/>
        <v>2029</v>
      </c>
      <c r="F232" s="4">
        <f t="shared" si="58"/>
        <v>2198</v>
      </c>
      <c r="G232" s="4" cm="1">
        <f t="array" ref="G232">INDEX(GMW_SCEN!$A$2:$NF$60,MATCH(1,(GMW_SCEN!$NE$2:$NE$60=G$3)*(GMW_SCEN!$ND$2:$ND$60=G$4)*(GMW_SCEN!$NF$2:$NF$60=G$1),0),$F232-1966)</f>
        <v>744879.2</v>
      </c>
      <c r="H232" s="4" cm="1">
        <f t="array" ref="H232">INDEX(GMW_SCEN!$A$2:$NF$60,MATCH(1,(GMW_SCEN!$NE$2:$NE$60=H$3)*(GMW_SCEN!$ND$2:$ND$60=H$4)*(GMW_SCEN!$NF$2:$NF$60=H$1),0),$F232-1966)</f>
        <v>438880</v>
      </c>
      <c r="I232" s="4" cm="1">
        <f t="array" ref="I232">INDEX(GMW_SCEN!$A$2:$NF$60,MATCH(1,(GMW_SCEN!$NE$2:$NE$60=I$3)*(GMW_SCEN!$ND$2:$ND$60=I$4)*(GMW_SCEN!$NF$2:$NF$60=I$1),0),$F232-1966)</f>
        <v>143101.29999999999</v>
      </c>
      <c r="J232" s="4" cm="1">
        <f t="array" ref="J232">INDEX(GMW_SCEN!$A$2:$NF$60,MATCH(1,(GMW_SCEN!$NE$2:$NE$60=J$3)*(GMW_SCEN!$ND$2:$ND$60=J$4)*(GMW_SCEN!$NF$2:$NF$60=J$1),0),$F232-1966)</f>
        <v>159444.79999999999</v>
      </c>
      <c r="K232" s="4" cm="1">
        <f t="array" ref="K232">INDEX(GMW_SCEN!$A$2:$NF$60,MATCH(1,(GMW_SCEN!$NE$2:$NE$60=K$3)*(GMW_SCEN!$ND$2:$ND$60=K$4)*(GMW_SCEN!$NF$2:$NF$60=K$1),0),$F232-1966)</f>
        <v>236098.4</v>
      </c>
      <c r="L232" s="4" cm="1">
        <f t="array" ref="L232">INDEX(GMW_SCEN!$A$2:$NF$60,MATCH(1,(GMW_SCEN!$NE$2:$NE$60=L$3)*(GMW_SCEN!$ND$2:$ND$60=L$4)*(GMW_SCEN!$NF$2:$NF$60=L$1),0),$F232-1966)</f>
        <v>250501.1</v>
      </c>
      <c r="M232" s="4" cm="1">
        <f t="array" ref="M232">INDEX(GMW_SCEN!$A$2:$NF$60,MATCH(1,(GMW_SCEN!$NE$2:$NE$60=M$3)*(GMW_SCEN!$ND$2:$ND$60=M$4)*(GMW_SCEN!$NF$2:$NF$60=M$1),0),$F232-1966)</f>
        <v>152.09729999999999</v>
      </c>
      <c r="N232" s="4" cm="1">
        <f t="array" ref="N232">INDEX(GMW_SCEN!$A$2:$NF$60,MATCH(1,(GMW_SCEN!$NE$2:$NE$60=N$3)*(GMW_SCEN!$ND$2:$ND$60=N$4)*(GMW_SCEN!$NF$2:$NF$60=N$1),0),$F232-1966)</f>
        <v>2.750038</v>
      </c>
      <c r="O232" s="4" cm="1">
        <f t="array" ref="O232">INDEX(GMW_SCEN!$A$2:$NF$60,MATCH(1,(GMW_SCEN!$NE$2:$NE$60=O$3)*(GMW_SCEN!$ND$2:$ND$60=O$4)*(GMW_SCEN!$NF$2:$NF$60=O$1),0),$F232-1966)</f>
        <v>3.4461460000000002</v>
      </c>
      <c r="P232" s="4" cm="1">
        <f t="array" ref="P232">INDEX(GMW_SCEN!$A$2:$NF$60,MATCH(1,(GMW_SCEN!$NE$2:$NE$60=P$3)*(GMW_SCEN!$ND$2:$ND$60=P$4)*(GMW_SCEN!$NF$2:$NF$60=P$1),0),$F232-1966)</f>
        <v>0.3472421</v>
      </c>
      <c r="Q232" s="4" cm="1">
        <f t="array" ref="Q232">INDEX(GMW_SCEN!$A$2:$NF$60,MATCH(1,(GMW_SCEN!$NE$2:$NE$60=Q$3)*(GMW_SCEN!$ND$2:$ND$60=Q$4)*(GMW_SCEN!$NF$2:$NF$60=Q$1),0),$F232-1966)</f>
        <v>1.1499999999999999</v>
      </c>
      <c r="R232" s="4" cm="1">
        <f t="array" ref="R232">INDEX(GMW_SCEN!$A$2:$NF$60,MATCH(1,(GMW_SCEN!$NE$2:$NE$60=R$3)*(GMW_SCEN!$ND$2:$ND$60=R$4)*(GMW_SCEN!$NF$2:$NF$60=R$1),0),$F232-1966)</f>
        <v>1.341124</v>
      </c>
      <c r="S232" s="4" cm="1">
        <f t="array" ref="S232">INDEX(GMW_SCEN!$A$2:$NF$60,MATCH(1,(GMW_SCEN!$NE$2:$NE$60=S$3)*(GMW_SCEN!$ND$2:$ND$60=S$4)*(GMW_SCEN!$NF$2:$NF$60=S$1),0),$F232-1966)</f>
        <v>82.893159999999995</v>
      </c>
      <c r="T232" s="4" cm="1">
        <f t="array" ref="T232">INDEX(GMW_SCEN!$A$2:$NF$60,MATCH(1,(GMW_SCEN!$NE$2:$NE$60=T$3)*(GMW_SCEN!$ND$2:$ND$60=T$4)*(GMW_SCEN!$NF$2:$NF$60=T$1),0),$F232-1966)</f>
        <v>-28620.93</v>
      </c>
      <c r="U232" s="4" cm="1">
        <f t="array" ref="U232">INDEX(GMW_SCEN!$A$2:$NF$60,MATCH(1,(GMW_SCEN!$NE$2:$NE$60=U$3)*(GMW_SCEN!$ND$2:$ND$60=U$4)*(GMW_SCEN!$NF$2:$NF$60=U$1),0),$F232-1966)</f>
        <v>2918659</v>
      </c>
      <c r="V232" s="4" cm="1">
        <f t="array" ref="V232">INDEX(GMW_SCEN!$A$2:$NF$60,MATCH(1,(GMW_SCEN!$NE$2:$NE$60=V$3)*(GMW_SCEN!$ND$2:$ND$60=V$4)*(GMW_SCEN!$NF$2:$NF$60=V$1),0),$F232-1966)</f>
        <v>871762.1</v>
      </c>
      <c r="W232" s="4" cm="1">
        <f t="array" ref="W232">INDEX(GMW_SCEN!$A$2:$NF$60,MATCH(1,(GMW_SCEN!$NE$2:$NE$60=W$3)*(GMW_SCEN!$ND$2:$ND$60=W$4)*(GMW_SCEN!$NF$2:$NF$60=W$1),0),$F232-1966)</f>
        <v>740934.4</v>
      </c>
      <c r="X232" s="4" cm="1">
        <f t="array" ref="X232">INDEX(GMW_SCEN!$A$2:$NF$60,MATCH(1,(GMW_SCEN!$NE$2:$NE$60=X$3)*(GMW_SCEN!$ND$2:$ND$60=X$4)*(GMW_SCEN!$NF$2:$NF$60=X$1),0),$F232-1966)</f>
        <v>431068.7</v>
      </c>
      <c r="Y232" s="4" cm="1">
        <f t="array" ref="Y232">INDEX(GMW_SCEN!$A$2:$NF$60,MATCH(1,(GMW_SCEN!$NE$2:$NE$60=Y$3)*(GMW_SCEN!$ND$2:$ND$60=Y$4)*(GMW_SCEN!$NF$2:$NF$60=Y$1),0),$F232-1966)</f>
        <v>141745.9</v>
      </c>
      <c r="Z232" s="4" cm="1">
        <f t="array" ref="Z232">INDEX(GMW_SCEN!$A$2:$NF$60,MATCH(1,(GMW_SCEN!$NE$2:$NE$60=Z$3)*(GMW_SCEN!$ND$2:$ND$60=Z$4)*(GMW_SCEN!$NF$2:$NF$60=Z$1),0),$F232-1966)</f>
        <v>158477</v>
      </c>
      <c r="AA232" s="4" cm="1">
        <f t="array" ref="AA232">INDEX(GMW_SCEN!$A$2:$NF$60,MATCH(1,(GMW_SCEN!$NE$2:$NE$60=AA$3)*(GMW_SCEN!$ND$2:$ND$60=AA$4)*(GMW_SCEN!$NF$2:$NF$60=AA$1),0),$F232-1966)</f>
        <v>236851.5</v>
      </c>
      <c r="AB232" s="4" cm="1">
        <f t="array" ref="AB232">INDEX(GMW_SCEN!$A$2:$NF$60,MATCH(1,(GMW_SCEN!$NE$2:$NE$60=AB$3)*(GMW_SCEN!$ND$2:$ND$60=AB$4)*(GMW_SCEN!$NF$2:$NF$60=AB$1),0),$F232-1966)</f>
        <v>244931.9</v>
      </c>
      <c r="AC232" s="4" cm="1">
        <f t="array" ref="AC232">INDEX(GMW_SCEN!$A$2:$NF$60,MATCH(1,(GMW_SCEN!$NE$2:$NE$60=AC$3)*(GMW_SCEN!$ND$2:$ND$60=AC$4)*(GMW_SCEN!$NF$2:$NF$60=AC$1),0),$F232-1966)</f>
        <v>154.29910000000001</v>
      </c>
      <c r="AD232" s="4" cm="1">
        <f t="array" ref="AD232">INDEX(GMW_SCEN!$A$2:$NF$60,MATCH(1,(GMW_SCEN!$NE$2:$NE$60=AD$3)*(GMW_SCEN!$ND$2:$ND$60=AD$4)*(GMW_SCEN!$NF$2:$NF$60=AD$1),0),$F232-1966)</f>
        <v>3.1320860000000001</v>
      </c>
      <c r="AE232" s="4" cm="1">
        <f t="array" ref="AE232">INDEX(GMW_SCEN!$A$2:$NF$60,MATCH(1,(GMW_SCEN!$NE$2:$NE$60=AE$3)*(GMW_SCEN!$ND$2:$ND$60=AE$4)*(GMW_SCEN!$NF$2:$NF$60=AE$1),0),$F232-1966)</f>
        <v>3.8839939999999999</v>
      </c>
      <c r="AF232" s="4" cm="1">
        <f t="array" ref="AF232">INDEX(GMW_SCEN!$A$2:$NF$60,MATCH(1,(GMW_SCEN!$NE$2:$NE$60=AF$3)*(GMW_SCEN!$ND$2:$ND$60=AF$4)*(GMW_SCEN!$NF$2:$NF$60=AF$1),0),$F232-1966)</f>
        <v>0.56647599999999998</v>
      </c>
      <c r="AG232" s="4" cm="1">
        <f t="array" ref="AG232">INDEX(GMW_SCEN!$A$2:$NF$60,MATCH(1,(GMW_SCEN!$NE$2:$NE$60=AG$3)*(GMW_SCEN!$ND$2:$ND$60=AG$4)*(GMW_SCEN!$NF$2:$NF$60=AG$1),0),$F232-1966)</f>
        <v>1.0970230000000001</v>
      </c>
      <c r="AH232" s="4" cm="1">
        <f t="array" ref="AH232">INDEX(GMW_SCEN!$A$2:$NF$60,MATCH(1,(GMW_SCEN!$NE$2:$NE$60=AH$3)*(GMW_SCEN!$ND$2:$ND$60=AH$4)*(GMW_SCEN!$NF$2:$NF$60=AH$1),0),$F232-1966)</f>
        <v>1.279336</v>
      </c>
      <c r="AI232" s="4" cm="1">
        <f t="array" ref="AI232">INDEX(GMW_SCEN!$A$2:$NF$60,MATCH(1,(GMW_SCEN!$NE$2:$NE$60=AI$3)*(GMW_SCEN!$ND$2:$ND$60=AI$4)*(GMW_SCEN!$NF$2:$NF$60=AI$1),0),$F232-1966)</f>
        <v>79.079639999999998</v>
      </c>
      <c r="AJ232" s="4" cm="1">
        <f t="array" ref="AJ232">INDEX(GMW_SCEN!$A$2:$NF$60,MATCH(1,(GMW_SCEN!$NE$2:$NE$60=AJ$3)*(GMW_SCEN!$ND$2:$ND$60=AJ$4)*(GMW_SCEN!$NF$2:$NF$60=AJ$1),0),$F232-1966)</f>
        <v>-27961.02</v>
      </c>
      <c r="AK232" s="4" cm="1">
        <f t="array" ref="AK232">INDEX(GMW_SCEN!$A$2:$NF$60,MATCH(1,(GMW_SCEN!$NE$2:$NE$60=AK$3)*(GMW_SCEN!$ND$2:$ND$60=AK$4)*(GMW_SCEN!$NF$2:$NF$60=AK$1),0),$F232-1966)</f>
        <v>2897996</v>
      </c>
      <c r="AL232" s="4" cm="1">
        <f t="array" ref="AL232">INDEX(GMW_SCEN!$A$2:$NF$60,MATCH(1,(GMW_SCEN!$NE$2:$NE$60=AL$3)*(GMW_SCEN!$ND$2:$ND$60=AL$4)*(GMW_SCEN!$NF$2:$NF$60=AL$1),0),$F232-1966)</f>
        <v>876149.8</v>
      </c>
    </row>
    <row r="233" spans="1:38" x14ac:dyDescent="0.25">
      <c r="B233" s="4">
        <f t="shared" si="72"/>
        <v>2029</v>
      </c>
      <c r="C233" s="4">
        <f t="shared" si="72"/>
        <v>2029</v>
      </c>
      <c r="F233" s="4">
        <f t="shared" si="58"/>
        <v>2199</v>
      </c>
      <c r="G233" s="4" cm="1">
        <f t="array" ref="G233">INDEX(GMW_SCEN!$A$2:$NF$60,MATCH(1,(GMW_SCEN!$NE$2:$NE$60=G$3)*(GMW_SCEN!$ND$2:$ND$60=G$4)*(GMW_SCEN!$NF$2:$NF$60=G$1),0),$F233-1966)</f>
        <v>747858.5</v>
      </c>
      <c r="H233" s="4" cm="1">
        <f t="array" ref="H233">INDEX(GMW_SCEN!$A$2:$NF$60,MATCH(1,(GMW_SCEN!$NE$2:$NE$60=H$3)*(GMW_SCEN!$ND$2:$ND$60=H$4)*(GMW_SCEN!$NF$2:$NF$60=H$1),0),$F233-1966)</f>
        <v>440613.3</v>
      </c>
      <c r="I233" s="4" cm="1">
        <f t="array" ref="I233">INDEX(GMW_SCEN!$A$2:$NF$60,MATCH(1,(GMW_SCEN!$NE$2:$NE$60=I$3)*(GMW_SCEN!$ND$2:$ND$60=I$4)*(GMW_SCEN!$NF$2:$NF$60=I$1),0),$F233-1966)</f>
        <v>143761.20000000001</v>
      </c>
      <c r="J233" s="4" cm="1">
        <f t="array" ref="J233">INDEX(GMW_SCEN!$A$2:$NF$60,MATCH(1,(GMW_SCEN!$NE$2:$NE$60=J$3)*(GMW_SCEN!$ND$2:$ND$60=J$4)*(GMW_SCEN!$NF$2:$NF$60=J$1),0),$F233-1966)</f>
        <v>160100.4</v>
      </c>
      <c r="K233" s="4" cm="1">
        <f t="array" ref="K233">INDEX(GMW_SCEN!$A$2:$NF$60,MATCH(1,(GMW_SCEN!$NE$2:$NE$60=K$3)*(GMW_SCEN!$ND$2:$ND$60=K$4)*(GMW_SCEN!$NF$2:$NF$60=K$1),0),$F233-1966)</f>
        <v>236940.2</v>
      </c>
      <c r="L233" s="4" cm="1">
        <f t="array" ref="L233">INDEX(GMW_SCEN!$A$2:$NF$60,MATCH(1,(GMW_SCEN!$NE$2:$NE$60=L$3)*(GMW_SCEN!$ND$2:$ND$60=L$4)*(GMW_SCEN!$NF$2:$NF$60=L$1),0),$F233-1966)</f>
        <v>251433.2</v>
      </c>
      <c r="M233" s="4" cm="1">
        <f t="array" ref="M233">INDEX(GMW_SCEN!$A$2:$NF$60,MATCH(1,(GMW_SCEN!$NE$2:$NE$60=M$3)*(GMW_SCEN!$ND$2:$ND$60=M$4)*(GMW_SCEN!$NF$2:$NF$60=M$1),0),$F233-1966)</f>
        <v>152.92760000000001</v>
      </c>
      <c r="N233" s="4" cm="1">
        <f t="array" ref="N233">INDEX(GMW_SCEN!$A$2:$NF$60,MATCH(1,(GMW_SCEN!$NE$2:$NE$60=N$3)*(GMW_SCEN!$ND$2:$ND$60=N$4)*(GMW_SCEN!$NF$2:$NF$60=N$1),0),$F233-1966)</f>
        <v>2.5884849999999999</v>
      </c>
      <c r="O233" s="4" cm="1">
        <f t="array" ref="O233">INDEX(GMW_SCEN!$A$2:$NF$60,MATCH(1,(GMW_SCEN!$NE$2:$NE$60=O$3)*(GMW_SCEN!$ND$2:$ND$60=O$4)*(GMW_SCEN!$NF$2:$NF$60=O$1),0),$F233-1966)</f>
        <v>3.4010769999999999</v>
      </c>
      <c r="P233" s="4" cm="1">
        <f t="array" ref="P233">INDEX(GMW_SCEN!$A$2:$NF$60,MATCH(1,(GMW_SCEN!$NE$2:$NE$60=P$3)*(GMW_SCEN!$ND$2:$ND$60=P$4)*(GMW_SCEN!$NF$2:$NF$60=P$1),0),$F233-1966)</f>
        <v>0.3798974</v>
      </c>
      <c r="Q233" s="4" cm="1">
        <f t="array" ref="Q233">INDEX(GMW_SCEN!$A$2:$NF$60,MATCH(1,(GMW_SCEN!$NE$2:$NE$60=Q$3)*(GMW_SCEN!$ND$2:$ND$60=Q$4)*(GMW_SCEN!$NF$2:$NF$60=Q$1),0),$F233-1966)</f>
        <v>1.1500010000000001</v>
      </c>
      <c r="R233" s="4" cm="1">
        <f t="array" ref="R233">INDEX(GMW_SCEN!$A$2:$NF$60,MATCH(1,(GMW_SCEN!$NE$2:$NE$60=R$3)*(GMW_SCEN!$ND$2:$ND$60=R$4)*(GMW_SCEN!$NF$2:$NF$60=R$1),0),$F233-1966)</f>
        <v>1.3410280000000001</v>
      </c>
      <c r="S233" s="4" cm="1">
        <f t="array" ref="S233">INDEX(GMW_SCEN!$A$2:$NF$60,MATCH(1,(GMW_SCEN!$NE$2:$NE$60=S$3)*(GMW_SCEN!$ND$2:$ND$60=S$4)*(GMW_SCEN!$NF$2:$NF$60=S$1),0),$F233-1966)</f>
        <v>82.750050000000002</v>
      </c>
      <c r="T233" s="4" cm="1">
        <f t="array" ref="T233">INDEX(GMW_SCEN!$A$2:$NF$60,MATCH(1,(GMW_SCEN!$NE$2:$NE$60=T$3)*(GMW_SCEN!$ND$2:$ND$60=T$4)*(GMW_SCEN!$NF$2:$NF$60=T$1),0),$F233-1966)</f>
        <v>791.26170000000002</v>
      </c>
      <c r="U233" s="4" cm="1">
        <f t="array" ref="U233">INDEX(GMW_SCEN!$A$2:$NF$60,MATCH(1,(GMW_SCEN!$NE$2:$NE$60=U$3)*(GMW_SCEN!$ND$2:$ND$60=U$4)*(GMW_SCEN!$NF$2:$NF$60=U$1),0),$F233-1966)</f>
        <v>2934838</v>
      </c>
      <c r="V233" s="4" cm="1">
        <f t="array" ref="V233">INDEX(GMW_SCEN!$A$2:$NF$60,MATCH(1,(GMW_SCEN!$NE$2:$NE$60=V$3)*(GMW_SCEN!$ND$2:$ND$60=V$4)*(GMW_SCEN!$NF$2:$NF$60=V$1),0),$F233-1966)</f>
        <v>879800.6</v>
      </c>
      <c r="W233" s="4" cm="1">
        <f t="array" ref="W233">INDEX(GMW_SCEN!$A$2:$NF$60,MATCH(1,(GMW_SCEN!$NE$2:$NE$60=W$3)*(GMW_SCEN!$ND$2:$ND$60=W$4)*(GMW_SCEN!$NF$2:$NF$60=W$1),0),$F233-1966)</f>
        <v>744445.1</v>
      </c>
      <c r="X233" s="4" cm="1">
        <f t="array" ref="X233">INDEX(GMW_SCEN!$A$2:$NF$60,MATCH(1,(GMW_SCEN!$NE$2:$NE$60=X$3)*(GMW_SCEN!$ND$2:$ND$60=X$4)*(GMW_SCEN!$NF$2:$NF$60=X$1),0),$F233-1966)</f>
        <v>433080.8</v>
      </c>
      <c r="Y233" s="4" cm="1">
        <f t="array" ref="Y233">INDEX(GMW_SCEN!$A$2:$NF$60,MATCH(1,(GMW_SCEN!$NE$2:$NE$60=Y$3)*(GMW_SCEN!$ND$2:$ND$60=Y$4)*(GMW_SCEN!$NF$2:$NF$60=Y$1),0),$F233-1966)</f>
        <v>142655.9</v>
      </c>
      <c r="Z233" s="4" cm="1">
        <f t="array" ref="Z233">INDEX(GMW_SCEN!$A$2:$NF$60,MATCH(1,(GMW_SCEN!$NE$2:$NE$60=Z$3)*(GMW_SCEN!$ND$2:$ND$60=Z$4)*(GMW_SCEN!$NF$2:$NF$60=Z$1),0),$F233-1966)</f>
        <v>159126.1</v>
      </c>
      <c r="AA233" s="4" cm="1">
        <f t="array" ref="AA233">INDEX(GMW_SCEN!$A$2:$NF$60,MATCH(1,(GMW_SCEN!$NE$2:$NE$60=AA$3)*(GMW_SCEN!$ND$2:$ND$60=AA$4)*(GMW_SCEN!$NF$2:$NF$60=AA$1),0),$F233-1966)</f>
        <v>237642.8</v>
      </c>
      <c r="AB233" s="4" cm="1">
        <f t="array" ref="AB233">INDEX(GMW_SCEN!$A$2:$NF$60,MATCH(1,(GMW_SCEN!$NE$2:$NE$60=AB$3)*(GMW_SCEN!$ND$2:$ND$60=AB$4)*(GMW_SCEN!$NF$2:$NF$60=AB$1),0),$F233-1966)</f>
        <v>245891.7</v>
      </c>
      <c r="AC233" s="4" cm="1">
        <f t="array" ref="AC233">INDEX(GMW_SCEN!$A$2:$NF$60,MATCH(1,(GMW_SCEN!$NE$2:$NE$60=AC$3)*(GMW_SCEN!$ND$2:$ND$60=AC$4)*(GMW_SCEN!$NF$2:$NF$60=AC$1),0),$F233-1966)</f>
        <v>155.12200000000001</v>
      </c>
      <c r="AD233" s="4" cm="1">
        <f t="array" ref="AD233">INDEX(GMW_SCEN!$A$2:$NF$60,MATCH(1,(GMW_SCEN!$NE$2:$NE$60=AD$3)*(GMW_SCEN!$ND$2:$ND$60=AD$4)*(GMW_SCEN!$NF$2:$NF$60=AD$1),0),$F233-1966)</f>
        <v>2.879454</v>
      </c>
      <c r="AE233" s="4" cm="1">
        <f t="array" ref="AE233">INDEX(GMW_SCEN!$A$2:$NF$60,MATCH(1,(GMW_SCEN!$NE$2:$NE$60=AE$3)*(GMW_SCEN!$ND$2:$ND$60=AE$4)*(GMW_SCEN!$NF$2:$NF$60=AE$1),0),$F233-1966)</f>
        <v>3.8151799999999998</v>
      </c>
      <c r="AF233" s="4" cm="1">
        <f t="array" ref="AF233">INDEX(GMW_SCEN!$A$2:$NF$60,MATCH(1,(GMW_SCEN!$NE$2:$NE$60=AF$3)*(GMW_SCEN!$ND$2:$ND$60=AF$4)*(GMW_SCEN!$NF$2:$NF$60=AF$1),0),$F233-1966)</f>
        <v>0.64341400000000004</v>
      </c>
      <c r="AG233" s="4" cm="1">
        <f t="array" ref="AG233">INDEX(GMW_SCEN!$A$2:$NF$60,MATCH(1,(GMW_SCEN!$NE$2:$NE$60=AG$3)*(GMW_SCEN!$ND$2:$ND$60=AG$4)*(GMW_SCEN!$NF$2:$NF$60=AG$1),0),$F233-1966)</f>
        <v>1.0994189999999999</v>
      </c>
      <c r="AH233" s="4" cm="1">
        <f t="array" ref="AH233">INDEX(GMW_SCEN!$A$2:$NF$60,MATCH(1,(GMW_SCEN!$NE$2:$NE$60=AH$3)*(GMW_SCEN!$ND$2:$ND$60=AH$4)*(GMW_SCEN!$NF$2:$NF$60=AH$1),0),$F233-1966)</f>
        <v>1.2820389999999999</v>
      </c>
      <c r="AI233" s="4" cm="1">
        <f t="array" ref="AI233">INDEX(GMW_SCEN!$A$2:$NF$60,MATCH(1,(GMW_SCEN!$NE$2:$NE$60=AI$3)*(GMW_SCEN!$ND$2:$ND$60=AI$4)*(GMW_SCEN!$NF$2:$NF$60=AI$1),0),$F233-1966)</f>
        <v>79.11618</v>
      </c>
      <c r="AJ233" s="4" cm="1">
        <f t="array" ref="AJ233">INDEX(GMW_SCEN!$A$2:$NF$60,MATCH(1,(GMW_SCEN!$NE$2:$NE$60=AJ$3)*(GMW_SCEN!$ND$2:$ND$60=AJ$4)*(GMW_SCEN!$NF$2:$NF$60=AJ$1),0),$F233-1966)</f>
        <v>1947.0429999999999</v>
      </c>
      <c r="AK233" s="4" cm="1">
        <f t="array" ref="AK233">INDEX(GMW_SCEN!$A$2:$NF$60,MATCH(1,(GMW_SCEN!$NE$2:$NE$60=AK$3)*(GMW_SCEN!$ND$2:$ND$60=AK$4)*(GMW_SCEN!$NF$2:$NF$60=AK$1),0),$F233-1966)</f>
        <v>2913425</v>
      </c>
      <c r="AL233" s="4" cm="1">
        <f t="array" ref="AL233">INDEX(GMW_SCEN!$A$2:$NF$60,MATCH(1,(GMW_SCEN!$NE$2:$NE$60=AL$3)*(GMW_SCEN!$ND$2:$ND$60=AL$4)*(GMW_SCEN!$NF$2:$NF$60=AL$1),0),$F233-1966)</f>
        <v>884800.1</v>
      </c>
    </row>
    <row r="234" spans="1:38" x14ac:dyDescent="0.25">
      <c r="B234" s="4">
        <f t="shared" si="72"/>
        <v>2029</v>
      </c>
      <c r="C234" s="4">
        <f t="shared" si="72"/>
        <v>2029</v>
      </c>
      <c r="E234" s="4">
        <f t="shared" ref="E234" si="76">+E230+1</f>
        <v>2029</v>
      </c>
      <c r="F234" s="4">
        <f t="shared" si="58"/>
        <v>2200</v>
      </c>
      <c r="G234" s="4" cm="1">
        <f t="array" ref="G234">INDEX(GMW_SCEN!$A$2:$NF$60,MATCH(1,(GMW_SCEN!$NE$2:$NE$60=G$3)*(GMW_SCEN!$ND$2:$ND$60=G$4)*(GMW_SCEN!$NF$2:$NF$60=G$1),0),$F234-1966)</f>
        <v>750850.2</v>
      </c>
      <c r="H234" s="4" cm="1">
        <f t="array" ref="H234">INDEX(GMW_SCEN!$A$2:$NF$60,MATCH(1,(GMW_SCEN!$NE$2:$NE$60=H$3)*(GMW_SCEN!$ND$2:$ND$60=H$4)*(GMW_SCEN!$NF$2:$NF$60=H$1),0),$F234-1966)</f>
        <v>442331.8</v>
      </c>
      <c r="I234" s="4" cm="1">
        <f t="array" ref="I234">INDEX(GMW_SCEN!$A$2:$NF$60,MATCH(1,(GMW_SCEN!$NE$2:$NE$60=I$3)*(GMW_SCEN!$ND$2:$ND$60=I$4)*(GMW_SCEN!$NF$2:$NF$60=I$1),0),$F234-1966)</f>
        <v>144388.79999999999</v>
      </c>
      <c r="J234" s="4" cm="1">
        <f t="array" ref="J234">INDEX(GMW_SCEN!$A$2:$NF$60,MATCH(1,(GMW_SCEN!$NE$2:$NE$60=J$3)*(GMW_SCEN!$ND$2:$ND$60=J$4)*(GMW_SCEN!$NF$2:$NF$60=J$1),0),$F234-1966)</f>
        <v>160755</v>
      </c>
      <c r="K234" s="4" cm="1">
        <f t="array" ref="K234">INDEX(GMW_SCEN!$A$2:$NF$60,MATCH(1,(GMW_SCEN!$NE$2:$NE$60=K$3)*(GMW_SCEN!$ND$2:$ND$60=K$4)*(GMW_SCEN!$NF$2:$NF$60=K$1),0),$F234-1966)</f>
        <v>237801.1</v>
      </c>
      <c r="L234" s="4" cm="1">
        <f t="array" ref="L234">INDEX(GMW_SCEN!$A$2:$NF$60,MATCH(1,(GMW_SCEN!$NE$2:$NE$60=L$3)*(GMW_SCEN!$ND$2:$ND$60=L$4)*(GMW_SCEN!$NF$2:$NF$60=L$1),0),$F234-1966)</f>
        <v>252383.4</v>
      </c>
      <c r="M234" s="4" cm="1">
        <f t="array" ref="M234">INDEX(GMW_SCEN!$A$2:$NF$60,MATCH(1,(GMW_SCEN!$NE$2:$NE$60=M$3)*(GMW_SCEN!$ND$2:$ND$60=M$4)*(GMW_SCEN!$NF$2:$NF$60=M$1),0),$F234-1966)</f>
        <v>153.5736</v>
      </c>
      <c r="N234" s="4" cm="1">
        <f t="array" ref="N234">INDEX(GMW_SCEN!$A$2:$NF$60,MATCH(1,(GMW_SCEN!$NE$2:$NE$60=N$3)*(GMW_SCEN!$ND$2:$ND$60=N$4)*(GMW_SCEN!$NF$2:$NF$60=N$1),0),$F234-1966)</f>
        <v>2.499997</v>
      </c>
      <c r="O234" s="4" cm="1">
        <f t="array" ref="O234">INDEX(GMW_SCEN!$A$2:$NF$60,MATCH(1,(GMW_SCEN!$NE$2:$NE$60=O$3)*(GMW_SCEN!$ND$2:$ND$60=O$4)*(GMW_SCEN!$NF$2:$NF$60=O$1),0),$F234-1966)</f>
        <v>3.367337</v>
      </c>
      <c r="P234" s="4" cm="1">
        <f t="array" ref="P234">INDEX(GMW_SCEN!$A$2:$NF$60,MATCH(1,(GMW_SCEN!$NE$2:$NE$60=P$3)*(GMW_SCEN!$ND$2:$ND$60=P$4)*(GMW_SCEN!$NF$2:$NF$60=P$1),0),$F234-1966)</f>
        <v>0.37850250000000002</v>
      </c>
      <c r="Q234" s="4" cm="1">
        <f t="array" ref="Q234">INDEX(GMW_SCEN!$A$2:$NF$60,MATCH(1,(GMW_SCEN!$NE$2:$NE$60=Q$3)*(GMW_SCEN!$ND$2:$ND$60=Q$4)*(GMW_SCEN!$NF$2:$NF$60=Q$1),0),$F234-1966)</f>
        <v>1.1499999999999999</v>
      </c>
      <c r="R234" s="4" cm="1">
        <f t="array" ref="R234">INDEX(GMW_SCEN!$A$2:$NF$60,MATCH(1,(GMW_SCEN!$NE$2:$NE$60=R$3)*(GMW_SCEN!$ND$2:$ND$60=R$4)*(GMW_SCEN!$NF$2:$NF$60=R$1),0),$F234-1966)</f>
        <v>1.3411630000000001</v>
      </c>
      <c r="S234" s="4" cm="1">
        <f t="array" ref="S234">INDEX(GMW_SCEN!$A$2:$NF$60,MATCH(1,(GMW_SCEN!$NE$2:$NE$60=S$3)*(GMW_SCEN!$ND$2:$ND$60=S$4)*(GMW_SCEN!$NF$2:$NF$60=S$1),0),$F234-1966)</f>
        <v>82.613280000000003</v>
      </c>
      <c r="T234" s="4" cm="1">
        <f t="array" ref="T234">INDEX(GMW_SCEN!$A$2:$NF$60,MATCH(1,(GMW_SCEN!$NE$2:$NE$60=T$3)*(GMW_SCEN!$ND$2:$ND$60=T$4)*(GMW_SCEN!$NF$2:$NF$60=T$1),0),$F234-1966)</f>
        <v>-21514.68</v>
      </c>
      <c r="U234" s="4" cm="1">
        <f t="array" ref="U234">INDEX(GMW_SCEN!$A$2:$NF$60,MATCH(1,(GMW_SCEN!$NE$2:$NE$60=U$3)*(GMW_SCEN!$ND$2:$ND$60=U$4)*(GMW_SCEN!$NF$2:$NF$60=U$1),0),$F234-1966)</f>
        <v>2973547</v>
      </c>
      <c r="V234" s="4" cm="1">
        <f t="array" ref="V234">INDEX(GMW_SCEN!$A$2:$NF$60,MATCH(1,(GMW_SCEN!$NE$2:$NE$60=V$3)*(GMW_SCEN!$ND$2:$ND$60=V$4)*(GMW_SCEN!$NF$2:$NF$60=V$1),0),$F234-1966)</f>
        <v>887824.6</v>
      </c>
      <c r="W234" s="4" cm="1">
        <f t="array" ref="W234">INDEX(GMW_SCEN!$A$2:$NF$60,MATCH(1,(GMW_SCEN!$NE$2:$NE$60=W$3)*(GMW_SCEN!$ND$2:$ND$60=W$4)*(GMW_SCEN!$NF$2:$NF$60=W$1),0),$F234-1966)</f>
        <v>747978.6</v>
      </c>
      <c r="X234" s="4" cm="1">
        <f t="array" ref="X234">INDEX(GMW_SCEN!$A$2:$NF$60,MATCH(1,(GMW_SCEN!$NE$2:$NE$60=X$3)*(GMW_SCEN!$ND$2:$ND$60=X$4)*(GMW_SCEN!$NF$2:$NF$60=X$1),0),$F234-1966)</f>
        <v>435152.8</v>
      </c>
      <c r="Y234" s="4" cm="1">
        <f t="array" ref="Y234">INDEX(GMW_SCEN!$A$2:$NF$60,MATCH(1,(GMW_SCEN!$NE$2:$NE$60=Y$3)*(GMW_SCEN!$ND$2:$ND$60=Y$4)*(GMW_SCEN!$NF$2:$NF$60=Y$1),0),$F234-1966)</f>
        <v>143544.5</v>
      </c>
      <c r="Z234" s="4" cm="1">
        <f t="array" ref="Z234">INDEX(GMW_SCEN!$A$2:$NF$60,MATCH(1,(GMW_SCEN!$NE$2:$NE$60=Z$3)*(GMW_SCEN!$ND$2:$ND$60=Z$4)*(GMW_SCEN!$NF$2:$NF$60=Z$1),0),$F234-1966)</f>
        <v>159774.20000000001</v>
      </c>
      <c r="AA234" s="4" cm="1">
        <f t="array" ref="AA234">INDEX(GMW_SCEN!$A$2:$NF$60,MATCH(1,(GMW_SCEN!$NE$2:$NE$60=AA$3)*(GMW_SCEN!$ND$2:$ND$60=AA$4)*(GMW_SCEN!$NF$2:$NF$60=AA$1),0),$F234-1966)</f>
        <v>238451.7</v>
      </c>
      <c r="AB234" s="4" cm="1">
        <f t="array" ref="AB234">INDEX(GMW_SCEN!$A$2:$NF$60,MATCH(1,(GMW_SCEN!$NE$2:$NE$60=AB$3)*(GMW_SCEN!$ND$2:$ND$60=AB$4)*(GMW_SCEN!$NF$2:$NF$60=AB$1),0),$F234-1966)</f>
        <v>246928.3</v>
      </c>
      <c r="AC234" s="4" cm="1">
        <f t="array" ref="AC234">INDEX(GMW_SCEN!$A$2:$NF$60,MATCH(1,(GMW_SCEN!$NE$2:$NE$60=AC$3)*(GMW_SCEN!$ND$2:$ND$60=AC$4)*(GMW_SCEN!$NF$2:$NF$60=AC$1),0),$F234-1966)</f>
        <v>155.7603</v>
      </c>
      <c r="AD234" s="4" cm="1">
        <f t="array" ref="AD234">INDEX(GMW_SCEN!$A$2:$NF$60,MATCH(1,(GMW_SCEN!$NE$2:$NE$60=AD$3)*(GMW_SCEN!$ND$2:$ND$60=AD$4)*(GMW_SCEN!$NF$2:$NF$60=AD$1),0),$F234-1966)</f>
        <v>2.71122</v>
      </c>
      <c r="AE234" s="4" cm="1">
        <f t="array" ref="AE234">INDEX(GMW_SCEN!$A$2:$NF$60,MATCH(1,(GMW_SCEN!$NE$2:$NE$60=AE$3)*(GMW_SCEN!$ND$2:$ND$60=AE$4)*(GMW_SCEN!$NF$2:$NF$60=AE$1),0),$F234-1966)</f>
        <v>3.7551589999999999</v>
      </c>
      <c r="AF234" s="4" cm="1">
        <f t="array" ref="AF234">INDEX(GMW_SCEN!$A$2:$NF$60,MATCH(1,(GMW_SCEN!$NE$2:$NE$60=AF$3)*(GMW_SCEN!$ND$2:$ND$60=AF$4)*(GMW_SCEN!$NF$2:$NF$60=AF$1),0),$F234-1966)</f>
        <v>0.67252140000000005</v>
      </c>
      <c r="AG234" s="4" cm="1">
        <f t="array" ref="AG234">INDEX(GMW_SCEN!$A$2:$NF$60,MATCH(1,(GMW_SCEN!$NE$2:$NE$60=AG$3)*(GMW_SCEN!$ND$2:$ND$60=AG$4)*(GMW_SCEN!$NF$2:$NF$60=AG$1),0),$F234-1966)</f>
        <v>1.1017589999999999</v>
      </c>
      <c r="AH234" s="4" cm="1">
        <f t="array" ref="AH234">INDEX(GMW_SCEN!$A$2:$NF$60,MATCH(1,(GMW_SCEN!$NE$2:$NE$60=AH$3)*(GMW_SCEN!$ND$2:$ND$60=AH$4)*(GMW_SCEN!$NF$2:$NF$60=AH$1),0),$F234-1966)</f>
        <v>1.284897</v>
      </c>
      <c r="AI234" s="4" cm="1">
        <f t="array" ref="AI234">INDEX(GMW_SCEN!$A$2:$NF$60,MATCH(1,(GMW_SCEN!$NE$2:$NE$60=AI$3)*(GMW_SCEN!$ND$2:$ND$60=AI$4)*(GMW_SCEN!$NF$2:$NF$60=AI$1),0),$F234-1966)</f>
        <v>79.154150000000001</v>
      </c>
      <c r="AJ234" s="4" cm="1">
        <f t="array" ref="AJ234">INDEX(GMW_SCEN!$A$2:$NF$60,MATCH(1,(GMW_SCEN!$NE$2:$NE$60=AJ$3)*(GMW_SCEN!$ND$2:$ND$60=AJ$4)*(GMW_SCEN!$NF$2:$NF$60=AJ$1),0),$F234-1966)</f>
        <v>-20005.21</v>
      </c>
      <c r="AK234" s="4" cm="1">
        <f t="array" ref="AK234">INDEX(GMW_SCEN!$A$2:$NF$60,MATCH(1,(GMW_SCEN!$NE$2:$NE$60=AK$3)*(GMW_SCEN!$ND$2:$ND$60=AK$4)*(GMW_SCEN!$NF$2:$NF$60=AK$1),0),$F234-1966)</f>
        <v>2951028</v>
      </c>
      <c r="AL234" s="4" cm="1">
        <f t="array" ref="AL234">INDEX(GMW_SCEN!$A$2:$NF$60,MATCH(1,(GMW_SCEN!$NE$2:$NE$60=AL$3)*(GMW_SCEN!$ND$2:$ND$60=AL$4)*(GMW_SCEN!$NF$2:$NF$60=AL$1),0),$F234-1966)</f>
        <v>893477.8</v>
      </c>
    </row>
    <row r="235" spans="1:38" x14ac:dyDescent="0.25">
      <c r="A235" s="4">
        <v>2030</v>
      </c>
      <c r="B235" s="4">
        <f t="shared" si="72"/>
        <v>2030</v>
      </c>
      <c r="C235" s="4">
        <f t="shared" si="72"/>
        <v>2029</v>
      </c>
      <c r="D235" s="4">
        <f t="shared" si="72"/>
        <v>2029</v>
      </c>
      <c r="F235" s="4">
        <f t="shared" si="58"/>
        <v>2201</v>
      </c>
      <c r="G235" s="4" cm="1">
        <f t="array" ref="G235">INDEX(GMW_SCEN!$A$2:$NF$60,MATCH(1,(GMW_SCEN!$NE$2:$NE$60=G$3)*(GMW_SCEN!$ND$2:$ND$60=G$4)*(GMW_SCEN!$NF$2:$NF$60=G$1),0),$F235-1966)</f>
        <v>753778.8</v>
      </c>
      <c r="H235" s="4" cm="1">
        <f t="array" ref="H235">INDEX(GMW_SCEN!$A$2:$NF$60,MATCH(1,(GMW_SCEN!$NE$2:$NE$60=H$3)*(GMW_SCEN!$ND$2:$ND$60=H$4)*(GMW_SCEN!$NF$2:$NF$60=H$1),0),$F235-1966)</f>
        <v>443990.5</v>
      </c>
      <c r="I235" s="4" cm="1">
        <f t="array" ref="I235">INDEX(GMW_SCEN!$A$2:$NF$60,MATCH(1,(GMW_SCEN!$NE$2:$NE$60=I$3)*(GMW_SCEN!$ND$2:$ND$60=I$4)*(GMW_SCEN!$NF$2:$NF$60=I$1),0),$F235-1966)</f>
        <v>145020.9</v>
      </c>
      <c r="J235" s="4" cm="1">
        <f t="array" ref="J235">INDEX(GMW_SCEN!$A$2:$NF$60,MATCH(1,(GMW_SCEN!$NE$2:$NE$60=J$3)*(GMW_SCEN!$ND$2:$ND$60=J$4)*(GMW_SCEN!$NF$2:$NF$60=J$1),0),$F235-1966)</f>
        <v>161408.70000000001</v>
      </c>
      <c r="K235" s="4" cm="1">
        <f t="array" ref="K235">INDEX(GMW_SCEN!$A$2:$NF$60,MATCH(1,(GMW_SCEN!$NE$2:$NE$60=K$3)*(GMW_SCEN!$ND$2:$ND$60=K$4)*(GMW_SCEN!$NF$2:$NF$60=K$1),0),$F235-1966)</f>
        <v>238640.4</v>
      </c>
      <c r="L235" s="4" cm="1">
        <f t="array" ref="L235">INDEX(GMW_SCEN!$A$2:$NF$60,MATCH(1,(GMW_SCEN!$NE$2:$NE$60=L$3)*(GMW_SCEN!$ND$2:$ND$60=L$4)*(GMW_SCEN!$NF$2:$NF$60=L$1),0),$F235-1966)</f>
        <v>253356.1</v>
      </c>
      <c r="M235" s="4" cm="1">
        <f t="array" ref="M235">INDEX(GMW_SCEN!$A$2:$NF$60,MATCH(1,(GMW_SCEN!$NE$2:$NE$60=M$3)*(GMW_SCEN!$ND$2:$ND$60=M$4)*(GMW_SCEN!$NF$2:$NF$60=M$1),0),$F235-1966)</f>
        <v>153.76859999999999</v>
      </c>
      <c r="N235" s="4" cm="1">
        <f t="array" ref="N235">INDEX(GMW_SCEN!$A$2:$NF$60,MATCH(1,(GMW_SCEN!$NE$2:$NE$60=N$3)*(GMW_SCEN!$ND$2:$ND$60=N$4)*(GMW_SCEN!$NF$2:$NF$60=N$1),0),$F235-1966)</f>
        <v>2.4999790000000002</v>
      </c>
      <c r="O235" s="4" cm="1">
        <f t="array" ref="O235">INDEX(GMW_SCEN!$A$2:$NF$60,MATCH(1,(GMW_SCEN!$NE$2:$NE$60=O$3)*(GMW_SCEN!$ND$2:$ND$60=O$4)*(GMW_SCEN!$NF$2:$NF$60=O$1),0),$F235-1966)</f>
        <v>3.3528699999999998</v>
      </c>
      <c r="P235" s="4" cm="1">
        <f t="array" ref="P235">INDEX(GMW_SCEN!$A$2:$NF$60,MATCH(1,(GMW_SCEN!$NE$2:$NE$60=P$3)*(GMW_SCEN!$ND$2:$ND$60=P$4)*(GMW_SCEN!$NF$2:$NF$60=P$1),0),$F235-1966)</f>
        <v>0.3695309</v>
      </c>
      <c r="Q235" s="4" cm="1">
        <f t="array" ref="Q235">INDEX(GMW_SCEN!$A$2:$NF$60,MATCH(1,(GMW_SCEN!$NE$2:$NE$60=Q$3)*(GMW_SCEN!$ND$2:$ND$60=Q$4)*(GMW_SCEN!$NF$2:$NF$60=Q$1),0),$F235-1966)</f>
        <v>1.149705</v>
      </c>
      <c r="R235" s="4" cm="1">
        <f t="array" ref="R235">INDEX(GMW_SCEN!$A$2:$NF$60,MATCH(1,(GMW_SCEN!$NE$2:$NE$60=R$3)*(GMW_SCEN!$ND$2:$ND$60=R$4)*(GMW_SCEN!$NF$2:$NF$60=R$1),0),$F235-1966)</f>
        <v>1.3409549999999999</v>
      </c>
      <c r="S235" s="4" cm="1">
        <f t="array" ref="S235">INDEX(GMW_SCEN!$A$2:$NF$60,MATCH(1,(GMW_SCEN!$NE$2:$NE$60=S$3)*(GMW_SCEN!$ND$2:$ND$60=S$4)*(GMW_SCEN!$NF$2:$NF$60=S$1),0),$F235-1966)</f>
        <v>82.453569999999999</v>
      </c>
      <c r="T235" s="4" cm="1">
        <f t="array" ref="T235">INDEX(GMW_SCEN!$A$2:$NF$60,MATCH(1,(GMW_SCEN!$NE$2:$NE$60=T$3)*(GMW_SCEN!$ND$2:$ND$60=T$4)*(GMW_SCEN!$NF$2:$NF$60=T$1),0),$F235-1966)</f>
        <v>47301.17</v>
      </c>
      <c r="U235" s="4" cm="1">
        <f t="array" ref="U235">INDEX(GMW_SCEN!$A$2:$NF$60,MATCH(1,(GMW_SCEN!$NE$2:$NE$60=U$3)*(GMW_SCEN!$ND$2:$ND$60=U$4)*(GMW_SCEN!$NF$2:$NF$60=U$1),0),$F235-1966)</f>
        <v>2963324</v>
      </c>
      <c r="V235" s="4" cm="1">
        <f t="array" ref="V235">INDEX(GMW_SCEN!$A$2:$NF$60,MATCH(1,(GMW_SCEN!$NE$2:$NE$60=V$3)*(GMW_SCEN!$ND$2:$ND$60=V$4)*(GMW_SCEN!$NF$2:$NF$60=V$1),0),$F235-1966)</f>
        <v>895654.8</v>
      </c>
      <c r="W235" s="4" cm="1">
        <f t="array" ref="W235">INDEX(GMW_SCEN!$A$2:$NF$60,MATCH(1,(GMW_SCEN!$NE$2:$NE$60=W$3)*(GMW_SCEN!$ND$2:$ND$60=W$4)*(GMW_SCEN!$NF$2:$NF$60=W$1),0),$F235-1966)</f>
        <v>751436.5</v>
      </c>
      <c r="X235" s="4" cm="1">
        <f t="array" ref="X235">INDEX(GMW_SCEN!$A$2:$NF$60,MATCH(1,(GMW_SCEN!$NE$2:$NE$60=X$3)*(GMW_SCEN!$ND$2:$ND$60=X$4)*(GMW_SCEN!$NF$2:$NF$60=X$1),0),$F235-1966)</f>
        <v>437218.8</v>
      </c>
      <c r="Y235" s="4" cm="1">
        <f t="array" ref="Y235">INDEX(GMW_SCEN!$A$2:$NF$60,MATCH(1,(GMW_SCEN!$NE$2:$NE$60=Y$3)*(GMW_SCEN!$ND$2:$ND$60=Y$4)*(GMW_SCEN!$NF$2:$NF$60=Y$1),0),$F235-1966)</f>
        <v>144431.9</v>
      </c>
      <c r="Z235" s="4" cm="1">
        <f t="array" ref="Z235">INDEX(GMW_SCEN!$A$2:$NF$60,MATCH(1,(GMW_SCEN!$NE$2:$NE$60=Z$3)*(GMW_SCEN!$ND$2:$ND$60=Z$4)*(GMW_SCEN!$NF$2:$NF$60=Z$1),0),$F235-1966)</f>
        <v>160421.5</v>
      </c>
      <c r="AA235" s="4" cm="1">
        <f t="array" ref="AA235">INDEX(GMW_SCEN!$A$2:$NF$60,MATCH(1,(GMW_SCEN!$NE$2:$NE$60=AA$3)*(GMW_SCEN!$ND$2:$ND$60=AA$4)*(GMW_SCEN!$NF$2:$NF$60=AA$1),0),$F235-1966)</f>
        <v>239237.5</v>
      </c>
      <c r="AB235" s="4" cm="1">
        <f t="array" ref="AB235">INDEX(GMW_SCEN!$A$2:$NF$60,MATCH(1,(GMW_SCEN!$NE$2:$NE$60=AB$3)*(GMW_SCEN!$ND$2:$ND$60=AB$4)*(GMW_SCEN!$NF$2:$NF$60=AB$1),0),$F235-1966)</f>
        <v>248034.5</v>
      </c>
      <c r="AC235" s="4" cm="1">
        <f t="array" ref="AC235">INDEX(GMW_SCEN!$A$2:$NF$60,MATCH(1,(GMW_SCEN!$NE$2:$NE$60=AC$3)*(GMW_SCEN!$ND$2:$ND$60=AC$4)*(GMW_SCEN!$NF$2:$NF$60=AC$1),0),$F235-1966)</f>
        <v>155.94370000000001</v>
      </c>
      <c r="AD235" s="4" cm="1">
        <f t="array" ref="AD235">INDEX(GMW_SCEN!$A$2:$NF$60,MATCH(1,(GMW_SCEN!$NE$2:$NE$60=AD$3)*(GMW_SCEN!$ND$2:$ND$60=AD$4)*(GMW_SCEN!$NF$2:$NF$60=AD$1),0),$F235-1966)</f>
        <v>2.6449720000000001</v>
      </c>
      <c r="AE235" s="4" cm="1">
        <f t="array" ref="AE235">INDEX(GMW_SCEN!$A$2:$NF$60,MATCH(1,(GMW_SCEN!$NE$2:$NE$60=AE$3)*(GMW_SCEN!$ND$2:$ND$60=AE$4)*(GMW_SCEN!$NF$2:$NF$60=AE$1),0),$F235-1966)</f>
        <v>3.7132960000000002</v>
      </c>
      <c r="AF235" s="4" cm="1">
        <f t="array" ref="AF235">INDEX(GMW_SCEN!$A$2:$NF$60,MATCH(1,(GMW_SCEN!$NE$2:$NE$60=AF$3)*(GMW_SCEN!$ND$2:$ND$60=AF$4)*(GMW_SCEN!$NF$2:$NF$60=AF$1),0),$F235-1966)</f>
        <v>0.6823072</v>
      </c>
      <c r="AG235" s="4" cm="1">
        <f t="array" ref="AG235">INDEX(GMW_SCEN!$A$2:$NF$60,MATCH(1,(GMW_SCEN!$NE$2:$NE$60=AG$3)*(GMW_SCEN!$ND$2:$ND$60=AG$4)*(GMW_SCEN!$NF$2:$NF$60=AG$1),0),$F235-1966)</f>
        <v>1.1038129999999999</v>
      </c>
      <c r="AH235" s="4" cm="1">
        <f t="array" ref="AH235">INDEX(GMW_SCEN!$A$2:$NF$60,MATCH(1,(GMW_SCEN!$NE$2:$NE$60=AH$3)*(GMW_SCEN!$ND$2:$ND$60=AH$4)*(GMW_SCEN!$NF$2:$NF$60=AH$1),0),$F235-1966)</f>
        <v>1.287423</v>
      </c>
      <c r="AI235" s="4" cm="1">
        <f t="array" ref="AI235">INDEX(GMW_SCEN!$A$2:$NF$60,MATCH(1,(GMW_SCEN!$NE$2:$NE$60=AI$3)*(GMW_SCEN!$ND$2:$ND$60=AI$4)*(GMW_SCEN!$NF$2:$NF$60=AI$1),0),$F235-1966)</f>
        <v>79.169139999999999</v>
      </c>
      <c r="AJ235" s="4" cm="1">
        <f t="array" ref="AJ235">INDEX(GMW_SCEN!$A$2:$NF$60,MATCH(1,(GMW_SCEN!$NE$2:$NE$60=AJ$3)*(GMW_SCEN!$ND$2:$ND$60=AJ$4)*(GMW_SCEN!$NF$2:$NF$60=AJ$1),0),$F235-1966)</f>
        <v>49620.79</v>
      </c>
      <c r="AK235" s="4" cm="1">
        <f t="array" ref="AK235">INDEX(GMW_SCEN!$A$2:$NF$60,MATCH(1,(GMW_SCEN!$NE$2:$NE$60=AK$3)*(GMW_SCEN!$ND$2:$ND$60=AK$4)*(GMW_SCEN!$NF$2:$NF$60=AK$1),0),$F235-1966)</f>
        <v>2938886</v>
      </c>
      <c r="AL235" s="4" cm="1">
        <f t="array" ref="AL235">INDEX(GMW_SCEN!$A$2:$NF$60,MATCH(1,(GMW_SCEN!$NE$2:$NE$60=AL$3)*(GMW_SCEN!$ND$2:$ND$60=AL$4)*(GMW_SCEN!$NF$2:$NF$60=AL$1),0),$F235-1966)</f>
        <v>901925.9</v>
      </c>
    </row>
    <row r="236" spans="1:38" x14ac:dyDescent="0.25">
      <c r="B236" s="4">
        <f t="shared" ref="B236:D251" si="77">+B232+1</f>
        <v>2030</v>
      </c>
      <c r="C236" s="4">
        <f t="shared" si="77"/>
        <v>2030</v>
      </c>
      <c r="F236" s="4">
        <f t="shared" si="58"/>
        <v>2202</v>
      </c>
      <c r="G236" s="4" cm="1">
        <f t="array" ref="G236">INDEX(GMW_SCEN!$A$2:$NF$60,MATCH(1,(GMW_SCEN!$NE$2:$NE$60=G$3)*(GMW_SCEN!$ND$2:$ND$60=G$4)*(GMW_SCEN!$NF$2:$NF$60=G$1),0),$F236-1966)</f>
        <v>756718.7</v>
      </c>
      <c r="H236" s="4" cm="1">
        <f t="array" ref="H236">INDEX(GMW_SCEN!$A$2:$NF$60,MATCH(1,(GMW_SCEN!$NE$2:$NE$60=H$3)*(GMW_SCEN!$ND$2:$ND$60=H$4)*(GMW_SCEN!$NF$2:$NF$60=H$1),0),$F236-1966)</f>
        <v>445678.1</v>
      </c>
      <c r="I236" s="4" cm="1">
        <f t="array" ref="I236">INDEX(GMW_SCEN!$A$2:$NF$60,MATCH(1,(GMW_SCEN!$NE$2:$NE$60=I$3)*(GMW_SCEN!$ND$2:$ND$60=I$4)*(GMW_SCEN!$NF$2:$NF$60=I$1),0),$F236-1966)</f>
        <v>145684.20000000001</v>
      </c>
      <c r="J236" s="4" cm="1">
        <f t="array" ref="J236">INDEX(GMW_SCEN!$A$2:$NF$60,MATCH(1,(GMW_SCEN!$NE$2:$NE$60=J$3)*(GMW_SCEN!$ND$2:$ND$60=J$4)*(GMW_SCEN!$NF$2:$NF$60=J$1),0),$F236-1966)</f>
        <v>162054.29999999999</v>
      </c>
      <c r="K236" s="4" cm="1">
        <f t="array" ref="K236">INDEX(GMW_SCEN!$A$2:$NF$60,MATCH(1,(GMW_SCEN!$NE$2:$NE$60=K$3)*(GMW_SCEN!$ND$2:$ND$60=K$4)*(GMW_SCEN!$NF$2:$NF$60=K$1),0),$F236-1966)</f>
        <v>239455.2</v>
      </c>
      <c r="L236" s="4" cm="1">
        <f t="array" ref="L236">INDEX(GMW_SCEN!$A$2:$NF$60,MATCH(1,(GMW_SCEN!$NE$2:$NE$60=L$3)*(GMW_SCEN!$ND$2:$ND$60=L$4)*(GMW_SCEN!$NF$2:$NF$60=L$1),0),$F236-1966)</f>
        <v>254348.1</v>
      </c>
      <c r="M236" s="4" cm="1">
        <f t="array" ref="M236">INDEX(GMW_SCEN!$A$2:$NF$60,MATCH(1,(GMW_SCEN!$NE$2:$NE$60=M$3)*(GMW_SCEN!$ND$2:$ND$60=M$4)*(GMW_SCEN!$NF$2:$NF$60=M$1),0),$F236-1966)</f>
        <v>155.2021</v>
      </c>
      <c r="N236" s="4" cm="1">
        <f t="array" ref="N236">INDEX(GMW_SCEN!$A$2:$NF$60,MATCH(1,(GMW_SCEN!$NE$2:$NE$60=N$3)*(GMW_SCEN!$ND$2:$ND$60=N$4)*(GMW_SCEN!$NF$2:$NF$60=N$1),0),$F236-1966)</f>
        <v>2.4999699999999998</v>
      </c>
      <c r="O236" s="4" cm="1">
        <f t="array" ref="O236">INDEX(GMW_SCEN!$A$2:$NF$60,MATCH(1,(GMW_SCEN!$NE$2:$NE$60=O$3)*(GMW_SCEN!$ND$2:$ND$60=O$4)*(GMW_SCEN!$NF$2:$NF$60=O$1),0),$F236-1966)</f>
        <v>3.34998</v>
      </c>
      <c r="P236" s="4" cm="1">
        <f t="array" ref="P236">INDEX(GMW_SCEN!$A$2:$NF$60,MATCH(1,(GMW_SCEN!$NE$2:$NE$60=P$3)*(GMW_SCEN!$ND$2:$ND$60=P$4)*(GMW_SCEN!$NF$2:$NF$60=P$1),0),$F236-1966)</f>
        <v>0.3704556</v>
      </c>
      <c r="Q236" s="4" cm="1">
        <f t="array" ref="Q236">INDEX(GMW_SCEN!$A$2:$NF$60,MATCH(1,(GMW_SCEN!$NE$2:$NE$60=Q$3)*(GMW_SCEN!$ND$2:$ND$60=Q$4)*(GMW_SCEN!$NF$2:$NF$60=Q$1),0),$F236-1966)</f>
        <v>1.1491130000000001</v>
      </c>
      <c r="R236" s="4" cm="1">
        <f t="array" ref="R236">INDEX(GMW_SCEN!$A$2:$NF$60,MATCH(1,(GMW_SCEN!$NE$2:$NE$60=R$3)*(GMW_SCEN!$ND$2:$ND$60=R$4)*(GMW_SCEN!$NF$2:$NF$60=R$1),0),$F236-1966)</f>
        <v>1.3404</v>
      </c>
      <c r="S236" s="4" cm="1">
        <f t="array" ref="S236">INDEX(GMW_SCEN!$A$2:$NF$60,MATCH(1,(GMW_SCEN!$NE$2:$NE$60=S$3)*(GMW_SCEN!$ND$2:$ND$60=S$4)*(GMW_SCEN!$NF$2:$NF$60=S$1),0),$F236-1966)</f>
        <v>82.274010000000004</v>
      </c>
      <c r="T236" s="4" cm="1">
        <f t="array" ref="T236">INDEX(GMW_SCEN!$A$2:$NF$60,MATCH(1,(GMW_SCEN!$NE$2:$NE$60=T$3)*(GMW_SCEN!$ND$2:$ND$60=T$4)*(GMW_SCEN!$NF$2:$NF$60=T$1),0),$F236-1966)</f>
        <v>-32375.23</v>
      </c>
      <c r="U236" s="4" cm="1">
        <f t="array" ref="U236">INDEX(GMW_SCEN!$A$2:$NF$60,MATCH(1,(GMW_SCEN!$NE$2:$NE$60=U$3)*(GMW_SCEN!$ND$2:$ND$60=U$4)*(GMW_SCEN!$NF$2:$NF$60=U$1),0),$F236-1966)</f>
        <v>3008962</v>
      </c>
      <c r="V236" s="4" cm="1">
        <f t="array" ref="V236">INDEX(GMW_SCEN!$A$2:$NF$60,MATCH(1,(GMW_SCEN!$NE$2:$NE$60=V$3)*(GMW_SCEN!$ND$2:$ND$60=V$4)*(GMW_SCEN!$NF$2:$NF$60=V$1),0),$F236-1966)</f>
        <v>903644.4</v>
      </c>
      <c r="W236" s="4" cm="1">
        <f t="array" ref="W236">INDEX(GMW_SCEN!$A$2:$NF$60,MATCH(1,(GMW_SCEN!$NE$2:$NE$60=W$3)*(GMW_SCEN!$ND$2:$ND$60=W$4)*(GMW_SCEN!$NF$2:$NF$60=W$1),0),$F236-1966)</f>
        <v>754866.3</v>
      </c>
      <c r="X236" s="4" cm="1">
        <f t="array" ref="X236">INDEX(GMW_SCEN!$A$2:$NF$60,MATCH(1,(GMW_SCEN!$NE$2:$NE$60=X$3)*(GMW_SCEN!$ND$2:$ND$60=X$4)*(GMW_SCEN!$NF$2:$NF$60=X$1),0),$F236-1966)</f>
        <v>439340.5</v>
      </c>
      <c r="Y236" s="4" cm="1">
        <f t="array" ref="Y236">INDEX(GMW_SCEN!$A$2:$NF$60,MATCH(1,(GMW_SCEN!$NE$2:$NE$60=Y$3)*(GMW_SCEN!$ND$2:$ND$60=Y$4)*(GMW_SCEN!$NF$2:$NF$60=Y$1),0),$F236-1966)</f>
        <v>145333.70000000001</v>
      </c>
      <c r="Z236" s="4" cm="1">
        <f t="array" ref="Z236">INDEX(GMW_SCEN!$A$2:$NF$60,MATCH(1,(GMW_SCEN!$NE$2:$NE$60=Z$3)*(GMW_SCEN!$ND$2:$ND$60=Z$4)*(GMW_SCEN!$NF$2:$NF$60=Z$1),0),$F236-1966)</f>
        <v>161060.79999999999</v>
      </c>
      <c r="AA236" s="4" cm="1">
        <f t="array" ref="AA236">INDEX(GMW_SCEN!$A$2:$NF$60,MATCH(1,(GMW_SCEN!$NE$2:$NE$60=AA$3)*(GMW_SCEN!$ND$2:$ND$60=AA$4)*(GMW_SCEN!$NF$2:$NF$60=AA$1),0),$F236-1966)</f>
        <v>239998</v>
      </c>
      <c r="AB236" s="4" cm="1">
        <f t="array" ref="AB236">INDEX(GMW_SCEN!$A$2:$NF$60,MATCH(1,(GMW_SCEN!$NE$2:$NE$60=AB$3)*(GMW_SCEN!$ND$2:$ND$60=AB$4)*(GMW_SCEN!$NF$2:$NF$60=AB$1),0),$F236-1966)</f>
        <v>249196</v>
      </c>
      <c r="AC236" s="4" cm="1">
        <f t="array" ref="AC236">INDEX(GMW_SCEN!$A$2:$NF$60,MATCH(1,(GMW_SCEN!$NE$2:$NE$60=AC$3)*(GMW_SCEN!$ND$2:$ND$60=AC$4)*(GMW_SCEN!$NF$2:$NF$60=AC$1),0),$F236-1966)</f>
        <v>157.38470000000001</v>
      </c>
      <c r="AD236" s="4" cm="1">
        <f t="array" ref="AD236">INDEX(GMW_SCEN!$A$2:$NF$60,MATCH(1,(GMW_SCEN!$NE$2:$NE$60=AD$3)*(GMW_SCEN!$ND$2:$ND$60=AD$4)*(GMW_SCEN!$NF$2:$NF$60=AD$1),0),$F236-1966)</f>
        <v>2.5922019999999999</v>
      </c>
      <c r="AE236" s="4" cm="1">
        <f t="array" ref="AE236">INDEX(GMW_SCEN!$A$2:$NF$60,MATCH(1,(GMW_SCEN!$NE$2:$NE$60=AE$3)*(GMW_SCEN!$ND$2:$ND$60=AE$4)*(GMW_SCEN!$NF$2:$NF$60=AE$1),0),$F236-1966)</f>
        <v>3.6844100000000002</v>
      </c>
      <c r="AF236" s="4" cm="1">
        <f t="array" ref="AF236">INDEX(GMW_SCEN!$A$2:$NF$60,MATCH(1,(GMW_SCEN!$NE$2:$NE$60=AF$3)*(GMW_SCEN!$ND$2:$ND$60=AF$4)*(GMW_SCEN!$NF$2:$NF$60=AF$1),0),$F236-1966)</f>
        <v>0.69182259999999995</v>
      </c>
      <c r="AG236" s="4" cm="1">
        <f t="array" ref="AG236">INDEX(GMW_SCEN!$A$2:$NF$60,MATCH(1,(GMW_SCEN!$NE$2:$NE$60=AG$3)*(GMW_SCEN!$ND$2:$ND$60=AG$4)*(GMW_SCEN!$NF$2:$NF$60=AG$1),0),$F236-1966)</f>
        <v>1.1055759999999999</v>
      </c>
      <c r="AH236" s="4" cm="1">
        <f t="array" ref="AH236">INDEX(GMW_SCEN!$A$2:$NF$60,MATCH(1,(GMW_SCEN!$NE$2:$NE$60=AH$3)*(GMW_SCEN!$ND$2:$ND$60=AH$4)*(GMW_SCEN!$NF$2:$NF$60=AH$1),0),$F236-1966)</f>
        <v>1.2896110000000001</v>
      </c>
      <c r="AI236" s="4" cm="1">
        <f t="array" ref="AI236">INDEX(GMW_SCEN!$A$2:$NF$60,MATCH(1,(GMW_SCEN!$NE$2:$NE$60=AI$3)*(GMW_SCEN!$ND$2:$ND$60=AI$4)*(GMW_SCEN!$NF$2:$NF$60=AI$1),0),$F236-1966)</f>
        <v>79.164050000000003</v>
      </c>
      <c r="AJ236" s="4" cm="1">
        <f t="array" ref="AJ236">INDEX(GMW_SCEN!$A$2:$NF$60,MATCH(1,(GMW_SCEN!$NE$2:$NE$60=AJ$3)*(GMW_SCEN!$ND$2:$ND$60=AJ$4)*(GMW_SCEN!$NF$2:$NF$60=AJ$1),0),$F236-1966)</f>
        <v>-30292.2</v>
      </c>
      <c r="AK236" s="4" cm="1">
        <f t="array" ref="AK236">INDEX(GMW_SCEN!$A$2:$NF$60,MATCH(1,(GMW_SCEN!$NE$2:$NE$60=AK$3)*(GMW_SCEN!$ND$2:$ND$60=AK$4)*(GMW_SCEN!$NF$2:$NF$60=AK$1),0),$F236-1966)</f>
        <v>2982840</v>
      </c>
      <c r="AL236" s="4" cm="1">
        <f t="array" ref="AL236">INDEX(GMW_SCEN!$A$2:$NF$60,MATCH(1,(GMW_SCEN!$NE$2:$NE$60=AL$3)*(GMW_SCEN!$ND$2:$ND$60=AL$4)*(GMW_SCEN!$NF$2:$NF$60=AL$1),0),$F236-1966)</f>
        <v>910529.2</v>
      </c>
    </row>
    <row r="237" spans="1:38" x14ac:dyDescent="0.25">
      <c r="B237" s="4">
        <f t="shared" si="77"/>
        <v>2030</v>
      </c>
      <c r="C237" s="4">
        <f t="shared" si="77"/>
        <v>2030</v>
      </c>
      <c r="F237" s="4">
        <f t="shared" si="58"/>
        <v>2203</v>
      </c>
      <c r="G237" s="4" cm="1">
        <f t="array" ref="G237">INDEX(GMW_SCEN!$A$2:$NF$60,MATCH(1,(GMW_SCEN!$NE$2:$NE$60=G$3)*(GMW_SCEN!$ND$2:$ND$60=G$4)*(GMW_SCEN!$NF$2:$NF$60=G$1),0),$F237-1966)</f>
        <v>759670</v>
      </c>
      <c r="H237" s="4" cm="1">
        <f t="array" ref="H237">INDEX(GMW_SCEN!$A$2:$NF$60,MATCH(1,(GMW_SCEN!$NE$2:$NE$60=H$3)*(GMW_SCEN!$ND$2:$ND$60=H$4)*(GMW_SCEN!$NF$2:$NF$60=H$1),0),$F237-1966)</f>
        <v>447416.3</v>
      </c>
      <c r="I237" s="4" cm="1">
        <f t="array" ref="I237">INDEX(GMW_SCEN!$A$2:$NF$60,MATCH(1,(GMW_SCEN!$NE$2:$NE$60=I$3)*(GMW_SCEN!$ND$2:$ND$60=I$4)*(GMW_SCEN!$NF$2:$NF$60=I$1),0),$F237-1966)</f>
        <v>146398</v>
      </c>
      <c r="J237" s="4" cm="1">
        <f t="array" ref="J237">INDEX(GMW_SCEN!$A$2:$NF$60,MATCH(1,(GMW_SCEN!$NE$2:$NE$60=J$3)*(GMW_SCEN!$ND$2:$ND$60=J$4)*(GMW_SCEN!$NF$2:$NF$60=J$1),0),$F237-1966)</f>
        <v>162686.29999999999</v>
      </c>
      <c r="K237" s="4" cm="1">
        <f t="array" ref="K237">INDEX(GMW_SCEN!$A$2:$NF$60,MATCH(1,(GMW_SCEN!$NE$2:$NE$60=K$3)*(GMW_SCEN!$ND$2:$ND$60=K$4)*(GMW_SCEN!$NF$2:$NF$60=K$1),0),$F237-1966)</f>
        <v>240273.4</v>
      </c>
      <c r="L237" s="4" cm="1">
        <f t="array" ref="L237">INDEX(GMW_SCEN!$A$2:$NF$60,MATCH(1,(GMW_SCEN!$NE$2:$NE$60=L$3)*(GMW_SCEN!$ND$2:$ND$60=L$4)*(GMW_SCEN!$NF$2:$NF$60=L$1),0),$F237-1966)</f>
        <v>255359</v>
      </c>
      <c r="M237" s="4" cm="1">
        <f t="array" ref="M237">INDEX(GMW_SCEN!$A$2:$NF$60,MATCH(1,(GMW_SCEN!$NE$2:$NE$60=M$3)*(GMW_SCEN!$ND$2:$ND$60=M$4)*(GMW_SCEN!$NF$2:$NF$60=M$1),0),$F237-1966)</f>
        <v>156.05289999999999</v>
      </c>
      <c r="N237" s="4" cm="1">
        <f t="array" ref="N237">INDEX(GMW_SCEN!$A$2:$NF$60,MATCH(1,(GMW_SCEN!$NE$2:$NE$60=N$3)*(GMW_SCEN!$ND$2:$ND$60=N$4)*(GMW_SCEN!$NF$2:$NF$60=N$1),0),$F237-1966)</f>
        <v>2.4999690000000001</v>
      </c>
      <c r="O237" s="4" cm="1">
        <f t="array" ref="O237">INDEX(GMW_SCEN!$A$2:$NF$60,MATCH(1,(GMW_SCEN!$NE$2:$NE$60=O$3)*(GMW_SCEN!$ND$2:$ND$60=O$4)*(GMW_SCEN!$NF$2:$NF$60=O$1),0),$F237-1966)</f>
        <v>3.349974</v>
      </c>
      <c r="P237" s="4" cm="1">
        <f t="array" ref="P237">INDEX(GMW_SCEN!$A$2:$NF$60,MATCH(1,(GMW_SCEN!$NE$2:$NE$60=P$3)*(GMW_SCEN!$ND$2:$ND$60=P$4)*(GMW_SCEN!$NF$2:$NF$60=P$1),0),$F237-1966)</f>
        <v>0.37421179999999998</v>
      </c>
      <c r="Q237" s="4" cm="1">
        <f t="array" ref="Q237">INDEX(GMW_SCEN!$A$2:$NF$60,MATCH(1,(GMW_SCEN!$NE$2:$NE$60=Q$3)*(GMW_SCEN!$ND$2:$ND$60=Q$4)*(GMW_SCEN!$NF$2:$NF$60=Q$1),0),$F237-1966)</f>
        <v>1.1485209999999999</v>
      </c>
      <c r="R237" s="4" cm="1">
        <f t="array" ref="R237">INDEX(GMW_SCEN!$A$2:$NF$60,MATCH(1,(GMW_SCEN!$NE$2:$NE$60=R$3)*(GMW_SCEN!$ND$2:$ND$60=R$4)*(GMW_SCEN!$NF$2:$NF$60=R$1),0),$F237-1966)</f>
        <v>1.339847</v>
      </c>
      <c r="S237" s="4" cm="1">
        <f t="array" ref="S237">INDEX(GMW_SCEN!$A$2:$NF$60,MATCH(1,(GMW_SCEN!$NE$2:$NE$60=S$3)*(GMW_SCEN!$ND$2:$ND$60=S$4)*(GMW_SCEN!$NF$2:$NF$60=S$1),0),$F237-1966)</f>
        <v>82.096339999999998</v>
      </c>
      <c r="T237" s="4" cm="1">
        <f t="array" ref="T237">INDEX(GMW_SCEN!$A$2:$NF$60,MATCH(1,(GMW_SCEN!$NE$2:$NE$60=T$3)*(GMW_SCEN!$ND$2:$ND$60=T$4)*(GMW_SCEN!$NF$2:$NF$60=T$1),0),$F237-1966)</f>
        <v>-1896.537</v>
      </c>
      <c r="U237" s="4" cm="1">
        <f t="array" ref="U237">INDEX(GMW_SCEN!$A$2:$NF$60,MATCH(1,(GMW_SCEN!$NE$2:$NE$60=U$3)*(GMW_SCEN!$ND$2:$ND$60=U$4)*(GMW_SCEN!$NF$2:$NF$60=U$1),0),$F237-1966)</f>
        <v>3028534</v>
      </c>
      <c r="V237" s="4" cm="1">
        <f t="array" ref="V237">INDEX(GMW_SCEN!$A$2:$NF$60,MATCH(1,(GMW_SCEN!$NE$2:$NE$60=V$3)*(GMW_SCEN!$ND$2:$ND$60=V$4)*(GMW_SCEN!$NF$2:$NF$60=V$1),0),$F237-1966)</f>
        <v>911840.1</v>
      </c>
      <c r="W237" s="4" cm="1">
        <f t="array" ref="W237">INDEX(GMW_SCEN!$A$2:$NF$60,MATCH(1,(GMW_SCEN!$NE$2:$NE$60=W$3)*(GMW_SCEN!$ND$2:$ND$60=W$4)*(GMW_SCEN!$NF$2:$NF$60=W$1),0),$F237-1966)</f>
        <v>758266</v>
      </c>
      <c r="X237" s="4" cm="1">
        <f t="array" ref="X237">INDEX(GMW_SCEN!$A$2:$NF$60,MATCH(1,(GMW_SCEN!$NE$2:$NE$60=X$3)*(GMW_SCEN!$ND$2:$ND$60=X$4)*(GMW_SCEN!$NF$2:$NF$60=X$1),0),$F237-1966)</f>
        <v>441533.7</v>
      </c>
      <c r="Y237" s="4" cm="1">
        <f t="array" ref="Y237">INDEX(GMW_SCEN!$A$2:$NF$60,MATCH(1,(GMW_SCEN!$NE$2:$NE$60=Y$3)*(GMW_SCEN!$ND$2:$ND$60=Y$4)*(GMW_SCEN!$NF$2:$NF$60=Y$1),0),$F237-1966)</f>
        <v>146266</v>
      </c>
      <c r="Z237" s="4" cm="1">
        <f t="array" ref="Z237">INDEX(GMW_SCEN!$A$2:$NF$60,MATCH(1,(GMW_SCEN!$NE$2:$NE$60=Z$3)*(GMW_SCEN!$ND$2:$ND$60=Z$4)*(GMW_SCEN!$NF$2:$NF$60=Z$1),0),$F237-1966)</f>
        <v>161686.5</v>
      </c>
      <c r="AA237" s="4" cm="1">
        <f t="array" ref="AA237">INDEX(GMW_SCEN!$A$2:$NF$60,MATCH(1,(GMW_SCEN!$NE$2:$NE$60=AA$3)*(GMW_SCEN!$ND$2:$ND$60=AA$4)*(GMW_SCEN!$NF$2:$NF$60=AA$1),0),$F237-1966)</f>
        <v>240761.7</v>
      </c>
      <c r="AB237" s="4" cm="1">
        <f t="array" ref="AB237">INDEX(GMW_SCEN!$A$2:$NF$60,MATCH(1,(GMW_SCEN!$NE$2:$NE$60=AB$3)*(GMW_SCEN!$ND$2:$ND$60=AB$4)*(GMW_SCEN!$NF$2:$NF$60=AB$1),0),$F237-1966)</f>
        <v>250404.3</v>
      </c>
      <c r="AC237" s="4" cm="1">
        <f t="array" ref="AC237">INDEX(GMW_SCEN!$A$2:$NF$60,MATCH(1,(GMW_SCEN!$NE$2:$NE$60=AC$3)*(GMW_SCEN!$ND$2:$ND$60=AC$4)*(GMW_SCEN!$NF$2:$NF$60=AC$1),0),$F237-1966)</f>
        <v>158.23570000000001</v>
      </c>
      <c r="AD237" s="4" cm="1">
        <f t="array" ref="AD237">INDEX(GMW_SCEN!$A$2:$NF$60,MATCH(1,(GMW_SCEN!$NE$2:$NE$60=AD$3)*(GMW_SCEN!$ND$2:$ND$60=AD$4)*(GMW_SCEN!$NF$2:$NF$60=AD$1),0),$F237-1966)</f>
        <v>2.5515810000000001</v>
      </c>
      <c r="AE237" s="4" cm="1">
        <f t="array" ref="AE237">INDEX(GMW_SCEN!$A$2:$NF$60,MATCH(1,(GMW_SCEN!$NE$2:$NE$60=AE$3)*(GMW_SCEN!$ND$2:$ND$60=AE$4)*(GMW_SCEN!$NF$2:$NF$60=AE$1),0),$F237-1966)</f>
        <v>3.6602649999999999</v>
      </c>
      <c r="AF237" s="4" cm="1">
        <f t="array" ref="AF237">INDEX(GMW_SCEN!$A$2:$NF$60,MATCH(1,(GMW_SCEN!$NE$2:$NE$60=AF$3)*(GMW_SCEN!$ND$2:$ND$60=AF$4)*(GMW_SCEN!$NF$2:$NF$60=AF$1),0),$F237-1966)</f>
        <v>0.69411719999999999</v>
      </c>
      <c r="AG237" s="4" cm="1">
        <f t="array" ref="AG237">INDEX(GMW_SCEN!$A$2:$NF$60,MATCH(1,(GMW_SCEN!$NE$2:$NE$60=AG$3)*(GMW_SCEN!$ND$2:$ND$60=AG$4)*(GMW_SCEN!$NF$2:$NF$60=AG$1),0),$F237-1966)</f>
        <v>1.1073040000000001</v>
      </c>
      <c r="AH237" s="4" cm="1">
        <f t="array" ref="AH237">INDEX(GMW_SCEN!$A$2:$NF$60,MATCH(1,(GMW_SCEN!$NE$2:$NE$60=AH$3)*(GMW_SCEN!$ND$2:$ND$60=AH$4)*(GMW_SCEN!$NF$2:$NF$60=AH$1),0),$F237-1966)</f>
        <v>1.291758</v>
      </c>
      <c r="AI237" s="4" cm="1">
        <f t="array" ref="AI237">INDEX(GMW_SCEN!$A$2:$NF$60,MATCH(1,(GMW_SCEN!$NE$2:$NE$60=AI$3)*(GMW_SCEN!$ND$2:$ND$60=AI$4)*(GMW_SCEN!$NF$2:$NF$60=AI$1),0),$F237-1966)</f>
        <v>79.157619999999994</v>
      </c>
      <c r="AJ237" s="4" cm="1">
        <f t="array" ref="AJ237">INDEX(GMW_SCEN!$A$2:$NF$60,MATCH(1,(GMW_SCEN!$NE$2:$NE$60=AJ$3)*(GMW_SCEN!$ND$2:$ND$60=AJ$4)*(GMW_SCEN!$NF$2:$NF$60=AJ$1),0),$F237-1966)</f>
        <v>714.4316</v>
      </c>
      <c r="AK237" s="4" cm="1">
        <f t="array" ref="AK237">INDEX(GMW_SCEN!$A$2:$NF$60,MATCH(1,(GMW_SCEN!$NE$2:$NE$60=AK$3)*(GMW_SCEN!$ND$2:$ND$60=AK$4)*(GMW_SCEN!$NF$2:$NF$60=AK$1),0),$F237-1966)</f>
        <v>3000200</v>
      </c>
      <c r="AL237" s="4" cm="1">
        <f t="array" ref="AL237">INDEX(GMW_SCEN!$A$2:$NF$60,MATCH(1,(GMW_SCEN!$NE$2:$NE$60=AL$3)*(GMW_SCEN!$ND$2:$ND$60=AL$4)*(GMW_SCEN!$NF$2:$NF$60=AL$1),0),$F237-1966)</f>
        <v>919306.4</v>
      </c>
    </row>
    <row r="238" spans="1:38" x14ac:dyDescent="0.25">
      <c r="B238" s="4">
        <f t="shared" si="77"/>
        <v>2030</v>
      </c>
      <c r="C238" s="4">
        <f t="shared" si="77"/>
        <v>2030</v>
      </c>
      <c r="E238" s="4">
        <f t="shared" ref="E238" si="78">+E234+1</f>
        <v>2030</v>
      </c>
      <c r="F238" s="4">
        <f t="shared" si="58"/>
        <v>2204</v>
      </c>
      <c r="G238" s="4" cm="1">
        <f t="array" ref="G238">INDEX(GMW_SCEN!$A$2:$NF$60,MATCH(1,(GMW_SCEN!$NE$2:$NE$60=G$3)*(GMW_SCEN!$ND$2:$ND$60=G$4)*(GMW_SCEN!$NF$2:$NF$60=G$1),0),$F238-1966)</f>
        <v>762670.8</v>
      </c>
      <c r="H238" s="4" cm="1">
        <f t="array" ref="H238">INDEX(GMW_SCEN!$A$2:$NF$60,MATCH(1,(GMW_SCEN!$NE$2:$NE$60=H$3)*(GMW_SCEN!$ND$2:$ND$60=H$4)*(GMW_SCEN!$NF$2:$NF$60=H$1),0),$F238-1966)</f>
        <v>449205.8</v>
      </c>
      <c r="I238" s="4" cm="1">
        <f t="array" ref="I238">INDEX(GMW_SCEN!$A$2:$NF$60,MATCH(1,(GMW_SCEN!$NE$2:$NE$60=I$3)*(GMW_SCEN!$ND$2:$ND$60=I$4)*(GMW_SCEN!$NF$2:$NF$60=I$1),0),$F238-1966)</f>
        <v>147176.9</v>
      </c>
      <c r="J238" s="4" cm="1">
        <f t="array" ref="J238">INDEX(GMW_SCEN!$A$2:$NF$60,MATCH(1,(GMW_SCEN!$NE$2:$NE$60=J$3)*(GMW_SCEN!$ND$2:$ND$60=J$4)*(GMW_SCEN!$NF$2:$NF$60=J$1),0),$F238-1966)</f>
        <v>163272</v>
      </c>
      <c r="K238" s="4" cm="1">
        <f t="array" ref="K238">INDEX(GMW_SCEN!$A$2:$NF$60,MATCH(1,(GMW_SCEN!$NE$2:$NE$60=K$3)*(GMW_SCEN!$ND$2:$ND$60=K$4)*(GMW_SCEN!$NF$2:$NF$60=K$1),0),$F238-1966)</f>
        <v>241095.1</v>
      </c>
      <c r="L238" s="4" cm="1">
        <f t="array" ref="L238">INDEX(GMW_SCEN!$A$2:$NF$60,MATCH(1,(GMW_SCEN!$NE$2:$NE$60=L$3)*(GMW_SCEN!$ND$2:$ND$60=L$4)*(GMW_SCEN!$NF$2:$NF$60=L$1),0),$F238-1966)</f>
        <v>256374.2</v>
      </c>
      <c r="M238" s="4" cm="1">
        <f t="array" ref="M238">INDEX(GMW_SCEN!$A$2:$NF$60,MATCH(1,(GMW_SCEN!$NE$2:$NE$60=M$3)*(GMW_SCEN!$ND$2:$ND$60=M$4)*(GMW_SCEN!$NF$2:$NF$60=M$1),0),$F238-1966)</f>
        <v>156.6661</v>
      </c>
      <c r="N238" s="4" cm="1">
        <f t="array" ref="N238">INDEX(GMW_SCEN!$A$2:$NF$60,MATCH(1,(GMW_SCEN!$NE$2:$NE$60=N$3)*(GMW_SCEN!$ND$2:$ND$60=N$4)*(GMW_SCEN!$NF$2:$NF$60=N$1),0),$F238-1966)</f>
        <v>2.4999790000000002</v>
      </c>
      <c r="O238" s="4" cm="1">
        <f t="array" ref="O238">INDEX(GMW_SCEN!$A$2:$NF$60,MATCH(1,(GMW_SCEN!$NE$2:$NE$60=O$3)*(GMW_SCEN!$ND$2:$ND$60=O$4)*(GMW_SCEN!$NF$2:$NF$60=O$1),0),$F238-1966)</f>
        <v>3.3500399999999999</v>
      </c>
      <c r="P238" s="4" cm="1">
        <f t="array" ref="P238">INDEX(GMW_SCEN!$A$2:$NF$60,MATCH(1,(GMW_SCEN!$NE$2:$NE$60=P$3)*(GMW_SCEN!$ND$2:$ND$60=P$4)*(GMW_SCEN!$NF$2:$NF$60=P$1),0),$F238-1966)</f>
        <v>0.375998</v>
      </c>
      <c r="Q238" s="4" cm="1">
        <f t="array" ref="Q238">INDEX(GMW_SCEN!$A$2:$NF$60,MATCH(1,(GMW_SCEN!$NE$2:$NE$60=Q$3)*(GMW_SCEN!$ND$2:$ND$60=Q$4)*(GMW_SCEN!$NF$2:$NF$60=Q$1),0),$F238-1966)</f>
        <v>1.147929</v>
      </c>
      <c r="R238" s="4" cm="1">
        <f t="array" ref="R238">INDEX(GMW_SCEN!$A$2:$NF$60,MATCH(1,(GMW_SCEN!$NE$2:$NE$60=R$3)*(GMW_SCEN!$ND$2:$ND$60=R$4)*(GMW_SCEN!$NF$2:$NF$60=R$1),0),$F238-1966)</f>
        <v>1.339286</v>
      </c>
      <c r="S238" s="4" cm="1">
        <f t="array" ref="S238">INDEX(GMW_SCEN!$A$2:$NF$60,MATCH(1,(GMW_SCEN!$NE$2:$NE$60=S$3)*(GMW_SCEN!$ND$2:$ND$60=S$4)*(GMW_SCEN!$NF$2:$NF$60=S$1),0),$F238-1966)</f>
        <v>81.920079999999999</v>
      </c>
      <c r="T238" s="4" cm="1">
        <f t="array" ref="T238">INDEX(GMW_SCEN!$A$2:$NF$60,MATCH(1,(GMW_SCEN!$NE$2:$NE$60=T$3)*(GMW_SCEN!$ND$2:$ND$60=T$4)*(GMW_SCEN!$NF$2:$NF$60=T$1),0),$F238-1966)</f>
        <v>-24993.17</v>
      </c>
      <c r="U238" s="4" cm="1">
        <f t="array" ref="U238">INDEX(GMW_SCEN!$A$2:$NF$60,MATCH(1,(GMW_SCEN!$NE$2:$NE$60=U$3)*(GMW_SCEN!$ND$2:$ND$60=U$4)*(GMW_SCEN!$NF$2:$NF$60=U$1),0),$F238-1966)</f>
        <v>3071434</v>
      </c>
      <c r="V238" s="4" cm="1">
        <f t="array" ref="V238">INDEX(GMW_SCEN!$A$2:$NF$60,MATCH(1,(GMW_SCEN!$NE$2:$NE$60=V$3)*(GMW_SCEN!$ND$2:$ND$60=V$4)*(GMW_SCEN!$NF$2:$NF$60=V$1),0),$F238-1966)</f>
        <v>920293.6</v>
      </c>
      <c r="W238" s="4" cm="1">
        <f t="array" ref="W238">INDEX(GMW_SCEN!$A$2:$NF$60,MATCH(1,(GMW_SCEN!$NE$2:$NE$60=W$3)*(GMW_SCEN!$ND$2:$ND$60=W$4)*(GMW_SCEN!$NF$2:$NF$60=W$1),0),$F238-1966)</f>
        <v>761678.5</v>
      </c>
      <c r="X238" s="4" cm="1">
        <f t="array" ref="X238">INDEX(GMW_SCEN!$A$2:$NF$60,MATCH(1,(GMW_SCEN!$NE$2:$NE$60=X$3)*(GMW_SCEN!$ND$2:$ND$60=X$4)*(GMW_SCEN!$NF$2:$NF$60=X$1),0),$F238-1966)</f>
        <v>443795</v>
      </c>
      <c r="Y238" s="4" cm="1">
        <f t="array" ref="Y238">INDEX(GMW_SCEN!$A$2:$NF$60,MATCH(1,(GMW_SCEN!$NE$2:$NE$60=Y$3)*(GMW_SCEN!$ND$2:$ND$60=Y$4)*(GMW_SCEN!$NF$2:$NF$60=Y$1),0),$F238-1966)</f>
        <v>147240.20000000001</v>
      </c>
      <c r="Z238" s="4" cm="1">
        <f t="array" ref="Z238">INDEX(GMW_SCEN!$A$2:$NF$60,MATCH(1,(GMW_SCEN!$NE$2:$NE$60=Z$3)*(GMW_SCEN!$ND$2:$ND$60=Z$4)*(GMW_SCEN!$NF$2:$NF$60=Z$1),0),$F238-1966)</f>
        <v>162266.29999999999</v>
      </c>
      <c r="AA238" s="4" cm="1">
        <f t="array" ref="AA238">INDEX(GMW_SCEN!$A$2:$NF$60,MATCH(1,(GMW_SCEN!$NE$2:$NE$60=AA$3)*(GMW_SCEN!$ND$2:$ND$60=AA$4)*(GMW_SCEN!$NF$2:$NF$60=AA$1),0),$F238-1966)</f>
        <v>241530.2</v>
      </c>
      <c r="AB238" s="4" cm="1">
        <f t="array" ref="AB238">INDEX(GMW_SCEN!$A$2:$NF$60,MATCH(1,(GMW_SCEN!$NE$2:$NE$60=AB$3)*(GMW_SCEN!$ND$2:$ND$60=AB$4)*(GMW_SCEN!$NF$2:$NF$60=AB$1),0),$F238-1966)</f>
        <v>251637.5</v>
      </c>
      <c r="AC238" s="4" cm="1">
        <f t="array" ref="AC238">INDEX(GMW_SCEN!$A$2:$NF$60,MATCH(1,(GMW_SCEN!$NE$2:$NE$60=AC$3)*(GMW_SCEN!$ND$2:$ND$60=AC$4)*(GMW_SCEN!$NF$2:$NF$60=AC$1),0),$F238-1966)</f>
        <v>158.8466</v>
      </c>
      <c r="AD238" s="4" cm="1">
        <f t="array" ref="AD238">INDEX(GMW_SCEN!$A$2:$NF$60,MATCH(1,(GMW_SCEN!$NE$2:$NE$60=AD$3)*(GMW_SCEN!$ND$2:$ND$60=AD$4)*(GMW_SCEN!$NF$2:$NF$60=AD$1),0),$F238-1966)</f>
        <v>2.5209589999999999</v>
      </c>
      <c r="AE238" s="4" cm="1">
        <f t="array" ref="AE238">INDEX(GMW_SCEN!$A$2:$NF$60,MATCH(1,(GMW_SCEN!$NE$2:$NE$60=AE$3)*(GMW_SCEN!$ND$2:$ND$60=AE$4)*(GMW_SCEN!$NF$2:$NF$60=AE$1),0),$F238-1966)</f>
        <v>3.6379899999999998</v>
      </c>
      <c r="AF238" s="4" cm="1">
        <f t="array" ref="AF238">INDEX(GMW_SCEN!$A$2:$NF$60,MATCH(1,(GMW_SCEN!$NE$2:$NE$60=AF$3)*(GMW_SCEN!$ND$2:$ND$60=AF$4)*(GMW_SCEN!$NF$2:$NF$60=AF$1),0),$F238-1966)</f>
        <v>0.6864789</v>
      </c>
      <c r="AG238" s="4" cm="1">
        <f t="array" ref="AG238">INDEX(GMW_SCEN!$A$2:$NF$60,MATCH(1,(GMW_SCEN!$NE$2:$NE$60=AG$3)*(GMW_SCEN!$ND$2:$ND$60=AG$4)*(GMW_SCEN!$NF$2:$NF$60=AG$1),0),$F238-1966)</f>
        <v>1.108948</v>
      </c>
      <c r="AH238" s="4" cm="1">
        <f t="array" ref="AH238">INDEX(GMW_SCEN!$A$2:$NF$60,MATCH(1,(GMW_SCEN!$NE$2:$NE$60=AH$3)*(GMW_SCEN!$ND$2:$ND$60=AH$4)*(GMW_SCEN!$NF$2:$NF$60=AH$1),0),$F238-1966)</f>
        <v>1.293811</v>
      </c>
      <c r="AI238" s="4" cm="1">
        <f t="array" ref="AI238">INDEX(GMW_SCEN!$A$2:$NF$60,MATCH(1,(GMW_SCEN!$NE$2:$NE$60=AI$3)*(GMW_SCEN!$ND$2:$ND$60=AI$4)*(GMW_SCEN!$NF$2:$NF$60=AI$1),0),$F238-1966)</f>
        <v>79.146050000000002</v>
      </c>
      <c r="AJ238" s="4" cm="1">
        <f t="array" ref="AJ238">INDEX(GMW_SCEN!$A$2:$NF$60,MATCH(1,(GMW_SCEN!$NE$2:$NE$60=AJ$3)*(GMW_SCEN!$ND$2:$ND$60=AJ$4)*(GMW_SCEN!$NF$2:$NF$60=AJ$1),0),$F238-1966)</f>
        <v>-22099.919999999998</v>
      </c>
      <c r="AK238" s="4" cm="1">
        <f t="array" ref="AK238">INDEX(GMW_SCEN!$A$2:$NF$60,MATCH(1,(GMW_SCEN!$NE$2:$NE$60=AK$3)*(GMW_SCEN!$ND$2:$ND$60=AK$4)*(GMW_SCEN!$NF$2:$NF$60=AK$1),0),$F238-1966)</f>
        <v>3040605</v>
      </c>
      <c r="AL238" s="4" cm="1">
        <f t="array" ref="AL238">INDEX(GMW_SCEN!$A$2:$NF$60,MATCH(1,(GMW_SCEN!$NE$2:$NE$60=AL$3)*(GMW_SCEN!$ND$2:$ND$60=AL$4)*(GMW_SCEN!$NF$2:$NF$60=AL$1),0),$F238-1966)</f>
        <v>928307.8</v>
      </c>
    </row>
    <row r="239" spans="1:38" x14ac:dyDescent="0.25">
      <c r="A239" s="4">
        <v>2031</v>
      </c>
      <c r="B239" s="4">
        <f t="shared" si="77"/>
        <v>2031</v>
      </c>
      <c r="C239" s="4">
        <f t="shared" si="77"/>
        <v>2030</v>
      </c>
      <c r="D239" s="4">
        <f t="shared" si="77"/>
        <v>2030</v>
      </c>
      <c r="F239" s="4">
        <f t="shared" si="58"/>
        <v>2205</v>
      </c>
      <c r="G239" s="4" cm="1">
        <f t="array" ref="G239">INDEX(GMW_SCEN!$A$2:$NF$60,MATCH(1,(GMW_SCEN!$NE$2:$NE$60=G$3)*(GMW_SCEN!$ND$2:$ND$60=G$4)*(GMW_SCEN!$NF$2:$NF$60=G$1),0),$F239-1966)</f>
        <v>765720.2</v>
      </c>
      <c r="H239" s="4" cm="1">
        <f t="array" ref="H239">INDEX(GMW_SCEN!$A$2:$NF$60,MATCH(1,(GMW_SCEN!$NE$2:$NE$60=H$3)*(GMW_SCEN!$ND$2:$ND$60=H$4)*(GMW_SCEN!$NF$2:$NF$60=H$1),0),$F239-1966)</f>
        <v>451001.9</v>
      </c>
      <c r="I239" s="4" cm="1">
        <f t="array" ref="I239">INDEX(GMW_SCEN!$A$2:$NF$60,MATCH(1,(GMW_SCEN!$NE$2:$NE$60=I$3)*(GMW_SCEN!$ND$2:$ND$60=I$4)*(GMW_SCEN!$NF$2:$NF$60=I$1),0),$F239-1966)</f>
        <v>147959.9</v>
      </c>
      <c r="J239" s="4" cm="1">
        <f t="array" ref="J239">INDEX(GMW_SCEN!$A$2:$NF$60,MATCH(1,(GMW_SCEN!$NE$2:$NE$60=J$3)*(GMW_SCEN!$ND$2:$ND$60=J$4)*(GMW_SCEN!$NF$2:$NF$60=J$1),0),$F239-1966)</f>
        <v>163859.79999999999</v>
      </c>
      <c r="K239" s="4" cm="1">
        <f t="array" ref="K239">INDEX(GMW_SCEN!$A$2:$NF$60,MATCH(1,(GMW_SCEN!$NE$2:$NE$60=K$3)*(GMW_SCEN!$ND$2:$ND$60=K$4)*(GMW_SCEN!$NF$2:$NF$60=K$1),0),$F239-1966)</f>
        <v>241920.3</v>
      </c>
      <c r="L239" s="4" cm="1">
        <f t="array" ref="L239">INDEX(GMW_SCEN!$A$2:$NF$60,MATCH(1,(GMW_SCEN!$NE$2:$NE$60=L$3)*(GMW_SCEN!$ND$2:$ND$60=L$4)*(GMW_SCEN!$NF$2:$NF$60=L$1),0),$F239-1966)</f>
        <v>257393.5</v>
      </c>
      <c r="M239" s="4" cm="1">
        <f t="array" ref="M239">INDEX(GMW_SCEN!$A$2:$NF$60,MATCH(1,(GMW_SCEN!$NE$2:$NE$60=M$3)*(GMW_SCEN!$ND$2:$ND$60=M$4)*(GMW_SCEN!$NF$2:$NF$60=M$1),0),$F239-1966)</f>
        <v>156.8443</v>
      </c>
      <c r="N239" s="4" cm="1">
        <f t="array" ref="N239">INDEX(GMW_SCEN!$A$2:$NF$60,MATCH(1,(GMW_SCEN!$NE$2:$NE$60=N$3)*(GMW_SCEN!$ND$2:$ND$60=N$4)*(GMW_SCEN!$NF$2:$NF$60=N$1),0),$F239-1966)</f>
        <v>2.499984</v>
      </c>
      <c r="O239" s="4" cm="1">
        <f t="array" ref="O239">INDEX(GMW_SCEN!$A$2:$NF$60,MATCH(1,(GMW_SCEN!$NE$2:$NE$60=O$3)*(GMW_SCEN!$ND$2:$ND$60=O$4)*(GMW_SCEN!$NF$2:$NF$60=O$1),0),$F239-1966)</f>
        <v>3.3500700000000001</v>
      </c>
      <c r="P239" s="4" cm="1">
        <f t="array" ref="P239">INDEX(GMW_SCEN!$A$2:$NF$60,MATCH(1,(GMW_SCEN!$NE$2:$NE$60=P$3)*(GMW_SCEN!$ND$2:$ND$60=P$4)*(GMW_SCEN!$NF$2:$NF$60=P$1),0),$F239-1966)</f>
        <v>0.38057740000000001</v>
      </c>
      <c r="Q239" s="4" cm="1">
        <f t="array" ref="Q239">INDEX(GMW_SCEN!$A$2:$NF$60,MATCH(1,(GMW_SCEN!$NE$2:$NE$60=Q$3)*(GMW_SCEN!$ND$2:$ND$60=Q$4)*(GMW_SCEN!$NF$2:$NF$60=Q$1),0),$F239-1966)</f>
        <v>1.1473359999999999</v>
      </c>
      <c r="R239" s="4" cm="1">
        <f t="array" ref="R239">INDEX(GMW_SCEN!$A$2:$NF$60,MATCH(1,(GMW_SCEN!$NE$2:$NE$60=R$3)*(GMW_SCEN!$ND$2:$ND$60=R$4)*(GMW_SCEN!$NF$2:$NF$60=R$1),0),$F239-1966)</f>
        <v>1.3387249999999999</v>
      </c>
      <c r="S239" s="4" cm="1">
        <f t="array" ref="S239">INDEX(GMW_SCEN!$A$2:$NF$60,MATCH(1,(GMW_SCEN!$NE$2:$NE$60=S$3)*(GMW_SCEN!$ND$2:$ND$60=S$4)*(GMW_SCEN!$NF$2:$NF$60=S$1),0),$F239-1966)</f>
        <v>81.745379999999997</v>
      </c>
      <c r="T239" s="4" cm="1">
        <f t="array" ref="T239">INDEX(GMW_SCEN!$A$2:$NF$60,MATCH(1,(GMW_SCEN!$NE$2:$NE$60=T$3)*(GMW_SCEN!$ND$2:$ND$60=T$4)*(GMW_SCEN!$NF$2:$NF$60=T$1),0),$F239-1966)</f>
        <v>46389.39</v>
      </c>
      <c r="U239" s="4" cm="1">
        <f t="array" ref="U239">INDEX(GMW_SCEN!$A$2:$NF$60,MATCH(1,(GMW_SCEN!$NE$2:$NE$60=U$3)*(GMW_SCEN!$ND$2:$ND$60=U$4)*(GMW_SCEN!$NF$2:$NF$60=U$1),0),$F239-1966)</f>
        <v>3063663</v>
      </c>
      <c r="V239" s="4" cm="1">
        <f t="array" ref="V239">INDEX(GMW_SCEN!$A$2:$NF$60,MATCH(1,(GMW_SCEN!$NE$2:$NE$60=V$3)*(GMW_SCEN!$ND$2:$ND$60=V$4)*(GMW_SCEN!$NF$2:$NF$60=V$1),0),$F239-1966)</f>
        <v>928944.7</v>
      </c>
      <c r="W239" s="4" cm="1">
        <f t="array" ref="W239">INDEX(GMW_SCEN!$A$2:$NF$60,MATCH(1,(GMW_SCEN!$NE$2:$NE$60=W$3)*(GMW_SCEN!$ND$2:$ND$60=W$4)*(GMW_SCEN!$NF$2:$NF$60=W$1),0),$F239-1966)</f>
        <v>767074.7</v>
      </c>
      <c r="X239" s="4" cm="1">
        <f t="array" ref="X239">INDEX(GMW_SCEN!$A$2:$NF$60,MATCH(1,(GMW_SCEN!$NE$2:$NE$60=X$3)*(GMW_SCEN!$ND$2:$ND$60=X$4)*(GMW_SCEN!$NF$2:$NF$60=X$1),0),$F239-1966)</f>
        <v>447107</v>
      </c>
      <c r="Y239" s="4" cm="1">
        <f t="array" ref="Y239">INDEX(GMW_SCEN!$A$2:$NF$60,MATCH(1,(GMW_SCEN!$NE$2:$NE$60=Y$3)*(GMW_SCEN!$ND$2:$ND$60=Y$4)*(GMW_SCEN!$NF$2:$NF$60=Y$1),0),$F239-1966)</f>
        <v>148596</v>
      </c>
      <c r="Z239" s="4" cm="1">
        <f t="array" ref="Z239">INDEX(GMW_SCEN!$A$2:$NF$60,MATCH(1,(GMW_SCEN!$NE$2:$NE$60=Z$3)*(GMW_SCEN!$ND$2:$ND$60=Z$4)*(GMW_SCEN!$NF$2:$NF$60=Z$1),0),$F239-1966)</f>
        <v>163859.79999999999</v>
      </c>
      <c r="AA239" s="4" cm="1">
        <f t="array" ref="AA239">INDEX(GMW_SCEN!$A$2:$NF$60,MATCH(1,(GMW_SCEN!$NE$2:$NE$60=AA$3)*(GMW_SCEN!$ND$2:$ND$60=AA$4)*(GMW_SCEN!$NF$2:$NF$60=AA$1),0),$F239-1966)</f>
        <v>242304.3</v>
      </c>
      <c r="AB239" s="4" cm="1">
        <f t="array" ref="AB239">INDEX(GMW_SCEN!$A$2:$NF$60,MATCH(1,(GMW_SCEN!$NE$2:$NE$60=AB$3)*(GMW_SCEN!$ND$2:$ND$60=AB$4)*(GMW_SCEN!$NF$2:$NF$60=AB$1),0),$F239-1966)</f>
        <v>253367.2</v>
      </c>
      <c r="AC239" s="4" cm="1">
        <f t="array" ref="AC239">INDEX(GMW_SCEN!$A$2:$NF$60,MATCH(1,(GMW_SCEN!$NE$2:$NE$60=AC$3)*(GMW_SCEN!$ND$2:$ND$60=AC$4)*(GMW_SCEN!$NF$2:$NF$60=AC$1),0),$F239-1966)</f>
        <v>159.06870000000001</v>
      </c>
      <c r="AD239" s="4" cm="1">
        <f t="array" ref="AD239">INDEX(GMW_SCEN!$A$2:$NF$60,MATCH(1,(GMW_SCEN!$NE$2:$NE$60=AD$3)*(GMW_SCEN!$ND$2:$ND$60=AD$4)*(GMW_SCEN!$NF$2:$NF$60=AD$1),0),$F239-1966)</f>
        <v>2.5074209999999999</v>
      </c>
      <c r="AE239" s="4" cm="1">
        <f t="array" ref="AE239">INDEX(GMW_SCEN!$A$2:$NF$60,MATCH(1,(GMW_SCEN!$NE$2:$NE$60=AE$3)*(GMW_SCEN!$ND$2:$ND$60=AE$4)*(GMW_SCEN!$NF$2:$NF$60=AE$1),0),$F239-1966)</f>
        <v>3.6196839999999999</v>
      </c>
      <c r="AF239" s="4" cm="1">
        <f t="array" ref="AF239">INDEX(GMW_SCEN!$A$2:$NF$60,MATCH(1,(GMW_SCEN!$NE$2:$NE$60=AF$3)*(GMW_SCEN!$ND$2:$ND$60=AF$4)*(GMW_SCEN!$NF$2:$NF$60=AF$1),0),$F239-1966)</f>
        <v>0.67296719999999999</v>
      </c>
      <c r="AG239" s="4" cm="1">
        <f t="array" ref="AG239">INDEX(GMW_SCEN!$A$2:$NF$60,MATCH(1,(GMW_SCEN!$NE$2:$NE$60=AG$3)*(GMW_SCEN!$ND$2:$ND$60=AG$4)*(GMW_SCEN!$NF$2:$NF$60=AG$1),0),$F239-1966)</f>
        <v>1.110703</v>
      </c>
      <c r="AH239" s="4" cm="1">
        <f t="array" ref="AH239">INDEX(GMW_SCEN!$A$2:$NF$60,MATCH(1,(GMW_SCEN!$NE$2:$NE$60=AH$3)*(GMW_SCEN!$ND$2:$ND$60=AH$4)*(GMW_SCEN!$NF$2:$NF$60=AH$1),0),$F239-1966)</f>
        <v>1.2959830000000001</v>
      </c>
      <c r="AI239" s="4" cm="1">
        <f t="array" ref="AI239">INDEX(GMW_SCEN!$A$2:$NF$60,MATCH(1,(GMW_SCEN!$NE$2:$NE$60=AI$3)*(GMW_SCEN!$ND$2:$ND$60=AI$4)*(GMW_SCEN!$NF$2:$NF$60=AI$1),0),$F239-1966)</f>
        <v>79.142510000000001</v>
      </c>
      <c r="AJ239" s="4" cm="1">
        <f t="array" ref="AJ239">INDEX(GMW_SCEN!$A$2:$NF$60,MATCH(1,(GMW_SCEN!$NE$2:$NE$60=AJ$3)*(GMW_SCEN!$ND$2:$ND$60=AJ$4)*(GMW_SCEN!$NF$2:$NF$60=AJ$1),0),$F239-1966)</f>
        <v>48469.27</v>
      </c>
      <c r="AK239" s="4" cm="1">
        <f t="array" ref="AK239">INDEX(GMW_SCEN!$A$2:$NF$60,MATCH(1,(GMW_SCEN!$NE$2:$NE$60=AK$3)*(GMW_SCEN!$ND$2:$ND$60=AK$4)*(GMW_SCEN!$NF$2:$NF$60=AK$1),0),$F239-1966)</f>
        <v>3031163</v>
      </c>
      <c r="AL239" s="4" cm="1">
        <f t="array" ref="AL239">INDEX(GMW_SCEN!$A$2:$NF$60,MATCH(1,(GMW_SCEN!$NE$2:$NE$60=AL$3)*(GMW_SCEN!$ND$2:$ND$60=AL$4)*(GMW_SCEN!$NF$2:$NF$60=AL$1),0),$F239-1966)</f>
        <v>941879.8</v>
      </c>
    </row>
    <row r="240" spans="1:38" x14ac:dyDescent="0.25">
      <c r="B240" s="4">
        <f t="shared" si="77"/>
        <v>2031</v>
      </c>
      <c r="C240" s="4">
        <f t="shared" si="77"/>
        <v>2031</v>
      </c>
      <c r="F240" s="4">
        <f t="shared" si="58"/>
        <v>2206</v>
      </c>
      <c r="G240" s="4" cm="1">
        <f t="array" ref="G240">INDEX(GMW_SCEN!$A$2:$NF$60,MATCH(1,(GMW_SCEN!$NE$2:$NE$60=G$3)*(GMW_SCEN!$ND$2:$ND$60=G$4)*(GMW_SCEN!$NF$2:$NF$60=G$1),0),$F240-1966)</f>
        <v>768783.4</v>
      </c>
      <c r="H240" s="4" cm="1">
        <f t="array" ref="H240">INDEX(GMW_SCEN!$A$2:$NF$60,MATCH(1,(GMW_SCEN!$NE$2:$NE$60=H$3)*(GMW_SCEN!$ND$2:$ND$60=H$4)*(GMW_SCEN!$NF$2:$NF$60=H$1),0),$F240-1966)</f>
        <v>452760.8</v>
      </c>
      <c r="I240" s="4" cm="1">
        <f t="array" ref="I240">INDEX(GMW_SCEN!$A$2:$NF$60,MATCH(1,(GMW_SCEN!$NE$2:$NE$60=I$3)*(GMW_SCEN!$ND$2:$ND$60=I$4)*(GMW_SCEN!$NF$2:$NF$60=I$1),0),$F240-1966)</f>
        <v>148747.20000000001</v>
      </c>
      <c r="J240" s="4" cm="1">
        <f t="array" ref="J240">INDEX(GMW_SCEN!$A$2:$NF$60,MATCH(1,(GMW_SCEN!$NE$2:$NE$60=J$3)*(GMW_SCEN!$ND$2:$ND$60=J$4)*(GMW_SCEN!$NF$2:$NF$60=J$1),0),$F240-1966)</f>
        <v>164449.60000000001</v>
      </c>
      <c r="K240" s="4" cm="1">
        <f t="array" ref="K240">INDEX(GMW_SCEN!$A$2:$NF$60,MATCH(1,(GMW_SCEN!$NE$2:$NE$60=K$3)*(GMW_SCEN!$ND$2:$ND$60=K$4)*(GMW_SCEN!$NF$2:$NF$60=K$1),0),$F240-1966)</f>
        <v>242749.1</v>
      </c>
      <c r="L240" s="4" cm="1">
        <f t="array" ref="L240">INDEX(GMW_SCEN!$A$2:$NF$60,MATCH(1,(GMW_SCEN!$NE$2:$NE$60=L$3)*(GMW_SCEN!$ND$2:$ND$60=L$4)*(GMW_SCEN!$NF$2:$NF$60=L$1),0),$F240-1966)</f>
        <v>258399</v>
      </c>
      <c r="M240" s="4" cm="1">
        <f t="array" ref="M240">INDEX(GMW_SCEN!$A$2:$NF$60,MATCH(1,(GMW_SCEN!$NE$2:$NE$60=M$3)*(GMW_SCEN!$ND$2:$ND$60=M$4)*(GMW_SCEN!$NF$2:$NF$60=M$1),0),$F240-1966)</f>
        <v>158.31620000000001</v>
      </c>
      <c r="N240" s="4" cm="1">
        <f t="array" ref="N240">INDEX(GMW_SCEN!$A$2:$NF$60,MATCH(1,(GMW_SCEN!$NE$2:$NE$60=N$3)*(GMW_SCEN!$ND$2:$ND$60=N$4)*(GMW_SCEN!$NF$2:$NF$60=N$1),0),$F240-1966)</f>
        <v>2.499987</v>
      </c>
      <c r="O240" s="4" cm="1">
        <f t="array" ref="O240">INDEX(GMW_SCEN!$A$2:$NF$60,MATCH(1,(GMW_SCEN!$NE$2:$NE$60=O$3)*(GMW_SCEN!$ND$2:$ND$60=O$4)*(GMW_SCEN!$NF$2:$NF$60=O$1),0),$F240-1966)</f>
        <v>3.3500589999999999</v>
      </c>
      <c r="P240" s="4" cm="1">
        <f t="array" ref="P240">INDEX(GMW_SCEN!$A$2:$NF$60,MATCH(1,(GMW_SCEN!$NE$2:$NE$60=P$3)*(GMW_SCEN!$ND$2:$ND$60=P$4)*(GMW_SCEN!$NF$2:$NF$60=P$1),0),$F240-1966)</f>
        <v>0.38336880000000001</v>
      </c>
      <c r="Q240" s="4" cm="1">
        <f t="array" ref="Q240">INDEX(GMW_SCEN!$A$2:$NF$60,MATCH(1,(GMW_SCEN!$NE$2:$NE$60=Q$3)*(GMW_SCEN!$ND$2:$ND$60=Q$4)*(GMW_SCEN!$NF$2:$NF$60=Q$1),0),$F240-1966)</f>
        <v>1.146744</v>
      </c>
      <c r="R240" s="4" cm="1">
        <f t="array" ref="R240">INDEX(GMW_SCEN!$A$2:$NF$60,MATCH(1,(GMW_SCEN!$NE$2:$NE$60=R$3)*(GMW_SCEN!$ND$2:$ND$60=R$4)*(GMW_SCEN!$NF$2:$NF$60=R$1),0),$F240-1966)</f>
        <v>1.3381719999999999</v>
      </c>
      <c r="S240" s="4" cm="1">
        <f t="array" ref="S240">INDEX(GMW_SCEN!$A$2:$NF$60,MATCH(1,(GMW_SCEN!$NE$2:$NE$60=S$3)*(GMW_SCEN!$ND$2:$ND$60=S$4)*(GMW_SCEN!$NF$2:$NF$60=S$1),0),$F240-1966)</f>
        <v>81.577960000000004</v>
      </c>
      <c r="T240" s="4" cm="1">
        <f t="array" ref="T240">INDEX(GMW_SCEN!$A$2:$NF$60,MATCH(1,(GMW_SCEN!$NE$2:$NE$60=T$3)*(GMW_SCEN!$ND$2:$ND$60=T$4)*(GMW_SCEN!$NF$2:$NF$60=T$1),0),$F240-1966)</f>
        <v>-36163.910000000003</v>
      </c>
      <c r="U240" s="4" cm="1">
        <f t="array" ref="U240">INDEX(GMW_SCEN!$A$2:$NF$60,MATCH(1,(GMW_SCEN!$NE$2:$NE$60=U$3)*(GMW_SCEN!$ND$2:$ND$60=U$4)*(GMW_SCEN!$NF$2:$NF$60=U$1),0),$F240-1966)</f>
        <v>3113650</v>
      </c>
      <c r="V240" s="4" cm="1">
        <f t="array" ref="V240">INDEX(GMW_SCEN!$A$2:$NF$60,MATCH(1,(GMW_SCEN!$NE$2:$NE$60=V$3)*(GMW_SCEN!$ND$2:$ND$60=V$4)*(GMW_SCEN!$NF$2:$NF$60=V$1),0),$F240-1966)</f>
        <v>937677.9</v>
      </c>
      <c r="W240" s="4" cm="1">
        <f t="array" ref="W240">INDEX(GMW_SCEN!$A$2:$NF$60,MATCH(1,(GMW_SCEN!$NE$2:$NE$60=W$3)*(GMW_SCEN!$ND$2:$ND$60=W$4)*(GMW_SCEN!$NF$2:$NF$60=W$1),0),$F240-1966)</f>
        <v>771166.8</v>
      </c>
      <c r="X240" s="4" cm="1">
        <f t="array" ref="X240">INDEX(GMW_SCEN!$A$2:$NF$60,MATCH(1,(GMW_SCEN!$NE$2:$NE$60=X$3)*(GMW_SCEN!$ND$2:$ND$60=X$4)*(GMW_SCEN!$NF$2:$NF$60=X$1),0),$F240-1966)</f>
        <v>449892.9</v>
      </c>
      <c r="Y240" s="4" cm="1">
        <f t="array" ref="Y240">INDEX(GMW_SCEN!$A$2:$NF$60,MATCH(1,(GMW_SCEN!$NE$2:$NE$60=Y$3)*(GMW_SCEN!$ND$2:$ND$60=Y$4)*(GMW_SCEN!$NF$2:$NF$60=Y$1),0),$F240-1966)</f>
        <v>149871.1</v>
      </c>
      <c r="Z240" s="4" cm="1">
        <f t="array" ref="Z240">INDEX(GMW_SCEN!$A$2:$NF$60,MATCH(1,(GMW_SCEN!$NE$2:$NE$60=Z$3)*(GMW_SCEN!$ND$2:$ND$60=Z$4)*(GMW_SCEN!$NF$2:$NF$60=Z$1),0),$F240-1966)</f>
        <v>164449.60000000001</v>
      </c>
      <c r="AA240" s="4" cm="1">
        <f t="array" ref="AA240">INDEX(GMW_SCEN!$A$2:$NF$60,MATCH(1,(GMW_SCEN!$NE$2:$NE$60=AA$3)*(GMW_SCEN!$ND$2:$ND$60=AA$4)*(GMW_SCEN!$NF$2:$NF$60=AA$1),0),$F240-1966)</f>
        <v>243087.5</v>
      </c>
      <c r="AB240" s="4" cm="1">
        <f t="array" ref="AB240">INDEX(GMW_SCEN!$A$2:$NF$60,MATCH(1,(GMW_SCEN!$NE$2:$NE$60=AB$3)*(GMW_SCEN!$ND$2:$ND$60=AB$4)*(GMW_SCEN!$NF$2:$NF$60=AB$1),0),$F240-1966)</f>
        <v>255122.3</v>
      </c>
      <c r="AC240" s="4" cm="1">
        <f t="array" ref="AC240">INDEX(GMW_SCEN!$A$2:$NF$60,MATCH(1,(GMW_SCEN!$NE$2:$NE$60=AC$3)*(GMW_SCEN!$ND$2:$ND$60=AC$4)*(GMW_SCEN!$NF$2:$NF$60=AC$1),0),$F240-1966)</f>
        <v>160.6173</v>
      </c>
      <c r="AD240" s="4" cm="1">
        <f t="array" ref="AD240">INDEX(GMW_SCEN!$A$2:$NF$60,MATCH(1,(GMW_SCEN!$NE$2:$NE$60=AD$3)*(GMW_SCEN!$ND$2:$ND$60=AD$4)*(GMW_SCEN!$NF$2:$NF$60=AD$1),0),$F240-1966)</f>
        <v>2.5064860000000002</v>
      </c>
      <c r="AE240" s="4" cm="1">
        <f t="array" ref="AE240">INDEX(GMW_SCEN!$A$2:$NF$60,MATCH(1,(GMW_SCEN!$NE$2:$NE$60=AE$3)*(GMW_SCEN!$ND$2:$ND$60=AE$4)*(GMW_SCEN!$NF$2:$NF$60=AE$1),0),$F240-1966)</f>
        <v>3.6044830000000001</v>
      </c>
      <c r="AF240" s="4" cm="1">
        <f t="array" ref="AF240">INDEX(GMW_SCEN!$A$2:$NF$60,MATCH(1,(GMW_SCEN!$NE$2:$NE$60=AF$3)*(GMW_SCEN!$ND$2:$ND$60=AF$4)*(GMW_SCEN!$NF$2:$NF$60=AF$1),0),$F240-1966)</f>
        <v>0.65104340000000005</v>
      </c>
      <c r="AG240" s="4" cm="1">
        <f t="array" ref="AG240">INDEX(GMW_SCEN!$A$2:$NF$60,MATCH(1,(GMW_SCEN!$NE$2:$NE$60=AG$3)*(GMW_SCEN!$ND$2:$ND$60=AG$4)*(GMW_SCEN!$NF$2:$NF$60=AG$1),0),$F240-1966)</f>
        <v>1.1124780000000001</v>
      </c>
      <c r="AH240" s="4" cm="1">
        <f t="array" ref="AH240">INDEX(GMW_SCEN!$A$2:$NF$60,MATCH(1,(GMW_SCEN!$NE$2:$NE$60=AH$3)*(GMW_SCEN!$ND$2:$ND$60=AH$4)*(GMW_SCEN!$NF$2:$NF$60=AH$1),0),$F240-1966)</f>
        <v>1.2981879999999999</v>
      </c>
      <c r="AI240" s="4" cm="1">
        <f t="array" ref="AI240">INDEX(GMW_SCEN!$A$2:$NF$60,MATCH(1,(GMW_SCEN!$NE$2:$NE$60=AI$3)*(GMW_SCEN!$ND$2:$ND$60=AI$4)*(GMW_SCEN!$NF$2:$NF$60=AI$1),0),$F240-1966)</f>
        <v>79.147130000000004</v>
      </c>
      <c r="AJ240" s="4" cm="1">
        <f t="array" ref="AJ240">INDEX(GMW_SCEN!$A$2:$NF$60,MATCH(1,(GMW_SCEN!$NE$2:$NE$60=AJ$3)*(GMW_SCEN!$ND$2:$ND$60=AJ$4)*(GMW_SCEN!$NF$2:$NF$60=AJ$1),0),$F240-1966)</f>
        <v>-34803.449999999997</v>
      </c>
      <c r="AK240" s="4" cm="1">
        <f t="array" ref="AK240">INDEX(GMW_SCEN!$A$2:$NF$60,MATCH(1,(GMW_SCEN!$NE$2:$NE$60=AK$3)*(GMW_SCEN!$ND$2:$ND$60=AK$4)*(GMW_SCEN!$NF$2:$NF$60=AK$1),0),$F240-1966)</f>
        <v>3080211</v>
      </c>
      <c r="AL240" s="4" cm="1">
        <f t="array" ref="AL240">INDEX(GMW_SCEN!$A$2:$NF$60,MATCH(1,(GMW_SCEN!$NE$2:$NE$60=AL$3)*(GMW_SCEN!$ND$2:$ND$60=AL$4)*(GMW_SCEN!$NF$2:$NF$60=AL$1),0),$F240-1966)</f>
        <v>953157.3</v>
      </c>
    </row>
    <row r="241" spans="1:38" x14ac:dyDescent="0.25">
      <c r="B241" s="4">
        <f t="shared" si="77"/>
        <v>2031</v>
      </c>
      <c r="C241" s="4">
        <f t="shared" si="77"/>
        <v>2031</v>
      </c>
      <c r="F241" s="4">
        <f t="shared" ref="F241:F304" si="79">+F240+1</f>
        <v>2207</v>
      </c>
      <c r="G241" s="4" cm="1">
        <f t="array" ref="G241">INDEX(GMW_SCEN!$A$2:$NF$60,MATCH(1,(GMW_SCEN!$NE$2:$NE$60=G$3)*(GMW_SCEN!$ND$2:$ND$60=G$4)*(GMW_SCEN!$NF$2:$NF$60=G$1),0),$F241-1966)</f>
        <v>771781.5</v>
      </c>
      <c r="H241" s="4" cm="1">
        <f t="array" ref="H241">INDEX(GMW_SCEN!$A$2:$NF$60,MATCH(1,(GMW_SCEN!$NE$2:$NE$60=H$3)*(GMW_SCEN!$ND$2:$ND$60=H$4)*(GMW_SCEN!$NF$2:$NF$60=H$1),0),$F241-1966)</f>
        <v>454503.4</v>
      </c>
      <c r="I241" s="4" cm="1">
        <f t="array" ref="I241">INDEX(GMW_SCEN!$A$2:$NF$60,MATCH(1,(GMW_SCEN!$NE$2:$NE$60=I$3)*(GMW_SCEN!$ND$2:$ND$60=I$4)*(GMW_SCEN!$NF$2:$NF$60=I$1),0),$F241-1966)</f>
        <v>149538.9</v>
      </c>
      <c r="J241" s="4" cm="1">
        <f t="array" ref="J241">INDEX(GMW_SCEN!$A$2:$NF$60,MATCH(1,(GMW_SCEN!$NE$2:$NE$60=J$3)*(GMW_SCEN!$ND$2:$ND$60=J$4)*(GMW_SCEN!$NF$2:$NF$60=J$1),0),$F241-1966)</f>
        <v>165041.70000000001</v>
      </c>
      <c r="K241" s="4" cm="1">
        <f t="array" ref="K241">INDEX(GMW_SCEN!$A$2:$NF$60,MATCH(1,(GMW_SCEN!$NE$2:$NE$60=K$3)*(GMW_SCEN!$ND$2:$ND$60=K$4)*(GMW_SCEN!$NF$2:$NF$60=K$1),0),$F241-1966)</f>
        <v>243581.4</v>
      </c>
      <c r="L241" s="4" cm="1">
        <f t="array" ref="L241">INDEX(GMW_SCEN!$A$2:$NF$60,MATCH(1,(GMW_SCEN!$NE$2:$NE$60=L$3)*(GMW_SCEN!$ND$2:$ND$60=L$4)*(GMW_SCEN!$NF$2:$NF$60=L$1),0),$F241-1966)</f>
        <v>259408.5</v>
      </c>
      <c r="M241" s="4" cm="1">
        <f t="array" ref="M241">INDEX(GMW_SCEN!$A$2:$NF$60,MATCH(1,(GMW_SCEN!$NE$2:$NE$60=M$3)*(GMW_SCEN!$ND$2:$ND$60=M$4)*(GMW_SCEN!$NF$2:$NF$60=M$1),0),$F241-1966)</f>
        <v>159.2115</v>
      </c>
      <c r="N241" s="4" cm="1">
        <f t="array" ref="N241">INDEX(GMW_SCEN!$A$2:$NF$60,MATCH(1,(GMW_SCEN!$NE$2:$NE$60=N$3)*(GMW_SCEN!$ND$2:$ND$60=N$4)*(GMW_SCEN!$NF$2:$NF$60=N$1),0),$F241-1966)</f>
        <v>2.4999850000000001</v>
      </c>
      <c r="O241" s="4" cm="1">
        <f t="array" ref="O241">INDEX(GMW_SCEN!$A$2:$NF$60,MATCH(1,(GMW_SCEN!$NE$2:$NE$60=O$3)*(GMW_SCEN!$ND$2:$ND$60=O$4)*(GMW_SCEN!$NF$2:$NF$60=O$1),0),$F241-1966)</f>
        <v>3.350044</v>
      </c>
      <c r="P241" s="4" cm="1">
        <f t="array" ref="P241">INDEX(GMW_SCEN!$A$2:$NF$60,MATCH(1,(GMW_SCEN!$NE$2:$NE$60=P$3)*(GMW_SCEN!$ND$2:$ND$60=P$4)*(GMW_SCEN!$NF$2:$NF$60=P$1),0),$F241-1966)</f>
        <v>0.38486350000000003</v>
      </c>
      <c r="Q241" s="4" cm="1">
        <f t="array" ref="Q241">INDEX(GMW_SCEN!$A$2:$NF$60,MATCH(1,(GMW_SCEN!$NE$2:$NE$60=Q$3)*(GMW_SCEN!$ND$2:$ND$60=Q$4)*(GMW_SCEN!$NF$2:$NF$60=Q$1),0),$F241-1966)</f>
        <v>1.1461509999999999</v>
      </c>
      <c r="R241" s="4" cm="1">
        <f t="array" ref="R241">INDEX(GMW_SCEN!$A$2:$NF$60,MATCH(1,(GMW_SCEN!$NE$2:$NE$60=R$3)*(GMW_SCEN!$ND$2:$ND$60=R$4)*(GMW_SCEN!$NF$2:$NF$60=R$1),0),$F241-1966)</f>
        <v>1.3376159999999999</v>
      </c>
      <c r="S241" s="4" cm="1">
        <f t="array" ref="S241">INDEX(GMW_SCEN!$A$2:$NF$60,MATCH(1,(GMW_SCEN!$NE$2:$NE$60=S$3)*(GMW_SCEN!$ND$2:$ND$60=S$4)*(GMW_SCEN!$NF$2:$NF$60=S$1),0),$F241-1966)</f>
        <v>81.418949999999995</v>
      </c>
      <c r="T241" s="4" cm="1">
        <f t="array" ref="T241">INDEX(GMW_SCEN!$A$2:$NF$60,MATCH(1,(GMW_SCEN!$NE$2:$NE$60=T$3)*(GMW_SCEN!$ND$2:$ND$60=T$4)*(GMW_SCEN!$NF$2:$NF$60=T$1),0),$F241-1966)</f>
        <v>-4646.8109999999997</v>
      </c>
      <c r="U241" s="4" cm="1">
        <f t="array" ref="U241">INDEX(GMW_SCEN!$A$2:$NF$60,MATCH(1,(GMW_SCEN!$NE$2:$NE$60=U$3)*(GMW_SCEN!$ND$2:$ND$60=U$4)*(GMW_SCEN!$NF$2:$NF$60=U$1),0),$F241-1966)</f>
        <v>3136726</v>
      </c>
      <c r="V241" s="4" cm="1">
        <f t="array" ref="V241">INDEX(GMW_SCEN!$A$2:$NF$60,MATCH(1,(GMW_SCEN!$NE$2:$NE$60=V$3)*(GMW_SCEN!$ND$2:$ND$60=V$4)*(GMW_SCEN!$NF$2:$NF$60=V$1),0),$F241-1966)</f>
        <v>946399</v>
      </c>
      <c r="W241" s="4" cm="1">
        <f t="array" ref="W241">INDEX(GMW_SCEN!$A$2:$NF$60,MATCH(1,(GMW_SCEN!$NE$2:$NE$60=W$3)*(GMW_SCEN!$ND$2:$ND$60=W$4)*(GMW_SCEN!$NF$2:$NF$60=W$1),0),$F241-1966)</f>
        <v>774619.8</v>
      </c>
      <c r="X241" s="4" cm="1">
        <f t="array" ref="X241">INDEX(GMW_SCEN!$A$2:$NF$60,MATCH(1,(GMW_SCEN!$NE$2:$NE$60=X$3)*(GMW_SCEN!$ND$2:$ND$60=X$4)*(GMW_SCEN!$NF$2:$NF$60=X$1),0),$F241-1966)</f>
        <v>452449.2</v>
      </c>
      <c r="Y241" s="4" cm="1">
        <f t="array" ref="Y241">INDEX(GMW_SCEN!$A$2:$NF$60,MATCH(1,(GMW_SCEN!$NE$2:$NE$60=Y$3)*(GMW_SCEN!$ND$2:$ND$60=Y$4)*(GMW_SCEN!$NF$2:$NF$60=Y$1),0),$F241-1966)</f>
        <v>151043.70000000001</v>
      </c>
      <c r="Z241" s="4" cm="1">
        <f t="array" ref="Z241">INDEX(GMW_SCEN!$A$2:$NF$60,MATCH(1,(GMW_SCEN!$NE$2:$NE$60=Z$3)*(GMW_SCEN!$ND$2:$ND$60=Z$4)*(GMW_SCEN!$NF$2:$NF$60=Z$1),0),$F241-1966)</f>
        <v>165041.70000000001</v>
      </c>
      <c r="AA241" s="4" cm="1">
        <f t="array" ref="AA241">INDEX(GMW_SCEN!$A$2:$NF$60,MATCH(1,(GMW_SCEN!$NE$2:$NE$60=AA$3)*(GMW_SCEN!$ND$2:$ND$60=AA$4)*(GMW_SCEN!$NF$2:$NF$60=AA$1),0),$F241-1966)</f>
        <v>243863.5</v>
      </c>
      <c r="AB241" s="4" cm="1">
        <f t="array" ref="AB241">INDEX(GMW_SCEN!$A$2:$NF$60,MATCH(1,(GMW_SCEN!$NE$2:$NE$60=AB$3)*(GMW_SCEN!$ND$2:$ND$60=AB$4)*(GMW_SCEN!$NF$2:$NF$60=AB$1),0),$F241-1966)</f>
        <v>256864.3</v>
      </c>
      <c r="AC241" s="4" cm="1">
        <f t="array" ref="AC241">INDEX(GMW_SCEN!$A$2:$NF$60,MATCH(1,(GMW_SCEN!$NE$2:$NE$60=AC$3)*(GMW_SCEN!$ND$2:$ND$60=AC$4)*(GMW_SCEN!$NF$2:$NF$60=AC$1),0),$F241-1966)</f>
        <v>161.58199999999999</v>
      </c>
      <c r="AD241" s="4" cm="1">
        <f t="array" ref="AD241">INDEX(GMW_SCEN!$A$2:$NF$60,MATCH(1,(GMW_SCEN!$NE$2:$NE$60=AD$3)*(GMW_SCEN!$ND$2:$ND$60=AD$4)*(GMW_SCEN!$NF$2:$NF$60=AD$1),0),$F241-1966)</f>
        <v>2.5168219999999999</v>
      </c>
      <c r="AE241" s="4" cm="1">
        <f t="array" ref="AE241">INDEX(GMW_SCEN!$A$2:$NF$60,MATCH(1,(GMW_SCEN!$NE$2:$NE$60=AE$3)*(GMW_SCEN!$ND$2:$ND$60=AE$4)*(GMW_SCEN!$NF$2:$NF$60=AE$1),0),$F241-1966)</f>
        <v>3.5925449999999999</v>
      </c>
      <c r="AF241" s="4" cm="1">
        <f t="array" ref="AF241">INDEX(GMW_SCEN!$A$2:$NF$60,MATCH(1,(GMW_SCEN!$NE$2:$NE$60=AF$3)*(GMW_SCEN!$ND$2:$ND$60=AF$4)*(GMW_SCEN!$NF$2:$NF$60=AF$1),0),$F241-1966)</f>
        <v>0.62255839999999996</v>
      </c>
      <c r="AG241" s="4" cm="1">
        <f t="array" ref="AG241">INDEX(GMW_SCEN!$A$2:$NF$60,MATCH(1,(GMW_SCEN!$NE$2:$NE$60=AG$3)*(GMW_SCEN!$ND$2:$ND$60=AG$4)*(GMW_SCEN!$NF$2:$NF$60=AG$1),0),$F241-1966)</f>
        <v>1.114252</v>
      </c>
      <c r="AH241" s="4" cm="1">
        <f t="array" ref="AH241">INDEX(GMW_SCEN!$A$2:$NF$60,MATCH(1,(GMW_SCEN!$NE$2:$NE$60=AH$3)*(GMW_SCEN!$ND$2:$ND$60=AH$4)*(GMW_SCEN!$NF$2:$NF$60=AH$1),0),$F241-1966)</f>
        <v>1.300384</v>
      </c>
      <c r="AI241" s="4" cm="1">
        <f t="array" ref="AI241">INDEX(GMW_SCEN!$A$2:$NF$60,MATCH(1,(GMW_SCEN!$NE$2:$NE$60=AI$3)*(GMW_SCEN!$ND$2:$ND$60=AI$4)*(GMW_SCEN!$NF$2:$NF$60=AI$1),0),$F241-1966)</f>
        <v>79.159710000000004</v>
      </c>
      <c r="AJ241" s="4" cm="1">
        <f t="array" ref="AJ241">INDEX(GMW_SCEN!$A$2:$NF$60,MATCH(1,(GMW_SCEN!$NE$2:$NE$60=AJ$3)*(GMW_SCEN!$ND$2:$ND$60=AJ$4)*(GMW_SCEN!$NF$2:$NF$60=AJ$1),0),$F241-1966)</f>
        <v>-2714.779</v>
      </c>
      <c r="AK241" s="4" cm="1">
        <f t="array" ref="AK241">INDEX(GMW_SCEN!$A$2:$NF$60,MATCH(1,(GMW_SCEN!$NE$2:$NE$60=AK$3)*(GMW_SCEN!$ND$2:$ND$60=AK$4)*(GMW_SCEN!$NF$2:$NF$60=AK$1),0),$F241-1966)</f>
        <v>3101790</v>
      </c>
      <c r="AL241" s="4" cm="1">
        <f t="array" ref="AL241">INDEX(GMW_SCEN!$A$2:$NF$60,MATCH(1,(GMW_SCEN!$NE$2:$NE$60=AL$3)*(GMW_SCEN!$ND$2:$ND$60=AL$4)*(GMW_SCEN!$NF$2:$NF$60=AL$1),0),$F241-1966)</f>
        <v>963331.4</v>
      </c>
    </row>
    <row r="242" spans="1:38" x14ac:dyDescent="0.25">
      <c r="B242" s="4">
        <f t="shared" si="77"/>
        <v>2031</v>
      </c>
      <c r="C242" s="4">
        <f t="shared" si="77"/>
        <v>2031</v>
      </c>
      <c r="E242" s="4">
        <f t="shared" ref="E242" si="80">+E238+1</f>
        <v>2031</v>
      </c>
      <c r="F242" s="4">
        <f t="shared" si="79"/>
        <v>2208</v>
      </c>
      <c r="G242" s="4" cm="1">
        <f t="array" ref="G242">INDEX(GMW_SCEN!$A$2:$NF$60,MATCH(1,(GMW_SCEN!$NE$2:$NE$60=G$3)*(GMW_SCEN!$ND$2:$ND$60=G$4)*(GMW_SCEN!$NF$2:$NF$60=G$1),0),$F242-1966)</f>
        <v>774792.1</v>
      </c>
      <c r="H242" s="4" cm="1">
        <f t="array" ref="H242">INDEX(GMW_SCEN!$A$2:$NF$60,MATCH(1,(GMW_SCEN!$NE$2:$NE$60=H$3)*(GMW_SCEN!$ND$2:$ND$60=H$4)*(GMW_SCEN!$NF$2:$NF$60=H$1),0),$F242-1966)</f>
        <v>456230.5</v>
      </c>
      <c r="I242" s="4" cm="1">
        <f t="array" ref="I242">INDEX(GMW_SCEN!$A$2:$NF$60,MATCH(1,(GMW_SCEN!$NE$2:$NE$60=I$3)*(GMW_SCEN!$ND$2:$ND$60=I$4)*(GMW_SCEN!$NF$2:$NF$60=I$1),0),$F242-1966)</f>
        <v>150335.1</v>
      </c>
      <c r="J242" s="4" cm="1">
        <f t="array" ref="J242">INDEX(GMW_SCEN!$A$2:$NF$60,MATCH(1,(GMW_SCEN!$NE$2:$NE$60=J$3)*(GMW_SCEN!$ND$2:$ND$60=J$4)*(GMW_SCEN!$NF$2:$NF$60=J$1),0),$F242-1966)</f>
        <v>165635.79999999999</v>
      </c>
      <c r="K242" s="4" cm="1">
        <f t="array" ref="K242">INDEX(GMW_SCEN!$A$2:$NF$60,MATCH(1,(GMW_SCEN!$NE$2:$NE$60=K$3)*(GMW_SCEN!$ND$2:$ND$60=K$4)*(GMW_SCEN!$NF$2:$NF$60=K$1),0),$F242-1966)</f>
        <v>244416.9</v>
      </c>
      <c r="L242" s="4" cm="1">
        <f t="array" ref="L242">INDEX(GMW_SCEN!$A$2:$NF$60,MATCH(1,(GMW_SCEN!$NE$2:$NE$60=L$3)*(GMW_SCEN!$ND$2:$ND$60=L$4)*(GMW_SCEN!$NF$2:$NF$60=L$1),0),$F242-1966)</f>
        <v>260422.7</v>
      </c>
      <c r="M242" s="4" cm="1">
        <f t="array" ref="M242">INDEX(GMW_SCEN!$A$2:$NF$60,MATCH(1,(GMW_SCEN!$NE$2:$NE$60=M$3)*(GMW_SCEN!$ND$2:$ND$60=M$4)*(GMW_SCEN!$NF$2:$NF$60=M$1),0),$F242-1966)</f>
        <v>159.79259999999999</v>
      </c>
      <c r="N242" s="4" cm="1">
        <f t="array" ref="N242">INDEX(GMW_SCEN!$A$2:$NF$60,MATCH(1,(GMW_SCEN!$NE$2:$NE$60=N$3)*(GMW_SCEN!$ND$2:$ND$60=N$4)*(GMW_SCEN!$NF$2:$NF$60=N$1),0),$F242-1966)</f>
        <v>2.4999799999999999</v>
      </c>
      <c r="O242" s="4" cm="1">
        <f t="array" ref="O242">INDEX(GMW_SCEN!$A$2:$NF$60,MATCH(1,(GMW_SCEN!$NE$2:$NE$60=O$3)*(GMW_SCEN!$ND$2:$ND$60=O$4)*(GMW_SCEN!$NF$2:$NF$60=O$1),0),$F242-1966)</f>
        <v>3.3500390000000002</v>
      </c>
      <c r="P242" s="4" cm="1">
        <f t="array" ref="P242">INDEX(GMW_SCEN!$A$2:$NF$60,MATCH(1,(GMW_SCEN!$NE$2:$NE$60=P$3)*(GMW_SCEN!$ND$2:$ND$60=P$4)*(GMW_SCEN!$NF$2:$NF$60=P$1),0),$F242-1966)</f>
        <v>0.38469350000000002</v>
      </c>
      <c r="Q242" s="4" cm="1">
        <f t="array" ref="Q242">INDEX(GMW_SCEN!$A$2:$NF$60,MATCH(1,(GMW_SCEN!$NE$2:$NE$60=Q$3)*(GMW_SCEN!$ND$2:$ND$60=Q$4)*(GMW_SCEN!$NF$2:$NF$60=Q$1),0),$F242-1966)</f>
        <v>1.1455599999999999</v>
      </c>
      <c r="R242" s="4" cm="1">
        <f t="array" ref="R242">INDEX(GMW_SCEN!$A$2:$NF$60,MATCH(1,(GMW_SCEN!$NE$2:$NE$60=R$3)*(GMW_SCEN!$ND$2:$ND$60=R$4)*(GMW_SCEN!$NF$2:$NF$60=R$1),0),$F242-1966)</f>
        <v>1.337064</v>
      </c>
      <c r="S242" s="4" cm="1">
        <f t="array" ref="S242">INDEX(GMW_SCEN!$A$2:$NF$60,MATCH(1,(GMW_SCEN!$NE$2:$NE$60=S$3)*(GMW_SCEN!$ND$2:$ND$60=S$4)*(GMW_SCEN!$NF$2:$NF$60=S$1),0),$F242-1966)</f>
        <v>81.263530000000003</v>
      </c>
      <c r="T242" s="4" cm="1">
        <f t="array" ref="T242">INDEX(GMW_SCEN!$A$2:$NF$60,MATCH(1,(GMW_SCEN!$NE$2:$NE$60=T$3)*(GMW_SCEN!$ND$2:$ND$60=T$4)*(GMW_SCEN!$NF$2:$NF$60=T$1),0),$F242-1966)</f>
        <v>-28786.86</v>
      </c>
      <c r="U242" s="4" cm="1">
        <f t="array" ref="U242">INDEX(GMW_SCEN!$A$2:$NF$60,MATCH(1,(GMW_SCEN!$NE$2:$NE$60=U$3)*(GMW_SCEN!$ND$2:$ND$60=U$4)*(GMW_SCEN!$NF$2:$NF$60=U$1),0),$F242-1966)</f>
        <v>3184188</v>
      </c>
      <c r="V242" s="4" cm="1">
        <f t="array" ref="V242">INDEX(GMW_SCEN!$A$2:$NF$60,MATCH(1,(GMW_SCEN!$NE$2:$NE$60=V$3)*(GMW_SCEN!$ND$2:$ND$60=V$4)*(GMW_SCEN!$NF$2:$NF$60=V$1),0),$F242-1966)</f>
        <v>955201.6</v>
      </c>
      <c r="W242" s="4" cm="1">
        <f t="array" ref="W242">INDEX(GMW_SCEN!$A$2:$NF$60,MATCH(1,(GMW_SCEN!$NE$2:$NE$60=W$3)*(GMW_SCEN!$ND$2:$ND$60=W$4)*(GMW_SCEN!$NF$2:$NF$60=W$1),0),$F242-1966)</f>
        <v>777760.3</v>
      </c>
      <c r="X242" s="4" cm="1">
        <f t="array" ref="X242">INDEX(GMW_SCEN!$A$2:$NF$60,MATCH(1,(GMW_SCEN!$NE$2:$NE$60=X$3)*(GMW_SCEN!$ND$2:$ND$60=X$4)*(GMW_SCEN!$NF$2:$NF$60=X$1),0),$F242-1966)</f>
        <v>454822.1</v>
      </c>
      <c r="Y242" s="4" cm="1">
        <f t="array" ref="Y242">INDEX(GMW_SCEN!$A$2:$NF$60,MATCH(1,(GMW_SCEN!$NE$2:$NE$60=Y$3)*(GMW_SCEN!$ND$2:$ND$60=Y$4)*(GMW_SCEN!$NF$2:$NF$60=Y$1),0),$F242-1966)</f>
        <v>152000.20000000001</v>
      </c>
      <c r="Z242" s="4" cm="1">
        <f t="array" ref="Z242">INDEX(GMW_SCEN!$A$2:$NF$60,MATCH(1,(GMW_SCEN!$NE$2:$NE$60=Z$3)*(GMW_SCEN!$ND$2:$ND$60=Z$4)*(GMW_SCEN!$NF$2:$NF$60=Z$1),0),$F242-1966)</f>
        <v>165635.79999999999</v>
      </c>
      <c r="AA242" s="4" cm="1">
        <f t="array" ref="AA242">INDEX(GMW_SCEN!$A$2:$NF$60,MATCH(1,(GMW_SCEN!$NE$2:$NE$60=AA$3)*(GMW_SCEN!$ND$2:$ND$60=AA$4)*(GMW_SCEN!$NF$2:$NF$60=AA$1),0),$F242-1966)</f>
        <v>244645.9</v>
      </c>
      <c r="AB242" s="4" cm="1">
        <f t="array" ref="AB242">INDEX(GMW_SCEN!$A$2:$NF$60,MATCH(1,(GMW_SCEN!$NE$2:$NE$60=AB$3)*(GMW_SCEN!$ND$2:$ND$60=AB$4)*(GMW_SCEN!$NF$2:$NF$60=AB$1),0),$F242-1966)</f>
        <v>258455.4</v>
      </c>
      <c r="AC242" s="4" cm="1">
        <f t="array" ref="AC242">INDEX(GMW_SCEN!$A$2:$NF$60,MATCH(1,(GMW_SCEN!$NE$2:$NE$60=AC$3)*(GMW_SCEN!$ND$2:$ND$60=AC$4)*(GMW_SCEN!$NF$2:$NF$60=AC$1),0),$F242-1966)</f>
        <v>162.21860000000001</v>
      </c>
      <c r="AD242" s="4" cm="1">
        <f t="array" ref="AD242">INDEX(GMW_SCEN!$A$2:$NF$60,MATCH(1,(GMW_SCEN!$NE$2:$NE$60=AD$3)*(GMW_SCEN!$ND$2:$ND$60=AD$4)*(GMW_SCEN!$NF$2:$NF$60=AD$1),0),$F242-1966)</f>
        <v>2.5375580000000002</v>
      </c>
      <c r="AE242" s="4" cm="1">
        <f t="array" ref="AE242">INDEX(GMW_SCEN!$A$2:$NF$60,MATCH(1,(GMW_SCEN!$NE$2:$NE$60=AE$3)*(GMW_SCEN!$ND$2:$ND$60=AE$4)*(GMW_SCEN!$NF$2:$NF$60=AE$1),0),$F242-1966)</f>
        <v>3.5844140000000002</v>
      </c>
      <c r="AF242" s="4" cm="1">
        <f t="array" ref="AF242">INDEX(GMW_SCEN!$A$2:$NF$60,MATCH(1,(GMW_SCEN!$NE$2:$NE$60=AF$3)*(GMW_SCEN!$ND$2:$ND$60=AF$4)*(GMW_SCEN!$NF$2:$NF$60=AF$1),0),$F242-1966)</f>
        <v>0.58911119999999995</v>
      </c>
      <c r="AG242" s="4" cm="1">
        <f t="array" ref="AG242">INDEX(GMW_SCEN!$A$2:$NF$60,MATCH(1,(GMW_SCEN!$NE$2:$NE$60=AG$3)*(GMW_SCEN!$ND$2:$ND$60=AG$4)*(GMW_SCEN!$NF$2:$NF$60=AG$1),0),$F242-1966)</f>
        <v>1.1160019999999999</v>
      </c>
      <c r="AH242" s="4" cm="1">
        <f t="array" ref="AH242">INDEX(GMW_SCEN!$A$2:$NF$60,MATCH(1,(GMW_SCEN!$NE$2:$NE$60=AH$3)*(GMW_SCEN!$ND$2:$ND$60=AH$4)*(GMW_SCEN!$NF$2:$NF$60=AH$1),0),$F242-1966)</f>
        <v>1.3025679999999999</v>
      </c>
      <c r="AI242" s="4" cm="1">
        <f t="array" ref="AI242">INDEX(GMW_SCEN!$A$2:$NF$60,MATCH(1,(GMW_SCEN!$NE$2:$NE$60=AI$3)*(GMW_SCEN!$ND$2:$ND$60=AI$4)*(GMW_SCEN!$NF$2:$NF$60=AI$1),0),$F242-1966)</f>
        <v>79.173550000000006</v>
      </c>
      <c r="AJ242" s="4" cm="1">
        <f t="array" ref="AJ242">INDEX(GMW_SCEN!$A$2:$NF$60,MATCH(1,(GMW_SCEN!$NE$2:$NE$60=AJ$3)*(GMW_SCEN!$ND$2:$ND$60=AJ$4)*(GMW_SCEN!$NF$2:$NF$60=AJ$1),0),$F242-1966)</f>
        <v>-26638.89</v>
      </c>
      <c r="AK242" s="4" cm="1">
        <f t="array" ref="AK242">INDEX(GMW_SCEN!$A$2:$NF$60,MATCH(1,(GMW_SCEN!$NE$2:$NE$60=AK$3)*(GMW_SCEN!$ND$2:$ND$60=AK$4)*(GMW_SCEN!$NF$2:$NF$60=AK$1),0),$F242-1966)</f>
        <v>3147548</v>
      </c>
      <c r="AL242" s="4" cm="1">
        <f t="array" ref="AL242">INDEX(GMW_SCEN!$A$2:$NF$60,MATCH(1,(GMW_SCEN!$NE$2:$NE$60=AL$3)*(GMW_SCEN!$ND$2:$ND$60=AL$4)*(GMW_SCEN!$NF$2:$NF$60=AL$1),0),$F242-1966)</f>
        <v>972734.2</v>
      </c>
    </row>
    <row r="243" spans="1:38" x14ac:dyDescent="0.25">
      <c r="A243" s="4">
        <v>2032</v>
      </c>
      <c r="B243" s="4">
        <f t="shared" si="77"/>
        <v>2032</v>
      </c>
      <c r="C243" s="4">
        <f t="shared" si="77"/>
        <v>2031</v>
      </c>
      <c r="D243" s="4">
        <f t="shared" si="77"/>
        <v>2031</v>
      </c>
      <c r="F243" s="4">
        <f t="shared" si="79"/>
        <v>2209</v>
      </c>
      <c r="G243" s="4" cm="1">
        <f t="array" ref="G243">INDEX(GMW_SCEN!$A$2:$NF$60,MATCH(1,(GMW_SCEN!$NE$2:$NE$60=G$3)*(GMW_SCEN!$ND$2:$ND$60=G$4)*(GMW_SCEN!$NF$2:$NF$60=G$1),0),$F243-1966)</f>
        <v>777813.6</v>
      </c>
      <c r="H243" s="4" cm="1">
        <f t="array" ref="H243">INDEX(GMW_SCEN!$A$2:$NF$60,MATCH(1,(GMW_SCEN!$NE$2:$NE$60=H$3)*(GMW_SCEN!$ND$2:$ND$60=H$4)*(GMW_SCEN!$NF$2:$NF$60=H$1),0),$F243-1966)</f>
        <v>457941.5</v>
      </c>
      <c r="I243" s="4" cm="1">
        <f t="array" ref="I243">INDEX(GMW_SCEN!$A$2:$NF$60,MATCH(1,(GMW_SCEN!$NE$2:$NE$60=I$3)*(GMW_SCEN!$ND$2:$ND$60=I$4)*(GMW_SCEN!$NF$2:$NF$60=I$1),0),$F243-1966)</f>
        <v>151135.29999999999</v>
      </c>
      <c r="J243" s="4" cm="1">
        <f t="array" ref="J243">INDEX(GMW_SCEN!$A$2:$NF$60,MATCH(1,(GMW_SCEN!$NE$2:$NE$60=J$3)*(GMW_SCEN!$ND$2:$ND$60=J$4)*(GMW_SCEN!$NF$2:$NF$60=J$1),0),$F243-1966)</f>
        <v>166248.70000000001</v>
      </c>
      <c r="K243" s="4" cm="1">
        <f t="array" ref="K243">INDEX(GMW_SCEN!$A$2:$NF$60,MATCH(1,(GMW_SCEN!$NE$2:$NE$60=K$3)*(GMW_SCEN!$ND$2:$ND$60=K$4)*(GMW_SCEN!$NF$2:$NF$60=K$1),0),$F243-1966)</f>
        <v>245255.9</v>
      </c>
      <c r="L243" s="4" cm="1">
        <f t="array" ref="L243">INDEX(GMW_SCEN!$A$2:$NF$60,MATCH(1,(GMW_SCEN!$NE$2:$NE$60=L$3)*(GMW_SCEN!$ND$2:$ND$60=L$4)*(GMW_SCEN!$NF$2:$NF$60=L$1),0),$F243-1966)</f>
        <v>261440.9</v>
      </c>
      <c r="M243" s="4" cm="1">
        <f t="array" ref="M243">INDEX(GMW_SCEN!$A$2:$NF$60,MATCH(1,(GMW_SCEN!$NE$2:$NE$60=M$3)*(GMW_SCEN!$ND$2:$ND$60=M$4)*(GMW_SCEN!$NF$2:$NF$60=M$1),0),$F243-1966)</f>
        <v>159.94749999999999</v>
      </c>
      <c r="N243" s="4" cm="1">
        <f t="array" ref="N243">INDEX(GMW_SCEN!$A$2:$NF$60,MATCH(1,(GMW_SCEN!$NE$2:$NE$60=N$3)*(GMW_SCEN!$ND$2:$ND$60=N$4)*(GMW_SCEN!$NF$2:$NF$60=N$1),0),$F243-1966)</f>
        <v>2.4999739999999999</v>
      </c>
      <c r="O243" s="4" cm="1">
        <f t="array" ref="O243">INDEX(GMW_SCEN!$A$2:$NF$60,MATCH(1,(GMW_SCEN!$NE$2:$NE$60=O$3)*(GMW_SCEN!$ND$2:$ND$60=O$4)*(GMW_SCEN!$NF$2:$NF$60=O$1),0),$F243-1966)</f>
        <v>3.3500030000000001</v>
      </c>
      <c r="P243" s="4" cm="1">
        <f t="array" ref="P243">INDEX(GMW_SCEN!$A$2:$NF$60,MATCH(1,(GMW_SCEN!$NE$2:$NE$60=P$3)*(GMW_SCEN!$ND$2:$ND$60=P$4)*(GMW_SCEN!$NF$2:$NF$60=P$1),0),$F243-1966)</f>
        <v>0.38276779999999999</v>
      </c>
      <c r="Q243" s="4" cm="1">
        <f t="array" ref="Q243">INDEX(GMW_SCEN!$A$2:$NF$60,MATCH(1,(GMW_SCEN!$NE$2:$NE$60=Q$3)*(GMW_SCEN!$ND$2:$ND$60=Q$4)*(GMW_SCEN!$NF$2:$NF$60=Q$1),0),$F243-1966)</f>
        <v>1.1449689999999999</v>
      </c>
      <c r="R243" s="4" cm="1">
        <f t="array" ref="R243">INDEX(GMW_SCEN!$A$2:$NF$60,MATCH(1,(GMW_SCEN!$NE$2:$NE$60=R$3)*(GMW_SCEN!$ND$2:$ND$60=R$4)*(GMW_SCEN!$NF$2:$NF$60=R$1),0),$F243-1966)</f>
        <v>1.3366100000000001</v>
      </c>
      <c r="S243" s="4" cm="1">
        <f t="array" ref="S243">INDEX(GMW_SCEN!$A$2:$NF$60,MATCH(1,(GMW_SCEN!$NE$2:$NE$60=S$3)*(GMW_SCEN!$ND$2:$ND$60=S$4)*(GMW_SCEN!$NF$2:$NF$60=S$1),0),$F243-1966)</f>
        <v>81.114289999999997</v>
      </c>
      <c r="T243" s="4" cm="1">
        <f t="array" ref="T243">INDEX(GMW_SCEN!$A$2:$NF$60,MATCH(1,(GMW_SCEN!$NE$2:$NE$60=T$3)*(GMW_SCEN!$ND$2:$ND$60=T$4)*(GMW_SCEN!$NF$2:$NF$60=T$1),0),$F243-1966)</f>
        <v>46709.82</v>
      </c>
      <c r="U243" s="4" cm="1">
        <f t="array" ref="U243">INDEX(GMW_SCEN!$A$2:$NF$60,MATCH(1,(GMW_SCEN!$NE$2:$NE$60=U$3)*(GMW_SCEN!$ND$2:$ND$60=U$4)*(GMW_SCEN!$NF$2:$NF$60=U$1),0),$F243-1966)</f>
        <v>3177658</v>
      </c>
      <c r="V243" s="4" cm="1">
        <f t="array" ref="V243">INDEX(GMW_SCEN!$A$2:$NF$60,MATCH(1,(GMW_SCEN!$NE$2:$NE$60=V$3)*(GMW_SCEN!$ND$2:$ND$60=V$4)*(GMW_SCEN!$NF$2:$NF$60=V$1),0),$F243-1966)</f>
        <v>964085.9</v>
      </c>
      <c r="W243" s="4" cm="1">
        <f t="array" ref="W243">INDEX(GMW_SCEN!$A$2:$NF$60,MATCH(1,(GMW_SCEN!$NE$2:$NE$60=W$3)*(GMW_SCEN!$ND$2:$ND$60=W$4)*(GMW_SCEN!$NF$2:$NF$60=W$1),0),$F243-1966)</f>
        <v>780742.4</v>
      </c>
      <c r="X243" s="4" cm="1">
        <f t="array" ref="X243">INDEX(GMW_SCEN!$A$2:$NF$60,MATCH(1,(GMW_SCEN!$NE$2:$NE$60=X$3)*(GMW_SCEN!$ND$2:$ND$60=X$4)*(GMW_SCEN!$NF$2:$NF$60=X$1),0),$F243-1966)</f>
        <v>457044.9</v>
      </c>
      <c r="Y243" s="4" cm="1">
        <f t="array" ref="Y243">INDEX(GMW_SCEN!$A$2:$NF$60,MATCH(1,(GMW_SCEN!$NE$2:$NE$60=Y$3)*(GMW_SCEN!$ND$2:$ND$60=Y$4)*(GMW_SCEN!$NF$2:$NF$60=Y$1),0),$F243-1966)</f>
        <v>152836.6</v>
      </c>
      <c r="Z243" s="4" cm="1">
        <f t="array" ref="Z243">INDEX(GMW_SCEN!$A$2:$NF$60,MATCH(1,(GMW_SCEN!$NE$2:$NE$60=Z$3)*(GMW_SCEN!$ND$2:$ND$60=Z$4)*(GMW_SCEN!$NF$2:$NF$60=Z$1),0),$F243-1966)</f>
        <v>166248.70000000001</v>
      </c>
      <c r="AA243" s="4" cm="1">
        <f t="array" ref="AA243">INDEX(GMW_SCEN!$A$2:$NF$60,MATCH(1,(GMW_SCEN!$NE$2:$NE$60=AA$3)*(GMW_SCEN!$ND$2:$ND$60=AA$4)*(GMW_SCEN!$NF$2:$NF$60=AA$1),0),$F243-1966)</f>
        <v>245436.79999999999</v>
      </c>
      <c r="AB243" s="4" cm="1">
        <f t="array" ref="AB243">INDEX(GMW_SCEN!$A$2:$NF$60,MATCH(1,(GMW_SCEN!$NE$2:$NE$60=AB$3)*(GMW_SCEN!$ND$2:$ND$60=AB$4)*(GMW_SCEN!$NF$2:$NF$60=AB$1),0),$F243-1966)</f>
        <v>259930.5</v>
      </c>
      <c r="AC243" s="4" cm="1">
        <f t="array" ref="AC243">INDEX(GMW_SCEN!$A$2:$NF$60,MATCH(1,(GMW_SCEN!$NE$2:$NE$60=AC$3)*(GMW_SCEN!$ND$2:$ND$60=AC$4)*(GMW_SCEN!$NF$2:$NF$60=AC$1),0),$F243-1966)</f>
        <v>162.41210000000001</v>
      </c>
      <c r="AD243" s="4" cm="1">
        <f t="array" ref="AD243">INDEX(GMW_SCEN!$A$2:$NF$60,MATCH(1,(GMW_SCEN!$NE$2:$NE$60=AD$3)*(GMW_SCEN!$ND$2:$ND$60=AD$4)*(GMW_SCEN!$NF$2:$NF$60=AD$1),0),$F243-1966)</f>
        <v>2.5623459999999998</v>
      </c>
      <c r="AE243" s="4" cm="1">
        <f t="array" ref="AE243">INDEX(GMW_SCEN!$A$2:$NF$60,MATCH(1,(GMW_SCEN!$NE$2:$NE$60=AE$3)*(GMW_SCEN!$ND$2:$ND$60=AE$4)*(GMW_SCEN!$NF$2:$NF$60=AE$1),0),$F243-1966)</f>
        <v>3.5790730000000002</v>
      </c>
      <c r="AF243" s="4" cm="1">
        <f t="array" ref="AF243">INDEX(GMW_SCEN!$A$2:$NF$60,MATCH(1,(GMW_SCEN!$NE$2:$NE$60=AF$3)*(GMW_SCEN!$ND$2:$ND$60=AF$4)*(GMW_SCEN!$NF$2:$NF$60=AF$1),0),$F243-1966)</f>
        <v>0.55538520000000002</v>
      </c>
      <c r="AG243" s="4" cm="1">
        <f t="array" ref="AG243">INDEX(GMW_SCEN!$A$2:$NF$60,MATCH(1,(GMW_SCEN!$NE$2:$NE$60=AG$3)*(GMW_SCEN!$ND$2:$ND$60=AG$4)*(GMW_SCEN!$NF$2:$NF$60=AG$1),0),$F243-1966)</f>
        <v>1.1175999999999999</v>
      </c>
      <c r="AH243" s="4" cm="1">
        <f t="array" ref="AH243">INDEX(GMW_SCEN!$A$2:$NF$60,MATCH(1,(GMW_SCEN!$NE$2:$NE$60=AH$3)*(GMW_SCEN!$ND$2:$ND$60=AH$4)*(GMW_SCEN!$NF$2:$NF$60=AH$1),0),$F243-1966)</f>
        <v>1.304662</v>
      </c>
      <c r="AI243" s="4" cm="1">
        <f t="array" ref="AI243">INDEX(GMW_SCEN!$A$2:$NF$60,MATCH(1,(GMW_SCEN!$NE$2:$NE$60=AI$3)*(GMW_SCEN!$ND$2:$ND$60=AI$4)*(GMW_SCEN!$NF$2:$NF$60=AI$1),0),$F243-1966)</f>
        <v>79.181799999999996</v>
      </c>
      <c r="AJ243" s="4" cm="1">
        <f t="array" ref="AJ243">INDEX(GMW_SCEN!$A$2:$NF$60,MATCH(1,(GMW_SCEN!$NE$2:$NE$60=AJ$3)*(GMW_SCEN!$ND$2:$ND$60=AJ$4)*(GMW_SCEN!$NF$2:$NF$60=AJ$1),0),$F243-1966)</f>
        <v>50308.89</v>
      </c>
      <c r="AK243" s="4" cm="1">
        <f t="array" ref="AK243">INDEX(GMW_SCEN!$A$2:$NF$60,MATCH(1,(GMW_SCEN!$NE$2:$NE$60=AK$3)*(GMW_SCEN!$ND$2:$ND$60=AK$4)*(GMW_SCEN!$NF$2:$NF$60=AK$1),0),$F243-1966)</f>
        <v>3137873</v>
      </c>
      <c r="AL243" s="4" cm="1">
        <f t="array" ref="AL243">INDEX(GMW_SCEN!$A$2:$NF$60,MATCH(1,(GMW_SCEN!$NE$2:$NE$60=AL$3)*(GMW_SCEN!$ND$2:$ND$60=AL$4)*(GMW_SCEN!$NF$2:$NF$60=AL$1),0),$F243-1966)</f>
        <v>981818.2</v>
      </c>
    </row>
    <row r="244" spans="1:38" x14ac:dyDescent="0.25">
      <c r="B244" s="4">
        <f t="shared" si="77"/>
        <v>2032</v>
      </c>
      <c r="C244" s="4">
        <f t="shared" si="77"/>
        <v>2032</v>
      </c>
      <c r="F244" s="4">
        <f t="shared" si="79"/>
        <v>2210</v>
      </c>
      <c r="G244" s="4" cm="1">
        <f t="array" ref="G244">INDEX(GMW_SCEN!$A$2:$NF$60,MATCH(1,(GMW_SCEN!$NE$2:$NE$60=G$3)*(GMW_SCEN!$ND$2:$ND$60=G$4)*(GMW_SCEN!$NF$2:$NF$60=G$1),0),$F244-1966)</f>
        <v>780807.6</v>
      </c>
      <c r="H244" s="4" cm="1">
        <f t="array" ref="H244">INDEX(GMW_SCEN!$A$2:$NF$60,MATCH(1,(GMW_SCEN!$NE$2:$NE$60=H$3)*(GMW_SCEN!$ND$2:$ND$60=H$4)*(GMW_SCEN!$NF$2:$NF$60=H$1),0),$F244-1966)</f>
        <v>459658.3</v>
      </c>
      <c r="I244" s="4" cm="1">
        <f t="array" ref="I244">INDEX(GMW_SCEN!$A$2:$NF$60,MATCH(1,(GMW_SCEN!$NE$2:$NE$60=I$3)*(GMW_SCEN!$ND$2:$ND$60=I$4)*(GMW_SCEN!$NF$2:$NF$60=I$1),0),$F244-1966)</f>
        <v>151940</v>
      </c>
      <c r="J244" s="4" cm="1">
        <f t="array" ref="J244">INDEX(GMW_SCEN!$A$2:$NF$60,MATCH(1,(GMW_SCEN!$NE$2:$NE$60=J$3)*(GMW_SCEN!$ND$2:$ND$60=J$4)*(GMW_SCEN!$NF$2:$NF$60=J$1),0),$F244-1966)</f>
        <v>166863.79999999999</v>
      </c>
      <c r="K244" s="4" cm="1">
        <f t="array" ref="K244">INDEX(GMW_SCEN!$A$2:$NF$60,MATCH(1,(GMW_SCEN!$NE$2:$NE$60=K$3)*(GMW_SCEN!$ND$2:$ND$60=K$4)*(GMW_SCEN!$NF$2:$NF$60=K$1),0),$F244-1966)</f>
        <v>246098.5</v>
      </c>
      <c r="L244" s="4" cm="1">
        <f t="array" ref="L244">INDEX(GMW_SCEN!$A$2:$NF$60,MATCH(1,(GMW_SCEN!$NE$2:$NE$60=L$3)*(GMW_SCEN!$ND$2:$ND$60=L$4)*(GMW_SCEN!$NF$2:$NF$60=L$1),0),$F244-1966)</f>
        <v>262463.3</v>
      </c>
      <c r="M244" s="4" cm="1">
        <f t="array" ref="M244">INDEX(GMW_SCEN!$A$2:$NF$60,MATCH(1,(GMW_SCEN!$NE$2:$NE$60=M$3)*(GMW_SCEN!$ND$2:$ND$60=M$4)*(GMW_SCEN!$NF$2:$NF$60=M$1),0),$F244-1966)</f>
        <v>161.46619999999999</v>
      </c>
      <c r="N244" s="4" cm="1">
        <f t="array" ref="N244">INDEX(GMW_SCEN!$A$2:$NF$60,MATCH(1,(GMW_SCEN!$NE$2:$NE$60=N$3)*(GMW_SCEN!$ND$2:$ND$60=N$4)*(GMW_SCEN!$NF$2:$NF$60=N$1),0),$F244-1966)</f>
        <v>2.4999660000000001</v>
      </c>
      <c r="O244" s="4" cm="1">
        <f t="array" ref="O244">INDEX(GMW_SCEN!$A$2:$NF$60,MATCH(1,(GMW_SCEN!$NE$2:$NE$60=O$3)*(GMW_SCEN!$ND$2:$ND$60=O$4)*(GMW_SCEN!$NF$2:$NF$60=O$1),0),$F244-1966)</f>
        <v>3.3500009999999998</v>
      </c>
      <c r="P244" s="4" cm="1">
        <f t="array" ref="P244">INDEX(GMW_SCEN!$A$2:$NF$60,MATCH(1,(GMW_SCEN!$NE$2:$NE$60=P$3)*(GMW_SCEN!$ND$2:$ND$60=P$4)*(GMW_SCEN!$NF$2:$NF$60=P$1),0),$F244-1966)</f>
        <v>0.37896000000000002</v>
      </c>
      <c r="Q244" s="4" cm="1">
        <f t="array" ref="Q244">INDEX(GMW_SCEN!$A$2:$NF$60,MATCH(1,(GMW_SCEN!$NE$2:$NE$60=Q$3)*(GMW_SCEN!$ND$2:$ND$60=Q$4)*(GMW_SCEN!$NF$2:$NF$60=Q$1),0),$F244-1966)</f>
        <v>1.144377</v>
      </c>
      <c r="R244" s="4" cm="1">
        <f t="array" ref="R244">INDEX(GMW_SCEN!$A$2:$NF$60,MATCH(1,(GMW_SCEN!$NE$2:$NE$60=R$3)*(GMW_SCEN!$ND$2:$ND$60=R$4)*(GMW_SCEN!$NF$2:$NF$60=R$1),0),$F244-1966)</f>
        <v>1.3362480000000001</v>
      </c>
      <c r="S244" s="4" cm="1">
        <f t="array" ref="S244">INDEX(GMW_SCEN!$A$2:$NF$60,MATCH(1,(GMW_SCEN!$NE$2:$NE$60=S$3)*(GMW_SCEN!$ND$2:$ND$60=S$4)*(GMW_SCEN!$NF$2:$NF$60=S$1),0),$F244-1966)</f>
        <v>80.970889999999997</v>
      </c>
      <c r="T244" s="4" cm="1">
        <f t="array" ref="T244">INDEX(GMW_SCEN!$A$2:$NF$60,MATCH(1,(GMW_SCEN!$NE$2:$NE$60=T$3)*(GMW_SCEN!$ND$2:$ND$60=T$4)*(GMW_SCEN!$NF$2:$NF$60=T$1),0),$F244-1966)</f>
        <v>-38870.68</v>
      </c>
      <c r="U244" s="4" cm="1">
        <f t="array" ref="U244">INDEX(GMW_SCEN!$A$2:$NF$60,MATCH(1,(GMW_SCEN!$NE$2:$NE$60=U$3)*(GMW_SCEN!$ND$2:$ND$60=U$4)*(GMW_SCEN!$NF$2:$NF$60=U$1),0),$F244-1966)</f>
        <v>3230907</v>
      </c>
      <c r="V244" s="4" cm="1">
        <f t="array" ref="V244">INDEX(GMW_SCEN!$A$2:$NF$60,MATCH(1,(GMW_SCEN!$NE$2:$NE$60=V$3)*(GMW_SCEN!$ND$2:$ND$60=V$4)*(GMW_SCEN!$NF$2:$NF$60=V$1),0),$F244-1966)</f>
        <v>973004.1</v>
      </c>
      <c r="W244" s="4" cm="1">
        <f t="array" ref="W244">INDEX(GMW_SCEN!$A$2:$NF$60,MATCH(1,(GMW_SCEN!$NE$2:$NE$60=W$3)*(GMW_SCEN!$ND$2:$ND$60=W$4)*(GMW_SCEN!$NF$2:$NF$60=W$1),0),$F244-1966)</f>
        <v>783636.6</v>
      </c>
      <c r="X244" s="4" cm="1">
        <f t="array" ref="X244">INDEX(GMW_SCEN!$A$2:$NF$60,MATCH(1,(GMW_SCEN!$NE$2:$NE$60=X$3)*(GMW_SCEN!$ND$2:$ND$60=X$4)*(GMW_SCEN!$NF$2:$NF$60=X$1),0),$F244-1966)</f>
        <v>459196.5</v>
      </c>
      <c r="Y244" s="4" cm="1">
        <f t="array" ref="Y244">INDEX(GMW_SCEN!$A$2:$NF$60,MATCH(1,(GMW_SCEN!$NE$2:$NE$60=Y$3)*(GMW_SCEN!$ND$2:$ND$60=Y$4)*(GMW_SCEN!$NF$2:$NF$60=Y$1),0),$F244-1966)</f>
        <v>153611.79999999999</v>
      </c>
      <c r="Z244" s="4" cm="1">
        <f t="array" ref="Z244">INDEX(GMW_SCEN!$A$2:$NF$60,MATCH(1,(GMW_SCEN!$NE$2:$NE$60=Z$3)*(GMW_SCEN!$ND$2:$ND$60=Z$4)*(GMW_SCEN!$NF$2:$NF$60=Z$1),0),$F244-1966)</f>
        <v>166863.79999999999</v>
      </c>
      <c r="AA244" s="4" cm="1">
        <f t="array" ref="AA244">INDEX(GMW_SCEN!$A$2:$NF$60,MATCH(1,(GMW_SCEN!$NE$2:$NE$60=AA$3)*(GMW_SCEN!$ND$2:$ND$60=AA$4)*(GMW_SCEN!$NF$2:$NF$60=AA$1),0),$F244-1966)</f>
        <v>246237.5</v>
      </c>
      <c r="AB244" s="4" cm="1">
        <f t="array" ref="AB244">INDEX(GMW_SCEN!$A$2:$NF$60,MATCH(1,(GMW_SCEN!$NE$2:$NE$60=AB$3)*(GMW_SCEN!$ND$2:$ND$60=AB$4)*(GMW_SCEN!$NF$2:$NF$60=AB$1),0),$F244-1966)</f>
        <v>261326.1</v>
      </c>
      <c r="AC244" s="4" cm="1">
        <f t="array" ref="AC244">INDEX(GMW_SCEN!$A$2:$NF$60,MATCH(1,(GMW_SCEN!$NE$2:$NE$60=AC$3)*(GMW_SCEN!$ND$2:$ND$60=AC$4)*(GMW_SCEN!$NF$2:$NF$60=AC$1),0),$F244-1966)</f>
        <v>163.97980000000001</v>
      </c>
      <c r="AD244" s="4" cm="1">
        <f t="array" ref="AD244">INDEX(GMW_SCEN!$A$2:$NF$60,MATCH(1,(GMW_SCEN!$NE$2:$NE$60=AD$3)*(GMW_SCEN!$ND$2:$ND$60=AD$4)*(GMW_SCEN!$NF$2:$NF$60=AD$1),0),$F244-1966)</f>
        <v>2.5846740000000001</v>
      </c>
      <c r="AE244" s="4" cm="1">
        <f t="array" ref="AE244">INDEX(GMW_SCEN!$A$2:$NF$60,MATCH(1,(GMW_SCEN!$NE$2:$NE$60=AE$3)*(GMW_SCEN!$ND$2:$ND$60=AE$4)*(GMW_SCEN!$NF$2:$NF$60=AE$1),0),$F244-1966)</f>
        <v>3.5749499999999999</v>
      </c>
      <c r="AF244" s="4" cm="1">
        <f t="array" ref="AF244">INDEX(GMW_SCEN!$A$2:$NF$60,MATCH(1,(GMW_SCEN!$NE$2:$NE$60=AF$3)*(GMW_SCEN!$ND$2:$ND$60=AF$4)*(GMW_SCEN!$NF$2:$NF$60=AF$1),0),$F244-1966)</f>
        <v>0.52376400000000001</v>
      </c>
      <c r="AG244" s="4" cm="1">
        <f t="array" ref="AG244">INDEX(GMW_SCEN!$A$2:$NF$60,MATCH(1,(GMW_SCEN!$NE$2:$NE$60=AG$3)*(GMW_SCEN!$ND$2:$ND$60=AG$4)*(GMW_SCEN!$NF$2:$NF$60=AG$1),0),$F244-1966)</f>
        <v>1.118913</v>
      </c>
      <c r="AH244" s="4" cm="1">
        <f t="array" ref="AH244">INDEX(GMW_SCEN!$A$2:$NF$60,MATCH(1,(GMW_SCEN!$NE$2:$NE$60=AH$3)*(GMW_SCEN!$ND$2:$ND$60=AH$4)*(GMW_SCEN!$NF$2:$NF$60=AH$1),0),$F244-1966)</f>
        <v>1.306511</v>
      </c>
      <c r="AI244" s="4" cm="1">
        <f t="array" ref="AI244">INDEX(GMW_SCEN!$A$2:$NF$60,MATCH(1,(GMW_SCEN!$NE$2:$NE$60=AI$3)*(GMW_SCEN!$ND$2:$ND$60=AI$4)*(GMW_SCEN!$NF$2:$NF$60=AI$1),0),$F244-1966)</f>
        <v>79.175709999999995</v>
      </c>
      <c r="AJ244" s="4" cm="1">
        <f t="array" ref="AJ244">INDEX(GMW_SCEN!$A$2:$NF$60,MATCH(1,(GMW_SCEN!$NE$2:$NE$60=AJ$3)*(GMW_SCEN!$ND$2:$ND$60=AJ$4)*(GMW_SCEN!$NF$2:$NF$60=AJ$1),0),$F244-1966)</f>
        <v>-36836.370000000003</v>
      </c>
      <c r="AK244" s="4" cm="1">
        <f t="array" ref="AK244">INDEX(GMW_SCEN!$A$2:$NF$60,MATCH(1,(GMW_SCEN!$NE$2:$NE$60=AK$3)*(GMW_SCEN!$ND$2:$ND$60=AK$4)*(GMW_SCEN!$NF$2:$NF$60=AK$1),0),$F244-1966)</f>
        <v>3189546</v>
      </c>
      <c r="AL244" s="4" cm="1">
        <f t="array" ref="AL244">INDEX(GMW_SCEN!$A$2:$NF$60,MATCH(1,(GMW_SCEN!$NE$2:$NE$60=AL$3)*(GMW_SCEN!$ND$2:$ND$60=AL$4)*(GMW_SCEN!$NF$2:$NF$60=AL$1),0),$F244-1966)</f>
        <v>990881</v>
      </c>
    </row>
    <row r="245" spans="1:38" x14ac:dyDescent="0.25">
      <c r="B245" s="4">
        <f t="shared" si="77"/>
        <v>2032</v>
      </c>
      <c r="C245" s="4">
        <f t="shared" si="77"/>
        <v>2032</v>
      </c>
      <c r="F245" s="4">
        <f t="shared" si="79"/>
        <v>2211</v>
      </c>
      <c r="G245" s="4" cm="1">
        <f t="array" ref="G245">INDEX(GMW_SCEN!$A$2:$NF$60,MATCH(1,(GMW_SCEN!$NE$2:$NE$60=G$3)*(GMW_SCEN!$ND$2:$ND$60=G$4)*(GMW_SCEN!$NF$2:$NF$60=G$1),0),$F245-1966)</f>
        <v>783852</v>
      </c>
      <c r="H245" s="4" cm="1">
        <f t="array" ref="H245">INDEX(GMW_SCEN!$A$2:$NF$60,MATCH(1,(GMW_SCEN!$NE$2:$NE$60=H$3)*(GMW_SCEN!$ND$2:$ND$60=H$4)*(GMW_SCEN!$NF$2:$NF$60=H$1),0),$F245-1966)</f>
        <v>461381.6</v>
      </c>
      <c r="I245" s="4" cm="1">
        <f t="array" ref="I245">INDEX(GMW_SCEN!$A$2:$NF$60,MATCH(1,(GMW_SCEN!$NE$2:$NE$60=I$3)*(GMW_SCEN!$ND$2:$ND$60=I$4)*(GMW_SCEN!$NF$2:$NF$60=I$1),0),$F245-1966)</f>
        <v>152749</v>
      </c>
      <c r="J245" s="4" cm="1">
        <f t="array" ref="J245">INDEX(GMW_SCEN!$A$2:$NF$60,MATCH(1,(GMW_SCEN!$NE$2:$NE$60=J$3)*(GMW_SCEN!$ND$2:$ND$60=J$4)*(GMW_SCEN!$NF$2:$NF$60=J$1),0),$F245-1966)</f>
        <v>167489.5</v>
      </c>
      <c r="K245" s="4" cm="1">
        <f t="array" ref="K245">INDEX(GMW_SCEN!$A$2:$NF$60,MATCH(1,(GMW_SCEN!$NE$2:$NE$60=K$3)*(GMW_SCEN!$ND$2:$ND$60=K$4)*(GMW_SCEN!$NF$2:$NF$60=K$1),0),$F245-1966)</f>
        <v>246944.2</v>
      </c>
      <c r="L245" s="4" cm="1">
        <f t="array" ref="L245">INDEX(GMW_SCEN!$A$2:$NF$60,MATCH(1,(GMW_SCEN!$NE$2:$NE$60=L$3)*(GMW_SCEN!$ND$2:$ND$60=L$4)*(GMW_SCEN!$NF$2:$NF$60=L$1),0),$F245-1966)</f>
        <v>263490.09999999998</v>
      </c>
      <c r="M245" s="4" cm="1">
        <f t="array" ref="M245">INDEX(GMW_SCEN!$A$2:$NF$60,MATCH(1,(GMW_SCEN!$NE$2:$NE$60=M$3)*(GMW_SCEN!$ND$2:$ND$60=M$4)*(GMW_SCEN!$NF$2:$NF$60=M$1),0),$F245-1966)</f>
        <v>162.42150000000001</v>
      </c>
      <c r="N245" s="4" cm="1">
        <f t="array" ref="N245">INDEX(GMW_SCEN!$A$2:$NF$60,MATCH(1,(GMW_SCEN!$NE$2:$NE$60=N$3)*(GMW_SCEN!$ND$2:$ND$60=N$4)*(GMW_SCEN!$NF$2:$NF$60=N$1),0),$F245-1966)</f>
        <v>2.4999609999999999</v>
      </c>
      <c r="O245" s="4" cm="1">
        <f t="array" ref="O245">INDEX(GMW_SCEN!$A$2:$NF$60,MATCH(1,(GMW_SCEN!$NE$2:$NE$60=O$3)*(GMW_SCEN!$ND$2:$ND$60=O$4)*(GMW_SCEN!$NF$2:$NF$60=O$1),0),$F245-1966)</f>
        <v>3.3499650000000001</v>
      </c>
      <c r="P245" s="4" cm="1">
        <f t="array" ref="P245">INDEX(GMW_SCEN!$A$2:$NF$60,MATCH(1,(GMW_SCEN!$NE$2:$NE$60=P$3)*(GMW_SCEN!$ND$2:$ND$60=P$4)*(GMW_SCEN!$NF$2:$NF$60=P$1),0),$F245-1966)</f>
        <v>0.37250529999999998</v>
      </c>
      <c r="Q245" s="4" cm="1">
        <f t="array" ref="Q245">INDEX(GMW_SCEN!$A$2:$NF$60,MATCH(1,(GMW_SCEN!$NE$2:$NE$60=Q$3)*(GMW_SCEN!$ND$2:$ND$60=Q$4)*(GMW_SCEN!$NF$2:$NF$60=Q$1),0),$F245-1966)</f>
        <v>1.1437850000000001</v>
      </c>
      <c r="R245" s="4" cm="1">
        <f t="array" ref="R245">INDEX(GMW_SCEN!$A$2:$NF$60,MATCH(1,(GMW_SCEN!$NE$2:$NE$60=R$3)*(GMW_SCEN!$ND$2:$ND$60=R$4)*(GMW_SCEN!$NF$2:$NF$60=R$1),0),$F245-1966)</f>
        <v>1.3361829999999999</v>
      </c>
      <c r="S245" s="4" cm="1">
        <f t="array" ref="S245">INDEX(GMW_SCEN!$A$2:$NF$60,MATCH(1,(GMW_SCEN!$NE$2:$NE$60=S$3)*(GMW_SCEN!$ND$2:$ND$60=S$4)*(GMW_SCEN!$NF$2:$NF$60=S$1),0),$F245-1966)</f>
        <v>80.838459999999998</v>
      </c>
      <c r="T245" s="4" cm="1">
        <f t="array" ref="T245">INDEX(GMW_SCEN!$A$2:$NF$60,MATCH(1,(GMW_SCEN!$NE$2:$NE$60=T$3)*(GMW_SCEN!$ND$2:$ND$60=T$4)*(GMW_SCEN!$NF$2:$NF$60=T$1),0),$F245-1966)</f>
        <v>-6165.4960000000001</v>
      </c>
      <c r="U245" s="4" cm="1">
        <f t="array" ref="U245">INDEX(GMW_SCEN!$A$2:$NF$60,MATCH(1,(GMW_SCEN!$NE$2:$NE$60=U$3)*(GMW_SCEN!$ND$2:$ND$60=U$4)*(GMW_SCEN!$NF$2:$NF$60=U$1),0),$F245-1966)</f>
        <v>3256242</v>
      </c>
      <c r="V245" s="4" cm="1">
        <f t="array" ref="V245">INDEX(GMW_SCEN!$A$2:$NF$60,MATCH(1,(GMW_SCEN!$NE$2:$NE$60=V$3)*(GMW_SCEN!$ND$2:$ND$60=V$4)*(GMW_SCEN!$NF$2:$NF$60=V$1),0),$F245-1966)</f>
        <v>982052.6</v>
      </c>
      <c r="W245" s="4" cm="1">
        <f t="array" ref="W245">INDEX(GMW_SCEN!$A$2:$NF$60,MATCH(1,(GMW_SCEN!$NE$2:$NE$60=W$3)*(GMW_SCEN!$ND$2:$ND$60=W$4)*(GMW_SCEN!$NF$2:$NF$60=W$1),0),$F245-1966)</f>
        <v>786574.1</v>
      </c>
      <c r="X245" s="4" cm="1">
        <f t="array" ref="X245">INDEX(GMW_SCEN!$A$2:$NF$60,MATCH(1,(GMW_SCEN!$NE$2:$NE$60=X$3)*(GMW_SCEN!$ND$2:$ND$60=X$4)*(GMW_SCEN!$NF$2:$NF$60=X$1),0),$F245-1966)</f>
        <v>461302.3</v>
      </c>
      <c r="Y245" s="4" cm="1">
        <f t="array" ref="Y245">INDEX(GMW_SCEN!$A$2:$NF$60,MATCH(1,(GMW_SCEN!$NE$2:$NE$60=Y$3)*(GMW_SCEN!$ND$2:$ND$60=Y$4)*(GMW_SCEN!$NF$2:$NF$60=Y$1),0),$F245-1966)</f>
        <v>154356.6</v>
      </c>
      <c r="Z245" s="4" cm="1">
        <f t="array" ref="Z245">INDEX(GMW_SCEN!$A$2:$NF$60,MATCH(1,(GMW_SCEN!$NE$2:$NE$60=Z$3)*(GMW_SCEN!$ND$2:$ND$60=Z$4)*(GMW_SCEN!$NF$2:$NF$60=Z$1),0),$F245-1966)</f>
        <v>167489.5</v>
      </c>
      <c r="AA245" s="4" cm="1">
        <f t="array" ref="AA245">INDEX(GMW_SCEN!$A$2:$NF$60,MATCH(1,(GMW_SCEN!$NE$2:$NE$60=AA$3)*(GMW_SCEN!$ND$2:$ND$60=AA$4)*(GMW_SCEN!$NF$2:$NF$60=AA$1),0),$F245-1966)</f>
        <v>247049.2</v>
      </c>
      <c r="AB245" s="4" cm="1">
        <f t="array" ref="AB245">INDEX(GMW_SCEN!$A$2:$NF$60,MATCH(1,(GMW_SCEN!$NE$2:$NE$60=AB$3)*(GMW_SCEN!$ND$2:$ND$60=AB$4)*(GMW_SCEN!$NF$2:$NF$60=AB$1),0),$F245-1966)</f>
        <v>262664.8</v>
      </c>
      <c r="AC245" s="4" cm="1">
        <f t="array" ref="AC245">INDEX(GMW_SCEN!$A$2:$NF$60,MATCH(1,(GMW_SCEN!$NE$2:$NE$60=AC$3)*(GMW_SCEN!$ND$2:$ND$60=AC$4)*(GMW_SCEN!$NF$2:$NF$60=AC$1),0),$F245-1966)</f>
        <v>164.96799999999999</v>
      </c>
      <c r="AD245" s="4" cm="1">
        <f t="array" ref="AD245">INDEX(GMW_SCEN!$A$2:$NF$60,MATCH(1,(GMW_SCEN!$NE$2:$NE$60=AD$3)*(GMW_SCEN!$ND$2:$ND$60=AD$4)*(GMW_SCEN!$NF$2:$NF$60=AD$1),0),$F245-1966)</f>
        <v>2.5993059999999999</v>
      </c>
      <c r="AE245" s="4" cm="1">
        <f t="array" ref="AE245">INDEX(GMW_SCEN!$A$2:$NF$60,MATCH(1,(GMW_SCEN!$NE$2:$NE$60=AE$3)*(GMW_SCEN!$ND$2:$ND$60=AE$4)*(GMW_SCEN!$NF$2:$NF$60=AE$1),0),$F245-1966)</f>
        <v>3.570573</v>
      </c>
      <c r="AF245" s="4" cm="1">
        <f t="array" ref="AF245">INDEX(GMW_SCEN!$A$2:$NF$60,MATCH(1,(GMW_SCEN!$NE$2:$NE$60=AF$3)*(GMW_SCEN!$ND$2:$ND$60=AF$4)*(GMW_SCEN!$NF$2:$NF$60=AF$1),0),$F245-1966)</f>
        <v>0.49543120000000002</v>
      </c>
      <c r="AG245" s="4" cm="1">
        <f t="array" ref="AG245">INDEX(GMW_SCEN!$A$2:$NF$60,MATCH(1,(GMW_SCEN!$NE$2:$NE$60=AG$3)*(GMW_SCEN!$ND$2:$ND$60=AG$4)*(GMW_SCEN!$NF$2:$NF$60=AG$1),0),$F245-1966)</f>
        <v>1.1198509999999999</v>
      </c>
      <c r="AH245" s="4" cm="1">
        <f t="array" ref="AH245">INDEX(GMW_SCEN!$A$2:$NF$60,MATCH(1,(GMW_SCEN!$NE$2:$NE$60=AH$3)*(GMW_SCEN!$ND$2:$ND$60=AH$4)*(GMW_SCEN!$NF$2:$NF$60=AH$1),0),$F245-1966)</f>
        <v>1.3082180000000001</v>
      </c>
      <c r="AI245" s="4" cm="1">
        <f t="array" ref="AI245">INDEX(GMW_SCEN!$A$2:$NF$60,MATCH(1,(GMW_SCEN!$NE$2:$NE$60=AI$3)*(GMW_SCEN!$ND$2:$ND$60=AI$4)*(GMW_SCEN!$NF$2:$NF$60=AI$1),0),$F245-1966)</f>
        <v>79.153750000000002</v>
      </c>
      <c r="AJ245" s="4" cm="1">
        <f t="array" ref="AJ245">INDEX(GMW_SCEN!$A$2:$NF$60,MATCH(1,(GMW_SCEN!$NE$2:$NE$60=AJ$3)*(GMW_SCEN!$ND$2:$ND$60=AJ$4)*(GMW_SCEN!$NF$2:$NF$60=AJ$1),0),$F245-1966)</f>
        <v>-3990.1840000000002</v>
      </c>
      <c r="AK245" s="4" cm="1">
        <f t="array" ref="AK245">INDEX(GMW_SCEN!$A$2:$NF$60,MATCH(1,(GMW_SCEN!$NE$2:$NE$60=AK$3)*(GMW_SCEN!$ND$2:$ND$60=AK$4)*(GMW_SCEN!$NF$2:$NF$60=AK$1),0),$F245-1966)</f>
        <v>3213169</v>
      </c>
      <c r="AL245" s="4" cm="1">
        <f t="array" ref="AL245">INDEX(GMW_SCEN!$A$2:$NF$60,MATCH(1,(GMW_SCEN!$NE$2:$NE$60=AL$3)*(GMW_SCEN!$ND$2:$ND$60=AL$4)*(GMW_SCEN!$NF$2:$NF$60=AL$1),0),$F245-1966)</f>
        <v>1000136</v>
      </c>
    </row>
    <row r="246" spans="1:38" x14ac:dyDescent="0.25">
      <c r="B246" s="4">
        <f t="shared" si="77"/>
        <v>2032</v>
      </c>
      <c r="C246" s="4">
        <f t="shared" si="77"/>
        <v>2032</v>
      </c>
      <c r="E246" s="4">
        <f t="shared" ref="E246" si="81">+E242+1</f>
        <v>2032</v>
      </c>
      <c r="F246" s="4">
        <f t="shared" si="79"/>
        <v>2212</v>
      </c>
      <c r="G246" s="4" cm="1">
        <f t="array" ref="G246">INDEX(GMW_SCEN!$A$2:$NF$60,MATCH(1,(GMW_SCEN!$NE$2:$NE$60=G$3)*(GMW_SCEN!$ND$2:$ND$60=G$4)*(GMW_SCEN!$NF$2:$NF$60=G$1),0),$F246-1966)</f>
        <v>786948.4</v>
      </c>
      <c r="H246" s="4" cm="1">
        <f t="array" ref="H246">INDEX(GMW_SCEN!$A$2:$NF$60,MATCH(1,(GMW_SCEN!$NE$2:$NE$60=H$3)*(GMW_SCEN!$ND$2:$ND$60=H$4)*(GMW_SCEN!$NF$2:$NF$60=H$1),0),$F246-1966)</f>
        <v>463111.8</v>
      </c>
      <c r="I246" s="4" cm="1">
        <f t="array" ref="I246">INDEX(GMW_SCEN!$A$2:$NF$60,MATCH(1,(GMW_SCEN!$NE$2:$NE$60=I$3)*(GMW_SCEN!$ND$2:$ND$60=I$4)*(GMW_SCEN!$NF$2:$NF$60=I$1),0),$F246-1966)</f>
        <v>153561.29999999999</v>
      </c>
      <c r="J246" s="4" cm="1">
        <f t="array" ref="J246">INDEX(GMW_SCEN!$A$2:$NF$60,MATCH(1,(GMW_SCEN!$NE$2:$NE$60=J$3)*(GMW_SCEN!$ND$2:$ND$60=J$4)*(GMW_SCEN!$NF$2:$NF$60=J$1),0),$F246-1966)</f>
        <v>168134.39999999999</v>
      </c>
      <c r="K246" s="4" cm="1">
        <f t="array" ref="K246">INDEX(GMW_SCEN!$A$2:$NF$60,MATCH(1,(GMW_SCEN!$NE$2:$NE$60=K$3)*(GMW_SCEN!$ND$2:$ND$60=K$4)*(GMW_SCEN!$NF$2:$NF$60=K$1),0),$F246-1966)</f>
        <v>247793.7</v>
      </c>
      <c r="L246" s="4" cm="1">
        <f t="array" ref="L246">INDEX(GMW_SCEN!$A$2:$NF$60,MATCH(1,(GMW_SCEN!$NE$2:$NE$60=L$3)*(GMW_SCEN!$ND$2:$ND$60=L$4)*(GMW_SCEN!$NF$2:$NF$60=L$1),0),$F246-1966)</f>
        <v>264520.90000000002</v>
      </c>
      <c r="M246" s="4" cm="1">
        <f t="array" ref="M246">INDEX(GMW_SCEN!$A$2:$NF$60,MATCH(1,(GMW_SCEN!$NE$2:$NE$60=M$3)*(GMW_SCEN!$ND$2:$ND$60=M$4)*(GMW_SCEN!$NF$2:$NF$60=M$1),0),$F246-1966)</f>
        <v>162.98140000000001</v>
      </c>
      <c r="N246" s="4" cm="1">
        <f t="array" ref="N246">INDEX(GMW_SCEN!$A$2:$NF$60,MATCH(1,(GMW_SCEN!$NE$2:$NE$60=N$3)*(GMW_SCEN!$ND$2:$ND$60=N$4)*(GMW_SCEN!$NF$2:$NF$60=N$1),0),$F246-1966)</f>
        <v>2.499959</v>
      </c>
      <c r="O246" s="4" cm="1">
        <f t="array" ref="O246">INDEX(GMW_SCEN!$A$2:$NF$60,MATCH(1,(GMW_SCEN!$NE$2:$NE$60=O$3)*(GMW_SCEN!$ND$2:$ND$60=O$4)*(GMW_SCEN!$NF$2:$NF$60=O$1),0),$F246-1966)</f>
        <v>3.3499539999999999</v>
      </c>
      <c r="P246" s="4" cm="1">
        <f t="array" ref="P246">INDEX(GMW_SCEN!$A$2:$NF$60,MATCH(1,(GMW_SCEN!$NE$2:$NE$60=P$3)*(GMW_SCEN!$ND$2:$ND$60=P$4)*(GMW_SCEN!$NF$2:$NF$60=P$1),0),$F246-1966)</f>
        <v>0.3660738</v>
      </c>
      <c r="Q246" s="4" cm="1">
        <f t="array" ref="Q246">INDEX(GMW_SCEN!$A$2:$NF$60,MATCH(1,(GMW_SCEN!$NE$2:$NE$60=Q$3)*(GMW_SCEN!$ND$2:$ND$60=Q$4)*(GMW_SCEN!$NF$2:$NF$60=Q$1),0),$F246-1966)</f>
        <v>1.1431929999999999</v>
      </c>
      <c r="R246" s="4" cm="1">
        <f t="array" ref="R246">INDEX(GMW_SCEN!$A$2:$NF$60,MATCH(1,(GMW_SCEN!$NE$2:$NE$60=R$3)*(GMW_SCEN!$ND$2:$ND$60=R$4)*(GMW_SCEN!$NF$2:$NF$60=R$1),0),$F246-1966)</f>
        <v>1.336411</v>
      </c>
      <c r="S246" s="4" cm="1">
        <f t="array" ref="S246">INDEX(GMW_SCEN!$A$2:$NF$60,MATCH(1,(GMW_SCEN!$NE$2:$NE$60=S$3)*(GMW_SCEN!$ND$2:$ND$60=S$4)*(GMW_SCEN!$NF$2:$NF$60=S$1),0),$F246-1966)</f>
        <v>80.716040000000007</v>
      </c>
      <c r="T246" s="4" cm="1">
        <f t="array" ref="T246">INDEX(GMW_SCEN!$A$2:$NF$60,MATCH(1,(GMW_SCEN!$NE$2:$NE$60=T$3)*(GMW_SCEN!$ND$2:$ND$60=T$4)*(GMW_SCEN!$NF$2:$NF$60=T$1),0),$F246-1966)</f>
        <v>-31265.52</v>
      </c>
      <c r="U246" s="4" cm="1">
        <f t="array" ref="U246">INDEX(GMW_SCEN!$A$2:$NF$60,MATCH(1,(GMW_SCEN!$NE$2:$NE$60=U$3)*(GMW_SCEN!$ND$2:$ND$60=U$4)*(GMW_SCEN!$NF$2:$NF$60=U$1),0),$F246-1966)</f>
        <v>3306934</v>
      </c>
      <c r="V246" s="4" cm="1">
        <f t="array" ref="V246">INDEX(GMW_SCEN!$A$2:$NF$60,MATCH(1,(GMW_SCEN!$NE$2:$NE$60=V$3)*(GMW_SCEN!$ND$2:$ND$60=V$4)*(GMW_SCEN!$NF$2:$NF$60=V$1),0),$F246-1966)</f>
        <v>991235.8</v>
      </c>
      <c r="W246" s="4" cm="1">
        <f t="array" ref="W246">INDEX(GMW_SCEN!$A$2:$NF$60,MATCH(1,(GMW_SCEN!$NE$2:$NE$60=W$3)*(GMW_SCEN!$ND$2:$ND$60=W$4)*(GMW_SCEN!$NF$2:$NF$60=W$1),0),$F246-1966)</f>
        <v>789576</v>
      </c>
      <c r="X246" s="4" cm="1">
        <f t="array" ref="X246">INDEX(GMW_SCEN!$A$2:$NF$60,MATCH(1,(GMW_SCEN!$NE$2:$NE$60=X$3)*(GMW_SCEN!$ND$2:$ND$60=X$4)*(GMW_SCEN!$NF$2:$NF$60=X$1),0),$F246-1966)</f>
        <v>463374.2</v>
      </c>
      <c r="Y246" s="4" cm="1">
        <f t="array" ref="Y246">INDEX(GMW_SCEN!$A$2:$NF$60,MATCH(1,(GMW_SCEN!$NE$2:$NE$60=Y$3)*(GMW_SCEN!$ND$2:$ND$60=Y$4)*(GMW_SCEN!$NF$2:$NF$60=Y$1),0),$F246-1966)</f>
        <v>155091.5</v>
      </c>
      <c r="Z246" s="4" cm="1">
        <f t="array" ref="Z246">INDEX(GMW_SCEN!$A$2:$NF$60,MATCH(1,(GMW_SCEN!$NE$2:$NE$60=Z$3)*(GMW_SCEN!$ND$2:$ND$60=Z$4)*(GMW_SCEN!$NF$2:$NF$60=Z$1),0),$F246-1966)</f>
        <v>168134.39999999999</v>
      </c>
      <c r="AA246" s="4" cm="1">
        <f t="array" ref="AA246">INDEX(GMW_SCEN!$A$2:$NF$60,MATCH(1,(GMW_SCEN!$NE$2:$NE$60=AA$3)*(GMW_SCEN!$ND$2:$ND$60=AA$4)*(GMW_SCEN!$NF$2:$NF$60=AA$1),0),$F246-1966)</f>
        <v>247872</v>
      </c>
      <c r="AB246" s="4" cm="1">
        <f t="array" ref="AB246">INDEX(GMW_SCEN!$A$2:$NF$60,MATCH(1,(GMW_SCEN!$NE$2:$NE$60=AB$3)*(GMW_SCEN!$ND$2:$ND$60=AB$4)*(GMW_SCEN!$NF$2:$NF$60=AB$1),0),$F246-1966)</f>
        <v>263965</v>
      </c>
      <c r="AC246" s="4" cm="1">
        <f t="array" ref="AC246">INDEX(GMW_SCEN!$A$2:$NF$60,MATCH(1,(GMW_SCEN!$NE$2:$NE$60=AC$3)*(GMW_SCEN!$ND$2:$ND$60=AC$4)*(GMW_SCEN!$NF$2:$NF$60=AC$1),0),$F246-1966)</f>
        <v>165.55119999999999</v>
      </c>
      <c r="AD246" s="4" cm="1">
        <f t="array" ref="AD246">INDEX(GMW_SCEN!$A$2:$NF$60,MATCH(1,(GMW_SCEN!$NE$2:$NE$60=AD$3)*(GMW_SCEN!$ND$2:$ND$60=AD$4)*(GMW_SCEN!$NF$2:$NF$60=AD$1),0),$F246-1966)</f>
        <v>2.6032289999999998</v>
      </c>
      <c r="AE246" s="4" cm="1">
        <f t="array" ref="AE246">INDEX(GMW_SCEN!$A$2:$NF$60,MATCH(1,(GMW_SCEN!$NE$2:$NE$60=AE$3)*(GMW_SCEN!$ND$2:$ND$60=AE$4)*(GMW_SCEN!$NF$2:$NF$60=AE$1),0),$F246-1966)</f>
        <v>3.5651640000000002</v>
      </c>
      <c r="AF246" s="4" cm="1">
        <f t="array" ref="AF246">INDEX(GMW_SCEN!$A$2:$NF$60,MATCH(1,(GMW_SCEN!$NE$2:$NE$60=AF$3)*(GMW_SCEN!$ND$2:$ND$60=AF$4)*(GMW_SCEN!$NF$2:$NF$60=AF$1),0),$F246-1966)</f>
        <v>0.47345510000000002</v>
      </c>
      <c r="AG246" s="4" cm="1">
        <f t="array" ref="AG246">INDEX(GMW_SCEN!$A$2:$NF$60,MATCH(1,(GMW_SCEN!$NE$2:$NE$60=AG$3)*(GMW_SCEN!$ND$2:$ND$60=AG$4)*(GMW_SCEN!$NF$2:$NF$60=AG$1),0),$F246-1966)</f>
        <v>1.1203860000000001</v>
      </c>
      <c r="AH246" s="4" cm="1">
        <f t="array" ref="AH246">INDEX(GMW_SCEN!$A$2:$NF$60,MATCH(1,(GMW_SCEN!$NE$2:$NE$60=AH$3)*(GMW_SCEN!$ND$2:$ND$60=AH$4)*(GMW_SCEN!$NF$2:$NF$60=AH$1),0),$F246-1966)</f>
        <v>1.309744</v>
      </c>
      <c r="AI246" s="4" cm="1">
        <f t="array" ref="AI246">INDEX(GMW_SCEN!$A$2:$NF$60,MATCH(1,(GMW_SCEN!$NE$2:$NE$60=AI$3)*(GMW_SCEN!$ND$2:$ND$60=AI$4)*(GMW_SCEN!$NF$2:$NF$60=AI$1),0),$F246-1966)</f>
        <v>79.112750000000005</v>
      </c>
      <c r="AJ246" s="4" cm="1">
        <f t="array" ref="AJ246">INDEX(GMW_SCEN!$A$2:$NF$60,MATCH(1,(GMW_SCEN!$NE$2:$NE$60=AJ$3)*(GMW_SCEN!$ND$2:$ND$60=AJ$4)*(GMW_SCEN!$NF$2:$NF$60=AJ$1),0),$F246-1966)</f>
        <v>-29488.67</v>
      </c>
      <c r="AK246" s="4" cm="1">
        <f t="array" ref="AK246">INDEX(GMW_SCEN!$A$2:$NF$60,MATCH(1,(GMW_SCEN!$NE$2:$NE$60=AK$3)*(GMW_SCEN!$ND$2:$ND$60=AK$4)*(GMW_SCEN!$NF$2:$NF$60=AK$1),0),$F246-1966)</f>
        <v>3262549</v>
      </c>
      <c r="AL246" s="4" cm="1">
        <f t="array" ref="AL246">INDEX(GMW_SCEN!$A$2:$NF$60,MATCH(1,(GMW_SCEN!$NE$2:$NE$60=AL$3)*(GMW_SCEN!$ND$2:$ND$60=AL$4)*(GMW_SCEN!$NF$2:$NF$60=AL$1),0),$F246-1966)</f>
        <v>1009566</v>
      </c>
    </row>
    <row r="247" spans="1:38" x14ac:dyDescent="0.25">
      <c r="A247" s="4">
        <v>2033</v>
      </c>
      <c r="B247" s="4">
        <f t="shared" si="77"/>
        <v>2033</v>
      </c>
      <c r="C247" s="4">
        <f t="shared" si="77"/>
        <v>2032</v>
      </c>
      <c r="D247" s="4">
        <f t="shared" si="77"/>
        <v>2032</v>
      </c>
      <c r="F247" s="4">
        <f t="shared" si="79"/>
        <v>2213</v>
      </c>
      <c r="G247" s="4" cm="1">
        <f t="array" ref="G247">INDEX(GMW_SCEN!$A$2:$NF$60,MATCH(1,(GMW_SCEN!$NE$2:$NE$60=G$3)*(GMW_SCEN!$ND$2:$ND$60=G$4)*(GMW_SCEN!$NF$2:$NF$60=G$1),0),$F247-1966)</f>
        <v>789939.1</v>
      </c>
      <c r="H247" s="4" cm="1">
        <f t="array" ref="H247">INDEX(GMW_SCEN!$A$2:$NF$60,MATCH(1,(GMW_SCEN!$NE$2:$NE$60=H$3)*(GMW_SCEN!$ND$2:$ND$60=H$4)*(GMW_SCEN!$NF$2:$NF$60=H$1),0),$F247-1966)</f>
        <v>464818.9</v>
      </c>
      <c r="I247" s="4" cm="1">
        <f t="array" ref="I247">INDEX(GMW_SCEN!$A$2:$NF$60,MATCH(1,(GMW_SCEN!$NE$2:$NE$60=I$3)*(GMW_SCEN!$ND$2:$ND$60=I$4)*(GMW_SCEN!$NF$2:$NF$60=I$1),0),$F247-1966)</f>
        <v>154329.5</v>
      </c>
      <c r="J247" s="4" cm="1">
        <f t="array" ref="J247">INDEX(GMW_SCEN!$A$2:$NF$60,MATCH(1,(GMW_SCEN!$NE$2:$NE$60=J$3)*(GMW_SCEN!$ND$2:$ND$60=J$4)*(GMW_SCEN!$NF$2:$NF$60=J$1),0),$F247-1966)</f>
        <v>168754.2</v>
      </c>
      <c r="K247" s="4" cm="1">
        <f t="array" ref="K247">INDEX(GMW_SCEN!$A$2:$NF$60,MATCH(1,(GMW_SCEN!$NE$2:$NE$60=K$3)*(GMW_SCEN!$ND$2:$ND$60=K$4)*(GMW_SCEN!$NF$2:$NF$60=K$1),0),$F247-1966)</f>
        <v>248619.8</v>
      </c>
      <c r="L247" s="4" cm="1">
        <f t="array" ref="L247">INDEX(GMW_SCEN!$A$2:$NF$60,MATCH(1,(GMW_SCEN!$NE$2:$NE$60=L$3)*(GMW_SCEN!$ND$2:$ND$60=L$4)*(GMW_SCEN!$NF$2:$NF$60=L$1),0),$F247-1966)</f>
        <v>265526.3</v>
      </c>
      <c r="M247" s="4" cm="1">
        <f t="array" ref="M247">INDEX(GMW_SCEN!$A$2:$NF$60,MATCH(1,(GMW_SCEN!$NE$2:$NE$60=M$3)*(GMW_SCEN!$ND$2:$ND$60=M$4)*(GMW_SCEN!$NF$2:$NF$60=M$1),0),$F247-1966)</f>
        <v>163.12119999999999</v>
      </c>
      <c r="N247" s="4" cm="1">
        <f t="array" ref="N247">INDEX(GMW_SCEN!$A$2:$NF$60,MATCH(1,(GMW_SCEN!$NE$2:$NE$60=N$3)*(GMW_SCEN!$ND$2:$ND$60=N$4)*(GMW_SCEN!$NF$2:$NF$60=N$1),0),$F247-1966)</f>
        <v>2.4999449999999999</v>
      </c>
      <c r="O247" s="4" cm="1">
        <f t="array" ref="O247">INDEX(GMW_SCEN!$A$2:$NF$60,MATCH(1,(GMW_SCEN!$NE$2:$NE$60=O$3)*(GMW_SCEN!$ND$2:$ND$60=O$4)*(GMW_SCEN!$NF$2:$NF$60=O$1),0),$F247-1966)</f>
        <v>3.3499539999999999</v>
      </c>
      <c r="P247" s="4" cm="1">
        <f t="array" ref="P247">INDEX(GMW_SCEN!$A$2:$NF$60,MATCH(1,(GMW_SCEN!$NE$2:$NE$60=P$3)*(GMW_SCEN!$ND$2:$ND$60=P$4)*(GMW_SCEN!$NF$2:$NF$60=P$1),0),$F247-1966)</f>
        <v>0.35968299999999997</v>
      </c>
      <c r="Q247" s="4" cm="1">
        <f t="array" ref="Q247">INDEX(GMW_SCEN!$A$2:$NF$60,MATCH(1,(GMW_SCEN!$NE$2:$NE$60=Q$3)*(GMW_SCEN!$ND$2:$ND$60=Q$4)*(GMW_SCEN!$NF$2:$NF$60=Q$1),0),$F247-1966)</f>
        <v>1.1426019999999999</v>
      </c>
      <c r="R247" s="4" cm="1">
        <f t="array" ref="R247">INDEX(GMW_SCEN!$A$2:$NF$60,MATCH(1,(GMW_SCEN!$NE$2:$NE$60=R$3)*(GMW_SCEN!$ND$2:$ND$60=R$4)*(GMW_SCEN!$NF$2:$NF$60=R$1),0),$F247-1966)</f>
        <v>1.3366400000000001</v>
      </c>
      <c r="S247" s="4" cm="1">
        <f t="array" ref="S247">INDEX(GMW_SCEN!$A$2:$NF$60,MATCH(1,(GMW_SCEN!$NE$2:$NE$60=S$3)*(GMW_SCEN!$ND$2:$ND$60=S$4)*(GMW_SCEN!$NF$2:$NF$60=S$1),0),$F247-1966)</f>
        <v>80.594030000000004</v>
      </c>
      <c r="T247" s="4" cm="1">
        <f t="array" ref="T247">INDEX(GMW_SCEN!$A$2:$NF$60,MATCH(1,(GMW_SCEN!$NE$2:$NE$60=T$3)*(GMW_SCEN!$ND$2:$ND$60=T$4)*(GMW_SCEN!$NF$2:$NF$60=T$1),0),$F247-1966)</f>
        <v>47017.13</v>
      </c>
      <c r="U247" s="4" cm="1">
        <f t="array" ref="U247">INDEX(GMW_SCEN!$A$2:$NF$60,MATCH(1,(GMW_SCEN!$NE$2:$NE$60=U$3)*(GMW_SCEN!$ND$2:$ND$60=U$4)*(GMW_SCEN!$NF$2:$NF$60=U$1),0),$F247-1966)</f>
        <v>3301709</v>
      </c>
      <c r="V247" s="4" cm="1">
        <f t="array" ref="V247">INDEX(GMW_SCEN!$A$2:$NF$60,MATCH(1,(GMW_SCEN!$NE$2:$NE$60=V$3)*(GMW_SCEN!$ND$2:$ND$60=V$4)*(GMW_SCEN!$NF$2:$NF$60=V$1),0),$F247-1966)</f>
        <v>1000345</v>
      </c>
      <c r="W247" s="4" cm="1">
        <f t="array" ref="W247">INDEX(GMW_SCEN!$A$2:$NF$60,MATCH(1,(GMW_SCEN!$NE$2:$NE$60=W$3)*(GMW_SCEN!$ND$2:$ND$60=W$4)*(GMW_SCEN!$NF$2:$NF$60=W$1),0),$F247-1966)</f>
        <v>792494.6</v>
      </c>
      <c r="X247" s="4" cm="1">
        <f t="array" ref="X247">INDEX(GMW_SCEN!$A$2:$NF$60,MATCH(1,(GMW_SCEN!$NE$2:$NE$60=X$3)*(GMW_SCEN!$ND$2:$ND$60=X$4)*(GMW_SCEN!$NF$2:$NF$60=X$1),0),$F247-1966)</f>
        <v>465395.6</v>
      </c>
      <c r="Y247" s="4" cm="1">
        <f t="array" ref="Y247">INDEX(GMW_SCEN!$A$2:$NF$60,MATCH(1,(GMW_SCEN!$NE$2:$NE$60=Y$3)*(GMW_SCEN!$ND$2:$ND$60=Y$4)*(GMW_SCEN!$NF$2:$NF$60=Y$1),0),$F247-1966)</f>
        <v>155778.79999999999</v>
      </c>
      <c r="Z247" s="4" cm="1">
        <f t="array" ref="Z247">INDEX(GMW_SCEN!$A$2:$NF$60,MATCH(1,(GMW_SCEN!$NE$2:$NE$60=Z$3)*(GMW_SCEN!$ND$2:$ND$60=Z$4)*(GMW_SCEN!$NF$2:$NF$60=Z$1),0),$F247-1966)</f>
        <v>168754.2</v>
      </c>
      <c r="AA247" s="4" cm="1">
        <f t="array" ref="AA247">INDEX(GMW_SCEN!$A$2:$NF$60,MATCH(1,(GMW_SCEN!$NE$2:$NE$60=AA$3)*(GMW_SCEN!$ND$2:$ND$60=AA$4)*(GMW_SCEN!$NF$2:$NF$60=AA$1),0),$F247-1966)</f>
        <v>248677.9</v>
      </c>
      <c r="AB247" s="4" cm="1">
        <f t="array" ref="AB247">INDEX(GMW_SCEN!$A$2:$NF$60,MATCH(1,(GMW_SCEN!$NE$2:$NE$60=AB$3)*(GMW_SCEN!$ND$2:$ND$60=AB$4)*(GMW_SCEN!$NF$2:$NF$60=AB$1),0),$F247-1966)</f>
        <v>265208.8</v>
      </c>
      <c r="AC247" s="4" cm="1">
        <f t="array" ref="AC247">INDEX(GMW_SCEN!$A$2:$NF$60,MATCH(1,(GMW_SCEN!$NE$2:$NE$60=AC$3)*(GMW_SCEN!$ND$2:$ND$60=AC$4)*(GMW_SCEN!$NF$2:$NF$60=AC$1),0),$F247-1966)</f>
        <v>165.70570000000001</v>
      </c>
      <c r="AD247" s="4" cm="1">
        <f t="array" ref="AD247">INDEX(GMW_SCEN!$A$2:$NF$60,MATCH(1,(GMW_SCEN!$NE$2:$NE$60=AD$3)*(GMW_SCEN!$ND$2:$ND$60=AD$4)*(GMW_SCEN!$NF$2:$NF$60=AD$1),0),$F247-1966)</f>
        <v>2.598115</v>
      </c>
      <c r="AE247" s="4" cm="1">
        <f t="array" ref="AE247">INDEX(GMW_SCEN!$A$2:$NF$60,MATCH(1,(GMW_SCEN!$NE$2:$NE$60=AE$3)*(GMW_SCEN!$ND$2:$ND$60=AE$4)*(GMW_SCEN!$NF$2:$NF$60=AE$1),0),$F247-1966)</f>
        <v>3.5585800000000001</v>
      </c>
      <c r="AF247" s="4" cm="1">
        <f t="array" ref="AF247">INDEX(GMW_SCEN!$A$2:$NF$60,MATCH(1,(GMW_SCEN!$NE$2:$NE$60=AF$3)*(GMW_SCEN!$ND$2:$ND$60=AF$4)*(GMW_SCEN!$NF$2:$NF$60=AF$1),0),$F247-1966)</f>
        <v>0.45901730000000002</v>
      </c>
      <c r="AG247" s="4" cm="1">
        <f t="array" ref="AG247">INDEX(GMW_SCEN!$A$2:$NF$60,MATCH(1,(GMW_SCEN!$NE$2:$NE$60=AG$3)*(GMW_SCEN!$ND$2:$ND$60=AG$4)*(GMW_SCEN!$NF$2:$NF$60=AG$1),0),$F247-1966)</f>
        <v>1.1205940000000001</v>
      </c>
      <c r="AH247" s="4" cm="1">
        <f t="array" ref="AH247">INDEX(GMW_SCEN!$A$2:$NF$60,MATCH(1,(GMW_SCEN!$NE$2:$NE$60=AH$3)*(GMW_SCEN!$ND$2:$ND$60=AH$4)*(GMW_SCEN!$NF$2:$NF$60=AH$1),0),$F247-1966)</f>
        <v>1.310899</v>
      </c>
      <c r="AI247" s="4" cm="1">
        <f t="array" ref="AI247">INDEX(GMW_SCEN!$A$2:$NF$60,MATCH(1,(GMW_SCEN!$NE$2:$NE$60=AI$3)*(GMW_SCEN!$ND$2:$ND$60=AI$4)*(GMW_SCEN!$NF$2:$NF$60=AI$1),0),$F247-1966)</f>
        <v>79.048929999999999</v>
      </c>
      <c r="AJ247" s="4" cm="1">
        <f t="array" ref="AJ247">INDEX(GMW_SCEN!$A$2:$NF$60,MATCH(1,(GMW_SCEN!$NE$2:$NE$60=AJ$3)*(GMW_SCEN!$ND$2:$ND$60=AJ$4)*(GMW_SCEN!$NF$2:$NF$60=AJ$1),0),$F247-1966)</f>
        <v>49908.480000000003</v>
      </c>
      <c r="AK247" s="4" cm="1">
        <f t="array" ref="AK247">INDEX(GMW_SCEN!$A$2:$NF$60,MATCH(1,(GMW_SCEN!$NE$2:$NE$60=AK$3)*(GMW_SCEN!$ND$2:$ND$60=AK$4)*(GMW_SCEN!$NF$2:$NF$60=AK$1),0),$F247-1966)</f>
        <v>3254902</v>
      </c>
      <c r="AL247" s="4" cm="1">
        <f t="array" ref="AL247">INDEX(GMW_SCEN!$A$2:$NF$60,MATCH(1,(GMW_SCEN!$NE$2:$NE$60=AL$3)*(GMW_SCEN!$ND$2:$ND$60=AL$4)*(GMW_SCEN!$NF$2:$NF$60=AL$1),0),$F247-1966)</f>
        <v>1018899</v>
      </c>
    </row>
    <row r="248" spans="1:38" x14ac:dyDescent="0.25">
      <c r="B248" s="4">
        <f t="shared" si="77"/>
        <v>2033</v>
      </c>
      <c r="C248" s="4">
        <f t="shared" si="77"/>
        <v>2033</v>
      </c>
      <c r="F248" s="4">
        <f t="shared" si="79"/>
        <v>2214</v>
      </c>
      <c r="G248" s="4" cm="1">
        <f t="array" ref="G248">INDEX(GMW_SCEN!$A$2:$NF$60,MATCH(1,(GMW_SCEN!$NE$2:$NE$60=G$3)*(GMW_SCEN!$ND$2:$ND$60=G$4)*(GMW_SCEN!$NF$2:$NF$60=G$1),0),$F248-1966)</f>
        <v>792947.19999999995</v>
      </c>
      <c r="H248" s="4" cm="1">
        <f t="array" ref="H248">INDEX(GMW_SCEN!$A$2:$NF$60,MATCH(1,(GMW_SCEN!$NE$2:$NE$60=H$3)*(GMW_SCEN!$ND$2:$ND$60=H$4)*(GMW_SCEN!$NF$2:$NF$60=H$1),0),$F248-1966)</f>
        <v>466535.7</v>
      </c>
      <c r="I248" s="4" cm="1">
        <f t="array" ref="I248">INDEX(GMW_SCEN!$A$2:$NF$60,MATCH(1,(GMW_SCEN!$NE$2:$NE$60=I$3)*(GMW_SCEN!$ND$2:$ND$60=I$4)*(GMW_SCEN!$NF$2:$NF$60=I$1),0),$F248-1966)</f>
        <v>155102.70000000001</v>
      </c>
      <c r="J248" s="4" cm="1">
        <f t="array" ref="J248">INDEX(GMW_SCEN!$A$2:$NF$60,MATCH(1,(GMW_SCEN!$NE$2:$NE$60=J$3)*(GMW_SCEN!$ND$2:$ND$60=J$4)*(GMW_SCEN!$NF$2:$NF$60=J$1),0),$F248-1966)</f>
        <v>169377.4</v>
      </c>
      <c r="K248" s="4" cm="1">
        <f t="array" ref="K248">INDEX(GMW_SCEN!$A$2:$NF$60,MATCH(1,(GMW_SCEN!$NE$2:$NE$60=K$3)*(GMW_SCEN!$ND$2:$ND$60=K$4)*(GMW_SCEN!$NF$2:$NF$60=K$1),0),$F248-1966)</f>
        <v>249450.9</v>
      </c>
      <c r="L248" s="4" cm="1">
        <f t="array" ref="L248">INDEX(GMW_SCEN!$A$2:$NF$60,MATCH(1,(GMW_SCEN!$NE$2:$NE$60=L$3)*(GMW_SCEN!$ND$2:$ND$60=L$4)*(GMW_SCEN!$NF$2:$NF$60=L$1),0),$F248-1966)</f>
        <v>266537.3</v>
      </c>
      <c r="M248" s="4" cm="1">
        <f t="array" ref="M248">INDEX(GMW_SCEN!$A$2:$NF$60,MATCH(1,(GMW_SCEN!$NE$2:$NE$60=M$3)*(GMW_SCEN!$ND$2:$ND$60=M$4)*(GMW_SCEN!$NF$2:$NF$60=M$1),0),$F248-1966)</f>
        <v>164.69630000000001</v>
      </c>
      <c r="N248" s="4" cm="1">
        <f t="array" ref="N248">INDEX(GMW_SCEN!$A$2:$NF$60,MATCH(1,(GMW_SCEN!$NE$2:$NE$60=N$3)*(GMW_SCEN!$ND$2:$ND$60=N$4)*(GMW_SCEN!$NF$2:$NF$60=N$1),0),$F248-1966)</f>
        <v>2.4999289999999998</v>
      </c>
      <c r="O248" s="4" cm="1">
        <f t="array" ref="O248">INDEX(GMW_SCEN!$A$2:$NF$60,MATCH(1,(GMW_SCEN!$NE$2:$NE$60=O$3)*(GMW_SCEN!$ND$2:$ND$60=O$4)*(GMW_SCEN!$NF$2:$NF$60=O$1),0),$F248-1966)</f>
        <v>3.3499029999999999</v>
      </c>
      <c r="P248" s="4" cm="1">
        <f t="array" ref="P248">INDEX(GMW_SCEN!$A$2:$NF$60,MATCH(1,(GMW_SCEN!$NE$2:$NE$60=P$3)*(GMW_SCEN!$ND$2:$ND$60=P$4)*(GMW_SCEN!$NF$2:$NF$60=P$1),0),$F248-1966)</f>
        <v>0.35420190000000001</v>
      </c>
      <c r="Q248" s="4" cm="1">
        <f t="array" ref="Q248">INDEX(GMW_SCEN!$A$2:$NF$60,MATCH(1,(GMW_SCEN!$NE$2:$NE$60=Q$3)*(GMW_SCEN!$ND$2:$ND$60=Q$4)*(GMW_SCEN!$NF$2:$NF$60=Q$1),0),$F248-1966)</f>
        <v>1.1420090000000001</v>
      </c>
      <c r="R248" s="4" cm="1">
        <f t="array" ref="R248">INDEX(GMW_SCEN!$A$2:$NF$60,MATCH(1,(GMW_SCEN!$NE$2:$NE$60=R$3)*(GMW_SCEN!$ND$2:$ND$60=R$4)*(GMW_SCEN!$NF$2:$NF$60=R$1),0),$F248-1966)</f>
        <v>1.3368720000000001</v>
      </c>
      <c r="S248" s="4" cm="1">
        <f t="array" ref="S248">INDEX(GMW_SCEN!$A$2:$NF$60,MATCH(1,(GMW_SCEN!$NE$2:$NE$60=S$3)*(GMW_SCEN!$ND$2:$ND$60=S$4)*(GMW_SCEN!$NF$2:$NF$60=S$1),0),$F248-1966)</f>
        <v>80.472819999999999</v>
      </c>
      <c r="T248" s="4" cm="1">
        <f t="array" ref="T248">INDEX(GMW_SCEN!$A$2:$NF$60,MATCH(1,(GMW_SCEN!$NE$2:$NE$60=T$3)*(GMW_SCEN!$ND$2:$ND$60=T$4)*(GMW_SCEN!$NF$2:$NF$60=T$1),0),$F248-1966)</f>
        <v>-41727.65</v>
      </c>
      <c r="U248" s="4" cm="1">
        <f t="array" ref="U248">INDEX(GMW_SCEN!$A$2:$NF$60,MATCH(1,(GMW_SCEN!$NE$2:$NE$60=U$3)*(GMW_SCEN!$ND$2:$ND$60=U$4)*(GMW_SCEN!$NF$2:$NF$60=U$1),0),$F248-1966)</f>
        <v>3358390</v>
      </c>
      <c r="V248" s="4" cm="1">
        <f t="array" ref="V248">INDEX(GMW_SCEN!$A$2:$NF$60,MATCH(1,(GMW_SCEN!$NE$2:$NE$60=V$3)*(GMW_SCEN!$ND$2:$ND$60=V$4)*(GMW_SCEN!$NF$2:$NF$60=V$1),0),$F248-1966)</f>
        <v>1009547</v>
      </c>
      <c r="W248" s="4" cm="1">
        <f t="array" ref="W248">INDEX(GMW_SCEN!$A$2:$NF$60,MATCH(1,(GMW_SCEN!$NE$2:$NE$60=W$3)*(GMW_SCEN!$ND$2:$ND$60=W$4)*(GMW_SCEN!$NF$2:$NF$60=W$1),0),$F248-1966)</f>
        <v>795452.3</v>
      </c>
      <c r="X248" s="4" cm="1">
        <f t="array" ref="X248">INDEX(GMW_SCEN!$A$2:$NF$60,MATCH(1,(GMW_SCEN!$NE$2:$NE$60=X$3)*(GMW_SCEN!$ND$2:$ND$60=X$4)*(GMW_SCEN!$NF$2:$NF$60=X$1),0),$F248-1966)</f>
        <v>467407.2</v>
      </c>
      <c r="Y248" s="4" cm="1">
        <f t="array" ref="Y248">INDEX(GMW_SCEN!$A$2:$NF$60,MATCH(1,(GMW_SCEN!$NE$2:$NE$60=Y$3)*(GMW_SCEN!$ND$2:$ND$60=Y$4)*(GMW_SCEN!$NF$2:$NF$60=Y$1),0),$F248-1966)</f>
        <v>156476.4</v>
      </c>
      <c r="Z248" s="4" cm="1">
        <f t="array" ref="Z248">INDEX(GMW_SCEN!$A$2:$NF$60,MATCH(1,(GMW_SCEN!$NE$2:$NE$60=Z$3)*(GMW_SCEN!$ND$2:$ND$60=Z$4)*(GMW_SCEN!$NF$2:$NF$60=Z$1),0),$F248-1966)</f>
        <v>169377.4</v>
      </c>
      <c r="AA248" s="4" cm="1">
        <f t="array" ref="AA248">INDEX(GMW_SCEN!$A$2:$NF$60,MATCH(1,(GMW_SCEN!$NE$2:$NE$60=AA$3)*(GMW_SCEN!$ND$2:$ND$60=AA$4)*(GMW_SCEN!$NF$2:$NF$60=AA$1),0),$F248-1966)</f>
        <v>249493.2</v>
      </c>
      <c r="AB248" s="4" cm="1">
        <f t="array" ref="AB248">INDEX(GMW_SCEN!$A$2:$NF$60,MATCH(1,(GMW_SCEN!$NE$2:$NE$60=AB$3)*(GMW_SCEN!$ND$2:$ND$60=AB$4)*(GMW_SCEN!$NF$2:$NF$60=AB$1),0),$F248-1966)</f>
        <v>266440.3</v>
      </c>
      <c r="AC248" s="4" cm="1">
        <f t="array" ref="AC248">INDEX(GMW_SCEN!$A$2:$NF$60,MATCH(1,(GMW_SCEN!$NE$2:$NE$60=AC$3)*(GMW_SCEN!$ND$2:$ND$60=AC$4)*(GMW_SCEN!$NF$2:$NF$60=AC$1),0),$F248-1966)</f>
        <v>167.31620000000001</v>
      </c>
      <c r="AD248" s="4" cm="1">
        <f t="array" ref="AD248">INDEX(GMW_SCEN!$A$2:$NF$60,MATCH(1,(GMW_SCEN!$NE$2:$NE$60=AD$3)*(GMW_SCEN!$ND$2:$ND$60=AD$4)*(GMW_SCEN!$NF$2:$NF$60=AD$1),0),$F248-1966)</f>
        <v>2.5871300000000002</v>
      </c>
      <c r="AE248" s="4" cm="1">
        <f t="array" ref="AE248">INDEX(GMW_SCEN!$A$2:$NF$60,MATCH(1,(GMW_SCEN!$NE$2:$NE$60=AE$3)*(GMW_SCEN!$ND$2:$ND$60=AE$4)*(GMW_SCEN!$NF$2:$NF$60=AE$1),0),$F248-1966)</f>
        <v>3.55098</v>
      </c>
      <c r="AF248" s="4" cm="1">
        <f t="array" ref="AF248">INDEX(GMW_SCEN!$A$2:$NF$60,MATCH(1,(GMW_SCEN!$NE$2:$NE$60=AF$3)*(GMW_SCEN!$ND$2:$ND$60=AF$4)*(GMW_SCEN!$NF$2:$NF$60=AF$1),0),$F248-1966)</f>
        <v>0.45153949999999998</v>
      </c>
      <c r="AG248" s="4" cm="1">
        <f t="array" ref="AG248">INDEX(GMW_SCEN!$A$2:$NF$60,MATCH(1,(GMW_SCEN!$NE$2:$NE$60=AG$3)*(GMW_SCEN!$ND$2:$ND$60=AG$4)*(GMW_SCEN!$NF$2:$NF$60=AG$1),0),$F248-1966)</f>
        <v>1.1205860000000001</v>
      </c>
      <c r="AH248" s="4" cm="1">
        <f t="array" ref="AH248">INDEX(GMW_SCEN!$A$2:$NF$60,MATCH(1,(GMW_SCEN!$NE$2:$NE$60=AH$3)*(GMW_SCEN!$ND$2:$ND$60=AH$4)*(GMW_SCEN!$NF$2:$NF$60=AH$1),0),$F248-1966)</f>
        <v>1.3117890000000001</v>
      </c>
      <c r="AI248" s="4" cm="1">
        <f t="array" ref="AI248">INDEX(GMW_SCEN!$A$2:$NF$60,MATCH(1,(GMW_SCEN!$NE$2:$NE$60=AI$3)*(GMW_SCEN!$ND$2:$ND$60=AI$4)*(GMW_SCEN!$NF$2:$NF$60=AI$1),0),$F248-1966)</f>
        <v>78.970050000000001</v>
      </c>
      <c r="AJ248" s="4" cm="1">
        <f t="array" ref="AJ248">INDEX(GMW_SCEN!$A$2:$NF$60,MATCH(1,(GMW_SCEN!$NE$2:$NE$60=AJ$3)*(GMW_SCEN!$ND$2:$ND$60=AJ$4)*(GMW_SCEN!$NF$2:$NF$60=AJ$1),0),$F248-1966)</f>
        <v>-40545.620000000003</v>
      </c>
      <c r="AK248" s="4" cm="1">
        <f t="array" ref="AK248">INDEX(GMW_SCEN!$A$2:$NF$60,MATCH(1,(GMW_SCEN!$NE$2:$NE$60=AK$3)*(GMW_SCEN!$ND$2:$ND$60=AK$4)*(GMW_SCEN!$NF$2:$NF$60=AK$1),0),$F248-1966)</f>
        <v>3310873</v>
      </c>
      <c r="AL248" s="4" cm="1">
        <f t="array" ref="AL248">INDEX(GMW_SCEN!$A$2:$NF$60,MATCH(1,(GMW_SCEN!$NE$2:$NE$60=AL$3)*(GMW_SCEN!$ND$2:$ND$60=AL$4)*(GMW_SCEN!$NF$2:$NF$60=AL$1),0),$F248-1966)</f>
        <v>1028293</v>
      </c>
    </row>
    <row r="249" spans="1:38" x14ac:dyDescent="0.25">
      <c r="B249" s="4">
        <f t="shared" si="77"/>
        <v>2033</v>
      </c>
      <c r="C249" s="4">
        <f t="shared" si="77"/>
        <v>2033</v>
      </c>
      <c r="F249" s="4">
        <f t="shared" si="79"/>
        <v>2215</v>
      </c>
      <c r="G249" s="4" cm="1">
        <f t="array" ref="G249">INDEX(GMW_SCEN!$A$2:$NF$60,MATCH(1,(GMW_SCEN!$NE$2:$NE$60=G$3)*(GMW_SCEN!$ND$2:$ND$60=G$4)*(GMW_SCEN!$NF$2:$NF$60=G$1),0),$F249-1966)</f>
        <v>796002.3</v>
      </c>
      <c r="H249" s="4" cm="1">
        <f t="array" ref="H249">INDEX(GMW_SCEN!$A$2:$NF$60,MATCH(1,(GMW_SCEN!$NE$2:$NE$60=H$3)*(GMW_SCEN!$ND$2:$ND$60=H$4)*(GMW_SCEN!$NF$2:$NF$60=H$1),0),$F249-1966)</f>
        <v>468279</v>
      </c>
      <c r="I249" s="4" cm="1">
        <f t="array" ref="I249">INDEX(GMW_SCEN!$A$2:$NF$60,MATCH(1,(GMW_SCEN!$NE$2:$NE$60=I$3)*(GMW_SCEN!$ND$2:$ND$60=I$4)*(GMW_SCEN!$NF$2:$NF$60=I$1),0),$F249-1966)</f>
        <v>155886.6</v>
      </c>
      <c r="J249" s="4" cm="1">
        <f t="array" ref="J249">INDEX(GMW_SCEN!$A$2:$NF$60,MATCH(1,(GMW_SCEN!$NE$2:$NE$60=J$3)*(GMW_SCEN!$ND$2:$ND$60=J$4)*(GMW_SCEN!$NF$2:$NF$60=J$1),0),$F249-1966)</f>
        <v>170010.4</v>
      </c>
      <c r="K249" s="4" cm="1">
        <f t="array" ref="K249">INDEX(GMW_SCEN!$A$2:$NF$60,MATCH(1,(GMW_SCEN!$NE$2:$NE$60=K$3)*(GMW_SCEN!$ND$2:$ND$60=K$4)*(GMW_SCEN!$NF$2:$NF$60=K$1),0),$F249-1966)</f>
        <v>250296.1</v>
      </c>
      <c r="L249" s="4" cm="1">
        <f t="array" ref="L249">INDEX(GMW_SCEN!$A$2:$NF$60,MATCH(1,(GMW_SCEN!$NE$2:$NE$60=L$3)*(GMW_SCEN!$ND$2:$ND$60=L$4)*(GMW_SCEN!$NF$2:$NF$60=L$1),0),$F249-1966)</f>
        <v>267563.09999999998</v>
      </c>
      <c r="M249" s="4" cm="1">
        <f t="array" ref="M249">INDEX(GMW_SCEN!$A$2:$NF$60,MATCH(1,(GMW_SCEN!$NE$2:$NE$60=M$3)*(GMW_SCEN!$ND$2:$ND$60=M$4)*(GMW_SCEN!$NF$2:$NF$60=M$1),0),$F249-1966)</f>
        <v>165.71680000000001</v>
      </c>
      <c r="N249" s="4" cm="1">
        <f t="array" ref="N249">INDEX(GMW_SCEN!$A$2:$NF$60,MATCH(1,(GMW_SCEN!$NE$2:$NE$60=N$3)*(GMW_SCEN!$ND$2:$ND$60=N$4)*(GMW_SCEN!$NF$2:$NF$60=N$1),0),$F249-1966)</f>
        <v>2.4999030000000002</v>
      </c>
      <c r="O249" s="4" cm="1">
        <f t="array" ref="O249">INDEX(GMW_SCEN!$A$2:$NF$60,MATCH(1,(GMW_SCEN!$NE$2:$NE$60=O$3)*(GMW_SCEN!$ND$2:$ND$60=O$4)*(GMW_SCEN!$NF$2:$NF$60=O$1),0),$F249-1966)</f>
        <v>3.3499340000000002</v>
      </c>
      <c r="P249" s="4" cm="1">
        <f t="array" ref="P249">INDEX(GMW_SCEN!$A$2:$NF$60,MATCH(1,(GMW_SCEN!$NE$2:$NE$60=P$3)*(GMW_SCEN!$ND$2:$ND$60=P$4)*(GMW_SCEN!$NF$2:$NF$60=P$1),0),$F249-1966)</f>
        <v>0.3494295</v>
      </c>
      <c r="Q249" s="4" cm="1">
        <f t="array" ref="Q249">INDEX(GMW_SCEN!$A$2:$NF$60,MATCH(1,(GMW_SCEN!$NE$2:$NE$60=Q$3)*(GMW_SCEN!$ND$2:$ND$60=Q$4)*(GMW_SCEN!$NF$2:$NF$60=Q$1),0),$F249-1966)</f>
        <v>1.1414169999999999</v>
      </c>
      <c r="R249" s="4" cm="1">
        <f t="array" ref="R249">INDEX(GMW_SCEN!$A$2:$NF$60,MATCH(1,(GMW_SCEN!$NE$2:$NE$60=R$3)*(GMW_SCEN!$ND$2:$ND$60=R$4)*(GMW_SCEN!$NF$2:$NF$60=R$1),0),$F249-1966)</f>
        <v>1.3370979999999999</v>
      </c>
      <c r="S249" s="4" cm="1">
        <f t="array" ref="S249">INDEX(GMW_SCEN!$A$2:$NF$60,MATCH(1,(GMW_SCEN!$NE$2:$NE$60=S$3)*(GMW_SCEN!$ND$2:$ND$60=S$4)*(GMW_SCEN!$NF$2:$NF$60=S$1),0),$F249-1966)</f>
        <v>80.353020000000001</v>
      </c>
      <c r="T249" s="4" cm="1">
        <f t="array" ref="T249">INDEX(GMW_SCEN!$A$2:$NF$60,MATCH(1,(GMW_SCEN!$NE$2:$NE$60=T$3)*(GMW_SCEN!$ND$2:$ND$60=T$4)*(GMW_SCEN!$NF$2:$NF$60=T$1),0),$F249-1966)</f>
        <v>-7793.4610000000002</v>
      </c>
      <c r="U249" s="4" cm="1">
        <f t="array" ref="U249">INDEX(GMW_SCEN!$A$2:$NF$60,MATCH(1,(GMW_SCEN!$NE$2:$NE$60=U$3)*(GMW_SCEN!$ND$2:$ND$60=U$4)*(GMW_SCEN!$NF$2:$NF$60=U$1),0),$F249-1966)</f>
        <v>3386121</v>
      </c>
      <c r="V249" s="4" cm="1">
        <f t="array" ref="V249">INDEX(GMW_SCEN!$A$2:$NF$60,MATCH(1,(GMW_SCEN!$NE$2:$NE$60=V$3)*(GMW_SCEN!$ND$2:$ND$60=V$4)*(GMW_SCEN!$NF$2:$NF$60=V$1),0),$F249-1966)</f>
        <v>1018878</v>
      </c>
      <c r="W249" s="4" cm="1">
        <f t="array" ref="W249">INDEX(GMW_SCEN!$A$2:$NF$60,MATCH(1,(GMW_SCEN!$NE$2:$NE$60=W$3)*(GMW_SCEN!$ND$2:$ND$60=W$4)*(GMW_SCEN!$NF$2:$NF$60=W$1),0),$F249-1966)</f>
        <v>798452.8</v>
      </c>
      <c r="X249" s="4" cm="1">
        <f t="array" ref="X249">INDEX(GMW_SCEN!$A$2:$NF$60,MATCH(1,(GMW_SCEN!$NE$2:$NE$60=X$3)*(GMW_SCEN!$ND$2:$ND$60=X$4)*(GMW_SCEN!$NF$2:$NF$60=X$1),0),$F249-1966)</f>
        <v>469410.3</v>
      </c>
      <c r="Y249" s="4" cm="1">
        <f t="array" ref="Y249">INDEX(GMW_SCEN!$A$2:$NF$60,MATCH(1,(GMW_SCEN!$NE$2:$NE$60=Y$3)*(GMW_SCEN!$ND$2:$ND$60=Y$4)*(GMW_SCEN!$NF$2:$NF$60=Y$1),0),$F249-1966)</f>
        <v>157184.20000000001</v>
      </c>
      <c r="Z249" s="4" cm="1">
        <f t="array" ref="Z249">INDEX(GMW_SCEN!$A$2:$NF$60,MATCH(1,(GMW_SCEN!$NE$2:$NE$60=Z$3)*(GMW_SCEN!$ND$2:$ND$60=Z$4)*(GMW_SCEN!$NF$2:$NF$60=Z$1),0),$F249-1966)</f>
        <v>170010.4</v>
      </c>
      <c r="AA249" s="4" cm="1">
        <f t="array" ref="AA249">INDEX(GMW_SCEN!$A$2:$NF$60,MATCH(1,(GMW_SCEN!$NE$2:$NE$60=AA$3)*(GMW_SCEN!$ND$2:$ND$60=AA$4)*(GMW_SCEN!$NF$2:$NF$60=AA$1),0),$F249-1966)</f>
        <v>250325.6</v>
      </c>
      <c r="AB249" s="4" cm="1">
        <f t="array" ref="AB249">INDEX(GMW_SCEN!$A$2:$NF$60,MATCH(1,(GMW_SCEN!$NE$2:$NE$60=AB$3)*(GMW_SCEN!$ND$2:$ND$60=AB$4)*(GMW_SCEN!$NF$2:$NF$60=AB$1),0),$F249-1966)</f>
        <v>267668.5</v>
      </c>
      <c r="AC249" s="4" cm="1">
        <f t="array" ref="AC249">INDEX(GMW_SCEN!$A$2:$NF$60,MATCH(1,(GMW_SCEN!$NE$2:$NE$60=AC$3)*(GMW_SCEN!$ND$2:$ND$60=AC$4)*(GMW_SCEN!$NF$2:$NF$60=AC$1),0),$F249-1966)</f>
        <v>168.36099999999999</v>
      </c>
      <c r="AD249" s="4" cm="1">
        <f t="array" ref="AD249">INDEX(GMW_SCEN!$A$2:$NF$60,MATCH(1,(GMW_SCEN!$NE$2:$NE$60=AD$3)*(GMW_SCEN!$ND$2:$ND$60=AD$4)*(GMW_SCEN!$NF$2:$NF$60=AD$1),0),$F249-1966)</f>
        <v>2.5733090000000001</v>
      </c>
      <c r="AE249" s="4" cm="1">
        <f t="array" ref="AE249">INDEX(GMW_SCEN!$A$2:$NF$60,MATCH(1,(GMW_SCEN!$NE$2:$NE$60=AE$3)*(GMW_SCEN!$ND$2:$ND$60=AE$4)*(GMW_SCEN!$NF$2:$NF$60=AE$1),0),$F249-1966)</f>
        <v>3.5428630000000001</v>
      </c>
      <c r="AF249" s="4" cm="1">
        <f t="array" ref="AF249">INDEX(GMW_SCEN!$A$2:$NF$60,MATCH(1,(GMW_SCEN!$NE$2:$NE$60=AF$3)*(GMW_SCEN!$ND$2:$ND$60=AF$4)*(GMW_SCEN!$NF$2:$NF$60=AF$1),0),$F249-1966)</f>
        <v>0.4496754</v>
      </c>
      <c r="AG249" s="4" cm="1">
        <f t="array" ref="AG249">INDEX(GMW_SCEN!$A$2:$NF$60,MATCH(1,(GMW_SCEN!$NE$2:$NE$60=AG$3)*(GMW_SCEN!$ND$2:$ND$60=AG$4)*(GMW_SCEN!$NF$2:$NF$60=AG$1),0),$F249-1966)</f>
        <v>1.1204419999999999</v>
      </c>
      <c r="AH249" s="4" cm="1">
        <f t="array" ref="AH249">INDEX(GMW_SCEN!$A$2:$NF$60,MATCH(1,(GMW_SCEN!$NE$2:$NE$60=AH$3)*(GMW_SCEN!$ND$2:$ND$60=AH$4)*(GMW_SCEN!$NF$2:$NF$60=AH$1),0),$F249-1966)</f>
        <v>1.3125230000000001</v>
      </c>
      <c r="AI249" s="4" cm="1">
        <f t="array" ref="AI249">INDEX(GMW_SCEN!$A$2:$NF$60,MATCH(1,(GMW_SCEN!$NE$2:$NE$60=AI$3)*(GMW_SCEN!$ND$2:$ND$60=AI$4)*(GMW_SCEN!$NF$2:$NF$60=AI$1),0),$F249-1966)</f>
        <v>78.883349999999993</v>
      </c>
      <c r="AJ249" s="4" cm="1">
        <f t="array" ref="AJ249">INDEX(GMW_SCEN!$A$2:$NF$60,MATCH(1,(GMW_SCEN!$NE$2:$NE$60=AJ$3)*(GMW_SCEN!$ND$2:$ND$60=AJ$4)*(GMW_SCEN!$NF$2:$NF$60=AJ$1),0),$F249-1966)</f>
        <v>-6316.2110000000002</v>
      </c>
      <c r="AK249" s="4" cm="1">
        <f t="array" ref="AK249">INDEX(GMW_SCEN!$A$2:$NF$60,MATCH(1,(GMW_SCEN!$NE$2:$NE$60=AK$3)*(GMW_SCEN!$ND$2:$ND$60=AK$4)*(GMW_SCEN!$NF$2:$NF$60=AK$1),0),$F249-1966)</f>
        <v>3337600</v>
      </c>
      <c r="AL249" s="4" cm="1">
        <f t="array" ref="AL249">INDEX(GMW_SCEN!$A$2:$NF$60,MATCH(1,(GMW_SCEN!$NE$2:$NE$60=AL$3)*(GMW_SCEN!$ND$2:$ND$60=AL$4)*(GMW_SCEN!$NF$2:$NF$60=AL$1),0),$F249-1966)</f>
        <v>1037759</v>
      </c>
    </row>
    <row r="250" spans="1:38" x14ac:dyDescent="0.25">
      <c r="B250" s="4">
        <f t="shared" si="77"/>
        <v>2033</v>
      </c>
      <c r="C250" s="4">
        <f t="shared" si="77"/>
        <v>2033</v>
      </c>
      <c r="E250" s="4">
        <f t="shared" ref="E250" si="82">+E246+1</f>
        <v>2033</v>
      </c>
      <c r="F250" s="4">
        <f t="shared" si="79"/>
        <v>2216</v>
      </c>
      <c r="G250" s="4" cm="1">
        <f t="array" ref="G250">INDEX(GMW_SCEN!$A$2:$NF$60,MATCH(1,(GMW_SCEN!$NE$2:$NE$60=G$3)*(GMW_SCEN!$ND$2:$ND$60=G$4)*(GMW_SCEN!$NF$2:$NF$60=G$1),0),$F250-1966)</f>
        <v>799004.3</v>
      </c>
      <c r="H250" s="4" cm="1">
        <f t="array" ref="H250">INDEX(GMW_SCEN!$A$2:$NF$60,MATCH(1,(GMW_SCEN!$NE$2:$NE$60=H$3)*(GMW_SCEN!$ND$2:$ND$60=H$4)*(GMW_SCEN!$NF$2:$NF$60=H$1),0),$F250-1966)</f>
        <v>469991.3</v>
      </c>
      <c r="I250" s="4" cm="1">
        <f t="array" ref="I250">INDEX(GMW_SCEN!$A$2:$NF$60,MATCH(1,(GMW_SCEN!$NE$2:$NE$60=I$3)*(GMW_SCEN!$ND$2:$ND$60=I$4)*(GMW_SCEN!$NF$2:$NF$60=I$1),0),$F250-1966)</f>
        <v>156662.1</v>
      </c>
      <c r="J250" s="4" cm="1">
        <f t="array" ref="J250">INDEX(GMW_SCEN!$A$2:$NF$60,MATCH(1,(GMW_SCEN!$NE$2:$NE$60=J$3)*(GMW_SCEN!$ND$2:$ND$60=J$4)*(GMW_SCEN!$NF$2:$NF$60=J$1),0),$F250-1966)</f>
        <v>170632</v>
      </c>
      <c r="K250" s="4" cm="1">
        <f t="array" ref="K250">INDEX(GMW_SCEN!$A$2:$NF$60,MATCH(1,(GMW_SCEN!$NE$2:$NE$60=K$3)*(GMW_SCEN!$ND$2:$ND$60=K$4)*(GMW_SCEN!$NF$2:$NF$60=K$1),0),$F250-1966)</f>
        <v>251125.3</v>
      </c>
      <c r="L250" s="4" cm="1">
        <f t="array" ref="L250">INDEX(GMW_SCEN!$A$2:$NF$60,MATCH(1,(GMW_SCEN!$NE$2:$NE$60=L$3)*(GMW_SCEN!$ND$2:$ND$60=L$4)*(GMW_SCEN!$NF$2:$NF$60=L$1),0),$F250-1966)</f>
        <v>268573.59999999998</v>
      </c>
      <c r="M250" s="4" cm="1">
        <f t="array" ref="M250">INDEX(GMW_SCEN!$A$2:$NF$60,MATCH(1,(GMW_SCEN!$NE$2:$NE$60=M$3)*(GMW_SCEN!$ND$2:$ND$60=M$4)*(GMW_SCEN!$NF$2:$NF$60=M$1),0),$F250-1966)</f>
        <v>166.245</v>
      </c>
      <c r="N250" s="4" cm="1">
        <f t="array" ref="N250">INDEX(GMW_SCEN!$A$2:$NF$60,MATCH(1,(GMW_SCEN!$NE$2:$NE$60=N$3)*(GMW_SCEN!$ND$2:$ND$60=N$4)*(GMW_SCEN!$NF$2:$NF$60=N$1),0),$F250-1966)</f>
        <v>2.4998749999999998</v>
      </c>
      <c r="O250" s="4" cm="1">
        <f t="array" ref="O250">INDEX(GMW_SCEN!$A$2:$NF$60,MATCH(1,(GMW_SCEN!$NE$2:$NE$60=O$3)*(GMW_SCEN!$ND$2:$ND$60=O$4)*(GMW_SCEN!$NF$2:$NF$60=O$1),0),$F250-1966)</f>
        <v>3.3499490000000001</v>
      </c>
      <c r="P250" s="4" cm="1">
        <f t="array" ref="P250">INDEX(GMW_SCEN!$A$2:$NF$60,MATCH(1,(GMW_SCEN!$NE$2:$NE$60=P$3)*(GMW_SCEN!$ND$2:$ND$60=P$4)*(GMW_SCEN!$NF$2:$NF$60=P$1),0),$F250-1966)</f>
        <v>0.34651199999999999</v>
      </c>
      <c r="Q250" s="4" cm="1">
        <f t="array" ref="Q250">INDEX(GMW_SCEN!$A$2:$NF$60,MATCH(1,(GMW_SCEN!$NE$2:$NE$60=Q$3)*(GMW_SCEN!$ND$2:$ND$60=Q$4)*(GMW_SCEN!$NF$2:$NF$60=Q$1),0),$F250-1966)</f>
        <v>1.140825</v>
      </c>
      <c r="R250" s="4" cm="1">
        <f t="array" ref="R250">INDEX(GMW_SCEN!$A$2:$NF$60,MATCH(1,(GMW_SCEN!$NE$2:$NE$60=R$3)*(GMW_SCEN!$ND$2:$ND$60=R$4)*(GMW_SCEN!$NF$2:$NF$60=R$1),0),$F250-1966)</f>
        <v>1.337763</v>
      </c>
      <c r="S250" s="4" cm="1">
        <f t="array" ref="S250">INDEX(GMW_SCEN!$A$2:$NF$60,MATCH(1,(GMW_SCEN!$NE$2:$NE$60=S$3)*(GMW_SCEN!$ND$2:$ND$60=S$4)*(GMW_SCEN!$NF$2:$NF$60=S$1),0),$F250-1966)</f>
        <v>80.246859999999998</v>
      </c>
      <c r="T250" s="4" cm="1">
        <f t="array" ref="T250">INDEX(GMW_SCEN!$A$2:$NF$60,MATCH(1,(GMW_SCEN!$NE$2:$NE$60=T$3)*(GMW_SCEN!$ND$2:$ND$60=T$4)*(GMW_SCEN!$NF$2:$NF$60=T$1),0),$F250-1966)</f>
        <v>-33878.959999999999</v>
      </c>
      <c r="U250" s="4" cm="1">
        <f t="array" ref="U250">INDEX(GMW_SCEN!$A$2:$NF$60,MATCH(1,(GMW_SCEN!$NE$2:$NE$60=U$3)*(GMW_SCEN!$ND$2:$ND$60=U$4)*(GMW_SCEN!$NF$2:$NF$60=U$1),0),$F250-1966)</f>
        <v>3440199</v>
      </c>
      <c r="V250" s="4" cm="1">
        <f t="array" ref="V250">INDEX(GMW_SCEN!$A$2:$NF$60,MATCH(1,(GMW_SCEN!$NE$2:$NE$60=V$3)*(GMW_SCEN!$ND$2:$ND$60=V$4)*(GMW_SCEN!$NF$2:$NF$60=V$1),0),$F250-1966)</f>
        <v>1028212</v>
      </c>
      <c r="W250" s="4" cm="1">
        <f t="array" ref="W250">INDEX(GMW_SCEN!$A$2:$NF$60,MATCH(1,(GMW_SCEN!$NE$2:$NE$60=W$3)*(GMW_SCEN!$ND$2:$ND$60=W$4)*(GMW_SCEN!$NF$2:$NF$60=W$1),0),$F250-1966)</f>
        <v>801382.3</v>
      </c>
      <c r="X250" s="4" cm="1">
        <f t="array" ref="X250">INDEX(GMW_SCEN!$A$2:$NF$60,MATCH(1,(GMW_SCEN!$NE$2:$NE$60=X$3)*(GMW_SCEN!$ND$2:$ND$60=X$4)*(GMW_SCEN!$NF$2:$NF$60=X$1),0),$F250-1966)</f>
        <v>471338.7</v>
      </c>
      <c r="Y250" s="4" cm="1">
        <f t="array" ref="Y250">INDEX(GMW_SCEN!$A$2:$NF$60,MATCH(1,(GMW_SCEN!$NE$2:$NE$60=Y$3)*(GMW_SCEN!$ND$2:$ND$60=Y$4)*(GMW_SCEN!$NF$2:$NF$60=Y$1),0),$F250-1966)</f>
        <v>157883.79999999999</v>
      </c>
      <c r="Z250" s="4" cm="1">
        <f t="array" ref="Z250">INDEX(GMW_SCEN!$A$2:$NF$60,MATCH(1,(GMW_SCEN!$NE$2:$NE$60=Z$3)*(GMW_SCEN!$ND$2:$ND$60=Z$4)*(GMW_SCEN!$NF$2:$NF$60=Z$1),0),$F250-1966)</f>
        <v>170632</v>
      </c>
      <c r="AA250" s="4" cm="1">
        <f t="array" ref="AA250">INDEX(GMW_SCEN!$A$2:$NF$60,MATCH(1,(GMW_SCEN!$NE$2:$NE$60=AA$3)*(GMW_SCEN!$ND$2:$ND$60=AA$4)*(GMW_SCEN!$NF$2:$NF$60=AA$1),0),$F250-1966)</f>
        <v>251143.4</v>
      </c>
      <c r="AB250" s="4" cm="1">
        <f t="array" ref="AB250">INDEX(GMW_SCEN!$A$2:$NF$60,MATCH(1,(GMW_SCEN!$NE$2:$NE$60=AB$3)*(GMW_SCEN!$ND$2:$ND$60=AB$4)*(GMW_SCEN!$NF$2:$NF$60=AB$1),0),$F250-1966)</f>
        <v>268862</v>
      </c>
      <c r="AC250" s="4" cm="1">
        <f t="array" ref="AC250">INDEX(GMW_SCEN!$A$2:$NF$60,MATCH(1,(GMW_SCEN!$NE$2:$NE$60=AC$3)*(GMW_SCEN!$ND$2:$ND$60=AC$4)*(GMW_SCEN!$NF$2:$NF$60=AC$1),0),$F250-1966)</f>
        <v>168.90299999999999</v>
      </c>
      <c r="AD250" s="4" cm="1">
        <f t="array" ref="AD250">INDEX(GMW_SCEN!$A$2:$NF$60,MATCH(1,(GMW_SCEN!$NE$2:$NE$60=AD$3)*(GMW_SCEN!$ND$2:$ND$60=AD$4)*(GMW_SCEN!$NF$2:$NF$60=AD$1),0),$F250-1966)</f>
        <v>2.5588489999999999</v>
      </c>
      <c r="AE250" s="4" cm="1">
        <f t="array" ref="AE250">INDEX(GMW_SCEN!$A$2:$NF$60,MATCH(1,(GMW_SCEN!$NE$2:$NE$60=AE$3)*(GMW_SCEN!$ND$2:$ND$60=AE$4)*(GMW_SCEN!$NF$2:$NF$60=AE$1),0),$F250-1966)</f>
        <v>3.5344389999999999</v>
      </c>
      <c r="AF250" s="4" cm="1">
        <f t="array" ref="AF250">INDEX(GMW_SCEN!$A$2:$NF$60,MATCH(1,(GMW_SCEN!$NE$2:$NE$60=AF$3)*(GMW_SCEN!$ND$2:$ND$60=AF$4)*(GMW_SCEN!$NF$2:$NF$60=AF$1),0),$F250-1966)</f>
        <v>0.45328580000000002</v>
      </c>
      <c r="AG250" s="4" cm="1">
        <f t="array" ref="AG250">INDEX(GMW_SCEN!$A$2:$NF$60,MATCH(1,(GMW_SCEN!$NE$2:$NE$60=AG$3)*(GMW_SCEN!$ND$2:$ND$60=AG$4)*(GMW_SCEN!$NF$2:$NF$60=AG$1),0),$F250-1966)</f>
        <v>1.1202240000000001</v>
      </c>
      <c r="AH250" s="4" cm="1">
        <f t="array" ref="AH250">INDEX(GMW_SCEN!$A$2:$NF$60,MATCH(1,(GMW_SCEN!$NE$2:$NE$60=AH$3)*(GMW_SCEN!$ND$2:$ND$60=AH$4)*(GMW_SCEN!$NF$2:$NF$60=AH$1),0),$F250-1966)</f>
        <v>1.3136129999999999</v>
      </c>
      <c r="AI250" s="4" cm="1">
        <f t="array" ref="AI250">INDEX(GMW_SCEN!$A$2:$NF$60,MATCH(1,(GMW_SCEN!$NE$2:$NE$60=AI$3)*(GMW_SCEN!$ND$2:$ND$60=AI$4)*(GMW_SCEN!$NF$2:$NF$60=AI$1),0),$F250-1966)</f>
        <v>78.806209999999993</v>
      </c>
      <c r="AJ250" s="4" cm="1">
        <f t="array" ref="AJ250">INDEX(GMW_SCEN!$A$2:$NF$60,MATCH(1,(GMW_SCEN!$NE$2:$NE$60=AJ$3)*(GMW_SCEN!$ND$2:$ND$60=AJ$4)*(GMW_SCEN!$NF$2:$NF$60=AJ$1),0),$F250-1966)</f>
        <v>-32603.64</v>
      </c>
      <c r="AK250" s="4" cm="1">
        <f t="array" ref="AK250">INDEX(GMW_SCEN!$A$2:$NF$60,MATCH(1,(GMW_SCEN!$NE$2:$NE$60=AK$3)*(GMW_SCEN!$ND$2:$ND$60=AK$4)*(GMW_SCEN!$NF$2:$NF$60=AK$1),0),$F250-1966)</f>
        <v>3390878</v>
      </c>
      <c r="AL250" s="4" cm="1">
        <f t="array" ref="AL250">INDEX(GMW_SCEN!$A$2:$NF$60,MATCH(1,(GMW_SCEN!$NE$2:$NE$60=AL$3)*(GMW_SCEN!$ND$2:$ND$60=AL$4)*(GMW_SCEN!$NF$2:$NF$60=AL$1),0),$F250-1966)</f>
        <v>1047204</v>
      </c>
    </row>
    <row r="251" spans="1:38" x14ac:dyDescent="0.25">
      <c r="A251" s="4">
        <v>2034</v>
      </c>
      <c r="B251" s="4">
        <f t="shared" si="77"/>
        <v>2034</v>
      </c>
      <c r="C251" s="4">
        <f t="shared" si="77"/>
        <v>2033</v>
      </c>
      <c r="D251" s="4">
        <f t="shared" si="77"/>
        <v>2033</v>
      </c>
      <c r="F251" s="4">
        <f t="shared" si="79"/>
        <v>2217</v>
      </c>
      <c r="G251" s="4" cm="1">
        <f t="array" ref="G251">INDEX(GMW_SCEN!$A$2:$NF$60,MATCH(1,(GMW_SCEN!$NE$2:$NE$60=G$3)*(GMW_SCEN!$ND$2:$ND$60=G$4)*(GMW_SCEN!$NF$2:$NF$60=G$1),0),$F251-1966)</f>
        <v>802087.3</v>
      </c>
      <c r="H251" s="4" cm="1">
        <f t="array" ref="H251">INDEX(GMW_SCEN!$A$2:$NF$60,MATCH(1,(GMW_SCEN!$NE$2:$NE$60=H$3)*(GMW_SCEN!$ND$2:$ND$60=H$4)*(GMW_SCEN!$NF$2:$NF$60=H$1),0),$F251-1966)</f>
        <v>471750.40000000002</v>
      </c>
      <c r="I251" s="4" cm="1">
        <f t="array" ref="I251">INDEX(GMW_SCEN!$A$2:$NF$60,MATCH(1,(GMW_SCEN!$NE$2:$NE$60=I$3)*(GMW_SCEN!$ND$2:$ND$60=I$4)*(GMW_SCEN!$NF$2:$NF$60=I$1),0),$F251-1966)</f>
        <v>157455.29999999999</v>
      </c>
      <c r="J251" s="4" cm="1">
        <f t="array" ref="J251">INDEX(GMW_SCEN!$A$2:$NF$60,MATCH(1,(GMW_SCEN!$NE$2:$NE$60=J$3)*(GMW_SCEN!$ND$2:$ND$60=J$4)*(GMW_SCEN!$NF$2:$NF$60=J$1),0),$F251-1966)</f>
        <v>171270.6</v>
      </c>
      <c r="K251" s="4" cm="1">
        <f t="array" ref="K251">INDEX(GMW_SCEN!$A$2:$NF$60,MATCH(1,(GMW_SCEN!$NE$2:$NE$60=K$3)*(GMW_SCEN!$ND$2:$ND$60=K$4)*(GMW_SCEN!$NF$2:$NF$60=K$1),0),$F251-1966)</f>
        <v>251978.8</v>
      </c>
      <c r="L251" s="4" cm="1">
        <f t="array" ref="L251">INDEX(GMW_SCEN!$A$2:$NF$60,MATCH(1,(GMW_SCEN!$NE$2:$NE$60=L$3)*(GMW_SCEN!$ND$2:$ND$60=L$4)*(GMW_SCEN!$NF$2:$NF$60=L$1),0),$F251-1966)</f>
        <v>269609.3</v>
      </c>
      <c r="M251" s="4" cm="1">
        <f t="array" ref="M251">INDEX(GMW_SCEN!$A$2:$NF$60,MATCH(1,(GMW_SCEN!$NE$2:$NE$60=M$3)*(GMW_SCEN!$ND$2:$ND$60=M$4)*(GMW_SCEN!$NF$2:$NF$60=M$1),0),$F251-1966)</f>
        <v>166.36019999999999</v>
      </c>
      <c r="N251" s="4" cm="1">
        <f t="array" ref="N251">INDEX(GMW_SCEN!$A$2:$NF$60,MATCH(1,(GMW_SCEN!$NE$2:$NE$60=N$3)*(GMW_SCEN!$ND$2:$ND$60=N$4)*(GMW_SCEN!$NF$2:$NF$60=N$1),0),$F251-1966)</f>
        <v>2.4998589999999998</v>
      </c>
      <c r="O251" s="4" cm="1">
        <f t="array" ref="O251">INDEX(GMW_SCEN!$A$2:$NF$60,MATCH(1,(GMW_SCEN!$NE$2:$NE$60=O$3)*(GMW_SCEN!$ND$2:$ND$60=O$4)*(GMW_SCEN!$NF$2:$NF$60=O$1),0),$F251-1966)</f>
        <v>3.3499289999999999</v>
      </c>
      <c r="P251" s="4" cm="1">
        <f t="array" ref="P251">INDEX(GMW_SCEN!$A$2:$NF$60,MATCH(1,(GMW_SCEN!$NE$2:$NE$60=P$3)*(GMW_SCEN!$ND$2:$ND$60=P$4)*(GMW_SCEN!$NF$2:$NF$60=P$1),0),$F251-1966)</f>
        <v>0.3442713</v>
      </c>
      <c r="Q251" s="4" cm="1">
        <f t="array" ref="Q251">INDEX(GMW_SCEN!$A$2:$NF$60,MATCH(1,(GMW_SCEN!$NE$2:$NE$60=Q$3)*(GMW_SCEN!$ND$2:$ND$60=Q$4)*(GMW_SCEN!$NF$2:$NF$60=Q$1),0),$F251-1966)</f>
        <v>1.140231</v>
      </c>
      <c r="R251" s="4" cm="1">
        <f t="array" ref="R251">INDEX(GMW_SCEN!$A$2:$NF$60,MATCH(1,(GMW_SCEN!$NE$2:$NE$60=R$3)*(GMW_SCEN!$ND$2:$ND$60=R$4)*(GMW_SCEN!$NF$2:$NF$60=R$1),0),$F251-1966)</f>
        <v>1.338878</v>
      </c>
      <c r="S251" s="4" cm="1">
        <f t="array" ref="S251">INDEX(GMW_SCEN!$A$2:$NF$60,MATCH(1,(GMW_SCEN!$NE$2:$NE$60=S$3)*(GMW_SCEN!$ND$2:$ND$60=S$4)*(GMW_SCEN!$NF$2:$NF$60=S$1),0),$F251-1966)</f>
        <v>80.153899999999993</v>
      </c>
      <c r="T251" s="4" cm="1">
        <f t="array" ref="T251">INDEX(GMW_SCEN!$A$2:$NF$60,MATCH(1,(GMW_SCEN!$NE$2:$NE$60=T$3)*(GMW_SCEN!$ND$2:$ND$60=T$4)*(GMW_SCEN!$NF$2:$NF$60=T$1),0),$F251-1966)</f>
        <v>47263.86</v>
      </c>
      <c r="U251" s="4" cm="1">
        <f t="array" ref="U251">INDEX(GMW_SCEN!$A$2:$NF$60,MATCH(1,(GMW_SCEN!$NE$2:$NE$60=U$3)*(GMW_SCEN!$ND$2:$ND$60=U$4)*(GMW_SCEN!$NF$2:$NF$60=U$1),0),$F251-1966)</f>
        <v>3436389</v>
      </c>
      <c r="V251" s="4" cm="1">
        <f t="array" ref="V251">INDEX(GMW_SCEN!$A$2:$NF$60,MATCH(1,(GMW_SCEN!$NE$2:$NE$60=V$3)*(GMW_SCEN!$ND$2:$ND$60=V$4)*(GMW_SCEN!$NF$2:$NF$60=V$1),0),$F251-1966)</f>
        <v>1037702</v>
      </c>
      <c r="W251" s="4" cm="1">
        <f t="array" ref="W251">INDEX(GMW_SCEN!$A$2:$NF$60,MATCH(1,(GMW_SCEN!$NE$2:$NE$60=W$3)*(GMW_SCEN!$ND$2:$ND$60=W$4)*(GMW_SCEN!$NF$2:$NF$60=W$1),0),$F251-1966)</f>
        <v>804372.4</v>
      </c>
      <c r="X251" s="4" cm="1">
        <f t="array" ref="X251">INDEX(GMW_SCEN!$A$2:$NF$60,MATCH(1,(GMW_SCEN!$NE$2:$NE$60=X$3)*(GMW_SCEN!$ND$2:$ND$60=X$4)*(GMW_SCEN!$NF$2:$NF$60=X$1),0),$F251-1966)</f>
        <v>473270.8</v>
      </c>
      <c r="Y251" s="4" cm="1">
        <f t="array" ref="Y251">INDEX(GMW_SCEN!$A$2:$NF$60,MATCH(1,(GMW_SCEN!$NE$2:$NE$60=Y$3)*(GMW_SCEN!$ND$2:$ND$60=Y$4)*(GMW_SCEN!$NF$2:$NF$60=Y$1),0),$F251-1966)</f>
        <v>158597.4</v>
      </c>
      <c r="Z251" s="4" cm="1">
        <f t="array" ref="Z251">INDEX(GMW_SCEN!$A$2:$NF$60,MATCH(1,(GMW_SCEN!$NE$2:$NE$60=Z$3)*(GMW_SCEN!$ND$2:$ND$60=Z$4)*(GMW_SCEN!$NF$2:$NF$60=Z$1),0),$F251-1966)</f>
        <v>171270.6</v>
      </c>
      <c r="AA251" s="4" cm="1">
        <f t="array" ref="AA251">INDEX(GMW_SCEN!$A$2:$NF$60,MATCH(1,(GMW_SCEN!$NE$2:$NE$60=AA$3)*(GMW_SCEN!$ND$2:$ND$60=AA$4)*(GMW_SCEN!$NF$2:$NF$60=AA$1),0),$F251-1966)</f>
        <v>251988.6</v>
      </c>
      <c r="AB251" s="4" cm="1">
        <f t="array" ref="AB251">INDEX(GMW_SCEN!$A$2:$NF$60,MATCH(1,(GMW_SCEN!$NE$2:$NE$60=AB$3)*(GMW_SCEN!$ND$2:$ND$60=AB$4)*(GMW_SCEN!$NF$2:$NF$60=AB$1),0),$F251-1966)</f>
        <v>270058.3</v>
      </c>
      <c r="AC251" s="4" cm="1">
        <f t="array" ref="AC251">INDEX(GMW_SCEN!$A$2:$NF$60,MATCH(1,(GMW_SCEN!$NE$2:$NE$60=AC$3)*(GMW_SCEN!$ND$2:$ND$60=AC$4)*(GMW_SCEN!$NF$2:$NF$60=AC$1),0),$F251-1966)</f>
        <v>169.02500000000001</v>
      </c>
      <c r="AD251" s="4" cm="1">
        <f t="array" ref="AD251">INDEX(GMW_SCEN!$A$2:$NF$60,MATCH(1,(GMW_SCEN!$NE$2:$NE$60=AD$3)*(GMW_SCEN!$ND$2:$ND$60=AD$4)*(GMW_SCEN!$NF$2:$NF$60=AD$1),0),$F251-1966)</f>
        <v>2.545083</v>
      </c>
      <c r="AE251" s="4" cm="1">
        <f t="array" ref="AE251">INDEX(GMW_SCEN!$A$2:$NF$60,MATCH(1,(GMW_SCEN!$NE$2:$NE$60=AE$3)*(GMW_SCEN!$ND$2:$ND$60=AE$4)*(GMW_SCEN!$NF$2:$NF$60=AE$1),0),$F251-1966)</f>
        <v>3.5256150000000002</v>
      </c>
      <c r="AF251" s="4" cm="1">
        <f t="array" ref="AF251">INDEX(GMW_SCEN!$A$2:$NF$60,MATCH(1,(GMW_SCEN!$NE$2:$NE$60=AF$3)*(GMW_SCEN!$ND$2:$ND$60=AF$4)*(GMW_SCEN!$NF$2:$NF$60=AF$1),0),$F251-1966)</f>
        <v>0.45756380000000002</v>
      </c>
      <c r="AG251" s="4" cm="1">
        <f t="array" ref="AG251">INDEX(GMW_SCEN!$A$2:$NF$60,MATCH(1,(GMW_SCEN!$NE$2:$NE$60=AG$3)*(GMW_SCEN!$ND$2:$ND$60=AG$4)*(GMW_SCEN!$NF$2:$NF$60=AG$1),0),$F251-1966)</f>
        <v>1.119974</v>
      </c>
      <c r="AH251" s="4" cm="1">
        <f t="array" ref="AH251">INDEX(GMW_SCEN!$A$2:$NF$60,MATCH(1,(GMW_SCEN!$NE$2:$NE$60=AH$3)*(GMW_SCEN!$ND$2:$ND$60=AH$4)*(GMW_SCEN!$NF$2:$NF$60=AH$1),0),$F251-1966)</f>
        <v>1.315096</v>
      </c>
      <c r="AI251" s="4" cm="1">
        <f t="array" ref="AI251">INDEX(GMW_SCEN!$A$2:$NF$60,MATCH(1,(GMW_SCEN!$NE$2:$NE$60=AI$3)*(GMW_SCEN!$ND$2:$ND$60=AI$4)*(GMW_SCEN!$NF$2:$NF$60=AI$1),0),$F251-1966)</f>
        <v>78.738079999999997</v>
      </c>
      <c r="AJ251" s="4" cm="1">
        <f t="array" ref="AJ251">INDEX(GMW_SCEN!$A$2:$NF$60,MATCH(1,(GMW_SCEN!$NE$2:$NE$60=AJ$3)*(GMW_SCEN!$ND$2:$ND$60=AJ$4)*(GMW_SCEN!$NF$2:$NF$60=AJ$1),0),$F251-1966)</f>
        <v>49820.27</v>
      </c>
      <c r="AK251" s="4" cm="1">
        <f t="array" ref="AK251">INDEX(GMW_SCEN!$A$2:$NF$60,MATCH(1,(GMW_SCEN!$NE$2:$NE$60=AK$3)*(GMW_SCEN!$ND$2:$ND$60=AK$4)*(GMW_SCEN!$NF$2:$NF$60=AK$1),0),$F251-1966)</f>
        <v>3384991</v>
      </c>
      <c r="AL251" s="4" cm="1">
        <f t="array" ref="AL251">INDEX(GMW_SCEN!$A$2:$NF$60,MATCH(1,(GMW_SCEN!$NE$2:$NE$60=AL$3)*(GMW_SCEN!$ND$2:$ND$60=AL$4)*(GMW_SCEN!$NF$2:$NF$60=AL$1),0),$F251-1966)</f>
        <v>1056805</v>
      </c>
    </row>
    <row r="252" spans="1:38" x14ac:dyDescent="0.25">
      <c r="B252" s="4">
        <f t="shared" ref="B252:D267" si="83">+B248+1</f>
        <v>2034</v>
      </c>
      <c r="C252" s="4">
        <f t="shared" si="83"/>
        <v>2034</v>
      </c>
      <c r="F252" s="4">
        <f t="shared" si="79"/>
        <v>2218</v>
      </c>
      <c r="G252" s="4" cm="1">
        <f t="array" ref="G252">INDEX(GMW_SCEN!$A$2:$NF$60,MATCH(1,(GMW_SCEN!$NE$2:$NE$60=G$3)*(GMW_SCEN!$ND$2:$ND$60=G$4)*(GMW_SCEN!$NF$2:$NF$60=G$1),0),$F252-1966)</f>
        <v>805109.3</v>
      </c>
      <c r="H252" s="4" cm="1">
        <f t="array" ref="H252">INDEX(GMW_SCEN!$A$2:$NF$60,MATCH(1,(GMW_SCEN!$NE$2:$NE$60=H$3)*(GMW_SCEN!$ND$2:$ND$60=H$4)*(GMW_SCEN!$NF$2:$NF$60=H$1),0),$F252-1966)</f>
        <v>473472.9</v>
      </c>
      <c r="I252" s="4" cm="1">
        <f t="array" ref="I252">INDEX(GMW_SCEN!$A$2:$NF$60,MATCH(1,(GMW_SCEN!$NE$2:$NE$60=I$3)*(GMW_SCEN!$ND$2:$ND$60=I$4)*(GMW_SCEN!$NF$2:$NF$60=I$1),0),$F252-1966)</f>
        <v>158238.1</v>
      </c>
      <c r="J252" s="4" cm="1">
        <f t="array" ref="J252">INDEX(GMW_SCEN!$A$2:$NF$60,MATCH(1,(GMW_SCEN!$NE$2:$NE$60=J$3)*(GMW_SCEN!$ND$2:$ND$60=J$4)*(GMW_SCEN!$NF$2:$NF$60=J$1),0),$F252-1966)</f>
        <v>171896.2</v>
      </c>
      <c r="K252" s="4" cm="1">
        <f t="array" ref="K252">INDEX(GMW_SCEN!$A$2:$NF$60,MATCH(1,(GMW_SCEN!$NE$2:$NE$60=K$3)*(GMW_SCEN!$ND$2:$ND$60=K$4)*(GMW_SCEN!$NF$2:$NF$60=K$1),0),$F252-1966)</f>
        <v>252813.6</v>
      </c>
      <c r="L252" s="4" cm="1">
        <f t="array" ref="L252">INDEX(GMW_SCEN!$A$2:$NF$60,MATCH(1,(GMW_SCEN!$NE$2:$NE$60=L$3)*(GMW_SCEN!$ND$2:$ND$60=L$4)*(GMW_SCEN!$NF$2:$NF$60=L$1),0),$F252-1966)</f>
        <v>270626.7</v>
      </c>
      <c r="M252" s="4" cm="1">
        <f t="array" ref="M252">INDEX(GMW_SCEN!$A$2:$NF$60,MATCH(1,(GMW_SCEN!$NE$2:$NE$60=M$3)*(GMW_SCEN!$ND$2:$ND$60=M$4)*(GMW_SCEN!$NF$2:$NF$60=M$1),0),$F252-1966)</f>
        <v>167.99299999999999</v>
      </c>
      <c r="N252" s="4" cm="1">
        <f t="array" ref="N252">INDEX(GMW_SCEN!$A$2:$NF$60,MATCH(1,(GMW_SCEN!$NE$2:$NE$60=N$3)*(GMW_SCEN!$ND$2:$ND$60=N$4)*(GMW_SCEN!$NF$2:$NF$60=N$1),0),$F252-1966)</f>
        <v>2.4998499999999999</v>
      </c>
      <c r="O252" s="4" cm="1">
        <f t="array" ref="O252">INDEX(GMW_SCEN!$A$2:$NF$60,MATCH(1,(GMW_SCEN!$NE$2:$NE$60=O$3)*(GMW_SCEN!$ND$2:$ND$60=O$4)*(GMW_SCEN!$NF$2:$NF$60=O$1),0),$F252-1966)</f>
        <v>3.3499409999999998</v>
      </c>
      <c r="P252" s="4" cm="1">
        <f t="array" ref="P252">INDEX(GMW_SCEN!$A$2:$NF$60,MATCH(1,(GMW_SCEN!$NE$2:$NE$60=P$3)*(GMW_SCEN!$ND$2:$ND$60=P$4)*(GMW_SCEN!$NF$2:$NF$60=P$1),0),$F252-1966)</f>
        <v>0.34292220000000001</v>
      </c>
      <c r="Q252" s="4" cm="1">
        <f t="array" ref="Q252">INDEX(GMW_SCEN!$A$2:$NF$60,MATCH(1,(GMW_SCEN!$NE$2:$NE$60=Q$3)*(GMW_SCEN!$ND$2:$ND$60=Q$4)*(GMW_SCEN!$NF$2:$NF$60=Q$1),0),$F252-1966)</f>
        <v>1.1396390000000001</v>
      </c>
      <c r="R252" s="4" cm="1">
        <f t="array" ref="R252">INDEX(GMW_SCEN!$A$2:$NF$60,MATCH(1,(GMW_SCEN!$NE$2:$NE$60=R$3)*(GMW_SCEN!$ND$2:$ND$60=R$4)*(GMW_SCEN!$NF$2:$NF$60=R$1),0),$F252-1966)</f>
        <v>1.3399859999999999</v>
      </c>
      <c r="S252" s="4" cm="1">
        <f t="array" ref="S252">INDEX(GMW_SCEN!$A$2:$NF$60,MATCH(1,(GMW_SCEN!$NE$2:$NE$60=S$3)*(GMW_SCEN!$ND$2:$ND$60=S$4)*(GMW_SCEN!$NF$2:$NF$60=S$1),0),$F252-1966)</f>
        <v>80.061719999999994</v>
      </c>
      <c r="T252" s="4" cm="1">
        <f t="array" ref="T252">INDEX(GMW_SCEN!$A$2:$NF$60,MATCH(1,(GMW_SCEN!$NE$2:$NE$60=T$3)*(GMW_SCEN!$ND$2:$ND$60=T$4)*(GMW_SCEN!$NF$2:$NF$60=T$1),0),$F252-1966)</f>
        <v>-44730.65</v>
      </c>
      <c r="U252" s="4" cm="1">
        <f t="array" ref="U252">INDEX(GMW_SCEN!$A$2:$NF$60,MATCH(1,(GMW_SCEN!$NE$2:$NE$60=U$3)*(GMW_SCEN!$ND$2:$ND$60=U$4)*(GMW_SCEN!$NF$2:$NF$60=U$1),0),$F252-1966)</f>
        <v>3496667</v>
      </c>
      <c r="V252" s="4" cm="1">
        <f t="array" ref="V252">INDEX(GMW_SCEN!$A$2:$NF$60,MATCH(1,(GMW_SCEN!$NE$2:$NE$60=V$3)*(GMW_SCEN!$ND$2:$ND$60=V$4)*(GMW_SCEN!$NF$2:$NF$60=V$1),0),$F252-1966)</f>
        <v>1047198</v>
      </c>
      <c r="W252" s="4" cm="1">
        <f t="array" ref="W252">INDEX(GMW_SCEN!$A$2:$NF$60,MATCH(1,(GMW_SCEN!$NE$2:$NE$60=W$3)*(GMW_SCEN!$ND$2:$ND$60=W$4)*(GMW_SCEN!$NF$2:$NF$60=W$1),0),$F252-1966)</f>
        <v>807285</v>
      </c>
      <c r="X252" s="4" cm="1">
        <f t="array" ref="X252">INDEX(GMW_SCEN!$A$2:$NF$60,MATCH(1,(GMW_SCEN!$NE$2:$NE$60=X$3)*(GMW_SCEN!$ND$2:$ND$60=X$4)*(GMW_SCEN!$NF$2:$NF$60=X$1),0),$F252-1966)</f>
        <v>475129.3</v>
      </c>
      <c r="Y252" s="4" cm="1">
        <f t="array" ref="Y252">INDEX(GMW_SCEN!$A$2:$NF$60,MATCH(1,(GMW_SCEN!$NE$2:$NE$60=Y$3)*(GMW_SCEN!$ND$2:$ND$60=Y$4)*(GMW_SCEN!$NF$2:$NF$60=Y$1),0),$F252-1966)</f>
        <v>159301.4</v>
      </c>
      <c r="Z252" s="4" cm="1">
        <f t="array" ref="Z252">INDEX(GMW_SCEN!$A$2:$NF$60,MATCH(1,(GMW_SCEN!$NE$2:$NE$60=Z$3)*(GMW_SCEN!$ND$2:$ND$60=Z$4)*(GMW_SCEN!$NF$2:$NF$60=Z$1),0),$F252-1966)</f>
        <v>171896.2</v>
      </c>
      <c r="AA252" s="4" cm="1">
        <f t="array" ref="AA252">INDEX(GMW_SCEN!$A$2:$NF$60,MATCH(1,(GMW_SCEN!$NE$2:$NE$60=AA$3)*(GMW_SCEN!$ND$2:$ND$60=AA$4)*(GMW_SCEN!$NF$2:$NF$60=AA$1),0),$F252-1966)</f>
        <v>252815.2</v>
      </c>
      <c r="AB252" s="4" cm="1">
        <f t="array" ref="AB252">INDEX(GMW_SCEN!$A$2:$NF$60,MATCH(1,(GMW_SCEN!$NE$2:$NE$60=AB$3)*(GMW_SCEN!$ND$2:$ND$60=AB$4)*(GMW_SCEN!$NF$2:$NF$60=AB$1),0),$F252-1966)</f>
        <v>271216.90000000002</v>
      </c>
      <c r="AC252" s="4" cm="1">
        <f t="array" ref="AC252">INDEX(GMW_SCEN!$A$2:$NF$60,MATCH(1,(GMW_SCEN!$NE$2:$NE$60=AC$3)*(GMW_SCEN!$ND$2:$ND$60=AC$4)*(GMW_SCEN!$NF$2:$NF$60=AC$1),0),$F252-1966)</f>
        <v>170.68620000000001</v>
      </c>
      <c r="AD252" s="4" cm="1">
        <f t="array" ref="AD252">INDEX(GMW_SCEN!$A$2:$NF$60,MATCH(1,(GMW_SCEN!$NE$2:$NE$60=AD$3)*(GMW_SCEN!$ND$2:$ND$60=AD$4)*(GMW_SCEN!$NF$2:$NF$60=AD$1),0),$F252-1966)</f>
        <v>2.5325950000000002</v>
      </c>
      <c r="AE252" s="4" cm="1">
        <f t="array" ref="AE252">INDEX(GMW_SCEN!$A$2:$NF$60,MATCH(1,(GMW_SCEN!$NE$2:$NE$60=AE$3)*(GMW_SCEN!$ND$2:$ND$60=AE$4)*(GMW_SCEN!$NF$2:$NF$60=AE$1),0),$F252-1966)</f>
        <v>3.516813</v>
      </c>
      <c r="AF252" s="4" cm="1">
        <f t="array" ref="AF252">INDEX(GMW_SCEN!$A$2:$NF$60,MATCH(1,(GMW_SCEN!$NE$2:$NE$60=AF$3)*(GMW_SCEN!$ND$2:$ND$60=AF$4)*(GMW_SCEN!$NF$2:$NF$60=AF$1),0),$F252-1966)</f>
        <v>0.46170739999999999</v>
      </c>
      <c r="AG252" s="4" cm="1">
        <f t="array" ref="AG252">INDEX(GMW_SCEN!$A$2:$NF$60,MATCH(1,(GMW_SCEN!$NE$2:$NE$60=AG$3)*(GMW_SCEN!$ND$2:$ND$60=AG$4)*(GMW_SCEN!$NF$2:$NF$60=AG$1),0),$F252-1966)</f>
        <v>1.1197090000000001</v>
      </c>
      <c r="AH252" s="4" cm="1">
        <f t="array" ref="AH252">INDEX(GMW_SCEN!$A$2:$NF$60,MATCH(1,(GMW_SCEN!$NE$2:$NE$60=AH$3)*(GMW_SCEN!$ND$2:$ND$60=AH$4)*(GMW_SCEN!$NF$2:$NF$60=AH$1),0),$F252-1966)</f>
        <v>1.3165579999999999</v>
      </c>
      <c r="AI252" s="4" cm="1">
        <f t="array" ref="AI252">INDEX(GMW_SCEN!$A$2:$NF$60,MATCH(1,(GMW_SCEN!$NE$2:$NE$60=AI$3)*(GMW_SCEN!$ND$2:$ND$60=AI$4)*(GMW_SCEN!$NF$2:$NF$60=AI$1),0),$F252-1966)</f>
        <v>78.671019999999999</v>
      </c>
      <c r="AJ252" s="4" cm="1">
        <f t="array" ref="AJ252">INDEX(GMW_SCEN!$A$2:$NF$60,MATCH(1,(GMW_SCEN!$NE$2:$NE$60=AJ$3)*(GMW_SCEN!$ND$2:$ND$60=AJ$4)*(GMW_SCEN!$NF$2:$NF$60=AJ$1),0),$F252-1966)</f>
        <v>-43883.519999999997</v>
      </c>
      <c r="AK252" s="4" cm="1">
        <f t="array" ref="AK252">INDEX(GMW_SCEN!$A$2:$NF$60,MATCH(1,(GMW_SCEN!$NE$2:$NE$60=AK$3)*(GMW_SCEN!$ND$2:$ND$60=AK$4)*(GMW_SCEN!$NF$2:$NF$60=AK$1),0),$F252-1966)</f>
        <v>3444902</v>
      </c>
      <c r="AL252" s="4" cm="1">
        <f t="array" ref="AL252">INDEX(GMW_SCEN!$A$2:$NF$60,MATCH(1,(GMW_SCEN!$NE$2:$NE$60=AL$3)*(GMW_SCEN!$ND$2:$ND$60=AL$4)*(GMW_SCEN!$NF$2:$NF$60=AL$1),0),$F252-1966)</f>
        <v>1066401</v>
      </c>
    </row>
    <row r="253" spans="1:38" x14ac:dyDescent="0.25">
      <c r="B253" s="4">
        <f t="shared" si="83"/>
        <v>2034</v>
      </c>
      <c r="C253" s="4">
        <f t="shared" si="83"/>
        <v>2034</v>
      </c>
      <c r="F253" s="4">
        <f t="shared" si="79"/>
        <v>2219</v>
      </c>
      <c r="G253" s="4" cm="1">
        <f t="array" ref="G253">INDEX(GMW_SCEN!$A$2:$NF$60,MATCH(1,(GMW_SCEN!$NE$2:$NE$60=G$3)*(GMW_SCEN!$ND$2:$ND$60=G$4)*(GMW_SCEN!$NF$2:$NF$60=G$1),0),$F253-1966)</f>
        <v>808107.3</v>
      </c>
      <c r="H253" s="4" cm="1">
        <f t="array" ref="H253">INDEX(GMW_SCEN!$A$2:$NF$60,MATCH(1,(GMW_SCEN!$NE$2:$NE$60=H$3)*(GMW_SCEN!$ND$2:$ND$60=H$4)*(GMW_SCEN!$NF$2:$NF$60=H$1),0),$F253-1966)</f>
        <v>475181.9</v>
      </c>
      <c r="I253" s="4" cm="1">
        <f t="array" ref="I253">INDEX(GMW_SCEN!$A$2:$NF$60,MATCH(1,(GMW_SCEN!$NE$2:$NE$60=I$3)*(GMW_SCEN!$ND$2:$ND$60=I$4)*(GMW_SCEN!$NF$2:$NF$60=I$1),0),$F253-1966)</f>
        <v>159018.20000000001</v>
      </c>
      <c r="J253" s="4" cm="1">
        <f t="array" ref="J253">INDEX(GMW_SCEN!$A$2:$NF$60,MATCH(1,(GMW_SCEN!$NE$2:$NE$60=J$3)*(GMW_SCEN!$ND$2:$ND$60=J$4)*(GMW_SCEN!$NF$2:$NF$60=J$1),0),$F253-1966)</f>
        <v>172516.5</v>
      </c>
      <c r="K253" s="4" cm="1">
        <f t="array" ref="K253">INDEX(GMW_SCEN!$A$2:$NF$60,MATCH(1,(GMW_SCEN!$NE$2:$NE$60=K$3)*(GMW_SCEN!$ND$2:$ND$60=K$4)*(GMW_SCEN!$NF$2:$NF$60=K$1),0),$F253-1966)</f>
        <v>253641</v>
      </c>
      <c r="L253" s="4" cm="1">
        <f t="array" ref="L253">INDEX(GMW_SCEN!$A$2:$NF$60,MATCH(1,(GMW_SCEN!$NE$2:$NE$60=L$3)*(GMW_SCEN!$ND$2:$ND$60=L$4)*(GMW_SCEN!$NF$2:$NF$60=L$1),0),$F253-1966)</f>
        <v>271637</v>
      </c>
      <c r="M253" s="4" cm="1">
        <f t="array" ref="M253">INDEX(GMW_SCEN!$A$2:$NF$60,MATCH(1,(GMW_SCEN!$NE$2:$NE$60=M$3)*(GMW_SCEN!$ND$2:$ND$60=M$4)*(GMW_SCEN!$NF$2:$NF$60=M$1),0),$F253-1966)</f>
        <v>169.0822</v>
      </c>
      <c r="N253" s="4" cm="1">
        <f t="array" ref="N253">INDEX(GMW_SCEN!$A$2:$NF$60,MATCH(1,(GMW_SCEN!$NE$2:$NE$60=N$3)*(GMW_SCEN!$ND$2:$ND$60=N$4)*(GMW_SCEN!$NF$2:$NF$60=N$1),0),$F253-1966)</f>
        <v>2.4998580000000001</v>
      </c>
      <c r="O253" s="4" cm="1">
        <f t="array" ref="O253">INDEX(GMW_SCEN!$A$2:$NF$60,MATCH(1,(GMW_SCEN!$NE$2:$NE$60=O$3)*(GMW_SCEN!$ND$2:$ND$60=O$4)*(GMW_SCEN!$NF$2:$NF$60=O$1),0),$F253-1966)</f>
        <v>3.3499479999999999</v>
      </c>
      <c r="P253" s="4" cm="1">
        <f t="array" ref="P253">INDEX(GMW_SCEN!$A$2:$NF$60,MATCH(1,(GMW_SCEN!$NE$2:$NE$60=P$3)*(GMW_SCEN!$ND$2:$ND$60=P$4)*(GMW_SCEN!$NF$2:$NF$60=P$1),0),$F253-1966)</f>
        <v>0.34294940000000002</v>
      </c>
      <c r="Q253" s="4" cm="1">
        <f t="array" ref="Q253">INDEX(GMW_SCEN!$A$2:$NF$60,MATCH(1,(GMW_SCEN!$NE$2:$NE$60=Q$3)*(GMW_SCEN!$ND$2:$ND$60=Q$4)*(GMW_SCEN!$NF$2:$NF$60=Q$1),0),$F253-1966)</f>
        <v>1.1390469999999999</v>
      </c>
      <c r="R253" s="4" cm="1">
        <f t="array" ref="R253">INDEX(GMW_SCEN!$A$2:$NF$60,MATCH(1,(GMW_SCEN!$NE$2:$NE$60=R$3)*(GMW_SCEN!$ND$2:$ND$60=R$4)*(GMW_SCEN!$NF$2:$NF$60=R$1),0),$F253-1966)</f>
        <v>1.3410899999999999</v>
      </c>
      <c r="S253" s="4" cm="1">
        <f t="array" ref="S253">INDEX(GMW_SCEN!$A$2:$NF$60,MATCH(1,(GMW_SCEN!$NE$2:$NE$60=S$3)*(GMW_SCEN!$ND$2:$ND$60=S$4)*(GMW_SCEN!$NF$2:$NF$60=S$1),0),$F253-1966)</f>
        <v>79.970659999999995</v>
      </c>
      <c r="T253" s="4" cm="1">
        <f t="array" ref="T253">INDEX(GMW_SCEN!$A$2:$NF$60,MATCH(1,(GMW_SCEN!$NE$2:$NE$60=T$3)*(GMW_SCEN!$ND$2:$ND$60=T$4)*(GMW_SCEN!$NF$2:$NF$60=T$1),0),$F253-1966)</f>
        <v>-9532.2420000000002</v>
      </c>
      <c r="U253" s="4" cm="1">
        <f t="array" ref="U253">INDEX(GMW_SCEN!$A$2:$NF$60,MATCH(1,(GMW_SCEN!$NE$2:$NE$60=U$3)*(GMW_SCEN!$ND$2:$ND$60=U$4)*(GMW_SCEN!$NF$2:$NF$60=U$1),0),$F253-1966)</f>
        <v>3526925</v>
      </c>
      <c r="V253" s="4" cm="1">
        <f t="array" ref="V253">INDEX(GMW_SCEN!$A$2:$NF$60,MATCH(1,(GMW_SCEN!$NE$2:$NE$60=V$3)*(GMW_SCEN!$ND$2:$ND$60=V$4)*(GMW_SCEN!$NF$2:$NF$60=V$1),0),$F253-1966)</f>
        <v>1056741</v>
      </c>
      <c r="W253" s="4" cm="1">
        <f t="array" ref="W253">INDEX(GMW_SCEN!$A$2:$NF$60,MATCH(1,(GMW_SCEN!$NE$2:$NE$60=W$3)*(GMW_SCEN!$ND$2:$ND$60=W$4)*(GMW_SCEN!$NF$2:$NF$60=W$1),0),$F253-1966)</f>
        <v>810152.1</v>
      </c>
      <c r="X253" s="4" cm="1">
        <f t="array" ref="X253">INDEX(GMW_SCEN!$A$2:$NF$60,MATCH(1,(GMW_SCEN!$NE$2:$NE$60=X$3)*(GMW_SCEN!$ND$2:$ND$60=X$4)*(GMW_SCEN!$NF$2:$NF$60=X$1),0),$F253-1966)</f>
        <v>476928.4</v>
      </c>
      <c r="Y253" s="4" cm="1">
        <f t="array" ref="Y253">INDEX(GMW_SCEN!$A$2:$NF$60,MATCH(1,(GMW_SCEN!$NE$2:$NE$60=Y$3)*(GMW_SCEN!$ND$2:$ND$60=Y$4)*(GMW_SCEN!$NF$2:$NF$60=Y$1),0),$F253-1966)</f>
        <v>160001.1</v>
      </c>
      <c r="Z253" s="4" cm="1">
        <f t="array" ref="Z253">INDEX(GMW_SCEN!$A$2:$NF$60,MATCH(1,(GMW_SCEN!$NE$2:$NE$60=Z$3)*(GMW_SCEN!$ND$2:$ND$60=Z$4)*(GMW_SCEN!$NF$2:$NF$60=Z$1),0),$F253-1966)</f>
        <v>172516.5</v>
      </c>
      <c r="AA253" s="4" cm="1">
        <f t="array" ref="AA253">INDEX(GMW_SCEN!$A$2:$NF$60,MATCH(1,(GMW_SCEN!$NE$2:$NE$60=AA$3)*(GMW_SCEN!$ND$2:$ND$60=AA$4)*(GMW_SCEN!$NF$2:$NF$60=AA$1),0),$F253-1966)</f>
        <v>253636</v>
      </c>
      <c r="AB253" s="4" cm="1">
        <f t="array" ref="AB253">INDEX(GMW_SCEN!$A$2:$NF$60,MATCH(1,(GMW_SCEN!$NE$2:$NE$60=AB$3)*(GMW_SCEN!$ND$2:$ND$60=AB$4)*(GMW_SCEN!$NF$2:$NF$60=AB$1),0),$F253-1966)</f>
        <v>272345.40000000002</v>
      </c>
      <c r="AC253" s="4" cm="1">
        <f t="array" ref="AC253">INDEX(GMW_SCEN!$A$2:$NF$60,MATCH(1,(GMW_SCEN!$NE$2:$NE$60=AC$3)*(GMW_SCEN!$ND$2:$ND$60=AC$4)*(GMW_SCEN!$NF$2:$NF$60=AC$1),0),$F253-1966)</f>
        <v>171.7927</v>
      </c>
      <c r="AD253" s="4" cm="1">
        <f t="array" ref="AD253">INDEX(GMW_SCEN!$A$2:$NF$60,MATCH(1,(GMW_SCEN!$NE$2:$NE$60=AD$3)*(GMW_SCEN!$ND$2:$ND$60=AD$4)*(GMW_SCEN!$NF$2:$NF$60=AD$1),0),$F253-1966)</f>
        <v>2.5214539999999999</v>
      </c>
      <c r="AE253" s="4" cm="1">
        <f t="array" ref="AE253">INDEX(GMW_SCEN!$A$2:$NF$60,MATCH(1,(GMW_SCEN!$NE$2:$NE$60=AE$3)*(GMW_SCEN!$ND$2:$ND$60=AE$4)*(GMW_SCEN!$NF$2:$NF$60=AE$1),0),$F253-1966)</f>
        <v>3.5081380000000002</v>
      </c>
      <c r="AF253" s="4" cm="1">
        <f t="array" ref="AF253">INDEX(GMW_SCEN!$A$2:$NF$60,MATCH(1,(GMW_SCEN!$NE$2:$NE$60=AF$3)*(GMW_SCEN!$ND$2:$ND$60=AF$4)*(GMW_SCEN!$NF$2:$NF$60=AF$1),0),$F253-1966)</f>
        <v>0.46557199999999999</v>
      </c>
      <c r="AG253" s="4" cm="1">
        <f t="array" ref="AG253">INDEX(GMW_SCEN!$A$2:$NF$60,MATCH(1,(GMW_SCEN!$NE$2:$NE$60=AG$3)*(GMW_SCEN!$ND$2:$ND$60=AG$4)*(GMW_SCEN!$NF$2:$NF$60=AG$1),0),$F253-1966)</f>
        <v>1.1194299999999999</v>
      </c>
      <c r="AH253" s="4" cm="1">
        <f t="array" ref="AH253">INDEX(GMW_SCEN!$A$2:$NF$60,MATCH(1,(GMW_SCEN!$NE$2:$NE$60=AH$3)*(GMW_SCEN!$ND$2:$ND$60=AH$4)*(GMW_SCEN!$NF$2:$NF$60=AH$1),0),$F253-1966)</f>
        <v>1.3179989999999999</v>
      </c>
      <c r="AI253" s="4" cm="1">
        <f t="array" ref="AI253">INDEX(GMW_SCEN!$A$2:$NF$60,MATCH(1,(GMW_SCEN!$NE$2:$NE$60=AI$3)*(GMW_SCEN!$ND$2:$ND$60=AI$4)*(GMW_SCEN!$NF$2:$NF$60=AI$1),0),$F253-1966)</f>
        <v>78.603870000000001</v>
      </c>
      <c r="AJ253" s="4" cm="1">
        <f t="array" ref="AJ253">INDEX(GMW_SCEN!$A$2:$NF$60,MATCH(1,(GMW_SCEN!$NE$2:$NE$60=AJ$3)*(GMW_SCEN!$ND$2:$ND$60=AJ$4)*(GMW_SCEN!$NF$2:$NF$60=AJ$1),0),$F253-1966)</f>
        <v>-8443.6170000000002</v>
      </c>
      <c r="AK253" s="4" cm="1">
        <f t="array" ref="AK253">INDEX(GMW_SCEN!$A$2:$NF$60,MATCH(1,(GMW_SCEN!$NE$2:$NE$60=AK$3)*(GMW_SCEN!$ND$2:$ND$60=AK$4)*(GMW_SCEN!$NF$2:$NF$60=AK$1),0),$F253-1966)</f>
        <v>3474555</v>
      </c>
      <c r="AL253" s="4" cm="1">
        <f t="array" ref="AL253">INDEX(GMW_SCEN!$A$2:$NF$60,MATCH(1,(GMW_SCEN!$NE$2:$NE$60=AL$3)*(GMW_SCEN!$ND$2:$ND$60=AL$4)*(GMW_SCEN!$NF$2:$NF$60=AL$1),0),$F253-1966)</f>
        <v>1075988</v>
      </c>
    </row>
    <row r="254" spans="1:38" x14ac:dyDescent="0.25">
      <c r="B254" s="4">
        <f t="shared" si="83"/>
        <v>2034</v>
      </c>
      <c r="C254" s="4">
        <f t="shared" si="83"/>
        <v>2034</v>
      </c>
      <c r="E254" s="4">
        <f t="shared" ref="E254" si="84">+E250+1</f>
        <v>2034</v>
      </c>
      <c r="F254" s="4">
        <f t="shared" si="79"/>
        <v>2220</v>
      </c>
      <c r="G254" s="4" cm="1">
        <f t="array" ref="G254">INDEX(GMW_SCEN!$A$2:$NF$60,MATCH(1,(GMW_SCEN!$NE$2:$NE$60=G$3)*(GMW_SCEN!$ND$2:$ND$60=G$4)*(GMW_SCEN!$NF$2:$NF$60=G$1),0),$F254-1966)</f>
        <v>811116.6</v>
      </c>
      <c r="H254" s="4" cm="1">
        <f t="array" ref="H254">INDEX(GMW_SCEN!$A$2:$NF$60,MATCH(1,(GMW_SCEN!$NE$2:$NE$60=H$3)*(GMW_SCEN!$ND$2:$ND$60=H$4)*(GMW_SCEN!$NF$2:$NF$60=H$1),0),$F254-1966)</f>
        <v>476896.7</v>
      </c>
      <c r="I254" s="4" cm="1">
        <f t="array" ref="I254">INDEX(GMW_SCEN!$A$2:$NF$60,MATCH(1,(GMW_SCEN!$NE$2:$NE$60=I$3)*(GMW_SCEN!$ND$2:$ND$60=I$4)*(GMW_SCEN!$NF$2:$NF$60=I$1),0),$F254-1966)</f>
        <v>159802</v>
      </c>
      <c r="J254" s="4" cm="1">
        <f t="array" ref="J254">INDEX(GMW_SCEN!$A$2:$NF$60,MATCH(1,(GMW_SCEN!$NE$2:$NE$60=J$3)*(GMW_SCEN!$ND$2:$ND$60=J$4)*(GMW_SCEN!$NF$2:$NF$60=J$1),0),$F254-1966)</f>
        <v>173139</v>
      </c>
      <c r="K254" s="4" cm="1">
        <f t="array" ref="K254">INDEX(GMW_SCEN!$A$2:$NF$60,MATCH(1,(GMW_SCEN!$NE$2:$NE$60=K$3)*(GMW_SCEN!$ND$2:$ND$60=K$4)*(GMW_SCEN!$NF$2:$NF$60=K$1),0),$F254-1966)</f>
        <v>254471.6</v>
      </c>
      <c r="L254" s="4" cm="1">
        <f t="array" ref="L254">INDEX(GMW_SCEN!$A$2:$NF$60,MATCH(1,(GMW_SCEN!$NE$2:$NE$60=L$3)*(GMW_SCEN!$ND$2:$ND$60=L$4)*(GMW_SCEN!$NF$2:$NF$60=L$1),0),$F254-1966)</f>
        <v>272651.40000000002</v>
      </c>
      <c r="M254" s="4" cm="1">
        <f t="array" ref="M254">INDEX(GMW_SCEN!$A$2:$NF$60,MATCH(1,(GMW_SCEN!$NE$2:$NE$60=M$3)*(GMW_SCEN!$ND$2:$ND$60=M$4)*(GMW_SCEN!$NF$2:$NF$60=M$1),0),$F254-1966)</f>
        <v>169.56870000000001</v>
      </c>
      <c r="N254" s="4" cm="1">
        <f t="array" ref="N254">INDEX(GMW_SCEN!$A$2:$NF$60,MATCH(1,(GMW_SCEN!$NE$2:$NE$60=N$3)*(GMW_SCEN!$ND$2:$ND$60=N$4)*(GMW_SCEN!$NF$2:$NF$60=N$1),0),$F254-1966)</f>
        <v>2.4998649999999998</v>
      </c>
      <c r="O254" s="4" cm="1">
        <f t="array" ref="O254">INDEX(GMW_SCEN!$A$2:$NF$60,MATCH(1,(GMW_SCEN!$NE$2:$NE$60=O$3)*(GMW_SCEN!$ND$2:$ND$60=O$4)*(GMW_SCEN!$NF$2:$NF$60=O$1),0),$F254-1966)</f>
        <v>3.3499829999999999</v>
      </c>
      <c r="P254" s="4" cm="1">
        <f t="array" ref="P254">INDEX(GMW_SCEN!$A$2:$NF$60,MATCH(1,(GMW_SCEN!$NE$2:$NE$60=P$3)*(GMW_SCEN!$ND$2:$ND$60=P$4)*(GMW_SCEN!$NF$2:$NF$60=P$1),0),$F254-1966)</f>
        <v>0.3443947</v>
      </c>
      <c r="Q254" s="4" cm="1">
        <f t="array" ref="Q254">INDEX(GMW_SCEN!$A$2:$NF$60,MATCH(1,(GMW_SCEN!$NE$2:$NE$60=Q$3)*(GMW_SCEN!$ND$2:$ND$60=Q$4)*(GMW_SCEN!$NF$2:$NF$60=Q$1),0),$F254-1966)</f>
        <v>1.1384570000000001</v>
      </c>
      <c r="R254" s="4" cm="1">
        <f t="array" ref="R254">INDEX(GMW_SCEN!$A$2:$NF$60,MATCH(1,(GMW_SCEN!$NE$2:$NE$60=R$3)*(GMW_SCEN!$ND$2:$ND$60=R$4)*(GMW_SCEN!$NF$2:$NF$60=R$1),0),$F254-1966)</f>
        <v>1.3421879999999999</v>
      </c>
      <c r="S254" s="4" cm="1">
        <f t="array" ref="S254">INDEX(GMW_SCEN!$A$2:$NF$60,MATCH(1,(GMW_SCEN!$NE$2:$NE$60=S$3)*(GMW_SCEN!$ND$2:$ND$60=S$4)*(GMW_SCEN!$NF$2:$NF$60=S$1),0),$F254-1966)</f>
        <v>79.880359999999996</v>
      </c>
      <c r="T254" s="4" cm="1">
        <f t="array" ref="T254">INDEX(GMW_SCEN!$A$2:$NF$60,MATCH(1,(GMW_SCEN!$NE$2:$NE$60=T$3)*(GMW_SCEN!$ND$2:$ND$60=T$4)*(GMW_SCEN!$NF$2:$NF$60=T$1),0),$F254-1966)</f>
        <v>-36633.800000000003</v>
      </c>
      <c r="U254" s="4" cm="1">
        <f t="array" ref="U254">INDEX(GMW_SCEN!$A$2:$NF$60,MATCH(1,(GMW_SCEN!$NE$2:$NE$60=U$3)*(GMW_SCEN!$ND$2:$ND$60=U$4)*(GMW_SCEN!$NF$2:$NF$60=U$1),0),$F254-1966)</f>
        <v>3584555</v>
      </c>
      <c r="V254" s="4" cm="1">
        <f t="array" ref="V254">INDEX(GMW_SCEN!$A$2:$NF$60,MATCH(1,(GMW_SCEN!$NE$2:$NE$60=V$3)*(GMW_SCEN!$ND$2:$ND$60=V$4)*(GMW_SCEN!$NF$2:$NF$60=V$1),0),$F254-1966)</f>
        <v>1066338</v>
      </c>
      <c r="W254" s="4" cm="1">
        <f t="array" ref="W254">INDEX(GMW_SCEN!$A$2:$NF$60,MATCH(1,(GMW_SCEN!$NE$2:$NE$60=W$3)*(GMW_SCEN!$ND$2:$ND$60=W$4)*(GMW_SCEN!$NF$2:$NF$60=W$1),0),$F254-1966)</f>
        <v>813009.6</v>
      </c>
      <c r="X254" s="4" cm="1">
        <f t="array" ref="X254">INDEX(GMW_SCEN!$A$2:$NF$60,MATCH(1,(GMW_SCEN!$NE$2:$NE$60=X$3)*(GMW_SCEN!$ND$2:$ND$60=X$4)*(GMW_SCEN!$NF$2:$NF$60=X$1),0),$F254-1966)</f>
        <v>478689.2</v>
      </c>
      <c r="Y254" s="4" cm="1">
        <f t="array" ref="Y254">INDEX(GMW_SCEN!$A$2:$NF$60,MATCH(1,(GMW_SCEN!$NE$2:$NE$60=Y$3)*(GMW_SCEN!$ND$2:$ND$60=Y$4)*(GMW_SCEN!$NF$2:$NF$60=Y$1),0),$F254-1966)</f>
        <v>160702.6</v>
      </c>
      <c r="Z254" s="4" cm="1">
        <f t="array" ref="Z254">INDEX(GMW_SCEN!$A$2:$NF$60,MATCH(1,(GMW_SCEN!$NE$2:$NE$60=Z$3)*(GMW_SCEN!$ND$2:$ND$60=Z$4)*(GMW_SCEN!$NF$2:$NF$60=Z$1),0),$F254-1966)</f>
        <v>173139</v>
      </c>
      <c r="AA254" s="4" cm="1">
        <f t="array" ref="AA254">INDEX(GMW_SCEN!$A$2:$NF$60,MATCH(1,(GMW_SCEN!$NE$2:$NE$60=AA$3)*(GMW_SCEN!$ND$2:$ND$60=AA$4)*(GMW_SCEN!$NF$2:$NF$60=AA$1),0),$F254-1966)</f>
        <v>254461.4</v>
      </c>
      <c r="AB254" s="4" cm="1">
        <f t="array" ref="AB254">INDEX(GMW_SCEN!$A$2:$NF$60,MATCH(1,(GMW_SCEN!$NE$2:$NE$60=AB$3)*(GMW_SCEN!$ND$2:$ND$60=AB$4)*(GMW_SCEN!$NF$2:$NF$60=AB$1),0),$F254-1966)</f>
        <v>273453.7</v>
      </c>
      <c r="AC254" s="4" cm="1">
        <f t="array" ref="AC254">INDEX(GMW_SCEN!$A$2:$NF$60,MATCH(1,(GMW_SCEN!$NE$2:$NE$60=AC$3)*(GMW_SCEN!$ND$2:$ND$60=AC$4)*(GMW_SCEN!$NF$2:$NF$60=AC$1),0),$F254-1966)</f>
        <v>172.28399999999999</v>
      </c>
      <c r="AD254" s="4" cm="1">
        <f t="array" ref="AD254">INDEX(GMW_SCEN!$A$2:$NF$60,MATCH(1,(GMW_SCEN!$NE$2:$NE$60=AD$3)*(GMW_SCEN!$ND$2:$ND$60=AD$4)*(GMW_SCEN!$NF$2:$NF$60=AD$1),0),$F254-1966)</f>
        <v>2.5115639999999999</v>
      </c>
      <c r="AE254" s="4" cm="1">
        <f t="array" ref="AE254">INDEX(GMW_SCEN!$A$2:$NF$60,MATCH(1,(GMW_SCEN!$NE$2:$NE$60=AE$3)*(GMW_SCEN!$ND$2:$ND$60=AE$4)*(GMW_SCEN!$NF$2:$NF$60=AE$1),0),$F254-1966)</f>
        <v>3.4994860000000001</v>
      </c>
      <c r="AF254" s="4" cm="1">
        <f t="array" ref="AF254">INDEX(GMW_SCEN!$A$2:$NF$60,MATCH(1,(GMW_SCEN!$NE$2:$NE$60=AF$3)*(GMW_SCEN!$ND$2:$ND$60=AF$4)*(GMW_SCEN!$NF$2:$NF$60=AF$1),0),$F254-1966)</f>
        <v>0.46914879999999998</v>
      </c>
      <c r="AG254" s="4" cm="1">
        <f t="array" ref="AG254">INDEX(GMW_SCEN!$A$2:$NF$60,MATCH(1,(GMW_SCEN!$NE$2:$NE$60=AG$3)*(GMW_SCEN!$ND$2:$ND$60=AG$4)*(GMW_SCEN!$NF$2:$NF$60=AG$1),0),$F254-1966)</f>
        <v>1.11914</v>
      </c>
      <c r="AH254" s="4" cm="1">
        <f t="array" ref="AH254">INDEX(GMW_SCEN!$A$2:$NF$60,MATCH(1,(GMW_SCEN!$NE$2:$NE$60=AH$3)*(GMW_SCEN!$ND$2:$ND$60=AH$4)*(GMW_SCEN!$NF$2:$NF$60=AH$1),0),$F254-1966)</f>
        <v>1.31942</v>
      </c>
      <c r="AI254" s="4" cm="1">
        <f t="array" ref="AI254">INDEX(GMW_SCEN!$A$2:$NF$60,MATCH(1,(GMW_SCEN!$NE$2:$NE$60=AI$3)*(GMW_SCEN!$ND$2:$ND$60=AI$4)*(GMW_SCEN!$NF$2:$NF$60=AI$1),0),$F254-1966)</f>
        <v>78.536370000000005</v>
      </c>
      <c r="AJ254" s="4" cm="1">
        <f t="array" ref="AJ254">INDEX(GMW_SCEN!$A$2:$NF$60,MATCH(1,(GMW_SCEN!$NE$2:$NE$60=AJ$3)*(GMW_SCEN!$ND$2:$ND$60=AJ$4)*(GMW_SCEN!$NF$2:$NF$60=AJ$1),0),$F254-1966)</f>
        <v>-35796.15</v>
      </c>
      <c r="AK254" s="4" cm="1">
        <f t="array" ref="AK254">INDEX(GMW_SCEN!$A$2:$NF$60,MATCH(1,(GMW_SCEN!$NE$2:$NE$60=AK$3)*(GMW_SCEN!$ND$2:$ND$60=AK$4)*(GMW_SCEN!$NF$2:$NF$60=AK$1),0),$F254-1966)</f>
        <v>3531833</v>
      </c>
      <c r="AL254" s="4" cm="1">
        <f t="array" ref="AL254">INDEX(GMW_SCEN!$A$2:$NF$60,MATCH(1,(GMW_SCEN!$NE$2:$NE$60=AL$3)*(GMW_SCEN!$ND$2:$ND$60=AL$4)*(GMW_SCEN!$NF$2:$NF$60=AL$1),0),$F254-1966)</f>
        <v>1085562</v>
      </c>
    </row>
    <row r="255" spans="1:38" x14ac:dyDescent="0.25">
      <c r="A255" s="4">
        <v>2035</v>
      </c>
      <c r="B255" s="4">
        <f t="shared" si="83"/>
        <v>2035</v>
      </c>
      <c r="C255" s="4">
        <f t="shared" si="83"/>
        <v>2034</v>
      </c>
      <c r="D255" s="4">
        <f t="shared" si="83"/>
        <v>2034</v>
      </c>
      <c r="F255" s="4">
        <f t="shared" si="79"/>
        <v>2221</v>
      </c>
      <c r="G255" s="4" cm="1">
        <f t="array" ref="G255">INDEX(GMW_SCEN!$A$2:$NF$60,MATCH(1,(GMW_SCEN!$NE$2:$NE$60=G$3)*(GMW_SCEN!$ND$2:$ND$60=G$4)*(GMW_SCEN!$NF$2:$NF$60=G$1),0),$F255-1966)</f>
        <v>814181.4</v>
      </c>
      <c r="H255" s="4" cm="1">
        <f t="array" ref="H255">INDEX(GMW_SCEN!$A$2:$NF$60,MATCH(1,(GMW_SCEN!$NE$2:$NE$60=H$3)*(GMW_SCEN!$ND$2:$ND$60=H$4)*(GMW_SCEN!$NF$2:$NF$60=H$1),0),$F255-1966)</f>
        <v>478643.7</v>
      </c>
      <c r="I255" s="4" cm="1">
        <f t="array" ref="I255">INDEX(GMW_SCEN!$A$2:$NF$60,MATCH(1,(GMW_SCEN!$NE$2:$NE$60=I$3)*(GMW_SCEN!$ND$2:$ND$60=I$4)*(GMW_SCEN!$NF$2:$NF$60=I$1),0),$F255-1966)</f>
        <v>160598.5</v>
      </c>
      <c r="J255" s="4" cm="1">
        <f t="array" ref="J255">INDEX(GMW_SCEN!$A$2:$NF$60,MATCH(1,(GMW_SCEN!$NE$2:$NE$60=J$3)*(GMW_SCEN!$ND$2:$ND$60=J$4)*(GMW_SCEN!$NF$2:$NF$60=J$1),0),$F255-1966)</f>
        <v>173773.3</v>
      </c>
      <c r="K255" s="4" cm="1">
        <f t="array" ref="K255">INDEX(GMW_SCEN!$A$2:$NF$60,MATCH(1,(GMW_SCEN!$NE$2:$NE$60=K$3)*(GMW_SCEN!$ND$2:$ND$60=K$4)*(GMW_SCEN!$NF$2:$NF$60=K$1),0),$F255-1966)</f>
        <v>255319</v>
      </c>
      <c r="L255" s="4" cm="1">
        <f t="array" ref="L255">INDEX(GMW_SCEN!$A$2:$NF$60,MATCH(1,(GMW_SCEN!$NE$2:$NE$60=L$3)*(GMW_SCEN!$ND$2:$ND$60=L$4)*(GMW_SCEN!$NF$2:$NF$60=L$1),0),$F255-1966)</f>
        <v>273683.59999999998</v>
      </c>
      <c r="M255" s="4" cm="1">
        <f t="array" ref="M255">INDEX(GMW_SCEN!$A$2:$NF$60,MATCH(1,(GMW_SCEN!$NE$2:$NE$60=M$3)*(GMW_SCEN!$ND$2:$ND$60=M$4)*(GMW_SCEN!$NF$2:$NF$60=M$1),0),$F255-1966)</f>
        <v>169.6542</v>
      </c>
      <c r="N255" s="4" cm="1">
        <f t="array" ref="N255">INDEX(GMW_SCEN!$A$2:$NF$60,MATCH(1,(GMW_SCEN!$NE$2:$NE$60=N$3)*(GMW_SCEN!$ND$2:$ND$60=N$4)*(GMW_SCEN!$NF$2:$NF$60=N$1),0),$F255-1966)</f>
        <v>2.4998680000000002</v>
      </c>
      <c r="O255" s="4" cm="1">
        <f t="array" ref="O255">INDEX(GMW_SCEN!$A$2:$NF$60,MATCH(1,(GMW_SCEN!$NE$2:$NE$60=O$3)*(GMW_SCEN!$ND$2:$ND$60=O$4)*(GMW_SCEN!$NF$2:$NF$60=O$1),0),$F255-1966)</f>
        <v>3.3499300000000001</v>
      </c>
      <c r="P255" s="4" cm="1">
        <f t="array" ref="P255">INDEX(GMW_SCEN!$A$2:$NF$60,MATCH(1,(GMW_SCEN!$NE$2:$NE$60=P$3)*(GMW_SCEN!$ND$2:$ND$60=P$4)*(GMW_SCEN!$NF$2:$NF$60=P$1),0),$F255-1966)</f>
        <v>0.34702339999999998</v>
      </c>
      <c r="Q255" s="4" cm="1">
        <f t="array" ref="Q255">INDEX(GMW_SCEN!$A$2:$NF$60,MATCH(1,(GMW_SCEN!$NE$2:$NE$60=Q$3)*(GMW_SCEN!$ND$2:$ND$60=Q$4)*(GMW_SCEN!$NF$2:$NF$60=Q$1),0),$F255-1966)</f>
        <v>1.137866</v>
      </c>
      <c r="R255" s="4" cm="1">
        <f t="array" ref="R255">INDEX(GMW_SCEN!$A$2:$NF$60,MATCH(1,(GMW_SCEN!$NE$2:$NE$60=R$3)*(GMW_SCEN!$ND$2:$ND$60=R$4)*(GMW_SCEN!$NF$2:$NF$60=R$1),0),$F255-1966)</f>
        <v>1.3438099999999999</v>
      </c>
      <c r="S255" s="4" cm="1">
        <f t="array" ref="S255">INDEX(GMW_SCEN!$A$2:$NF$60,MATCH(1,(GMW_SCEN!$NE$2:$NE$60=S$3)*(GMW_SCEN!$ND$2:$ND$60=S$4)*(GMW_SCEN!$NF$2:$NF$60=S$1),0),$F255-1966)</f>
        <v>79.802800000000005</v>
      </c>
      <c r="T255" s="4" cm="1">
        <f t="array" ref="T255">INDEX(GMW_SCEN!$A$2:$NF$60,MATCH(1,(GMW_SCEN!$NE$2:$NE$60=T$3)*(GMW_SCEN!$ND$2:$ND$60=T$4)*(GMW_SCEN!$NF$2:$NF$60=T$1),0),$F255-1966)</f>
        <v>47446.94</v>
      </c>
      <c r="U255" s="4" cm="1">
        <f t="array" ref="U255">INDEX(GMW_SCEN!$A$2:$NF$60,MATCH(1,(GMW_SCEN!$NE$2:$NE$60=U$3)*(GMW_SCEN!$ND$2:$ND$60=U$4)*(GMW_SCEN!$NF$2:$NF$60=U$1),0),$F255-1966)</f>
        <v>3582277</v>
      </c>
      <c r="V255" s="4" cm="1">
        <f t="array" ref="V255">INDEX(GMW_SCEN!$A$2:$NF$60,MATCH(1,(GMW_SCEN!$NE$2:$NE$60=V$3)*(GMW_SCEN!$ND$2:$ND$60=V$4)*(GMW_SCEN!$NF$2:$NF$60=V$1),0),$F255-1966)</f>
        <v>1076083</v>
      </c>
      <c r="W255" s="4" cm="1">
        <f t="array" ref="W255">INDEX(GMW_SCEN!$A$2:$NF$60,MATCH(1,(GMW_SCEN!$NE$2:$NE$60=W$3)*(GMW_SCEN!$ND$2:$ND$60=W$4)*(GMW_SCEN!$NF$2:$NF$60=W$1),0),$F255-1966)</f>
        <v>815907.1</v>
      </c>
      <c r="X255" s="4" cm="1">
        <f t="array" ref="X255">INDEX(GMW_SCEN!$A$2:$NF$60,MATCH(1,(GMW_SCEN!$NE$2:$NE$60=X$3)*(GMW_SCEN!$ND$2:$ND$60=X$4)*(GMW_SCEN!$NF$2:$NF$60=X$1),0),$F255-1966)</f>
        <v>480443.7</v>
      </c>
      <c r="Y255" s="4" cm="1">
        <f t="array" ref="Y255">INDEX(GMW_SCEN!$A$2:$NF$60,MATCH(1,(GMW_SCEN!$NE$2:$NE$60=Y$3)*(GMW_SCEN!$ND$2:$ND$60=Y$4)*(GMW_SCEN!$NF$2:$NF$60=Y$1),0),$F255-1966)</f>
        <v>161413.9</v>
      </c>
      <c r="Z255" s="4" cm="1">
        <f t="array" ref="Z255">INDEX(GMW_SCEN!$A$2:$NF$60,MATCH(1,(GMW_SCEN!$NE$2:$NE$60=Z$3)*(GMW_SCEN!$ND$2:$ND$60=Z$4)*(GMW_SCEN!$NF$2:$NF$60=Z$1),0),$F255-1966)</f>
        <v>173773.3</v>
      </c>
      <c r="AA255" s="4" cm="1">
        <f t="array" ref="AA255">INDEX(GMW_SCEN!$A$2:$NF$60,MATCH(1,(GMW_SCEN!$NE$2:$NE$60=AA$3)*(GMW_SCEN!$ND$2:$ND$60=AA$4)*(GMW_SCEN!$NF$2:$NF$60=AA$1),0),$F255-1966)</f>
        <v>255305.3</v>
      </c>
      <c r="AB255" s="4" cm="1">
        <f t="array" ref="AB255">INDEX(GMW_SCEN!$A$2:$NF$60,MATCH(1,(GMW_SCEN!$NE$2:$NE$60=AB$3)*(GMW_SCEN!$ND$2:$ND$60=AB$4)*(GMW_SCEN!$NF$2:$NF$60=AB$1),0),$F255-1966)</f>
        <v>274555.59999999998</v>
      </c>
      <c r="AC255" s="4" cm="1">
        <f t="array" ref="AC255">INDEX(GMW_SCEN!$A$2:$NF$60,MATCH(1,(GMW_SCEN!$NE$2:$NE$60=AC$3)*(GMW_SCEN!$ND$2:$ND$60=AC$4)*(GMW_SCEN!$NF$2:$NF$60=AC$1),0),$F255-1966)</f>
        <v>172.36600000000001</v>
      </c>
      <c r="AD255" s="4" cm="1">
        <f t="array" ref="AD255">INDEX(GMW_SCEN!$A$2:$NF$60,MATCH(1,(GMW_SCEN!$NE$2:$NE$60=AD$3)*(GMW_SCEN!$ND$2:$ND$60=AD$4)*(GMW_SCEN!$NF$2:$NF$60=AD$1),0),$F255-1966)</f>
        <v>2.5025780000000002</v>
      </c>
      <c r="AE255" s="4" cm="1">
        <f t="array" ref="AE255">INDEX(GMW_SCEN!$A$2:$NF$60,MATCH(1,(GMW_SCEN!$NE$2:$NE$60=AE$3)*(GMW_SCEN!$ND$2:$ND$60=AE$4)*(GMW_SCEN!$NF$2:$NF$60=AE$1),0),$F255-1966)</f>
        <v>3.4907309999999998</v>
      </c>
      <c r="AF255" s="4" cm="1">
        <f t="array" ref="AF255">INDEX(GMW_SCEN!$A$2:$NF$60,MATCH(1,(GMW_SCEN!$NE$2:$NE$60=AF$3)*(GMW_SCEN!$ND$2:$ND$60=AF$4)*(GMW_SCEN!$NF$2:$NF$60=AF$1),0),$F255-1966)</f>
        <v>0.47222019999999998</v>
      </c>
      <c r="AG255" s="4" cm="1">
        <f t="array" ref="AG255">INDEX(GMW_SCEN!$A$2:$NF$60,MATCH(1,(GMW_SCEN!$NE$2:$NE$60=AG$3)*(GMW_SCEN!$ND$2:$ND$60=AG$4)*(GMW_SCEN!$NF$2:$NF$60=AG$1),0),$F255-1966)</f>
        <v>1.1188279999999999</v>
      </c>
      <c r="AH255" s="4" cm="1">
        <f t="array" ref="AH255">INDEX(GMW_SCEN!$A$2:$NF$60,MATCH(1,(GMW_SCEN!$NE$2:$NE$60=AH$3)*(GMW_SCEN!$ND$2:$ND$60=AH$4)*(GMW_SCEN!$NF$2:$NF$60=AH$1),0),$F255-1966)</f>
        <v>1.321329</v>
      </c>
      <c r="AI255" s="4" cm="1">
        <f t="array" ref="AI255">INDEX(GMW_SCEN!$A$2:$NF$60,MATCH(1,(GMW_SCEN!$NE$2:$NE$60=AI$3)*(GMW_SCEN!$ND$2:$ND$60=AI$4)*(GMW_SCEN!$NF$2:$NF$60=AI$1),0),$F255-1966)</f>
        <v>78.478629999999995</v>
      </c>
      <c r="AJ255" s="4" cm="1">
        <f t="array" ref="AJ255">INDEX(GMW_SCEN!$A$2:$NF$60,MATCH(1,(GMW_SCEN!$NE$2:$NE$60=AJ$3)*(GMW_SCEN!$ND$2:$ND$60=AJ$4)*(GMW_SCEN!$NF$2:$NF$60=AJ$1),0),$F255-1966)</f>
        <v>49566.79</v>
      </c>
      <c r="AK255" s="4" cm="1">
        <f t="array" ref="AK255">INDEX(GMW_SCEN!$A$2:$NF$60,MATCH(1,(GMW_SCEN!$NE$2:$NE$60=AK$3)*(GMW_SCEN!$ND$2:$ND$60=AK$4)*(GMW_SCEN!$NF$2:$NF$60=AK$1),0),$F255-1966)</f>
        <v>3527923</v>
      </c>
      <c r="AL255" s="4" cm="1">
        <f t="array" ref="AL255">INDEX(GMW_SCEN!$A$2:$NF$60,MATCH(1,(GMW_SCEN!$NE$2:$NE$60=AL$3)*(GMW_SCEN!$ND$2:$ND$60=AL$4)*(GMW_SCEN!$NF$2:$NF$60=AL$1),0),$F255-1966)</f>
        <v>1095234</v>
      </c>
    </row>
    <row r="256" spans="1:38" x14ac:dyDescent="0.25">
      <c r="B256" s="4">
        <f t="shared" si="83"/>
        <v>2035</v>
      </c>
      <c r="C256" s="4">
        <f t="shared" si="83"/>
        <v>2035</v>
      </c>
      <c r="F256" s="4">
        <f t="shared" si="79"/>
        <v>2222</v>
      </c>
      <c r="G256" s="4" cm="1">
        <f t="array" ref="G256">INDEX(GMW_SCEN!$A$2:$NF$60,MATCH(1,(GMW_SCEN!$NE$2:$NE$60=G$3)*(GMW_SCEN!$ND$2:$ND$60=G$4)*(GMW_SCEN!$NF$2:$NF$60=G$1),0),$F256-1966)</f>
        <v>817259.4</v>
      </c>
      <c r="H256" s="4" cm="1">
        <f t="array" ref="H256">INDEX(GMW_SCEN!$A$2:$NF$60,MATCH(1,(GMW_SCEN!$NE$2:$NE$60=H$3)*(GMW_SCEN!$ND$2:$ND$60=H$4)*(GMW_SCEN!$NF$2:$NF$60=H$1),0),$F256-1966)</f>
        <v>480398.2</v>
      </c>
      <c r="I256" s="4" cm="1">
        <f t="array" ref="I256">INDEX(GMW_SCEN!$A$2:$NF$60,MATCH(1,(GMW_SCEN!$NE$2:$NE$60=I$3)*(GMW_SCEN!$ND$2:$ND$60=I$4)*(GMW_SCEN!$NF$2:$NF$60=I$1),0),$F256-1966)</f>
        <v>161399.4</v>
      </c>
      <c r="J256" s="4" cm="1">
        <f t="array" ref="J256">INDEX(GMW_SCEN!$A$2:$NF$60,MATCH(1,(GMW_SCEN!$NE$2:$NE$60=J$3)*(GMW_SCEN!$ND$2:$ND$60=J$4)*(GMW_SCEN!$NF$2:$NF$60=J$1),0),$F256-1966)</f>
        <v>174410.3</v>
      </c>
      <c r="K256" s="4" cm="1">
        <f t="array" ref="K256">INDEX(GMW_SCEN!$A$2:$NF$60,MATCH(1,(GMW_SCEN!$NE$2:$NE$60=K$3)*(GMW_SCEN!$ND$2:$ND$60=K$4)*(GMW_SCEN!$NF$2:$NF$60=K$1),0),$F256-1966)</f>
        <v>256170.6</v>
      </c>
      <c r="L256" s="4" cm="1">
        <f t="array" ref="L256">INDEX(GMW_SCEN!$A$2:$NF$60,MATCH(1,(GMW_SCEN!$NE$2:$NE$60=L$3)*(GMW_SCEN!$ND$2:$ND$60=L$4)*(GMW_SCEN!$NF$2:$NF$60=L$1),0),$F256-1966)</f>
        <v>274720.8</v>
      </c>
      <c r="M256" s="4" cm="1">
        <f t="array" ref="M256">INDEX(GMW_SCEN!$A$2:$NF$60,MATCH(1,(GMW_SCEN!$NE$2:$NE$60=M$3)*(GMW_SCEN!$ND$2:$ND$60=M$4)*(GMW_SCEN!$NF$2:$NF$60=M$1),0),$F256-1966)</f>
        <v>171.34989999999999</v>
      </c>
      <c r="N256" s="4" cm="1">
        <f t="array" ref="N256">INDEX(GMW_SCEN!$A$2:$NF$60,MATCH(1,(GMW_SCEN!$NE$2:$NE$60=N$3)*(GMW_SCEN!$ND$2:$ND$60=N$4)*(GMW_SCEN!$NF$2:$NF$60=N$1),0),$F256-1966)</f>
        <v>2.4998649999999998</v>
      </c>
      <c r="O256" s="4" cm="1">
        <f t="array" ref="O256">INDEX(GMW_SCEN!$A$2:$NF$60,MATCH(1,(GMW_SCEN!$NE$2:$NE$60=O$3)*(GMW_SCEN!$ND$2:$ND$60=O$4)*(GMW_SCEN!$NF$2:$NF$60=O$1),0),$F256-1966)</f>
        <v>3.3499430000000001</v>
      </c>
      <c r="P256" s="4" cm="1">
        <f t="array" ref="P256">INDEX(GMW_SCEN!$A$2:$NF$60,MATCH(1,(GMW_SCEN!$NE$2:$NE$60=P$3)*(GMW_SCEN!$ND$2:$ND$60=P$4)*(GMW_SCEN!$NF$2:$NF$60=P$1),0),$F256-1966)</f>
        <v>0.34916999999999998</v>
      </c>
      <c r="Q256" s="4" cm="1">
        <f t="array" ref="Q256">INDEX(GMW_SCEN!$A$2:$NF$60,MATCH(1,(GMW_SCEN!$NE$2:$NE$60=Q$3)*(GMW_SCEN!$ND$2:$ND$60=Q$4)*(GMW_SCEN!$NF$2:$NF$60=Q$1),0),$F256-1966)</f>
        <v>1.1372739999999999</v>
      </c>
      <c r="R256" s="4" cm="1">
        <f t="array" ref="R256">INDEX(GMW_SCEN!$A$2:$NF$60,MATCH(1,(GMW_SCEN!$NE$2:$NE$60=R$3)*(GMW_SCEN!$ND$2:$ND$60=R$4)*(GMW_SCEN!$NF$2:$NF$60=R$1),0),$F256-1966)</f>
        <v>1.3459350000000001</v>
      </c>
      <c r="S256" s="4" cm="1">
        <f t="array" ref="S256">INDEX(GMW_SCEN!$A$2:$NF$60,MATCH(1,(GMW_SCEN!$NE$2:$NE$60=S$3)*(GMW_SCEN!$ND$2:$ND$60=S$4)*(GMW_SCEN!$NF$2:$NF$60=S$1),0),$F256-1966)</f>
        <v>79.73733</v>
      </c>
      <c r="T256" s="4" cm="1">
        <f t="array" ref="T256">INDEX(GMW_SCEN!$A$2:$NF$60,MATCH(1,(GMW_SCEN!$NE$2:$NE$60=T$3)*(GMW_SCEN!$ND$2:$ND$60=T$4)*(GMW_SCEN!$NF$2:$NF$60=T$1),0),$F256-1966)</f>
        <v>-47891.27</v>
      </c>
      <c r="U256" s="4" cm="1">
        <f t="array" ref="U256">INDEX(GMW_SCEN!$A$2:$NF$60,MATCH(1,(GMW_SCEN!$NE$2:$NE$60=U$3)*(GMW_SCEN!$ND$2:$ND$60=U$4)*(GMW_SCEN!$NF$2:$NF$60=U$1),0),$F256-1966)</f>
        <v>3646329</v>
      </c>
      <c r="V256" s="4" cm="1">
        <f t="array" ref="V256">INDEX(GMW_SCEN!$A$2:$NF$60,MATCH(1,(GMW_SCEN!$NE$2:$NE$60=V$3)*(GMW_SCEN!$ND$2:$ND$60=V$4)*(GMW_SCEN!$NF$2:$NF$60=V$1),0),$F256-1966)</f>
        <v>1085918</v>
      </c>
      <c r="W256" s="4" cm="1">
        <f t="array" ref="W256">INDEX(GMW_SCEN!$A$2:$NF$60,MATCH(1,(GMW_SCEN!$NE$2:$NE$60=W$3)*(GMW_SCEN!$ND$2:$ND$60=W$4)*(GMW_SCEN!$NF$2:$NF$60=W$1),0),$F256-1966)</f>
        <v>818806.8</v>
      </c>
      <c r="X256" s="4" cm="1">
        <f t="array" ref="X256">INDEX(GMW_SCEN!$A$2:$NF$60,MATCH(1,(GMW_SCEN!$NE$2:$NE$60=X$3)*(GMW_SCEN!$ND$2:$ND$60=X$4)*(GMW_SCEN!$NF$2:$NF$60=X$1),0),$F256-1966)</f>
        <v>482171.7</v>
      </c>
      <c r="Y256" s="4" cm="1">
        <f t="array" ref="Y256">INDEX(GMW_SCEN!$A$2:$NF$60,MATCH(1,(GMW_SCEN!$NE$2:$NE$60=Y$3)*(GMW_SCEN!$ND$2:$ND$60=Y$4)*(GMW_SCEN!$NF$2:$NF$60=Y$1),0),$F256-1966)</f>
        <v>162130.1</v>
      </c>
      <c r="Z256" s="4" cm="1">
        <f t="array" ref="Z256">INDEX(GMW_SCEN!$A$2:$NF$60,MATCH(1,(GMW_SCEN!$NE$2:$NE$60=Z$3)*(GMW_SCEN!$ND$2:$ND$60=Z$4)*(GMW_SCEN!$NF$2:$NF$60=Z$1),0),$F256-1966)</f>
        <v>174410.3</v>
      </c>
      <c r="AA256" s="4" cm="1">
        <f t="array" ref="AA256">INDEX(GMW_SCEN!$A$2:$NF$60,MATCH(1,(GMW_SCEN!$NE$2:$NE$60=AA$3)*(GMW_SCEN!$ND$2:$ND$60=AA$4)*(GMW_SCEN!$NF$2:$NF$60=AA$1),0),$F256-1966)</f>
        <v>256153.5</v>
      </c>
      <c r="AB256" s="4" cm="1">
        <f t="array" ref="AB256">INDEX(GMW_SCEN!$A$2:$NF$60,MATCH(1,(GMW_SCEN!$NE$2:$NE$60=AB$3)*(GMW_SCEN!$ND$2:$ND$60=AB$4)*(GMW_SCEN!$NF$2:$NF$60=AB$1),0),$F256-1966)</f>
        <v>275640</v>
      </c>
      <c r="AC256" s="4" cm="1">
        <f t="array" ref="AC256">INDEX(GMW_SCEN!$A$2:$NF$60,MATCH(1,(GMW_SCEN!$NE$2:$NE$60=AC$3)*(GMW_SCEN!$ND$2:$ND$60=AC$4)*(GMW_SCEN!$NF$2:$NF$60=AC$1),0),$F256-1966)</f>
        <v>174.08080000000001</v>
      </c>
      <c r="AD256" s="4" cm="1">
        <f t="array" ref="AD256">INDEX(GMW_SCEN!$A$2:$NF$60,MATCH(1,(GMW_SCEN!$NE$2:$NE$60=AD$3)*(GMW_SCEN!$ND$2:$ND$60=AD$4)*(GMW_SCEN!$NF$2:$NF$60=AD$1),0),$F256-1966)</f>
        <v>2.494262</v>
      </c>
      <c r="AE256" s="4" cm="1">
        <f t="array" ref="AE256">INDEX(GMW_SCEN!$A$2:$NF$60,MATCH(1,(GMW_SCEN!$NE$2:$NE$60=AE$3)*(GMW_SCEN!$ND$2:$ND$60=AE$4)*(GMW_SCEN!$NF$2:$NF$60=AE$1),0),$F256-1966)</f>
        <v>3.4822389999999999</v>
      </c>
      <c r="AF256" s="4" cm="1">
        <f t="array" ref="AF256">INDEX(GMW_SCEN!$A$2:$NF$60,MATCH(1,(GMW_SCEN!$NE$2:$NE$60=AF$3)*(GMW_SCEN!$ND$2:$ND$60=AF$4)*(GMW_SCEN!$NF$2:$NF$60=AF$1),0),$F256-1966)</f>
        <v>0.47404619999999997</v>
      </c>
      <c r="AG256" s="4" cm="1">
        <f t="array" ref="AG256">INDEX(GMW_SCEN!$A$2:$NF$60,MATCH(1,(GMW_SCEN!$NE$2:$NE$60=AG$3)*(GMW_SCEN!$ND$2:$ND$60=AG$4)*(GMW_SCEN!$NF$2:$NF$60=AG$1),0),$F256-1966)</f>
        <v>1.1184909999999999</v>
      </c>
      <c r="AH256" s="4" cm="1">
        <f t="array" ref="AH256">INDEX(GMW_SCEN!$A$2:$NF$60,MATCH(1,(GMW_SCEN!$NE$2:$NE$60=AH$3)*(GMW_SCEN!$ND$2:$ND$60=AH$4)*(GMW_SCEN!$NF$2:$NF$60=AH$1),0),$F256-1966)</f>
        <v>1.3237099999999999</v>
      </c>
      <c r="AI256" s="4" cm="1">
        <f t="array" ref="AI256">INDEX(GMW_SCEN!$A$2:$NF$60,MATCH(1,(GMW_SCEN!$NE$2:$NE$60=AI$3)*(GMW_SCEN!$ND$2:$ND$60=AI$4)*(GMW_SCEN!$NF$2:$NF$60=AI$1),0),$F256-1966)</f>
        <v>78.432720000000003</v>
      </c>
      <c r="AJ256" s="4" cm="1">
        <f t="array" ref="AJ256">INDEX(GMW_SCEN!$A$2:$NF$60,MATCH(1,(GMW_SCEN!$NE$2:$NE$60=AJ$3)*(GMW_SCEN!$ND$2:$ND$60=AJ$4)*(GMW_SCEN!$NF$2:$NF$60=AJ$1),0),$F256-1966)</f>
        <v>-47438.02</v>
      </c>
      <c r="AK256" s="4" cm="1">
        <f t="array" ref="AK256">INDEX(GMW_SCEN!$A$2:$NF$60,MATCH(1,(GMW_SCEN!$NE$2:$NE$60=AK$3)*(GMW_SCEN!$ND$2:$ND$60=AK$4)*(GMW_SCEN!$NF$2:$NF$60=AK$1),0),$F256-1966)</f>
        <v>3592011</v>
      </c>
      <c r="AL256" s="4" cm="1">
        <f t="array" ref="AL256">INDEX(GMW_SCEN!$A$2:$NF$60,MATCH(1,(GMW_SCEN!$NE$2:$NE$60=AL$3)*(GMW_SCEN!$ND$2:$ND$60=AL$4)*(GMW_SCEN!$NF$2:$NF$60=AL$1),0),$F256-1966)</f>
        <v>1104962</v>
      </c>
    </row>
    <row r="257" spans="1:38" x14ac:dyDescent="0.25">
      <c r="B257" s="4">
        <f t="shared" si="83"/>
        <v>2035</v>
      </c>
      <c r="C257" s="4">
        <f t="shared" si="83"/>
        <v>2035</v>
      </c>
      <c r="F257" s="4">
        <f t="shared" si="79"/>
        <v>2223</v>
      </c>
      <c r="G257" s="4" cm="1">
        <f t="array" ref="G257">INDEX(GMW_SCEN!$A$2:$NF$60,MATCH(1,(GMW_SCEN!$NE$2:$NE$60=G$3)*(GMW_SCEN!$ND$2:$ND$60=G$4)*(GMW_SCEN!$NF$2:$NF$60=G$1),0),$F257-1966)</f>
        <v>820350.6</v>
      </c>
      <c r="H257" s="4" cm="1">
        <f t="array" ref="H257">INDEX(GMW_SCEN!$A$2:$NF$60,MATCH(1,(GMW_SCEN!$NE$2:$NE$60=H$3)*(GMW_SCEN!$ND$2:$ND$60=H$4)*(GMW_SCEN!$NF$2:$NF$60=H$1),0),$F257-1966)</f>
        <v>482159.8</v>
      </c>
      <c r="I257" s="4" cm="1">
        <f t="array" ref="I257">INDEX(GMW_SCEN!$A$2:$NF$60,MATCH(1,(GMW_SCEN!$NE$2:$NE$60=I$3)*(GMW_SCEN!$ND$2:$ND$60=I$4)*(GMW_SCEN!$NF$2:$NF$60=I$1),0),$F257-1966)</f>
        <v>162204.70000000001</v>
      </c>
      <c r="J257" s="4" cm="1">
        <f t="array" ref="J257">INDEX(GMW_SCEN!$A$2:$NF$60,MATCH(1,(GMW_SCEN!$NE$2:$NE$60=J$3)*(GMW_SCEN!$ND$2:$ND$60=J$4)*(GMW_SCEN!$NF$2:$NF$60=J$1),0),$F257-1966)</f>
        <v>175049.9</v>
      </c>
      <c r="K257" s="4" cm="1">
        <f t="array" ref="K257">INDEX(GMW_SCEN!$A$2:$NF$60,MATCH(1,(GMW_SCEN!$NE$2:$NE$60=K$3)*(GMW_SCEN!$ND$2:$ND$60=K$4)*(GMW_SCEN!$NF$2:$NF$60=K$1),0),$F257-1966)</f>
        <v>257026</v>
      </c>
      <c r="L257" s="4" cm="1">
        <f t="array" ref="L257">INDEX(GMW_SCEN!$A$2:$NF$60,MATCH(1,(GMW_SCEN!$NE$2:$NE$60=L$3)*(GMW_SCEN!$ND$2:$ND$60=L$4)*(GMW_SCEN!$NF$2:$NF$60=L$1),0),$F257-1966)</f>
        <v>275762.90000000002</v>
      </c>
      <c r="M257" s="4" cm="1">
        <f t="array" ref="M257">INDEX(GMW_SCEN!$A$2:$NF$60,MATCH(1,(GMW_SCEN!$NE$2:$NE$60=M$3)*(GMW_SCEN!$ND$2:$ND$60=M$4)*(GMW_SCEN!$NF$2:$NF$60=M$1),0),$F257-1966)</f>
        <v>172.5172</v>
      </c>
      <c r="N257" s="4" cm="1">
        <f t="array" ref="N257">INDEX(GMW_SCEN!$A$2:$NF$60,MATCH(1,(GMW_SCEN!$NE$2:$NE$60=N$3)*(GMW_SCEN!$ND$2:$ND$60=N$4)*(GMW_SCEN!$NF$2:$NF$60=N$1),0),$F257-1966)</f>
        <v>2.4998499999999999</v>
      </c>
      <c r="O257" s="4" cm="1">
        <f t="array" ref="O257">INDEX(GMW_SCEN!$A$2:$NF$60,MATCH(1,(GMW_SCEN!$NE$2:$NE$60=O$3)*(GMW_SCEN!$ND$2:$ND$60=O$4)*(GMW_SCEN!$NF$2:$NF$60=O$1),0),$F257-1966)</f>
        <v>3.349942</v>
      </c>
      <c r="P257" s="4" cm="1">
        <f t="array" ref="P257">INDEX(GMW_SCEN!$A$2:$NF$60,MATCH(1,(GMW_SCEN!$NE$2:$NE$60=P$3)*(GMW_SCEN!$ND$2:$ND$60=P$4)*(GMW_SCEN!$NF$2:$NF$60=P$1),0),$F257-1966)</f>
        <v>0.3506378</v>
      </c>
      <c r="Q257" s="4" cm="1">
        <f t="array" ref="Q257">INDEX(GMW_SCEN!$A$2:$NF$60,MATCH(1,(GMW_SCEN!$NE$2:$NE$60=Q$3)*(GMW_SCEN!$ND$2:$ND$60=Q$4)*(GMW_SCEN!$NF$2:$NF$60=Q$1),0),$F257-1966)</f>
        <v>1.136682</v>
      </c>
      <c r="R257" s="4" cm="1">
        <f t="array" ref="R257">INDEX(GMW_SCEN!$A$2:$NF$60,MATCH(1,(GMW_SCEN!$NE$2:$NE$60=R$3)*(GMW_SCEN!$ND$2:$ND$60=R$4)*(GMW_SCEN!$NF$2:$NF$60=R$1),0),$F257-1966)</f>
        <v>1.3480620000000001</v>
      </c>
      <c r="S257" s="4" cm="1">
        <f t="array" ref="S257">INDEX(GMW_SCEN!$A$2:$NF$60,MATCH(1,(GMW_SCEN!$NE$2:$NE$60=S$3)*(GMW_SCEN!$ND$2:$ND$60=S$4)*(GMW_SCEN!$NF$2:$NF$60=S$1),0),$F257-1966)</f>
        <v>79.67304</v>
      </c>
      <c r="T257" s="4" cm="1">
        <f t="array" ref="T257">INDEX(GMW_SCEN!$A$2:$NF$60,MATCH(1,(GMW_SCEN!$NE$2:$NE$60=T$3)*(GMW_SCEN!$ND$2:$ND$60=T$4)*(GMW_SCEN!$NF$2:$NF$60=T$1),0),$F257-1966)</f>
        <v>-11391.21</v>
      </c>
      <c r="U257" s="4" cm="1">
        <f t="array" ref="U257">INDEX(GMW_SCEN!$A$2:$NF$60,MATCH(1,(GMW_SCEN!$NE$2:$NE$60=U$3)*(GMW_SCEN!$ND$2:$ND$60=U$4)*(GMW_SCEN!$NF$2:$NF$60=U$1),0),$F257-1966)</f>
        <v>3679263</v>
      </c>
      <c r="V257" s="4" cm="1">
        <f t="array" ref="V257">INDEX(GMW_SCEN!$A$2:$NF$60,MATCH(1,(GMW_SCEN!$NE$2:$NE$60=V$3)*(GMW_SCEN!$ND$2:$ND$60=V$4)*(GMW_SCEN!$NF$2:$NF$60=V$1),0),$F257-1966)</f>
        <v>1095823</v>
      </c>
      <c r="W257" s="4" cm="1">
        <f t="array" ref="W257">INDEX(GMW_SCEN!$A$2:$NF$60,MATCH(1,(GMW_SCEN!$NE$2:$NE$60=W$3)*(GMW_SCEN!$ND$2:$ND$60=W$4)*(GMW_SCEN!$NF$2:$NF$60=W$1),0),$F257-1966)</f>
        <v>821720.9</v>
      </c>
      <c r="X257" s="4" cm="1">
        <f t="array" ref="X257">INDEX(GMW_SCEN!$A$2:$NF$60,MATCH(1,(GMW_SCEN!$NE$2:$NE$60=X$3)*(GMW_SCEN!$ND$2:$ND$60=X$4)*(GMW_SCEN!$NF$2:$NF$60=X$1),0),$F257-1966)</f>
        <v>483881.7</v>
      </c>
      <c r="Y257" s="4" cm="1">
        <f t="array" ref="Y257">INDEX(GMW_SCEN!$A$2:$NF$60,MATCH(1,(GMW_SCEN!$NE$2:$NE$60=Y$3)*(GMW_SCEN!$ND$2:$ND$60=Y$4)*(GMW_SCEN!$NF$2:$NF$60=Y$1),0),$F257-1966)</f>
        <v>162853.9</v>
      </c>
      <c r="Z257" s="4" cm="1">
        <f t="array" ref="Z257">INDEX(GMW_SCEN!$A$2:$NF$60,MATCH(1,(GMW_SCEN!$NE$2:$NE$60=Z$3)*(GMW_SCEN!$ND$2:$ND$60=Z$4)*(GMW_SCEN!$NF$2:$NF$60=Z$1),0),$F257-1966)</f>
        <v>175049.9</v>
      </c>
      <c r="AA257" s="4" cm="1">
        <f t="array" ref="AA257">INDEX(GMW_SCEN!$A$2:$NF$60,MATCH(1,(GMW_SCEN!$NE$2:$NE$60=AA$3)*(GMW_SCEN!$ND$2:$ND$60=AA$4)*(GMW_SCEN!$NF$2:$NF$60=AA$1),0),$F257-1966)</f>
        <v>257007</v>
      </c>
      <c r="AB257" s="4" cm="1">
        <f t="array" ref="AB257">INDEX(GMW_SCEN!$A$2:$NF$60,MATCH(1,(GMW_SCEN!$NE$2:$NE$60=AB$3)*(GMW_SCEN!$ND$2:$ND$60=AB$4)*(GMW_SCEN!$NF$2:$NF$60=AB$1),0),$F257-1966)</f>
        <v>276708.8</v>
      </c>
      <c r="AC257" s="4" cm="1">
        <f t="array" ref="AC257">INDEX(GMW_SCEN!$A$2:$NF$60,MATCH(1,(GMW_SCEN!$NE$2:$NE$60=AC$3)*(GMW_SCEN!$ND$2:$ND$60=AC$4)*(GMW_SCEN!$NF$2:$NF$60=AC$1),0),$F257-1966)</f>
        <v>175.2559</v>
      </c>
      <c r="AD257" s="4" cm="1">
        <f t="array" ref="AD257">INDEX(GMW_SCEN!$A$2:$NF$60,MATCH(1,(GMW_SCEN!$NE$2:$NE$60=AD$3)*(GMW_SCEN!$ND$2:$ND$60=AD$4)*(GMW_SCEN!$NF$2:$NF$60=AD$1),0),$F257-1966)</f>
        <v>2.4862790000000001</v>
      </c>
      <c r="AE257" s="4" cm="1">
        <f t="array" ref="AE257">INDEX(GMW_SCEN!$A$2:$NF$60,MATCH(1,(GMW_SCEN!$NE$2:$NE$60=AE$3)*(GMW_SCEN!$ND$2:$ND$60=AE$4)*(GMW_SCEN!$NF$2:$NF$60=AE$1),0),$F257-1966)</f>
        <v>3.4737610000000001</v>
      </c>
      <c r="AF257" s="4" cm="1">
        <f t="array" ref="AF257">INDEX(GMW_SCEN!$A$2:$NF$60,MATCH(1,(GMW_SCEN!$NE$2:$NE$60=AF$3)*(GMW_SCEN!$ND$2:$ND$60=AF$4)*(GMW_SCEN!$NF$2:$NF$60=AF$1),0),$F257-1966)</f>
        <v>0.47454790000000002</v>
      </c>
      <c r="AG257" s="4" cm="1">
        <f t="array" ref="AG257">INDEX(GMW_SCEN!$A$2:$NF$60,MATCH(1,(GMW_SCEN!$NE$2:$NE$60=AG$3)*(GMW_SCEN!$ND$2:$ND$60=AG$4)*(GMW_SCEN!$NF$2:$NF$60=AG$1),0),$F257-1966)</f>
        <v>1.1181239999999999</v>
      </c>
      <c r="AH257" s="4" cm="1">
        <f t="array" ref="AH257">INDEX(GMW_SCEN!$A$2:$NF$60,MATCH(1,(GMW_SCEN!$NE$2:$NE$60=AH$3)*(GMW_SCEN!$ND$2:$ND$60=AH$4)*(GMW_SCEN!$NF$2:$NF$60=AH$1),0),$F257-1966)</f>
        <v>1.326057</v>
      </c>
      <c r="AI257" s="4" cm="1">
        <f t="array" ref="AI257">INDEX(GMW_SCEN!$A$2:$NF$60,MATCH(1,(GMW_SCEN!$NE$2:$NE$60=AI$3)*(GMW_SCEN!$ND$2:$ND$60=AI$4)*(GMW_SCEN!$NF$2:$NF$60=AI$1),0),$F257-1966)</f>
        <v>78.38561</v>
      </c>
      <c r="AJ257" s="4" cm="1">
        <f t="array" ref="AJ257">INDEX(GMW_SCEN!$A$2:$NF$60,MATCH(1,(GMW_SCEN!$NE$2:$NE$60=AJ$3)*(GMW_SCEN!$ND$2:$ND$60=AJ$4)*(GMW_SCEN!$NF$2:$NF$60=AJ$1),0),$F257-1966)</f>
        <v>-10700.68</v>
      </c>
      <c r="AK257" s="4" cm="1">
        <f t="array" ref="AK257">INDEX(GMW_SCEN!$A$2:$NF$60,MATCH(1,(GMW_SCEN!$NE$2:$NE$60=AK$3)*(GMW_SCEN!$ND$2:$ND$60=AK$4)*(GMW_SCEN!$NF$2:$NF$60=AK$1),0),$F257-1966)</f>
        <v>3624745</v>
      </c>
      <c r="AL257" s="4" cm="1">
        <f t="array" ref="AL257">INDEX(GMW_SCEN!$A$2:$NF$60,MATCH(1,(GMW_SCEN!$NE$2:$NE$60=AL$3)*(GMW_SCEN!$ND$2:$ND$60=AL$4)*(GMW_SCEN!$NF$2:$NF$60=AL$1),0),$F257-1966)</f>
        <v>1114740</v>
      </c>
    </row>
    <row r="258" spans="1:38" x14ac:dyDescent="0.25">
      <c r="B258" s="4">
        <f t="shared" si="83"/>
        <v>2035</v>
      </c>
      <c r="C258" s="4">
        <f t="shared" si="83"/>
        <v>2035</v>
      </c>
      <c r="E258" s="4">
        <f t="shared" ref="E258" si="85">+E254+1</f>
        <v>2035</v>
      </c>
      <c r="F258" s="4">
        <f t="shared" si="79"/>
        <v>2224</v>
      </c>
      <c r="G258" s="4" cm="1">
        <f t="array" ref="G258">INDEX(GMW_SCEN!$A$2:$NF$60,MATCH(1,(GMW_SCEN!$NE$2:$NE$60=G$3)*(GMW_SCEN!$ND$2:$ND$60=G$4)*(GMW_SCEN!$NF$2:$NF$60=G$1),0),$F258-1966)</f>
        <v>823454.2</v>
      </c>
      <c r="H258" s="4" cm="1">
        <f t="array" ref="H258">INDEX(GMW_SCEN!$A$2:$NF$60,MATCH(1,(GMW_SCEN!$NE$2:$NE$60=H$3)*(GMW_SCEN!$ND$2:$ND$60=H$4)*(GMW_SCEN!$NF$2:$NF$60=H$1),0),$F258-1966)</f>
        <v>483928.8</v>
      </c>
      <c r="I258" s="4" cm="1">
        <f t="array" ref="I258">INDEX(GMW_SCEN!$A$2:$NF$60,MATCH(1,(GMW_SCEN!$NE$2:$NE$60=I$3)*(GMW_SCEN!$ND$2:$ND$60=I$4)*(GMW_SCEN!$NF$2:$NF$60=I$1),0),$F258-1966)</f>
        <v>163014.20000000001</v>
      </c>
      <c r="J258" s="4" cm="1">
        <f t="array" ref="J258">INDEX(GMW_SCEN!$A$2:$NF$60,MATCH(1,(GMW_SCEN!$NE$2:$NE$60=J$3)*(GMW_SCEN!$ND$2:$ND$60=J$4)*(GMW_SCEN!$NF$2:$NF$60=J$1),0),$F258-1966)</f>
        <v>175692.1</v>
      </c>
      <c r="K258" s="4" cm="1">
        <f t="array" ref="K258">INDEX(GMW_SCEN!$A$2:$NF$60,MATCH(1,(GMW_SCEN!$NE$2:$NE$60=K$3)*(GMW_SCEN!$ND$2:$ND$60=K$4)*(GMW_SCEN!$NF$2:$NF$60=K$1),0),$F258-1966)</f>
        <v>257885.1</v>
      </c>
      <c r="L258" s="4" cm="1">
        <f t="array" ref="L258">INDEX(GMW_SCEN!$A$2:$NF$60,MATCH(1,(GMW_SCEN!$NE$2:$NE$60=L$3)*(GMW_SCEN!$ND$2:$ND$60=L$4)*(GMW_SCEN!$NF$2:$NF$60=L$1),0),$F258-1966)</f>
        <v>276809.40000000002</v>
      </c>
      <c r="M258" s="4" cm="1">
        <f t="array" ref="M258">INDEX(GMW_SCEN!$A$2:$NF$60,MATCH(1,(GMW_SCEN!$NE$2:$NE$60=M$3)*(GMW_SCEN!$ND$2:$ND$60=M$4)*(GMW_SCEN!$NF$2:$NF$60=M$1),0),$F258-1966)</f>
        <v>172.95740000000001</v>
      </c>
      <c r="N258" s="4" cm="1">
        <f t="array" ref="N258">INDEX(GMW_SCEN!$A$2:$NF$60,MATCH(1,(GMW_SCEN!$NE$2:$NE$60=N$3)*(GMW_SCEN!$ND$2:$ND$60=N$4)*(GMW_SCEN!$NF$2:$NF$60=N$1),0),$F258-1966)</f>
        <v>2.4998320000000001</v>
      </c>
      <c r="O258" s="4" cm="1">
        <f t="array" ref="O258">INDEX(GMW_SCEN!$A$2:$NF$60,MATCH(1,(GMW_SCEN!$NE$2:$NE$60=O$3)*(GMW_SCEN!$ND$2:$ND$60=O$4)*(GMW_SCEN!$NF$2:$NF$60=O$1),0),$F258-1966)</f>
        <v>3.3499560000000002</v>
      </c>
      <c r="P258" s="4" cm="1">
        <f t="array" ref="P258">INDEX(GMW_SCEN!$A$2:$NF$60,MATCH(1,(GMW_SCEN!$NE$2:$NE$60=P$3)*(GMW_SCEN!$ND$2:$ND$60=P$4)*(GMW_SCEN!$NF$2:$NF$60=P$1),0),$F258-1966)</f>
        <v>0.35159560000000001</v>
      </c>
      <c r="Q258" s="4" cm="1">
        <f t="array" ref="Q258">INDEX(GMW_SCEN!$A$2:$NF$60,MATCH(1,(GMW_SCEN!$NE$2:$NE$60=Q$3)*(GMW_SCEN!$ND$2:$ND$60=Q$4)*(GMW_SCEN!$NF$2:$NF$60=Q$1),0),$F258-1966)</f>
        <v>1.13609</v>
      </c>
      <c r="R258" s="4" cm="1">
        <f t="array" ref="R258">INDEX(GMW_SCEN!$A$2:$NF$60,MATCH(1,(GMW_SCEN!$NE$2:$NE$60=R$3)*(GMW_SCEN!$ND$2:$ND$60=R$4)*(GMW_SCEN!$NF$2:$NF$60=R$1),0),$F258-1966)</f>
        <v>1.350179</v>
      </c>
      <c r="S258" s="4" cm="1">
        <f t="array" ref="S258">INDEX(GMW_SCEN!$A$2:$NF$60,MATCH(1,(GMW_SCEN!$NE$2:$NE$60=S$3)*(GMW_SCEN!$ND$2:$ND$60=S$4)*(GMW_SCEN!$NF$2:$NF$60=S$1),0),$F258-1966)</f>
        <v>79.609470000000002</v>
      </c>
      <c r="T258" s="4" cm="1">
        <f t="array" ref="T258">INDEX(GMW_SCEN!$A$2:$NF$60,MATCH(1,(GMW_SCEN!$NE$2:$NE$60=T$3)*(GMW_SCEN!$ND$2:$ND$60=T$4)*(GMW_SCEN!$NF$2:$NF$60=T$1),0),$F258-1966)</f>
        <v>-39550.68</v>
      </c>
      <c r="U258" s="4" cm="1">
        <f t="array" ref="U258">INDEX(GMW_SCEN!$A$2:$NF$60,MATCH(1,(GMW_SCEN!$NE$2:$NE$60=U$3)*(GMW_SCEN!$ND$2:$ND$60=U$4)*(GMW_SCEN!$NF$2:$NF$60=U$1),0),$F258-1966)</f>
        <v>3740640</v>
      </c>
      <c r="V258" s="4" cm="1">
        <f t="array" ref="V258">INDEX(GMW_SCEN!$A$2:$NF$60,MATCH(1,(GMW_SCEN!$NE$2:$NE$60=V$3)*(GMW_SCEN!$ND$2:$ND$60=V$4)*(GMW_SCEN!$NF$2:$NF$60=V$1),0),$F258-1966)</f>
        <v>1105821</v>
      </c>
      <c r="W258" s="4" cm="1">
        <f t="array" ref="W258">INDEX(GMW_SCEN!$A$2:$NF$60,MATCH(1,(GMW_SCEN!$NE$2:$NE$60=W$3)*(GMW_SCEN!$ND$2:$ND$60=W$4)*(GMW_SCEN!$NF$2:$NF$60=W$1),0),$F258-1966)</f>
        <v>824657.3</v>
      </c>
      <c r="X258" s="4" cm="1">
        <f t="array" ref="X258">INDEX(GMW_SCEN!$A$2:$NF$60,MATCH(1,(GMW_SCEN!$NE$2:$NE$60=X$3)*(GMW_SCEN!$ND$2:$ND$60=X$4)*(GMW_SCEN!$NF$2:$NF$60=X$1),0),$F258-1966)</f>
        <v>485582.8</v>
      </c>
      <c r="Y258" s="4" cm="1">
        <f t="array" ref="Y258">INDEX(GMW_SCEN!$A$2:$NF$60,MATCH(1,(GMW_SCEN!$NE$2:$NE$60=Y$3)*(GMW_SCEN!$ND$2:$ND$60=Y$4)*(GMW_SCEN!$NF$2:$NF$60=Y$1),0),$F258-1966)</f>
        <v>163586.70000000001</v>
      </c>
      <c r="Z258" s="4" cm="1">
        <f t="array" ref="Z258">INDEX(GMW_SCEN!$A$2:$NF$60,MATCH(1,(GMW_SCEN!$NE$2:$NE$60=Z$3)*(GMW_SCEN!$ND$2:$ND$60=Z$4)*(GMW_SCEN!$NF$2:$NF$60=Z$1),0),$F258-1966)</f>
        <v>175692.1</v>
      </c>
      <c r="AA258" s="4" cm="1">
        <f t="array" ref="AA258">INDEX(GMW_SCEN!$A$2:$NF$60,MATCH(1,(GMW_SCEN!$NE$2:$NE$60=AA$3)*(GMW_SCEN!$ND$2:$ND$60=AA$4)*(GMW_SCEN!$NF$2:$NF$60=AA$1),0),$F258-1966)</f>
        <v>257865.3</v>
      </c>
      <c r="AB258" s="4" cm="1">
        <f t="array" ref="AB258">INDEX(GMW_SCEN!$A$2:$NF$60,MATCH(1,(GMW_SCEN!$NE$2:$NE$60=AB$3)*(GMW_SCEN!$ND$2:$ND$60=AB$4)*(GMW_SCEN!$NF$2:$NF$60=AB$1),0),$F258-1966)</f>
        <v>277765.59999999998</v>
      </c>
      <c r="AC258" s="4" cm="1">
        <f t="array" ref="AC258">INDEX(GMW_SCEN!$A$2:$NF$60,MATCH(1,(GMW_SCEN!$NE$2:$NE$60=AC$3)*(GMW_SCEN!$ND$2:$ND$60=AC$4)*(GMW_SCEN!$NF$2:$NF$60=AC$1),0),$F258-1966)</f>
        <v>175.68960000000001</v>
      </c>
      <c r="AD258" s="4" cm="1">
        <f t="array" ref="AD258">INDEX(GMW_SCEN!$A$2:$NF$60,MATCH(1,(GMW_SCEN!$NE$2:$NE$60=AD$3)*(GMW_SCEN!$ND$2:$ND$60=AD$4)*(GMW_SCEN!$NF$2:$NF$60=AD$1),0),$F258-1966)</f>
        <v>2.4784160000000002</v>
      </c>
      <c r="AE258" s="4" cm="1">
        <f t="array" ref="AE258">INDEX(GMW_SCEN!$A$2:$NF$60,MATCH(1,(GMW_SCEN!$NE$2:$NE$60=AE$3)*(GMW_SCEN!$ND$2:$ND$60=AE$4)*(GMW_SCEN!$NF$2:$NF$60=AE$1),0),$F258-1966)</f>
        <v>3.465096</v>
      </c>
      <c r="AF258" s="4" cm="1">
        <f t="array" ref="AF258">INDEX(GMW_SCEN!$A$2:$NF$60,MATCH(1,(GMW_SCEN!$NE$2:$NE$60=AF$3)*(GMW_SCEN!$ND$2:$ND$60=AF$4)*(GMW_SCEN!$NF$2:$NF$60=AF$1),0),$F258-1966)</f>
        <v>0.47401209999999999</v>
      </c>
      <c r="AG258" s="4" cm="1">
        <f t="array" ref="AG258">INDEX(GMW_SCEN!$A$2:$NF$60,MATCH(1,(GMW_SCEN!$NE$2:$NE$60=AG$3)*(GMW_SCEN!$ND$2:$ND$60=AG$4)*(GMW_SCEN!$NF$2:$NF$60=AG$1),0),$F258-1966)</f>
        <v>1.1177280000000001</v>
      </c>
      <c r="AH258" s="4" cm="1">
        <f t="array" ref="AH258">INDEX(GMW_SCEN!$A$2:$NF$60,MATCH(1,(GMW_SCEN!$NE$2:$NE$60=AH$3)*(GMW_SCEN!$ND$2:$ND$60=AH$4)*(GMW_SCEN!$NF$2:$NF$60=AH$1),0),$F258-1966)</f>
        <v>1.3283609999999999</v>
      </c>
      <c r="AI258" s="4" cm="1">
        <f t="array" ref="AI258">INDEX(GMW_SCEN!$A$2:$NF$60,MATCH(1,(GMW_SCEN!$NE$2:$NE$60=AI$3)*(GMW_SCEN!$ND$2:$ND$60=AI$4)*(GMW_SCEN!$NF$2:$NF$60=AI$1),0),$F258-1966)</f>
        <v>78.337140000000005</v>
      </c>
      <c r="AJ258" s="4" cm="1">
        <f t="array" ref="AJ258">INDEX(GMW_SCEN!$A$2:$NF$60,MATCH(1,(GMW_SCEN!$NE$2:$NE$60=AJ$3)*(GMW_SCEN!$ND$2:$ND$60=AJ$4)*(GMW_SCEN!$NF$2:$NF$60=AJ$1),0),$F258-1966)</f>
        <v>-39122.46</v>
      </c>
      <c r="AK258" s="4" cm="1">
        <f t="array" ref="AK258">INDEX(GMW_SCEN!$A$2:$NF$60,MATCH(1,(GMW_SCEN!$NE$2:$NE$60=AK$3)*(GMW_SCEN!$ND$2:$ND$60=AK$4)*(GMW_SCEN!$NF$2:$NF$60=AK$1),0),$F258-1966)</f>
        <v>3686185</v>
      </c>
      <c r="AL258" s="4" cm="1">
        <f t="array" ref="AL258">INDEX(GMW_SCEN!$A$2:$NF$60,MATCH(1,(GMW_SCEN!$NE$2:$NE$60=AL$3)*(GMW_SCEN!$ND$2:$ND$60=AL$4)*(GMW_SCEN!$NF$2:$NF$60=AL$1),0),$F258-1966)</f>
        <v>1124606</v>
      </c>
    </row>
    <row r="259" spans="1:38" x14ac:dyDescent="0.25">
      <c r="A259" s="4">
        <v>2036</v>
      </c>
      <c r="B259" s="4">
        <f t="shared" si="83"/>
        <v>2036</v>
      </c>
      <c r="C259" s="4">
        <f t="shared" si="83"/>
        <v>2035</v>
      </c>
      <c r="D259" s="4">
        <f t="shared" si="83"/>
        <v>2035</v>
      </c>
      <c r="F259" s="4">
        <f t="shared" si="79"/>
        <v>2225</v>
      </c>
      <c r="G259" s="4" cm="1">
        <f t="array" ref="G259">INDEX(GMW_SCEN!$A$2:$NF$60,MATCH(1,(GMW_SCEN!$NE$2:$NE$60=G$3)*(GMW_SCEN!$ND$2:$ND$60=G$4)*(GMW_SCEN!$NF$2:$NF$60=G$1),0),$F259-1966)</f>
        <v>826640.2</v>
      </c>
      <c r="H259" s="4" cm="1">
        <f t="array" ref="H259">INDEX(GMW_SCEN!$A$2:$NF$60,MATCH(1,(GMW_SCEN!$NE$2:$NE$60=H$3)*(GMW_SCEN!$ND$2:$ND$60=H$4)*(GMW_SCEN!$NF$2:$NF$60=H$1),0),$F259-1966)</f>
        <v>485744.1</v>
      </c>
      <c r="I259" s="4" cm="1">
        <f t="array" ref="I259">INDEX(GMW_SCEN!$A$2:$NF$60,MATCH(1,(GMW_SCEN!$NE$2:$NE$60=I$3)*(GMW_SCEN!$ND$2:$ND$60=I$4)*(GMW_SCEN!$NF$2:$NF$60=I$1),0),$F259-1966)</f>
        <v>163841.79999999999</v>
      </c>
      <c r="J259" s="4" cm="1">
        <f t="array" ref="J259">INDEX(GMW_SCEN!$A$2:$NF$60,MATCH(1,(GMW_SCEN!$NE$2:$NE$60=J$3)*(GMW_SCEN!$ND$2:$ND$60=J$4)*(GMW_SCEN!$NF$2:$NF$60=J$1),0),$F259-1966)</f>
        <v>176351.1</v>
      </c>
      <c r="K259" s="4" cm="1">
        <f t="array" ref="K259">INDEX(GMW_SCEN!$A$2:$NF$60,MATCH(1,(GMW_SCEN!$NE$2:$NE$60=K$3)*(GMW_SCEN!$ND$2:$ND$60=K$4)*(GMW_SCEN!$NF$2:$NF$60=K$1),0),$F259-1966)</f>
        <v>258769.1</v>
      </c>
      <c r="L259" s="4" cm="1">
        <f t="array" ref="L259">INDEX(GMW_SCEN!$A$2:$NF$60,MATCH(1,(GMW_SCEN!$NE$2:$NE$60=L$3)*(GMW_SCEN!$ND$2:$ND$60=L$4)*(GMW_SCEN!$NF$2:$NF$60=L$1),0),$F259-1966)</f>
        <v>277882.09999999998</v>
      </c>
      <c r="M259" s="4" cm="1">
        <f t="array" ref="M259">INDEX(GMW_SCEN!$A$2:$NF$60,MATCH(1,(GMW_SCEN!$NE$2:$NE$60=M$3)*(GMW_SCEN!$ND$2:$ND$60=M$4)*(GMW_SCEN!$NF$2:$NF$60=M$1),0),$F259-1966)</f>
        <v>173.0472</v>
      </c>
      <c r="N259" s="4" cm="1">
        <f t="array" ref="N259">INDEX(GMW_SCEN!$A$2:$NF$60,MATCH(1,(GMW_SCEN!$NE$2:$NE$60=N$3)*(GMW_SCEN!$ND$2:$ND$60=N$4)*(GMW_SCEN!$NF$2:$NF$60=N$1),0),$F259-1966)</f>
        <v>2.4998230000000001</v>
      </c>
      <c r="O259" s="4" cm="1">
        <f t="array" ref="O259">INDEX(GMW_SCEN!$A$2:$NF$60,MATCH(1,(GMW_SCEN!$NE$2:$NE$60=O$3)*(GMW_SCEN!$ND$2:$ND$60=O$4)*(GMW_SCEN!$NF$2:$NF$60=O$1),0),$F259-1966)</f>
        <v>3.3499789999999998</v>
      </c>
      <c r="P259" s="4" cm="1">
        <f t="array" ref="P259">INDEX(GMW_SCEN!$A$2:$NF$60,MATCH(1,(GMW_SCEN!$NE$2:$NE$60=P$3)*(GMW_SCEN!$ND$2:$ND$60=P$4)*(GMW_SCEN!$NF$2:$NF$60=P$1),0),$F259-1966)</f>
        <v>0.3511919</v>
      </c>
      <c r="Q259" s="4" cm="1">
        <f t="array" ref="Q259">INDEX(GMW_SCEN!$A$2:$NF$60,MATCH(1,(GMW_SCEN!$NE$2:$NE$60=Q$3)*(GMW_SCEN!$ND$2:$ND$60=Q$4)*(GMW_SCEN!$NF$2:$NF$60=Q$1),0),$F259-1966)</f>
        <v>1.1354979999999999</v>
      </c>
      <c r="R259" s="4" cm="1">
        <f t="array" ref="R259">INDEX(GMW_SCEN!$A$2:$NF$60,MATCH(1,(GMW_SCEN!$NE$2:$NE$60=R$3)*(GMW_SCEN!$ND$2:$ND$60=R$4)*(GMW_SCEN!$NF$2:$NF$60=R$1),0),$F259-1966)</f>
        <v>1.3522959999999999</v>
      </c>
      <c r="S259" s="4" cm="1">
        <f t="array" ref="S259">INDEX(GMW_SCEN!$A$2:$NF$60,MATCH(1,(GMW_SCEN!$NE$2:$NE$60=S$3)*(GMW_SCEN!$ND$2:$ND$60=S$4)*(GMW_SCEN!$NF$2:$NF$60=S$1),0),$F259-1966)</f>
        <v>79.546570000000003</v>
      </c>
      <c r="T259" s="4" cm="1">
        <f t="array" ref="T259">INDEX(GMW_SCEN!$A$2:$NF$60,MATCH(1,(GMW_SCEN!$NE$2:$NE$60=T$3)*(GMW_SCEN!$ND$2:$ND$60=T$4)*(GMW_SCEN!$NF$2:$NF$60=T$1),0),$F259-1966)</f>
        <v>48080.32</v>
      </c>
      <c r="U259" s="4" cm="1">
        <f t="array" ref="U259">INDEX(GMW_SCEN!$A$2:$NF$60,MATCH(1,(GMW_SCEN!$NE$2:$NE$60=U$3)*(GMW_SCEN!$ND$2:$ND$60=U$4)*(GMW_SCEN!$NF$2:$NF$60=U$1),0),$F259-1966)</f>
        <v>3739516</v>
      </c>
      <c r="V259" s="4" cm="1">
        <f t="array" ref="V259">INDEX(GMW_SCEN!$A$2:$NF$60,MATCH(1,(GMW_SCEN!$NE$2:$NE$60=V$3)*(GMW_SCEN!$ND$2:$ND$60=V$4)*(GMW_SCEN!$NF$2:$NF$60=V$1),0),$F259-1966)</f>
        <v>1115983</v>
      </c>
      <c r="W259" s="4" cm="1">
        <f t="array" ref="W259">INDEX(GMW_SCEN!$A$2:$NF$60,MATCH(1,(GMW_SCEN!$NE$2:$NE$60=W$3)*(GMW_SCEN!$ND$2:$ND$60=W$4)*(GMW_SCEN!$NF$2:$NF$60=W$1),0),$F259-1966)</f>
        <v>827687.8</v>
      </c>
      <c r="X259" s="4" cm="1">
        <f t="array" ref="X259">INDEX(GMW_SCEN!$A$2:$NF$60,MATCH(1,(GMW_SCEN!$NE$2:$NE$60=X$3)*(GMW_SCEN!$ND$2:$ND$60=X$4)*(GMW_SCEN!$NF$2:$NF$60=X$1),0),$F259-1966)</f>
        <v>487318.5</v>
      </c>
      <c r="Y259" s="4" cm="1">
        <f t="array" ref="Y259">INDEX(GMW_SCEN!$A$2:$NF$60,MATCH(1,(GMW_SCEN!$NE$2:$NE$60=Y$3)*(GMW_SCEN!$ND$2:$ND$60=Y$4)*(GMW_SCEN!$NF$2:$NF$60=Y$1),0),$F259-1966)</f>
        <v>164342.1</v>
      </c>
      <c r="Z259" s="4" cm="1">
        <f t="array" ref="Z259">INDEX(GMW_SCEN!$A$2:$NF$60,MATCH(1,(GMW_SCEN!$NE$2:$NE$60=Z$3)*(GMW_SCEN!$ND$2:$ND$60=Z$4)*(GMW_SCEN!$NF$2:$NF$60=Z$1),0),$F259-1966)</f>
        <v>176351.1</v>
      </c>
      <c r="AA259" s="4" cm="1">
        <f t="array" ref="AA259">INDEX(GMW_SCEN!$A$2:$NF$60,MATCH(1,(GMW_SCEN!$NE$2:$NE$60=AA$3)*(GMW_SCEN!$ND$2:$ND$60=AA$4)*(GMW_SCEN!$NF$2:$NF$60=AA$1),0),$F259-1966)</f>
        <v>258750.4</v>
      </c>
      <c r="AB259" s="4" cm="1">
        <f t="array" ref="AB259">INDEX(GMW_SCEN!$A$2:$NF$60,MATCH(1,(GMW_SCEN!$NE$2:$NE$60=AB$3)*(GMW_SCEN!$ND$2:$ND$60=AB$4)*(GMW_SCEN!$NF$2:$NF$60=AB$1),0),$F259-1966)</f>
        <v>278834.2</v>
      </c>
      <c r="AC259" s="4" cm="1">
        <f t="array" ref="AC259">INDEX(GMW_SCEN!$A$2:$NF$60,MATCH(1,(GMW_SCEN!$NE$2:$NE$60=AC$3)*(GMW_SCEN!$ND$2:$ND$60=AC$4)*(GMW_SCEN!$NF$2:$NF$60=AC$1),0),$F259-1966)</f>
        <v>175.7655</v>
      </c>
      <c r="AD259" s="4" cm="1">
        <f t="array" ref="AD259">INDEX(GMW_SCEN!$A$2:$NF$60,MATCH(1,(GMW_SCEN!$NE$2:$NE$60=AD$3)*(GMW_SCEN!$ND$2:$ND$60=AD$4)*(GMW_SCEN!$NF$2:$NF$60=AD$1),0),$F259-1966)</f>
        <v>2.4705849999999998</v>
      </c>
      <c r="AE259" s="4" cm="1">
        <f t="array" ref="AE259">INDEX(GMW_SCEN!$A$2:$NF$60,MATCH(1,(GMW_SCEN!$NE$2:$NE$60=AE$3)*(GMW_SCEN!$ND$2:$ND$60=AE$4)*(GMW_SCEN!$NF$2:$NF$60=AE$1),0),$F259-1966)</f>
        <v>3.4565090000000001</v>
      </c>
      <c r="AF259" s="4" cm="1">
        <f t="array" ref="AF259">INDEX(GMW_SCEN!$A$2:$NF$60,MATCH(1,(GMW_SCEN!$NE$2:$NE$60=AF$3)*(GMW_SCEN!$ND$2:$ND$60=AF$4)*(GMW_SCEN!$NF$2:$NF$60=AF$1),0),$F259-1966)</f>
        <v>0.47226849999999998</v>
      </c>
      <c r="AG259" s="4" cm="1">
        <f t="array" ref="AG259">INDEX(GMW_SCEN!$A$2:$NF$60,MATCH(1,(GMW_SCEN!$NE$2:$NE$60=AG$3)*(GMW_SCEN!$ND$2:$ND$60=AG$4)*(GMW_SCEN!$NF$2:$NF$60=AG$1),0),$F259-1966)</f>
        <v>1.1173029999999999</v>
      </c>
      <c r="AH259" s="4" cm="1">
        <f t="array" ref="AH259">INDEX(GMW_SCEN!$A$2:$NF$60,MATCH(1,(GMW_SCEN!$NE$2:$NE$60=AH$3)*(GMW_SCEN!$ND$2:$ND$60=AH$4)*(GMW_SCEN!$NF$2:$NF$60=AH$1),0),$F259-1966)</f>
        <v>1.3306279999999999</v>
      </c>
      <c r="AI259" s="4" cm="1">
        <f t="array" ref="AI259">INDEX(GMW_SCEN!$A$2:$NF$60,MATCH(1,(GMW_SCEN!$NE$2:$NE$60=AI$3)*(GMW_SCEN!$ND$2:$ND$60=AI$4)*(GMW_SCEN!$NF$2:$NF$60=AI$1),0),$F259-1966)</f>
        <v>78.285870000000003</v>
      </c>
      <c r="AJ259" s="4" cm="1">
        <f t="array" ref="AJ259">INDEX(GMW_SCEN!$A$2:$NF$60,MATCH(1,(GMW_SCEN!$NE$2:$NE$60=AJ$3)*(GMW_SCEN!$ND$2:$ND$60=AJ$4)*(GMW_SCEN!$NF$2:$NF$60=AJ$1),0),$F259-1966)</f>
        <v>49752.2</v>
      </c>
      <c r="AK259" s="4" cm="1">
        <f t="array" ref="AK259">INDEX(GMW_SCEN!$A$2:$NF$60,MATCH(1,(GMW_SCEN!$NE$2:$NE$60=AK$3)*(GMW_SCEN!$ND$2:$ND$60=AK$4)*(GMW_SCEN!$NF$2:$NF$60=AK$1),0),$F259-1966)</f>
        <v>3683884</v>
      </c>
      <c r="AL259" s="4" cm="1">
        <f t="array" ref="AL259">INDEX(GMW_SCEN!$A$2:$NF$60,MATCH(1,(GMW_SCEN!$NE$2:$NE$60=AL$3)*(GMW_SCEN!$ND$2:$ND$60=AL$4)*(GMW_SCEN!$NF$2:$NF$60=AL$1),0),$F259-1966)</f>
        <v>1134641</v>
      </c>
    </row>
    <row r="260" spans="1:38" x14ac:dyDescent="0.25">
      <c r="B260" s="4">
        <f t="shared" si="83"/>
        <v>2036</v>
      </c>
      <c r="C260" s="4">
        <f t="shared" si="83"/>
        <v>2036</v>
      </c>
      <c r="F260" s="4">
        <f t="shared" si="79"/>
        <v>2226</v>
      </c>
      <c r="G260" s="4" cm="1">
        <f t="array" ref="G260">INDEX(GMW_SCEN!$A$2:$NF$60,MATCH(1,(GMW_SCEN!$NE$2:$NE$60=G$3)*(GMW_SCEN!$ND$2:$ND$60=G$4)*(GMW_SCEN!$NF$2:$NF$60=G$1),0),$F260-1966)</f>
        <v>829842.9</v>
      </c>
      <c r="H260" s="4" cm="1">
        <f t="array" ref="H260">INDEX(GMW_SCEN!$A$2:$NF$60,MATCH(1,(GMW_SCEN!$NE$2:$NE$60=H$3)*(GMW_SCEN!$ND$2:$ND$60=H$4)*(GMW_SCEN!$NF$2:$NF$60=H$1),0),$F260-1966)</f>
        <v>487569.3</v>
      </c>
      <c r="I260" s="4" cm="1">
        <f t="array" ref="I260">INDEX(GMW_SCEN!$A$2:$NF$60,MATCH(1,(GMW_SCEN!$NE$2:$NE$60=I$3)*(GMW_SCEN!$ND$2:$ND$60=I$4)*(GMW_SCEN!$NF$2:$NF$60=I$1),0),$F260-1966)</f>
        <v>164674.5</v>
      </c>
      <c r="J260" s="4" cm="1">
        <f t="array" ref="J260">INDEX(GMW_SCEN!$A$2:$NF$60,MATCH(1,(GMW_SCEN!$NE$2:$NE$60=J$3)*(GMW_SCEN!$ND$2:$ND$60=J$4)*(GMW_SCEN!$NF$2:$NF$60=J$1),0),$F260-1966)</f>
        <v>177013.6</v>
      </c>
      <c r="K260" s="4" cm="1">
        <f t="array" ref="K260">INDEX(GMW_SCEN!$A$2:$NF$60,MATCH(1,(GMW_SCEN!$NE$2:$NE$60=K$3)*(GMW_SCEN!$ND$2:$ND$60=K$4)*(GMW_SCEN!$NF$2:$NF$60=K$1),0),$F260-1966)</f>
        <v>259658</v>
      </c>
      <c r="L260" s="4" cm="1">
        <f t="array" ref="L260">INDEX(GMW_SCEN!$A$2:$NF$60,MATCH(1,(GMW_SCEN!$NE$2:$NE$60=L$3)*(GMW_SCEN!$ND$2:$ND$60=L$4)*(GMW_SCEN!$NF$2:$NF$60=L$1),0),$F260-1966)</f>
        <v>278960.59999999998</v>
      </c>
      <c r="M260" s="4" cm="1">
        <f t="array" ref="M260">INDEX(GMW_SCEN!$A$2:$NF$60,MATCH(1,(GMW_SCEN!$NE$2:$NE$60=M$3)*(GMW_SCEN!$ND$2:$ND$60=M$4)*(GMW_SCEN!$NF$2:$NF$60=M$1),0),$F260-1966)</f>
        <v>174.77670000000001</v>
      </c>
      <c r="N260" s="4" cm="1">
        <f t="array" ref="N260">INDEX(GMW_SCEN!$A$2:$NF$60,MATCH(1,(GMW_SCEN!$NE$2:$NE$60=N$3)*(GMW_SCEN!$ND$2:$ND$60=N$4)*(GMW_SCEN!$NF$2:$NF$60=N$1),0),$F260-1966)</f>
        <v>2.4998260000000001</v>
      </c>
      <c r="O260" s="4" cm="1">
        <f t="array" ref="O260">INDEX(GMW_SCEN!$A$2:$NF$60,MATCH(1,(GMW_SCEN!$NE$2:$NE$60=O$3)*(GMW_SCEN!$ND$2:$ND$60=O$4)*(GMW_SCEN!$NF$2:$NF$60=O$1),0),$F260-1966)</f>
        <v>3.3499409999999998</v>
      </c>
      <c r="P260" s="4" cm="1">
        <f t="array" ref="P260">INDEX(GMW_SCEN!$A$2:$NF$60,MATCH(1,(GMW_SCEN!$NE$2:$NE$60=P$3)*(GMW_SCEN!$ND$2:$ND$60=P$4)*(GMW_SCEN!$NF$2:$NF$60=P$1),0),$F260-1966)</f>
        <v>0.35088940000000002</v>
      </c>
      <c r="Q260" s="4" cm="1">
        <f t="array" ref="Q260">INDEX(GMW_SCEN!$A$2:$NF$60,MATCH(1,(GMW_SCEN!$NE$2:$NE$60=Q$3)*(GMW_SCEN!$ND$2:$ND$60=Q$4)*(GMW_SCEN!$NF$2:$NF$60=Q$1),0),$F260-1966)</f>
        <v>1.1349070000000001</v>
      </c>
      <c r="R260" s="4" cm="1">
        <f t="array" ref="R260">INDEX(GMW_SCEN!$A$2:$NF$60,MATCH(1,(GMW_SCEN!$NE$2:$NE$60=R$3)*(GMW_SCEN!$ND$2:$ND$60=R$4)*(GMW_SCEN!$NF$2:$NF$60=R$1),0),$F260-1966)</f>
        <v>1.3548279999999999</v>
      </c>
      <c r="S260" s="4" cm="1">
        <f t="array" ref="S260">INDEX(GMW_SCEN!$A$2:$NF$60,MATCH(1,(GMW_SCEN!$NE$2:$NE$60=S$3)*(GMW_SCEN!$ND$2:$ND$60=S$4)*(GMW_SCEN!$NF$2:$NF$60=S$1),0),$F260-1966)</f>
        <v>79.49579</v>
      </c>
      <c r="T260" s="4" cm="1">
        <f t="array" ref="T260">INDEX(GMW_SCEN!$A$2:$NF$60,MATCH(1,(GMW_SCEN!$NE$2:$NE$60=T$3)*(GMW_SCEN!$ND$2:$ND$60=T$4)*(GMW_SCEN!$NF$2:$NF$60=T$1),0),$F260-1966)</f>
        <v>-50821.61</v>
      </c>
      <c r="U260" s="4" cm="1">
        <f t="array" ref="U260">INDEX(GMW_SCEN!$A$2:$NF$60,MATCH(1,(GMW_SCEN!$NE$2:$NE$60=U$3)*(GMW_SCEN!$ND$2:$ND$60=U$4)*(GMW_SCEN!$NF$2:$NF$60=U$1),0),$F260-1966)</f>
        <v>3807139</v>
      </c>
      <c r="V260" s="4" cm="1">
        <f t="array" ref="V260">INDEX(GMW_SCEN!$A$2:$NF$60,MATCH(1,(GMW_SCEN!$NE$2:$NE$60=V$3)*(GMW_SCEN!$ND$2:$ND$60=V$4)*(GMW_SCEN!$NF$2:$NF$60=V$1),0),$F260-1966)</f>
        <v>1126243</v>
      </c>
      <c r="W260" s="4" cm="1">
        <f t="array" ref="W260">INDEX(GMW_SCEN!$A$2:$NF$60,MATCH(1,(GMW_SCEN!$NE$2:$NE$60=W$3)*(GMW_SCEN!$ND$2:$ND$60=W$4)*(GMW_SCEN!$NF$2:$NF$60=W$1),0),$F260-1966)</f>
        <v>830744.4</v>
      </c>
      <c r="X260" s="4" cm="1">
        <f t="array" ref="X260">INDEX(GMW_SCEN!$A$2:$NF$60,MATCH(1,(GMW_SCEN!$NE$2:$NE$60=X$3)*(GMW_SCEN!$ND$2:$ND$60=X$4)*(GMW_SCEN!$NF$2:$NF$60=X$1),0),$F260-1966)</f>
        <v>489053.9</v>
      </c>
      <c r="Y260" s="4" cm="1">
        <f t="array" ref="Y260">INDEX(GMW_SCEN!$A$2:$NF$60,MATCH(1,(GMW_SCEN!$NE$2:$NE$60=Y$3)*(GMW_SCEN!$ND$2:$ND$60=Y$4)*(GMW_SCEN!$NF$2:$NF$60=Y$1),0),$F260-1966)</f>
        <v>165109.70000000001</v>
      </c>
      <c r="Z260" s="4" cm="1">
        <f t="array" ref="Z260">INDEX(GMW_SCEN!$A$2:$NF$60,MATCH(1,(GMW_SCEN!$NE$2:$NE$60=Z$3)*(GMW_SCEN!$ND$2:$ND$60=Z$4)*(GMW_SCEN!$NF$2:$NF$60=Z$1),0),$F260-1966)</f>
        <v>177013.6</v>
      </c>
      <c r="AA260" s="4" cm="1">
        <f t="array" ref="AA260">INDEX(GMW_SCEN!$A$2:$NF$60,MATCH(1,(GMW_SCEN!$NE$2:$NE$60=AA$3)*(GMW_SCEN!$ND$2:$ND$60=AA$4)*(GMW_SCEN!$NF$2:$NF$60=AA$1),0),$F260-1966)</f>
        <v>259639.5</v>
      </c>
      <c r="AB260" s="4" cm="1">
        <f t="array" ref="AB260">INDEX(GMW_SCEN!$A$2:$NF$60,MATCH(1,(GMW_SCEN!$NE$2:$NE$60=AB$3)*(GMW_SCEN!$ND$2:$ND$60=AB$4)*(GMW_SCEN!$NF$2:$NF$60=AB$1),0),$F260-1966)</f>
        <v>279898.09999999998</v>
      </c>
      <c r="AC260" s="4" cm="1">
        <f t="array" ref="AC260">INDEX(GMW_SCEN!$A$2:$NF$60,MATCH(1,(GMW_SCEN!$NE$2:$NE$60=AC$3)*(GMW_SCEN!$ND$2:$ND$60=AC$4)*(GMW_SCEN!$NF$2:$NF$60=AC$1),0),$F260-1966)</f>
        <v>177.50540000000001</v>
      </c>
      <c r="AD260" s="4" cm="1">
        <f t="array" ref="AD260">INDEX(GMW_SCEN!$A$2:$NF$60,MATCH(1,(GMW_SCEN!$NE$2:$NE$60=AD$3)*(GMW_SCEN!$ND$2:$ND$60=AD$4)*(GMW_SCEN!$NF$2:$NF$60=AD$1),0),$F260-1966)</f>
        <v>2.462863</v>
      </c>
      <c r="AE260" s="4" cm="1">
        <f t="array" ref="AE260">INDEX(GMW_SCEN!$A$2:$NF$60,MATCH(1,(GMW_SCEN!$NE$2:$NE$60=AE$3)*(GMW_SCEN!$ND$2:$ND$60=AE$4)*(GMW_SCEN!$NF$2:$NF$60=AE$1),0),$F260-1966)</f>
        <v>3.4480810000000002</v>
      </c>
      <c r="AF260" s="4" cm="1">
        <f t="array" ref="AF260">INDEX(GMW_SCEN!$A$2:$NF$60,MATCH(1,(GMW_SCEN!$NE$2:$NE$60=AF$3)*(GMW_SCEN!$ND$2:$ND$60=AF$4)*(GMW_SCEN!$NF$2:$NF$60=AF$1),0),$F260-1966)</f>
        <v>0.4708213</v>
      </c>
      <c r="AG260" s="4" cm="1">
        <f t="array" ref="AG260">INDEX(GMW_SCEN!$A$2:$NF$60,MATCH(1,(GMW_SCEN!$NE$2:$NE$60=AG$3)*(GMW_SCEN!$ND$2:$ND$60=AG$4)*(GMW_SCEN!$NF$2:$NF$60=AG$1),0),$F260-1966)</f>
        <v>1.116852</v>
      </c>
      <c r="AH260" s="4" cm="1">
        <f t="array" ref="AH260">INDEX(GMW_SCEN!$A$2:$NF$60,MATCH(1,(GMW_SCEN!$NE$2:$NE$60=AH$3)*(GMW_SCEN!$ND$2:$ND$60=AH$4)*(GMW_SCEN!$NF$2:$NF$60=AH$1),0),$F260-1966)</f>
        <v>1.333278</v>
      </c>
      <c r="AI260" s="4" cm="1">
        <f t="array" ref="AI260">INDEX(GMW_SCEN!$A$2:$NF$60,MATCH(1,(GMW_SCEN!$NE$2:$NE$60=AI$3)*(GMW_SCEN!$ND$2:$ND$60=AI$4)*(GMW_SCEN!$NF$2:$NF$60=AI$1),0),$F260-1966)</f>
        <v>78.246250000000003</v>
      </c>
      <c r="AJ260" s="4" cm="1">
        <f t="array" ref="AJ260">INDEX(GMW_SCEN!$A$2:$NF$60,MATCH(1,(GMW_SCEN!$NE$2:$NE$60=AJ$3)*(GMW_SCEN!$ND$2:$ND$60=AJ$4)*(GMW_SCEN!$NF$2:$NF$60=AJ$1),0),$F260-1966)</f>
        <v>-50761.82</v>
      </c>
      <c r="AK260" s="4" cm="1">
        <f t="array" ref="AK260">INDEX(GMW_SCEN!$A$2:$NF$60,MATCH(1,(GMW_SCEN!$NE$2:$NE$60=AK$3)*(GMW_SCEN!$ND$2:$ND$60=AK$4)*(GMW_SCEN!$NF$2:$NF$60=AK$1),0),$F260-1966)</f>
        <v>3751940</v>
      </c>
      <c r="AL260" s="4" cm="1">
        <f t="array" ref="AL260">INDEX(GMW_SCEN!$A$2:$NF$60,MATCH(1,(GMW_SCEN!$NE$2:$NE$60=AL$3)*(GMW_SCEN!$ND$2:$ND$60=AL$4)*(GMW_SCEN!$NF$2:$NF$60=AL$1),0),$F260-1966)</f>
        <v>1144773</v>
      </c>
    </row>
    <row r="261" spans="1:38" x14ac:dyDescent="0.25">
      <c r="B261" s="4">
        <f t="shared" si="83"/>
        <v>2036</v>
      </c>
      <c r="C261" s="4">
        <f t="shared" si="83"/>
        <v>2036</v>
      </c>
      <c r="F261" s="4">
        <f t="shared" si="79"/>
        <v>2227</v>
      </c>
      <c r="G261" s="4" cm="1">
        <f t="array" ref="G261">INDEX(GMW_SCEN!$A$2:$NF$60,MATCH(1,(GMW_SCEN!$NE$2:$NE$60=G$3)*(GMW_SCEN!$ND$2:$ND$60=G$4)*(GMW_SCEN!$NF$2:$NF$60=G$1),0),$F261-1966)</f>
        <v>833062</v>
      </c>
      <c r="H261" s="4" cm="1">
        <f t="array" ref="H261">INDEX(GMW_SCEN!$A$2:$NF$60,MATCH(1,(GMW_SCEN!$NE$2:$NE$60=H$3)*(GMW_SCEN!$ND$2:$ND$60=H$4)*(GMW_SCEN!$NF$2:$NF$60=H$1),0),$F261-1966)</f>
        <v>489402.7</v>
      </c>
      <c r="I261" s="4" cm="1">
        <f t="array" ref="I261">INDEX(GMW_SCEN!$A$2:$NF$60,MATCH(1,(GMW_SCEN!$NE$2:$NE$60=I$3)*(GMW_SCEN!$ND$2:$ND$60=I$4)*(GMW_SCEN!$NF$2:$NF$60=I$1),0),$F261-1966)</f>
        <v>165512.1</v>
      </c>
      <c r="J261" s="4" cm="1">
        <f t="array" ref="J261">INDEX(GMW_SCEN!$A$2:$NF$60,MATCH(1,(GMW_SCEN!$NE$2:$NE$60=J$3)*(GMW_SCEN!$ND$2:$ND$60=J$4)*(GMW_SCEN!$NF$2:$NF$60=J$1),0),$F261-1966)</f>
        <v>177679.4</v>
      </c>
      <c r="K261" s="4" cm="1">
        <f t="array" ref="K261">INDEX(GMW_SCEN!$A$2:$NF$60,MATCH(1,(GMW_SCEN!$NE$2:$NE$60=K$3)*(GMW_SCEN!$ND$2:$ND$60=K$4)*(GMW_SCEN!$NF$2:$NF$60=K$1),0),$F261-1966)</f>
        <v>260551.6</v>
      </c>
      <c r="L261" s="4" cm="1">
        <f t="array" ref="L261">INDEX(GMW_SCEN!$A$2:$NF$60,MATCH(1,(GMW_SCEN!$NE$2:$NE$60=L$3)*(GMW_SCEN!$ND$2:$ND$60=L$4)*(GMW_SCEN!$NF$2:$NF$60=L$1),0),$F261-1966)</f>
        <v>280044.79999999999</v>
      </c>
      <c r="M261" s="4" cm="1">
        <f t="array" ref="M261">INDEX(GMW_SCEN!$A$2:$NF$60,MATCH(1,(GMW_SCEN!$NE$2:$NE$60=M$3)*(GMW_SCEN!$ND$2:$ND$60=M$4)*(GMW_SCEN!$NF$2:$NF$60=M$1),0),$F261-1966)</f>
        <v>175.9675</v>
      </c>
      <c r="N261" s="4" cm="1">
        <f t="array" ref="N261">INDEX(GMW_SCEN!$A$2:$NF$60,MATCH(1,(GMW_SCEN!$NE$2:$NE$60=N$3)*(GMW_SCEN!$ND$2:$ND$60=N$4)*(GMW_SCEN!$NF$2:$NF$60=N$1),0),$F261-1966)</f>
        <v>2.4998459999999998</v>
      </c>
      <c r="O261" s="4" cm="1">
        <f t="array" ref="O261">INDEX(GMW_SCEN!$A$2:$NF$60,MATCH(1,(GMW_SCEN!$NE$2:$NE$60=O$3)*(GMW_SCEN!$ND$2:$ND$60=O$4)*(GMW_SCEN!$NF$2:$NF$60=O$1),0),$F261-1966)</f>
        <v>3.3499150000000002</v>
      </c>
      <c r="P261" s="4" cm="1">
        <f t="array" ref="P261">INDEX(GMW_SCEN!$A$2:$NF$60,MATCH(1,(GMW_SCEN!$NE$2:$NE$60=P$3)*(GMW_SCEN!$ND$2:$ND$60=P$4)*(GMW_SCEN!$NF$2:$NF$60=P$1),0),$F261-1966)</f>
        <v>0.35085319999999998</v>
      </c>
      <c r="Q261" s="4" cm="1">
        <f t="array" ref="Q261">INDEX(GMW_SCEN!$A$2:$NF$60,MATCH(1,(GMW_SCEN!$NE$2:$NE$60=Q$3)*(GMW_SCEN!$ND$2:$ND$60=Q$4)*(GMW_SCEN!$NF$2:$NF$60=Q$1),0),$F261-1966)</f>
        <v>1.1343160000000001</v>
      </c>
      <c r="R261" s="4" cm="1">
        <f t="array" ref="R261">INDEX(GMW_SCEN!$A$2:$NF$60,MATCH(1,(GMW_SCEN!$NE$2:$NE$60=R$3)*(GMW_SCEN!$ND$2:$ND$60=R$4)*(GMW_SCEN!$NF$2:$NF$60=R$1),0),$F261-1966)</f>
        <v>1.3577699999999999</v>
      </c>
      <c r="S261" s="4" cm="1">
        <f t="array" ref="S261">INDEX(GMW_SCEN!$A$2:$NF$60,MATCH(1,(GMW_SCEN!$NE$2:$NE$60=S$3)*(GMW_SCEN!$ND$2:$ND$60=S$4)*(GMW_SCEN!$NF$2:$NF$60=S$1),0),$F261-1966)</f>
        <v>79.457170000000005</v>
      </c>
      <c r="T261" s="4" cm="1">
        <f t="array" ref="T261">INDEX(GMW_SCEN!$A$2:$NF$60,MATCH(1,(GMW_SCEN!$NE$2:$NE$60=T$3)*(GMW_SCEN!$ND$2:$ND$60=T$4)*(GMW_SCEN!$NF$2:$NF$60=T$1),0),$F261-1966)</f>
        <v>-12940.8</v>
      </c>
      <c r="U261" s="4" cm="1">
        <f t="array" ref="U261">INDEX(GMW_SCEN!$A$2:$NF$60,MATCH(1,(GMW_SCEN!$NE$2:$NE$60=U$3)*(GMW_SCEN!$ND$2:$ND$60=U$4)*(GMW_SCEN!$NF$2:$NF$60=U$1),0),$F261-1966)</f>
        <v>3842479</v>
      </c>
      <c r="V261" s="4" cm="1">
        <f t="array" ref="V261">INDEX(GMW_SCEN!$A$2:$NF$60,MATCH(1,(GMW_SCEN!$NE$2:$NE$60=V$3)*(GMW_SCEN!$ND$2:$ND$60=V$4)*(GMW_SCEN!$NF$2:$NF$60=V$1),0),$F261-1966)</f>
        <v>1136605</v>
      </c>
      <c r="W261" s="4" cm="1">
        <f t="array" ref="W261">INDEX(GMW_SCEN!$A$2:$NF$60,MATCH(1,(GMW_SCEN!$NE$2:$NE$60=W$3)*(GMW_SCEN!$ND$2:$ND$60=W$4)*(GMW_SCEN!$NF$2:$NF$60=W$1),0),$F261-1966)</f>
        <v>833834.4</v>
      </c>
      <c r="X261" s="4" cm="1">
        <f t="array" ref="X261">INDEX(GMW_SCEN!$A$2:$NF$60,MATCH(1,(GMW_SCEN!$NE$2:$NE$60=X$3)*(GMW_SCEN!$ND$2:$ND$60=X$4)*(GMW_SCEN!$NF$2:$NF$60=X$1),0),$F261-1966)</f>
        <v>490795.6</v>
      </c>
      <c r="Y261" s="4" cm="1">
        <f t="array" ref="Y261">INDEX(GMW_SCEN!$A$2:$NF$60,MATCH(1,(GMW_SCEN!$NE$2:$NE$60=Y$3)*(GMW_SCEN!$ND$2:$ND$60=Y$4)*(GMW_SCEN!$NF$2:$NF$60=Y$1),0),$F261-1966)</f>
        <v>165890.5</v>
      </c>
      <c r="Z261" s="4" cm="1">
        <f t="array" ref="Z261">INDEX(GMW_SCEN!$A$2:$NF$60,MATCH(1,(GMW_SCEN!$NE$2:$NE$60=Z$3)*(GMW_SCEN!$ND$2:$ND$60=Z$4)*(GMW_SCEN!$NF$2:$NF$60=Z$1),0),$F261-1966)</f>
        <v>177679.4</v>
      </c>
      <c r="AA261" s="4" cm="1">
        <f t="array" ref="AA261">INDEX(GMW_SCEN!$A$2:$NF$60,MATCH(1,(GMW_SCEN!$NE$2:$NE$60=AA$3)*(GMW_SCEN!$ND$2:$ND$60=AA$4)*(GMW_SCEN!$NF$2:$NF$60=AA$1),0),$F261-1966)</f>
        <v>260534.3</v>
      </c>
      <c r="AB261" s="4" cm="1">
        <f t="array" ref="AB261">INDEX(GMW_SCEN!$A$2:$NF$60,MATCH(1,(GMW_SCEN!$NE$2:$NE$60=AB$3)*(GMW_SCEN!$ND$2:$ND$60=AB$4)*(GMW_SCEN!$NF$2:$NF$60=AB$1),0),$F261-1966)</f>
        <v>280959.40000000002</v>
      </c>
      <c r="AC261" s="4" cm="1">
        <f t="array" ref="AC261">INDEX(GMW_SCEN!$A$2:$NF$60,MATCH(1,(GMW_SCEN!$NE$2:$NE$60=AC$3)*(GMW_SCEN!$ND$2:$ND$60=AC$4)*(GMW_SCEN!$NF$2:$NF$60=AC$1),0),$F261-1966)</f>
        <v>178.6961</v>
      </c>
      <c r="AD261" s="4" cm="1">
        <f t="array" ref="AD261">INDEX(GMW_SCEN!$A$2:$NF$60,MATCH(1,(GMW_SCEN!$NE$2:$NE$60=AD$3)*(GMW_SCEN!$ND$2:$ND$60=AD$4)*(GMW_SCEN!$NF$2:$NF$60=AD$1),0),$F261-1966)</f>
        <v>2.4553699999999998</v>
      </c>
      <c r="AE261" s="4" cm="1">
        <f t="array" ref="AE261">INDEX(GMW_SCEN!$A$2:$NF$60,MATCH(1,(GMW_SCEN!$NE$2:$NE$60=AE$3)*(GMW_SCEN!$ND$2:$ND$60=AE$4)*(GMW_SCEN!$NF$2:$NF$60=AE$1),0),$F261-1966)</f>
        <v>3.4398080000000002</v>
      </c>
      <c r="AF261" s="4" cm="1">
        <f t="array" ref="AF261">INDEX(GMW_SCEN!$A$2:$NF$60,MATCH(1,(GMW_SCEN!$NE$2:$NE$60=AF$3)*(GMW_SCEN!$ND$2:$ND$60=AF$4)*(GMW_SCEN!$NF$2:$NF$60=AF$1),0),$F261-1966)</f>
        <v>0.46984550000000003</v>
      </c>
      <c r="AG261" s="4" cm="1">
        <f t="array" ref="AG261">INDEX(GMW_SCEN!$A$2:$NF$60,MATCH(1,(GMW_SCEN!$NE$2:$NE$60=AG$3)*(GMW_SCEN!$ND$2:$ND$60=AG$4)*(GMW_SCEN!$NF$2:$NF$60=AG$1),0),$F261-1966)</f>
        <v>1.1163879999999999</v>
      </c>
      <c r="AH261" s="4" cm="1">
        <f t="array" ref="AH261">INDEX(GMW_SCEN!$A$2:$NF$60,MATCH(1,(GMW_SCEN!$NE$2:$NE$60=AH$3)*(GMW_SCEN!$ND$2:$ND$60=AH$4)*(GMW_SCEN!$NF$2:$NF$60=AH$1),0),$F261-1966)</f>
        <v>1.3363130000000001</v>
      </c>
      <c r="AI261" s="4" cm="1">
        <f t="array" ref="AI261">INDEX(GMW_SCEN!$A$2:$NF$60,MATCH(1,(GMW_SCEN!$NE$2:$NE$60=AI$3)*(GMW_SCEN!$ND$2:$ND$60=AI$4)*(GMW_SCEN!$NF$2:$NF$60=AI$1),0),$F261-1966)</f>
        <v>78.217489999999998</v>
      </c>
      <c r="AJ261" s="4" cm="1">
        <f t="array" ref="AJ261">INDEX(GMW_SCEN!$A$2:$NF$60,MATCH(1,(GMW_SCEN!$NE$2:$NE$60=AJ$3)*(GMW_SCEN!$ND$2:$ND$60=AJ$4)*(GMW_SCEN!$NF$2:$NF$60=AJ$1),0),$F261-1966)</f>
        <v>-12629.08</v>
      </c>
      <c r="AK261" s="4" cm="1">
        <f t="array" ref="AK261">INDEX(GMW_SCEN!$A$2:$NF$60,MATCH(1,(GMW_SCEN!$NE$2:$NE$60=AK$3)*(GMW_SCEN!$ND$2:$ND$60=AK$4)*(GMW_SCEN!$NF$2:$NF$60=AK$1),0),$F261-1966)</f>
        <v>3787462</v>
      </c>
      <c r="AL261" s="4" cm="1">
        <f t="array" ref="AL261">INDEX(GMW_SCEN!$A$2:$NF$60,MATCH(1,(GMW_SCEN!$NE$2:$NE$60=AL$3)*(GMW_SCEN!$ND$2:$ND$60=AL$4)*(GMW_SCEN!$NF$2:$NF$60=AL$1),0),$F261-1966)</f>
        <v>1155010</v>
      </c>
    </row>
    <row r="262" spans="1:38" x14ac:dyDescent="0.25">
      <c r="B262" s="4">
        <f t="shared" si="83"/>
        <v>2036</v>
      </c>
      <c r="C262" s="4">
        <f t="shared" si="83"/>
        <v>2036</v>
      </c>
      <c r="E262" s="4">
        <f t="shared" ref="E262" si="86">+E258+1</f>
        <v>2036</v>
      </c>
      <c r="F262" s="4">
        <f t="shared" si="79"/>
        <v>2228</v>
      </c>
      <c r="G262" s="4" cm="1">
        <f t="array" ref="G262">INDEX(GMW_SCEN!$A$2:$NF$60,MATCH(1,(GMW_SCEN!$NE$2:$NE$60=G$3)*(GMW_SCEN!$ND$2:$ND$60=G$4)*(GMW_SCEN!$NF$2:$NF$60=G$1),0),$F262-1966)</f>
        <v>836296.4</v>
      </c>
      <c r="H262" s="4" cm="1">
        <f t="array" ref="H262">INDEX(GMW_SCEN!$A$2:$NF$60,MATCH(1,(GMW_SCEN!$NE$2:$NE$60=H$3)*(GMW_SCEN!$ND$2:$ND$60=H$4)*(GMW_SCEN!$NF$2:$NF$60=H$1),0),$F262-1966)</f>
        <v>491245.8</v>
      </c>
      <c r="I262" s="4" cm="1">
        <f t="array" ref="I262">INDEX(GMW_SCEN!$A$2:$NF$60,MATCH(1,(GMW_SCEN!$NE$2:$NE$60=I$3)*(GMW_SCEN!$ND$2:$ND$60=I$4)*(GMW_SCEN!$NF$2:$NF$60=I$1),0),$F262-1966)</f>
        <v>166354.79999999999</v>
      </c>
      <c r="J262" s="4" cm="1">
        <f t="array" ref="J262">INDEX(GMW_SCEN!$A$2:$NF$60,MATCH(1,(GMW_SCEN!$NE$2:$NE$60=J$3)*(GMW_SCEN!$ND$2:$ND$60=J$4)*(GMW_SCEN!$NF$2:$NF$60=J$1),0),$F262-1966)</f>
        <v>178348.5</v>
      </c>
      <c r="K262" s="4" cm="1">
        <f t="array" ref="K262">INDEX(GMW_SCEN!$A$2:$NF$60,MATCH(1,(GMW_SCEN!$NE$2:$NE$60=K$3)*(GMW_SCEN!$ND$2:$ND$60=K$4)*(GMW_SCEN!$NF$2:$NF$60=K$1),0),$F262-1966)</f>
        <v>261450.2</v>
      </c>
      <c r="L262" s="4" cm="1">
        <f t="array" ref="L262">INDEX(GMW_SCEN!$A$2:$NF$60,MATCH(1,(GMW_SCEN!$NE$2:$NE$60=L$3)*(GMW_SCEN!$ND$2:$ND$60=L$4)*(GMW_SCEN!$NF$2:$NF$60=L$1),0),$F262-1966)</f>
        <v>281134.09999999998</v>
      </c>
      <c r="M262" s="4" cm="1">
        <f t="array" ref="M262">INDEX(GMW_SCEN!$A$2:$NF$60,MATCH(1,(GMW_SCEN!$NE$2:$NE$60=M$3)*(GMW_SCEN!$ND$2:$ND$60=M$4)*(GMW_SCEN!$NF$2:$NF$60=M$1),0),$F262-1966)</f>
        <v>176.41640000000001</v>
      </c>
      <c r="N262" s="4" cm="1">
        <f t="array" ref="N262">INDEX(GMW_SCEN!$A$2:$NF$60,MATCH(1,(GMW_SCEN!$NE$2:$NE$60=N$3)*(GMW_SCEN!$ND$2:$ND$60=N$4)*(GMW_SCEN!$NF$2:$NF$60=N$1),0),$F262-1966)</f>
        <v>2.4998649999999998</v>
      </c>
      <c r="O262" s="4" cm="1">
        <f t="array" ref="O262">INDEX(GMW_SCEN!$A$2:$NF$60,MATCH(1,(GMW_SCEN!$NE$2:$NE$60=O$3)*(GMW_SCEN!$ND$2:$ND$60=O$4)*(GMW_SCEN!$NF$2:$NF$60=O$1),0),$F262-1966)</f>
        <v>3.3499210000000001</v>
      </c>
      <c r="P262" s="4" cm="1">
        <f t="array" ref="P262">INDEX(GMW_SCEN!$A$2:$NF$60,MATCH(1,(GMW_SCEN!$NE$2:$NE$60=P$3)*(GMW_SCEN!$ND$2:$ND$60=P$4)*(GMW_SCEN!$NF$2:$NF$60=P$1),0),$F262-1966)</f>
        <v>0.34811779999999998</v>
      </c>
      <c r="Q262" s="4" cm="1">
        <f t="array" ref="Q262">INDEX(GMW_SCEN!$A$2:$NF$60,MATCH(1,(GMW_SCEN!$NE$2:$NE$60=Q$3)*(GMW_SCEN!$ND$2:$ND$60=Q$4)*(GMW_SCEN!$NF$2:$NF$60=Q$1),0),$F262-1966)</f>
        <v>1.1337250000000001</v>
      </c>
      <c r="R262" s="4" cm="1">
        <f t="array" ref="R262">INDEX(GMW_SCEN!$A$2:$NF$60,MATCH(1,(GMW_SCEN!$NE$2:$NE$60=R$3)*(GMW_SCEN!$ND$2:$ND$60=R$4)*(GMW_SCEN!$NF$2:$NF$60=R$1),0),$F262-1966)</f>
        <v>1.3607039999999999</v>
      </c>
      <c r="S262" s="4" cm="1">
        <f t="array" ref="S262">INDEX(GMW_SCEN!$A$2:$NF$60,MATCH(1,(GMW_SCEN!$NE$2:$NE$60=S$3)*(GMW_SCEN!$ND$2:$ND$60=S$4)*(GMW_SCEN!$NF$2:$NF$60=S$1),0),$F262-1966)</f>
        <v>79.41874</v>
      </c>
      <c r="T262" s="4" cm="1">
        <f t="array" ref="T262">INDEX(GMW_SCEN!$A$2:$NF$60,MATCH(1,(GMW_SCEN!$NE$2:$NE$60=T$3)*(GMW_SCEN!$ND$2:$ND$60=T$4)*(GMW_SCEN!$NF$2:$NF$60=T$1),0),$F262-1966)</f>
        <v>-42212.25</v>
      </c>
      <c r="U262" s="4" cm="1">
        <f t="array" ref="U262">INDEX(GMW_SCEN!$A$2:$NF$60,MATCH(1,(GMW_SCEN!$NE$2:$NE$60=U$3)*(GMW_SCEN!$ND$2:$ND$60=U$4)*(GMW_SCEN!$NF$2:$NF$60=U$1),0),$F262-1966)</f>
        <v>3907386</v>
      </c>
      <c r="V262" s="4" cm="1">
        <f t="array" ref="V262">INDEX(GMW_SCEN!$A$2:$NF$60,MATCH(1,(GMW_SCEN!$NE$2:$NE$60=V$3)*(GMW_SCEN!$ND$2:$ND$60=V$4)*(GMW_SCEN!$NF$2:$NF$60=V$1),0),$F262-1966)</f>
        <v>1147064</v>
      </c>
      <c r="W262" s="4" cm="1">
        <f t="array" ref="W262">INDEX(GMW_SCEN!$A$2:$NF$60,MATCH(1,(GMW_SCEN!$NE$2:$NE$60=W$3)*(GMW_SCEN!$ND$2:$ND$60=W$4)*(GMW_SCEN!$NF$2:$NF$60=W$1),0),$F262-1966)</f>
        <v>836960.5</v>
      </c>
      <c r="X262" s="4" cm="1">
        <f t="array" ref="X262">INDEX(GMW_SCEN!$A$2:$NF$60,MATCH(1,(GMW_SCEN!$NE$2:$NE$60=X$3)*(GMW_SCEN!$ND$2:$ND$60=X$4)*(GMW_SCEN!$NF$2:$NF$60=X$1),0),$F262-1966)</f>
        <v>492550.9</v>
      </c>
      <c r="Y262" s="4" cm="1">
        <f t="array" ref="Y262">INDEX(GMW_SCEN!$A$2:$NF$60,MATCH(1,(GMW_SCEN!$NE$2:$NE$60=Y$3)*(GMW_SCEN!$ND$2:$ND$60=Y$4)*(GMW_SCEN!$NF$2:$NF$60=Y$1),0),$F262-1966)</f>
        <v>166684</v>
      </c>
      <c r="Z262" s="4" cm="1">
        <f t="array" ref="Z262">INDEX(GMW_SCEN!$A$2:$NF$60,MATCH(1,(GMW_SCEN!$NE$2:$NE$60=Z$3)*(GMW_SCEN!$ND$2:$ND$60=Z$4)*(GMW_SCEN!$NF$2:$NF$60=Z$1),0),$F262-1966)</f>
        <v>178348.5</v>
      </c>
      <c r="AA262" s="4" cm="1">
        <f t="array" ref="AA262">INDEX(GMW_SCEN!$A$2:$NF$60,MATCH(1,(GMW_SCEN!$NE$2:$NE$60=AA$3)*(GMW_SCEN!$ND$2:$ND$60=AA$4)*(GMW_SCEN!$NF$2:$NF$60=AA$1),0),$F262-1966)</f>
        <v>261434.3</v>
      </c>
      <c r="AB262" s="4" cm="1">
        <f t="array" ref="AB262">INDEX(GMW_SCEN!$A$2:$NF$60,MATCH(1,(GMW_SCEN!$NE$2:$NE$60=AB$3)*(GMW_SCEN!$ND$2:$ND$60=AB$4)*(GMW_SCEN!$NF$2:$NF$60=AB$1),0),$F262-1966)</f>
        <v>282021.09999999998</v>
      </c>
      <c r="AC262" s="4" cm="1">
        <f t="array" ref="AC262">INDEX(GMW_SCEN!$A$2:$NF$60,MATCH(1,(GMW_SCEN!$NE$2:$NE$60=AC$3)*(GMW_SCEN!$ND$2:$ND$60=AC$4)*(GMW_SCEN!$NF$2:$NF$60=AC$1),0),$F262-1966)</f>
        <v>179.13200000000001</v>
      </c>
      <c r="AD262" s="4" cm="1">
        <f t="array" ref="AD262">INDEX(GMW_SCEN!$A$2:$NF$60,MATCH(1,(GMW_SCEN!$NE$2:$NE$60=AD$3)*(GMW_SCEN!$ND$2:$ND$60=AD$4)*(GMW_SCEN!$NF$2:$NF$60=AD$1),0),$F262-1966)</f>
        <v>2.4482810000000002</v>
      </c>
      <c r="AE262" s="4" cm="1">
        <f t="array" ref="AE262">INDEX(GMW_SCEN!$A$2:$NF$60,MATCH(1,(GMW_SCEN!$NE$2:$NE$60=AE$3)*(GMW_SCEN!$ND$2:$ND$60=AE$4)*(GMW_SCEN!$NF$2:$NF$60=AE$1),0),$F262-1966)</f>
        <v>3.4316779999999998</v>
      </c>
      <c r="AF262" s="4" cm="1">
        <f t="array" ref="AF262">INDEX(GMW_SCEN!$A$2:$NF$60,MATCH(1,(GMW_SCEN!$NE$2:$NE$60=AF$3)*(GMW_SCEN!$ND$2:$ND$60=AF$4)*(GMW_SCEN!$NF$2:$NF$60=AF$1),0),$F262-1966)</f>
        <v>0.46586610000000001</v>
      </c>
      <c r="AG262" s="4" cm="1">
        <f t="array" ref="AG262">INDEX(GMW_SCEN!$A$2:$NF$60,MATCH(1,(GMW_SCEN!$NE$2:$NE$60=AG$3)*(GMW_SCEN!$ND$2:$ND$60=AG$4)*(GMW_SCEN!$NF$2:$NF$60=AG$1),0),$F262-1966)</f>
        <v>1.1159159999999999</v>
      </c>
      <c r="AH262" s="4" cm="1">
        <f t="array" ref="AH262">INDEX(GMW_SCEN!$A$2:$NF$60,MATCH(1,(GMW_SCEN!$NE$2:$NE$60=AH$3)*(GMW_SCEN!$ND$2:$ND$60=AH$4)*(GMW_SCEN!$NF$2:$NF$60=AH$1),0),$F262-1966)</f>
        <v>1.3393330000000001</v>
      </c>
      <c r="AI262" s="4" cm="1">
        <f t="array" ref="AI262">INDEX(GMW_SCEN!$A$2:$NF$60,MATCH(1,(GMW_SCEN!$NE$2:$NE$60=AI$3)*(GMW_SCEN!$ND$2:$ND$60=AI$4)*(GMW_SCEN!$NF$2:$NF$60=AI$1),0),$F262-1966)</f>
        <v>78.188370000000006</v>
      </c>
      <c r="AJ262" s="4" cm="1">
        <f t="array" ref="AJ262">INDEX(GMW_SCEN!$A$2:$NF$60,MATCH(1,(GMW_SCEN!$NE$2:$NE$60=AJ$3)*(GMW_SCEN!$ND$2:$ND$60=AJ$4)*(GMW_SCEN!$NF$2:$NF$60=AJ$1),0),$F262-1966)</f>
        <v>-42120.1</v>
      </c>
      <c r="AK262" s="4" cm="1">
        <f t="array" ref="AK262">INDEX(GMW_SCEN!$A$2:$NF$60,MATCH(1,(GMW_SCEN!$NE$2:$NE$60=AK$3)*(GMW_SCEN!$ND$2:$ND$60=AK$4)*(GMW_SCEN!$NF$2:$NF$60=AK$1),0),$F262-1966)</f>
        <v>3852771</v>
      </c>
      <c r="AL262" s="4" cm="1">
        <f t="array" ref="AL262">INDEX(GMW_SCEN!$A$2:$NF$60,MATCH(1,(GMW_SCEN!$NE$2:$NE$60=AL$3)*(GMW_SCEN!$ND$2:$ND$60=AL$4)*(GMW_SCEN!$NF$2:$NF$60=AL$1),0),$F262-1966)</f>
        <v>1165363</v>
      </c>
    </row>
    <row r="263" spans="1:38" x14ac:dyDescent="0.25">
      <c r="A263" s="4">
        <v>2037</v>
      </c>
      <c r="B263" s="4">
        <f t="shared" si="83"/>
        <v>2037</v>
      </c>
      <c r="C263" s="4">
        <f t="shared" si="83"/>
        <v>2036</v>
      </c>
      <c r="D263" s="4">
        <f t="shared" si="83"/>
        <v>2036</v>
      </c>
      <c r="F263" s="4">
        <f t="shared" si="79"/>
        <v>2229</v>
      </c>
      <c r="G263" s="4" cm="1">
        <f t="array" ref="G263">INDEX(GMW_SCEN!$A$2:$NF$60,MATCH(1,(GMW_SCEN!$NE$2:$NE$60=G$3)*(GMW_SCEN!$ND$2:$ND$60=G$4)*(GMW_SCEN!$NF$2:$NF$60=G$1),0),$F263-1966)</f>
        <v>839547.9</v>
      </c>
      <c r="H263" s="4" cm="1">
        <f t="array" ref="H263">INDEX(GMW_SCEN!$A$2:$NF$60,MATCH(1,(GMW_SCEN!$NE$2:$NE$60=H$3)*(GMW_SCEN!$ND$2:$ND$60=H$4)*(GMW_SCEN!$NF$2:$NF$60=H$1),0),$F263-1966)</f>
        <v>493098.2</v>
      </c>
      <c r="I263" s="4" cm="1">
        <f t="array" ref="I263">INDEX(GMW_SCEN!$A$2:$NF$60,MATCH(1,(GMW_SCEN!$NE$2:$NE$60=I$3)*(GMW_SCEN!$ND$2:$ND$60=I$4)*(GMW_SCEN!$NF$2:$NF$60=I$1),0),$F263-1966)</f>
        <v>167202.6</v>
      </c>
      <c r="J263" s="4" cm="1">
        <f t="array" ref="J263">INDEX(GMW_SCEN!$A$2:$NF$60,MATCH(1,(GMW_SCEN!$NE$2:$NE$60=J$3)*(GMW_SCEN!$ND$2:$ND$60=J$4)*(GMW_SCEN!$NF$2:$NF$60=J$1),0),$F263-1966)</f>
        <v>179021</v>
      </c>
      <c r="K263" s="4" cm="1">
        <f t="array" ref="K263">INDEX(GMW_SCEN!$A$2:$NF$60,MATCH(1,(GMW_SCEN!$NE$2:$NE$60=K$3)*(GMW_SCEN!$ND$2:$ND$60=K$4)*(GMW_SCEN!$NF$2:$NF$60=K$1),0),$F263-1966)</f>
        <v>262353.40000000002</v>
      </c>
      <c r="L263" s="4" cm="1">
        <f t="array" ref="L263">INDEX(GMW_SCEN!$A$2:$NF$60,MATCH(1,(GMW_SCEN!$NE$2:$NE$60=L$3)*(GMW_SCEN!$ND$2:$ND$60=L$4)*(GMW_SCEN!$NF$2:$NF$60=L$1),0),$F263-1966)</f>
        <v>282229.59999999998</v>
      </c>
      <c r="M263" s="4" cm="1">
        <f t="array" ref="M263">INDEX(GMW_SCEN!$A$2:$NF$60,MATCH(1,(GMW_SCEN!$NE$2:$NE$60=M$3)*(GMW_SCEN!$ND$2:$ND$60=M$4)*(GMW_SCEN!$NF$2:$NF$60=M$1),0),$F263-1966)</f>
        <v>176.50790000000001</v>
      </c>
      <c r="N263" s="4" cm="1">
        <f t="array" ref="N263">INDEX(GMW_SCEN!$A$2:$NF$60,MATCH(1,(GMW_SCEN!$NE$2:$NE$60=N$3)*(GMW_SCEN!$ND$2:$ND$60=N$4)*(GMW_SCEN!$NF$2:$NF$60=N$1),0),$F263-1966)</f>
        <v>2.4998849999999999</v>
      </c>
      <c r="O263" s="4" cm="1">
        <f t="array" ref="O263">INDEX(GMW_SCEN!$A$2:$NF$60,MATCH(1,(GMW_SCEN!$NE$2:$NE$60=O$3)*(GMW_SCEN!$ND$2:$ND$60=O$4)*(GMW_SCEN!$NF$2:$NF$60=O$1),0),$F263-1966)</f>
        <v>3.349942</v>
      </c>
      <c r="P263" s="4" cm="1">
        <f t="array" ref="P263">INDEX(GMW_SCEN!$A$2:$NF$60,MATCH(1,(GMW_SCEN!$NE$2:$NE$60=P$3)*(GMW_SCEN!$ND$2:$ND$60=P$4)*(GMW_SCEN!$NF$2:$NF$60=P$1),0),$F263-1966)</f>
        <v>0.34360030000000003</v>
      </c>
      <c r="Q263" s="4" cm="1">
        <f t="array" ref="Q263">INDEX(GMW_SCEN!$A$2:$NF$60,MATCH(1,(GMW_SCEN!$NE$2:$NE$60=Q$3)*(GMW_SCEN!$ND$2:$ND$60=Q$4)*(GMW_SCEN!$NF$2:$NF$60=Q$1),0),$F263-1966)</f>
        <v>1.1331340000000001</v>
      </c>
      <c r="R263" s="4" cm="1">
        <f t="array" ref="R263">INDEX(GMW_SCEN!$A$2:$NF$60,MATCH(1,(GMW_SCEN!$NE$2:$NE$60=R$3)*(GMW_SCEN!$ND$2:$ND$60=R$4)*(GMW_SCEN!$NF$2:$NF$60=R$1),0),$F263-1966)</f>
        <v>1.3636360000000001</v>
      </c>
      <c r="S263" s="4" cm="1">
        <f t="array" ref="S263">INDEX(GMW_SCEN!$A$2:$NF$60,MATCH(1,(GMW_SCEN!$NE$2:$NE$60=S$3)*(GMW_SCEN!$ND$2:$ND$60=S$4)*(GMW_SCEN!$NF$2:$NF$60=S$1),0),$F263-1966)</f>
        <v>79.384590000000003</v>
      </c>
      <c r="T263" s="4" cm="1">
        <f t="array" ref="T263">INDEX(GMW_SCEN!$A$2:$NF$60,MATCH(1,(GMW_SCEN!$NE$2:$NE$60=T$3)*(GMW_SCEN!$ND$2:$ND$60=T$4)*(GMW_SCEN!$NF$2:$NF$60=T$1),0),$F263-1966)</f>
        <v>48704.07</v>
      </c>
      <c r="U263" s="4" cm="1">
        <f t="array" ref="U263">INDEX(GMW_SCEN!$A$2:$NF$60,MATCH(1,(GMW_SCEN!$NE$2:$NE$60=U$3)*(GMW_SCEN!$ND$2:$ND$60=U$4)*(GMW_SCEN!$NF$2:$NF$60=U$1),0),$F263-1966)</f>
        <v>3907507</v>
      </c>
      <c r="V263" s="4" cm="1">
        <f t="array" ref="V263">INDEX(GMW_SCEN!$A$2:$NF$60,MATCH(1,(GMW_SCEN!$NE$2:$NE$60=V$3)*(GMW_SCEN!$ND$2:$ND$60=V$4)*(GMW_SCEN!$NF$2:$NF$60=V$1),0),$F263-1966)</f>
        <v>1157625</v>
      </c>
      <c r="W263" s="4" cm="1">
        <f t="array" ref="W263">INDEX(GMW_SCEN!$A$2:$NF$60,MATCH(1,(GMW_SCEN!$NE$2:$NE$60=W$3)*(GMW_SCEN!$ND$2:$ND$60=W$4)*(GMW_SCEN!$NF$2:$NF$60=W$1),0),$F263-1966)</f>
        <v>840122.1</v>
      </c>
      <c r="X263" s="4" cm="1">
        <f t="array" ref="X263">INDEX(GMW_SCEN!$A$2:$NF$60,MATCH(1,(GMW_SCEN!$NE$2:$NE$60=X$3)*(GMW_SCEN!$ND$2:$ND$60=X$4)*(GMW_SCEN!$NF$2:$NF$60=X$1),0),$F263-1966)</f>
        <v>494320</v>
      </c>
      <c r="Y263" s="4" cm="1">
        <f t="array" ref="Y263">INDEX(GMW_SCEN!$A$2:$NF$60,MATCH(1,(GMW_SCEN!$NE$2:$NE$60=Y$3)*(GMW_SCEN!$ND$2:$ND$60=Y$4)*(GMW_SCEN!$NF$2:$NF$60=Y$1),0),$F263-1966)</f>
        <v>167489.20000000001</v>
      </c>
      <c r="Z263" s="4" cm="1">
        <f t="array" ref="Z263">INDEX(GMW_SCEN!$A$2:$NF$60,MATCH(1,(GMW_SCEN!$NE$2:$NE$60=Z$3)*(GMW_SCEN!$ND$2:$ND$60=Z$4)*(GMW_SCEN!$NF$2:$NF$60=Z$1),0),$F263-1966)</f>
        <v>179021</v>
      </c>
      <c r="AA263" s="4" cm="1">
        <f t="array" ref="AA263">INDEX(GMW_SCEN!$A$2:$NF$60,MATCH(1,(GMW_SCEN!$NE$2:$NE$60=AA$3)*(GMW_SCEN!$ND$2:$ND$60=AA$4)*(GMW_SCEN!$NF$2:$NF$60=AA$1),0),$F263-1966)</f>
        <v>262340.40000000002</v>
      </c>
      <c r="AB263" s="4" cm="1">
        <f t="array" ref="AB263">INDEX(GMW_SCEN!$A$2:$NF$60,MATCH(1,(GMW_SCEN!$NE$2:$NE$60=AB$3)*(GMW_SCEN!$ND$2:$ND$60=AB$4)*(GMW_SCEN!$NF$2:$NF$60=AB$1),0),$F263-1966)</f>
        <v>283085.5</v>
      </c>
      <c r="AC263" s="4" cm="1">
        <f t="array" ref="AC263">INDEX(GMW_SCEN!$A$2:$NF$60,MATCH(1,(GMW_SCEN!$NE$2:$NE$60=AC$3)*(GMW_SCEN!$ND$2:$ND$60=AC$4)*(GMW_SCEN!$NF$2:$NF$60=AC$1),0),$F263-1966)</f>
        <v>179.2047</v>
      </c>
      <c r="AD263" s="4" cm="1">
        <f t="array" ref="AD263">INDEX(GMW_SCEN!$A$2:$NF$60,MATCH(1,(GMW_SCEN!$NE$2:$NE$60=AD$3)*(GMW_SCEN!$ND$2:$ND$60=AD$4)*(GMW_SCEN!$NF$2:$NF$60=AD$1),0),$F263-1966)</f>
        <v>2.4417979999999999</v>
      </c>
      <c r="AE263" s="4" cm="1">
        <f t="array" ref="AE263">INDEX(GMW_SCEN!$A$2:$NF$60,MATCH(1,(GMW_SCEN!$NE$2:$NE$60=AE$3)*(GMW_SCEN!$ND$2:$ND$60=AE$4)*(GMW_SCEN!$NF$2:$NF$60=AE$1),0),$F263-1966)</f>
        <v>3.423759</v>
      </c>
      <c r="AF263" s="4" cm="1">
        <f t="array" ref="AF263">INDEX(GMW_SCEN!$A$2:$NF$60,MATCH(1,(GMW_SCEN!$NE$2:$NE$60=AF$3)*(GMW_SCEN!$ND$2:$ND$60=AF$4)*(GMW_SCEN!$NF$2:$NF$60=AF$1),0),$F263-1966)</f>
        <v>0.45992670000000002</v>
      </c>
      <c r="AG263" s="4" cm="1">
        <f t="array" ref="AG263">INDEX(GMW_SCEN!$A$2:$NF$60,MATCH(1,(GMW_SCEN!$NE$2:$NE$60=AG$3)*(GMW_SCEN!$ND$2:$ND$60=AG$4)*(GMW_SCEN!$NF$2:$NF$60=AG$1),0),$F263-1966)</f>
        <v>1.115445</v>
      </c>
      <c r="AH263" s="4" cm="1">
        <f t="array" ref="AH263">INDEX(GMW_SCEN!$A$2:$NF$60,MATCH(1,(GMW_SCEN!$NE$2:$NE$60=AH$3)*(GMW_SCEN!$ND$2:$ND$60=AH$4)*(GMW_SCEN!$NF$2:$NF$60=AH$1),0),$F263-1966)</f>
        <v>1.342352</v>
      </c>
      <c r="AI263" s="4" cm="1">
        <f t="array" ref="AI263">INDEX(GMW_SCEN!$A$2:$NF$60,MATCH(1,(GMW_SCEN!$NE$2:$NE$60=AI$3)*(GMW_SCEN!$ND$2:$ND$60=AI$4)*(GMW_SCEN!$NF$2:$NF$60=AI$1),0),$F263-1966)</f>
        <v>78.162279999999996</v>
      </c>
      <c r="AJ263" s="4" cm="1">
        <f t="array" ref="AJ263">INDEX(GMW_SCEN!$A$2:$NF$60,MATCH(1,(GMW_SCEN!$NE$2:$NE$60=AJ$3)*(GMW_SCEN!$ND$2:$ND$60=AJ$4)*(GMW_SCEN!$NF$2:$NF$60=AJ$1),0),$F263-1966)</f>
        <v>50054.48</v>
      </c>
      <c r="AK263" s="4" cm="1">
        <f t="array" ref="AK263">INDEX(GMW_SCEN!$A$2:$NF$60,MATCH(1,(GMW_SCEN!$NE$2:$NE$60=AK$3)*(GMW_SCEN!$ND$2:$ND$60=AK$4)*(GMW_SCEN!$NF$2:$NF$60=AK$1),0),$F263-1966)</f>
        <v>3852039</v>
      </c>
      <c r="AL263" s="4" cm="1">
        <f t="array" ref="AL263">INDEX(GMW_SCEN!$A$2:$NF$60,MATCH(1,(GMW_SCEN!$NE$2:$NE$60=AL$3)*(GMW_SCEN!$ND$2:$ND$60=AL$4)*(GMW_SCEN!$NF$2:$NF$60=AL$1),0),$F263-1966)</f>
        <v>1175842</v>
      </c>
    </row>
    <row r="264" spans="1:38" x14ac:dyDescent="0.25">
      <c r="B264" s="4">
        <f t="shared" si="83"/>
        <v>2037</v>
      </c>
      <c r="C264" s="4">
        <f t="shared" si="83"/>
        <v>2037</v>
      </c>
      <c r="F264" s="4">
        <f t="shared" si="79"/>
        <v>2230</v>
      </c>
      <c r="G264" s="4" cm="1">
        <f t="array" ref="G264">INDEX(GMW_SCEN!$A$2:$NF$60,MATCH(1,(GMW_SCEN!$NE$2:$NE$60=G$3)*(GMW_SCEN!$ND$2:$ND$60=G$4)*(GMW_SCEN!$NF$2:$NF$60=G$1),0),$F264-1966)</f>
        <v>842815</v>
      </c>
      <c r="H264" s="4" cm="1">
        <f t="array" ref="H264">INDEX(GMW_SCEN!$A$2:$NF$60,MATCH(1,(GMW_SCEN!$NE$2:$NE$60=H$3)*(GMW_SCEN!$ND$2:$ND$60=H$4)*(GMW_SCEN!$NF$2:$NF$60=H$1),0),$F264-1966)</f>
        <v>494958.9</v>
      </c>
      <c r="I264" s="4" cm="1">
        <f t="array" ref="I264">INDEX(GMW_SCEN!$A$2:$NF$60,MATCH(1,(GMW_SCEN!$NE$2:$NE$60=I$3)*(GMW_SCEN!$ND$2:$ND$60=I$4)*(GMW_SCEN!$NF$2:$NF$60=I$1),0),$F264-1966)</f>
        <v>168055.6</v>
      </c>
      <c r="J264" s="4" cm="1">
        <f t="array" ref="J264">INDEX(GMW_SCEN!$A$2:$NF$60,MATCH(1,(GMW_SCEN!$NE$2:$NE$60=J$3)*(GMW_SCEN!$ND$2:$ND$60=J$4)*(GMW_SCEN!$NF$2:$NF$60=J$1),0),$F264-1966)</f>
        <v>179696.8</v>
      </c>
      <c r="K264" s="4" cm="1">
        <f t="array" ref="K264">INDEX(GMW_SCEN!$A$2:$NF$60,MATCH(1,(GMW_SCEN!$NE$2:$NE$60=K$3)*(GMW_SCEN!$ND$2:$ND$60=K$4)*(GMW_SCEN!$NF$2:$NF$60=K$1),0),$F264-1966)</f>
        <v>263261.7</v>
      </c>
      <c r="L264" s="4" cm="1">
        <f t="array" ref="L264">INDEX(GMW_SCEN!$A$2:$NF$60,MATCH(1,(GMW_SCEN!$NE$2:$NE$60=L$3)*(GMW_SCEN!$ND$2:$ND$60=L$4)*(GMW_SCEN!$NF$2:$NF$60=L$1),0),$F264-1966)</f>
        <v>283330.3</v>
      </c>
      <c r="M264" s="4" cm="1">
        <f t="array" ref="M264">INDEX(GMW_SCEN!$A$2:$NF$60,MATCH(1,(GMW_SCEN!$NE$2:$NE$60=M$3)*(GMW_SCEN!$ND$2:$ND$60=M$4)*(GMW_SCEN!$NF$2:$NF$60=M$1),0),$F264-1966)</f>
        <v>178.27209999999999</v>
      </c>
      <c r="N264" s="4" cm="1">
        <f t="array" ref="N264">INDEX(GMW_SCEN!$A$2:$NF$60,MATCH(1,(GMW_SCEN!$NE$2:$NE$60=N$3)*(GMW_SCEN!$ND$2:$ND$60=N$4)*(GMW_SCEN!$NF$2:$NF$60=N$1),0),$F264-1966)</f>
        <v>2.499892</v>
      </c>
      <c r="O264" s="4" cm="1">
        <f t="array" ref="O264">INDEX(GMW_SCEN!$A$2:$NF$60,MATCH(1,(GMW_SCEN!$NE$2:$NE$60=O$3)*(GMW_SCEN!$ND$2:$ND$60=O$4)*(GMW_SCEN!$NF$2:$NF$60=O$1),0),$F264-1966)</f>
        <v>3.3499539999999999</v>
      </c>
      <c r="P264" s="4" cm="1">
        <f t="array" ref="P264">INDEX(GMW_SCEN!$A$2:$NF$60,MATCH(1,(GMW_SCEN!$NE$2:$NE$60=P$3)*(GMW_SCEN!$ND$2:$ND$60=P$4)*(GMW_SCEN!$NF$2:$NF$60=P$1),0),$F264-1966)</f>
        <v>0.34015820000000002</v>
      </c>
      <c r="Q264" s="4" cm="1">
        <f t="array" ref="Q264">INDEX(GMW_SCEN!$A$2:$NF$60,MATCH(1,(GMW_SCEN!$NE$2:$NE$60=Q$3)*(GMW_SCEN!$ND$2:$ND$60=Q$4)*(GMW_SCEN!$NF$2:$NF$60=Q$1),0),$F264-1966)</f>
        <v>1.1325419999999999</v>
      </c>
      <c r="R264" s="4" cm="1">
        <f t="array" ref="R264">INDEX(GMW_SCEN!$A$2:$NF$60,MATCH(1,(GMW_SCEN!$NE$2:$NE$60=R$3)*(GMW_SCEN!$ND$2:$ND$60=R$4)*(GMW_SCEN!$NF$2:$NF$60=R$1),0),$F264-1966)</f>
        <v>1.3665609999999999</v>
      </c>
      <c r="S264" s="4" cm="1">
        <f t="array" ref="S264">INDEX(GMW_SCEN!$A$2:$NF$60,MATCH(1,(GMW_SCEN!$NE$2:$NE$60=S$3)*(GMW_SCEN!$ND$2:$ND$60=S$4)*(GMW_SCEN!$NF$2:$NF$60=S$1),0),$F264-1966)</f>
        <v>79.354579999999999</v>
      </c>
      <c r="T264" s="4" cm="1">
        <f t="array" ref="T264">INDEX(GMW_SCEN!$A$2:$NF$60,MATCH(1,(GMW_SCEN!$NE$2:$NE$60=T$3)*(GMW_SCEN!$ND$2:$ND$60=T$4)*(GMW_SCEN!$NF$2:$NF$60=T$1),0),$F264-1966)</f>
        <v>-53916.7</v>
      </c>
      <c r="U264" s="4" cm="1">
        <f t="array" ref="U264">INDEX(GMW_SCEN!$A$2:$NF$60,MATCH(1,(GMW_SCEN!$NE$2:$NE$60=U$3)*(GMW_SCEN!$ND$2:$ND$60=U$4)*(GMW_SCEN!$NF$2:$NF$60=U$1),0),$F264-1966)</f>
        <v>3978894</v>
      </c>
      <c r="V264" s="4" cm="1">
        <f t="array" ref="V264">INDEX(GMW_SCEN!$A$2:$NF$60,MATCH(1,(GMW_SCEN!$NE$2:$NE$60=V$3)*(GMW_SCEN!$ND$2:$ND$60=V$4)*(GMW_SCEN!$NF$2:$NF$60=V$1),0),$F264-1966)</f>
        <v>1168288</v>
      </c>
      <c r="W264" s="4" cm="1">
        <f t="array" ref="W264">INDEX(GMW_SCEN!$A$2:$NF$60,MATCH(1,(GMW_SCEN!$NE$2:$NE$60=W$3)*(GMW_SCEN!$ND$2:$ND$60=W$4)*(GMW_SCEN!$NF$2:$NF$60=W$1),0),$F264-1966)</f>
        <v>843306.9</v>
      </c>
      <c r="X264" s="4" cm="1">
        <f t="array" ref="X264">INDEX(GMW_SCEN!$A$2:$NF$60,MATCH(1,(GMW_SCEN!$NE$2:$NE$60=X$3)*(GMW_SCEN!$ND$2:$ND$60=X$4)*(GMW_SCEN!$NF$2:$NF$60=X$1),0),$F264-1966)</f>
        <v>496097.8</v>
      </c>
      <c r="Y264" s="4" cm="1">
        <f t="array" ref="Y264">INDEX(GMW_SCEN!$A$2:$NF$60,MATCH(1,(GMW_SCEN!$NE$2:$NE$60=Y$3)*(GMW_SCEN!$ND$2:$ND$60=Y$4)*(GMW_SCEN!$NF$2:$NF$60=Y$1),0),$F264-1966)</f>
        <v>168306.1</v>
      </c>
      <c r="Z264" s="4" cm="1">
        <f t="array" ref="Z264">INDEX(GMW_SCEN!$A$2:$NF$60,MATCH(1,(GMW_SCEN!$NE$2:$NE$60=Z$3)*(GMW_SCEN!$ND$2:$ND$60=Z$4)*(GMW_SCEN!$NF$2:$NF$60=Z$1),0),$F264-1966)</f>
        <v>179696.8</v>
      </c>
      <c r="AA264" s="4" cm="1">
        <f t="array" ref="AA264">INDEX(GMW_SCEN!$A$2:$NF$60,MATCH(1,(GMW_SCEN!$NE$2:$NE$60=AA$3)*(GMW_SCEN!$ND$2:$ND$60=AA$4)*(GMW_SCEN!$NF$2:$NF$60=AA$1),0),$F264-1966)</f>
        <v>263249.40000000002</v>
      </c>
      <c r="AB264" s="4" cm="1">
        <f t="array" ref="AB264">INDEX(GMW_SCEN!$A$2:$NF$60,MATCH(1,(GMW_SCEN!$NE$2:$NE$60=AB$3)*(GMW_SCEN!$ND$2:$ND$60=AB$4)*(GMW_SCEN!$NF$2:$NF$60=AB$1),0),$F264-1966)</f>
        <v>284154.09999999998</v>
      </c>
      <c r="AC264" s="4" cm="1">
        <f t="array" ref="AC264">INDEX(GMW_SCEN!$A$2:$NF$60,MATCH(1,(GMW_SCEN!$NE$2:$NE$60=AC$3)*(GMW_SCEN!$ND$2:$ND$60=AC$4)*(GMW_SCEN!$NF$2:$NF$60=AC$1),0),$F264-1966)</f>
        <v>180.97550000000001</v>
      </c>
      <c r="AD264" s="4" cm="1">
        <f t="array" ref="AD264">INDEX(GMW_SCEN!$A$2:$NF$60,MATCH(1,(GMW_SCEN!$NE$2:$NE$60=AD$3)*(GMW_SCEN!$ND$2:$ND$60=AD$4)*(GMW_SCEN!$NF$2:$NF$60=AD$1),0),$F264-1966)</f>
        <v>2.43614</v>
      </c>
      <c r="AE264" s="4" cm="1">
        <f t="array" ref="AE264">INDEX(GMW_SCEN!$A$2:$NF$60,MATCH(1,(GMW_SCEN!$NE$2:$NE$60=AE$3)*(GMW_SCEN!$ND$2:$ND$60=AE$4)*(GMW_SCEN!$NF$2:$NF$60=AE$1),0),$F264-1966)</f>
        <v>3.4162140000000001</v>
      </c>
      <c r="AF264" s="4" cm="1">
        <f t="array" ref="AF264">INDEX(GMW_SCEN!$A$2:$NF$60,MATCH(1,(GMW_SCEN!$NE$2:$NE$60=AF$3)*(GMW_SCEN!$ND$2:$ND$60=AF$4)*(GMW_SCEN!$NF$2:$NF$60=AF$1),0),$F264-1966)</f>
        <v>0.45476559999999999</v>
      </c>
      <c r="AG264" s="4" cm="1">
        <f t="array" ref="AG264">INDEX(GMW_SCEN!$A$2:$NF$60,MATCH(1,(GMW_SCEN!$NE$2:$NE$60=AG$3)*(GMW_SCEN!$ND$2:$ND$60=AG$4)*(GMW_SCEN!$NF$2:$NF$60=AG$1),0),$F264-1966)</f>
        <v>1.1149789999999999</v>
      </c>
      <c r="AH264" s="4" cm="1">
        <f t="array" ref="AH264">INDEX(GMW_SCEN!$A$2:$NF$60,MATCH(1,(GMW_SCEN!$NE$2:$NE$60=AH$3)*(GMW_SCEN!$ND$2:$ND$60=AH$4)*(GMW_SCEN!$NF$2:$NF$60=AH$1),0),$F264-1966)</f>
        <v>1.3453710000000001</v>
      </c>
      <c r="AI264" s="4" cm="1">
        <f t="array" ref="AI264">INDEX(GMW_SCEN!$A$2:$NF$60,MATCH(1,(GMW_SCEN!$NE$2:$NE$60=AI$3)*(GMW_SCEN!$ND$2:$ND$60=AI$4)*(GMW_SCEN!$NF$2:$NF$60=AI$1),0),$F264-1966)</f>
        <v>78.141829999999999</v>
      </c>
      <c r="AJ264" s="4" cm="1">
        <f t="array" ref="AJ264">INDEX(GMW_SCEN!$A$2:$NF$60,MATCH(1,(GMW_SCEN!$NE$2:$NE$60=AJ$3)*(GMW_SCEN!$ND$2:$ND$60=AJ$4)*(GMW_SCEN!$NF$2:$NF$60=AJ$1),0),$F264-1966)</f>
        <v>-54098.73</v>
      </c>
      <c r="AK264" s="4" cm="1">
        <f t="array" ref="AK264">INDEX(GMW_SCEN!$A$2:$NF$60,MATCH(1,(GMW_SCEN!$NE$2:$NE$60=AK$3)*(GMW_SCEN!$ND$2:$ND$60=AK$4)*(GMW_SCEN!$NF$2:$NF$60=AK$1),0),$F264-1966)</f>
        <v>3924103</v>
      </c>
      <c r="AL264" s="4" cm="1">
        <f t="array" ref="AL264">INDEX(GMW_SCEN!$A$2:$NF$60,MATCH(1,(GMW_SCEN!$NE$2:$NE$60=AL$3)*(GMW_SCEN!$ND$2:$ND$60=AL$4)*(GMW_SCEN!$NF$2:$NF$60=AL$1),0),$F264-1966)</f>
        <v>1186436</v>
      </c>
    </row>
    <row r="265" spans="1:38" x14ac:dyDescent="0.25">
      <c r="B265" s="4">
        <f t="shared" si="83"/>
        <v>2037</v>
      </c>
      <c r="C265" s="4">
        <f t="shared" si="83"/>
        <v>2037</v>
      </c>
      <c r="F265" s="4">
        <f t="shared" si="79"/>
        <v>2231</v>
      </c>
      <c r="G265" s="4" cm="1">
        <f t="array" ref="G265">INDEX(GMW_SCEN!$A$2:$NF$60,MATCH(1,(GMW_SCEN!$NE$2:$NE$60=G$3)*(GMW_SCEN!$ND$2:$ND$60=G$4)*(GMW_SCEN!$NF$2:$NF$60=G$1),0),$F265-1966)</f>
        <v>846100.5</v>
      </c>
      <c r="H265" s="4" cm="1">
        <f t="array" ref="H265">INDEX(GMW_SCEN!$A$2:$NF$60,MATCH(1,(GMW_SCEN!$NE$2:$NE$60=H$3)*(GMW_SCEN!$ND$2:$ND$60=H$4)*(GMW_SCEN!$NF$2:$NF$60=H$1),0),$F265-1966)</f>
        <v>496830</v>
      </c>
      <c r="I265" s="4" cm="1">
        <f t="array" ref="I265">INDEX(GMW_SCEN!$A$2:$NF$60,MATCH(1,(GMW_SCEN!$NE$2:$NE$60=I$3)*(GMW_SCEN!$ND$2:$ND$60=I$4)*(GMW_SCEN!$NF$2:$NF$60=I$1),0),$F265-1966)</f>
        <v>168914</v>
      </c>
      <c r="J265" s="4" cm="1">
        <f t="array" ref="J265">INDEX(GMW_SCEN!$A$2:$NF$60,MATCH(1,(GMW_SCEN!$NE$2:$NE$60=J$3)*(GMW_SCEN!$ND$2:$ND$60=J$4)*(GMW_SCEN!$NF$2:$NF$60=J$1),0),$F265-1966)</f>
        <v>180375.9</v>
      </c>
      <c r="K265" s="4" cm="1">
        <f t="array" ref="K265">INDEX(GMW_SCEN!$A$2:$NF$60,MATCH(1,(GMW_SCEN!$NE$2:$NE$60=K$3)*(GMW_SCEN!$ND$2:$ND$60=K$4)*(GMW_SCEN!$NF$2:$NF$60=K$1),0),$F265-1966)</f>
        <v>264174.90000000002</v>
      </c>
      <c r="L265" s="4" cm="1">
        <f t="array" ref="L265">INDEX(GMW_SCEN!$A$2:$NF$60,MATCH(1,(GMW_SCEN!$NE$2:$NE$60=L$3)*(GMW_SCEN!$ND$2:$ND$60=L$4)*(GMW_SCEN!$NF$2:$NF$60=L$1),0),$F265-1966)</f>
        <v>284437.2</v>
      </c>
      <c r="M265" s="4" cm="1">
        <f t="array" ref="M265">INDEX(GMW_SCEN!$A$2:$NF$60,MATCH(1,(GMW_SCEN!$NE$2:$NE$60=M$3)*(GMW_SCEN!$ND$2:$ND$60=M$4)*(GMW_SCEN!$NF$2:$NF$60=M$1),0),$F265-1966)</f>
        <v>179.48660000000001</v>
      </c>
      <c r="N265" s="4" cm="1">
        <f t="array" ref="N265">INDEX(GMW_SCEN!$A$2:$NF$60,MATCH(1,(GMW_SCEN!$NE$2:$NE$60=N$3)*(GMW_SCEN!$ND$2:$ND$60=N$4)*(GMW_SCEN!$NF$2:$NF$60=N$1),0),$F265-1966)</f>
        <v>2.4998870000000002</v>
      </c>
      <c r="O265" s="4" cm="1">
        <f t="array" ref="O265">INDEX(GMW_SCEN!$A$2:$NF$60,MATCH(1,(GMW_SCEN!$NE$2:$NE$60=O$3)*(GMW_SCEN!$ND$2:$ND$60=O$4)*(GMW_SCEN!$NF$2:$NF$60=O$1),0),$F265-1966)</f>
        <v>3.3499729999999999</v>
      </c>
      <c r="P265" s="4" cm="1">
        <f t="array" ref="P265">INDEX(GMW_SCEN!$A$2:$NF$60,MATCH(1,(GMW_SCEN!$NE$2:$NE$60=P$3)*(GMW_SCEN!$ND$2:$ND$60=P$4)*(GMW_SCEN!$NF$2:$NF$60=P$1),0),$F265-1966)</f>
        <v>0.33905469999999999</v>
      </c>
      <c r="Q265" s="4" cm="1">
        <f t="array" ref="Q265">INDEX(GMW_SCEN!$A$2:$NF$60,MATCH(1,(GMW_SCEN!$NE$2:$NE$60=Q$3)*(GMW_SCEN!$ND$2:$ND$60=Q$4)*(GMW_SCEN!$NF$2:$NF$60=Q$1),0),$F265-1966)</f>
        <v>1.13195</v>
      </c>
      <c r="R265" s="4" cm="1">
        <f t="array" ref="R265">INDEX(GMW_SCEN!$A$2:$NF$60,MATCH(1,(GMW_SCEN!$NE$2:$NE$60=R$3)*(GMW_SCEN!$ND$2:$ND$60=R$4)*(GMW_SCEN!$NF$2:$NF$60=R$1),0),$F265-1966)</f>
        <v>1.3694850000000001</v>
      </c>
      <c r="S265" s="4" cm="1">
        <f t="array" ref="S265">INDEX(GMW_SCEN!$A$2:$NF$60,MATCH(1,(GMW_SCEN!$NE$2:$NE$60=S$3)*(GMW_SCEN!$ND$2:$ND$60=S$4)*(GMW_SCEN!$NF$2:$NF$60=S$1),0),$F265-1966)</f>
        <v>79.324420000000003</v>
      </c>
      <c r="T265" s="4" cm="1">
        <f t="array" ref="T265">INDEX(GMW_SCEN!$A$2:$NF$60,MATCH(1,(GMW_SCEN!$NE$2:$NE$60=T$3)*(GMW_SCEN!$ND$2:$ND$60=T$4)*(GMW_SCEN!$NF$2:$NF$60=T$1),0),$F265-1966)</f>
        <v>-14594.11</v>
      </c>
      <c r="U265" s="4" cm="1">
        <f t="array" ref="U265">INDEX(GMW_SCEN!$A$2:$NF$60,MATCH(1,(GMW_SCEN!$NE$2:$NE$60=U$3)*(GMW_SCEN!$ND$2:$ND$60=U$4)*(GMW_SCEN!$NF$2:$NF$60=U$1),0),$F265-1966)</f>
        <v>4016780</v>
      </c>
      <c r="V265" s="4" cm="1">
        <f t="array" ref="V265">INDEX(GMW_SCEN!$A$2:$NF$60,MATCH(1,(GMW_SCEN!$NE$2:$NE$60=V$3)*(GMW_SCEN!$ND$2:$ND$60=V$4)*(GMW_SCEN!$NF$2:$NF$60=V$1),0),$F265-1966)</f>
        <v>1179058</v>
      </c>
      <c r="W265" s="4" cm="1">
        <f t="array" ref="W265">INDEX(GMW_SCEN!$A$2:$NF$60,MATCH(1,(GMW_SCEN!$NE$2:$NE$60=W$3)*(GMW_SCEN!$ND$2:$ND$60=W$4)*(GMW_SCEN!$NF$2:$NF$60=W$1),0),$F265-1966)</f>
        <v>846520.9</v>
      </c>
      <c r="X265" s="4" cm="1">
        <f t="array" ref="X265">INDEX(GMW_SCEN!$A$2:$NF$60,MATCH(1,(GMW_SCEN!$NE$2:$NE$60=X$3)*(GMW_SCEN!$ND$2:$ND$60=X$4)*(GMW_SCEN!$NF$2:$NF$60=X$1),0),$F265-1966)</f>
        <v>497889.7</v>
      </c>
      <c r="Y265" s="4" cm="1">
        <f t="array" ref="Y265">INDEX(GMW_SCEN!$A$2:$NF$60,MATCH(1,(GMW_SCEN!$NE$2:$NE$60=Y$3)*(GMW_SCEN!$ND$2:$ND$60=Y$4)*(GMW_SCEN!$NF$2:$NF$60=Y$1),0),$F265-1966)</f>
        <v>169134</v>
      </c>
      <c r="Z265" s="4" cm="1">
        <f t="array" ref="Z265">INDEX(GMW_SCEN!$A$2:$NF$60,MATCH(1,(GMW_SCEN!$NE$2:$NE$60=Z$3)*(GMW_SCEN!$ND$2:$ND$60=Z$4)*(GMW_SCEN!$NF$2:$NF$60=Z$1),0),$F265-1966)</f>
        <v>180375.9</v>
      </c>
      <c r="AA265" s="4" cm="1">
        <f t="array" ref="AA265">INDEX(GMW_SCEN!$A$2:$NF$60,MATCH(1,(GMW_SCEN!$NE$2:$NE$60=AA$3)*(GMW_SCEN!$ND$2:$ND$60=AA$4)*(GMW_SCEN!$NF$2:$NF$60=AA$1),0),$F265-1966)</f>
        <v>264163.7</v>
      </c>
      <c r="AB265" s="4" cm="1">
        <f t="array" ref="AB265">INDEX(GMW_SCEN!$A$2:$NF$60,MATCH(1,(GMW_SCEN!$NE$2:$NE$60=AB$3)*(GMW_SCEN!$ND$2:$ND$60=AB$4)*(GMW_SCEN!$NF$2:$NF$60=AB$1),0),$F265-1966)</f>
        <v>285227.3</v>
      </c>
      <c r="AC265" s="4" cm="1">
        <f t="array" ref="AC265">INDEX(GMW_SCEN!$A$2:$NF$60,MATCH(1,(GMW_SCEN!$NE$2:$NE$60=AC$3)*(GMW_SCEN!$ND$2:$ND$60=AC$4)*(GMW_SCEN!$NF$2:$NF$60=AC$1),0),$F265-1966)</f>
        <v>182.18770000000001</v>
      </c>
      <c r="AD265" s="4" cm="1">
        <f t="array" ref="AD265">INDEX(GMW_SCEN!$A$2:$NF$60,MATCH(1,(GMW_SCEN!$NE$2:$NE$60=AD$3)*(GMW_SCEN!$ND$2:$ND$60=AD$4)*(GMW_SCEN!$NF$2:$NF$60=AD$1),0),$F265-1966)</f>
        <v>2.4314070000000001</v>
      </c>
      <c r="AE265" s="4" cm="1">
        <f t="array" ref="AE265">INDEX(GMW_SCEN!$A$2:$NF$60,MATCH(1,(GMW_SCEN!$NE$2:$NE$60=AE$3)*(GMW_SCEN!$ND$2:$ND$60=AE$4)*(GMW_SCEN!$NF$2:$NF$60=AE$1),0),$F265-1966)</f>
        <v>3.4089969999999998</v>
      </c>
      <c r="AF265" s="4" cm="1">
        <f t="array" ref="AF265">INDEX(GMW_SCEN!$A$2:$NF$60,MATCH(1,(GMW_SCEN!$NE$2:$NE$60=AF$3)*(GMW_SCEN!$ND$2:$ND$60=AF$4)*(GMW_SCEN!$NF$2:$NF$60=AF$1),0),$F265-1966)</f>
        <v>0.45131599999999999</v>
      </c>
      <c r="AG265" s="4" cm="1">
        <f t="array" ref="AG265">INDEX(GMW_SCEN!$A$2:$NF$60,MATCH(1,(GMW_SCEN!$NE$2:$NE$60=AG$3)*(GMW_SCEN!$ND$2:$ND$60=AG$4)*(GMW_SCEN!$NF$2:$NF$60=AG$1),0),$F265-1966)</f>
        <v>1.1145240000000001</v>
      </c>
      <c r="AH265" s="4" cm="1">
        <f t="array" ref="AH265">INDEX(GMW_SCEN!$A$2:$NF$60,MATCH(1,(GMW_SCEN!$NE$2:$NE$60=AH$3)*(GMW_SCEN!$ND$2:$ND$60=AH$4)*(GMW_SCEN!$NF$2:$NF$60=AH$1),0),$F265-1966)</f>
        <v>1.3484050000000001</v>
      </c>
      <c r="AI265" s="4" cm="1">
        <f t="array" ref="AI265">INDEX(GMW_SCEN!$A$2:$NF$60,MATCH(1,(GMW_SCEN!$NE$2:$NE$60=AI$3)*(GMW_SCEN!$ND$2:$ND$60=AI$4)*(GMW_SCEN!$NF$2:$NF$60=AI$1),0),$F265-1966)</f>
        <v>78.122060000000005</v>
      </c>
      <c r="AJ265" s="4" cm="1">
        <f t="array" ref="AJ265">INDEX(GMW_SCEN!$A$2:$NF$60,MATCH(1,(GMW_SCEN!$NE$2:$NE$60=AJ$3)*(GMW_SCEN!$ND$2:$ND$60=AJ$4)*(GMW_SCEN!$NF$2:$NF$60=AJ$1),0),$F265-1966)</f>
        <v>-14491.64</v>
      </c>
      <c r="AK265" s="4" cm="1">
        <f t="array" ref="AK265">INDEX(GMW_SCEN!$A$2:$NF$60,MATCH(1,(GMW_SCEN!$NE$2:$NE$60=AK$3)*(GMW_SCEN!$ND$2:$ND$60=AK$4)*(GMW_SCEN!$NF$2:$NF$60=AK$1),0),$F265-1966)</f>
        <v>3962382</v>
      </c>
      <c r="AL265" s="4" cm="1">
        <f t="array" ref="AL265">INDEX(GMW_SCEN!$A$2:$NF$60,MATCH(1,(GMW_SCEN!$NE$2:$NE$60=AL$3)*(GMW_SCEN!$ND$2:$ND$60=AL$4)*(GMW_SCEN!$NF$2:$NF$60=AL$1),0),$F265-1966)</f>
        <v>1197145</v>
      </c>
    </row>
    <row r="266" spans="1:38" x14ac:dyDescent="0.25">
      <c r="B266" s="4">
        <f t="shared" si="83"/>
        <v>2037</v>
      </c>
      <c r="C266" s="4">
        <f t="shared" si="83"/>
        <v>2037</v>
      </c>
      <c r="E266" s="4">
        <f t="shared" ref="E266" si="87">+E262+1</f>
        <v>2037</v>
      </c>
      <c r="F266" s="4">
        <f t="shared" si="79"/>
        <v>2232</v>
      </c>
      <c r="G266" s="4" cm="1">
        <f t="array" ref="G266">INDEX(GMW_SCEN!$A$2:$NF$60,MATCH(1,(GMW_SCEN!$NE$2:$NE$60=G$3)*(GMW_SCEN!$ND$2:$ND$60=G$4)*(GMW_SCEN!$NF$2:$NF$60=G$1),0),$F266-1966)</f>
        <v>849401.9</v>
      </c>
      <c r="H266" s="4" cm="1">
        <f t="array" ref="H266">INDEX(GMW_SCEN!$A$2:$NF$60,MATCH(1,(GMW_SCEN!$NE$2:$NE$60=H$3)*(GMW_SCEN!$ND$2:$ND$60=H$4)*(GMW_SCEN!$NF$2:$NF$60=H$1),0),$F266-1966)</f>
        <v>498710.4</v>
      </c>
      <c r="I266" s="4" cm="1">
        <f t="array" ref="I266">INDEX(GMW_SCEN!$A$2:$NF$60,MATCH(1,(GMW_SCEN!$NE$2:$NE$60=I$3)*(GMW_SCEN!$ND$2:$ND$60=I$4)*(GMW_SCEN!$NF$2:$NF$60=I$1),0),$F266-1966)</f>
        <v>169777.6</v>
      </c>
      <c r="J266" s="4" cm="1">
        <f t="array" ref="J266">INDEX(GMW_SCEN!$A$2:$NF$60,MATCH(1,(GMW_SCEN!$NE$2:$NE$60=J$3)*(GMW_SCEN!$ND$2:$ND$60=J$4)*(GMW_SCEN!$NF$2:$NF$60=J$1),0),$F266-1966)</f>
        <v>181058.4</v>
      </c>
      <c r="K266" s="4" cm="1">
        <f t="array" ref="K266">INDEX(GMW_SCEN!$A$2:$NF$60,MATCH(1,(GMW_SCEN!$NE$2:$NE$60=K$3)*(GMW_SCEN!$ND$2:$ND$60=K$4)*(GMW_SCEN!$NF$2:$NF$60=K$1),0),$F266-1966)</f>
        <v>265092.8</v>
      </c>
      <c r="L266" s="4" cm="1">
        <f t="array" ref="L266">INDEX(GMW_SCEN!$A$2:$NF$60,MATCH(1,(GMW_SCEN!$NE$2:$NE$60=L$3)*(GMW_SCEN!$ND$2:$ND$60=L$4)*(GMW_SCEN!$NF$2:$NF$60=L$1),0),$F266-1966)</f>
        <v>285549.8</v>
      </c>
      <c r="M266" s="4" cm="1">
        <f t="array" ref="M266">INDEX(GMW_SCEN!$A$2:$NF$60,MATCH(1,(GMW_SCEN!$NE$2:$NE$60=M$3)*(GMW_SCEN!$ND$2:$ND$60=M$4)*(GMW_SCEN!$NF$2:$NF$60=M$1),0),$F266-1966)</f>
        <v>179.94460000000001</v>
      </c>
      <c r="N266" s="4" cm="1">
        <f t="array" ref="N266">INDEX(GMW_SCEN!$A$2:$NF$60,MATCH(1,(GMW_SCEN!$NE$2:$NE$60=N$3)*(GMW_SCEN!$ND$2:$ND$60=N$4)*(GMW_SCEN!$NF$2:$NF$60=N$1),0),$F266-1966)</f>
        <v>2.499876</v>
      </c>
      <c r="O266" s="4" cm="1">
        <f t="array" ref="O266">INDEX(GMW_SCEN!$A$2:$NF$60,MATCH(1,(GMW_SCEN!$NE$2:$NE$60=O$3)*(GMW_SCEN!$ND$2:$ND$60=O$4)*(GMW_SCEN!$NF$2:$NF$60=O$1),0),$F266-1966)</f>
        <v>3.3499720000000002</v>
      </c>
      <c r="P266" s="4" cm="1">
        <f t="array" ref="P266">INDEX(GMW_SCEN!$A$2:$NF$60,MATCH(1,(GMW_SCEN!$NE$2:$NE$60=P$3)*(GMW_SCEN!$ND$2:$ND$60=P$4)*(GMW_SCEN!$NF$2:$NF$60=P$1),0),$F266-1966)</f>
        <v>0.33608749999999998</v>
      </c>
      <c r="Q266" s="4" cm="1">
        <f t="array" ref="Q266">INDEX(GMW_SCEN!$A$2:$NF$60,MATCH(1,(GMW_SCEN!$NE$2:$NE$60=Q$3)*(GMW_SCEN!$ND$2:$ND$60=Q$4)*(GMW_SCEN!$NF$2:$NF$60=Q$1),0),$F266-1966)</f>
        <v>1.1313580000000001</v>
      </c>
      <c r="R266" s="4" cm="1">
        <f t="array" ref="R266">INDEX(GMW_SCEN!$A$2:$NF$60,MATCH(1,(GMW_SCEN!$NE$2:$NE$60=R$3)*(GMW_SCEN!$ND$2:$ND$60=R$4)*(GMW_SCEN!$NF$2:$NF$60=R$1),0),$F266-1966)</f>
        <v>1.3728199999999999</v>
      </c>
      <c r="S266" s="4" cm="1">
        <f t="array" ref="S266">INDEX(GMW_SCEN!$A$2:$NF$60,MATCH(1,(GMW_SCEN!$NE$2:$NE$60=S$3)*(GMW_SCEN!$ND$2:$ND$60=S$4)*(GMW_SCEN!$NF$2:$NF$60=S$1),0),$F266-1966)</f>
        <v>79.30547</v>
      </c>
      <c r="T266" s="4" cm="1">
        <f t="array" ref="T266">INDEX(GMW_SCEN!$A$2:$NF$60,MATCH(1,(GMW_SCEN!$NE$2:$NE$60=T$3)*(GMW_SCEN!$ND$2:$ND$60=T$4)*(GMW_SCEN!$NF$2:$NF$60=T$1),0),$F266-1966)</f>
        <v>-45022.73</v>
      </c>
      <c r="U266" s="4" cm="1">
        <f t="array" ref="U266">INDEX(GMW_SCEN!$A$2:$NF$60,MATCH(1,(GMW_SCEN!$NE$2:$NE$60=U$3)*(GMW_SCEN!$ND$2:$ND$60=U$4)*(GMW_SCEN!$NF$2:$NF$60=U$1),0),$F266-1966)</f>
        <v>4085402</v>
      </c>
      <c r="V266" s="4" cm="1">
        <f t="array" ref="V266">INDEX(GMW_SCEN!$A$2:$NF$60,MATCH(1,(GMW_SCEN!$NE$2:$NE$60=V$3)*(GMW_SCEN!$ND$2:$ND$60=V$4)*(GMW_SCEN!$NF$2:$NF$60=V$1),0),$F266-1966)</f>
        <v>1189933</v>
      </c>
      <c r="W266" s="4" cm="1">
        <f t="array" ref="W266">INDEX(GMW_SCEN!$A$2:$NF$60,MATCH(1,(GMW_SCEN!$NE$2:$NE$60=W$3)*(GMW_SCEN!$ND$2:$ND$60=W$4)*(GMW_SCEN!$NF$2:$NF$60=W$1),0),$F266-1966)</f>
        <v>849765.8</v>
      </c>
      <c r="X266" s="4" cm="1">
        <f t="array" ref="X266">INDEX(GMW_SCEN!$A$2:$NF$60,MATCH(1,(GMW_SCEN!$NE$2:$NE$60=X$3)*(GMW_SCEN!$ND$2:$ND$60=X$4)*(GMW_SCEN!$NF$2:$NF$60=X$1),0),$F266-1966)</f>
        <v>499701.1</v>
      </c>
      <c r="Y266" s="4" cm="1">
        <f t="array" ref="Y266">INDEX(GMW_SCEN!$A$2:$NF$60,MATCH(1,(GMW_SCEN!$NE$2:$NE$60=Y$3)*(GMW_SCEN!$ND$2:$ND$60=Y$4)*(GMW_SCEN!$NF$2:$NF$60=Y$1),0),$F266-1966)</f>
        <v>169971.8</v>
      </c>
      <c r="Z266" s="4" cm="1">
        <f t="array" ref="Z266">INDEX(GMW_SCEN!$A$2:$NF$60,MATCH(1,(GMW_SCEN!$NE$2:$NE$60=Z$3)*(GMW_SCEN!$ND$2:$ND$60=Z$4)*(GMW_SCEN!$NF$2:$NF$60=Z$1),0),$F266-1966)</f>
        <v>181058.4</v>
      </c>
      <c r="AA266" s="4" cm="1">
        <f t="array" ref="AA266">INDEX(GMW_SCEN!$A$2:$NF$60,MATCH(1,(GMW_SCEN!$NE$2:$NE$60=AA$3)*(GMW_SCEN!$ND$2:$ND$60=AA$4)*(GMW_SCEN!$NF$2:$NF$60=AA$1),0),$F266-1966)</f>
        <v>265082.5</v>
      </c>
      <c r="AB266" s="4" cm="1">
        <f t="array" ref="AB266">INDEX(GMW_SCEN!$A$2:$NF$60,MATCH(1,(GMW_SCEN!$NE$2:$NE$60=AB$3)*(GMW_SCEN!$ND$2:$ND$60=AB$4)*(GMW_SCEN!$NF$2:$NF$60=AB$1),0),$F266-1966)</f>
        <v>286306.59999999998</v>
      </c>
      <c r="AC266" s="4" cm="1">
        <f t="array" ref="AC266">INDEX(GMW_SCEN!$A$2:$NF$60,MATCH(1,(GMW_SCEN!$NE$2:$NE$60=AC$3)*(GMW_SCEN!$ND$2:$ND$60=AC$4)*(GMW_SCEN!$NF$2:$NF$60=AC$1),0),$F266-1966)</f>
        <v>182.63149999999999</v>
      </c>
      <c r="AD266" s="4" cm="1">
        <f t="array" ref="AD266">INDEX(GMW_SCEN!$A$2:$NF$60,MATCH(1,(GMW_SCEN!$NE$2:$NE$60=AD$3)*(GMW_SCEN!$ND$2:$ND$60=AD$4)*(GMW_SCEN!$NF$2:$NF$60=AD$1),0),$F266-1966)</f>
        <v>2.4277030000000002</v>
      </c>
      <c r="AE266" s="4" cm="1">
        <f t="array" ref="AE266">INDEX(GMW_SCEN!$A$2:$NF$60,MATCH(1,(GMW_SCEN!$NE$2:$NE$60=AE$3)*(GMW_SCEN!$ND$2:$ND$60=AE$4)*(GMW_SCEN!$NF$2:$NF$60=AE$1),0),$F266-1966)</f>
        <v>3.4020480000000002</v>
      </c>
      <c r="AF266" s="4" cm="1">
        <f t="array" ref="AF266">INDEX(GMW_SCEN!$A$2:$NF$60,MATCH(1,(GMW_SCEN!$NE$2:$NE$60=AF$3)*(GMW_SCEN!$ND$2:$ND$60=AF$4)*(GMW_SCEN!$NF$2:$NF$60=AF$1),0),$F266-1966)</f>
        <v>0.44549129999999998</v>
      </c>
      <c r="AG266" s="4" cm="1">
        <f t="array" ref="AG266">INDEX(GMW_SCEN!$A$2:$NF$60,MATCH(1,(GMW_SCEN!$NE$2:$NE$60=AG$3)*(GMW_SCEN!$ND$2:$ND$60=AG$4)*(GMW_SCEN!$NF$2:$NF$60=AG$1),0),$F266-1966)</f>
        <v>1.114082</v>
      </c>
      <c r="AH266" s="4" cm="1">
        <f t="array" ref="AH266">INDEX(GMW_SCEN!$A$2:$NF$60,MATCH(1,(GMW_SCEN!$NE$2:$NE$60=AH$3)*(GMW_SCEN!$ND$2:$ND$60=AH$4)*(GMW_SCEN!$NF$2:$NF$60=AH$1),0),$F266-1966)</f>
        <v>1.3518589999999999</v>
      </c>
      <c r="AI266" s="4" cm="1">
        <f t="array" ref="AI266">INDEX(GMW_SCEN!$A$2:$NF$60,MATCH(1,(GMW_SCEN!$NE$2:$NE$60=AI$3)*(GMW_SCEN!$ND$2:$ND$60=AI$4)*(GMW_SCEN!$NF$2:$NF$60=AI$1),0),$F266-1966)</f>
        <v>78.114339999999999</v>
      </c>
      <c r="AJ266" s="4" cm="1">
        <f t="array" ref="AJ266">INDEX(GMW_SCEN!$A$2:$NF$60,MATCH(1,(GMW_SCEN!$NE$2:$NE$60=AJ$3)*(GMW_SCEN!$ND$2:$ND$60=AJ$4)*(GMW_SCEN!$NF$2:$NF$60=AJ$1),0),$F266-1966)</f>
        <v>-45101.27</v>
      </c>
      <c r="AK266" s="4" cm="1">
        <f t="array" ref="AK266">INDEX(GMW_SCEN!$A$2:$NF$60,MATCH(1,(GMW_SCEN!$NE$2:$NE$60=AK$3)*(GMW_SCEN!$ND$2:$ND$60=AK$4)*(GMW_SCEN!$NF$2:$NF$60=AK$1),0),$F266-1966)</f>
        <v>4031581</v>
      </c>
      <c r="AL266" s="4" cm="1">
        <f t="array" ref="AL266">INDEX(GMW_SCEN!$A$2:$NF$60,MATCH(1,(GMW_SCEN!$NE$2:$NE$60=AL$3)*(GMW_SCEN!$ND$2:$ND$60=AL$4)*(GMW_SCEN!$NF$2:$NF$60=AL$1),0),$F266-1966)</f>
        <v>1207977</v>
      </c>
    </row>
    <row r="267" spans="1:38" x14ac:dyDescent="0.25">
      <c r="A267" s="4">
        <v>2038</v>
      </c>
      <c r="B267" s="4">
        <f t="shared" si="83"/>
        <v>2038</v>
      </c>
      <c r="C267" s="4">
        <f t="shared" si="83"/>
        <v>2037</v>
      </c>
      <c r="D267" s="4">
        <f t="shared" si="83"/>
        <v>2037</v>
      </c>
      <c r="F267" s="4">
        <f t="shared" si="79"/>
        <v>2233</v>
      </c>
      <c r="G267" s="4" cm="1">
        <f t="array" ref="G267">INDEX(GMW_SCEN!$A$2:$NF$60,MATCH(1,(GMW_SCEN!$NE$2:$NE$60=G$3)*(GMW_SCEN!$ND$2:$ND$60=G$4)*(GMW_SCEN!$NF$2:$NF$60=G$1),0),$F267-1966)</f>
        <v>852720.3</v>
      </c>
      <c r="H267" s="4" cm="1">
        <f t="array" ref="H267">INDEX(GMW_SCEN!$A$2:$NF$60,MATCH(1,(GMW_SCEN!$NE$2:$NE$60=H$3)*(GMW_SCEN!$ND$2:$ND$60=H$4)*(GMW_SCEN!$NF$2:$NF$60=H$1),0),$F267-1966)</f>
        <v>500600.3</v>
      </c>
      <c r="I267" s="4" cm="1">
        <f t="array" ref="I267">INDEX(GMW_SCEN!$A$2:$NF$60,MATCH(1,(GMW_SCEN!$NE$2:$NE$60=I$3)*(GMW_SCEN!$ND$2:$ND$60=I$4)*(GMW_SCEN!$NF$2:$NF$60=I$1),0),$F267-1966)</f>
        <v>170646.7</v>
      </c>
      <c r="J267" s="4" cm="1">
        <f t="array" ref="J267">INDEX(GMW_SCEN!$A$2:$NF$60,MATCH(1,(GMW_SCEN!$NE$2:$NE$60=J$3)*(GMW_SCEN!$ND$2:$ND$60=J$4)*(GMW_SCEN!$NF$2:$NF$60=J$1),0),$F267-1966)</f>
        <v>181744.2</v>
      </c>
      <c r="K267" s="4" cm="1">
        <f t="array" ref="K267">INDEX(GMW_SCEN!$A$2:$NF$60,MATCH(1,(GMW_SCEN!$NE$2:$NE$60=K$3)*(GMW_SCEN!$ND$2:$ND$60=K$4)*(GMW_SCEN!$NF$2:$NF$60=K$1),0),$F267-1966)</f>
        <v>266015.40000000002</v>
      </c>
      <c r="L267" s="4" cm="1">
        <f t="array" ref="L267">INDEX(GMW_SCEN!$A$2:$NF$60,MATCH(1,(GMW_SCEN!$NE$2:$NE$60=L$3)*(GMW_SCEN!$ND$2:$ND$60=L$4)*(GMW_SCEN!$NF$2:$NF$60=L$1),0),$F267-1966)</f>
        <v>286668.7</v>
      </c>
      <c r="M267" s="4" cm="1">
        <f t="array" ref="M267">INDEX(GMW_SCEN!$A$2:$NF$60,MATCH(1,(GMW_SCEN!$NE$2:$NE$60=M$3)*(GMW_SCEN!$ND$2:$ND$60=M$4)*(GMW_SCEN!$NF$2:$NF$60=M$1),0),$F267-1966)</f>
        <v>180.03800000000001</v>
      </c>
      <c r="N267" s="4" cm="1">
        <f t="array" ref="N267">INDEX(GMW_SCEN!$A$2:$NF$60,MATCH(1,(GMW_SCEN!$NE$2:$NE$60=N$3)*(GMW_SCEN!$ND$2:$ND$60=N$4)*(GMW_SCEN!$NF$2:$NF$60=N$1),0),$F267-1966)</f>
        <v>2.4998800000000001</v>
      </c>
      <c r="O267" s="4" cm="1">
        <f t="array" ref="O267">INDEX(GMW_SCEN!$A$2:$NF$60,MATCH(1,(GMW_SCEN!$NE$2:$NE$60=O$3)*(GMW_SCEN!$ND$2:$ND$60=O$4)*(GMW_SCEN!$NF$2:$NF$60=O$1),0),$F267-1966)</f>
        <v>3.3499430000000001</v>
      </c>
      <c r="P267" s="4" cm="1">
        <f t="array" ref="P267">INDEX(GMW_SCEN!$A$2:$NF$60,MATCH(1,(GMW_SCEN!$NE$2:$NE$60=P$3)*(GMW_SCEN!$ND$2:$ND$60=P$4)*(GMW_SCEN!$NF$2:$NF$60=P$1),0),$F267-1966)</f>
        <v>0.33373199999999997</v>
      </c>
      <c r="Q267" s="4" cm="1">
        <f t="array" ref="Q267">INDEX(GMW_SCEN!$A$2:$NF$60,MATCH(1,(GMW_SCEN!$NE$2:$NE$60=Q$3)*(GMW_SCEN!$ND$2:$ND$60=Q$4)*(GMW_SCEN!$NF$2:$NF$60=Q$1),0),$F267-1966)</f>
        <v>1.1307659999999999</v>
      </c>
      <c r="R267" s="4" cm="1">
        <f t="array" ref="R267">INDEX(GMW_SCEN!$A$2:$NF$60,MATCH(1,(GMW_SCEN!$NE$2:$NE$60=R$3)*(GMW_SCEN!$ND$2:$ND$60=R$4)*(GMW_SCEN!$NF$2:$NF$60=R$1),0),$F267-1966)</f>
        <v>1.37656</v>
      </c>
      <c r="S267" s="4" cm="1">
        <f t="array" ref="S267">INDEX(GMW_SCEN!$A$2:$NF$60,MATCH(1,(GMW_SCEN!$NE$2:$NE$60=S$3)*(GMW_SCEN!$ND$2:$ND$60=S$4)*(GMW_SCEN!$NF$2:$NF$60=S$1),0),$F267-1966)</f>
        <v>79.297849999999997</v>
      </c>
      <c r="T267" s="4" cm="1">
        <f t="array" ref="T267">INDEX(GMW_SCEN!$A$2:$NF$60,MATCH(1,(GMW_SCEN!$NE$2:$NE$60=T$3)*(GMW_SCEN!$ND$2:$ND$60=T$4)*(GMW_SCEN!$NF$2:$NF$60=T$1),0),$F267-1966)</f>
        <v>49308.46</v>
      </c>
      <c r="U267" s="4" cm="1">
        <f t="array" ref="U267">INDEX(GMW_SCEN!$A$2:$NF$60,MATCH(1,(GMW_SCEN!$NE$2:$NE$60=U$3)*(GMW_SCEN!$ND$2:$ND$60=U$4)*(GMW_SCEN!$NF$2:$NF$60=U$1),0),$F267-1966)</f>
        <v>4086866</v>
      </c>
      <c r="V267" s="4" cm="1">
        <f t="array" ref="V267">INDEX(GMW_SCEN!$A$2:$NF$60,MATCH(1,(GMW_SCEN!$NE$2:$NE$60=V$3)*(GMW_SCEN!$ND$2:$ND$60=V$4)*(GMW_SCEN!$NF$2:$NF$60=V$1),0),$F267-1966)</f>
        <v>1200912</v>
      </c>
      <c r="W267" s="4" cm="1">
        <f t="array" ref="W267">INDEX(GMW_SCEN!$A$2:$NF$60,MATCH(1,(GMW_SCEN!$NE$2:$NE$60=W$3)*(GMW_SCEN!$ND$2:$ND$60=W$4)*(GMW_SCEN!$NF$2:$NF$60=W$1),0),$F267-1966)</f>
        <v>853040.6</v>
      </c>
      <c r="X267" s="4" cm="1">
        <f t="array" ref="X267">INDEX(GMW_SCEN!$A$2:$NF$60,MATCH(1,(GMW_SCEN!$NE$2:$NE$60=X$3)*(GMW_SCEN!$ND$2:$ND$60=X$4)*(GMW_SCEN!$NF$2:$NF$60=X$1),0),$F267-1966)</f>
        <v>501530.3</v>
      </c>
      <c r="Y267" s="4" cm="1">
        <f t="array" ref="Y267">INDEX(GMW_SCEN!$A$2:$NF$60,MATCH(1,(GMW_SCEN!$NE$2:$NE$60=Y$3)*(GMW_SCEN!$ND$2:$ND$60=Y$4)*(GMW_SCEN!$NF$2:$NF$60=Y$1),0),$F267-1966)</f>
        <v>170818.5</v>
      </c>
      <c r="Z267" s="4" cm="1">
        <f t="array" ref="Z267">INDEX(GMW_SCEN!$A$2:$NF$60,MATCH(1,(GMW_SCEN!$NE$2:$NE$60=Z$3)*(GMW_SCEN!$ND$2:$ND$60=Z$4)*(GMW_SCEN!$NF$2:$NF$60=Z$1),0),$F267-1966)</f>
        <v>181744.2</v>
      </c>
      <c r="AA267" s="4" cm="1">
        <f t="array" ref="AA267">INDEX(GMW_SCEN!$A$2:$NF$60,MATCH(1,(GMW_SCEN!$NE$2:$NE$60=AA$3)*(GMW_SCEN!$ND$2:$ND$60=AA$4)*(GMW_SCEN!$NF$2:$NF$60=AA$1),0),$F267-1966)</f>
        <v>266006.7</v>
      </c>
      <c r="AB267" s="4" cm="1">
        <f t="array" ref="AB267">INDEX(GMW_SCEN!$A$2:$NF$60,MATCH(1,(GMW_SCEN!$NE$2:$NE$60=AB$3)*(GMW_SCEN!$ND$2:$ND$60=AB$4)*(GMW_SCEN!$NF$2:$NF$60=AB$1),0),$F267-1966)</f>
        <v>287392.90000000002</v>
      </c>
      <c r="AC267" s="4" cm="1">
        <f t="array" ref="AC267">INDEX(GMW_SCEN!$A$2:$NF$60,MATCH(1,(GMW_SCEN!$NE$2:$NE$60=AC$3)*(GMW_SCEN!$ND$2:$ND$60=AC$4)*(GMW_SCEN!$NF$2:$NF$60=AC$1),0),$F267-1966)</f>
        <v>182.70580000000001</v>
      </c>
      <c r="AD267" s="4" cm="1">
        <f t="array" ref="AD267">INDEX(GMW_SCEN!$A$2:$NF$60,MATCH(1,(GMW_SCEN!$NE$2:$NE$60=AD$3)*(GMW_SCEN!$ND$2:$ND$60=AD$4)*(GMW_SCEN!$NF$2:$NF$60=AD$1),0),$F267-1966)</f>
        <v>2.4250630000000002</v>
      </c>
      <c r="AE267" s="4" cm="1">
        <f t="array" ref="AE267">INDEX(GMW_SCEN!$A$2:$NF$60,MATCH(1,(GMW_SCEN!$NE$2:$NE$60=AE$3)*(GMW_SCEN!$ND$2:$ND$60=AE$4)*(GMW_SCEN!$NF$2:$NF$60=AE$1),0),$F267-1966)</f>
        <v>3.3954200000000001</v>
      </c>
      <c r="AF267" s="4" cm="1">
        <f t="array" ref="AF267">INDEX(GMW_SCEN!$A$2:$NF$60,MATCH(1,(GMW_SCEN!$NE$2:$NE$60=AF$3)*(GMW_SCEN!$ND$2:$ND$60=AF$4)*(GMW_SCEN!$NF$2:$NF$60=AF$1),0),$F267-1966)</f>
        <v>0.4395059</v>
      </c>
      <c r="AG267" s="4" cm="1">
        <f t="array" ref="AG267">INDEX(GMW_SCEN!$A$2:$NF$60,MATCH(1,(GMW_SCEN!$NE$2:$NE$60=AG$3)*(GMW_SCEN!$ND$2:$ND$60=AG$4)*(GMW_SCEN!$NF$2:$NF$60=AG$1),0),$F267-1966)</f>
        <v>1.1136539999999999</v>
      </c>
      <c r="AH267" s="4" cm="1">
        <f t="array" ref="AH267">INDEX(GMW_SCEN!$A$2:$NF$60,MATCH(1,(GMW_SCEN!$NE$2:$NE$60=AH$3)*(GMW_SCEN!$ND$2:$ND$60=AH$4)*(GMW_SCEN!$NF$2:$NF$60=AH$1),0),$F267-1966)</f>
        <v>1.3557319999999999</v>
      </c>
      <c r="AI267" s="4" cm="1">
        <f t="array" ref="AI267">INDEX(GMW_SCEN!$A$2:$NF$60,MATCH(1,(GMW_SCEN!$NE$2:$NE$60=AI$3)*(GMW_SCEN!$ND$2:$ND$60=AI$4)*(GMW_SCEN!$NF$2:$NF$60=AI$1),0),$F267-1966)</f>
        <v>78.117369999999994</v>
      </c>
      <c r="AJ267" s="4" cm="1">
        <f t="array" ref="AJ267">INDEX(GMW_SCEN!$A$2:$NF$60,MATCH(1,(GMW_SCEN!$NE$2:$NE$60=AJ$3)*(GMW_SCEN!$ND$2:$ND$60=AJ$4)*(GMW_SCEN!$NF$2:$NF$60=AJ$1),0),$F267-1966)</f>
        <v>50507.3</v>
      </c>
      <c r="AK267" s="4" cm="1">
        <f t="array" ref="AK267">INDEX(GMW_SCEN!$A$2:$NF$60,MATCH(1,(GMW_SCEN!$NE$2:$NE$60=AK$3)*(GMW_SCEN!$ND$2:$ND$60=AK$4)*(GMW_SCEN!$NF$2:$NF$60=AK$1),0),$F267-1966)</f>
        <v>4032347</v>
      </c>
      <c r="AL267" s="4" cm="1">
        <f t="array" ref="AL267">INDEX(GMW_SCEN!$A$2:$NF$60,MATCH(1,(GMW_SCEN!$NE$2:$NE$60=AL$3)*(GMW_SCEN!$ND$2:$ND$60=AL$4)*(GMW_SCEN!$NF$2:$NF$60=AL$1),0),$F267-1966)</f>
        <v>1218932</v>
      </c>
    </row>
    <row r="268" spans="1:38" x14ac:dyDescent="0.25">
      <c r="B268" s="4">
        <f t="shared" ref="B268:D283" si="88">+B264+1</f>
        <v>2038</v>
      </c>
      <c r="C268" s="4">
        <f t="shared" si="88"/>
        <v>2038</v>
      </c>
      <c r="F268" s="4">
        <f t="shared" si="79"/>
        <v>2234</v>
      </c>
      <c r="G268" s="4" cm="1">
        <f t="array" ref="G268">INDEX(GMW_SCEN!$A$2:$NF$60,MATCH(1,(GMW_SCEN!$NE$2:$NE$60=G$3)*(GMW_SCEN!$ND$2:$ND$60=G$4)*(GMW_SCEN!$NF$2:$NF$60=G$1),0),$F268-1966)</f>
        <v>856053.3</v>
      </c>
      <c r="H268" s="4" cm="1">
        <f t="array" ref="H268">INDEX(GMW_SCEN!$A$2:$NF$60,MATCH(1,(GMW_SCEN!$NE$2:$NE$60=H$3)*(GMW_SCEN!$ND$2:$ND$60=H$4)*(GMW_SCEN!$NF$2:$NF$60=H$1),0),$F268-1966)</f>
        <v>502498.5</v>
      </c>
      <c r="I268" s="4" cm="1">
        <f t="array" ref="I268">INDEX(GMW_SCEN!$A$2:$NF$60,MATCH(1,(GMW_SCEN!$NE$2:$NE$60=I$3)*(GMW_SCEN!$ND$2:$ND$60=I$4)*(GMW_SCEN!$NF$2:$NF$60=I$1),0),$F268-1966)</f>
        <v>171520.5</v>
      </c>
      <c r="J268" s="4" cm="1">
        <f t="array" ref="J268">INDEX(GMW_SCEN!$A$2:$NF$60,MATCH(1,(GMW_SCEN!$NE$2:$NE$60=J$3)*(GMW_SCEN!$ND$2:$ND$60=J$4)*(GMW_SCEN!$NF$2:$NF$60=J$1),0),$F268-1966)</f>
        <v>182433.3</v>
      </c>
      <c r="K268" s="4" cm="1">
        <f t="array" ref="K268">INDEX(GMW_SCEN!$A$2:$NF$60,MATCH(1,(GMW_SCEN!$NE$2:$NE$60=K$3)*(GMW_SCEN!$ND$2:$ND$60=K$4)*(GMW_SCEN!$NF$2:$NF$60=K$1),0),$F268-1966)</f>
        <v>266942.7</v>
      </c>
      <c r="L268" s="4" cm="1">
        <f t="array" ref="L268">INDEX(GMW_SCEN!$A$2:$NF$60,MATCH(1,(GMW_SCEN!$NE$2:$NE$60=L$3)*(GMW_SCEN!$ND$2:$ND$60=L$4)*(GMW_SCEN!$NF$2:$NF$60=L$1),0),$F268-1966)</f>
        <v>287793.2</v>
      </c>
      <c r="M268" s="4" cm="1">
        <f t="array" ref="M268">INDEX(GMW_SCEN!$A$2:$NF$60,MATCH(1,(GMW_SCEN!$NE$2:$NE$60=M$3)*(GMW_SCEN!$ND$2:$ND$60=M$4)*(GMW_SCEN!$NF$2:$NF$60=M$1),0),$F268-1966)</f>
        <v>181.83750000000001</v>
      </c>
      <c r="N268" s="4" cm="1">
        <f t="array" ref="N268">INDEX(GMW_SCEN!$A$2:$NF$60,MATCH(1,(GMW_SCEN!$NE$2:$NE$60=N$3)*(GMW_SCEN!$ND$2:$ND$60=N$4)*(GMW_SCEN!$NF$2:$NF$60=N$1),0),$F268-1966)</f>
        <v>2.499892</v>
      </c>
      <c r="O268" s="4" cm="1">
        <f t="array" ref="O268">INDEX(GMW_SCEN!$A$2:$NF$60,MATCH(1,(GMW_SCEN!$NE$2:$NE$60=O$3)*(GMW_SCEN!$ND$2:$ND$60=O$4)*(GMW_SCEN!$NF$2:$NF$60=O$1),0),$F268-1966)</f>
        <v>3.3499370000000002</v>
      </c>
      <c r="P268" s="4" cm="1">
        <f t="array" ref="P268">INDEX(GMW_SCEN!$A$2:$NF$60,MATCH(1,(GMW_SCEN!$NE$2:$NE$60=P$3)*(GMW_SCEN!$ND$2:$ND$60=P$4)*(GMW_SCEN!$NF$2:$NF$60=P$1),0),$F268-1966)</f>
        <v>0.3318044</v>
      </c>
      <c r="Q268" s="4" cm="1">
        <f t="array" ref="Q268">INDEX(GMW_SCEN!$A$2:$NF$60,MATCH(1,(GMW_SCEN!$NE$2:$NE$60=Q$3)*(GMW_SCEN!$ND$2:$ND$60=Q$4)*(GMW_SCEN!$NF$2:$NF$60=Q$1),0),$F268-1966)</f>
        <v>1.1301749999999999</v>
      </c>
      <c r="R268" s="4" cm="1">
        <f t="array" ref="R268">INDEX(GMW_SCEN!$A$2:$NF$60,MATCH(1,(GMW_SCEN!$NE$2:$NE$60=R$3)*(GMW_SCEN!$ND$2:$ND$60=R$4)*(GMW_SCEN!$NF$2:$NF$60=R$1),0),$F268-1966)</f>
        <v>1.380298</v>
      </c>
      <c r="S268" s="4" cm="1">
        <f t="array" ref="S268">INDEX(GMW_SCEN!$A$2:$NF$60,MATCH(1,(GMW_SCEN!$NE$2:$NE$60=S$3)*(GMW_SCEN!$ND$2:$ND$60=S$4)*(GMW_SCEN!$NF$2:$NF$60=S$1),0),$F268-1966)</f>
        <v>79.292770000000004</v>
      </c>
      <c r="T268" s="4" cm="1">
        <f t="array" ref="T268">INDEX(GMW_SCEN!$A$2:$NF$60,MATCH(1,(GMW_SCEN!$NE$2:$NE$60=T$3)*(GMW_SCEN!$ND$2:$ND$60=T$4)*(GMW_SCEN!$NF$2:$NF$60=T$1),0),$F268-1966)</f>
        <v>-57178.2</v>
      </c>
      <c r="U268" s="4" cm="1">
        <f t="array" ref="U268">INDEX(GMW_SCEN!$A$2:$NF$60,MATCH(1,(GMW_SCEN!$NE$2:$NE$60=U$3)*(GMW_SCEN!$ND$2:$ND$60=U$4)*(GMW_SCEN!$NF$2:$NF$60=U$1),0),$F268-1966)</f>
        <v>4162212</v>
      </c>
      <c r="V268" s="4" cm="1">
        <f t="array" ref="V268">INDEX(GMW_SCEN!$A$2:$NF$60,MATCH(1,(GMW_SCEN!$NE$2:$NE$60=V$3)*(GMW_SCEN!$ND$2:$ND$60=V$4)*(GMW_SCEN!$NF$2:$NF$60=V$1),0),$F268-1966)</f>
        <v>1211996</v>
      </c>
      <c r="W268" s="4" cm="1">
        <f t="array" ref="W268">INDEX(GMW_SCEN!$A$2:$NF$60,MATCH(1,(GMW_SCEN!$NE$2:$NE$60=W$3)*(GMW_SCEN!$ND$2:$ND$60=W$4)*(GMW_SCEN!$NF$2:$NF$60=W$1),0),$F268-1966)</f>
        <v>856332</v>
      </c>
      <c r="X268" s="4" cm="1">
        <f t="array" ref="X268">INDEX(GMW_SCEN!$A$2:$NF$60,MATCH(1,(GMW_SCEN!$NE$2:$NE$60=X$3)*(GMW_SCEN!$ND$2:$ND$60=X$4)*(GMW_SCEN!$NF$2:$NF$60=X$1),0),$F268-1966)</f>
        <v>503369.5</v>
      </c>
      <c r="Y268" s="4" cm="1">
        <f t="array" ref="Y268">INDEX(GMW_SCEN!$A$2:$NF$60,MATCH(1,(GMW_SCEN!$NE$2:$NE$60=Y$3)*(GMW_SCEN!$ND$2:$ND$60=Y$4)*(GMW_SCEN!$NF$2:$NF$60=Y$1),0),$F268-1966)</f>
        <v>171673.8</v>
      </c>
      <c r="Z268" s="4" cm="1">
        <f t="array" ref="Z268">INDEX(GMW_SCEN!$A$2:$NF$60,MATCH(1,(GMW_SCEN!$NE$2:$NE$60=Z$3)*(GMW_SCEN!$ND$2:$ND$60=Z$4)*(GMW_SCEN!$NF$2:$NF$60=Z$1),0),$F268-1966)</f>
        <v>182433.3</v>
      </c>
      <c r="AA268" s="4" cm="1">
        <f t="array" ref="AA268">INDEX(GMW_SCEN!$A$2:$NF$60,MATCH(1,(GMW_SCEN!$NE$2:$NE$60=AA$3)*(GMW_SCEN!$ND$2:$ND$60=AA$4)*(GMW_SCEN!$NF$2:$NF$60=AA$1),0),$F268-1966)</f>
        <v>266933.5</v>
      </c>
      <c r="AB268" s="4" cm="1">
        <f t="array" ref="AB268">INDEX(GMW_SCEN!$A$2:$NF$60,MATCH(1,(GMW_SCEN!$NE$2:$NE$60=AB$3)*(GMW_SCEN!$ND$2:$ND$60=AB$4)*(GMW_SCEN!$NF$2:$NF$60=AB$1),0),$F268-1966)</f>
        <v>288486.59999999998</v>
      </c>
      <c r="AC268" s="4" cm="1">
        <f t="array" ref="AC268">INDEX(GMW_SCEN!$A$2:$NF$60,MATCH(1,(GMW_SCEN!$NE$2:$NE$60=AC$3)*(GMW_SCEN!$ND$2:$ND$60=AC$4)*(GMW_SCEN!$NF$2:$NF$60=AC$1),0),$F268-1966)</f>
        <v>184.51159999999999</v>
      </c>
      <c r="AD268" s="4" cm="1">
        <f t="array" ref="AD268">INDEX(GMW_SCEN!$A$2:$NF$60,MATCH(1,(GMW_SCEN!$NE$2:$NE$60=AD$3)*(GMW_SCEN!$ND$2:$ND$60=AD$4)*(GMW_SCEN!$NF$2:$NF$60=AD$1),0),$F268-1966)</f>
        <v>2.4234710000000002</v>
      </c>
      <c r="AE268" s="4" cm="1">
        <f t="array" ref="AE268">INDEX(GMW_SCEN!$A$2:$NF$60,MATCH(1,(GMW_SCEN!$NE$2:$NE$60=AE$3)*(GMW_SCEN!$ND$2:$ND$60=AE$4)*(GMW_SCEN!$NF$2:$NF$60=AE$1),0),$F268-1966)</f>
        <v>3.3893749999999998</v>
      </c>
      <c r="AF268" s="4" cm="1">
        <f t="array" ref="AF268">INDEX(GMW_SCEN!$A$2:$NF$60,MATCH(1,(GMW_SCEN!$NE$2:$NE$60=AF$3)*(GMW_SCEN!$ND$2:$ND$60=AF$4)*(GMW_SCEN!$NF$2:$NF$60=AF$1),0),$F268-1966)</f>
        <v>0.43363059999999998</v>
      </c>
      <c r="AG268" s="4" cm="1">
        <f t="array" ref="AG268">INDEX(GMW_SCEN!$A$2:$NF$60,MATCH(1,(GMW_SCEN!$NE$2:$NE$60=AG$3)*(GMW_SCEN!$ND$2:$ND$60=AG$4)*(GMW_SCEN!$NF$2:$NF$60=AG$1),0),$F268-1966)</f>
        <v>1.1132359999999999</v>
      </c>
      <c r="AH268" s="4" cm="1">
        <f t="array" ref="AH268">INDEX(GMW_SCEN!$A$2:$NF$60,MATCH(1,(GMW_SCEN!$NE$2:$NE$60=AH$3)*(GMW_SCEN!$ND$2:$ND$60=AH$4)*(GMW_SCEN!$NF$2:$NF$60=AH$1),0),$F268-1966)</f>
        <v>1.3596140000000001</v>
      </c>
      <c r="AI268" s="4" cm="1">
        <f t="array" ref="AI268">INDEX(GMW_SCEN!$A$2:$NF$60,MATCH(1,(GMW_SCEN!$NE$2:$NE$60=AI$3)*(GMW_SCEN!$ND$2:$ND$60=AI$4)*(GMW_SCEN!$NF$2:$NF$60=AI$1),0),$F268-1966)</f>
        <v>78.124849999999995</v>
      </c>
      <c r="AJ268" s="4" cm="1">
        <f t="array" ref="AJ268">INDEX(GMW_SCEN!$A$2:$NF$60,MATCH(1,(GMW_SCEN!$NE$2:$NE$60=AJ$3)*(GMW_SCEN!$ND$2:$ND$60=AJ$4)*(GMW_SCEN!$NF$2:$NF$60=AJ$1),0),$F268-1966)</f>
        <v>-57470.879999999997</v>
      </c>
      <c r="AK268" s="4" cm="1">
        <f t="array" ref="AK268">INDEX(GMW_SCEN!$A$2:$NF$60,MATCH(1,(GMW_SCEN!$NE$2:$NE$60=AK$3)*(GMW_SCEN!$ND$2:$ND$60=AK$4)*(GMW_SCEN!$NF$2:$NF$60=AK$1),0),$F268-1966)</f>
        <v>4108485</v>
      </c>
      <c r="AL268" s="4" cm="1">
        <f t="array" ref="AL268">INDEX(GMW_SCEN!$A$2:$NF$60,MATCH(1,(GMW_SCEN!$NE$2:$NE$60=AL$3)*(GMW_SCEN!$ND$2:$ND$60=AL$4)*(GMW_SCEN!$NF$2:$NF$60=AL$1),0),$F268-1966)</f>
        <v>1230001</v>
      </c>
    </row>
    <row r="269" spans="1:38" x14ac:dyDescent="0.25">
      <c r="B269" s="4">
        <f t="shared" si="88"/>
        <v>2038</v>
      </c>
      <c r="C269" s="4">
        <f t="shared" si="88"/>
        <v>2038</v>
      </c>
      <c r="F269" s="4">
        <f t="shared" si="79"/>
        <v>2235</v>
      </c>
      <c r="G269" s="4" cm="1">
        <f t="array" ref="G269">INDEX(GMW_SCEN!$A$2:$NF$60,MATCH(1,(GMW_SCEN!$NE$2:$NE$60=G$3)*(GMW_SCEN!$ND$2:$ND$60=G$4)*(GMW_SCEN!$NF$2:$NF$60=G$1),0),$F269-1966)</f>
        <v>859403.1</v>
      </c>
      <c r="H269" s="4" cm="1">
        <f t="array" ref="H269">INDEX(GMW_SCEN!$A$2:$NF$60,MATCH(1,(GMW_SCEN!$NE$2:$NE$60=H$3)*(GMW_SCEN!$ND$2:$ND$60=H$4)*(GMW_SCEN!$NF$2:$NF$60=H$1),0),$F269-1966)</f>
        <v>504406.2</v>
      </c>
      <c r="I269" s="4" cm="1">
        <f t="array" ref="I269">INDEX(GMW_SCEN!$A$2:$NF$60,MATCH(1,(GMW_SCEN!$NE$2:$NE$60=I$3)*(GMW_SCEN!$ND$2:$ND$60=I$4)*(GMW_SCEN!$NF$2:$NF$60=I$1),0),$F269-1966)</f>
        <v>172399.7</v>
      </c>
      <c r="J269" s="4" cm="1">
        <f t="array" ref="J269">INDEX(GMW_SCEN!$A$2:$NF$60,MATCH(1,(GMW_SCEN!$NE$2:$NE$60=J$3)*(GMW_SCEN!$ND$2:$ND$60=J$4)*(GMW_SCEN!$NF$2:$NF$60=J$1),0),$F269-1966)</f>
        <v>183125.9</v>
      </c>
      <c r="K269" s="4" cm="1">
        <f t="array" ref="K269">INDEX(GMW_SCEN!$A$2:$NF$60,MATCH(1,(GMW_SCEN!$NE$2:$NE$60=K$3)*(GMW_SCEN!$ND$2:$ND$60=K$4)*(GMW_SCEN!$NF$2:$NF$60=K$1),0),$F269-1966)</f>
        <v>267875.3</v>
      </c>
      <c r="L269" s="4" cm="1">
        <f t="array" ref="L269">INDEX(GMW_SCEN!$A$2:$NF$60,MATCH(1,(GMW_SCEN!$NE$2:$NE$60=L$3)*(GMW_SCEN!$ND$2:$ND$60=L$4)*(GMW_SCEN!$NF$2:$NF$60=L$1),0),$F269-1966)</f>
        <v>288923.3</v>
      </c>
      <c r="M269" s="4" cm="1">
        <f t="array" ref="M269">INDEX(GMW_SCEN!$A$2:$NF$60,MATCH(1,(GMW_SCEN!$NE$2:$NE$60=M$3)*(GMW_SCEN!$ND$2:$ND$60=M$4)*(GMW_SCEN!$NF$2:$NF$60=M$1),0),$F269-1966)</f>
        <v>183.07640000000001</v>
      </c>
      <c r="N269" s="4" cm="1">
        <f t="array" ref="N269">INDEX(GMW_SCEN!$A$2:$NF$60,MATCH(1,(GMW_SCEN!$NE$2:$NE$60=N$3)*(GMW_SCEN!$ND$2:$ND$60=N$4)*(GMW_SCEN!$NF$2:$NF$60=N$1),0),$F269-1966)</f>
        <v>2.4999180000000001</v>
      </c>
      <c r="O269" s="4" cm="1">
        <f t="array" ref="O269">INDEX(GMW_SCEN!$A$2:$NF$60,MATCH(1,(GMW_SCEN!$NE$2:$NE$60=O$3)*(GMW_SCEN!$ND$2:$ND$60=O$4)*(GMW_SCEN!$NF$2:$NF$60=O$1),0),$F269-1966)</f>
        <v>3.3499720000000002</v>
      </c>
      <c r="P269" s="4" cm="1">
        <f t="array" ref="P269">INDEX(GMW_SCEN!$A$2:$NF$60,MATCH(1,(GMW_SCEN!$NE$2:$NE$60=P$3)*(GMW_SCEN!$ND$2:$ND$60=P$4)*(GMW_SCEN!$NF$2:$NF$60=P$1),0),$F269-1966)</f>
        <v>0.33038830000000002</v>
      </c>
      <c r="Q269" s="4" cm="1">
        <f t="array" ref="Q269">INDEX(GMW_SCEN!$A$2:$NF$60,MATCH(1,(GMW_SCEN!$NE$2:$NE$60=Q$3)*(GMW_SCEN!$ND$2:$ND$60=Q$4)*(GMW_SCEN!$NF$2:$NF$60=Q$1),0),$F269-1966)</f>
        <v>1.1295839999999999</v>
      </c>
      <c r="R269" s="4" cm="1">
        <f t="array" ref="R269">INDEX(GMW_SCEN!$A$2:$NF$60,MATCH(1,(GMW_SCEN!$NE$2:$NE$60=R$3)*(GMW_SCEN!$ND$2:$ND$60=R$4)*(GMW_SCEN!$NF$2:$NF$60=R$1),0),$F269-1966)</f>
        <v>1.3833230000000001</v>
      </c>
      <c r="S269" s="4" cm="1">
        <f t="array" ref="S269">INDEX(GMW_SCEN!$A$2:$NF$60,MATCH(1,(GMW_SCEN!$NE$2:$NE$60=S$3)*(GMW_SCEN!$ND$2:$ND$60=S$4)*(GMW_SCEN!$NF$2:$NF$60=S$1),0),$F269-1966)</f>
        <v>79.268770000000004</v>
      </c>
      <c r="T269" s="4" cm="1">
        <f t="array" ref="T269">INDEX(GMW_SCEN!$A$2:$NF$60,MATCH(1,(GMW_SCEN!$NE$2:$NE$60=T$3)*(GMW_SCEN!$ND$2:$ND$60=T$4)*(GMW_SCEN!$NF$2:$NF$60=T$1),0),$F269-1966)</f>
        <v>-16355.7</v>
      </c>
      <c r="U269" s="4" cm="1">
        <f t="array" ref="U269">INDEX(GMW_SCEN!$A$2:$NF$60,MATCH(1,(GMW_SCEN!$NE$2:$NE$60=U$3)*(GMW_SCEN!$ND$2:$ND$60=U$4)*(GMW_SCEN!$NF$2:$NF$60=U$1),0),$F269-1966)</f>
        <v>4202790</v>
      </c>
      <c r="V269" s="4" cm="1">
        <f t="array" ref="V269">INDEX(GMW_SCEN!$A$2:$NF$60,MATCH(1,(GMW_SCEN!$NE$2:$NE$60=V$3)*(GMW_SCEN!$ND$2:$ND$60=V$4)*(GMW_SCEN!$NF$2:$NF$60=V$1),0),$F269-1966)</f>
        <v>1223188</v>
      </c>
      <c r="W269" s="4" cm="1">
        <f t="array" ref="W269">INDEX(GMW_SCEN!$A$2:$NF$60,MATCH(1,(GMW_SCEN!$NE$2:$NE$60=W$3)*(GMW_SCEN!$ND$2:$ND$60=W$4)*(GMW_SCEN!$NF$2:$NF$60=W$1),0),$F269-1966)</f>
        <v>859648.3</v>
      </c>
      <c r="X269" s="4" cm="1">
        <f t="array" ref="X269">INDEX(GMW_SCEN!$A$2:$NF$60,MATCH(1,(GMW_SCEN!$NE$2:$NE$60=X$3)*(GMW_SCEN!$ND$2:$ND$60=X$4)*(GMW_SCEN!$NF$2:$NF$60=X$1),0),$F269-1966)</f>
        <v>505224.2</v>
      </c>
      <c r="Y269" s="4" cm="1">
        <f t="array" ref="Y269">INDEX(GMW_SCEN!$A$2:$NF$60,MATCH(1,(GMW_SCEN!$NE$2:$NE$60=Y$3)*(GMW_SCEN!$ND$2:$ND$60=Y$4)*(GMW_SCEN!$NF$2:$NF$60=Y$1),0),$F269-1966)</f>
        <v>172538</v>
      </c>
      <c r="Z269" s="4" cm="1">
        <f t="array" ref="Z269">INDEX(GMW_SCEN!$A$2:$NF$60,MATCH(1,(GMW_SCEN!$NE$2:$NE$60=Z$3)*(GMW_SCEN!$ND$2:$ND$60=Z$4)*(GMW_SCEN!$NF$2:$NF$60=Z$1),0),$F269-1966)</f>
        <v>183125.9</v>
      </c>
      <c r="AA269" s="4" cm="1">
        <f t="array" ref="AA269">INDEX(GMW_SCEN!$A$2:$NF$60,MATCH(1,(GMW_SCEN!$NE$2:$NE$60=AA$3)*(GMW_SCEN!$ND$2:$ND$60=AA$4)*(GMW_SCEN!$NF$2:$NF$60=AA$1),0),$F269-1966)</f>
        <v>267865.8</v>
      </c>
      <c r="AB269" s="4" cm="1">
        <f t="array" ref="AB269">INDEX(GMW_SCEN!$A$2:$NF$60,MATCH(1,(GMW_SCEN!$NE$2:$NE$60=AB$3)*(GMW_SCEN!$ND$2:$ND$60=AB$4)*(GMW_SCEN!$NF$2:$NF$60=AB$1),0),$F269-1966)</f>
        <v>289587.40000000002</v>
      </c>
      <c r="AC269" s="4" cm="1">
        <f t="array" ref="AC269">INDEX(GMW_SCEN!$A$2:$NF$60,MATCH(1,(GMW_SCEN!$NE$2:$NE$60=AC$3)*(GMW_SCEN!$ND$2:$ND$60=AC$4)*(GMW_SCEN!$NF$2:$NF$60=AC$1),0),$F269-1966)</f>
        <v>185.74789999999999</v>
      </c>
      <c r="AD269" s="4" cm="1">
        <f t="array" ref="AD269">INDEX(GMW_SCEN!$A$2:$NF$60,MATCH(1,(GMW_SCEN!$NE$2:$NE$60=AD$3)*(GMW_SCEN!$ND$2:$ND$60=AD$4)*(GMW_SCEN!$NF$2:$NF$60=AD$1),0),$F269-1966)</f>
        <v>2.4227660000000002</v>
      </c>
      <c r="AE269" s="4" cm="1">
        <f t="array" ref="AE269">INDEX(GMW_SCEN!$A$2:$NF$60,MATCH(1,(GMW_SCEN!$NE$2:$NE$60=AE$3)*(GMW_SCEN!$ND$2:$ND$60=AE$4)*(GMW_SCEN!$NF$2:$NF$60=AE$1),0),$F269-1966)</f>
        <v>3.3837799999999998</v>
      </c>
      <c r="AF269" s="4" cm="1">
        <f t="array" ref="AF269">INDEX(GMW_SCEN!$A$2:$NF$60,MATCH(1,(GMW_SCEN!$NE$2:$NE$60=AF$3)*(GMW_SCEN!$ND$2:$ND$60=AF$4)*(GMW_SCEN!$NF$2:$NF$60=AF$1),0),$F269-1966)</f>
        <v>0.42793009999999998</v>
      </c>
      <c r="AG269" s="4" cm="1">
        <f t="array" ref="AG269">INDEX(GMW_SCEN!$A$2:$NF$60,MATCH(1,(GMW_SCEN!$NE$2:$NE$60=AG$3)*(GMW_SCEN!$ND$2:$ND$60=AG$4)*(GMW_SCEN!$NF$2:$NF$60=AG$1),0),$F269-1966)</f>
        <v>1.1128279999999999</v>
      </c>
      <c r="AH269" s="4" cm="1">
        <f t="array" ref="AH269">INDEX(GMW_SCEN!$A$2:$NF$60,MATCH(1,(GMW_SCEN!$NE$2:$NE$60=AH$3)*(GMW_SCEN!$ND$2:$ND$60=AH$4)*(GMW_SCEN!$NF$2:$NF$60=AH$1),0),$F269-1966)</f>
        <v>1.362805</v>
      </c>
      <c r="AI269" s="4" cm="1">
        <f t="array" ref="AI269">INDEX(GMW_SCEN!$A$2:$NF$60,MATCH(1,(GMW_SCEN!$NE$2:$NE$60=AI$3)*(GMW_SCEN!$ND$2:$ND$60=AI$4)*(GMW_SCEN!$NF$2:$NF$60=AI$1),0),$F269-1966)</f>
        <v>78.114509999999996</v>
      </c>
      <c r="AJ269" s="4" cm="1">
        <f t="array" ref="AJ269">INDEX(GMW_SCEN!$A$2:$NF$60,MATCH(1,(GMW_SCEN!$NE$2:$NE$60=AJ$3)*(GMW_SCEN!$ND$2:$ND$60=AJ$4)*(GMW_SCEN!$NF$2:$NF$60=AJ$1),0),$F269-1966)</f>
        <v>-16336.04</v>
      </c>
      <c r="AK269" s="4" cm="1">
        <f t="array" ref="AK269">INDEX(GMW_SCEN!$A$2:$NF$60,MATCH(1,(GMW_SCEN!$NE$2:$NE$60=AK$3)*(GMW_SCEN!$ND$2:$ND$60=AK$4)*(GMW_SCEN!$NF$2:$NF$60=AK$1),0),$F269-1966)</f>
        <v>4149544</v>
      </c>
      <c r="AL269" s="4" cm="1">
        <f t="array" ref="AL269">INDEX(GMW_SCEN!$A$2:$NF$60,MATCH(1,(GMW_SCEN!$NE$2:$NE$60=AL$3)*(GMW_SCEN!$ND$2:$ND$60=AL$4)*(GMW_SCEN!$NF$2:$NF$60=AL$1),0),$F269-1966)</f>
        <v>1241183</v>
      </c>
    </row>
    <row r="270" spans="1:38" x14ac:dyDescent="0.25">
      <c r="B270" s="4">
        <f t="shared" si="88"/>
        <v>2038</v>
      </c>
      <c r="C270" s="4">
        <f t="shared" si="88"/>
        <v>2038</v>
      </c>
      <c r="E270" s="4">
        <f t="shared" ref="E270" si="89">+E266+1</f>
        <v>2038</v>
      </c>
      <c r="F270" s="4">
        <f t="shared" si="79"/>
        <v>2236</v>
      </c>
      <c r="G270" s="4" cm="1">
        <f t="array" ref="G270">INDEX(GMW_SCEN!$A$2:$NF$60,MATCH(1,(GMW_SCEN!$NE$2:$NE$60=G$3)*(GMW_SCEN!$ND$2:$ND$60=G$4)*(GMW_SCEN!$NF$2:$NF$60=G$1),0),$F270-1966)</f>
        <v>862771.5</v>
      </c>
      <c r="H270" s="4" cm="1">
        <f t="array" ref="H270">INDEX(GMW_SCEN!$A$2:$NF$60,MATCH(1,(GMW_SCEN!$NE$2:$NE$60=H$3)*(GMW_SCEN!$ND$2:$ND$60=H$4)*(GMW_SCEN!$NF$2:$NF$60=H$1),0),$F270-1966)</f>
        <v>506323.9</v>
      </c>
      <c r="I270" s="4" cm="1">
        <f t="array" ref="I270">INDEX(GMW_SCEN!$A$2:$NF$60,MATCH(1,(GMW_SCEN!$NE$2:$NE$60=I$3)*(GMW_SCEN!$ND$2:$ND$60=I$4)*(GMW_SCEN!$NF$2:$NF$60=I$1),0),$F270-1966)</f>
        <v>173284.3</v>
      </c>
      <c r="J270" s="4" cm="1">
        <f t="array" ref="J270">INDEX(GMW_SCEN!$A$2:$NF$60,MATCH(1,(GMW_SCEN!$NE$2:$NE$60=J$3)*(GMW_SCEN!$ND$2:$ND$60=J$4)*(GMW_SCEN!$NF$2:$NF$60=J$1),0),$F270-1966)</f>
        <v>183822</v>
      </c>
      <c r="K270" s="4" cm="1">
        <f t="array" ref="K270">INDEX(GMW_SCEN!$A$2:$NF$60,MATCH(1,(GMW_SCEN!$NE$2:$NE$60=K$3)*(GMW_SCEN!$ND$2:$ND$60=K$4)*(GMW_SCEN!$NF$2:$NF$60=K$1),0),$F270-1966)</f>
        <v>268813.09999999998</v>
      </c>
      <c r="L270" s="4" cm="1">
        <f t="array" ref="L270">INDEX(GMW_SCEN!$A$2:$NF$60,MATCH(1,(GMW_SCEN!$NE$2:$NE$60=L$3)*(GMW_SCEN!$ND$2:$ND$60=L$4)*(GMW_SCEN!$NF$2:$NF$60=L$1),0),$F270-1966)</f>
        <v>290059.5</v>
      </c>
      <c r="M270" s="4" cm="1">
        <f t="array" ref="M270">INDEX(GMW_SCEN!$A$2:$NF$60,MATCH(1,(GMW_SCEN!$NE$2:$NE$60=M$3)*(GMW_SCEN!$ND$2:$ND$60=M$4)*(GMW_SCEN!$NF$2:$NF$60=M$1),0),$F270-1966)</f>
        <v>183.5436</v>
      </c>
      <c r="N270" s="4" cm="1">
        <f t="array" ref="N270">INDEX(GMW_SCEN!$A$2:$NF$60,MATCH(1,(GMW_SCEN!$NE$2:$NE$60=N$3)*(GMW_SCEN!$ND$2:$ND$60=N$4)*(GMW_SCEN!$NF$2:$NF$60=N$1),0),$F270-1966)</f>
        <v>2.4999639999999999</v>
      </c>
      <c r="O270" s="4" cm="1">
        <f t="array" ref="O270">INDEX(GMW_SCEN!$A$2:$NF$60,MATCH(1,(GMW_SCEN!$NE$2:$NE$60=O$3)*(GMW_SCEN!$ND$2:$ND$60=O$4)*(GMW_SCEN!$NF$2:$NF$60=O$1),0),$F270-1966)</f>
        <v>3.3500070000000002</v>
      </c>
      <c r="P270" s="4" cm="1">
        <f t="array" ref="P270">INDEX(GMW_SCEN!$A$2:$NF$60,MATCH(1,(GMW_SCEN!$NE$2:$NE$60=P$3)*(GMW_SCEN!$ND$2:$ND$60=P$4)*(GMW_SCEN!$NF$2:$NF$60=P$1),0),$F270-1966)</f>
        <v>0.32958569999999998</v>
      </c>
      <c r="Q270" s="4" cm="1">
        <f t="array" ref="Q270">INDEX(GMW_SCEN!$A$2:$NF$60,MATCH(1,(GMW_SCEN!$NE$2:$NE$60=Q$3)*(GMW_SCEN!$ND$2:$ND$60=Q$4)*(GMW_SCEN!$NF$2:$NF$60=Q$1),0),$F270-1966)</f>
        <v>1.1289929999999999</v>
      </c>
      <c r="R270" s="4" cm="1">
        <f t="array" ref="R270">INDEX(GMW_SCEN!$A$2:$NF$60,MATCH(1,(GMW_SCEN!$NE$2:$NE$60=R$3)*(GMW_SCEN!$ND$2:$ND$60=R$4)*(GMW_SCEN!$NF$2:$NF$60=R$1),0),$F270-1966)</f>
        <v>1.385635</v>
      </c>
      <c r="S270" s="4" cm="1">
        <f t="array" ref="S270">INDEX(GMW_SCEN!$A$2:$NF$60,MATCH(1,(GMW_SCEN!$NE$2:$NE$60=S$3)*(GMW_SCEN!$ND$2:$ND$60=S$4)*(GMW_SCEN!$NF$2:$NF$60=S$1),0),$F270-1966)</f>
        <v>79.223110000000005</v>
      </c>
      <c r="T270" s="4" cm="1">
        <f t="array" ref="T270">INDEX(GMW_SCEN!$A$2:$NF$60,MATCH(1,(GMW_SCEN!$NE$2:$NE$60=T$3)*(GMW_SCEN!$ND$2:$ND$60=T$4)*(GMW_SCEN!$NF$2:$NF$60=T$1),0),$F270-1966)</f>
        <v>-47989.93</v>
      </c>
      <c r="U270" s="4" cm="1">
        <f t="array" ref="U270">INDEX(GMW_SCEN!$A$2:$NF$60,MATCH(1,(GMW_SCEN!$NE$2:$NE$60=U$3)*(GMW_SCEN!$ND$2:$ND$60=U$4)*(GMW_SCEN!$NF$2:$NF$60=U$1),0),$F270-1966)</f>
        <v>4275322</v>
      </c>
      <c r="V270" s="4" cm="1">
        <f t="array" ref="V270">INDEX(GMW_SCEN!$A$2:$NF$60,MATCH(1,(GMW_SCEN!$NE$2:$NE$60=V$3)*(GMW_SCEN!$ND$2:$ND$60=V$4)*(GMW_SCEN!$NF$2:$NF$60=V$1),0),$F270-1966)</f>
        <v>1234490</v>
      </c>
      <c r="W270" s="4" cm="1">
        <f t="array" ref="W270">INDEX(GMW_SCEN!$A$2:$NF$60,MATCH(1,(GMW_SCEN!$NE$2:$NE$60=W$3)*(GMW_SCEN!$ND$2:$ND$60=W$4)*(GMW_SCEN!$NF$2:$NF$60=W$1),0),$F270-1966)</f>
        <v>862990</v>
      </c>
      <c r="X270" s="4" cm="1">
        <f t="array" ref="X270">INDEX(GMW_SCEN!$A$2:$NF$60,MATCH(1,(GMW_SCEN!$NE$2:$NE$60=X$3)*(GMW_SCEN!$ND$2:$ND$60=X$4)*(GMW_SCEN!$NF$2:$NF$60=X$1),0),$F270-1966)</f>
        <v>507096.6</v>
      </c>
      <c r="Y270" s="4" cm="1">
        <f t="array" ref="Y270">INDEX(GMW_SCEN!$A$2:$NF$60,MATCH(1,(GMW_SCEN!$NE$2:$NE$60=Y$3)*(GMW_SCEN!$ND$2:$ND$60=Y$4)*(GMW_SCEN!$NF$2:$NF$60=Y$1),0),$F270-1966)</f>
        <v>173409.9</v>
      </c>
      <c r="Z270" s="4" cm="1">
        <f t="array" ref="Z270">INDEX(GMW_SCEN!$A$2:$NF$60,MATCH(1,(GMW_SCEN!$NE$2:$NE$60=Z$3)*(GMW_SCEN!$ND$2:$ND$60=Z$4)*(GMW_SCEN!$NF$2:$NF$60=Z$1),0),$F270-1966)</f>
        <v>183822</v>
      </c>
      <c r="AA270" s="4" cm="1">
        <f t="array" ref="AA270">INDEX(GMW_SCEN!$A$2:$NF$60,MATCH(1,(GMW_SCEN!$NE$2:$NE$60=AA$3)*(GMW_SCEN!$ND$2:$ND$60=AA$4)*(GMW_SCEN!$NF$2:$NF$60=AA$1),0),$F270-1966)</f>
        <v>268802.8</v>
      </c>
      <c r="AB270" s="4" cm="1">
        <f t="array" ref="AB270">INDEX(GMW_SCEN!$A$2:$NF$60,MATCH(1,(GMW_SCEN!$NE$2:$NE$60=AB$3)*(GMW_SCEN!$ND$2:$ND$60=AB$4)*(GMW_SCEN!$NF$2:$NF$60=AB$1),0),$F270-1966)</f>
        <v>290695.7</v>
      </c>
      <c r="AC270" s="4" cm="1">
        <f t="array" ref="AC270">INDEX(GMW_SCEN!$A$2:$NF$60,MATCH(1,(GMW_SCEN!$NE$2:$NE$60=AC$3)*(GMW_SCEN!$ND$2:$ND$60=AC$4)*(GMW_SCEN!$NF$2:$NF$60=AC$1),0),$F270-1966)</f>
        <v>186.2012</v>
      </c>
      <c r="AD270" s="4" cm="1">
        <f t="array" ref="AD270">INDEX(GMW_SCEN!$A$2:$NF$60,MATCH(1,(GMW_SCEN!$NE$2:$NE$60=AD$3)*(GMW_SCEN!$ND$2:$ND$60=AD$4)*(GMW_SCEN!$NF$2:$NF$60=AD$1),0),$F270-1966)</f>
        <v>2.422812</v>
      </c>
      <c r="AE270" s="4" cm="1">
        <f t="array" ref="AE270">INDEX(GMW_SCEN!$A$2:$NF$60,MATCH(1,(GMW_SCEN!$NE$2:$NE$60=AE$3)*(GMW_SCEN!$ND$2:$ND$60=AE$4)*(GMW_SCEN!$NF$2:$NF$60=AE$1),0),$F270-1966)</f>
        <v>3.3785639999999999</v>
      </c>
      <c r="AF270" s="4" cm="1">
        <f t="array" ref="AF270">INDEX(GMW_SCEN!$A$2:$NF$60,MATCH(1,(GMW_SCEN!$NE$2:$NE$60=AF$3)*(GMW_SCEN!$ND$2:$ND$60=AF$4)*(GMW_SCEN!$NF$2:$NF$60=AF$1),0),$F270-1966)</f>
        <v>0.42240440000000001</v>
      </c>
      <c r="AG270" s="4" cm="1">
        <f t="array" ref="AG270">INDEX(GMW_SCEN!$A$2:$NF$60,MATCH(1,(GMW_SCEN!$NE$2:$NE$60=AG$3)*(GMW_SCEN!$ND$2:$ND$60=AG$4)*(GMW_SCEN!$NF$2:$NF$60=AG$1),0),$F270-1966)</f>
        <v>1.112425</v>
      </c>
      <c r="AH270" s="4" cm="1">
        <f t="array" ref="AH270">INDEX(GMW_SCEN!$A$2:$NF$60,MATCH(1,(GMW_SCEN!$NE$2:$NE$60=AH$3)*(GMW_SCEN!$ND$2:$ND$60=AH$4)*(GMW_SCEN!$NF$2:$NF$60=AH$1),0),$F270-1966)</f>
        <v>1.3653040000000001</v>
      </c>
      <c r="AI270" s="4" cm="1">
        <f t="array" ref="AI270">INDEX(GMW_SCEN!$A$2:$NF$60,MATCH(1,(GMW_SCEN!$NE$2:$NE$60=AI$3)*(GMW_SCEN!$ND$2:$ND$60=AI$4)*(GMW_SCEN!$NF$2:$NF$60=AI$1),0),$F270-1966)</f>
        <v>78.083529999999996</v>
      </c>
      <c r="AJ270" s="4" cm="1">
        <f t="array" ref="AJ270">INDEX(GMW_SCEN!$A$2:$NF$60,MATCH(1,(GMW_SCEN!$NE$2:$NE$60=AJ$3)*(GMW_SCEN!$ND$2:$ND$60=AJ$4)*(GMW_SCEN!$NF$2:$NF$60=AJ$1),0),$F270-1966)</f>
        <v>-48125.43</v>
      </c>
      <c r="AK270" s="4" cm="1">
        <f t="array" ref="AK270">INDEX(GMW_SCEN!$A$2:$NF$60,MATCH(1,(GMW_SCEN!$NE$2:$NE$60=AK$3)*(GMW_SCEN!$ND$2:$ND$60=AK$4)*(GMW_SCEN!$NF$2:$NF$60=AK$1),0),$F270-1966)</f>
        <v>4222715</v>
      </c>
      <c r="AL270" s="4" cm="1">
        <f t="array" ref="AL270">INDEX(GMW_SCEN!$A$2:$NF$60,MATCH(1,(GMW_SCEN!$NE$2:$NE$60=AL$3)*(GMW_SCEN!$ND$2:$ND$60=AL$4)*(GMW_SCEN!$NF$2:$NF$60=AL$1),0),$F270-1966)</f>
        <v>1252485</v>
      </c>
    </row>
    <row r="271" spans="1:38" x14ac:dyDescent="0.25">
      <c r="A271" s="4">
        <v>2039</v>
      </c>
      <c r="B271" s="4">
        <f t="shared" si="88"/>
        <v>2039</v>
      </c>
      <c r="C271" s="4">
        <f t="shared" si="88"/>
        <v>2038</v>
      </c>
      <c r="D271" s="4">
        <f t="shared" si="88"/>
        <v>2038</v>
      </c>
      <c r="F271" s="4">
        <f t="shared" si="79"/>
        <v>2237</v>
      </c>
      <c r="G271" s="4" cm="1">
        <f t="array" ref="G271">INDEX(GMW_SCEN!$A$2:$NF$60,MATCH(1,(GMW_SCEN!$NE$2:$NE$60=G$3)*(GMW_SCEN!$ND$2:$ND$60=G$4)*(GMW_SCEN!$NF$2:$NF$60=G$1),0),$F271-1966)</f>
        <v>866156.1</v>
      </c>
      <c r="H271" s="4" cm="1">
        <f t="array" ref="H271">INDEX(GMW_SCEN!$A$2:$NF$60,MATCH(1,(GMW_SCEN!$NE$2:$NE$60=H$3)*(GMW_SCEN!$ND$2:$ND$60=H$4)*(GMW_SCEN!$NF$2:$NF$60=H$1),0),$F271-1966)</f>
        <v>508251.2</v>
      </c>
      <c r="I271" s="4" cm="1">
        <f t="array" ref="I271">INDEX(GMW_SCEN!$A$2:$NF$60,MATCH(1,(GMW_SCEN!$NE$2:$NE$60=I$3)*(GMW_SCEN!$ND$2:$ND$60=I$4)*(GMW_SCEN!$NF$2:$NF$60=I$1),0),$F271-1966)</f>
        <v>174174.4</v>
      </c>
      <c r="J271" s="4" cm="1">
        <f t="array" ref="J271">INDEX(GMW_SCEN!$A$2:$NF$60,MATCH(1,(GMW_SCEN!$NE$2:$NE$60=J$3)*(GMW_SCEN!$ND$2:$ND$60=J$4)*(GMW_SCEN!$NF$2:$NF$60=J$1),0),$F271-1966)</f>
        <v>184521.5</v>
      </c>
      <c r="K271" s="4" cm="1">
        <f t="array" ref="K271">INDEX(GMW_SCEN!$A$2:$NF$60,MATCH(1,(GMW_SCEN!$NE$2:$NE$60=K$3)*(GMW_SCEN!$ND$2:$ND$60=K$4)*(GMW_SCEN!$NF$2:$NF$60=K$1),0),$F271-1966)</f>
        <v>269756</v>
      </c>
      <c r="L271" s="4" cm="1">
        <f t="array" ref="L271">INDEX(GMW_SCEN!$A$2:$NF$60,MATCH(1,(GMW_SCEN!$NE$2:$NE$60=L$3)*(GMW_SCEN!$ND$2:$ND$60=L$4)*(GMW_SCEN!$NF$2:$NF$60=L$1),0),$F271-1966)</f>
        <v>291202.2</v>
      </c>
      <c r="M271" s="4" cm="1">
        <f t="array" ref="M271">INDEX(GMW_SCEN!$A$2:$NF$60,MATCH(1,(GMW_SCEN!$NE$2:$NE$60=M$3)*(GMW_SCEN!$ND$2:$ND$60=M$4)*(GMW_SCEN!$NF$2:$NF$60=M$1),0),$F271-1966)</f>
        <v>183.6388</v>
      </c>
      <c r="N271" s="4" cm="1">
        <f t="array" ref="N271">INDEX(GMW_SCEN!$A$2:$NF$60,MATCH(1,(GMW_SCEN!$NE$2:$NE$60=N$3)*(GMW_SCEN!$ND$2:$ND$60=N$4)*(GMW_SCEN!$NF$2:$NF$60=N$1),0),$F271-1966)</f>
        <v>2.5000040000000001</v>
      </c>
      <c r="O271" s="4" cm="1">
        <f t="array" ref="O271">INDEX(GMW_SCEN!$A$2:$NF$60,MATCH(1,(GMW_SCEN!$NE$2:$NE$60=O$3)*(GMW_SCEN!$ND$2:$ND$60=O$4)*(GMW_SCEN!$NF$2:$NF$60=O$1),0),$F271-1966)</f>
        <v>3.3500809999999999</v>
      </c>
      <c r="P271" s="4" cm="1">
        <f t="array" ref="P271">INDEX(GMW_SCEN!$A$2:$NF$60,MATCH(1,(GMW_SCEN!$NE$2:$NE$60=P$3)*(GMW_SCEN!$ND$2:$ND$60=P$4)*(GMW_SCEN!$NF$2:$NF$60=P$1),0),$F271-1966)</f>
        <v>0.328681</v>
      </c>
      <c r="Q271" s="4" cm="1">
        <f t="array" ref="Q271">INDEX(GMW_SCEN!$A$2:$NF$60,MATCH(1,(GMW_SCEN!$NE$2:$NE$60=Q$3)*(GMW_SCEN!$ND$2:$ND$60=Q$4)*(GMW_SCEN!$NF$2:$NF$60=Q$1),0),$F271-1966)</f>
        <v>1.128401</v>
      </c>
      <c r="R271" s="4" cm="1">
        <f t="array" ref="R271">INDEX(GMW_SCEN!$A$2:$NF$60,MATCH(1,(GMW_SCEN!$NE$2:$NE$60=R$3)*(GMW_SCEN!$ND$2:$ND$60=R$4)*(GMW_SCEN!$NF$2:$NF$60=R$1),0),$F271-1966)</f>
        <v>1.3879379999999999</v>
      </c>
      <c r="S271" s="4" cm="1">
        <f t="array" ref="S271">INDEX(GMW_SCEN!$A$2:$NF$60,MATCH(1,(GMW_SCEN!$NE$2:$NE$60=S$3)*(GMW_SCEN!$ND$2:$ND$60=S$4)*(GMW_SCEN!$NF$2:$NF$60=S$1),0),$F271-1966)</f>
        <v>79.177379999999999</v>
      </c>
      <c r="T271" s="4" cm="1">
        <f t="array" ref="T271">INDEX(GMW_SCEN!$A$2:$NF$60,MATCH(1,(GMW_SCEN!$NE$2:$NE$60=T$3)*(GMW_SCEN!$ND$2:$ND$60=T$4)*(GMW_SCEN!$NF$2:$NF$60=T$1),0),$F271-1966)</f>
        <v>49891.25</v>
      </c>
      <c r="U271" s="4" cm="1">
        <f t="array" ref="U271">INDEX(GMW_SCEN!$A$2:$NF$60,MATCH(1,(GMW_SCEN!$NE$2:$NE$60=U$3)*(GMW_SCEN!$ND$2:$ND$60=U$4)*(GMW_SCEN!$NF$2:$NF$60=U$1),0),$F271-1966)</f>
        <v>4278232</v>
      </c>
      <c r="V271" s="4" cm="1">
        <f t="array" ref="V271">INDEX(GMW_SCEN!$A$2:$NF$60,MATCH(1,(GMW_SCEN!$NE$2:$NE$60=V$3)*(GMW_SCEN!$ND$2:$ND$60=V$4)*(GMW_SCEN!$NF$2:$NF$60=V$1),0),$F271-1966)</f>
        <v>1245901</v>
      </c>
      <c r="W271" s="4" cm="1">
        <f t="array" ref="W271">INDEX(GMW_SCEN!$A$2:$NF$60,MATCH(1,(GMW_SCEN!$NE$2:$NE$60=W$3)*(GMW_SCEN!$ND$2:$ND$60=W$4)*(GMW_SCEN!$NF$2:$NF$60=W$1),0),$F271-1966)</f>
        <v>866355.8</v>
      </c>
      <c r="X271" s="4" cm="1">
        <f t="array" ref="X271">INDEX(GMW_SCEN!$A$2:$NF$60,MATCH(1,(GMW_SCEN!$NE$2:$NE$60=X$3)*(GMW_SCEN!$ND$2:$ND$60=X$4)*(GMW_SCEN!$NF$2:$NF$60=X$1),0),$F271-1966)</f>
        <v>508984.6</v>
      </c>
      <c r="Y271" s="4" cm="1">
        <f t="array" ref="Y271">INDEX(GMW_SCEN!$A$2:$NF$60,MATCH(1,(GMW_SCEN!$NE$2:$NE$60=Y$3)*(GMW_SCEN!$ND$2:$ND$60=Y$4)*(GMW_SCEN!$NF$2:$NF$60=Y$1),0),$F271-1966)</f>
        <v>174288.4</v>
      </c>
      <c r="Z271" s="4" cm="1">
        <f t="array" ref="Z271">INDEX(GMW_SCEN!$A$2:$NF$60,MATCH(1,(GMW_SCEN!$NE$2:$NE$60=Z$3)*(GMW_SCEN!$ND$2:$ND$60=Z$4)*(GMW_SCEN!$NF$2:$NF$60=Z$1),0),$F271-1966)</f>
        <v>184521.5</v>
      </c>
      <c r="AA271" s="4" cm="1">
        <f t="array" ref="AA271">INDEX(GMW_SCEN!$A$2:$NF$60,MATCH(1,(GMW_SCEN!$NE$2:$NE$60=AA$3)*(GMW_SCEN!$ND$2:$ND$60=AA$4)*(GMW_SCEN!$NF$2:$NF$60=AA$1),0),$F271-1966)</f>
        <v>269746</v>
      </c>
      <c r="AB271" s="4" cm="1">
        <f t="array" ref="AB271">INDEX(GMW_SCEN!$A$2:$NF$60,MATCH(1,(GMW_SCEN!$NE$2:$NE$60=AB$3)*(GMW_SCEN!$ND$2:$ND$60=AB$4)*(GMW_SCEN!$NF$2:$NF$60=AB$1),0),$F271-1966)</f>
        <v>291811</v>
      </c>
      <c r="AC271" s="4" cm="1">
        <f t="array" ref="AC271">INDEX(GMW_SCEN!$A$2:$NF$60,MATCH(1,(GMW_SCEN!$NE$2:$NE$60=AC$3)*(GMW_SCEN!$ND$2:$ND$60=AC$4)*(GMW_SCEN!$NF$2:$NF$60=AC$1),0),$F271-1966)</f>
        <v>186.2775</v>
      </c>
      <c r="AD271" s="4" cm="1">
        <f t="array" ref="AD271">INDEX(GMW_SCEN!$A$2:$NF$60,MATCH(1,(GMW_SCEN!$NE$2:$NE$60=AD$3)*(GMW_SCEN!$ND$2:$ND$60=AD$4)*(GMW_SCEN!$NF$2:$NF$60=AD$1),0),$F271-1966)</f>
        <v>2.4233850000000001</v>
      </c>
      <c r="AE271" s="4" cm="1">
        <f t="array" ref="AE271">INDEX(GMW_SCEN!$A$2:$NF$60,MATCH(1,(GMW_SCEN!$NE$2:$NE$60=AE$3)*(GMW_SCEN!$ND$2:$ND$60=AE$4)*(GMW_SCEN!$NF$2:$NF$60=AE$1),0),$F271-1966)</f>
        <v>3.3736989999999998</v>
      </c>
      <c r="AF271" s="4" cm="1">
        <f t="array" ref="AF271">INDEX(GMW_SCEN!$A$2:$NF$60,MATCH(1,(GMW_SCEN!$NE$2:$NE$60=AF$3)*(GMW_SCEN!$ND$2:$ND$60=AF$4)*(GMW_SCEN!$NF$2:$NF$60=AF$1),0),$F271-1966)</f>
        <v>0.41665530000000001</v>
      </c>
      <c r="AG271" s="4" cm="1">
        <f t="array" ref="AG271">INDEX(GMW_SCEN!$A$2:$NF$60,MATCH(1,(GMW_SCEN!$NE$2:$NE$60=AG$3)*(GMW_SCEN!$ND$2:$ND$60=AG$4)*(GMW_SCEN!$NF$2:$NF$60=AG$1),0),$F271-1966)</f>
        <v>1.112023</v>
      </c>
      <c r="AH271" s="4" cm="1">
        <f t="array" ref="AH271">INDEX(GMW_SCEN!$A$2:$NF$60,MATCH(1,(GMW_SCEN!$NE$2:$NE$60=AH$3)*(GMW_SCEN!$ND$2:$ND$60=AH$4)*(GMW_SCEN!$NF$2:$NF$60=AH$1),0),$F271-1966)</f>
        <v>1.3677969999999999</v>
      </c>
      <c r="AI271" s="4" cm="1">
        <f t="array" ref="AI271">INDEX(GMW_SCEN!$A$2:$NF$60,MATCH(1,(GMW_SCEN!$NE$2:$NE$60=AI$3)*(GMW_SCEN!$ND$2:$ND$60=AI$4)*(GMW_SCEN!$NF$2:$NF$60=AI$1),0),$F271-1966)</f>
        <v>78.051280000000006</v>
      </c>
      <c r="AJ271" s="4" cm="1">
        <f t="array" ref="AJ271">INDEX(GMW_SCEN!$A$2:$NF$60,MATCH(1,(GMW_SCEN!$NE$2:$NE$60=AJ$3)*(GMW_SCEN!$ND$2:$ND$60=AJ$4)*(GMW_SCEN!$NF$2:$NF$60=AJ$1),0),$F271-1966)</f>
        <v>51048.59</v>
      </c>
      <c r="AK271" s="4" cm="1">
        <f t="array" ref="AK271">INDEX(GMW_SCEN!$A$2:$NF$60,MATCH(1,(GMW_SCEN!$NE$2:$NE$60=AK$3)*(GMW_SCEN!$ND$2:$ND$60=AK$4)*(GMW_SCEN!$NF$2:$NF$60=AK$1),0),$F271-1966)</f>
        <v>4224975</v>
      </c>
      <c r="AL271" s="4" cm="1">
        <f t="array" ref="AL271">INDEX(GMW_SCEN!$A$2:$NF$60,MATCH(1,(GMW_SCEN!$NE$2:$NE$60=AL$3)*(GMW_SCEN!$ND$2:$ND$60=AL$4)*(GMW_SCEN!$NF$2:$NF$60=AL$1),0),$F271-1966)</f>
        <v>1263907</v>
      </c>
    </row>
    <row r="272" spans="1:38" x14ac:dyDescent="0.25">
      <c r="B272" s="4">
        <f t="shared" si="88"/>
        <v>2039</v>
      </c>
      <c r="C272" s="4">
        <f t="shared" si="88"/>
        <v>2039</v>
      </c>
      <c r="F272" s="4">
        <f t="shared" si="79"/>
        <v>2238</v>
      </c>
      <c r="G272" s="4" cm="1">
        <f t="array" ref="G272">INDEX(GMW_SCEN!$A$2:$NF$60,MATCH(1,(GMW_SCEN!$NE$2:$NE$60=G$3)*(GMW_SCEN!$ND$2:$ND$60=G$4)*(GMW_SCEN!$NF$2:$NF$60=G$1),0),$F272-1966)</f>
        <v>869558.3</v>
      </c>
      <c r="H272" s="4" cm="1">
        <f t="array" ref="H272">INDEX(GMW_SCEN!$A$2:$NF$60,MATCH(1,(GMW_SCEN!$NE$2:$NE$60=H$3)*(GMW_SCEN!$ND$2:$ND$60=H$4)*(GMW_SCEN!$NF$2:$NF$60=H$1),0),$F272-1966)</f>
        <v>510187.8</v>
      </c>
      <c r="I272" s="4" cm="1">
        <f t="array" ref="I272">INDEX(GMW_SCEN!$A$2:$NF$60,MATCH(1,(GMW_SCEN!$NE$2:$NE$60=I$3)*(GMW_SCEN!$ND$2:$ND$60=I$4)*(GMW_SCEN!$NF$2:$NF$60=I$1),0),$F272-1966)</f>
        <v>175070</v>
      </c>
      <c r="J272" s="4" cm="1">
        <f t="array" ref="J272">INDEX(GMW_SCEN!$A$2:$NF$60,MATCH(1,(GMW_SCEN!$NE$2:$NE$60=J$3)*(GMW_SCEN!$ND$2:$ND$60=J$4)*(GMW_SCEN!$NF$2:$NF$60=J$1),0),$F272-1966)</f>
        <v>185224.4</v>
      </c>
      <c r="K272" s="4" cm="1">
        <f t="array" ref="K272">INDEX(GMW_SCEN!$A$2:$NF$60,MATCH(1,(GMW_SCEN!$NE$2:$NE$60=K$3)*(GMW_SCEN!$ND$2:$ND$60=K$4)*(GMW_SCEN!$NF$2:$NF$60=K$1),0),$F272-1966)</f>
        <v>270703.7</v>
      </c>
      <c r="L272" s="4" cm="1">
        <f t="array" ref="L272">INDEX(GMW_SCEN!$A$2:$NF$60,MATCH(1,(GMW_SCEN!$NE$2:$NE$60=L$3)*(GMW_SCEN!$ND$2:$ND$60=L$4)*(GMW_SCEN!$NF$2:$NF$60=L$1),0),$F272-1966)</f>
        <v>292350</v>
      </c>
      <c r="M272" s="4" cm="1">
        <f t="array" ref="M272">INDEX(GMW_SCEN!$A$2:$NF$60,MATCH(1,(GMW_SCEN!$NE$2:$NE$60=M$3)*(GMW_SCEN!$ND$2:$ND$60=M$4)*(GMW_SCEN!$NF$2:$NF$60=M$1),0),$F272-1966)</f>
        <v>185.4743</v>
      </c>
      <c r="N272" s="4" cm="1">
        <f t="array" ref="N272">INDEX(GMW_SCEN!$A$2:$NF$60,MATCH(1,(GMW_SCEN!$NE$2:$NE$60=N$3)*(GMW_SCEN!$ND$2:$ND$60=N$4)*(GMW_SCEN!$NF$2:$NF$60=N$1),0),$F272-1966)</f>
        <v>2.5000369999999998</v>
      </c>
      <c r="O272" s="4" cm="1">
        <f t="array" ref="O272">INDEX(GMW_SCEN!$A$2:$NF$60,MATCH(1,(GMW_SCEN!$NE$2:$NE$60=O$3)*(GMW_SCEN!$ND$2:$ND$60=O$4)*(GMW_SCEN!$NF$2:$NF$60=O$1),0),$F272-1966)</f>
        <v>3.3501249999999998</v>
      </c>
      <c r="P272" s="4" cm="1">
        <f t="array" ref="P272">INDEX(GMW_SCEN!$A$2:$NF$60,MATCH(1,(GMW_SCEN!$NE$2:$NE$60=P$3)*(GMW_SCEN!$ND$2:$ND$60=P$4)*(GMW_SCEN!$NF$2:$NF$60=P$1),0),$F272-1966)</f>
        <v>0.32782270000000002</v>
      </c>
      <c r="Q272" s="4" cm="1">
        <f t="array" ref="Q272">INDEX(GMW_SCEN!$A$2:$NF$60,MATCH(1,(GMW_SCEN!$NE$2:$NE$60=Q$3)*(GMW_SCEN!$ND$2:$ND$60=Q$4)*(GMW_SCEN!$NF$2:$NF$60=Q$1),0),$F272-1966)</f>
        <v>1.12781</v>
      </c>
      <c r="R272" s="4" cm="1">
        <f t="array" ref="R272">INDEX(GMW_SCEN!$A$2:$NF$60,MATCH(1,(GMW_SCEN!$NE$2:$NE$60=R$3)*(GMW_SCEN!$ND$2:$ND$60=R$4)*(GMW_SCEN!$NF$2:$NF$60=R$1),0),$F272-1966)</f>
        <v>1.3902410000000001</v>
      </c>
      <c r="S272" s="4" cm="1">
        <f t="array" ref="S272">INDEX(GMW_SCEN!$A$2:$NF$60,MATCH(1,(GMW_SCEN!$NE$2:$NE$60=S$3)*(GMW_SCEN!$ND$2:$ND$60=S$4)*(GMW_SCEN!$NF$2:$NF$60=S$1),0),$F272-1966)</f>
        <v>79.131590000000003</v>
      </c>
      <c r="T272" s="4" cm="1">
        <f t="array" ref="T272">INDEX(GMW_SCEN!$A$2:$NF$60,MATCH(1,(GMW_SCEN!$NE$2:$NE$60=T$3)*(GMW_SCEN!$ND$2:$ND$60=T$4)*(GMW_SCEN!$NF$2:$NF$60=T$1),0),$F272-1966)</f>
        <v>-60614.85</v>
      </c>
      <c r="U272" s="4" cm="1">
        <f t="array" ref="U272">INDEX(GMW_SCEN!$A$2:$NF$60,MATCH(1,(GMW_SCEN!$NE$2:$NE$60=U$3)*(GMW_SCEN!$ND$2:$ND$60=U$4)*(GMW_SCEN!$NF$2:$NF$60=U$1),0),$F272-1966)</f>
        <v>4357741</v>
      </c>
      <c r="V272" s="4" cm="1">
        <f t="array" ref="V272">INDEX(GMW_SCEN!$A$2:$NF$60,MATCH(1,(GMW_SCEN!$NE$2:$NE$60=V$3)*(GMW_SCEN!$ND$2:$ND$60=V$4)*(GMW_SCEN!$NF$2:$NF$60=V$1),0),$F272-1966)</f>
        <v>1257424</v>
      </c>
      <c r="W272" s="4" cm="1">
        <f t="array" ref="W272">INDEX(GMW_SCEN!$A$2:$NF$60,MATCH(1,(GMW_SCEN!$NE$2:$NE$60=W$3)*(GMW_SCEN!$ND$2:$ND$60=W$4)*(GMW_SCEN!$NF$2:$NF$60=W$1),0),$F272-1966)</f>
        <v>869738.6</v>
      </c>
      <c r="X272" s="4" cm="1">
        <f t="array" ref="X272">INDEX(GMW_SCEN!$A$2:$NF$60,MATCH(1,(GMW_SCEN!$NE$2:$NE$60=X$3)*(GMW_SCEN!$ND$2:$ND$60=X$4)*(GMW_SCEN!$NF$2:$NF$60=X$1),0),$F272-1966)</f>
        <v>510883.6</v>
      </c>
      <c r="Y272" s="4" cm="1">
        <f t="array" ref="Y272">INDEX(GMW_SCEN!$A$2:$NF$60,MATCH(1,(GMW_SCEN!$NE$2:$NE$60=Y$3)*(GMW_SCEN!$ND$2:$ND$60=Y$4)*(GMW_SCEN!$NF$2:$NF$60=Y$1),0),$F272-1966)</f>
        <v>175174.5</v>
      </c>
      <c r="Z272" s="4" cm="1">
        <f t="array" ref="Z272">INDEX(GMW_SCEN!$A$2:$NF$60,MATCH(1,(GMW_SCEN!$NE$2:$NE$60=Z$3)*(GMW_SCEN!$ND$2:$ND$60=Z$4)*(GMW_SCEN!$NF$2:$NF$60=Z$1),0),$F272-1966)</f>
        <v>185224.4</v>
      </c>
      <c r="AA272" s="4" cm="1">
        <f t="array" ref="AA272">INDEX(GMW_SCEN!$A$2:$NF$60,MATCH(1,(GMW_SCEN!$NE$2:$NE$60=AA$3)*(GMW_SCEN!$ND$2:$ND$60=AA$4)*(GMW_SCEN!$NF$2:$NF$60=AA$1),0),$F272-1966)</f>
        <v>270692.3</v>
      </c>
      <c r="AB272" s="4" cm="1">
        <f t="array" ref="AB272">INDEX(GMW_SCEN!$A$2:$NF$60,MATCH(1,(GMW_SCEN!$NE$2:$NE$60=AB$3)*(GMW_SCEN!$ND$2:$ND$60=AB$4)*(GMW_SCEN!$NF$2:$NF$60=AB$1),0),$F272-1966)</f>
        <v>292934.2</v>
      </c>
      <c r="AC272" s="4" cm="1">
        <f t="array" ref="AC272">INDEX(GMW_SCEN!$A$2:$NF$60,MATCH(1,(GMW_SCEN!$NE$2:$NE$60=AC$3)*(GMW_SCEN!$ND$2:$ND$60=AC$4)*(GMW_SCEN!$NF$2:$NF$60=AC$1),0),$F272-1966)</f>
        <v>188.11940000000001</v>
      </c>
      <c r="AD272" s="4" cm="1">
        <f t="array" ref="AD272">INDEX(GMW_SCEN!$A$2:$NF$60,MATCH(1,(GMW_SCEN!$NE$2:$NE$60=AD$3)*(GMW_SCEN!$ND$2:$ND$60=AD$4)*(GMW_SCEN!$NF$2:$NF$60=AD$1),0),$F272-1966)</f>
        <v>2.4243679999999999</v>
      </c>
      <c r="AE272" s="4" cm="1">
        <f t="array" ref="AE272">INDEX(GMW_SCEN!$A$2:$NF$60,MATCH(1,(GMW_SCEN!$NE$2:$NE$60=AE$3)*(GMW_SCEN!$ND$2:$ND$60=AE$4)*(GMW_SCEN!$NF$2:$NF$60=AE$1),0),$F272-1966)</f>
        <v>3.3691430000000002</v>
      </c>
      <c r="AF272" s="4" cm="1">
        <f t="array" ref="AF272">INDEX(GMW_SCEN!$A$2:$NF$60,MATCH(1,(GMW_SCEN!$NE$2:$NE$60=AF$3)*(GMW_SCEN!$ND$2:$ND$60=AF$4)*(GMW_SCEN!$NF$2:$NF$60=AF$1),0),$F272-1966)</f>
        <v>0.41079569999999999</v>
      </c>
      <c r="AG272" s="4" cm="1">
        <f t="array" ref="AG272">INDEX(GMW_SCEN!$A$2:$NF$60,MATCH(1,(GMW_SCEN!$NE$2:$NE$60=AG$3)*(GMW_SCEN!$ND$2:$ND$60=AG$4)*(GMW_SCEN!$NF$2:$NF$60=AG$1),0),$F272-1966)</f>
        <v>1.1116200000000001</v>
      </c>
      <c r="AH272" s="4" cm="1">
        <f t="array" ref="AH272">INDEX(GMW_SCEN!$A$2:$NF$60,MATCH(1,(GMW_SCEN!$NE$2:$NE$60=AH$3)*(GMW_SCEN!$ND$2:$ND$60=AH$4)*(GMW_SCEN!$NF$2:$NF$60=AH$1),0),$F272-1966)</f>
        <v>1.3702859999999999</v>
      </c>
      <c r="AI272" s="4" cm="1">
        <f t="array" ref="AI272">INDEX(GMW_SCEN!$A$2:$NF$60,MATCH(1,(GMW_SCEN!$NE$2:$NE$60=AI$3)*(GMW_SCEN!$ND$2:$ND$60=AI$4)*(GMW_SCEN!$NF$2:$NF$60=AI$1),0),$F272-1966)</f>
        <v>78.020009999999999</v>
      </c>
      <c r="AJ272" s="4" cm="1">
        <f t="array" ref="AJ272">INDEX(GMW_SCEN!$A$2:$NF$60,MATCH(1,(GMW_SCEN!$NE$2:$NE$60=AJ$3)*(GMW_SCEN!$ND$2:$ND$60=AJ$4)*(GMW_SCEN!$NF$2:$NF$60=AJ$1),0),$F272-1966)</f>
        <v>-60940.75</v>
      </c>
      <c r="AK272" s="4" cm="1">
        <f t="array" ref="AK272">INDEX(GMW_SCEN!$A$2:$NF$60,MATCH(1,(GMW_SCEN!$NE$2:$NE$60=AK$3)*(GMW_SCEN!$ND$2:$ND$60=AK$4)*(GMW_SCEN!$NF$2:$NF$60=AK$1),0),$F272-1966)</f>
        <v>4305315</v>
      </c>
      <c r="AL272" s="4" cm="1">
        <f t="array" ref="AL272">INDEX(GMW_SCEN!$A$2:$NF$60,MATCH(1,(GMW_SCEN!$NE$2:$NE$60=AL$3)*(GMW_SCEN!$ND$2:$ND$60=AL$4)*(GMW_SCEN!$NF$2:$NF$60=AL$1),0),$F272-1966)</f>
        <v>1275449</v>
      </c>
    </row>
    <row r="273" spans="1:38" x14ac:dyDescent="0.25">
      <c r="B273" s="4">
        <f t="shared" si="88"/>
        <v>2039</v>
      </c>
      <c r="C273" s="4">
        <f t="shared" si="88"/>
        <v>2039</v>
      </c>
      <c r="F273" s="4">
        <f t="shared" si="79"/>
        <v>2239</v>
      </c>
      <c r="G273" s="4" cm="1">
        <f t="array" ref="G273">INDEX(GMW_SCEN!$A$2:$NF$60,MATCH(1,(GMW_SCEN!$NE$2:$NE$60=G$3)*(GMW_SCEN!$ND$2:$ND$60=G$4)*(GMW_SCEN!$NF$2:$NF$60=G$1),0),$F273-1966)</f>
        <v>872977.6</v>
      </c>
      <c r="H273" s="4" cm="1">
        <f t="array" ref="H273">INDEX(GMW_SCEN!$A$2:$NF$60,MATCH(1,(GMW_SCEN!$NE$2:$NE$60=H$3)*(GMW_SCEN!$ND$2:$ND$60=H$4)*(GMW_SCEN!$NF$2:$NF$60=H$1),0),$F273-1966)</f>
        <v>512134.1</v>
      </c>
      <c r="I273" s="4" cm="1">
        <f t="array" ref="I273">INDEX(GMW_SCEN!$A$2:$NF$60,MATCH(1,(GMW_SCEN!$NE$2:$NE$60=I$3)*(GMW_SCEN!$ND$2:$ND$60=I$4)*(GMW_SCEN!$NF$2:$NF$60=I$1),0),$F273-1966)</f>
        <v>175970.9</v>
      </c>
      <c r="J273" s="4" cm="1">
        <f t="array" ref="J273">INDEX(GMW_SCEN!$A$2:$NF$60,MATCH(1,(GMW_SCEN!$NE$2:$NE$60=J$3)*(GMW_SCEN!$ND$2:$ND$60=J$4)*(GMW_SCEN!$NF$2:$NF$60=J$1),0),$F273-1966)</f>
        <v>185930.9</v>
      </c>
      <c r="K273" s="4" cm="1">
        <f t="array" ref="K273">INDEX(GMW_SCEN!$A$2:$NF$60,MATCH(1,(GMW_SCEN!$NE$2:$NE$60=K$3)*(GMW_SCEN!$ND$2:$ND$60=K$4)*(GMW_SCEN!$NF$2:$NF$60=K$1),0),$F273-1966)</f>
        <v>271656.3</v>
      </c>
      <c r="L273" s="4" cm="1">
        <f t="array" ref="L273">INDEX(GMW_SCEN!$A$2:$NF$60,MATCH(1,(GMW_SCEN!$NE$2:$NE$60=L$3)*(GMW_SCEN!$ND$2:$ND$60=L$4)*(GMW_SCEN!$NF$2:$NF$60=L$1),0),$F273-1966)</f>
        <v>293504.59999999998</v>
      </c>
      <c r="M273" s="4" cm="1">
        <f t="array" ref="M273">INDEX(GMW_SCEN!$A$2:$NF$60,MATCH(1,(GMW_SCEN!$NE$2:$NE$60=M$3)*(GMW_SCEN!$ND$2:$ND$60=M$4)*(GMW_SCEN!$NF$2:$NF$60=M$1),0),$F273-1966)</f>
        <v>186.738</v>
      </c>
      <c r="N273" s="4" cm="1">
        <f t="array" ref="N273">INDEX(GMW_SCEN!$A$2:$NF$60,MATCH(1,(GMW_SCEN!$NE$2:$NE$60=N$3)*(GMW_SCEN!$ND$2:$ND$60=N$4)*(GMW_SCEN!$NF$2:$NF$60=N$1),0),$F273-1966)</f>
        <v>2.5000610000000001</v>
      </c>
      <c r="O273" s="4" cm="1">
        <f t="array" ref="O273">INDEX(GMW_SCEN!$A$2:$NF$60,MATCH(1,(GMW_SCEN!$NE$2:$NE$60=O$3)*(GMW_SCEN!$ND$2:$ND$60=O$4)*(GMW_SCEN!$NF$2:$NF$60=O$1),0),$F273-1966)</f>
        <v>3.3500920000000001</v>
      </c>
      <c r="P273" s="4" cm="1">
        <f t="array" ref="P273">INDEX(GMW_SCEN!$A$2:$NF$60,MATCH(1,(GMW_SCEN!$NE$2:$NE$60=P$3)*(GMW_SCEN!$ND$2:$ND$60=P$4)*(GMW_SCEN!$NF$2:$NF$60=P$1),0),$F273-1966)</f>
        <v>0.32693909999999998</v>
      </c>
      <c r="Q273" s="4" cm="1">
        <f t="array" ref="Q273">INDEX(GMW_SCEN!$A$2:$NF$60,MATCH(1,(GMW_SCEN!$NE$2:$NE$60=Q$3)*(GMW_SCEN!$ND$2:$ND$60=Q$4)*(GMW_SCEN!$NF$2:$NF$60=Q$1),0),$F273-1966)</f>
        <v>1.1272200000000001</v>
      </c>
      <c r="R273" s="4" cm="1">
        <f t="array" ref="R273">INDEX(GMW_SCEN!$A$2:$NF$60,MATCH(1,(GMW_SCEN!$NE$2:$NE$60=R$3)*(GMW_SCEN!$ND$2:$ND$60=R$4)*(GMW_SCEN!$NF$2:$NF$60=R$1),0),$F273-1966)</f>
        <v>1.391991</v>
      </c>
      <c r="S273" s="4" cm="1">
        <f t="array" ref="S273">INDEX(GMW_SCEN!$A$2:$NF$60,MATCH(1,(GMW_SCEN!$NE$2:$NE$60=S$3)*(GMW_SCEN!$ND$2:$ND$60=S$4)*(GMW_SCEN!$NF$2:$NF$60=S$1),0),$F273-1966)</f>
        <v>79.071550000000002</v>
      </c>
      <c r="T273" s="4" cm="1">
        <f t="array" ref="T273">INDEX(GMW_SCEN!$A$2:$NF$60,MATCH(1,(GMW_SCEN!$NE$2:$NE$60=T$3)*(GMW_SCEN!$ND$2:$ND$60=T$4)*(GMW_SCEN!$NF$2:$NF$60=T$1),0),$F273-1966)</f>
        <v>-18233.12</v>
      </c>
      <c r="U273" s="4" cm="1">
        <f t="array" ref="U273">INDEX(GMW_SCEN!$A$2:$NF$60,MATCH(1,(GMW_SCEN!$NE$2:$NE$60=U$3)*(GMW_SCEN!$ND$2:$ND$60=U$4)*(GMW_SCEN!$NF$2:$NF$60=U$1),0),$F273-1966)</f>
        <v>4401165</v>
      </c>
      <c r="V273" s="4" cm="1">
        <f t="array" ref="V273">INDEX(GMW_SCEN!$A$2:$NF$60,MATCH(1,(GMW_SCEN!$NE$2:$NE$60=V$3)*(GMW_SCEN!$ND$2:$ND$60=V$4)*(GMW_SCEN!$NF$2:$NF$60=V$1),0),$F273-1966)</f>
        <v>1269085</v>
      </c>
      <c r="W273" s="4" cm="1">
        <f t="array" ref="W273">INDEX(GMW_SCEN!$A$2:$NF$60,MATCH(1,(GMW_SCEN!$NE$2:$NE$60=W$3)*(GMW_SCEN!$ND$2:$ND$60=W$4)*(GMW_SCEN!$NF$2:$NF$60=W$1),0),$F273-1966)</f>
        <v>873142.1</v>
      </c>
      <c r="X273" s="4" cm="1">
        <f t="array" ref="X273">INDEX(GMW_SCEN!$A$2:$NF$60,MATCH(1,(GMW_SCEN!$NE$2:$NE$60=X$3)*(GMW_SCEN!$ND$2:$ND$60=X$4)*(GMW_SCEN!$NF$2:$NF$60=X$1),0),$F273-1966)</f>
        <v>512795.4</v>
      </c>
      <c r="Y273" s="4" cm="1">
        <f t="array" ref="Y273">INDEX(GMW_SCEN!$A$2:$NF$60,MATCH(1,(GMW_SCEN!$NE$2:$NE$60=Y$3)*(GMW_SCEN!$ND$2:$ND$60=Y$4)*(GMW_SCEN!$NF$2:$NF$60=Y$1),0),$F273-1966)</f>
        <v>176067.5</v>
      </c>
      <c r="Z273" s="4" cm="1">
        <f t="array" ref="Z273">INDEX(GMW_SCEN!$A$2:$NF$60,MATCH(1,(GMW_SCEN!$NE$2:$NE$60=Z$3)*(GMW_SCEN!$ND$2:$ND$60=Z$4)*(GMW_SCEN!$NF$2:$NF$60=Z$1),0),$F273-1966)</f>
        <v>185930.9</v>
      </c>
      <c r="AA273" s="4" cm="1">
        <f t="array" ref="AA273">INDEX(GMW_SCEN!$A$2:$NF$60,MATCH(1,(GMW_SCEN!$NE$2:$NE$60=AA$3)*(GMW_SCEN!$ND$2:$ND$60=AA$4)*(GMW_SCEN!$NF$2:$NF$60=AA$1),0),$F273-1966)</f>
        <v>271644</v>
      </c>
      <c r="AB273" s="4" cm="1">
        <f t="array" ref="AB273">INDEX(GMW_SCEN!$A$2:$NF$60,MATCH(1,(GMW_SCEN!$NE$2:$NE$60=AB$3)*(GMW_SCEN!$ND$2:$ND$60=AB$4)*(GMW_SCEN!$NF$2:$NF$60=AB$1),0),$F273-1966)</f>
        <v>294064.8</v>
      </c>
      <c r="AC273" s="4" cm="1">
        <f t="array" ref="AC273">INDEX(GMW_SCEN!$A$2:$NF$60,MATCH(1,(GMW_SCEN!$NE$2:$NE$60=AC$3)*(GMW_SCEN!$ND$2:$ND$60=AC$4)*(GMW_SCEN!$NF$2:$NF$60=AC$1),0),$F273-1966)</f>
        <v>189.3809</v>
      </c>
      <c r="AD273" s="4" cm="1">
        <f t="array" ref="AD273">INDEX(GMW_SCEN!$A$2:$NF$60,MATCH(1,(GMW_SCEN!$NE$2:$NE$60=AD$3)*(GMW_SCEN!$ND$2:$ND$60=AD$4)*(GMW_SCEN!$NF$2:$NF$60=AD$1),0),$F273-1966)</f>
        <v>2.4256259999999998</v>
      </c>
      <c r="AE273" s="4" cm="1">
        <f t="array" ref="AE273">INDEX(GMW_SCEN!$A$2:$NF$60,MATCH(1,(GMW_SCEN!$NE$2:$NE$60=AE$3)*(GMW_SCEN!$ND$2:$ND$60=AE$4)*(GMW_SCEN!$NF$2:$NF$60=AE$1),0),$F273-1966)</f>
        <v>3.3647999999999998</v>
      </c>
      <c r="AF273" s="4" cm="1">
        <f t="array" ref="AF273">INDEX(GMW_SCEN!$A$2:$NF$60,MATCH(1,(GMW_SCEN!$NE$2:$NE$60=AF$3)*(GMW_SCEN!$ND$2:$ND$60=AF$4)*(GMW_SCEN!$NF$2:$NF$60=AF$1),0),$F273-1966)</f>
        <v>0.4047964</v>
      </c>
      <c r="AG273" s="4" cm="1">
        <f t="array" ref="AG273">INDEX(GMW_SCEN!$A$2:$NF$60,MATCH(1,(GMW_SCEN!$NE$2:$NE$60=AG$3)*(GMW_SCEN!$ND$2:$ND$60=AG$4)*(GMW_SCEN!$NF$2:$NF$60=AG$1),0),$F273-1966)</f>
        <v>1.1112139999999999</v>
      </c>
      <c r="AH273" s="4" cm="1">
        <f t="array" ref="AH273">INDEX(GMW_SCEN!$A$2:$NF$60,MATCH(1,(GMW_SCEN!$NE$2:$NE$60=AH$3)*(GMW_SCEN!$ND$2:$ND$60=AH$4)*(GMW_SCEN!$NF$2:$NF$60=AH$1),0),$F273-1966)</f>
        <v>1.372228</v>
      </c>
      <c r="AI273" s="4" cm="1">
        <f t="array" ref="AI273">INDEX(GMW_SCEN!$A$2:$NF$60,MATCH(1,(GMW_SCEN!$NE$2:$NE$60=AI$3)*(GMW_SCEN!$ND$2:$ND$60=AI$4)*(GMW_SCEN!$NF$2:$NF$60=AI$1),0),$F273-1966)</f>
        <v>77.974069999999998</v>
      </c>
      <c r="AJ273" s="4" cm="1">
        <f t="array" ref="AJ273">INDEX(GMW_SCEN!$A$2:$NF$60,MATCH(1,(GMW_SCEN!$NE$2:$NE$60=AJ$3)*(GMW_SCEN!$ND$2:$ND$60=AJ$4)*(GMW_SCEN!$NF$2:$NF$60=AJ$1),0),$F273-1966)</f>
        <v>-18228.09</v>
      </c>
      <c r="AK273" s="4" cm="1">
        <f t="array" ref="AK273">INDEX(GMW_SCEN!$A$2:$NF$60,MATCH(1,(GMW_SCEN!$NE$2:$NE$60=AK$3)*(GMW_SCEN!$ND$2:$ND$60=AK$4)*(GMW_SCEN!$NF$2:$NF$60=AK$1),0),$F273-1966)</f>
        <v>4349243</v>
      </c>
      <c r="AL273" s="4" cm="1">
        <f t="array" ref="AL273">INDEX(GMW_SCEN!$A$2:$NF$60,MATCH(1,(GMW_SCEN!$NE$2:$NE$60=AL$3)*(GMW_SCEN!$ND$2:$ND$60=AL$4)*(GMW_SCEN!$NF$2:$NF$60=AL$1),0),$F273-1966)</f>
        <v>1287128</v>
      </c>
    </row>
    <row r="274" spans="1:38" x14ac:dyDescent="0.25">
      <c r="B274" s="4">
        <f t="shared" si="88"/>
        <v>2039</v>
      </c>
      <c r="C274" s="4">
        <f t="shared" si="88"/>
        <v>2039</v>
      </c>
      <c r="E274" s="4">
        <f t="shared" ref="E274" si="90">+E270+1</f>
        <v>2039</v>
      </c>
      <c r="F274" s="4">
        <f t="shared" si="79"/>
        <v>2240</v>
      </c>
      <c r="G274" s="4" cm="1">
        <f t="array" ref="G274">INDEX(GMW_SCEN!$A$2:$NF$60,MATCH(1,(GMW_SCEN!$NE$2:$NE$60=G$3)*(GMW_SCEN!$ND$2:$ND$60=G$4)*(GMW_SCEN!$NF$2:$NF$60=G$1),0),$F274-1966)</f>
        <v>876413</v>
      </c>
      <c r="H274" s="4" cm="1">
        <f t="array" ref="H274">INDEX(GMW_SCEN!$A$2:$NF$60,MATCH(1,(GMW_SCEN!$NE$2:$NE$60=H$3)*(GMW_SCEN!$ND$2:$ND$60=H$4)*(GMW_SCEN!$NF$2:$NF$60=H$1),0),$F274-1966)</f>
        <v>514089.6</v>
      </c>
      <c r="I274" s="4" cm="1">
        <f t="array" ref="I274">INDEX(GMW_SCEN!$A$2:$NF$60,MATCH(1,(GMW_SCEN!$NE$2:$NE$60=I$3)*(GMW_SCEN!$ND$2:$ND$60=I$4)*(GMW_SCEN!$NF$2:$NF$60=I$1),0),$F274-1966)</f>
        <v>176877.2</v>
      </c>
      <c r="J274" s="4" cm="1">
        <f t="array" ref="J274">INDEX(GMW_SCEN!$A$2:$NF$60,MATCH(1,(GMW_SCEN!$NE$2:$NE$60=J$3)*(GMW_SCEN!$ND$2:$ND$60=J$4)*(GMW_SCEN!$NF$2:$NF$60=J$1),0),$F274-1966)</f>
        <v>186640.8</v>
      </c>
      <c r="K274" s="4" cm="1">
        <f t="array" ref="K274">INDEX(GMW_SCEN!$A$2:$NF$60,MATCH(1,(GMW_SCEN!$NE$2:$NE$60=K$3)*(GMW_SCEN!$ND$2:$ND$60=K$4)*(GMW_SCEN!$NF$2:$NF$60=K$1),0),$F274-1966)</f>
        <v>272613.90000000002</v>
      </c>
      <c r="L274" s="4" cm="1">
        <f t="array" ref="L274">INDEX(GMW_SCEN!$A$2:$NF$60,MATCH(1,(GMW_SCEN!$NE$2:$NE$60=L$3)*(GMW_SCEN!$ND$2:$ND$60=L$4)*(GMW_SCEN!$NF$2:$NF$60=L$1),0),$F274-1966)</f>
        <v>294664.5</v>
      </c>
      <c r="M274" s="4" cm="1">
        <f t="array" ref="M274">INDEX(GMW_SCEN!$A$2:$NF$60,MATCH(1,(GMW_SCEN!$NE$2:$NE$60=M$3)*(GMW_SCEN!$ND$2:$ND$60=M$4)*(GMW_SCEN!$NF$2:$NF$60=M$1),0),$F274-1966)</f>
        <v>187.21449999999999</v>
      </c>
      <c r="N274" s="4" cm="1">
        <f t="array" ref="N274">INDEX(GMW_SCEN!$A$2:$NF$60,MATCH(1,(GMW_SCEN!$NE$2:$NE$60=N$3)*(GMW_SCEN!$ND$2:$ND$60=N$4)*(GMW_SCEN!$NF$2:$NF$60=N$1),0),$F274-1966)</f>
        <v>2.500073</v>
      </c>
      <c r="O274" s="4" cm="1">
        <f t="array" ref="O274">INDEX(GMW_SCEN!$A$2:$NF$60,MATCH(1,(GMW_SCEN!$NE$2:$NE$60=O$3)*(GMW_SCEN!$ND$2:$ND$60=O$4)*(GMW_SCEN!$NF$2:$NF$60=O$1),0),$F274-1966)</f>
        <v>3.3500909999999999</v>
      </c>
      <c r="P274" s="4" cm="1">
        <f t="array" ref="P274">INDEX(GMW_SCEN!$A$2:$NF$60,MATCH(1,(GMW_SCEN!$NE$2:$NE$60=P$3)*(GMW_SCEN!$ND$2:$ND$60=P$4)*(GMW_SCEN!$NF$2:$NF$60=P$1),0),$F274-1966)</f>
        <v>0.3259727</v>
      </c>
      <c r="Q274" s="4" cm="1">
        <f t="array" ref="Q274">INDEX(GMW_SCEN!$A$2:$NF$60,MATCH(1,(GMW_SCEN!$NE$2:$NE$60=Q$3)*(GMW_SCEN!$ND$2:$ND$60=Q$4)*(GMW_SCEN!$NF$2:$NF$60=Q$1),0),$F274-1966)</f>
        <v>1.126627</v>
      </c>
      <c r="R274" s="4" cm="1">
        <f t="array" ref="R274">INDEX(GMW_SCEN!$A$2:$NF$60,MATCH(1,(GMW_SCEN!$NE$2:$NE$60=R$3)*(GMW_SCEN!$ND$2:$ND$60=R$4)*(GMW_SCEN!$NF$2:$NF$60=R$1),0),$F274-1966)</f>
        <v>1.393178</v>
      </c>
      <c r="S274" s="4" cm="1">
        <f t="array" ref="S274">INDEX(GMW_SCEN!$A$2:$NF$60,MATCH(1,(GMW_SCEN!$NE$2:$NE$60=S$3)*(GMW_SCEN!$ND$2:$ND$60=S$4)*(GMW_SCEN!$NF$2:$NF$60=S$1),0),$F274-1966)</f>
        <v>78.996440000000007</v>
      </c>
      <c r="T274" s="4" cm="1">
        <f t="array" ref="T274">INDEX(GMW_SCEN!$A$2:$NF$60,MATCH(1,(GMW_SCEN!$NE$2:$NE$60=T$3)*(GMW_SCEN!$ND$2:$ND$60=T$4)*(GMW_SCEN!$NF$2:$NF$60=T$1),0),$F274-1966)</f>
        <v>-51124.4</v>
      </c>
      <c r="U274" s="4" cm="1">
        <f t="array" ref="U274">INDEX(GMW_SCEN!$A$2:$NF$60,MATCH(1,(GMW_SCEN!$NE$2:$NE$60=U$3)*(GMW_SCEN!$ND$2:$ND$60=U$4)*(GMW_SCEN!$NF$2:$NF$60=U$1),0),$F274-1966)</f>
        <v>4477814</v>
      </c>
      <c r="V274" s="4" cm="1">
        <f t="array" ref="V274">INDEX(GMW_SCEN!$A$2:$NF$60,MATCH(1,(GMW_SCEN!$NE$2:$NE$60=V$3)*(GMW_SCEN!$ND$2:$ND$60=V$4)*(GMW_SCEN!$NF$2:$NF$60=V$1),0),$F274-1966)</f>
        <v>1280857</v>
      </c>
      <c r="W274" s="4" cm="1">
        <f t="array" ref="W274">INDEX(GMW_SCEN!$A$2:$NF$60,MATCH(1,(GMW_SCEN!$NE$2:$NE$60=W$3)*(GMW_SCEN!$ND$2:$ND$60=W$4)*(GMW_SCEN!$NF$2:$NF$60=W$1),0),$F274-1966)</f>
        <v>876567.3</v>
      </c>
      <c r="X274" s="4" cm="1">
        <f t="array" ref="X274">INDEX(GMW_SCEN!$A$2:$NF$60,MATCH(1,(GMW_SCEN!$NE$2:$NE$60=X$3)*(GMW_SCEN!$ND$2:$ND$60=X$4)*(GMW_SCEN!$NF$2:$NF$60=X$1),0),$F274-1966)</f>
        <v>514722.4</v>
      </c>
      <c r="Y274" s="4" cm="1">
        <f t="array" ref="Y274">INDEX(GMW_SCEN!$A$2:$NF$60,MATCH(1,(GMW_SCEN!$NE$2:$NE$60=Y$3)*(GMW_SCEN!$ND$2:$ND$60=Y$4)*(GMW_SCEN!$NF$2:$NF$60=Y$1),0),$F274-1966)</f>
        <v>176967.2</v>
      </c>
      <c r="Z274" s="4" cm="1">
        <f t="array" ref="Z274">INDEX(GMW_SCEN!$A$2:$NF$60,MATCH(1,(GMW_SCEN!$NE$2:$NE$60=Z$3)*(GMW_SCEN!$ND$2:$ND$60=Z$4)*(GMW_SCEN!$NF$2:$NF$60=Z$1),0),$F274-1966)</f>
        <v>186640.8</v>
      </c>
      <c r="AA274" s="4" cm="1">
        <f t="array" ref="AA274">INDEX(GMW_SCEN!$A$2:$NF$60,MATCH(1,(GMW_SCEN!$NE$2:$NE$60=AA$3)*(GMW_SCEN!$ND$2:$ND$60=AA$4)*(GMW_SCEN!$NF$2:$NF$60=AA$1),0),$F274-1966)</f>
        <v>272600.5</v>
      </c>
      <c r="AB274" s="4" cm="1">
        <f t="array" ref="AB274">INDEX(GMW_SCEN!$A$2:$NF$60,MATCH(1,(GMW_SCEN!$NE$2:$NE$60=AB$3)*(GMW_SCEN!$ND$2:$ND$60=AB$4)*(GMW_SCEN!$NF$2:$NF$60=AB$1),0),$F274-1966)</f>
        <v>295202</v>
      </c>
      <c r="AC274" s="4" cm="1">
        <f t="array" ref="AC274">INDEX(GMW_SCEN!$A$2:$NF$60,MATCH(1,(GMW_SCEN!$NE$2:$NE$60=AC$3)*(GMW_SCEN!$ND$2:$ND$60=AC$4)*(GMW_SCEN!$NF$2:$NF$60=AC$1),0),$F274-1966)</f>
        <v>189.8441</v>
      </c>
      <c r="AD274" s="4" cm="1">
        <f t="array" ref="AD274">INDEX(GMW_SCEN!$A$2:$NF$60,MATCH(1,(GMW_SCEN!$NE$2:$NE$60=AD$3)*(GMW_SCEN!$ND$2:$ND$60=AD$4)*(GMW_SCEN!$NF$2:$NF$60=AD$1),0),$F274-1966)</f>
        <v>2.4270619999999998</v>
      </c>
      <c r="AE274" s="4" cm="1">
        <f t="array" ref="AE274">INDEX(GMW_SCEN!$A$2:$NF$60,MATCH(1,(GMW_SCEN!$NE$2:$NE$60=AE$3)*(GMW_SCEN!$ND$2:$ND$60=AE$4)*(GMW_SCEN!$NF$2:$NF$60=AE$1),0),$F274-1966)</f>
        <v>3.360779</v>
      </c>
      <c r="AF274" s="4" cm="1">
        <f t="array" ref="AF274">INDEX(GMW_SCEN!$A$2:$NF$60,MATCH(1,(GMW_SCEN!$NE$2:$NE$60=AF$3)*(GMW_SCEN!$ND$2:$ND$60=AF$4)*(GMW_SCEN!$NF$2:$NF$60=AF$1),0),$F274-1966)</f>
        <v>0.39898299999999998</v>
      </c>
      <c r="AG274" s="4" cm="1">
        <f t="array" ref="AG274">INDEX(GMW_SCEN!$A$2:$NF$60,MATCH(1,(GMW_SCEN!$NE$2:$NE$60=AG$3)*(GMW_SCEN!$ND$2:$ND$60=AG$4)*(GMW_SCEN!$NF$2:$NF$60=AG$1),0),$F274-1966)</f>
        <v>1.1108009999999999</v>
      </c>
      <c r="AH274" s="4" cm="1">
        <f t="array" ref="AH274">INDEX(GMW_SCEN!$A$2:$NF$60,MATCH(1,(GMW_SCEN!$NE$2:$NE$60=AH$3)*(GMW_SCEN!$ND$2:$ND$60=AH$4)*(GMW_SCEN!$NF$2:$NF$60=AH$1),0),$F274-1966)</f>
        <v>1.3736120000000001</v>
      </c>
      <c r="AI274" s="4" cm="1">
        <f t="array" ref="AI274">INDEX(GMW_SCEN!$A$2:$NF$60,MATCH(1,(GMW_SCEN!$NE$2:$NE$60=AI$3)*(GMW_SCEN!$ND$2:$ND$60=AI$4)*(GMW_SCEN!$NF$2:$NF$60=AI$1),0),$F274-1966)</f>
        <v>77.913089999999997</v>
      </c>
      <c r="AJ274" s="4" cm="1">
        <f t="array" ref="AJ274">INDEX(GMW_SCEN!$A$2:$NF$60,MATCH(1,(GMW_SCEN!$NE$2:$NE$60=AJ$3)*(GMW_SCEN!$ND$2:$ND$60=AJ$4)*(GMW_SCEN!$NF$2:$NF$60=AJ$1),0),$F274-1966)</f>
        <v>-51260.34</v>
      </c>
      <c r="AK274" s="4" cm="1">
        <f t="array" ref="AK274">INDEX(GMW_SCEN!$A$2:$NF$60,MATCH(1,(GMW_SCEN!$NE$2:$NE$60=AK$3)*(GMW_SCEN!$ND$2:$ND$60=AK$4)*(GMW_SCEN!$NF$2:$NF$60=AK$1),0),$F274-1966)</f>
        <v>4426539</v>
      </c>
      <c r="AL274" s="4" cm="1">
        <f t="array" ref="AL274">INDEX(GMW_SCEN!$A$2:$NF$60,MATCH(1,(GMW_SCEN!$NE$2:$NE$60=AL$3)*(GMW_SCEN!$ND$2:$ND$60=AL$4)*(GMW_SCEN!$NF$2:$NF$60=AL$1),0),$F274-1966)</f>
        <v>1298927</v>
      </c>
    </row>
    <row r="275" spans="1:38" x14ac:dyDescent="0.25">
      <c r="A275" s="4">
        <v>2040</v>
      </c>
      <c r="B275" s="4">
        <f t="shared" si="88"/>
        <v>2040</v>
      </c>
      <c r="C275" s="4">
        <f t="shared" si="88"/>
        <v>2039</v>
      </c>
      <c r="D275" s="4">
        <f t="shared" si="88"/>
        <v>2039</v>
      </c>
      <c r="F275" s="4">
        <f t="shared" si="79"/>
        <v>2241</v>
      </c>
      <c r="G275" s="4" cm="1">
        <f t="array" ref="G275">INDEX(GMW_SCEN!$A$2:$NF$60,MATCH(1,(GMW_SCEN!$NE$2:$NE$60=G$3)*(GMW_SCEN!$ND$2:$ND$60=G$4)*(GMW_SCEN!$NF$2:$NF$60=G$1),0),$F275-1966)</f>
        <v>879865.3</v>
      </c>
      <c r="H275" s="4" cm="1">
        <f t="array" ref="H275">INDEX(GMW_SCEN!$A$2:$NF$60,MATCH(1,(GMW_SCEN!$NE$2:$NE$60=H$3)*(GMW_SCEN!$ND$2:$ND$60=H$4)*(GMW_SCEN!$NF$2:$NF$60=H$1),0),$F275-1966)</f>
        <v>516054.6</v>
      </c>
      <c r="I275" s="4" cm="1">
        <f t="array" ref="I275">INDEX(GMW_SCEN!$A$2:$NF$60,MATCH(1,(GMW_SCEN!$NE$2:$NE$60=I$3)*(GMW_SCEN!$ND$2:$ND$60=I$4)*(GMW_SCEN!$NF$2:$NF$60=I$1),0),$F275-1966)</f>
        <v>177768.2</v>
      </c>
      <c r="J275" s="4" cm="1">
        <f t="array" ref="J275">INDEX(GMW_SCEN!$A$2:$NF$60,MATCH(1,(GMW_SCEN!$NE$2:$NE$60=J$3)*(GMW_SCEN!$ND$2:$ND$60=J$4)*(GMW_SCEN!$NF$2:$NF$60=J$1),0),$F275-1966)</f>
        <v>187354.2</v>
      </c>
      <c r="K275" s="4" cm="1">
        <f t="array" ref="K275">INDEX(GMW_SCEN!$A$2:$NF$60,MATCH(1,(GMW_SCEN!$NE$2:$NE$60=K$3)*(GMW_SCEN!$ND$2:$ND$60=K$4)*(GMW_SCEN!$NF$2:$NF$60=K$1),0),$F275-1966)</f>
        <v>273593.59999999998</v>
      </c>
      <c r="L275" s="4" cm="1">
        <f t="array" ref="L275">INDEX(GMW_SCEN!$A$2:$NF$60,MATCH(1,(GMW_SCEN!$NE$2:$NE$60=L$3)*(GMW_SCEN!$ND$2:$ND$60=L$4)*(GMW_SCEN!$NF$2:$NF$60=L$1),0),$F275-1966)</f>
        <v>295847.09999999998</v>
      </c>
      <c r="M275" s="4" cm="1">
        <f t="array" ref="M275">INDEX(GMW_SCEN!$A$2:$NF$60,MATCH(1,(GMW_SCEN!$NE$2:$NE$60=M$3)*(GMW_SCEN!$ND$2:$ND$60=M$4)*(GMW_SCEN!$NF$2:$NF$60=M$1),0),$F275-1966)</f>
        <v>187.3116</v>
      </c>
      <c r="N275" s="4" cm="1">
        <f t="array" ref="N275">INDEX(GMW_SCEN!$A$2:$NF$60,MATCH(1,(GMW_SCEN!$NE$2:$NE$60=N$3)*(GMW_SCEN!$ND$2:$ND$60=N$4)*(GMW_SCEN!$NF$2:$NF$60=N$1),0),$F275-1966)</f>
        <v>2.500076</v>
      </c>
      <c r="O275" s="4" cm="1">
        <f t="array" ref="O275">INDEX(GMW_SCEN!$A$2:$NF$60,MATCH(1,(GMW_SCEN!$NE$2:$NE$60=O$3)*(GMW_SCEN!$ND$2:$ND$60=O$4)*(GMW_SCEN!$NF$2:$NF$60=O$1),0),$F275-1966)</f>
        <v>3.3501089999999998</v>
      </c>
      <c r="P275" s="4" cm="1">
        <f t="array" ref="P275">INDEX(GMW_SCEN!$A$2:$NF$60,MATCH(1,(GMW_SCEN!$NE$2:$NE$60=P$3)*(GMW_SCEN!$ND$2:$ND$60=P$4)*(GMW_SCEN!$NF$2:$NF$60=P$1),0),$F275-1966)</f>
        <v>0.3251753</v>
      </c>
      <c r="Q275" s="4" cm="1">
        <f t="array" ref="Q275">INDEX(GMW_SCEN!$A$2:$NF$60,MATCH(1,(GMW_SCEN!$NE$2:$NE$60=Q$3)*(GMW_SCEN!$ND$2:$ND$60=Q$4)*(GMW_SCEN!$NF$2:$NF$60=Q$1),0),$F275-1966)</f>
        <v>1.126036</v>
      </c>
      <c r="R275" s="4" cm="1">
        <f t="array" ref="R275">INDEX(GMW_SCEN!$A$2:$NF$60,MATCH(1,(GMW_SCEN!$NE$2:$NE$60=R$3)*(GMW_SCEN!$ND$2:$ND$60=R$4)*(GMW_SCEN!$NF$2:$NF$60=R$1),0),$F275-1966)</f>
        <v>1.394361</v>
      </c>
      <c r="S275" s="4" cm="1">
        <f t="array" ref="S275">INDEX(GMW_SCEN!$A$2:$NF$60,MATCH(1,(GMW_SCEN!$NE$2:$NE$60=S$3)*(GMW_SCEN!$ND$2:$ND$60=S$4)*(GMW_SCEN!$NF$2:$NF$60=S$1),0),$F275-1966)</f>
        <v>78.921549999999996</v>
      </c>
      <c r="T275" s="4" cm="1">
        <f t="array" ref="T275">INDEX(GMW_SCEN!$A$2:$NF$60,MATCH(1,(GMW_SCEN!$NE$2:$NE$60=T$3)*(GMW_SCEN!$ND$2:$ND$60=T$4)*(GMW_SCEN!$NF$2:$NF$60=T$1),0),$F275-1966)</f>
        <v>50452.01</v>
      </c>
      <c r="U275" s="4" cm="1">
        <f t="array" ref="U275">INDEX(GMW_SCEN!$A$2:$NF$60,MATCH(1,(GMW_SCEN!$NE$2:$NE$60=U$3)*(GMW_SCEN!$ND$2:$ND$60=U$4)*(GMW_SCEN!$NF$2:$NF$60=U$1),0),$F275-1966)</f>
        <v>4482282</v>
      </c>
      <c r="V275" s="4" cm="1">
        <f t="array" ref="V275">INDEX(GMW_SCEN!$A$2:$NF$60,MATCH(1,(GMW_SCEN!$NE$2:$NE$60=V$3)*(GMW_SCEN!$ND$2:$ND$60=V$4)*(GMW_SCEN!$NF$2:$NF$60=V$1),0),$F275-1966)</f>
        <v>1292770</v>
      </c>
      <c r="W275" s="4" cm="1">
        <f t="array" ref="W275">INDEX(GMW_SCEN!$A$2:$NF$60,MATCH(1,(GMW_SCEN!$NE$2:$NE$60=W$3)*(GMW_SCEN!$ND$2:$ND$60=W$4)*(GMW_SCEN!$NF$2:$NF$60=W$1),0),$F275-1966)</f>
        <v>880012.1</v>
      </c>
      <c r="X275" s="4" cm="1">
        <f t="array" ref="X275">INDEX(GMW_SCEN!$A$2:$NF$60,MATCH(1,(GMW_SCEN!$NE$2:$NE$60=X$3)*(GMW_SCEN!$ND$2:$ND$60=X$4)*(GMW_SCEN!$NF$2:$NF$60=X$1),0),$F275-1966)</f>
        <v>516661.8</v>
      </c>
      <c r="Y275" s="4" cm="1">
        <f t="array" ref="Y275">INDEX(GMW_SCEN!$A$2:$NF$60,MATCH(1,(GMW_SCEN!$NE$2:$NE$60=Y$3)*(GMW_SCEN!$ND$2:$ND$60=Y$4)*(GMW_SCEN!$NF$2:$NF$60=Y$1),0),$F275-1966)</f>
        <v>177851.4</v>
      </c>
      <c r="Z275" s="4" cm="1">
        <f t="array" ref="Z275">INDEX(GMW_SCEN!$A$2:$NF$60,MATCH(1,(GMW_SCEN!$NE$2:$NE$60=Z$3)*(GMW_SCEN!$ND$2:$ND$60=Z$4)*(GMW_SCEN!$NF$2:$NF$60=Z$1),0),$F275-1966)</f>
        <v>187354.2</v>
      </c>
      <c r="AA275" s="4" cm="1">
        <f t="array" ref="AA275">INDEX(GMW_SCEN!$A$2:$NF$60,MATCH(1,(GMW_SCEN!$NE$2:$NE$60=AA$3)*(GMW_SCEN!$ND$2:$ND$60=AA$4)*(GMW_SCEN!$NF$2:$NF$60=AA$1),0),$F275-1966)</f>
        <v>273580</v>
      </c>
      <c r="AB275" s="4" cm="1">
        <f t="array" ref="AB275">INDEX(GMW_SCEN!$A$2:$NF$60,MATCH(1,(GMW_SCEN!$NE$2:$NE$60=AB$3)*(GMW_SCEN!$ND$2:$ND$60=AB$4)*(GMW_SCEN!$NF$2:$NF$60=AB$1),0),$F275-1966)</f>
        <v>296362.40000000002</v>
      </c>
      <c r="AC275" s="4" cm="1">
        <f t="array" ref="AC275">INDEX(GMW_SCEN!$A$2:$NF$60,MATCH(1,(GMW_SCEN!$NE$2:$NE$60=AC$3)*(GMW_SCEN!$ND$2:$ND$60=AC$4)*(GMW_SCEN!$NF$2:$NF$60=AC$1),0),$F275-1966)</f>
        <v>189.9229</v>
      </c>
      <c r="AD275" s="4" cm="1">
        <f t="array" ref="AD275">INDEX(GMW_SCEN!$A$2:$NF$60,MATCH(1,(GMW_SCEN!$NE$2:$NE$60=AD$3)*(GMW_SCEN!$ND$2:$ND$60=AD$4)*(GMW_SCEN!$NF$2:$NF$60=AD$1),0),$F275-1966)</f>
        <v>2.4285869999999998</v>
      </c>
      <c r="AE275" s="4" cm="1">
        <f t="array" ref="AE275">INDEX(GMW_SCEN!$A$2:$NF$60,MATCH(1,(GMW_SCEN!$NE$2:$NE$60=AE$3)*(GMW_SCEN!$ND$2:$ND$60=AE$4)*(GMW_SCEN!$NF$2:$NF$60=AE$1),0),$F275-1966)</f>
        <v>3.3570129999999998</v>
      </c>
      <c r="AF275" s="4" cm="1">
        <f t="array" ref="AF275">INDEX(GMW_SCEN!$A$2:$NF$60,MATCH(1,(GMW_SCEN!$NE$2:$NE$60=AF$3)*(GMW_SCEN!$ND$2:$ND$60=AF$4)*(GMW_SCEN!$NF$2:$NF$60=AF$1),0),$F275-1966)</f>
        <v>0.39330779999999999</v>
      </c>
      <c r="AG275" s="4" cm="1">
        <f t="array" ref="AG275">INDEX(GMW_SCEN!$A$2:$NF$60,MATCH(1,(GMW_SCEN!$NE$2:$NE$60=AG$3)*(GMW_SCEN!$ND$2:$ND$60=AG$4)*(GMW_SCEN!$NF$2:$NF$60=AG$1),0),$F275-1966)</f>
        <v>1.1103860000000001</v>
      </c>
      <c r="AH275" s="4" cm="1">
        <f t="array" ref="AH275">INDEX(GMW_SCEN!$A$2:$NF$60,MATCH(1,(GMW_SCEN!$NE$2:$NE$60=AH$3)*(GMW_SCEN!$ND$2:$ND$60=AH$4)*(GMW_SCEN!$NF$2:$NF$60=AH$1),0),$F275-1966)</f>
        <v>1.3749849999999999</v>
      </c>
      <c r="AI275" s="4" cm="1">
        <f t="array" ref="AI275">INDEX(GMW_SCEN!$A$2:$NF$60,MATCH(1,(GMW_SCEN!$NE$2:$NE$60=AI$3)*(GMW_SCEN!$ND$2:$ND$60=AI$4)*(GMW_SCEN!$NF$2:$NF$60=AI$1),0),$F275-1966)</f>
        <v>77.850740000000002</v>
      </c>
      <c r="AJ275" s="4" cm="1">
        <f t="array" ref="AJ275">INDEX(GMW_SCEN!$A$2:$NF$60,MATCH(1,(GMW_SCEN!$NE$2:$NE$60=AJ$3)*(GMW_SCEN!$ND$2:$ND$60=AJ$4)*(GMW_SCEN!$NF$2:$NF$60=AJ$1),0),$F275-1966)</f>
        <v>51625.07</v>
      </c>
      <c r="AK275" s="4" cm="1">
        <f t="array" ref="AK275">INDEX(GMW_SCEN!$A$2:$NF$60,MATCH(1,(GMW_SCEN!$NE$2:$NE$60=AK$3)*(GMW_SCEN!$ND$2:$ND$60=AK$4)*(GMW_SCEN!$NF$2:$NF$60=AK$1),0),$F275-1966)</f>
        <v>4430349</v>
      </c>
      <c r="AL275" s="4" cm="1">
        <f t="array" ref="AL275">INDEX(GMW_SCEN!$A$2:$NF$60,MATCH(1,(GMW_SCEN!$NE$2:$NE$60=AL$3)*(GMW_SCEN!$ND$2:$ND$60=AL$4)*(GMW_SCEN!$NF$2:$NF$60=AL$1),0),$F275-1966)</f>
        <v>1310869</v>
      </c>
    </row>
    <row r="276" spans="1:38" x14ac:dyDescent="0.25">
      <c r="B276" s="4">
        <f t="shared" si="88"/>
        <v>2040</v>
      </c>
      <c r="C276" s="4">
        <f t="shared" si="88"/>
        <v>2040</v>
      </c>
      <c r="F276" s="4">
        <f t="shared" si="79"/>
        <v>2242</v>
      </c>
      <c r="G276" s="4" cm="1">
        <f t="array" ref="G276">INDEX(GMW_SCEN!$A$2:$NF$60,MATCH(1,(GMW_SCEN!$NE$2:$NE$60=G$3)*(GMW_SCEN!$ND$2:$ND$60=G$4)*(GMW_SCEN!$NF$2:$NF$60=G$1),0),$F276-1966)</f>
        <v>883334.2</v>
      </c>
      <c r="H276" s="4" cm="1">
        <f t="array" ref="H276">INDEX(GMW_SCEN!$A$2:$NF$60,MATCH(1,(GMW_SCEN!$NE$2:$NE$60=H$3)*(GMW_SCEN!$ND$2:$ND$60=H$4)*(GMW_SCEN!$NF$2:$NF$60=H$1),0),$F276-1966)</f>
        <v>518028.4</v>
      </c>
      <c r="I276" s="4" cm="1">
        <f t="array" ref="I276">INDEX(GMW_SCEN!$A$2:$NF$60,MATCH(1,(GMW_SCEN!$NE$2:$NE$60=I$3)*(GMW_SCEN!$ND$2:$ND$60=I$4)*(GMW_SCEN!$NF$2:$NF$60=I$1),0),$F276-1966)</f>
        <v>178664.5</v>
      </c>
      <c r="J276" s="4" cm="1">
        <f t="array" ref="J276">INDEX(GMW_SCEN!$A$2:$NF$60,MATCH(1,(GMW_SCEN!$NE$2:$NE$60=J$3)*(GMW_SCEN!$ND$2:$ND$60=J$4)*(GMW_SCEN!$NF$2:$NF$60=J$1),0),$F276-1966)</f>
        <v>188070.8</v>
      </c>
      <c r="K276" s="4" cm="1">
        <f t="array" ref="K276">INDEX(GMW_SCEN!$A$2:$NF$60,MATCH(1,(GMW_SCEN!$NE$2:$NE$60=K$3)*(GMW_SCEN!$ND$2:$ND$60=K$4)*(GMW_SCEN!$NF$2:$NF$60=K$1),0),$F276-1966)</f>
        <v>274578.2</v>
      </c>
      <c r="L276" s="4" cm="1">
        <f t="array" ref="L276">INDEX(GMW_SCEN!$A$2:$NF$60,MATCH(1,(GMW_SCEN!$NE$2:$NE$60=L$3)*(GMW_SCEN!$ND$2:$ND$60=L$4)*(GMW_SCEN!$NF$2:$NF$60=L$1),0),$F276-1966)</f>
        <v>297035.40000000002</v>
      </c>
      <c r="M276" s="4" cm="1">
        <f t="array" ref="M276">INDEX(GMW_SCEN!$A$2:$NF$60,MATCH(1,(GMW_SCEN!$NE$2:$NE$60=M$3)*(GMW_SCEN!$ND$2:$ND$60=M$4)*(GMW_SCEN!$NF$2:$NF$60=M$1),0),$F276-1966)</f>
        <v>189.184</v>
      </c>
      <c r="N276" s="4" cm="1">
        <f t="array" ref="N276">INDEX(GMW_SCEN!$A$2:$NF$60,MATCH(1,(GMW_SCEN!$NE$2:$NE$60=N$3)*(GMW_SCEN!$ND$2:$ND$60=N$4)*(GMW_SCEN!$NF$2:$NF$60=N$1),0),$F276-1966)</f>
        <v>2.5000830000000001</v>
      </c>
      <c r="O276" s="4" cm="1">
        <f t="array" ref="O276">INDEX(GMW_SCEN!$A$2:$NF$60,MATCH(1,(GMW_SCEN!$NE$2:$NE$60=O$3)*(GMW_SCEN!$ND$2:$ND$60=O$4)*(GMW_SCEN!$NF$2:$NF$60=O$1),0),$F276-1966)</f>
        <v>3.3501500000000002</v>
      </c>
      <c r="P276" s="4" cm="1">
        <f t="array" ref="P276">INDEX(GMW_SCEN!$A$2:$NF$60,MATCH(1,(GMW_SCEN!$NE$2:$NE$60=P$3)*(GMW_SCEN!$ND$2:$ND$60=P$4)*(GMW_SCEN!$NF$2:$NF$60=P$1),0),$F276-1966)</f>
        <v>0.32437440000000001</v>
      </c>
      <c r="Q276" s="4" cm="1">
        <f t="array" ref="Q276">INDEX(GMW_SCEN!$A$2:$NF$60,MATCH(1,(GMW_SCEN!$NE$2:$NE$60=Q$3)*(GMW_SCEN!$ND$2:$ND$60=Q$4)*(GMW_SCEN!$NF$2:$NF$60=Q$1),0),$F276-1966)</f>
        <v>1.1254439999999999</v>
      </c>
      <c r="R276" s="4" cm="1">
        <f t="array" ref="R276">INDEX(GMW_SCEN!$A$2:$NF$60,MATCH(1,(GMW_SCEN!$NE$2:$NE$60=R$3)*(GMW_SCEN!$ND$2:$ND$60=R$4)*(GMW_SCEN!$NF$2:$NF$60=R$1),0),$F276-1966)</f>
        <v>1.39554</v>
      </c>
      <c r="S276" s="4" cm="1">
        <f t="array" ref="S276">INDEX(GMW_SCEN!$A$2:$NF$60,MATCH(1,(GMW_SCEN!$NE$2:$NE$60=S$3)*(GMW_SCEN!$ND$2:$ND$60=S$4)*(GMW_SCEN!$NF$2:$NF$60=S$1),0),$F276-1966)</f>
        <v>78.846729999999994</v>
      </c>
      <c r="T276" s="4" cm="1">
        <f t="array" ref="T276">INDEX(GMW_SCEN!$A$2:$NF$60,MATCH(1,(GMW_SCEN!$NE$2:$NE$60=T$3)*(GMW_SCEN!$ND$2:$ND$60=T$4)*(GMW_SCEN!$NF$2:$NF$60=T$1),0),$F276-1966)</f>
        <v>-64246.42</v>
      </c>
      <c r="U276" s="4" cm="1">
        <f t="array" ref="U276">INDEX(GMW_SCEN!$A$2:$NF$60,MATCH(1,(GMW_SCEN!$NE$2:$NE$60=U$3)*(GMW_SCEN!$ND$2:$ND$60=U$4)*(GMW_SCEN!$NF$2:$NF$60=U$1),0),$F276-1966)</f>
        <v>4566181</v>
      </c>
      <c r="V276" s="4" cm="1">
        <f t="array" ref="V276">INDEX(GMW_SCEN!$A$2:$NF$60,MATCH(1,(GMW_SCEN!$NE$2:$NE$60=V$3)*(GMW_SCEN!$ND$2:$ND$60=V$4)*(GMW_SCEN!$NF$2:$NF$60=V$1),0),$F276-1966)</f>
        <v>1304798</v>
      </c>
      <c r="W276" s="4" cm="1">
        <f t="array" ref="W276">INDEX(GMW_SCEN!$A$2:$NF$60,MATCH(1,(GMW_SCEN!$NE$2:$NE$60=W$3)*(GMW_SCEN!$ND$2:$ND$60=W$4)*(GMW_SCEN!$NF$2:$NF$60=W$1),0),$F276-1966)</f>
        <v>883471.3</v>
      </c>
      <c r="X276" s="4" cm="1">
        <f t="array" ref="X276">INDEX(GMW_SCEN!$A$2:$NF$60,MATCH(1,(GMW_SCEN!$NE$2:$NE$60=X$3)*(GMW_SCEN!$ND$2:$ND$60=X$4)*(GMW_SCEN!$NF$2:$NF$60=X$1),0),$F276-1966)</f>
        <v>518609.7</v>
      </c>
      <c r="Y276" s="4" cm="1">
        <f t="array" ref="Y276">INDEX(GMW_SCEN!$A$2:$NF$60,MATCH(1,(GMW_SCEN!$NE$2:$NE$60=Y$3)*(GMW_SCEN!$ND$2:$ND$60=Y$4)*(GMW_SCEN!$NF$2:$NF$60=Y$1),0),$F276-1966)</f>
        <v>178742.39999999999</v>
      </c>
      <c r="Z276" s="4" cm="1">
        <f t="array" ref="Z276">INDEX(GMW_SCEN!$A$2:$NF$60,MATCH(1,(GMW_SCEN!$NE$2:$NE$60=Z$3)*(GMW_SCEN!$ND$2:$ND$60=Z$4)*(GMW_SCEN!$NF$2:$NF$60=Z$1),0),$F276-1966)</f>
        <v>188070.8</v>
      </c>
      <c r="AA276" s="4" cm="1">
        <f t="array" ref="AA276">INDEX(GMW_SCEN!$A$2:$NF$60,MATCH(1,(GMW_SCEN!$NE$2:$NE$60=AA$3)*(GMW_SCEN!$ND$2:$ND$60=AA$4)*(GMW_SCEN!$NF$2:$NF$60=AA$1),0),$F276-1966)</f>
        <v>274562.90000000002</v>
      </c>
      <c r="AB276" s="4" cm="1">
        <f t="array" ref="AB276">INDEX(GMW_SCEN!$A$2:$NF$60,MATCH(1,(GMW_SCEN!$NE$2:$NE$60=AB$3)*(GMW_SCEN!$ND$2:$ND$60=AB$4)*(GMW_SCEN!$NF$2:$NF$60=AB$1),0),$F276-1966)</f>
        <v>297530.5</v>
      </c>
      <c r="AC276" s="4" cm="1">
        <f t="array" ref="AC276">INDEX(GMW_SCEN!$A$2:$NF$60,MATCH(1,(GMW_SCEN!$NE$2:$NE$60=AC$3)*(GMW_SCEN!$ND$2:$ND$60=AC$4)*(GMW_SCEN!$NF$2:$NF$60=AC$1),0),$F276-1966)</f>
        <v>191.80240000000001</v>
      </c>
      <c r="AD276" s="4" cm="1">
        <f t="array" ref="AD276">INDEX(GMW_SCEN!$A$2:$NF$60,MATCH(1,(GMW_SCEN!$NE$2:$NE$60=AD$3)*(GMW_SCEN!$ND$2:$ND$60=AD$4)*(GMW_SCEN!$NF$2:$NF$60=AD$1),0),$F276-1966)</f>
        <v>2.4302190000000001</v>
      </c>
      <c r="AE276" s="4" cm="1">
        <f t="array" ref="AE276">INDEX(GMW_SCEN!$A$2:$NF$60,MATCH(1,(GMW_SCEN!$NE$2:$NE$60=AE$3)*(GMW_SCEN!$ND$2:$ND$60=AE$4)*(GMW_SCEN!$NF$2:$NF$60=AE$1),0),$F276-1966)</f>
        <v>3.3535910000000002</v>
      </c>
      <c r="AF276" s="4" cm="1">
        <f t="array" ref="AF276">INDEX(GMW_SCEN!$A$2:$NF$60,MATCH(1,(GMW_SCEN!$NE$2:$NE$60=AF$3)*(GMW_SCEN!$ND$2:$ND$60=AF$4)*(GMW_SCEN!$NF$2:$NF$60=AF$1),0),$F276-1966)</f>
        <v>0.38787640000000001</v>
      </c>
      <c r="AG276" s="4" cm="1">
        <f t="array" ref="AG276">INDEX(GMW_SCEN!$A$2:$NF$60,MATCH(1,(GMW_SCEN!$NE$2:$NE$60=AG$3)*(GMW_SCEN!$ND$2:$ND$60=AG$4)*(GMW_SCEN!$NF$2:$NF$60=AG$1),0),$F276-1966)</f>
        <v>1.109963</v>
      </c>
      <c r="AH276" s="4" cm="1">
        <f t="array" ref="AH276">INDEX(GMW_SCEN!$A$2:$NF$60,MATCH(1,(GMW_SCEN!$NE$2:$NE$60=AH$3)*(GMW_SCEN!$ND$2:$ND$60=AH$4)*(GMW_SCEN!$NF$2:$NF$60=AH$1),0),$F276-1966)</f>
        <v>1.3763460000000001</v>
      </c>
      <c r="AI276" s="4" cm="1">
        <f t="array" ref="AI276">INDEX(GMW_SCEN!$A$2:$NF$60,MATCH(1,(GMW_SCEN!$NE$2:$NE$60=AI$3)*(GMW_SCEN!$ND$2:$ND$60=AI$4)*(GMW_SCEN!$NF$2:$NF$60=AI$1),0),$F276-1966)</f>
        <v>77.789079999999998</v>
      </c>
      <c r="AJ276" s="4" cm="1">
        <f t="array" ref="AJ276">INDEX(GMW_SCEN!$A$2:$NF$60,MATCH(1,(GMW_SCEN!$NE$2:$NE$60=AJ$3)*(GMW_SCEN!$ND$2:$ND$60=AJ$4)*(GMW_SCEN!$NF$2:$NF$60=AJ$1),0),$F276-1966)</f>
        <v>-64563.98</v>
      </c>
      <c r="AK276" s="4" cm="1">
        <f t="array" ref="AK276">INDEX(GMW_SCEN!$A$2:$NF$60,MATCH(1,(GMW_SCEN!$NE$2:$NE$60=AK$3)*(GMW_SCEN!$ND$2:$ND$60=AK$4)*(GMW_SCEN!$NF$2:$NF$60=AK$1),0),$F276-1966)</f>
        <v>4515080</v>
      </c>
      <c r="AL276" s="4" cm="1">
        <f t="array" ref="AL276">INDEX(GMW_SCEN!$A$2:$NF$60,MATCH(1,(GMW_SCEN!$NE$2:$NE$60=AL$3)*(GMW_SCEN!$ND$2:$ND$60=AL$4)*(GMW_SCEN!$NF$2:$NF$60=AL$1),0),$F276-1966)</f>
        <v>1322935</v>
      </c>
    </row>
    <row r="277" spans="1:38" x14ac:dyDescent="0.25">
      <c r="B277" s="4">
        <f t="shared" si="88"/>
        <v>2040</v>
      </c>
      <c r="C277" s="4">
        <f t="shared" si="88"/>
        <v>2040</v>
      </c>
      <c r="F277" s="4">
        <f t="shared" si="79"/>
        <v>2243</v>
      </c>
      <c r="G277" s="4" cm="1">
        <f t="array" ref="G277">INDEX(GMW_SCEN!$A$2:$NF$60,MATCH(1,(GMW_SCEN!$NE$2:$NE$60=G$3)*(GMW_SCEN!$ND$2:$ND$60=G$4)*(GMW_SCEN!$NF$2:$NF$60=G$1),0),$F277-1966)</f>
        <v>886818.2</v>
      </c>
      <c r="H277" s="4" cm="1">
        <f t="array" ref="H277">INDEX(GMW_SCEN!$A$2:$NF$60,MATCH(1,(GMW_SCEN!$NE$2:$NE$60=H$3)*(GMW_SCEN!$ND$2:$ND$60=H$4)*(GMW_SCEN!$NF$2:$NF$60=H$1),0),$F277-1966)</f>
        <v>520010.9</v>
      </c>
      <c r="I277" s="4" cm="1">
        <f t="array" ref="I277">INDEX(GMW_SCEN!$A$2:$NF$60,MATCH(1,(GMW_SCEN!$NE$2:$NE$60=I$3)*(GMW_SCEN!$ND$2:$ND$60=I$4)*(GMW_SCEN!$NF$2:$NF$60=I$1),0),$F277-1966)</f>
        <v>179565.6</v>
      </c>
      <c r="J277" s="4" cm="1">
        <f t="array" ref="J277">INDEX(GMW_SCEN!$A$2:$NF$60,MATCH(1,(GMW_SCEN!$NE$2:$NE$60=J$3)*(GMW_SCEN!$ND$2:$ND$60=J$4)*(GMW_SCEN!$NF$2:$NF$60=J$1),0),$F277-1966)</f>
        <v>188790.5</v>
      </c>
      <c r="K277" s="4" cm="1">
        <f t="array" ref="K277">INDEX(GMW_SCEN!$A$2:$NF$60,MATCH(1,(GMW_SCEN!$NE$2:$NE$60=K$3)*(GMW_SCEN!$ND$2:$ND$60=K$4)*(GMW_SCEN!$NF$2:$NF$60=K$1),0),$F277-1966)</f>
        <v>275567.40000000002</v>
      </c>
      <c r="L277" s="4" cm="1">
        <f t="array" ref="L277">INDEX(GMW_SCEN!$A$2:$NF$60,MATCH(1,(GMW_SCEN!$NE$2:$NE$60=L$3)*(GMW_SCEN!$ND$2:$ND$60=L$4)*(GMW_SCEN!$NF$2:$NF$60=L$1),0),$F277-1966)</f>
        <v>298229.59999999998</v>
      </c>
      <c r="M277" s="4" cm="1">
        <f t="array" ref="M277">INDEX(GMW_SCEN!$A$2:$NF$60,MATCH(1,(GMW_SCEN!$NE$2:$NE$60=M$3)*(GMW_SCEN!$ND$2:$ND$60=M$4)*(GMW_SCEN!$NF$2:$NF$60=M$1),0),$F277-1966)</f>
        <v>190.47300000000001</v>
      </c>
      <c r="N277" s="4" cm="1">
        <f t="array" ref="N277">INDEX(GMW_SCEN!$A$2:$NF$60,MATCH(1,(GMW_SCEN!$NE$2:$NE$60=N$3)*(GMW_SCEN!$ND$2:$ND$60=N$4)*(GMW_SCEN!$NF$2:$NF$60=N$1),0),$F277-1966)</f>
        <v>2.5000879999999999</v>
      </c>
      <c r="O277" s="4" cm="1">
        <f t="array" ref="O277">INDEX(GMW_SCEN!$A$2:$NF$60,MATCH(1,(GMW_SCEN!$NE$2:$NE$60=O$3)*(GMW_SCEN!$ND$2:$ND$60=O$4)*(GMW_SCEN!$NF$2:$NF$60=O$1),0),$F277-1966)</f>
        <v>3.3501609999999999</v>
      </c>
      <c r="P277" s="4" cm="1">
        <f t="array" ref="P277">INDEX(GMW_SCEN!$A$2:$NF$60,MATCH(1,(GMW_SCEN!$NE$2:$NE$60=P$3)*(GMW_SCEN!$ND$2:$ND$60=P$4)*(GMW_SCEN!$NF$2:$NF$60=P$1),0),$F277-1966)</f>
        <v>0.32349650000000002</v>
      </c>
      <c r="Q277" s="4" cm="1">
        <f t="array" ref="Q277">INDEX(GMW_SCEN!$A$2:$NF$60,MATCH(1,(GMW_SCEN!$NE$2:$NE$60=Q$3)*(GMW_SCEN!$ND$2:$ND$60=Q$4)*(GMW_SCEN!$NF$2:$NF$60=Q$1),0),$F277-1966)</f>
        <v>1.1248530000000001</v>
      </c>
      <c r="R277" s="4" cm="1">
        <f t="array" ref="R277">INDEX(GMW_SCEN!$A$2:$NF$60,MATCH(1,(GMW_SCEN!$NE$2:$NE$60=R$3)*(GMW_SCEN!$ND$2:$ND$60=R$4)*(GMW_SCEN!$NF$2:$NF$60=R$1),0),$F277-1966)</f>
        <v>1.3967160000000001</v>
      </c>
      <c r="S277" s="4" cm="1">
        <f t="array" ref="S277">INDEX(GMW_SCEN!$A$2:$NF$60,MATCH(1,(GMW_SCEN!$NE$2:$NE$60=S$3)*(GMW_SCEN!$ND$2:$ND$60=S$4)*(GMW_SCEN!$NF$2:$NF$60=S$1),0),$F277-1966)</f>
        <v>78.771799999999999</v>
      </c>
      <c r="T277" s="4" cm="1">
        <f t="array" ref="T277">INDEX(GMW_SCEN!$A$2:$NF$60,MATCH(1,(GMW_SCEN!$NE$2:$NE$60=T$3)*(GMW_SCEN!$ND$2:$ND$60=T$4)*(GMW_SCEN!$NF$2:$NF$60=T$1),0),$F277-1966)</f>
        <v>-20237.93</v>
      </c>
      <c r="U277" s="4" cm="1">
        <f t="array" ref="U277">INDEX(GMW_SCEN!$A$2:$NF$60,MATCH(1,(GMW_SCEN!$NE$2:$NE$60=U$3)*(GMW_SCEN!$ND$2:$ND$60=U$4)*(GMW_SCEN!$NF$2:$NF$60=U$1),0),$F277-1966)</f>
        <v>4612622</v>
      </c>
      <c r="V277" s="4" cm="1">
        <f t="array" ref="V277">INDEX(GMW_SCEN!$A$2:$NF$60,MATCH(1,(GMW_SCEN!$NE$2:$NE$60=V$3)*(GMW_SCEN!$ND$2:$ND$60=V$4)*(GMW_SCEN!$NF$2:$NF$60=V$1),0),$F277-1966)</f>
        <v>1316939</v>
      </c>
      <c r="W277" s="4" cm="1">
        <f t="array" ref="W277">INDEX(GMW_SCEN!$A$2:$NF$60,MATCH(1,(GMW_SCEN!$NE$2:$NE$60=W$3)*(GMW_SCEN!$ND$2:$ND$60=W$4)*(GMW_SCEN!$NF$2:$NF$60=W$1),0),$F277-1966)</f>
        <v>886946.6</v>
      </c>
      <c r="X277" s="4" cm="1">
        <f t="array" ref="X277">INDEX(GMW_SCEN!$A$2:$NF$60,MATCH(1,(GMW_SCEN!$NE$2:$NE$60=X$3)*(GMW_SCEN!$ND$2:$ND$60=X$4)*(GMW_SCEN!$NF$2:$NF$60=X$1),0),$F277-1966)</f>
        <v>520567.1</v>
      </c>
      <c r="Y277" s="4" cm="1">
        <f t="array" ref="Y277">INDEX(GMW_SCEN!$A$2:$NF$60,MATCH(1,(GMW_SCEN!$NE$2:$NE$60=Y$3)*(GMW_SCEN!$ND$2:$ND$60=Y$4)*(GMW_SCEN!$NF$2:$NF$60=Y$1),0),$F277-1966)</f>
        <v>179638.3</v>
      </c>
      <c r="Z277" s="4" cm="1">
        <f t="array" ref="Z277">INDEX(GMW_SCEN!$A$2:$NF$60,MATCH(1,(GMW_SCEN!$NE$2:$NE$60=Z$3)*(GMW_SCEN!$ND$2:$ND$60=Z$4)*(GMW_SCEN!$NF$2:$NF$60=Z$1),0),$F277-1966)</f>
        <v>188790.5</v>
      </c>
      <c r="AA277" s="4" cm="1">
        <f t="array" ref="AA277">INDEX(GMW_SCEN!$A$2:$NF$60,MATCH(1,(GMW_SCEN!$NE$2:$NE$60=AA$3)*(GMW_SCEN!$ND$2:$ND$60=AA$4)*(GMW_SCEN!$NF$2:$NF$60=AA$1),0),$F277-1966)</f>
        <v>275551.09999999998</v>
      </c>
      <c r="AB277" s="4" cm="1">
        <f t="array" ref="AB277">INDEX(GMW_SCEN!$A$2:$NF$60,MATCH(1,(GMW_SCEN!$NE$2:$NE$60=AB$3)*(GMW_SCEN!$ND$2:$ND$60=AB$4)*(GMW_SCEN!$NF$2:$NF$60=AB$1),0),$F277-1966)</f>
        <v>298704.09999999998</v>
      </c>
      <c r="AC277" s="4" cm="1">
        <f t="array" ref="AC277">INDEX(GMW_SCEN!$A$2:$NF$60,MATCH(1,(GMW_SCEN!$NE$2:$NE$60=AC$3)*(GMW_SCEN!$ND$2:$ND$60=AC$4)*(GMW_SCEN!$NF$2:$NF$60=AC$1),0),$F277-1966)</f>
        <v>193.09</v>
      </c>
      <c r="AD277" s="4" cm="1">
        <f t="array" ref="AD277">INDEX(GMW_SCEN!$A$2:$NF$60,MATCH(1,(GMW_SCEN!$NE$2:$NE$60=AD$3)*(GMW_SCEN!$ND$2:$ND$60=AD$4)*(GMW_SCEN!$NF$2:$NF$60=AD$1),0),$F277-1966)</f>
        <v>2.4318840000000002</v>
      </c>
      <c r="AE277" s="4" cm="1">
        <f t="array" ref="AE277">INDEX(GMW_SCEN!$A$2:$NF$60,MATCH(1,(GMW_SCEN!$NE$2:$NE$60=AE$3)*(GMW_SCEN!$ND$2:$ND$60=AE$4)*(GMW_SCEN!$NF$2:$NF$60=AE$1),0),$F277-1966)</f>
        <v>3.3504079999999998</v>
      </c>
      <c r="AF277" s="4" cm="1">
        <f t="array" ref="AF277">INDEX(GMW_SCEN!$A$2:$NF$60,MATCH(1,(GMW_SCEN!$NE$2:$NE$60=AF$3)*(GMW_SCEN!$ND$2:$ND$60=AF$4)*(GMW_SCEN!$NF$2:$NF$60=AF$1),0),$F277-1966)</f>
        <v>0.38266650000000002</v>
      </c>
      <c r="AG277" s="4" cm="1">
        <f t="array" ref="AG277">INDEX(GMW_SCEN!$A$2:$NF$60,MATCH(1,(GMW_SCEN!$NE$2:$NE$60=AG$3)*(GMW_SCEN!$ND$2:$ND$60=AG$4)*(GMW_SCEN!$NF$2:$NF$60=AG$1),0),$F277-1966)</f>
        <v>1.1095360000000001</v>
      </c>
      <c r="AH277" s="4" cm="1">
        <f t="array" ref="AH277">INDEX(GMW_SCEN!$A$2:$NF$60,MATCH(1,(GMW_SCEN!$NE$2:$NE$60=AH$3)*(GMW_SCEN!$ND$2:$ND$60=AH$4)*(GMW_SCEN!$NF$2:$NF$60=AH$1),0),$F277-1966)</f>
        <v>1.3776999999999999</v>
      </c>
      <c r="AI277" s="4" cm="1">
        <f t="array" ref="AI277">INDEX(GMW_SCEN!$A$2:$NF$60,MATCH(1,(GMW_SCEN!$NE$2:$NE$60=AI$3)*(GMW_SCEN!$ND$2:$ND$60=AI$4)*(GMW_SCEN!$NF$2:$NF$60=AI$1),0),$F277-1966)</f>
        <v>77.727130000000002</v>
      </c>
      <c r="AJ277" s="4" cm="1">
        <f t="array" ref="AJ277">INDEX(GMW_SCEN!$A$2:$NF$60,MATCH(1,(GMW_SCEN!$NE$2:$NE$60=AJ$3)*(GMW_SCEN!$ND$2:$ND$60=AJ$4)*(GMW_SCEN!$NF$2:$NF$60=AJ$1),0),$F277-1966)</f>
        <v>-20210.5</v>
      </c>
      <c r="AK277" s="4" cm="1">
        <f t="array" ref="AK277">INDEX(GMW_SCEN!$A$2:$NF$60,MATCH(1,(GMW_SCEN!$NE$2:$NE$60=AK$3)*(GMW_SCEN!$ND$2:$ND$60=AK$4)*(GMW_SCEN!$NF$2:$NF$60=AK$1),0),$F277-1966)</f>
        <v>4562012</v>
      </c>
      <c r="AL277" s="4" cm="1">
        <f t="array" ref="AL277">INDEX(GMW_SCEN!$A$2:$NF$60,MATCH(1,(GMW_SCEN!$NE$2:$NE$60=AL$3)*(GMW_SCEN!$ND$2:$ND$60=AL$4)*(GMW_SCEN!$NF$2:$NF$60=AL$1),0),$F277-1966)</f>
        <v>1335111</v>
      </c>
    </row>
    <row r="278" spans="1:38" x14ac:dyDescent="0.25">
      <c r="B278" s="4">
        <f t="shared" si="88"/>
        <v>2040</v>
      </c>
      <c r="C278" s="4">
        <f t="shared" si="88"/>
        <v>2040</v>
      </c>
      <c r="E278" s="4">
        <f t="shared" ref="E278" si="91">+E274+1</f>
        <v>2040</v>
      </c>
      <c r="F278" s="4">
        <f t="shared" si="79"/>
        <v>2244</v>
      </c>
      <c r="G278" s="4" cm="1">
        <f t="array" ref="G278">INDEX(GMW_SCEN!$A$2:$NF$60,MATCH(1,(GMW_SCEN!$NE$2:$NE$60=G$3)*(GMW_SCEN!$ND$2:$ND$60=G$4)*(GMW_SCEN!$NF$2:$NF$60=G$1),0),$F278-1966)</f>
        <v>890317.8</v>
      </c>
      <c r="H278" s="4" cm="1">
        <f t="array" ref="H278">INDEX(GMW_SCEN!$A$2:$NF$60,MATCH(1,(GMW_SCEN!$NE$2:$NE$60=H$3)*(GMW_SCEN!$ND$2:$ND$60=H$4)*(GMW_SCEN!$NF$2:$NF$60=H$1),0),$F278-1966)</f>
        <v>522002.2</v>
      </c>
      <c r="I278" s="4" cm="1">
        <f t="array" ref="I278">INDEX(GMW_SCEN!$A$2:$NF$60,MATCH(1,(GMW_SCEN!$NE$2:$NE$60=I$3)*(GMW_SCEN!$ND$2:$ND$60=I$4)*(GMW_SCEN!$NF$2:$NF$60=I$1),0),$F278-1966)</f>
        <v>180471.7</v>
      </c>
      <c r="J278" s="4" cm="1">
        <f t="array" ref="J278">INDEX(GMW_SCEN!$A$2:$NF$60,MATCH(1,(GMW_SCEN!$NE$2:$NE$60=J$3)*(GMW_SCEN!$ND$2:$ND$60=J$4)*(GMW_SCEN!$NF$2:$NF$60=J$1),0),$F278-1966)</f>
        <v>189513.5</v>
      </c>
      <c r="K278" s="4" cm="1">
        <f t="array" ref="K278">INDEX(GMW_SCEN!$A$2:$NF$60,MATCH(1,(GMW_SCEN!$NE$2:$NE$60=K$3)*(GMW_SCEN!$ND$2:$ND$60=K$4)*(GMW_SCEN!$NF$2:$NF$60=K$1),0),$F278-1966)</f>
        <v>276561.40000000002</v>
      </c>
      <c r="L278" s="4" cm="1">
        <f t="array" ref="L278">INDEX(GMW_SCEN!$A$2:$NF$60,MATCH(1,(GMW_SCEN!$NE$2:$NE$60=L$3)*(GMW_SCEN!$ND$2:$ND$60=L$4)*(GMW_SCEN!$NF$2:$NF$60=L$1),0),$F278-1966)</f>
        <v>299429.59999999998</v>
      </c>
      <c r="M278" s="4" cm="1">
        <f t="array" ref="M278">INDEX(GMW_SCEN!$A$2:$NF$60,MATCH(1,(GMW_SCEN!$NE$2:$NE$60=M$3)*(GMW_SCEN!$ND$2:$ND$60=M$4)*(GMW_SCEN!$NF$2:$NF$60=M$1),0),$F278-1966)</f>
        <v>190.959</v>
      </c>
      <c r="N278" s="4" cm="1">
        <f t="array" ref="N278">INDEX(GMW_SCEN!$A$2:$NF$60,MATCH(1,(GMW_SCEN!$NE$2:$NE$60=N$3)*(GMW_SCEN!$ND$2:$ND$60=N$4)*(GMW_SCEN!$NF$2:$NF$60=N$1),0),$F278-1966)</f>
        <v>2.5000849999999999</v>
      </c>
      <c r="O278" s="4" cm="1">
        <f t="array" ref="O278">INDEX(GMW_SCEN!$A$2:$NF$60,MATCH(1,(GMW_SCEN!$NE$2:$NE$60=O$3)*(GMW_SCEN!$ND$2:$ND$60=O$4)*(GMW_SCEN!$NF$2:$NF$60=O$1),0),$F278-1966)</f>
        <v>3.3501729999999998</v>
      </c>
      <c r="P278" s="4" cm="1">
        <f t="array" ref="P278">INDEX(GMW_SCEN!$A$2:$NF$60,MATCH(1,(GMW_SCEN!$NE$2:$NE$60=P$3)*(GMW_SCEN!$ND$2:$ND$60=P$4)*(GMW_SCEN!$NF$2:$NF$60=P$1),0),$F278-1966)</f>
        <v>0.32274330000000001</v>
      </c>
      <c r="Q278" s="4" cm="1">
        <f t="array" ref="Q278">INDEX(GMW_SCEN!$A$2:$NF$60,MATCH(1,(GMW_SCEN!$NE$2:$NE$60=Q$3)*(GMW_SCEN!$ND$2:$ND$60=Q$4)*(GMW_SCEN!$NF$2:$NF$60=Q$1),0),$F278-1966)</f>
        <v>1.124261</v>
      </c>
      <c r="R278" s="4" cm="1">
        <f t="array" ref="R278">INDEX(GMW_SCEN!$A$2:$NF$60,MATCH(1,(GMW_SCEN!$NE$2:$NE$60=R$3)*(GMW_SCEN!$ND$2:$ND$60=R$4)*(GMW_SCEN!$NF$2:$NF$60=R$1),0),$F278-1966)</f>
        <v>1.397456</v>
      </c>
      <c r="S278" s="4" cm="1">
        <f t="array" ref="S278">INDEX(GMW_SCEN!$A$2:$NF$60,MATCH(1,(GMW_SCEN!$NE$2:$NE$60=S$3)*(GMW_SCEN!$ND$2:$ND$60=S$4)*(GMW_SCEN!$NF$2:$NF$60=S$1),0),$F278-1966)</f>
        <v>78.683909999999997</v>
      </c>
      <c r="T278" s="4" cm="1">
        <f t="array" ref="T278">INDEX(GMW_SCEN!$A$2:$NF$60,MATCH(1,(GMW_SCEN!$NE$2:$NE$60=T$3)*(GMW_SCEN!$ND$2:$ND$60=T$4)*(GMW_SCEN!$NF$2:$NF$60=T$1),0),$F278-1966)</f>
        <v>-54442.27</v>
      </c>
      <c r="U278" s="4" cm="1">
        <f t="array" ref="U278">INDEX(GMW_SCEN!$A$2:$NF$60,MATCH(1,(GMW_SCEN!$NE$2:$NE$60=U$3)*(GMW_SCEN!$ND$2:$ND$60=U$4)*(GMW_SCEN!$NF$2:$NF$60=U$1),0),$F278-1966)</f>
        <v>4693617</v>
      </c>
      <c r="V278" s="4" cm="1">
        <f t="array" ref="V278">INDEX(GMW_SCEN!$A$2:$NF$60,MATCH(1,(GMW_SCEN!$NE$2:$NE$60=V$3)*(GMW_SCEN!$ND$2:$ND$60=V$4)*(GMW_SCEN!$NF$2:$NF$60=V$1),0),$F278-1966)</f>
        <v>1329196</v>
      </c>
      <c r="W278" s="4" cm="1">
        <f t="array" ref="W278">INDEX(GMW_SCEN!$A$2:$NF$60,MATCH(1,(GMW_SCEN!$NE$2:$NE$60=W$3)*(GMW_SCEN!$ND$2:$ND$60=W$4)*(GMW_SCEN!$NF$2:$NF$60=W$1),0),$F278-1966)</f>
        <v>890440.6</v>
      </c>
      <c r="X278" s="4" cm="1">
        <f t="array" ref="X278">INDEX(GMW_SCEN!$A$2:$NF$60,MATCH(1,(GMW_SCEN!$NE$2:$NE$60=X$3)*(GMW_SCEN!$ND$2:$ND$60=X$4)*(GMW_SCEN!$NF$2:$NF$60=X$1),0),$F278-1966)</f>
        <v>522537.1</v>
      </c>
      <c r="Y278" s="4" cm="1">
        <f t="array" ref="Y278">INDEX(GMW_SCEN!$A$2:$NF$60,MATCH(1,(GMW_SCEN!$NE$2:$NE$60=Y$3)*(GMW_SCEN!$ND$2:$ND$60=Y$4)*(GMW_SCEN!$NF$2:$NF$60=Y$1),0),$F278-1966)</f>
        <v>180539.7</v>
      </c>
      <c r="Z278" s="4" cm="1">
        <f t="array" ref="Z278">INDEX(GMW_SCEN!$A$2:$NF$60,MATCH(1,(GMW_SCEN!$NE$2:$NE$60=Z$3)*(GMW_SCEN!$ND$2:$ND$60=Z$4)*(GMW_SCEN!$NF$2:$NF$60=Z$1),0),$F278-1966)</f>
        <v>189513.5</v>
      </c>
      <c r="AA278" s="4" cm="1">
        <f t="array" ref="AA278">INDEX(GMW_SCEN!$A$2:$NF$60,MATCH(1,(GMW_SCEN!$NE$2:$NE$60=AA$3)*(GMW_SCEN!$ND$2:$ND$60=AA$4)*(GMW_SCEN!$NF$2:$NF$60=AA$1),0),$F278-1966)</f>
        <v>276544.09999999998</v>
      </c>
      <c r="AB278" s="4" cm="1">
        <f t="array" ref="AB278">INDEX(GMW_SCEN!$A$2:$NF$60,MATCH(1,(GMW_SCEN!$NE$2:$NE$60=AB$3)*(GMW_SCEN!$ND$2:$ND$60=AB$4)*(GMW_SCEN!$NF$2:$NF$60=AB$1),0),$F278-1966)</f>
        <v>299884.40000000002</v>
      </c>
      <c r="AC278" s="4" cm="1">
        <f t="array" ref="AC278">INDEX(GMW_SCEN!$A$2:$NF$60,MATCH(1,(GMW_SCEN!$NE$2:$NE$60=AC$3)*(GMW_SCEN!$ND$2:$ND$60=AC$4)*(GMW_SCEN!$NF$2:$NF$60=AC$1),0),$F278-1966)</f>
        <v>193.56360000000001</v>
      </c>
      <c r="AD278" s="4" cm="1">
        <f t="array" ref="AD278">INDEX(GMW_SCEN!$A$2:$NF$60,MATCH(1,(GMW_SCEN!$NE$2:$NE$60=AD$3)*(GMW_SCEN!$ND$2:$ND$60=AD$4)*(GMW_SCEN!$NF$2:$NF$60=AD$1),0),$F278-1966)</f>
        <v>2.433557</v>
      </c>
      <c r="AE278" s="4" cm="1">
        <f t="array" ref="AE278">INDEX(GMW_SCEN!$A$2:$NF$60,MATCH(1,(GMW_SCEN!$NE$2:$NE$60=AE$3)*(GMW_SCEN!$ND$2:$ND$60=AE$4)*(GMW_SCEN!$NF$2:$NF$60=AE$1),0),$F278-1966)</f>
        <v>3.3474629999999999</v>
      </c>
      <c r="AF278" s="4" cm="1">
        <f t="array" ref="AF278">INDEX(GMW_SCEN!$A$2:$NF$60,MATCH(1,(GMW_SCEN!$NE$2:$NE$60=AF$3)*(GMW_SCEN!$ND$2:$ND$60=AF$4)*(GMW_SCEN!$NF$2:$NF$60=AF$1),0),$F278-1966)</f>
        <v>0.37764320000000001</v>
      </c>
      <c r="AG278" s="4" cm="1">
        <f t="array" ref="AG278">INDEX(GMW_SCEN!$A$2:$NF$60,MATCH(1,(GMW_SCEN!$NE$2:$NE$60=AG$3)*(GMW_SCEN!$ND$2:$ND$60=AG$4)*(GMW_SCEN!$NF$2:$NF$60=AG$1),0),$F278-1966)</f>
        <v>1.1091040000000001</v>
      </c>
      <c r="AH278" s="4" cm="1">
        <f t="array" ref="AH278">INDEX(GMW_SCEN!$A$2:$NF$60,MATCH(1,(GMW_SCEN!$NE$2:$NE$60=AH$3)*(GMW_SCEN!$ND$2:$ND$60=AH$4)*(GMW_SCEN!$NF$2:$NF$60=AH$1),0),$F278-1966)</f>
        <v>1.3786179999999999</v>
      </c>
      <c r="AI278" s="4" cm="1">
        <f t="array" ref="AI278">INDEX(GMW_SCEN!$A$2:$NF$60,MATCH(1,(GMW_SCEN!$NE$2:$NE$60=AI$3)*(GMW_SCEN!$ND$2:$ND$60=AI$4)*(GMW_SCEN!$NF$2:$NF$60=AI$1),0),$F278-1966)</f>
        <v>77.651979999999995</v>
      </c>
      <c r="AJ278" s="4" cm="1">
        <f t="array" ref="AJ278">INDEX(GMW_SCEN!$A$2:$NF$60,MATCH(1,(GMW_SCEN!$NE$2:$NE$60=AJ$3)*(GMW_SCEN!$ND$2:$ND$60=AJ$4)*(GMW_SCEN!$NF$2:$NF$60=AJ$1),0),$F278-1966)</f>
        <v>-54549.83</v>
      </c>
      <c r="AK278" s="4" cm="1">
        <f t="array" ref="AK278">INDEX(GMW_SCEN!$A$2:$NF$60,MATCH(1,(GMW_SCEN!$NE$2:$NE$60=AK$3)*(GMW_SCEN!$ND$2:$ND$60=AK$4)*(GMW_SCEN!$NF$2:$NF$60=AK$1),0),$F278-1966)</f>
        <v>4643635</v>
      </c>
      <c r="AL278" s="4" cm="1">
        <f t="array" ref="AL278">INDEX(GMW_SCEN!$A$2:$NF$60,MATCH(1,(GMW_SCEN!$NE$2:$NE$60=AL$3)*(GMW_SCEN!$ND$2:$ND$60=AL$4)*(GMW_SCEN!$NF$2:$NF$60=AL$1),0),$F278-1966)</f>
        <v>1347408</v>
      </c>
    </row>
    <row r="279" spans="1:38" x14ac:dyDescent="0.25">
      <c r="A279" s="4">
        <v>2041</v>
      </c>
      <c r="B279" s="4">
        <f t="shared" si="88"/>
        <v>2041</v>
      </c>
      <c r="C279" s="4">
        <f t="shared" si="88"/>
        <v>2040</v>
      </c>
      <c r="D279" s="4">
        <f t="shared" si="88"/>
        <v>2040</v>
      </c>
      <c r="F279" s="4">
        <f t="shared" si="79"/>
        <v>2245</v>
      </c>
      <c r="G279" s="4" cm="1">
        <f t="array" ref="G279">INDEX(GMW_SCEN!$A$2:$NF$60,MATCH(1,(GMW_SCEN!$NE$2:$NE$60=G$3)*(GMW_SCEN!$ND$2:$ND$60=G$4)*(GMW_SCEN!$NF$2:$NF$60=G$1),0),$F279-1966)</f>
        <v>893903.4</v>
      </c>
      <c r="H279" s="4" cm="1">
        <f t="array" ref="H279">INDEX(GMW_SCEN!$A$2:$NF$60,MATCH(1,(GMW_SCEN!$NE$2:$NE$60=H$3)*(GMW_SCEN!$ND$2:$ND$60=H$4)*(GMW_SCEN!$NF$2:$NF$60=H$1),0),$F279-1966)</f>
        <v>524043</v>
      </c>
      <c r="I279" s="4" cm="1">
        <f t="array" ref="I279">INDEX(GMW_SCEN!$A$2:$NF$60,MATCH(1,(GMW_SCEN!$NE$2:$NE$60=I$3)*(GMW_SCEN!$ND$2:$ND$60=I$4)*(GMW_SCEN!$NF$2:$NF$60=I$1),0),$F279-1966)</f>
        <v>181396.8</v>
      </c>
      <c r="J279" s="4" cm="1">
        <f t="array" ref="J279">INDEX(GMW_SCEN!$A$2:$NF$60,MATCH(1,(GMW_SCEN!$NE$2:$NE$60=J$3)*(GMW_SCEN!$ND$2:$ND$60=J$4)*(GMW_SCEN!$NF$2:$NF$60=J$1),0),$F279-1966)</f>
        <v>190254.4</v>
      </c>
      <c r="K279" s="4" cm="1">
        <f t="array" ref="K279">INDEX(GMW_SCEN!$A$2:$NF$60,MATCH(1,(GMW_SCEN!$NE$2:$NE$60=K$3)*(GMW_SCEN!$ND$2:$ND$60=K$4)*(GMW_SCEN!$NF$2:$NF$60=K$1),0),$F279-1966)</f>
        <v>277581.09999999998</v>
      </c>
      <c r="L279" s="4" cm="1">
        <f t="array" ref="L279">INDEX(GMW_SCEN!$A$2:$NF$60,MATCH(1,(GMW_SCEN!$NE$2:$NE$60=L$3)*(GMW_SCEN!$ND$2:$ND$60=L$4)*(GMW_SCEN!$NF$2:$NF$60=L$1),0),$F279-1966)</f>
        <v>300656.8</v>
      </c>
      <c r="M279" s="4" cm="1">
        <f t="array" ref="M279">INDEX(GMW_SCEN!$A$2:$NF$60,MATCH(1,(GMW_SCEN!$NE$2:$NE$60=M$3)*(GMW_SCEN!$ND$2:$ND$60=M$4)*(GMW_SCEN!$NF$2:$NF$60=M$1),0),$F279-1966)</f>
        <v>191.05799999999999</v>
      </c>
      <c r="N279" s="4" cm="1">
        <f t="array" ref="N279">INDEX(GMW_SCEN!$A$2:$NF$60,MATCH(1,(GMW_SCEN!$NE$2:$NE$60=N$3)*(GMW_SCEN!$ND$2:$ND$60=N$4)*(GMW_SCEN!$NF$2:$NF$60=N$1),0),$F279-1966)</f>
        <v>2.5000770000000001</v>
      </c>
      <c r="O279" s="4" cm="1">
        <f t="array" ref="O279">INDEX(GMW_SCEN!$A$2:$NF$60,MATCH(1,(GMW_SCEN!$NE$2:$NE$60=O$3)*(GMW_SCEN!$ND$2:$ND$60=O$4)*(GMW_SCEN!$NF$2:$NF$60=O$1),0),$F279-1966)</f>
        <v>3.350209</v>
      </c>
      <c r="P279" s="4" cm="1">
        <f t="array" ref="P279">INDEX(GMW_SCEN!$A$2:$NF$60,MATCH(1,(GMW_SCEN!$NE$2:$NE$60=P$3)*(GMW_SCEN!$ND$2:$ND$60=P$4)*(GMW_SCEN!$NF$2:$NF$60=P$1),0),$F279-1966)</f>
        <v>0.3215365</v>
      </c>
      <c r="Q279" s="4" cm="1">
        <f t="array" ref="Q279">INDEX(GMW_SCEN!$A$2:$NF$60,MATCH(1,(GMW_SCEN!$NE$2:$NE$60=Q$3)*(GMW_SCEN!$ND$2:$ND$60=Q$4)*(GMW_SCEN!$NF$2:$NF$60=Q$1),0),$F279-1966)</f>
        <v>1.1236679999999999</v>
      </c>
      <c r="R279" s="4" cm="1">
        <f t="array" ref="R279">INDEX(GMW_SCEN!$A$2:$NF$60,MATCH(1,(GMW_SCEN!$NE$2:$NE$60=R$3)*(GMW_SCEN!$ND$2:$ND$60=R$4)*(GMW_SCEN!$NF$2:$NF$60=R$1),0),$F279-1966)</f>
        <v>1.3977599999999999</v>
      </c>
      <c r="S279" s="4" cm="1">
        <f t="array" ref="S279">INDEX(GMW_SCEN!$A$2:$NF$60,MATCH(1,(GMW_SCEN!$NE$2:$NE$60=S$3)*(GMW_SCEN!$ND$2:$ND$60=S$4)*(GMW_SCEN!$NF$2:$NF$60=S$1),0),$F279-1966)</f>
        <v>78.582419999999999</v>
      </c>
      <c r="T279" s="4" cm="1">
        <f t="array" ref="T279">INDEX(GMW_SCEN!$A$2:$NF$60,MATCH(1,(GMW_SCEN!$NE$2:$NE$60=T$3)*(GMW_SCEN!$ND$2:$ND$60=T$4)*(GMW_SCEN!$NF$2:$NF$60=T$1),0),$F279-1966)</f>
        <v>52212.74</v>
      </c>
      <c r="U279" s="4" cm="1">
        <f t="array" ref="U279">INDEX(GMW_SCEN!$A$2:$NF$60,MATCH(1,(GMW_SCEN!$NE$2:$NE$60=U$3)*(GMW_SCEN!$ND$2:$ND$60=U$4)*(GMW_SCEN!$NF$2:$NF$60=U$1),0),$F279-1966)</f>
        <v>4698401</v>
      </c>
      <c r="V279" s="4" cm="1">
        <f t="array" ref="V279">INDEX(GMW_SCEN!$A$2:$NF$60,MATCH(1,(GMW_SCEN!$NE$2:$NE$60=V$3)*(GMW_SCEN!$ND$2:$ND$60=V$4)*(GMW_SCEN!$NF$2:$NF$60=V$1),0),$F279-1966)</f>
        <v>1341675</v>
      </c>
      <c r="W279" s="4" cm="1">
        <f t="array" ref="W279">INDEX(GMW_SCEN!$A$2:$NF$60,MATCH(1,(GMW_SCEN!$NE$2:$NE$60=W$3)*(GMW_SCEN!$ND$2:$ND$60=W$4)*(GMW_SCEN!$NF$2:$NF$60=W$1),0),$F279-1966)</f>
        <v>894021.8</v>
      </c>
      <c r="X279" s="4" cm="1">
        <f t="array" ref="X279">INDEX(GMW_SCEN!$A$2:$NF$60,MATCH(1,(GMW_SCEN!$NE$2:$NE$60=X$3)*(GMW_SCEN!$ND$2:$ND$60=X$4)*(GMW_SCEN!$NF$2:$NF$60=X$1),0),$F279-1966)</f>
        <v>524557.9</v>
      </c>
      <c r="Y279" s="4" cm="1">
        <f t="array" ref="Y279">INDEX(GMW_SCEN!$A$2:$NF$60,MATCH(1,(GMW_SCEN!$NE$2:$NE$60=Y$3)*(GMW_SCEN!$ND$2:$ND$60=Y$4)*(GMW_SCEN!$NF$2:$NF$60=Y$1),0),$F279-1966)</f>
        <v>181459.7</v>
      </c>
      <c r="Z279" s="4" cm="1">
        <f t="array" ref="Z279">INDEX(GMW_SCEN!$A$2:$NF$60,MATCH(1,(GMW_SCEN!$NE$2:$NE$60=Z$3)*(GMW_SCEN!$ND$2:$ND$60=Z$4)*(GMW_SCEN!$NF$2:$NF$60=Z$1),0),$F279-1966)</f>
        <v>190254.4</v>
      </c>
      <c r="AA279" s="4" cm="1">
        <f t="array" ref="AA279">INDEX(GMW_SCEN!$A$2:$NF$60,MATCH(1,(GMW_SCEN!$NE$2:$NE$60=AA$3)*(GMW_SCEN!$ND$2:$ND$60=AA$4)*(GMW_SCEN!$NF$2:$NF$60=AA$1),0),$F279-1966)</f>
        <v>277563.90000000002</v>
      </c>
      <c r="AB279" s="4" cm="1">
        <f t="array" ref="AB279">INDEX(GMW_SCEN!$A$2:$NF$60,MATCH(1,(GMW_SCEN!$NE$2:$NE$60=AB$3)*(GMW_SCEN!$ND$2:$ND$60=AB$4)*(GMW_SCEN!$NF$2:$NF$60=AB$1),0),$F279-1966)</f>
        <v>301092.3</v>
      </c>
      <c r="AC279" s="4" cm="1">
        <f t="array" ref="AC279">INDEX(GMW_SCEN!$A$2:$NF$60,MATCH(1,(GMW_SCEN!$NE$2:$NE$60=AC$3)*(GMW_SCEN!$ND$2:$ND$60=AC$4)*(GMW_SCEN!$NF$2:$NF$60=AC$1),0),$F279-1966)</f>
        <v>193.64519999999999</v>
      </c>
      <c r="AD279" s="4" cm="1">
        <f t="array" ref="AD279">INDEX(GMW_SCEN!$A$2:$NF$60,MATCH(1,(GMW_SCEN!$NE$2:$NE$60=AD$3)*(GMW_SCEN!$ND$2:$ND$60=AD$4)*(GMW_SCEN!$NF$2:$NF$60=AD$1),0),$F279-1966)</f>
        <v>2.435206</v>
      </c>
      <c r="AE279" s="4" cm="1">
        <f t="array" ref="AE279">INDEX(GMW_SCEN!$A$2:$NF$60,MATCH(1,(GMW_SCEN!$NE$2:$NE$60=AE$3)*(GMW_SCEN!$ND$2:$ND$60=AE$4)*(GMW_SCEN!$NF$2:$NF$60=AE$1),0),$F279-1966)</f>
        <v>3.344741</v>
      </c>
      <c r="AF279" s="4" cm="1">
        <f t="array" ref="AF279">INDEX(GMW_SCEN!$A$2:$NF$60,MATCH(1,(GMW_SCEN!$NE$2:$NE$60=AF$3)*(GMW_SCEN!$ND$2:$ND$60=AF$4)*(GMW_SCEN!$NF$2:$NF$60=AF$1),0),$F279-1966)</f>
        <v>0.37249589999999999</v>
      </c>
      <c r="AG279" s="4" cm="1">
        <f t="array" ref="AG279">INDEX(GMW_SCEN!$A$2:$NF$60,MATCH(1,(GMW_SCEN!$NE$2:$NE$60=AG$3)*(GMW_SCEN!$ND$2:$ND$60=AG$4)*(GMW_SCEN!$NF$2:$NF$60=AG$1),0),$F279-1966)</f>
        <v>1.1086659999999999</v>
      </c>
      <c r="AH279" s="4" cm="1">
        <f t="array" ref="AH279">INDEX(GMW_SCEN!$A$2:$NF$60,MATCH(1,(GMW_SCEN!$NE$2:$NE$60=AH$3)*(GMW_SCEN!$ND$2:$ND$60=AH$4)*(GMW_SCEN!$NF$2:$NF$60=AH$1),0),$F279-1966)</f>
        <v>1.3791040000000001</v>
      </c>
      <c r="AI279" s="4" cm="1">
        <f t="array" ref="AI279">INDEX(GMW_SCEN!$A$2:$NF$60,MATCH(1,(GMW_SCEN!$NE$2:$NE$60=AI$3)*(GMW_SCEN!$ND$2:$ND$60=AI$4)*(GMW_SCEN!$NF$2:$NF$60=AI$1),0),$F279-1966)</f>
        <v>77.562200000000004</v>
      </c>
      <c r="AJ279" s="4" cm="1">
        <f t="array" ref="AJ279">INDEX(GMW_SCEN!$A$2:$NF$60,MATCH(1,(GMW_SCEN!$NE$2:$NE$60=AJ$3)*(GMW_SCEN!$ND$2:$ND$60=AJ$4)*(GMW_SCEN!$NF$2:$NF$60=AJ$1),0),$F279-1966)</f>
        <v>53426.3</v>
      </c>
      <c r="AK279" s="4" cm="1">
        <f t="array" ref="AK279">INDEX(GMW_SCEN!$A$2:$NF$60,MATCH(1,(GMW_SCEN!$NE$2:$NE$60=AK$3)*(GMW_SCEN!$ND$2:$ND$60=AK$4)*(GMW_SCEN!$NF$2:$NF$60=AK$1),0),$F279-1966)</f>
        <v>4647730</v>
      </c>
      <c r="AL279" s="4" cm="1">
        <f t="array" ref="AL279">INDEX(GMW_SCEN!$A$2:$NF$60,MATCH(1,(GMW_SCEN!$NE$2:$NE$60=AL$3)*(GMW_SCEN!$ND$2:$ND$60=AL$4)*(GMW_SCEN!$NF$2:$NF$60=AL$1),0),$F279-1966)</f>
        <v>1359927</v>
      </c>
    </row>
    <row r="280" spans="1:38" x14ac:dyDescent="0.25">
      <c r="B280" s="4">
        <f t="shared" si="88"/>
        <v>2041</v>
      </c>
      <c r="C280" s="4">
        <f t="shared" si="88"/>
        <v>2041</v>
      </c>
      <c r="F280" s="4">
        <f t="shared" si="79"/>
        <v>2246</v>
      </c>
      <c r="G280" s="4" cm="1">
        <f t="array" ref="G280">INDEX(GMW_SCEN!$A$2:$NF$60,MATCH(1,(GMW_SCEN!$NE$2:$NE$60=G$3)*(GMW_SCEN!$ND$2:$ND$60=G$4)*(GMW_SCEN!$NF$2:$NF$60=G$1),0),$F280-1966)</f>
        <v>897505</v>
      </c>
      <c r="H280" s="4" cm="1">
        <f t="array" ref="H280">INDEX(GMW_SCEN!$A$2:$NF$60,MATCH(1,(GMW_SCEN!$NE$2:$NE$60=H$3)*(GMW_SCEN!$ND$2:$ND$60=H$4)*(GMW_SCEN!$NF$2:$NF$60=H$1),0),$F280-1966)</f>
        <v>526093.1</v>
      </c>
      <c r="I280" s="4" cm="1">
        <f t="array" ref="I280">INDEX(GMW_SCEN!$A$2:$NF$60,MATCH(1,(GMW_SCEN!$NE$2:$NE$60=I$3)*(GMW_SCEN!$ND$2:$ND$60=I$4)*(GMW_SCEN!$NF$2:$NF$60=I$1),0),$F280-1966)</f>
        <v>182327.1</v>
      </c>
      <c r="J280" s="4" cm="1">
        <f t="array" ref="J280">INDEX(GMW_SCEN!$A$2:$NF$60,MATCH(1,(GMW_SCEN!$NE$2:$NE$60=J$3)*(GMW_SCEN!$ND$2:$ND$60=J$4)*(GMW_SCEN!$NF$2:$NF$60=J$1),0),$F280-1966)</f>
        <v>190998.7</v>
      </c>
      <c r="K280" s="4" cm="1">
        <f t="array" ref="K280">INDEX(GMW_SCEN!$A$2:$NF$60,MATCH(1,(GMW_SCEN!$NE$2:$NE$60=K$3)*(GMW_SCEN!$ND$2:$ND$60=K$4)*(GMW_SCEN!$NF$2:$NF$60=K$1),0),$F280-1966)</f>
        <v>278605.8</v>
      </c>
      <c r="L280" s="4" cm="1">
        <f t="array" ref="L280">INDEX(GMW_SCEN!$A$2:$NF$60,MATCH(1,(GMW_SCEN!$NE$2:$NE$60=L$3)*(GMW_SCEN!$ND$2:$ND$60=L$4)*(GMW_SCEN!$NF$2:$NF$60=L$1),0),$F280-1966)</f>
        <v>301890.40000000002</v>
      </c>
      <c r="M280" s="4" cm="1">
        <f t="array" ref="M280">INDEX(GMW_SCEN!$A$2:$NF$60,MATCH(1,(GMW_SCEN!$NE$2:$NE$60=M$3)*(GMW_SCEN!$ND$2:$ND$60=M$4)*(GMW_SCEN!$NF$2:$NF$60=M$1),0),$F280-1966)</f>
        <v>192.96770000000001</v>
      </c>
      <c r="N280" s="4" cm="1">
        <f t="array" ref="N280">INDEX(GMW_SCEN!$A$2:$NF$60,MATCH(1,(GMW_SCEN!$NE$2:$NE$60=N$3)*(GMW_SCEN!$ND$2:$ND$60=N$4)*(GMW_SCEN!$NF$2:$NF$60=N$1),0),$F280-1966)</f>
        <v>2.5000659999999999</v>
      </c>
      <c r="O280" s="4" cm="1">
        <f t="array" ref="O280">INDEX(GMW_SCEN!$A$2:$NF$60,MATCH(1,(GMW_SCEN!$NE$2:$NE$60=O$3)*(GMW_SCEN!$ND$2:$ND$60=O$4)*(GMW_SCEN!$NF$2:$NF$60=O$1),0),$F280-1966)</f>
        <v>3.3501910000000001</v>
      </c>
      <c r="P280" s="4" cm="1">
        <f t="array" ref="P280">INDEX(GMW_SCEN!$A$2:$NF$60,MATCH(1,(GMW_SCEN!$NE$2:$NE$60=P$3)*(GMW_SCEN!$ND$2:$ND$60=P$4)*(GMW_SCEN!$NF$2:$NF$60=P$1),0),$F280-1966)</f>
        <v>0.31982359999999999</v>
      </c>
      <c r="Q280" s="4" cm="1">
        <f t="array" ref="Q280">INDEX(GMW_SCEN!$A$2:$NF$60,MATCH(1,(GMW_SCEN!$NE$2:$NE$60=Q$3)*(GMW_SCEN!$ND$2:$ND$60=Q$4)*(GMW_SCEN!$NF$2:$NF$60=Q$1),0),$F280-1966)</f>
        <v>1.1230770000000001</v>
      </c>
      <c r="R280" s="4" cm="1">
        <f t="array" ref="R280">INDEX(GMW_SCEN!$A$2:$NF$60,MATCH(1,(GMW_SCEN!$NE$2:$NE$60=R$3)*(GMW_SCEN!$ND$2:$ND$60=R$4)*(GMW_SCEN!$NF$2:$NF$60=R$1),0),$F280-1966)</f>
        <v>1.398072</v>
      </c>
      <c r="S280" s="4" cm="1">
        <f t="array" ref="S280">INDEX(GMW_SCEN!$A$2:$NF$60,MATCH(1,(GMW_SCEN!$NE$2:$NE$60=S$3)*(GMW_SCEN!$ND$2:$ND$60=S$4)*(GMW_SCEN!$NF$2:$NF$60=S$1),0),$F280-1966)</f>
        <v>78.481449999999995</v>
      </c>
      <c r="T280" s="4" cm="1">
        <f t="array" ref="T280">INDEX(GMW_SCEN!$A$2:$NF$60,MATCH(1,(GMW_SCEN!$NE$2:$NE$60=T$3)*(GMW_SCEN!$ND$2:$ND$60=T$4)*(GMW_SCEN!$NF$2:$NF$60=T$1),0),$F280-1966)</f>
        <v>-66683.16</v>
      </c>
      <c r="U280" s="4" cm="1">
        <f t="array" ref="U280">INDEX(GMW_SCEN!$A$2:$NF$60,MATCH(1,(GMW_SCEN!$NE$2:$NE$60=U$3)*(GMW_SCEN!$ND$2:$ND$60=U$4)*(GMW_SCEN!$NF$2:$NF$60=U$1),0),$F280-1966)</f>
        <v>4785482</v>
      </c>
      <c r="V280" s="4" cm="1">
        <f t="array" ref="V280">INDEX(GMW_SCEN!$A$2:$NF$60,MATCH(1,(GMW_SCEN!$NE$2:$NE$60=V$3)*(GMW_SCEN!$ND$2:$ND$60=V$4)*(GMW_SCEN!$NF$2:$NF$60=V$1),0),$F280-1966)</f>
        <v>1354274</v>
      </c>
      <c r="W280" s="4" cm="1">
        <f t="array" ref="W280">INDEX(GMW_SCEN!$A$2:$NF$60,MATCH(1,(GMW_SCEN!$NE$2:$NE$60=W$3)*(GMW_SCEN!$ND$2:$ND$60=W$4)*(GMW_SCEN!$NF$2:$NF$60=W$1),0),$F280-1966)</f>
        <v>897616.7</v>
      </c>
      <c r="X280" s="4" cm="1">
        <f t="array" ref="X280">INDEX(GMW_SCEN!$A$2:$NF$60,MATCH(1,(GMW_SCEN!$NE$2:$NE$60=X$3)*(GMW_SCEN!$ND$2:$ND$60=X$4)*(GMW_SCEN!$NF$2:$NF$60=X$1),0),$F280-1966)</f>
        <v>526587</v>
      </c>
      <c r="Y280" s="4" cm="1">
        <f t="array" ref="Y280">INDEX(GMW_SCEN!$A$2:$NF$60,MATCH(1,(GMW_SCEN!$NE$2:$NE$60=Y$3)*(GMW_SCEN!$ND$2:$ND$60=Y$4)*(GMW_SCEN!$NF$2:$NF$60=Y$1),0),$F280-1966)</f>
        <v>182385.9</v>
      </c>
      <c r="Z280" s="4" cm="1">
        <f t="array" ref="Z280">INDEX(GMW_SCEN!$A$2:$NF$60,MATCH(1,(GMW_SCEN!$NE$2:$NE$60=Z$3)*(GMW_SCEN!$ND$2:$ND$60=Z$4)*(GMW_SCEN!$NF$2:$NF$60=Z$1),0),$F280-1966)</f>
        <v>190998.7</v>
      </c>
      <c r="AA280" s="4" cm="1">
        <f t="array" ref="AA280">INDEX(GMW_SCEN!$A$2:$NF$60,MATCH(1,(GMW_SCEN!$NE$2:$NE$60=AA$3)*(GMW_SCEN!$ND$2:$ND$60=AA$4)*(GMW_SCEN!$NF$2:$NF$60=AA$1),0),$F280-1966)</f>
        <v>278587.2</v>
      </c>
      <c r="AB280" s="4" cm="1">
        <f t="array" ref="AB280">INDEX(GMW_SCEN!$A$2:$NF$60,MATCH(1,(GMW_SCEN!$NE$2:$NE$60=AB$3)*(GMW_SCEN!$ND$2:$ND$60=AB$4)*(GMW_SCEN!$NF$2:$NF$60=AB$1),0),$F280-1966)</f>
        <v>302307.59999999998</v>
      </c>
      <c r="AC280" s="4" cm="1">
        <f t="array" ref="AC280">INDEX(GMW_SCEN!$A$2:$NF$60,MATCH(1,(GMW_SCEN!$NE$2:$NE$60=AC$3)*(GMW_SCEN!$ND$2:$ND$60=AC$4)*(GMW_SCEN!$NF$2:$NF$60=AC$1),0),$F280-1966)</f>
        <v>195.56290000000001</v>
      </c>
      <c r="AD280" s="4" cm="1">
        <f t="array" ref="AD280">INDEX(GMW_SCEN!$A$2:$NF$60,MATCH(1,(GMW_SCEN!$NE$2:$NE$60=AD$3)*(GMW_SCEN!$ND$2:$ND$60=AD$4)*(GMW_SCEN!$NF$2:$NF$60=AD$1),0),$F280-1966)</f>
        <v>2.4368479999999999</v>
      </c>
      <c r="AE280" s="4" cm="1">
        <f t="array" ref="AE280">INDEX(GMW_SCEN!$A$2:$NF$60,MATCH(1,(GMW_SCEN!$NE$2:$NE$60=AE$3)*(GMW_SCEN!$ND$2:$ND$60=AE$4)*(GMW_SCEN!$NF$2:$NF$60=AE$1),0),$F280-1966)</f>
        <v>3.3422109999999998</v>
      </c>
      <c r="AF280" s="4" cm="1">
        <f t="array" ref="AF280">INDEX(GMW_SCEN!$A$2:$NF$60,MATCH(1,(GMW_SCEN!$NE$2:$NE$60=AF$3)*(GMW_SCEN!$ND$2:$ND$60=AF$4)*(GMW_SCEN!$NF$2:$NF$60=AF$1),0),$F280-1966)</f>
        <v>0.36701640000000002</v>
      </c>
      <c r="AG280" s="4" cm="1">
        <f t="array" ref="AG280">INDEX(GMW_SCEN!$A$2:$NF$60,MATCH(1,(GMW_SCEN!$NE$2:$NE$60=AG$3)*(GMW_SCEN!$ND$2:$ND$60=AG$4)*(GMW_SCEN!$NF$2:$NF$60=AG$1),0),$F280-1966)</f>
        <v>1.1082240000000001</v>
      </c>
      <c r="AH280" s="4" cm="1">
        <f t="array" ref="AH280">INDEX(GMW_SCEN!$A$2:$NF$60,MATCH(1,(GMW_SCEN!$NE$2:$NE$60=AH$3)*(GMW_SCEN!$ND$2:$ND$60=AH$4)*(GMW_SCEN!$NF$2:$NF$60=AH$1),0),$F280-1966)</f>
        <v>1.3795839999999999</v>
      </c>
      <c r="AI280" s="4" cm="1">
        <f t="array" ref="AI280">INDEX(GMW_SCEN!$A$2:$NF$60,MATCH(1,(GMW_SCEN!$NE$2:$NE$60=AI$3)*(GMW_SCEN!$ND$2:$ND$60=AI$4)*(GMW_SCEN!$NF$2:$NF$60=AI$1),0),$F280-1966)</f>
        <v>77.473249999999993</v>
      </c>
      <c r="AJ280" s="4" cm="1">
        <f t="array" ref="AJ280">INDEX(GMW_SCEN!$A$2:$NF$60,MATCH(1,(GMW_SCEN!$NE$2:$NE$60=AJ$3)*(GMW_SCEN!$ND$2:$ND$60=AJ$4)*(GMW_SCEN!$NF$2:$NF$60=AJ$1),0),$F280-1966)</f>
        <v>-66977.98</v>
      </c>
      <c r="AK280" s="4" cm="1">
        <f t="array" ref="AK280">INDEX(GMW_SCEN!$A$2:$NF$60,MATCH(1,(GMW_SCEN!$NE$2:$NE$60=AK$3)*(GMW_SCEN!$ND$2:$ND$60=AK$4)*(GMW_SCEN!$NF$2:$NF$60=AK$1),0),$F280-1966)</f>
        <v>4735631</v>
      </c>
      <c r="AL280" s="4" cm="1">
        <f t="array" ref="AL280">INDEX(GMW_SCEN!$A$2:$NF$60,MATCH(1,(GMW_SCEN!$NE$2:$NE$60=AL$3)*(GMW_SCEN!$ND$2:$ND$60=AL$4)*(GMW_SCEN!$NF$2:$NF$60=AL$1),0),$F280-1966)</f>
        <v>1372575</v>
      </c>
    </row>
    <row r="281" spans="1:38" x14ac:dyDescent="0.25">
      <c r="B281" s="4">
        <f t="shared" si="88"/>
        <v>2041</v>
      </c>
      <c r="C281" s="4">
        <f t="shared" si="88"/>
        <v>2041</v>
      </c>
      <c r="F281" s="4">
        <f t="shared" si="79"/>
        <v>2247</v>
      </c>
      <c r="G281" s="4" cm="1">
        <f t="array" ref="G281">INDEX(GMW_SCEN!$A$2:$NF$60,MATCH(1,(GMW_SCEN!$NE$2:$NE$60=G$3)*(GMW_SCEN!$ND$2:$ND$60=G$4)*(GMW_SCEN!$NF$2:$NF$60=G$1),0),$F281-1966)</f>
        <v>901135.8</v>
      </c>
      <c r="H281" s="4" cm="1">
        <f t="array" ref="H281">INDEX(GMW_SCEN!$A$2:$NF$60,MATCH(1,(GMW_SCEN!$NE$2:$NE$60=H$3)*(GMW_SCEN!$ND$2:$ND$60=H$4)*(GMW_SCEN!$NF$2:$NF$60=H$1),0),$F281-1966)</f>
        <v>528159.80000000005</v>
      </c>
      <c r="I281" s="4" cm="1">
        <f t="array" ref="I281">INDEX(GMW_SCEN!$A$2:$NF$60,MATCH(1,(GMW_SCEN!$NE$2:$NE$60=I$3)*(GMW_SCEN!$ND$2:$ND$60=I$4)*(GMW_SCEN!$NF$2:$NF$60=I$1),0),$F281-1966)</f>
        <v>183265.5</v>
      </c>
      <c r="J281" s="4" cm="1">
        <f t="array" ref="J281">INDEX(GMW_SCEN!$A$2:$NF$60,MATCH(1,(GMW_SCEN!$NE$2:$NE$60=J$3)*(GMW_SCEN!$ND$2:$ND$60=J$4)*(GMW_SCEN!$NF$2:$NF$60=J$1),0),$F281-1966)</f>
        <v>191748.8</v>
      </c>
      <c r="K281" s="4" cm="1">
        <f t="array" ref="K281">INDEX(GMW_SCEN!$A$2:$NF$60,MATCH(1,(GMW_SCEN!$NE$2:$NE$60=K$3)*(GMW_SCEN!$ND$2:$ND$60=K$4)*(GMW_SCEN!$NF$2:$NF$60=K$1),0),$F281-1966)</f>
        <v>279639</v>
      </c>
      <c r="L281" s="4" cm="1">
        <f t="array" ref="L281">INDEX(GMW_SCEN!$A$2:$NF$60,MATCH(1,(GMW_SCEN!$NE$2:$NE$60=L$3)*(GMW_SCEN!$ND$2:$ND$60=L$4)*(GMW_SCEN!$NF$2:$NF$60=L$1),0),$F281-1966)</f>
        <v>303133.5</v>
      </c>
      <c r="M281" s="4" cm="1">
        <f t="array" ref="M281">INDEX(GMW_SCEN!$A$2:$NF$60,MATCH(1,(GMW_SCEN!$NE$2:$NE$60=M$3)*(GMW_SCEN!$ND$2:$ND$60=M$4)*(GMW_SCEN!$NF$2:$NF$60=M$1),0),$F281-1966)</f>
        <v>194.2824</v>
      </c>
      <c r="N281" s="4" cm="1">
        <f t="array" ref="N281">INDEX(GMW_SCEN!$A$2:$NF$60,MATCH(1,(GMW_SCEN!$NE$2:$NE$60=N$3)*(GMW_SCEN!$ND$2:$ND$60=N$4)*(GMW_SCEN!$NF$2:$NF$60=N$1),0),$F281-1966)</f>
        <v>2.5000490000000002</v>
      </c>
      <c r="O281" s="4" cm="1">
        <f t="array" ref="O281">INDEX(GMW_SCEN!$A$2:$NF$60,MATCH(1,(GMW_SCEN!$NE$2:$NE$60=O$3)*(GMW_SCEN!$ND$2:$ND$60=O$4)*(GMW_SCEN!$NF$2:$NF$60=O$1),0),$F281-1966)</f>
        <v>3.3501660000000002</v>
      </c>
      <c r="P281" s="4" cm="1">
        <f t="array" ref="P281">INDEX(GMW_SCEN!$A$2:$NF$60,MATCH(1,(GMW_SCEN!$NE$2:$NE$60=P$3)*(GMW_SCEN!$ND$2:$ND$60=P$4)*(GMW_SCEN!$NF$2:$NF$60=P$1),0),$F281-1966)</f>
        <v>0.31767390000000001</v>
      </c>
      <c r="Q281" s="4" cm="1">
        <f t="array" ref="Q281">INDEX(GMW_SCEN!$A$2:$NF$60,MATCH(1,(GMW_SCEN!$NE$2:$NE$60=Q$3)*(GMW_SCEN!$ND$2:$ND$60=Q$4)*(GMW_SCEN!$NF$2:$NF$60=Q$1),0),$F281-1966)</f>
        <v>1.122487</v>
      </c>
      <c r="R281" s="4" cm="1">
        <f t="array" ref="R281">INDEX(GMW_SCEN!$A$2:$NF$60,MATCH(1,(GMW_SCEN!$NE$2:$NE$60=R$3)*(GMW_SCEN!$ND$2:$ND$60=R$4)*(GMW_SCEN!$NF$2:$NF$60=R$1),0),$F281-1966)</f>
        <v>1.3983760000000001</v>
      </c>
      <c r="S281" s="4" cm="1">
        <f t="array" ref="S281">INDEX(GMW_SCEN!$A$2:$NF$60,MATCH(1,(GMW_SCEN!$NE$2:$NE$60=S$3)*(GMW_SCEN!$ND$2:$ND$60=S$4)*(GMW_SCEN!$NF$2:$NF$60=S$1),0),$F281-1966)</f>
        <v>78.384479999999996</v>
      </c>
      <c r="T281" s="4" cm="1">
        <f t="array" ref="T281">INDEX(GMW_SCEN!$A$2:$NF$60,MATCH(1,(GMW_SCEN!$NE$2:$NE$60=T$3)*(GMW_SCEN!$ND$2:$ND$60=T$4)*(GMW_SCEN!$NF$2:$NF$60=T$1),0),$F281-1966)</f>
        <v>-20994.07</v>
      </c>
      <c r="U281" s="4" cm="1">
        <f t="array" ref="U281">INDEX(GMW_SCEN!$A$2:$NF$60,MATCH(1,(GMW_SCEN!$NE$2:$NE$60=U$3)*(GMW_SCEN!$ND$2:$ND$60=U$4)*(GMW_SCEN!$NF$2:$NF$60=U$1),0),$F281-1966)</f>
        <v>4833676</v>
      </c>
      <c r="V281" s="4" cm="1">
        <f t="array" ref="V281">INDEX(GMW_SCEN!$A$2:$NF$60,MATCH(1,(GMW_SCEN!$NE$2:$NE$60=V$3)*(GMW_SCEN!$ND$2:$ND$60=V$4)*(GMW_SCEN!$NF$2:$NF$60=V$1),0),$F281-1966)</f>
        <v>1367015</v>
      </c>
      <c r="W281" s="4" cm="1">
        <f t="array" ref="W281">INDEX(GMW_SCEN!$A$2:$NF$60,MATCH(1,(GMW_SCEN!$NE$2:$NE$60=W$3)*(GMW_SCEN!$ND$2:$ND$60=W$4)*(GMW_SCEN!$NF$2:$NF$60=W$1),0),$F281-1966)</f>
        <v>901239.9</v>
      </c>
      <c r="X281" s="4" cm="1">
        <f t="array" ref="X281">INDEX(GMW_SCEN!$A$2:$NF$60,MATCH(1,(GMW_SCEN!$NE$2:$NE$60=X$3)*(GMW_SCEN!$ND$2:$ND$60=X$4)*(GMW_SCEN!$NF$2:$NF$60=X$1),0),$F281-1966)</f>
        <v>528631.4</v>
      </c>
      <c r="Y281" s="4" cm="1">
        <f t="array" ref="Y281">INDEX(GMW_SCEN!$A$2:$NF$60,MATCH(1,(GMW_SCEN!$NE$2:$NE$60=Y$3)*(GMW_SCEN!$ND$2:$ND$60=Y$4)*(GMW_SCEN!$NF$2:$NF$60=Y$1),0),$F281-1966)</f>
        <v>183320.3</v>
      </c>
      <c r="Z281" s="4" cm="1">
        <f t="array" ref="Z281">INDEX(GMW_SCEN!$A$2:$NF$60,MATCH(1,(GMW_SCEN!$NE$2:$NE$60=Z$3)*(GMW_SCEN!$ND$2:$ND$60=Z$4)*(GMW_SCEN!$NF$2:$NF$60=Z$1),0),$F281-1966)</f>
        <v>191748.8</v>
      </c>
      <c r="AA281" s="4" cm="1">
        <f t="array" ref="AA281">INDEX(GMW_SCEN!$A$2:$NF$60,MATCH(1,(GMW_SCEN!$NE$2:$NE$60=AA$3)*(GMW_SCEN!$ND$2:$ND$60=AA$4)*(GMW_SCEN!$NF$2:$NF$60=AA$1),0),$F281-1966)</f>
        <v>279619.59999999998</v>
      </c>
      <c r="AB281" s="4" cm="1">
        <f t="array" ref="AB281">INDEX(GMW_SCEN!$A$2:$NF$60,MATCH(1,(GMW_SCEN!$NE$2:$NE$60=AB$3)*(GMW_SCEN!$ND$2:$ND$60=AB$4)*(GMW_SCEN!$NF$2:$NF$60=AB$1),0),$F281-1966)</f>
        <v>303532</v>
      </c>
      <c r="AC281" s="4" cm="1">
        <f t="array" ref="AC281">INDEX(GMW_SCEN!$A$2:$NF$60,MATCH(1,(GMW_SCEN!$NE$2:$NE$60=AC$3)*(GMW_SCEN!$ND$2:$ND$60=AC$4)*(GMW_SCEN!$NF$2:$NF$60=AC$1),0),$F281-1966)</f>
        <v>196.87719999999999</v>
      </c>
      <c r="AD281" s="4" cm="1">
        <f t="array" ref="AD281">INDEX(GMW_SCEN!$A$2:$NF$60,MATCH(1,(GMW_SCEN!$NE$2:$NE$60=AD$3)*(GMW_SCEN!$ND$2:$ND$60=AD$4)*(GMW_SCEN!$NF$2:$NF$60=AD$1),0),$F281-1966)</f>
        <v>2.438447</v>
      </c>
      <c r="AE281" s="4" cm="1">
        <f t="array" ref="AE281">INDEX(GMW_SCEN!$A$2:$NF$60,MATCH(1,(GMW_SCEN!$NE$2:$NE$60=AE$3)*(GMW_SCEN!$ND$2:$ND$60=AE$4)*(GMW_SCEN!$NF$2:$NF$60=AE$1),0),$F281-1966)</f>
        <v>3.339871</v>
      </c>
      <c r="AF281" s="4" cm="1">
        <f t="array" ref="AF281">INDEX(GMW_SCEN!$A$2:$NF$60,MATCH(1,(GMW_SCEN!$NE$2:$NE$60=AF$3)*(GMW_SCEN!$ND$2:$ND$60=AF$4)*(GMW_SCEN!$NF$2:$NF$60=AF$1),0),$F281-1966)</f>
        <v>0.36129299999999998</v>
      </c>
      <c r="AG281" s="4" cm="1">
        <f t="array" ref="AG281">INDEX(GMW_SCEN!$A$2:$NF$60,MATCH(1,(GMW_SCEN!$NE$2:$NE$60=AG$3)*(GMW_SCEN!$ND$2:$ND$60=AG$4)*(GMW_SCEN!$NF$2:$NF$60=AG$1),0),$F281-1966)</f>
        <v>1.1077790000000001</v>
      </c>
      <c r="AH281" s="4" cm="1">
        <f t="array" ref="AH281">INDEX(GMW_SCEN!$A$2:$NF$60,MATCH(1,(GMW_SCEN!$NE$2:$NE$60=AH$3)*(GMW_SCEN!$ND$2:$ND$60=AH$4)*(GMW_SCEN!$NF$2:$NF$60=AH$1),0),$F281-1966)</f>
        <v>1.380055</v>
      </c>
      <c r="AI281" s="4" cm="1">
        <f t="array" ref="AI281">INDEX(GMW_SCEN!$A$2:$NF$60,MATCH(1,(GMW_SCEN!$NE$2:$NE$60=AI$3)*(GMW_SCEN!$ND$2:$ND$60=AI$4)*(GMW_SCEN!$NF$2:$NF$60=AI$1),0),$F281-1966)</f>
        <v>77.388099999999994</v>
      </c>
      <c r="AJ281" s="4" cm="1">
        <f t="array" ref="AJ281">INDEX(GMW_SCEN!$A$2:$NF$60,MATCH(1,(GMW_SCEN!$NE$2:$NE$60=AJ$3)*(GMW_SCEN!$ND$2:$ND$60=AJ$4)*(GMW_SCEN!$NF$2:$NF$60=AJ$1),0),$F281-1966)</f>
        <v>-20933.07</v>
      </c>
      <c r="AK281" s="4" cm="1">
        <f t="array" ref="AK281">INDEX(GMW_SCEN!$A$2:$NF$60,MATCH(1,(GMW_SCEN!$NE$2:$NE$60=AK$3)*(GMW_SCEN!$ND$2:$ND$60=AK$4)*(GMW_SCEN!$NF$2:$NF$60=AK$1),0),$F281-1966)</f>
        <v>4784293</v>
      </c>
      <c r="AL281" s="4" cm="1">
        <f t="array" ref="AL281">INDEX(GMW_SCEN!$A$2:$NF$60,MATCH(1,(GMW_SCEN!$NE$2:$NE$60=AL$3)*(GMW_SCEN!$ND$2:$ND$60=AL$4)*(GMW_SCEN!$NF$2:$NF$60=AL$1),0),$F281-1966)</f>
        <v>1385359</v>
      </c>
    </row>
    <row r="282" spans="1:38" x14ac:dyDescent="0.25">
      <c r="B282" s="4">
        <f t="shared" si="88"/>
        <v>2041</v>
      </c>
      <c r="C282" s="4">
        <f t="shared" si="88"/>
        <v>2041</v>
      </c>
      <c r="E282" s="4">
        <f t="shared" ref="E282" si="92">+E278+1</f>
        <v>2041</v>
      </c>
      <c r="F282" s="4">
        <f t="shared" si="79"/>
        <v>2248</v>
      </c>
      <c r="G282" s="4" cm="1">
        <f t="array" ref="G282">INDEX(GMW_SCEN!$A$2:$NF$60,MATCH(1,(GMW_SCEN!$NE$2:$NE$60=G$3)*(GMW_SCEN!$ND$2:$ND$60=G$4)*(GMW_SCEN!$NF$2:$NF$60=G$1),0),$F282-1966)</f>
        <v>904783.8</v>
      </c>
      <c r="H282" s="4" cm="1">
        <f t="array" ref="H282">INDEX(GMW_SCEN!$A$2:$NF$60,MATCH(1,(GMW_SCEN!$NE$2:$NE$60=H$3)*(GMW_SCEN!$ND$2:$ND$60=H$4)*(GMW_SCEN!$NF$2:$NF$60=H$1),0),$F282-1966)</f>
        <v>530236.19999999995</v>
      </c>
      <c r="I282" s="4" cm="1">
        <f t="array" ref="I282">INDEX(GMW_SCEN!$A$2:$NF$60,MATCH(1,(GMW_SCEN!$NE$2:$NE$60=I$3)*(GMW_SCEN!$ND$2:$ND$60=I$4)*(GMW_SCEN!$NF$2:$NF$60=I$1),0),$F282-1966)</f>
        <v>184209</v>
      </c>
      <c r="J282" s="4" cm="1">
        <f t="array" ref="J282">INDEX(GMW_SCEN!$A$2:$NF$60,MATCH(1,(GMW_SCEN!$NE$2:$NE$60=J$3)*(GMW_SCEN!$ND$2:$ND$60=J$4)*(GMW_SCEN!$NF$2:$NF$60=J$1),0),$F282-1966)</f>
        <v>192502.3</v>
      </c>
      <c r="K282" s="4" cm="1">
        <f t="array" ref="K282">INDEX(GMW_SCEN!$A$2:$NF$60,MATCH(1,(GMW_SCEN!$NE$2:$NE$60=K$3)*(GMW_SCEN!$ND$2:$ND$60=K$4)*(GMW_SCEN!$NF$2:$NF$60=K$1),0),$F282-1966)</f>
        <v>280677.3</v>
      </c>
      <c r="L282" s="4" cm="1">
        <f t="array" ref="L282">INDEX(GMW_SCEN!$A$2:$NF$60,MATCH(1,(GMW_SCEN!$NE$2:$NE$60=L$3)*(GMW_SCEN!$ND$2:$ND$60=L$4)*(GMW_SCEN!$NF$2:$NF$60=L$1),0),$F282-1966)</f>
        <v>304382.90000000002</v>
      </c>
      <c r="M282" s="4" cm="1">
        <f t="array" ref="M282">INDEX(GMW_SCEN!$A$2:$NF$60,MATCH(1,(GMW_SCEN!$NE$2:$NE$60=M$3)*(GMW_SCEN!$ND$2:$ND$60=M$4)*(GMW_SCEN!$NF$2:$NF$60=M$1),0),$F282-1966)</f>
        <v>194.7782</v>
      </c>
      <c r="N282" s="4" cm="1">
        <f t="array" ref="N282">INDEX(GMW_SCEN!$A$2:$NF$60,MATCH(1,(GMW_SCEN!$NE$2:$NE$60=N$3)*(GMW_SCEN!$ND$2:$ND$60=N$4)*(GMW_SCEN!$NF$2:$NF$60=N$1),0),$F282-1966)</f>
        <v>2.5000300000000002</v>
      </c>
      <c r="O282" s="4" cm="1">
        <f t="array" ref="O282">INDEX(GMW_SCEN!$A$2:$NF$60,MATCH(1,(GMW_SCEN!$NE$2:$NE$60=O$3)*(GMW_SCEN!$ND$2:$ND$60=O$4)*(GMW_SCEN!$NF$2:$NF$60=O$1),0),$F282-1966)</f>
        <v>3.3501569999999998</v>
      </c>
      <c r="P282" s="4" cm="1">
        <f t="array" ref="P282">INDEX(GMW_SCEN!$A$2:$NF$60,MATCH(1,(GMW_SCEN!$NE$2:$NE$60=P$3)*(GMW_SCEN!$ND$2:$ND$60=P$4)*(GMW_SCEN!$NF$2:$NF$60=P$1),0),$F282-1966)</f>
        <v>0.31494329999999998</v>
      </c>
      <c r="Q282" s="4" cm="1">
        <f t="array" ref="Q282">INDEX(GMW_SCEN!$A$2:$NF$60,MATCH(1,(GMW_SCEN!$NE$2:$NE$60=Q$3)*(GMW_SCEN!$ND$2:$ND$60=Q$4)*(GMW_SCEN!$NF$2:$NF$60=Q$1),0),$F282-1966)</f>
        <v>1.1218939999999999</v>
      </c>
      <c r="R282" s="4" cm="1">
        <f t="array" ref="R282">INDEX(GMW_SCEN!$A$2:$NF$60,MATCH(1,(GMW_SCEN!$NE$2:$NE$60=R$3)*(GMW_SCEN!$ND$2:$ND$60=R$4)*(GMW_SCEN!$NF$2:$NF$60=R$1),0),$F282-1966)</f>
        <v>1.398676</v>
      </c>
      <c r="S282" s="4" cm="1">
        <f t="array" ref="S282">INDEX(GMW_SCEN!$A$2:$NF$60,MATCH(1,(GMW_SCEN!$NE$2:$NE$60=S$3)*(GMW_SCEN!$ND$2:$ND$60=S$4)*(GMW_SCEN!$NF$2:$NF$60=S$1),0),$F282-1966)</f>
        <v>78.291669999999996</v>
      </c>
      <c r="T282" s="4" cm="1">
        <f t="array" ref="T282">INDEX(GMW_SCEN!$A$2:$NF$60,MATCH(1,(GMW_SCEN!$NE$2:$NE$60=T$3)*(GMW_SCEN!$ND$2:$ND$60=T$4)*(GMW_SCEN!$NF$2:$NF$60=T$1),0),$F282-1966)</f>
        <v>-56497.760000000002</v>
      </c>
      <c r="U282" s="4" cm="1">
        <f t="array" ref="U282">INDEX(GMW_SCEN!$A$2:$NF$60,MATCH(1,(GMW_SCEN!$NE$2:$NE$60=U$3)*(GMW_SCEN!$ND$2:$ND$60=U$4)*(GMW_SCEN!$NF$2:$NF$60=U$1),0),$F282-1966)</f>
        <v>4917739</v>
      </c>
      <c r="V282" s="4" cm="1">
        <f t="array" ref="V282">INDEX(GMW_SCEN!$A$2:$NF$60,MATCH(1,(GMW_SCEN!$NE$2:$NE$60=V$3)*(GMW_SCEN!$ND$2:$ND$60=V$4)*(GMW_SCEN!$NF$2:$NF$60=V$1),0),$F282-1966)</f>
        <v>1379876</v>
      </c>
      <c r="W282" s="4" cm="1">
        <f t="array" ref="W282">INDEX(GMW_SCEN!$A$2:$NF$60,MATCH(1,(GMW_SCEN!$NE$2:$NE$60=W$3)*(GMW_SCEN!$ND$2:$ND$60=W$4)*(GMW_SCEN!$NF$2:$NF$60=W$1),0),$F282-1966)</f>
        <v>904881.9</v>
      </c>
      <c r="X282" s="4" cm="1">
        <f t="array" ref="X282">INDEX(GMW_SCEN!$A$2:$NF$60,MATCH(1,(GMW_SCEN!$NE$2:$NE$60=X$3)*(GMW_SCEN!$ND$2:$ND$60=X$4)*(GMW_SCEN!$NF$2:$NF$60=X$1),0),$F282-1966)</f>
        <v>530687.9</v>
      </c>
      <c r="Y282" s="4" cm="1">
        <f t="array" ref="Y282">INDEX(GMW_SCEN!$A$2:$NF$60,MATCH(1,(GMW_SCEN!$NE$2:$NE$60=Y$3)*(GMW_SCEN!$ND$2:$ND$60=Y$4)*(GMW_SCEN!$NF$2:$NF$60=Y$1),0),$F282-1966)</f>
        <v>184260.1</v>
      </c>
      <c r="Z282" s="4" cm="1">
        <f t="array" ref="Z282">INDEX(GMW_SCEN!$A$2:$NF$60,MATCH(1,(GMW_SCEN!$NE$2:$NE$60=Z$3)*(GMW_SCEN!$ND$2:$ND$60=Z$4)*(GMW_SCEN!$NF$2:$NF$60=Z$1),0),$F282-1966)</f>
        <v>192502.3</v>
      </c>
      <c r="AA282" s="4" cm="1">
        <f t="array" ref="AA282">INDEX(GMW_SCEN!$A$2:$NF$60,MATCH(1,(GMW_SCEN!$NE$2:$NE$60=AA$3)*(GMW_SCEN!$ND$2:$ND$60=AA$4)*(GMW_SCEN!$NF$2:$NF$60=AA$1),0),$F282-1966)</f>
        <v>280657</v>
      </c>
      <c r="AB282" s="4" cm="1">
        <f t="array" ref="AB282">INDEX(GMW_SCEN!$A$2:$NF$60,MATCH(1,(GMW_SCEN!$NE$2:$NE$60=AB$3)*(GMW_SCEN!$ND$2:$ND$60=AB$4)*(GMW_SCEN!$NF$2:$NF$60=AB$1),0),$F282-1966)</f>
        <v>304763.2</v>
      </c>
      <c r="AC282" s="4" cm="1">
        <f t="array" ref="AC282">INDEX(GMW_SCEN!$A$2:$NF$60,MATCH(1,(GMW_SCEN!$NE$2:$NE$60=AC$3)*(GMW_SCEN!$ND$2:$ND$60=AC$4)*(GMW_SCEN!$NF$2:$NF$60=AC$1),0),$F282-1966)</f>
        <v>197.36179999999999</v>
      </c>
      <c r="AD282" s="4" cm="1">
        <f t="array" ref="AD282">INDEX(GMW_SCEN!$A$2:$NF$60,MATCH(1,(GMW_SCEN!$NE$2:$NE$60=AD$3)*(GMW_SCEN!$ND$2:$ND$60=AD$4)*(GMW_SCEN!$NF$2:$NF$60=AD$1),0),$F282-1966)</f>
        <v>2.4400219999999999</v>
      </c>
      <c r="AE282" s="4" cm="1">
        <f t="array" ref="AE282">INDEX(GMW_SCEN!$A$2:$NF$60,MATCH(1,(GMW_SCEN!$NE$2:$NE$60=AE$3)*(GMW_SCEN!$ND$2:$ND$60=AE$4)*(GMW_SCEN!$NF$2:$NF$60=AE$1),0),$F282-1966)</f>
        <v>3.3377330000000001</v>
      </c>
      <c r="AF282" s="4" cm="1">
        <f t="array" ref="AF282">INDEX(GMW_SCEN!$A$2:$NF$60,MATCH(1,(GMW_SCEN!$NE$2:$NE$60=AF$3)*(GMW_SCEN!$ND$2:$ND$60=AF$4)*(GMW_SCEN!$NF$2:$NF$60=AF$1),0),$F282-1966)</f>
        <v>0.3552321</v>
      </c>
      <c r="AG282" s="4" cm="1">
        <f t="array" ref="AG282">INDEX(GMW_SCEN!$A$2:$NF$60,MATCH(1,(GMW_SCEN!$NE$2:$NE$60=AG$3)*(GMW_SCEN!$ND$2:$ND$60=AG$4)*(GMW_SCEN!$NF$2:$NF$60=AG$1),0),$F282-1966)</f>
        <v>1.1073280000000001</v>
      </c>
      <c r="AH282" s="4" cm="1">
        <f t="array" ref="AH282">INDEX(GMW_SCEN!$A$2:$NF$60,MATCH(1,(GMW_SCEN!$NE$2:$NE$60=AH$3)*(GMW_SCEN!$ND$2:$ND$60=AH$4)*(GMW_SCEN!$NF$2:$NF$60=AH$1),0),$F282-1966)</f>
        <v>1.3805179999999999</v>
      </c>
      <c r="AI282" s="4" cm="1">
        <f t="array" ref="AI282">INDEX(GMW_SCEN!$A$2:$NF$60,MATCH(1,(GMW_SCEN!$NE$2:$NE$60=AI$3)*(GMW_SCEN!$ND$2:$ND$60=AI$4)*(GMW_SCEN!$NF$2:$NF$60=AI$1),0),$F282-1966)</f>
        <v>77.306759999999997</v>
      </c>
      <c r="AJ282" s="4" cm="1">
        <f t="array" ref="AJ282">INDEX(GMW_SCEN!$A$2:$NF$60,MATCH(1,(GMW_SCEN!$NE$2:$NE$60=AJ$3)*(GMW_SCEN!$ND$2:$ND$60=AJ$4)*(GMW_SCEN!$NF$2:$NF$60=AJ$1),0),$F282-1966)</f>
        <v>-56569.760000000002</v>
      </c>
      <c r="AK282" s="4" cm="1">
        <f t="array" ref="AK282">INDEX(GMW_SCEN!$A$2:$NF$60,MATCH(1,(GMW_SCEN!$NE$2:$NE$60=AK$3)*(GMW_SCEN!$ND$2:$ND$60=AK$4)*(GMW_SCEN!$NF$2:$NF$60=AK$1),0),$F282-1966)</f>
        <v>4868958</v>
      </c>
      <c r="AL282" s="4" cm="1">
        <f t="array" ref="AL282">INDEX(GMW_SCEN!$A$2:$NF$60,MATCH(1,(GMW_SCEN!$NE$2:$NE$60=AL$3)*(GMW_SCEN!$ND$2:$ND$60=AL$4)*(GMW_SCEN!$NF$2:$NF$60=AL$1),0),$F282-1966)</f>
        <v>1398268</v>
      </c>
    </row>
    <row r="283" spans="1:38" x14ac:dyDescent="0.25">
      <c r="A283" s="4">
        <v>2042</v>
      </c>
      <c r="B283" s="4">
        <f t="shared" si="88"/>
        <v>2042</v>
      </c>
      <c r="C283" s="4">
        <f t="shared" si="88"/>
        <v>2041</v>
      </c>
      <c r="D283" s="4">
        <f t="shared" si="88"/>
        <v>2041</v>
      </c>
      <c r="F283" s="4">
        <f t="shared" si="79"/>
        <v>2249</v>
      </c>
      <c r="G283" s="4" cm="1">
        <f t="array" ref="G283">INDEX(GMW_SCEN!$A$2:$NF$60,MATCH(1,(GMW_SCEN!$NE$2:$NE$60=G$3)*(GMW_SCEN!$ND$2:$ND$60=G$4)*(GMW_SCEN!$NF$2:$NF$60=G$1),0),$F283-1966)</f>
        <v>908447.4</v>
      </c>
      <c r="H283" s="4" cm="1">
        <f t="array" ref="H283">INDEX(GMW_SCEN!$A$2:$NF$60,MATCH(1,(GMW_SCEN!$NE$2:$NE$60=H$3)*(GMW_SCEN!$ND$2:$ND$60=H$4)*(GMW_SCEN!$NF$2:$NF$60=H$1),0),$F283-1966)</f>
        <v>532320.69999999995</v>
      </c>
      <c r="I283" s="4" cm="1">
        <f t="array" ref="I283">INDEX(GMW_SCEN!$A$2:$NF$60,MATCH(1,(GMW_SCEN!$NE$2:$NE$60=I$3)*(GMW_SCEN!$ND$2:$ND$60=I$4)*(GMW_SCEN!$NF$2:$NF$60=I$1),0),$F283-1966)</f>
        <v>185158</v>
      </c>
      <c r="J283" s="4" cm="1">
        <f t="array" ref="J283">INDEX(GMW_SCEN!$A$2:$NF$60,MATCH(1,(GMW_SCEN!$NE$2:$NE$60=J$3)*(GMW_SCEN!$ND$2:$ND$60=J$4)*(GMW_SCEN!$NF$2:$NF$60=J$1),0),$F283-1966)</f>
        <v>193259.3</v>
      </c>
      <c r="K283" s="4" cm="1">
        <f t="array" ref="K283">INDEX(GMW_SCEN!$A$2:$NF$60,MATCH(1,(GMW_SCEN!$NE$2:$NE$60=K$3)*(GMW_SCEN!$ND$2:$ND$60=K$4)*(GMW_SCEN!$NF$2:$NF$60=K$1),0),$F283-1966)</f>
        <v>281720.3</v>
      </c>
      <c r="L283" s="4" cm="1">
        <f t="array" ref="L283">INDEX(GMW_SCEN!$A$2:$NF$60,MATCH(1,(GMW_SCEN!$NE$2:$NE$60=L$3)*(GMW_SCEN!$ND$2:$ND$60=L$4)*(GMW_SCEN!$NF$2:$NF$60=L$1),0),$F283-1966)</f>
        <v>305638.40000000002</v>
      </c>
      <c r="M283" s="4" cm="1">
        <f t="array" ref="M283">INDEX(GMW_SCEN!$A$2:$NF$60,MATCH(1,(GMW_SCEN!$NE$2:$NE$60=M$3)*(GMW_SCEN!$ND$2:$ND$60=M$4)*(GMW_SCEN!$NF$2:$NF$60=M$1),0),$F283-1966)</f>
        <v>194.8793</v>
      </c>
      <c r="N283" s="4" cm="1">
        <f t="array" ref="N283">INDEX(GMW_SCEN!$A$2:$NF$60,MATCH(1,(GMW_SCEN!$NE$2:$NE$60=N$3)*(GMW_SCEN!$ND$2:$ND$60=N$4)*(GMW_SCEN!$NF$2:$NF$60=N$1),0),$F283-1966)</f>
        <v>2.5000200000000001</v>
      </c>
      <c r="O283" s="4" cm="1">
        <f t="array" ref="O283">INDEX(GMW_SCEN!$A$2:$NF$60,MATCH(1,(GMW_SCEN!$NE$2:$NE$60=O$3)*(GMW_SCEN!$ND$2:$ND$60=O$4)*(GMW_SCEN!$NF$2:$NF$60=O$1),0),$F283-1966)</f>
        <v>3.3500960000000002</v>
      </c>
      <c r="P283" s="4" cm="1">
        <f t="array" ref="P283">INDEX(GMW_SCEN!$A$2:$NF$60,MATCH(1,(GMW_SCEN!$NE$2:$NE$60=P$3)*(GMW_SCEN!$ND$2:$ND$60=P$4)*(GMW_SCEN!$NF$2:$NF$60=P$1),0),$F283-1966)</f>
        <v>0.31213239999999998</v>
      </c>
      <c r="Q283" s="4" cm="1">
        <f t="array" ref="Q283">INDEX(GMW_SCEN!$A$2:$NF$60,MATCH(1,(GMW_SCEN!$NE$2:$NE$60=Q$3)*(GMW_SCEN!$ND$2:$ND$60=Q$4)*(GMW_SCEN!$NF$2:$NF$60=Q$1),0),$F283-1966)</f>
        <v>1.121302</v>
      </c>
      <c r="R283" s="4" cm="1">
        <f t="array" ref="R283">INDEX(GMW_SCEN!$A$2:$NF$60,MATCH(1,(GMW_SCEN!$NE$2:$NE$60=R$3)*(GMW_SCEN!$ND$2:$ND$60=R$4)*(GMW_SCEN!$NF$2:$NF$60=R$1),0),$F283-1966)</f>
        <v>1.3989799999999999</v>
      </c>
      <c r="S283" s="4" cm="1">
        <f t="array" ref="S283">INDEX(GMW_SCEN!$A$2:$NF$60,MATCH(1,(GMW_SCEN!$NE$2:$NE$60=S$3)*(GMW_SCEN!$ND$2:$ND$60=S$4)*(GMW_SCEN!$NF$2:$NF$60=S$1),0),$F283-1966)</f>
        <v>78.199179999999998</v>
      </c>
      <c r="T283" s="4" cm="1">
        <f t="array" ref="T283">INDEX(GMW_SCEN!$A$2:$NF$60,MATCH(1,(GMW_SCEN!$NE$2:$NE$60=T$3)*(GMW_SCEN!$ND$2:$ND$60=T$4)*(GMW_SCEN!$NF$2:$NF$60=T$1),0),$F283-1966)</f>
        <v>54227.05</v>
      </c>
      <c r="U283" s="4" cm="1">
        <f t="array" ref="U283">INDEX(GMW_SCEN!$A$2:$NF$60,MATCH(1,(GMW_SCEN!$NE$2:$NE$60=U$3)*(GMW_SCEN!$ND$2:$ND$60=U$4)*(GMW_SCEN!$NF$2:$NF$60=U$1),0),$F283-1966)</f>
        <v>4922684</v>
      </c>
      <c r="V283" s="4" cm="1">
        <f t="array" ref="V283">INDEX(GMW_SCEN!$A$2:$NF$60,MATCH(1,(GMW_SCEN!$NE$2:$NE$60=V$3)*(GMW_SCEN!$ND$2:$ND$60=V$4)*(GMW_SCEN!$NF$2:$NF$60=V$1),0),$F283-1966)</f>
        <v>1392877</v>
      </c>
      <c r="W283" s="4" cm="1">
        <f t="array" ref="W283">INDEX(GMW_SCEN!$A$2:$NF$60,MATCH(1,(GMW_SCEN!$NE$2:$NE$60=W$3)*(GMW_SCEN!$ND$2:$ND$60=W$4)*(GMW_SCEN!$NF$2:$NF$60=W$1),0),$F283-1966)</f>
        <v>908541.7</v>
      </c>
      <c r="X283" s="4" cm="1">
        <f t="array" ref="X283">INDEX(GMW_SCEN!$A$2:$NF$60,MATCH(1,(GMW_SCEN!$NE$2:$NE$60=X$3)*(GMW_SCEN!$ND$2:$ND$60=X$4)*(GMW_SCEN!$NF$2:$NF$60=X$1),0),$F283-1966)</f>
        <v>532753.9</v>
      </c>
      <c r="Y283" s="4" cm="1">
        <f t="array" ref="Y283">INDEX(GMW_SCEN!$A$2:$NF$60,MATCH(1,(GMW_SCEN!$NE$2:$NE$60=Y$3)*(GMW_SCEN!$ND$2:$ND$60=Y$4)*(GMW_SCEN!$NF$2:$NF$60=Y$1),0),$F283-1966)</f>
        <v>185204.4</v>
      </c>
      <c r="Z283" s="4" cm="1">
        <f t="array" ref="Z283">INDEX(GMW_SCEN!$A$2:$NF$60,MATCH(1,(GMW_SCEN!$NE$2:$NE$60=Z$3)*(GMW_SCEN!$ND$2:$ND$60=Z$4)*(GMW_SCEN!$NF$2:$NF$60=Z$1),0),$F283-1966)</f>
        <v>193259.3</v>
      </c>
      <c r="AA283" s="4" cm="1">
        <f t="array" ref="AA283">INDEX(GMW_SCEN!$A$2:$NF$60,MATCH(1,(GMW_SCEN!$NE$2:$NE$60=AA$3)*(GMW_SCEN!$ND$2:$ND$60=AA$4)*(GMW_SCEN!$NF$2:$NF$60=AA$1),0),$F283-1966)</f>
        <v>281700.40000000002</v>
      </c>
      <c r="AB283" s="4" cm="1">
        <f t="array" ref="AB283">INDEX(GMW_SCEN!$A$2:$NF$60,MATCH(1,(GMW_SCEN!$NE$2:$NE$60=AB$3)*(GMW_SCEN!$ND$2:$ND$60=AB$4)*(GMW_SCEN!$NF$2:$NF$60=AB$1),0),$F283-1966)</f>
        <v>305999.90000000002</v>
      </c>
      <c r="AC283" s="4" cm="1">
        <f t="array" ref="AC283">INDEX(GMW_SCEN!$A$2:$NF$60,MATCH(1,(GMW_SCEN!$NE$2:$NE$60=AC$3)*(GMW_SCEN!$ND$2:$ND$60=AC$4)*(GMW_SCEN!$NF$2:$NF$60=AC$1),0),$F283-1966)</f>
        <v>197.44649999999999</v>
      </c>
      <c r="AD283" s="4" cm="1">
        <f t="array" ref="AD283">INDEX(GMW_SCEN!$A$2:$NF$60,MATCH(1,(GMW_SCEN!$NE$2:$NE$60=AD$3)*(GMW_SCEN!$ND$2:$ND$60=AD$4)*(GMW_SCEN!$NF$2:$NF$60=AD$1),0),$F283-1966)</f>
        <v>2.441557</v>
      </c>
      <c r="AE283" s="4" cm="1">
        <f t="array" ref="AE283">INDEX(GMW_SCEN!$A$2:$NF$60,MATCH(1,(GMW_SCEN!$NE$2:$NE$60=AE$3)*(GMW_SCEN!$ND$2:$ND$60=AE$4)*(GMW_SCEN!$NF$2:$NF$60=AE$1),0),$F283-1966)</f>
        <v>3.3356859999999999</v>
      </c>
      <c r="AF283" s="4" cm="1">
        <f t="array" ref="AF283">INDEX(GMW_SCEN!$A$2:$NF$60,MATCH(1,(GMW_SCEN!$NE$2:$NE$60=AF$3)*(GMW_SCEN!$ND$2:$ND$60=AF$4)*(GMW_SCEN!$NF$2:$NF$60=AF$1),0),$F283-1966)</f>
        <v>0.34916340000000001</v>
      </c>
      <c r="AG283" s="4" cm="1">
        <f t="array" ref="AG283">INDEX(GMW_SCEN!$A$2:$NF$60,MATCH(1,(GMW_SCEN!$NE$2:$NE$60=AG$3)*(GMW_SCEN!$ND$2:$ND$60=AG$4)*(GMW_SCEN!$NF$2:$NF$60=AG$1),0),$F283-1966)</f>
        <v>1.1068750000000001</v>
      </c>
      <c r="AH283" s="4" cm="1">
        <f t="array" ref="AH283">INDEX(GMW_SCEN!$A$2:$NF$60,MATCH(1,(GMW_SCEN!$NE$2:$NE$60=AH$3)*(GMW_SCEN!$ND$2:$ND$60=AH$4)*(GMW_SCEN!$NF$2:$NF$60=AH$1),0),$F283-1966)</f>
        <v>1.380981</v>
      </c>
      <c r="AI283" s="4" cm="1">
        <f t="array" ref="AI283">INDEX(GMW_SCEN!$A$2:$NF$60,MATCH(1,(GMW_SCEN!$NE$2:$NE$60=AI$3)*(GMW_SCEN!$ND$2:$ND$60=AI$4)*(GMW_SCEN!$NF$2:$NF$60=AI$1),0),$F283-1966)</f>
        <v>77.224329999999995</v>
      </c>
      <c r="AJ283" s="4" cm="1">
        <f t="array" ref="AJ283">INDEX(GMW_SCEN!$A$2:$NF$60,MATCH(1,(GMW_SCEN!$NE$2:$NE$60=AJ$3)*(GMW_SCEN!$ND$2:$ND$60=AJ$4)*(GMW_SCEN!$NF$2:$NF$60=AJ$1),0),$F283-1966)</f>
        <v>55486.37</v>
      </c>
      <c r="AK283" s="4" cm="1">
        <f t="array" ref="AK283">INDEX(GMW_SCEN!$A$2:$NF$60,MATCH(1,(GMW_SCEN!$NE$2:$NE$60=AK$3)*(GMW_SCEN!$ND$2:$ND$60=AK$4)*(GMW_SCEN!$NF$2:$NF$60=AK$1),0),$F283-1966)</f>
        <v>4873180</v>
      </c>
      <c r="AL283" s="4" cm="1">
        <f t="array" ref="AL283">INDEX(GMW_SCEN!$A$2:$NF$60,MATCH(1,(GMW_SCEN!$NE$2:$NE$60=AL$3)*(GMW_SCEN!$ND$2:$ND$60=AL$4)*(GMW_SCEN!$NF$2:$NF$60=AL$1),0),$F283-1966)</f>
        <v>1411316</v>
      </c>
    </row>
    <row r="284" spans="1:38" x14ac:dyDescent="0.25">
      <c r="B284" s="4">
        <f t="shared" ref="B284:D299" si="93">+B280+1</f>
        <v>2042</v>
      </c>
      <c r="C284" s="4">
        <f t="shared" si="93"/>
        <v>2042</v>
      </c>
      <c r="F284" s="4">
        <f t="shared" si="79"/>
        <v>2250</v>
      </c>
      <c r="G284" s="4" cm="1">
        <f t="array" ref="G284">INDEX(GMW_SCEN!$A$2:$NF$60,MATCH(1,(GMW_SCEN!$NE$2:$NE$60=G$3)*(GMW_SCEN!$ND$2:$ND$60=G$4)*(GMW_SCEN!$NF$2:$NF$60=G$1),0),$F284-1966)</f>
        <v>912128.3</v>
      </c>
      <c r="H284" s="4" cm="1">
        <f t="array" ref="H284">INDEX(GMW_SCEN!$A$2:$NF$60,MATCH(1,(GMW_SCEN!$NE$2:$NE$60=H$3)*(GMW_SCEN!$ND$2:$ND$60=H$4)*(GMW_SCEN!$NF$2:$NF$60=H$1),0),$F284-1966)</f>
        <v>534415.1</v>
      </c>
      <c r="I284" s="4" cm="1">
        <f t="array" ref="I284">INDEX(GMW_SCEN!$A$2:$NF$60,MATCH(1,(GMW_SCEN!$NE$2:$NE$60=I$3)*(GMW_SCEN!$ND$2:$ND$60=I$4)*(GMW_SCEN!$NF$2:$NF$60=I$1),0),$F284-1966)</f>
        <v>186112.3</v>
      </c>
      <c r="J284" s="4" cm="1">
        <f t="array" ref="J284">INDEX(GMW_SCEN!$A$2:$NF$60,MATCH(1,(GMW_SCEN!$NE$2:$NE$60=J$3)*(GMW_SCEN!$ND$2:$ND$60=J$4)*(GMW_SCEN!$NF$2:$NF$60=J$1),0),$F284-1966)</f>
        <v>194019.6</v>
      </c>
      <c r="K284" s="4" cm="1">
        <f t="array" ref="K284">INDEX(GMW_SCEN!$A$2:$NF$60,MATCH(1,(GMW_SCEN!$NE$2:$NE$60=K$3)*(GMW_SCEN!$ND$2:$ND$60=K$4)*(GMW_SCEN!$NF$2:$NF$60=K$1),0),$F284-1966)</f>
        <v>282768.7</v>
      </c>
      <c r="L284" s="4" cm="1">
        <f t="array" ref="L284">INDEX(GMW_SCEN!$A$2:$NF$60,MATCH(1,(GMW_SCEN!$NE$2:$NE$60=L$3)*(GMW_SCEN!$ND$2:$ND$60=L$4)*(GMW_SCEN!$NF$2:$NF$60=L$1),0),$F284-1966)</f>
        <v>306899.7</v>
      </c>
      <c r="M284" s="4" cm="1">
        <f t="array" ref="M284">INDEX(GMW_SCEN!$A$2:$NF$60,MATCH(1,(GMW_SCEN!$NE$2:$NE$60=M$3)*(GMW_SCEN!$ND$2:$ND$60=M$4)*(GMW_SCEN!$NF$2:$NF$60=M$1),0),$F284-1966)</f>
        <v>196.82730000000001</v>
      </c>
      <c r="N284" s="4" cm="1">
        <f t="array" ref="N284">INDEX(GMW_SCEN!$A$2:$NF$60,MATCH(1,(GMW_SCEN!$NE$2:$NE$60=N$3)*(GMW_SCEN!$ND$2:$ND$60=N$4)*(GMW_SCEN!$NF$2:$NF$60=N$1),0),$F284-1966)</f>
        <v>2.5000209999999998</v>
      </c>
      <c r="O284" s="4" cm="1">
        <f t="array" ref="O284">INDEX(GMW_SCEN!$A$2:$NF$60,MATCH(1,(GMW_SCEN!$NE$2:$NE$60=O$3)*(GMW_SCEN!$ND$2:$ND$60=O$4)*(GMW_SCEN!$NF$2:$NF$60=O$1),0),$F284-1966)</f>
        <v>3.3501259999999999</v>
      </c>
      <c r="P284" s="4" cm="1">
        <f t="array" ref="P284">INDEX(GMW_SCEN!$A$2:$NF$60,MATCH(1,(GMW_SCEN!$NE$2:$NE$60=P$3)*(GMW_SCEN!$ND$2:$ND$60=P$4)*(GMW_SCEN!$NF$2:$NF$60=P$1),0),$F284-1966)</f>
        <v>0.30940649999999997</v>
      </c>
      <c r="Q284" s="4" cm="1">
        <f t="array" ref="Q284">INDEX(GMW_SCEN!$A$2:$NF$60,MATCH(1,(GMW_SCEN!$NE$2:$NE$60=Q$3)*(GMW_SCEN!$ND$2:$ND$60=Q$4)*(GMW_SCEN!$NF$2:$NF$60=Q$1),0),$F284-1966)</f>
        <v>1.1207100000000001</v>
      </c>
      <c r="R284" s="4" cm="1">
        <f t="array" ref="R284">INDEX(GMW_SCEN!$A$2:$NF$60,MATCH(1,(GMW_SCEN!$NE$2:$NE$60=R$3)*(GMW_SCEN!$ND$2:$ND$60=R$4)*(GMW_SCEN!$NF$2:$NF$60=R$1),0),$F284-1966)</f>
        <v>1.399276</v>
      </c>
      <c r="S284" s="4" cm="1">
        <f t="array" ref="S284">INDEX(GMW_SCEN!$A$2:$NF$60,MATCH(1,(GMW_SCEN!$NE$2:$NE$60=S$3)*(GMW_SCEN!$ND$2:$ND$60=S$4)*(GMW_SCEN!$NF$2:$NF$60=S$1),0),$F284-1966)</f>
        <v>78.106520000000003</v>
      </c>
      <c r="T284" s="4" cm="1">
        <f t="array" ref="T284">INDEX(GMW_SCEN!$A$2:$NF$60,MATCH(1,(GMW_SCEN!$NE$2:$NE$60=T$3)*(GMW_SCEN!$ND$2:$ND$60=T$4)*(GMW_SCEN!$NF$2:$NF$60=T$1),0),$F284-1966)</f>
        <v>-69229.23</v>
      </c>
      <c r="U284" s="4" cm="1">
        <f t="array" ref="U284">INDEX(GMW_SCEN!$A$2:$NF$60,MATCH(1,(GMW_SCEN!$NE$2:$NE$60=U$3)*(GMW_SCEN!$ND$2:$ND$60=U$4)*(GMW_SCEN!$NF$2:$NF$60=U$1),0),$F284-1966)</f>
        <v>5013090</v>
      </c>
      <c r="V284" s="4" cm="1">
        <f t="array" ref="V284">INDEX(GMW_SCEN!$A$2:$NF$60,MATCH(1,(GMW_SCEN!$NE$2:$NE$60=V$3)*(GMW_SCEN!$ND$2:$ND$60=V$4)*(GMW_SCEN!$NF$2:$NF$60=V$1),0),$F284-1966)</f>
        <v>1406003</v>
      </c>
      <c r="W284" s="4" cm="1">
        <f t="array" ref="W284">INDEX(GMW_SCEN!$A$2:$NF$60,MATCH(1,(GMW_SCEN!$NE$2:$NE$60=W$3)*(GMW_SCEN!$ND$2:$ND$60=W$4)*(GMW_SCEN!$NF$2:$NF$60=W$1),0),$F284-1966)</f>
        <v>912215.4</v>
      </c>
      <c r="X284" s="4" cm="1">
        <f t="array" ref="X284">INDEX(GMW_SCEN!$A$2:$NF$60,MATCH(1,(GMW_SCEN!$NE$2:$NE$60=X$3)*(GMW_SCEN!$ND$2:$ND$60=X$4)*(GMW_SCEN!$NF$2:$NF$60=X$1),0),$F284-1966)</f>
        <v>534828</v>
      </c>
      <c r="Y284" s="4" cm="1">
        <f t="array" ref="Y284">INDEX(GMW_SCEN!$A$2:$NF$60,MATCH(1,(GMW_SCEN!$NE$2:$NE$60=Y$3)*(GMW_SCEN!$ND$2:$ND$60=Y$4)*(GMW_SCEN!$NF$2:$NF$60=Y$1),0),$F284-1966)</f>
        <v>186155.1</v>
      </c>
      <c r="Z284" s="4" cm="1">
        <f t="array" ref="Z284">INDEX(GMW_SCEN!$A$2:$NF$60,MATCH(1,(GMW_SCEN!$NE$2:$NE$60=Z$3)*(GMW_SCEN!$ND$2:$ND$60=Z$4)*(GMW_SCEN!$NF$2:$NF$60=Z$1),0),$F284-1966)</f>
        <v>194019.6</v>
      </c>
      <c r="AA284" s="4" cm="1">
        <f t="array" ref="AA284">INDEX(GMW_SCEN!$A$2:$NF$60,MATCH(1,(GMW_SCEN!$NE$2:$NE$60=AA$3)*(GMW_SCEN!$ND$2:$ND$60=AA$4)*(GMW_SCEN!$NF$2:$NF$60=AA$1),0),$F284-1966)</f>
        <v>282747.5</v>
      </c>
      <c r="AB284" s="4" cm="1">
        <f t="array" ref="AB284">INDEX(GMW_SCEN!$A$2:$NF$60,MATCH(1,(GMW_SCEN!$NE$2:$NE$60=AB$3)*(GMW_SCEN!$ND$2:$ND$60=AB$4)*(GMW_SCEN!$NF$2:$NF$60=AB$1),0),$F284-1966)</f>
        <v>307243.8</v>
      </c>
      <c r="AC284" s="4" cm="1">
        <f t="array" ref="AC284">INDEX(GMW_SCEN!$A$2:$NF$60,MATCH(1,(GMW_SCEN!$NE$2:$NE$60=AC$3)*(GMW_SCEN!$ND$2:$ND$60=AC$4)*(GMW_SCEN!$NF$2:$NF$60=AC$1),0),$F284-1966)</f>
        <v>199.4033</v>
      </c>
      <c r="AD284" s="4" cm="1">
        <f t="array" ref="AD284">INDEX(GMW_SCEN!$A$2:$NF$60,MATCH(1,(GMW_SCEN!$NE$2:$NE$60=AD$3)*(GMW_SCEN!$ND$2:$ND$60=AD$4)*(GMW_SCEN!$NF$2:$NF$60=AD$1),0),$F284-1966)</f>
        <v>2.4430900000000002</v>
      </c>
      <c r="AE284" s="4" cm="1">
        <f t="array" ref="AE284">INDEX(GMW_SCEN!$A$2:$NF$60,MATCH(1,(GMW_SCEN!$NE$2:$NE$60=AE$3)*(GMW_SCEN!$ND$2:$ND$60=AE$4)*(GMW_SCEN!$NF$2:$NF$60=AE$1),0),$F284-1966)</f>
        <v>3.3339340000000002</v>
      </c>
      <c r="AF284" s="4" cm="1">
        <f t="array" ref="AF284">INDEX(GMW_SCEN!$A$2:$NF$60,MATCH(1,(GMW_SCEN!$NE$2:$NE$60=AF$3)*(GMW_SCEN!$ND$2:$ND$60=AF$4)*(GMW_SCEN!$NF$2:$NF$60=AF$1),0),$F284-1966)</f>
        <v>0.34346179999999998</v>
      </c>
      <c r="AG284" s="4" cm="1">
        <f t="array" ref="AG284">INDEX(GMW_SCEN!$A$2:$NF$60,MATCH(1,(GMW_SCEN!$NE$2:$NE$60=AG$3)*(GMW_SCEN!$ND$2:$ND$60=AG$4)*(GMW_SCEN!$NF$2:$NF$60=AG$1),0),$F284-1966)</f>
        <v>1.1064160000000001</v>
      </c>
      <c r="AH284" s="4" cm="1">
        <f t="array" ref="AH284">INDEX(GMW_SCEN!$A$2:$NF$60,MATCH(1,(GMW_SCEN!$NE$2:$NE$60=AH$3)*(GMW_SCEN!$ND$2:$ND$60=AH$4)*(GMW_SCEN!$NF$2:$NF$60=AH$1),0),$F284-1966)</f>
        <v>1.3814310000000001</v>
      </c>
      <c r="AI284" s="4" cm="1">
        <f t="array" ref="AI284">INDEX(GMW_SCEN!$A$2:$NF$60,MATCH(1,(GMW_SCEN!$NE$2:$NE$60=AI$3)*(GMW_SCEN!$ND$2:$ND$60=AI$4)*(GMW_SCEN!$NF$2:$NF$60=AI$1),0),$F284-1966)</f>
        <v>77.142669999999995</v>
      </c>
      <c r="AJ284" s="4" cm="1">
        <f t="array" ref="AJ284">INDEX(GMW_SCEN!$A$2:$NF$60,MATCH(1,(GMW_SCEN!$NE$2:$NE$60=AJ$3)*(GMW_SCEN!$ND$2:$ND$60=AJ$4)*(GMW_SCEN!$NF$2:$NF$60=AJ$1),0),$F284-1966)</f>
        <v>-69501.73</v>
      </c>
      <c r="AK284" s="4" cm="1">
        <f t="array" ref="AK284">INDEX(GMW_SCEN!$A$2:$NF$60,MATCH(1,(GMW_SCEN!$NE$2:$NE$60=AK$3)*(GMW_SCEN!$ND$2:$ND$60=AK$4)*(GMW_SCEN!$NF$2:$NF$60=AK$1),0),$F284-1966)</f>
        <v>4964395</v>
      </c>
      <c r="AL284" s="4" cm="1">
        <f t="array" ref="AL284">INDEX(GMW_SCEN!$A$2:$NF$60,MATCH(1,(GMW_SCEN!$NE$2:$NE$60=AL$3)*(GMW_SCEN!$ND$2:$ND$60=AL$4)*(GMW_SCEN!$NF$2:$NF$60=AL$1),0),$F284-1966)</f>
        <v>1424496</v>
      </c>
    </row>
    <row r="285" spans="1:38" x14ac:dyDescent="0.25">
      <c r="B285" s="4">
        <f t="shared" si="93"/>
        <v>2042</v>
      </c>
      <c r="C285" s="4">
        <f t="shared" si="93"/>
        <v>2042</v>
      </c>
      <c r="F285" s="4">
        <f t="shared" si="79"/>
        <v>2251</v>
      </c>
      <c r="G285" s="4" cm="1">
        <f t="array" ref="G285">INDEX(GMW_SCEN!$A$2:$NF$60,MATCH(1,(GMW_SCEN!$NE$2:$NE$60=G$3)*(GMW_SCEN!$ND$2:$ND$60=G$4)*(GMW_SCEN!$NF$2:$NF$60=G$1),0),$F285-1966)</f>
        <v>915750.8</v>
      </c>
      <c r="H285" s="4" cm="1">
        <f t="array" ref="H285">INDEX(GMW_SCEN!$A$2:$NF$60,MATCH(1,(GMW_SCEN!$NE$2:$NE$60=H$3)*(GMW_SCEN!$ND$2:$ND$60=H$4)*(GMW_SCEN!$NF$2:$NF$60=H$1),0),$F285-1966)</f>
        <v>536474.69999999995</v>
      </c>
      <c r="I285" s="4" cm="1">
        <f t="array" ref="I285">INDEX(GMW_SCEN!$A$2:$NF$60,MATCH(1,(GMW_SCEN!$NE$2:$NE$60=I$3)*(GMW_SCEN!$ND$2:$ND$60=I$4)*(GMW_SCEN!$NF$2:$NF$60=I$1),0),$F285-1966)</f>
        <v>187056.3</v>
      </c>
      <c r="J285" s="4" cm="1">
        <f t="array" ref="J285">INDEX(GMW_SCEN!$A$2:$NF$60,MATCH(1,(GMW_SCEN!$NE$2:$NE$60=J$3)*(GMW_SCEN!$ND$2:$ND$60=J$4)*(GMW_SCEN!$NF$2:$NF$60=J$1),0),$F285-1966)</f>
        <v>194767.5</v>
      </c>
      <c r="K285" s="4" cm="1">
        <f t="array" ref="K285">INDEX(GMW_SCEN!$A$2:$NF$60,MATCH(1,(GMW_SCEN!$NE$2:$NE$60=K$3)*(GMW_SCEN!$ND$2:$ND$60=K$4)*(GMW_SCEN!$NF$2:$NF$60=K$1),0),$F285-1966)</f>
        <v>283799.59999999998</v>
      </c>
      <c r="L285" s="4" cm="1">
        <f t="array" ref="L285">INDEX(GMW_SCEN!$A$2:$NF$60,MATCH(1,(GMW_SCEN!$NE$2:$NE$60=L$3)*(GMW_SCEN!$ND$2:$ND$60=L$4)*(GMW_SCEN!$NF$2:$NF$60=L$1),0),$F285-1966)</f>
        <v>308143.8</v>
      </c>
      <c r="M285" s="4" cm="1">
        <f t="array" ref="M285">INDEX(GMW_SCEN!$A$2:$NF$60,MATCH(1,(GMW_SCEN!$NE$2:$NE$60=M$3)*(GMW_SCEN!$ND$2:$ND$60=M$4)*(GMW_SCEN!$NF$2:$NF$60=M$1),0),$F285-1966)</f>
        <v>198.16820000000001</v>
      </c>
      <c r="N285" s="4" cm="1">
        <f t="array" ref="N285">INDEX(GMW_SCEN!$A$2:$NF$60,MATCH(1,(GMW_SCEN!$NE$2:$NE$60=N$3)*(GMW_SCEN!$ND$2:$ND$60=N$4)*(GMW_SCEN!$NF$2:$NF$60=N$1),0),$F285-1966)</f>
        <v>2.5000200000000001</v>
      </c>
      <c r="O285" s="4" cm="1">
        <f t="array" ref="O285">INDEX(GMW_SCEN!$A$2:$NF$60,MATCH(1,(GMW_SCEN!$NE$2:$NE$60=O$3)*(GMW_SCEN!$ND$2:$ND$60=O$4)*(GMW_SCEN!$NF$2:$NF$60=O$1),0),$F285-1966)</f>
        <v>3.350139</v>
      </c>
      <c r="P285" s="4" cm="1">
        <f t="array" ref="P285">INDEX(GMW_SCEN!$A$2:$NF$60,MATCH(1,(GMW_SCEN!$NE$2:$NE$60=P$3)*(GMW_SCEN!$ND$2:$ND$60=P$4)*(GMW_SCEN!$NF$2:$NF$60=P$1),0),$F285-1966)</f>
        <v>0.30716779999999999</v>
      </c>
      <c r="Q285" s="4" cm="1">
        <f t="array" ref="Q285">INDEX(GMW_SCEN!$A$2:$NF$60,MATCH(1,(GMW_SCEN!$NE$2:$NE$60=Q$3)*(GMW_SCEN!$ND$2:$ND$60=Q$4)*(GMW_SCEN!$NF$2:$NF$60=Q$1),0),$F285-1966)</f>
        <v>1.1201179999999999</v>
      </c>
      <c r="R285" s="4" cm="1">
        <f t="array" ref="R285">INDEX(GMW_SCEN!$A$2:$NF$60,MATCH(1,(GMW_SCEN!$NE$2:$NE$60=R$3)*(GMW_SCEN!$ND$2:$ND$60=R$4)*(GMW_SCEN!$NF$2:$NF$60=R$1),0),$F285-1966)</f>
        <v>1.399572</v>
      </c>
      <c r="S285" s="4" cm="1">
        <f t="array" ref="S285">INDEX(GMW_SCEN!$A$2:$NF$60,MATCH(1,(GMW_SCEN!$NE$2:$NE$60=S$3)*(GMW_SCEN!$ND$2:$ND$60=S$4)*(GMW_SCEN!$NF$2:$NF$60=S$1),0),$F285-1966)</f>
        <v>78.014420000000001</v>
      </c>
      <c r="T285" s="4" cm="1">
        <f t="array" ref="T285">INDEX(GMW_SCEN!$A$2:$NF$60,MATCH(1,(GMW_SCEN!$NE$2:$NE$60=T$3)*(GMW_SCEN!$ND$2:$ND$60=T$4)*(GMW_SCEN!$NF$2:$NF$60=T$1),0),$F285-1966)</f>
        <v>-21796.23</v>
      </c>
      <c r="U285" s="4" cm="1">
        <f t="array" ref="U285">INDEX(GMW_SCEN!$A$2:$NF$60,MATCH(1,(GMW_SCEN!$NE$2:$NE$60=U$3)*(GMW_SCEN!$ND$2:$ND$60=U$4)*(GMW_SCEN!$NF$2:$NF$60=U$1),0),$F285-1966)</f>
        <v>5063123</v>
      </c>
      <c r="V285" s="4" cm="1">
        <f t="array" ref="V285">INDEX(GMW_SCEN!$A$2:$NF$60,MATCH(1,(GMW_SCEN!$NE$2:$NE$60=V$3)*(GMW_SCEN!$ND$2:$ND$60=V$4)*(GMW_SCEN!$NF$2:$NF$60=V$1),0),$F285-1966)</f>
        <v>1419139</v>
      </c>
      <c r="W285" s="4" cm="1">
        <f t="array" ref="W285">INDEX(GMW_SCEN!$A$2:$NF$60,MATCH(1,(GMW_SCEN!$NE$2:$NE$60=W$3)*(GMW_SCEN!$ND$2:$ND$60=W$4)*(GMW_SCEN!$NF$2:$NF$60=W$1),0),$F285-1966)</f>
        <v>915831.6</v>
      </c>
      <c r="X285" s="4" cm="1">
        <f t="array" ref="X285">INDEX(GMW_SCEN!$A$2:$NF$60,MATCH(1,(GMW_SCEN!$NE$2:$NE$60=X$3)*(GMW_SCEN!$ND$2:$ND$60=X$4)*(GMW_SCEN!$NF$2:$NF$60=X$1),0),$F285-1966)</f>
        <v>536867.30000000005</v>
      </c>
      <c r="Y285" s="4" cm="1">
        <f t="array" ref="Y285">INDEX(GMW_SCEN!$A$2:$NF$60,MATCH(1,(GMW_SCEN!$NE$2:$NE$60=Y$3)*(GMW_SCEN!$ND$2:$ND$60=Y$4)*(GMW_SCEN!$NF$2:$NF$60=Y$1),0),$F285-1966)</f>
        <v>187096.1</v>
      </c>
      <c r="Z285" s="4" cm="1">
        <f t="array" ref="Z285">INDEX(GMW_SCEN!$A$2:$NF$60,MATCH(1,(GMW_SCEN!$NE$2:$NE$60=Z$3)*(GMW_SCEN!$ND$2:$ND$60=Z$4)*(GMW_SCEN!$NF$2:$NF$60=Z$1),0),$F285-1966)</f>
        <v>194767.5</v>
      </c>
      <c r="AA285" s="4" cm="1">
        <f t="array" ref="AA285">INDEX(GMW_SCEN!$A$2:$NF$60,MATCH(1,(GMW_SCEN!$NE$2:$NE$60=AA$3)*(GMW_SCEN!$ND$2:$ND$60=AA$4)*(GMW_SCEN!$NF$2:$NF$60=AA$1),0),$F285-1966)</f>
        <v>283777.7</v>
      </c>
      <c r="AB285" s="4" cm="1">
        <f t="array" ref="AB285">INDEX(GMW_SCEN!$A$2:$NF$60,MATCH(1,(GMW_SCEN!$NE$2:$NE$60=AB$3)*(GMW_SCEN!$ND$2:$ND$60=AB$4)*(GMW_SCEN!$NF$2:$NF$60=AB$1),0),$F285-1966)</f>
        <v>308470.09999999998</v>
      </c>
      <c r="AC285" s="4" cm="1">
        <f t="array" ref="AC285">INDEX(GMW_SCEN!$A$2:$NF$60,MATCH(1,(GMW_SCEN!$NE$2:$NE$60=AC$3)*(GMW_SCEN!$ND$2:$ND$60=AC$4)*(GMW_SCEN!$NF$2:$NF$60=AC$1),0),$F285-1966)</f>
        <v>200.7448</v>
      </c>
      <c r="AD285" s="4" cm="1">
        <f t="array" ref="AD285">INDEX(GMW_SCEN!$A$2:$NF$60,MATCH(1,(GMW_SCEN!$NE$2:$NE$60=AD$3)*(GMW_SCEN!$ND$2:$ND$60=AD$4)*(GMW_SCEN!$NF$2:$NF$60=AD$1),0),$F285-1966)</f>
        <v>2.4445830000000002</v>
      </c>
      <c r="AE285" s="4" cm="1">
        <f t="array" ref="AE285">INDEX(GMW_SCEN!$A$2:$NF$60,MATCH(1,(GMW_SCEN!$NE$2:$NE$60=AE$3)*(GMW_SCEN!$ND$2:$ND$60=AE$4)*(GMW_SCEN!$NF$2:$NF$60=AE$1),0),$F285-1966)</f>
        <v>3.3323209999999999</v>
      </c>
      <c r="AF285" s="4" cm="1">
        <f t="array" ref="AF285">INDEX(GMW_SCEN!$A$2:$NF$60,MATCH(1,(GMW_SCEN!$NE$2:$NE$60=AF$3)*(GMW_SCEN!$ND$2:$ND$60=AF$4)*(GMW_SCEN!$NF$2:$NF$60=AF$1),0),$F285-1966)</f>
        <v>0.33837460000000003</v>
      </c>
      <c r="AG285" s="4" cm="1">
        <f t="array" ref="AG285">INDEX(GMW_SCEN!$A$2:$NF$60,MATCH(1,(GMW_SCEN!$NE$2:$NE$60=AG$3)*(GMW_SCEN!$ND$2:$ND$60=AG$4)*(GMW_SCEN!$NF$2:$NF$60=AG$1),0),$F285-1966)</f>
        <v>1.105955</v>
      </c>
      <c r="AH285" s="4" cm="1">
        <f t="array" ref="AH285">INDEX(GMW_SCEN!$A$2:$NF$60,MATCH(1,(GMW_SCEN!$NE$2:$NE$60=AH$3)*(GMW_SCEN!$ND$2:$ND$60=AH$4)*(GMW_SCEN!$NF$2:$NF$60=AH$1),0),$F285-1966)</f>
        <v>1.381877</v>
      </c>
      <c r="AI285" s="4" cm="1">
        <f t="array" ref="AI285">INDEX(GMW_SCEN!$A$2:$NF$60,MATCH(1,(GMW_SCEN!$NE$2:$NE$60=AI$3)*(GMW_SCEN!$ND$2:$ND$60=AI$4)*(GMW_SCEN!$NF$2:$NF$60=AI$1),0),$F285-1966)</f>
        <v>77.061220000000006</v>
      </c>
      <c r="AJ285" s="4" cm="1">
        <f t="array" ref="AJ285">INDEX(GMW_SCEN!$A$2:$NF$60,MATCH(1,(GMW_SCEN!$NE$2:$NE$60=AJ$3)*(GMW_SCEN!$ND$2:$ND$60=AJ$4)*(GMW_SCEN!$NF$2:$NF$60=AJ$1),0),$F285-1966)</f>
        <v>-21705.55</v>
      </c>
      <c r="AK285" s="4" cm="1">
        <f t="array" ref="AK285">INDEX(GMW_SCEN!$A$2:$NF$60,MATCH(1,(GMW_SCEN!$NE$2:$NE$60=AK$3)*(GMW_SCEN!$ND$2:$ND$60=AK$4)*(GMW_SCEN!$NF$2:$NF$60=AK$1),0),$F285-1966)</f>
        <v>5014877</v>
      </c>
      <c r="AL285" s="4" cm="1">
        <f t="array" ref="AL285">INDEX(GMW_SCEN!$A$2:$NF$60,MATCH(1,(GMW_SCEN!$NE$2:$NE$60=AL$3)*(GMW_SCEN!$ND$2:$ND$60=AL$4)*(GMW_SCEN!$NF$2:$NF$60=AL$1),0),$F285-1966)</f>
        <v>1437682</v>
      </c>
    </row>
    <row r="286" spans="1:38" x14ac:dyDescent="0.25">
      <c r="B286" s="4">
        <f t="shared" si="93"/>
        <v>2042</v>
      </c>
      <c r="C286" s="4">
        <f t="shared" si="93"/>
        <v>2042</v>
      </c>
      <c r="E286" s="4">
        <f t="shared" ref="E286" si="94">+E282+1</f>
        <v>2042</v>
      </c>
      <c r="F286" s="4">
        <f t="shared" si="79"/>
        <v>2252</v>
      </c>
      <c r="G286" s="4" cm="1">
        <f t="array" ref="G286">INDEX(GMW_SCEN!$A$2:$NF$60,MATCH(1,(GMW_SCEN!$NE$2:$NE$60=G$3)*(GMW_SCEN!$ND$2:$ND$60=G$4)*(GMW_SCEN!$NF$2:$NF$60=G$1),0),$F286-1966)</f>
        <v>919389.3</v>
      </c>
      <c r="H286" s="4" cm="1">
        <f t="array" ref="H286">INDEX(GMW_SCEN!$A$2:$NF$60,MATCH(1,(GMW_SCEN!$NE$2:$NE$60=H$3)*(GMW_SCEN!$ND$2:$ND$60=H$4)*(GMW_SCEN!$NF$2:$NF$60=H$1),0),$F286-1966)</f>
        <v>538543.4</v>
      </c>
      <c r="I286" s="4" cm="1">
        <f t="array" ref="I286">INDEX(GMW_SCEN!$A$2:$NF$60,MATCH(1,(GMW_SCEN!$NE$2:$NE$60=I$3)*(GMW_SCEN!$ND$2:$ND$60=I$4)*(GMW_SCEN!$NF$2:$NF$60=I$1),0),$F286-1966)</f>
        <v>188005.6</v>
      </c>
      <c r="J286" s="4" cm="1">
        <f t="array" ref="J286">INDEX(GMW_SCEN!$A$2:$NF$60,MATCH(1,(GMW_SCEN!$NE$2:$NE$60=J$3)*(GMW_SCEN!$ND$2:$ND$60=J$4)*(GMW_SCEN!$NF$2:$NF$60=J$1),0),$F286-1966)</f>
        <v>195518.6</v>
      </c>
      <c r="K286" s="4" cm="1">
        <f t="array" ref="K286">INDEX(GMW_SCEN!$A$2:$NF$60,MATCH(1,(GMW_SCEN!$NE$2:$NE$60=K$3)*(GMW_SCEN!$ND$2:$ND$60=K$4)*(GMW_SCEN!$NF$2:$NF$60=K$1),0),$F286-1966)</f>
        <v>284835</v>
      </c>
      <c r="L286" s="4" cm="1">
        <f t="array" ref="L286">INDEX(GMW_SCEN!$A$2:$NF$60,MATCH(1,(GMW_SCEN!$NE$2:$NE$60=L$3)*(GMW_SCEN!$ND$2:$ND$60=L$4)*(GMW_SCEN!$NF$2:$NF$60=L$1),0),$F286-1966)</f>
        <v>309393.3</v>
      </c>
      <c r="M286" s="4" cm="1">
        <f t="array" ref="M286">INDEX(GMW_SCEN!$A$2:$NF$60,MATCH(1,(GMW_SCEN!$NE$2:$NE$60=M$3)*(GMW_SCEN!$ND$2:$ND$60=M$4)*(GMW_SCEN!$NF$2:$NF$60=M$1),0),$F286-1966)</f>
        <v>198.6739</v>
      </c>
      <c r="N286" s="4" cm="1">
        <f t="array" ref="N286">INDEX(GMW_SCEN!$A$2:$NF$60,MATCH(1,(GMW_SCEN!$NE$2:$NE$60=N$3)*(GMW_SCEN!$ND$2:$ND$60=N$4)*(GMW_SCEN!$NF$2:$NF$60=N$1),0),$F286-1966)</f>
        <v>2.5000270000000002</v>
      </c>
      <c r="O286" s="4" cm="1">
        <f t="array" ref="O286">INDEX(GMW_SCEN!$A$2:$NF$60,MATCH(1,(GMW_SCEN!$NE$2:$NE$60=O$3)*(GMW_SCEN!$ND$2:$ND$60=O$4)*(GMW_SCEN!$NF$2:$NF$60=O$1),0),$F286-1966)</f>
        <v>3.350158</v>
      </c>
      <c r="P286" s="4" cm="1">
        <f t="array" ref="P286">INDEX(GMW_SCEN!$A$2:$NF$60,MATCH(1,(GMW_SCEN!$NE$2:$NE$60=P$3)*(GMW_SCEN!$ND$2:$ND$60=P$4)*(GMW_SCEN!$NF$2:$NF$60=P$1),0),$F286-1966)</f>
        <v>0.30552970000000002</v>
      </c>
      <c r="Q286" s="4" cm="1">
        <f t="array" ref="Q286">INDEX(GMW_SCEN!$A$2:$NF$60,MATCH(1,(GMW_SCEN!$NE$2:$NE$60=Q$3)*(GMW_SCEN!$ND$2:$ND$60=Q$4)*(GMW_SCEN!$NF$2:$NF$60=Q$1),0),$F286-1966)</f>
        <v>1.119526</v>
      </c>
      <c r="R286" s="4" cm="1">
        <f t="array" ref="R286">INDEX(GMW_SCEN!$A$2:$NF$60,MATCH(1,(GMW_SCEN!$NE$2:$NE$60=R$3)*(GMW_SCEN!$ND$2:$ND$60=R$4)*(GMW_SCEN!$NF$2:$NF$60=R$1),0),$F286-1966)</f>
        <v>1.3998729999999999</v>
      </c>
      <c r="S286" s="4" cm="1">
        <f t="array" ref="S286">INDEX(GMW_SCEN!$A$2:$NF$60,MATCH(1,(GMW_SCEN!$NE$2:$NE$60=S$3)*(GMW_SCEN!$ND$2:$ND$60=S$4)*(GMW_SCEN!$NF$2:$NF$60=S$1),0),$F286-1966)</f>
        <v>77.922619999999995</v>
      </c>
      <c r="T286" s="4" cm="1">
        <f t="array" ref="T286">INDEX(GMW_SCEN!$A$2:$NF$60,MATCH(1,(GMW_SCEN!$NE$2:$NE$60=T$3)*(GMW_SCEN!$ND$2:$ND$60=T$4)*(GMW_SCEN!$NF$2:$NF$60=T$1),0),$F286-1966)</f>
        <v>-58652.86</v>
      </c>
      <c r="U286" s="4" cm="1">
        <f t="array" ref="U286">INDEX(GMW_SCEN!$A$2:$NF$60,MATCH(1,(GMW_SCEN!$NE$2:$NE$60=U$3)*(GMW_SCEN!$ND$2:$ND$60=U$4)*(GMW_SCEN!$NF$2:$NF$60=U$1),0),$F286-1966)</f>
        <v>5150389</v>
      </c>
      <c r="V286" s="4" cm="1">
        <f t="array" ref="V286">INDEX(GMW_SCEN!$A$2:$NF$60,MATCH(1,(GMW_SCEN!$NE$2:$NE$60=V$3)*(GMW_SCEN!$ND$2:$ND$60=V$4)*(GMW_SCEN!$NF$2:$NF$60=V$1),0),$F286-1966)</f>
        <v>1432400</v>
      </c>
      <c r="W286" s="4" cm="1">
        <f t="array" ref="W286">INDEX(GMW_SCEN!$A$2:$NF$60,MATCH(1,(GMW_SCEN!$NE$2:$NE$60=W$3)*(GMW_SCEN!$ND$2:$ND$60=W$4)*(GMW_SCEN!$NF$2:$NF$60=W$1),0),$F286-1966)</f>
        <v>919465.4</v>
      </c>
      <c r="X286" s="4" cm="1">
        <f t="array" ref="X286">INDEX(GMW_SCEN!$A$2:$NF$60,MATCH(1,(GMW_SCEN!$NE$2:$NE$60=X$3)*(GMW_SCEN!$ND$2:$ND$60=X$4)*(GMW_SCEN!$NF$2:$NF$60=X$1),0),$F286-1966)</f>
        <v>538917.4</v>
      </c>
      <c r="Y286" s="4" cm="1">
        <f t="array" ref="Y286">INDEX(GMW_SCEN!$A$2:$NF$60,MATCH(1,(GMW_SCEN!$NE$2:$NE$60=Y$3)*(GMW_SCEN!$ND$2:$ND$60=Y$4)*(GMW_SCEN!$NF$2:$NF$60=Y$1),0),$F286-1966)</f>
        <v>188042.6</v>
      </c>
      <c r="Z286" s="4" cm="1">
        <f t="array" ref="Z286">INDEX(GMW_SCEN!$A$2:$NF$60,MATCH(1,(GMW_SCEN!$NE$2:$NE$60=Z$3)*(GMW_SCEN!$ND$2:$ND$60=Z$4)*(GMW_SCEN!$NF$2:$NF$60=Z$1),0),$F286-1966)</f>
        <v>195518.6</v>
      </c>
      <c r="AA286" s="4" cm="1">
        <f t="array" ref="AA286">INDEX(GMW_SCEN!$A$2:$NF$60,MATCH(1,(GMW_SCEN!$NE$2:$NE$60=AA$3)*(GMW_SCEN!$ND$2:$ND$60=AA$4)*(GMW_SCEN!$NF$2:$NF$60=AA$1),0),$F286-1966)</f>
        <v>284812.3</v>
      </c>
      <c r="AB286" s="4" cm="1">
        <f t="array" ref="AB286">INDEX(GMW_SCEN!$A$2:$NF$60,MATCH(1,(GMW_SCEN!$NE$2:$NE$60=AB$3)*(GMW_SCEN!$ND$2:$ND$60=AB$4)*(GMW_SCEN!$NF$2:$NF$60=AB$1),0),$F286-1966)</f>
        <v>309702.09999999998</v>
      </c>
      <c r="AC286" s="4" cm="1">
        <f t="array" ref="AC286">INDEX(GMW_SCEN!$A$2:$NF$60,MATCH(1,(GMW_SCEN!$NE$2:$NE$60=AC$3)*(GMW_SCEN!$ND$2:$ND$60=AC$4)*(GMW_SCEN!$NF$2:$NF$60=AC$1),0),$F286-1966)</f>
        <v>201.24010000000001</v>
      </c>
      <c r="AD286" s="4" cm="1">
        <f t="array" ref="AD286">INDEX(GMW_SCEN!$A$2:$NF$60,MATCH(1,(GMW_SCEN!$NE$2:$NE$60=AD$3)*(GMW_SCEN!$ND$2:$ND$60=AD$4)*(GMW_SCEN!$NF$2:$NF$60=AD$1),0),$F286-1966)</f>
        <v>2.4460280000000001</v>
      </c>
      <c r="AE286" s="4" cm="1">
        <f t="array" ref="AE286">INDEX(GMW_SCEN!$A$2:$NF$60,MATCH(1,(GMW_SCEN!$NE$2:$NE$60=AE$3)*(GMW_SCEN!$ND$2:$ND$60=AE$4)*(GMW_SCEN!$NF$2:$NF$60=AE$1),0),$F286-1966)</f>
        <v>3.3308499999999999</v>
      </c>
      <c r="AF286" s="4" cm="1">
        <f t="array" ref="AF286">INDEX(GMW_SCEN!$A$2:$NF$60,MATCH(1,(GMW_SCEN!$NE$2:$NE$60=AF$3)*(GMW_SCEN!$ND$2:$ND$60=AF$4)*(GMW_SCEN!$NF$2:$NF$60=AF$1),0),$F286-1966)</f>
        <v>0.33405210000000002</v>
      </c>
      <c r="AG286" s="4" cm="1">
        <f t="array" ref="AG286">INDEX(GMW_SCEN!$A$2:$NF$60,MATCH(1,(GMW_SCEN!$NE$2:$NE$60=AG$3)*(GMW_SCEN!$ND$2:$ND$60=AG$4)*(GMW_SCEN!$NF$2:$NF$60=AG$1),0),$F286-1966)</f>
        <v>1.1054900000000001</v>
      </c>
      <c r="AH286" s="4" cm="1">
        <f t="array" ref="AH286">INDEX(GMW_SCEN!$A$2:$NF$60,MATCH(1,(GMW_SCEN!$NE$2:$NE$60=AH$3)*(GMW_SCEN!$ND$2:$ND$60=AH$4)*(GMW_SCEN!$NF$2:$NF$60=AH$1),0),$F286-1966)</f>
        <v>1.382325</v>
      </c>
      <c r="AI286" s="4" cm="1">
        <f t="array" ref="AI286">INDEX(GMW_SCEN!$A$2:$NF$60,MATCH(1,(GMW_SCEN!$NE$2:$NE$60=AI$3)*(GMW_SCEN!$ND$2:$ND$60=AI$4)*(GMW_SCEN!$NF$2:$NF$60=AI$1),0),$F286-1966)</f>
        <v>76.979900000000001</v>
      </c>
      <c r="AJ286" s="4" cm="1">
        <f t="array" ref="AJ286">INDEX(GMW_SCEN!$A$2:$NF$60,MATCH(1,(GMW_SCEN!$NE$2:$NE$60=AJ$3)*(GMW_SCEN!$ND$2:$ND$60=AJ$4)*(GMW_SCEN!$NF$2:$NF$60=AJ$1),0),$F286-1966)</f>
        <v>-58694.11</v>
      </c>
      <c r="AK286" s="4" cm="1">
        <f t="array" ref="AK286">INDEX(GMW_SCEN!$A$2:$NF$60,MATCH(1,(GMW_SCEN!$NE$2:$NE$60=AK$3)*(GMW_SCEN!$ND$2:$ND$60=AK$4)*(GMW_SCEN!$NF$2:$NF$60=AK$1),0),$F286-1966)</f>
        <v>5102728</v>
      </c>
      <c r="AL286" s="4" cm="1">
        <f t="array" ref="AL286">INDEX(GMW_SCEN!$A$2:$NF$60,MATCH(1,(GMW_SCEN!$NE$2:$NE$60=AL$3)*(GMW_SCEN!$ND$2:$ND$60=AL$4)*(GMW_SCEN!$NF$2:$NF$60=AL$1),0),$F286-1966)</f>
        <v>1450996</v>
      </c>
    </row>
    <row r="287" spans="1:38" x14ac:dyDescent="0.25">
      <c r="A287" s="4">
        <v>2043</v>
      </c>
      <c r="B287" s="4">
        <f t="shared" si="93"/>
        <v>2043</v>
      </c>
      <c r="C287" s="4">
        <f t="shared" si="93"/>
        <v>2042</v>
      </c>
      <c r="D287" s="4">
        <f t="shared" si="93"/>
        <v>2042</v>
      </c>
      <c r="F287" s="4">
        <f t="shared" si="79"/>
        <v>2253</v>
      </c>
      <c r="G287" s="4" cm="1">
        <f t="array" ref="G287">INDEX(GMW_SCEN!$A$2:$NF$60,MATCH(1,(GMW_SCEN!$NE$2:$NE$60=G$3)*(GMW_SCEN!$ND$2:$ND$60=G$4)*(GMW_SCEN!$NF$2:$NF$60=G$1),0),$F287-1966)</f>
        <v>923043.4</v>
      </c>
      <c r="H287" s="4" cm="1">
        <f t="array" ref="H287">INDEX(GMW_SCEN!$A$2:$NF$60,MATCH(1,(GMW_SCEN!$NE$2:$NE$60=H$3)*(GMW_SCEN!$ND$2:$ND$60=H$4)*(GMW_SCEN!$NF$2:$NF$60=H$1),0),$F287-1966)</f>
        <v>540620.6</v>
      </c>
      <c r="I287" s="4" cm="1">
        <f t="array" ref="I287">INDEX(GMW_SCEN!$A$2:$NF$60,MATCH(1,(GMW_SCEN!$NE$2:$NE$60=I$3)*(GMW_SCEN!$ND$2:$ND$60=I$4)*(GMW_SCEN!$NF$2:$NF$60=I$1),0),$F287-1966)</f>
        <v>188959.9</v>
      </c>
      <c r="J287" s="4" cm="1">
        <f t="array" ref="J287">INDEX(GMW_SCEN!$A$2:$NF$60,MATCH(1,(GMW_SCEN!$NE$2:$NE$60=J$3)*(GMW_SCEN!$ND$2:$ND$60=J$4)*(GMW_SCEN!$NF$2:$NF$60=J$1),0),$F287-1966)</f>
        <v>196272.7</v>
      </c>
      <c r="K287" s="4" cm="1">
        <f t="array" ref="K287">INDEX(GMW_SCEN!$A$2:$NF$60,MATCH(1,(GMW_SCEN!$NE$2:$NE$60=K$3)*(GMW_SCEN!$ND$2:$ND$60=K$4)*(GMW_SCEN!$NF$2:$NF$60=K$1),0),$F287-1966)</f>
        <v>285875</v>
      </c>
      <c r="L287" s="4" cm="1">
        <f t="array" ref="L287">INDEX(GMW_SCEN!$A$2:$NF$60,MATCH(1,(GMW_SCEN!$NE$2:$NE$60=L$3)*(GMW_SCEN!$ND$2:$ND$60=L$4)*(GMW_SCEN!$NF$2:$NF$60=L$1),0),$F287-1966)</f>
        <v>310648.7</v>
      </c>
      <c r="M287" s="4" cm="1">
        <f t="array" ref="M287">INDEX(GMW_SCEN!$A$2:$NF$60,MATCH(1,(GMW_SCEN!$NE$2:$NE$60=M$3)*(GMW_SCEN!$ND$2:$ND$60=M$4)*(GMW_SCEN!$NF$2:$NF$60=M$1),0),$F287-1966)</f>
        <v>198.77690000000001</v>
      </c>
      <c r="N287" s="4" cm="1">
        <f t="array" ref="N287">INDEX(GMW_SCEN!$A$2:$NF$60,MATCH(1,(GMW_SCEN!$NE$2:$NE$60=N$3)*(GMW_SCEN!$ND$2:$ND$60=N$4)*(GMW_SCEN!$NF$2:$NF$60=N$1),0),$F287-1966)</f>
        <v>2.5000279999999999</v>
      </c>
      <c r="O287" s="4" cm="1">
        <f t="array" ref="O287">INDEX(GMW_SCEN!$A$2:$NF$60,MATCH(1,(GMW_SCEN!$NE$2:$NE$60=O$3)*(GMW_SCEN!$ND$2:$ND$60=O$4)*(GMW_SCEN!$NF$2:$NF$60=O$1),0),$F287-1966)</f>
        <v>3.3501569999999998</v>
      </c>
      <c r="P287" s="4" cm="1">
        <f t="array" ref="P287">INDEX(GMW_SCEN!$A$2:$NF$60,MATCH(1,(GMW_SCEN!$NE$2:$NE$60=P$3)*(GMW_SCEN!$ND$2:$ND$60=P$4)*(GMW_SCEN!$NF$2:$NF$60=P$1),0),$F287-1966)</f>
        <v>0.30483329999999997</v>
      </c>
      <c r="Q287" s="4" cm="1">
        <f t="array" ref="Q287">INDEX(GMW_SCEN!$A$2:$NF$60,MATCH(1,(GMW_SCEN!$NE$2:$NE$60=Q$3)*(GMW_SCEN!$ND$2:$ND$60=Q$4)*(GMW_SCEN!$NF$2:$NF$60=Q$1),0),$F287-1966)</f>
        <v>1.1192299999999999</v>
      </c>
      <c r="R287" s="4" cm="1">
        <f t="array" ref="R287">INDEX(GMW_SCEN!$A$2:$NF$60,MATCH(1,(GMW_SCEN!$NE$2:$NE$60=R$3)*(GMW_SCEN!$ND$2:$ND$60=R$4)*(GMW_SCEN!$NF$2:$NF$60=R$1),0),$F287-1966)</f>
        <v>1.4000239999999999</v>
      </c>
      <c r="S287" s="4" cm="1">
        <f t="array" ref="S287">INDEX(GMW_SCEN!$A$2:$NF$60,MATCH(1,(GMW_SCEN!$NE$2:$NE$60=S$3)*(GMW_SCEN!$ND$2:$ND$60=S$4)*(GMW_SCEN!$NF$2:$NF$60=S$1),0),$F287-1966)</f>
        <v>77.8386</v>
      </c>
      <c r="T287" s="4" cm="1">
        <f t="array" ref="T287">INDEX(GMW_SCEN!$A$2:$NF$60,MATCH(1,(GMW_SCEN!$NE$2:$NE$60=T$3)*(GMW_SCEN!$ND$2:$ND$60=T$4)*(GMW_SCEN!$NF$2:$NF$60=T$1),0),$F287-1966)</f>
        <v>56279.02</v>
      </c>
      <c r="U287" s="4" cm="1">
        <f t="array" ref="U287">INDEX(GMW_SCEN!$A$2:$NF$60,MATCH(1,(GMW_SCEN!$NE$2:$NE$60=U$3)*(GMW_SCEN!$ND$2:$ND$60=U$4)*(GMW_SCEN!$NF$2:$NF$60=U$1),0),$F287-1966)</f>
        <v>5155530</v>
      </c>
      <c r="V287" s="4" cm="1">
        <f t="array" ref="V287">INDEX(GMW_SCEN!$A$2:$NF$60,MATCH(1,(GMW_SCEN!$NE$2:$NE$60=V$3)*(GMW_SCEN!$ND$2:$ND$60=V$4)*(GMW_SCEN!$NF$2:$NF$60=V$1),0),$F287-1966)</f>
        <v>1445786</v>
      </c>
      <c r="W287" s="4" cm="1">
        <f t="array" ref="W287">INDEX(GMW_SCEN!$A$2:$NF$60,MATCH(1,(GMW_SCEN!$NE$2:$NE$60=W$3)*(GMW_SCEN!$ND$2:$ND$60=W$4)*(GMW_SCEN!$NF$2:$NF$60=W$1),0),$F287-1966)</f>
        <v>923117.3</v>
      </c>
      <c r="X287" s="4" cm="1">
        <f t="array" ref="X287">INDEX(GMW_SCEN!$A$2:$NF$60,MATCH(1,(GMW_SCEN!$NE$2:$NE$60=X$3)*(GMW_SCEN!$ND$2:$ND$60=X$4)*(GMW_SCEN!$NF$2:$NF$60=X$1),0),$F287-1966)</f>
        <v>540977.4</v>
      </c>
      <c r="Y287" s="4" cm="1">
        <f t="array" ref="Y287">INDEX(GMW_SCEN!$A$2:$NF$60,MATCH(1,(GMW_SCEN!$NE$2:$NE$60=Y$3)*(GMW_SCEN!$ND$2:$ND$60=Y$4)*(GMW_SCEN!$NF$2:$NF$60=Y$1),0),$F287-1966)</f>
        <v>188993.7</v>
      </c>
      <c r="Z287" s="4" cm="1">
        <f t="array" ref="Z287">INDEX(GMW_SCEN!$A$2:$NF$60,MATCH(1,(GMW_SCEN!$NE$2:$NE$60=Z$3)*(GMW_SCEN!$ND$2:$ND$60=Z$4)*(GMW_SCEN!$NF$2:$NF$60=Z$1),0),$F287-1966)</f>
        <v>196272.7</v>
      </c>
      <c r="AA287" s="4" cm="1">
        <f t="array" ref="AA287">INDEX(GMW_SCEN!$A$2:$NF$60,MATCH(1,(GMW_SCEN!$NE$2:$NE$60=AA$3)*(GMW_SCEN!$ND$2:$ND$60=AA$4)*(GMW_SCEN!$NF$2:$NF$60=AA$1),0),$F287-1966)</f>
        <v>285852.59999999998</v>
      </c>
      <c r="AB287" s="4" cm="1">
        <f t="array" ref="AB287">INDEX(GMW_SCEN!$A$2:$NF$60,MATCH(1,(GMW_SCEN!$NE$2:$NE$60=AB$3)*(GMW_SCEN!$ND$2:$ND$60=AB$4)*(GMW_SCEN!$NF$2:$NF$60=AB$1),0),$F287-1966)</f>
        <v>310940.2</v>
      </c>
      <c r="AC287" s="4" cm="1">
        <f t="array" ref="AC287">INDEX(GMW_SCEN!$A$2:$NF$60,MATCH(1,(GMW_SCEN!$NE$2:$NE$60=AC$3)*(GMW_SCEN!$ND$2:$ND$60=AC$4)*(GMW_SCEN!$NF$2:$NF$60=AC$1),0),$F287-1966)</f>
        <v>201.3278</v>
      </c>
      <c r="AD287" s="4" cm="1">
        <f t="array" ref="AD287">INDEX(GMW_SCEN!$A$2:$NF$60,MATCH(1,(GMW_SCEN!$NE$2:$NE$60=AD$3)*(GMW_SCEN!$ND$2:$ND$60=AD$4)*(GMW_SCEN!$NF$2:$NF$60=AD$1),0),$F287-1966)</f>
        <v>2.4474</v>
      </c>
      <c r="AE287" s="4" cm="1">
        <f t="array" ref="AE287">INDEX(GMW_SCEN!$A$2:$NF$60,MATCH(1,(GMW_SCEN!$NE$2:$NE$60=AE$3)*(GMW_SCEN!$ND$2:$ND$60=AE$4)*(GMW_SCEN!$NF$2:$NF$60=AE$1),0),$F287-1966)</f>
        <v>3.3294570000000001</v>
      </c>
      <c r="AF287" s="4" cm="1">
        <f t="array" ref="AF287">INDEX(GMW_SCEN!$A$2:$NF$60,MATCH(1,(GMW_SCEN!$NE$2:$NE$60=AF$3)*(GMW_SCEN!$ND$2:$ND$60=AF$4)*(GMW_SCEN!$NF$2:$NF$60=AF$1),0),$F287-1966)</f>
        <v>0.33085049999999999</v>
      </c>
      <c r="AG287" s="4" cm="1">
        <f t="array" ref="AG287">INDEX(GMW_SCEN!$A$2:$NF$60,MATCH(1,(GMW_SCEN!$NE$2:$NE$60=AG$3)*(GMW_SCEN!$ND$2:$ND$60=AG$4)*(GMW_SCEN!$NF$2:$NF$60=AG$1),0),$F287-1966)</f>
        <v>1.105315</v>
      </c>
      <c r="AH287" s="4" cm="1">
        <f t="array" ref="AH287">INDEX(GMW_SCEN!$A$2:$NF$60,MATCH(1,(GMW_SCEN!$NE$2:$NE$60=AH$3)*(GMW_SCEN!$ND$2:$ND$60=AH$4)*(GMW_SCEN!$NF$2:$NF$60=AH$1),0),$F287-1966)</f>
        <v>1.3826229999999999</v>
      </c>
      <c r="AI287" s="4" cm="1">
        <f t="array" ref="AI287">INDEX(GMW_SCEN!$A$2:$NF$60,MATCH(1,(GMW_SCEN!$NE$2:$NE$60=AI$3)*(GMW_SCEN!$ND$2:$ND$60=AI$4)*(GMW_SCEN!$NF$2:$NF$60=AI$1),0),$F287-1966)</f>
        <v>76.904889999999995</v>
      </c>
      <c r="AJ287" s="4" cm="1">
        <f t="array" ref="AJ287">INDEX(GMW_SCEN!$A$2:$NF$60,MATCH(1,(GMW_SCEN!$NE$2:$NE$60=AJ$3)*(GMW_SCEN!$ND$2:$ND$60=AJ$4)*(GMW_SCEN!$NF$2:$NF$60=AJ$1),0),$F287-1966)</f>
        <v>57579.27</v>
      </c>
      <c r="AK287" s="4" cm="1">
        <f t="array" ref="AK287">INDEX(GMW_SCEN!$A$2:$NF$60,MATCH(1,(GMW_SCEN!$NE$2:$NE$60=AK$3)*(GMW_SCEN!$ND$2:$ND$60=AK$4)*(GMW_SCEN!$NF$2:$NF$60=AK$1),0),$F287-1966)</f>
        <v>5107117</v>
      </c>
      <c r="AL287" s="4" cm="1">
        <f t="array" ref="AL287">INDEX(GMW_SCEN!$A$2:$NF$60,MATCH(1,(GMW_SCEN!$NE$2:$NE$60=AL$3)*(GMW_SCEN!$ND$2:$ND$60=AL$4)*(GMW_SCEN!$NF$2:$NF$60=AL$1),0),$F287-1966)</f>
        <v>1464436</v>
      </c>
    </row>
    <row r="288" spans="1:38" x14ac:dyDescent="0.25">
      <c r="B288" s="4">
        <f t="shared" si="93"/>
        <v>2043</v>
      </c>
      <c r="C288" s="4">
        <f t="shared" si="93"/>
        <v>2043</v>
      </c>
      <c r="F288" s="4">
        <f t="shared" si="79"/>
        <v>2254</v>
      </c>
      <c r="G288" s="4" cm="1">
        <f t="array" ref="G288">INDEX(GMW_SCEN!$A$2:$NF$60,MATCH(1,(GMW_SCEN!$NE$2:$NE$60=G$3)*(GMW_SCEN!$ND$2:$ND$60=G$4)*(GMW_SCEN!$NF$2:$NF$60=G$1),0),$F288-1966)</f>
        <v>926712.6</v>
      </c>
      <c r="H288" s="4" cm="1">
        <f t="array" ref="H288">INDEX(GMW_SCEN!$A$2:$NF$60,MATCH(1,(GMW_SCEN!$NE$2:$NE$60=H$3)*(GMW_SCEN!$ND$2:$ND$60=H$4)*(GMW_SCEN!$NF$2:$NF$60=H$1),0),$F288-1966)</f>
        <v>542705.9</v>
      </c>
      <c r="I288" s="4" cm="1">
        <f t="array" ref="I288">INDEX(GMW_SCEN!$A$2:$NF$60,MATCH(1,(GMW_SCEN!$NE$2:$NE$60=I$3)*(GMW_SCEN!$ND$2:$ND$60=I$4)*(GMW_SCEN!$NF$2:$NF$60=I$1),0),$F288-1966)</f>
        <v>189919.4</v>
      </c>
      <c r="J288" s="4" cm="1">
        <f t="array" ref="J288">INDEX(GMW_SCEN!$A$2:$NF$60,MATCH(1,(GMW_SCEN!$NE$2:$NE$60=J$3)*(GMW_SCEN!$ND$2:$ND$60=J$4)*(GMW_SCEN!$NF$2:$NF$60=J$1),0),$F288-1966)</f>
        <v>197030</v>
      </c>
      <c r="K288" s="4" cm="1">
        <f t="array" ref="K288">INDEX(GMW_SCEN!$A$2:$NF$60,MATCH(1,(GMW_SCEN!$NE$2:$NE$60=K$3)*(GMW_SCEN!$ND$2:$ND$60=K$4)*(GMW_SCEN!$NF$2:$NF$60=K$1),0),$F288-1966)</f>
        <v>286919.59999999998</v>
      </c>
      <c r="L288" s="4" cm="1">
        <f t="array" ref="L288">INDEX(GMW_SCEN!$A$2:$NF$60,MATCH(1,(GMW_SCEN!$NE$2:$NE$60=L$3)*(GMW_SCEN!$ND$2:$ND$60=L$4)*(GMW_SCEN!$NF$2:$NF$60=L$1),0),$F288-1966)</f>
        <v>311909.40000000002</v>
      </c>
      <c r="M288" s="4" cm="1">
        <f t="array" ref="M288">INDEX(GMW_SCEN!$A$2:$NF$60,MATCH(1,(GMW_SCEN!$NE$2:$NE$60=M$3)*(GMW_SCEN!$ND$2:$ND$60=M$4)*(GMW_SCEN!$NF$2:$NF$60=M$1),0),$F288-1966)</f>
        <v>200.7637</v>
      </c>
      <c r="N288" s="4" cm="1">
        <f t="array" ref="N288">INDEX(GMW_SCEN!$A$2:$NF$60,MATCH(1,(GMW_SCEN!$NE$2:$NE$60=N$3)*(GMW_SCEN!$ND$2:$ND$60=N$4)*(GMW_SCEN!$NF$2:$NF$60=N$1),0),$F288-1966)</f>
        <v>2.5000230000000001</v>
      </c>
      <c r="O288" s="4" cm="1">
        <f t="array" ref="O288">INDEX(GMW_SCEN!$A$2:$NF$60,MATCH(1,(GMW_SCEN!$NE$2:$NE$60=O$3)*(GMW_SCEN!$ND$2:$ND$60=O$4)*(GMW_SCEN!$NF$2:$NF$60=O$1),0),$F288-1966)</f>
        <v>3.350155</v>
      </c>
      <c r="P288" s="4" cm="1">
        <f t="array" ref="P288">INDEX(GMW_SCEN!$A$2:$NF$60,MATCH(1,(GMW_SCEN!$NE$2:$NE$60=P$3)*(GMW_SCEN!$ND$2:$ND$60=P$4)*(GMW_SCEN!$NF$2:$NF$60=P$1),0),$F288-1966)</f>
        <v>0.30516900000000002</v>
      </c>
      <c r="Q288" s="4" cm="1">
        <f t="array" ref="Q288">INDEX(GMW_SCEN!$A$2:$NF$60,MATCH(1,(GMW_SCEN!$NE$2:$NE$60=Q$3)*(GMW_SCEN!$ND$2:$ND$60=Q$4)*(GMW_SCEN!$NF$2:$NF$60=Q$1),0),$F288-1966)</f>
        <v>1.1192299999999999</v>
      </c>
      <c r="R288" s="4" cm="1">
        <f t="array" ref="R288">INDEX(GMW_SCEN!$A$2:$NF$60,MATCH(1,(GMW_SCEN!$NE$2:$NE$60=R$3)*(GMW_SCEN!$ND$2:$ND$60=R$4)*(GMW_SCEN!$NF$2:$NF$60=R$1),0),$F288-1966)</f>
        <v>1.400023</v>
      </c>
      <c r="S288" s="4" cm="1">
        <f t="array" ref="S288">INDEX(GMW_SCEN!$A$2:$NF$60,MATCH(1,(GMW_SCEN!$NE$2:$NE$60=S$3)*(GMW_SCEN!$ND$2:$ND$60=S$4)*(GMW_SCEN!$NF$2:$NF$60=S$1),0),$F288-1966)</f>
        <v>77.762159999999994</v>
      </c>
      <c r="T288" s="4" cm="1">
        <f t="array" ref="T288">INDEX(GMW_SCEN!$A$2:$NF$60,MATCH(1,(GMW_SCEN!$NE$2:$NE$60=T$3)*(GMW_SCEN!$ND$2:$ND$60=T$4)*(GMW_SCEN!$NF$2:$NF$60=T$1),0),$F288-1966)</f>
        <v>-71855.19</v>
      </c>
      <c r="U288" s="4" cm="1">
        <f t="array" ref="U288">INDEX(GMW_SCEN!$A$2:$NF$60,MATCH(1,(GMW_SCEN!$NE$2:$NE$60=U$3)*(GMW_SCEN!$ND$2:$ND$60=U$4)*(GMW_SCEN!$NF$2:$NF$60=U$1),0),$F288-1966)</f>
        <v>5249364</v>
      </c>
      <c r="V288" s="4" cm="1">
        <f t="array" ref="V288">INDEX(GMW_SCEN!$A$2:$NF$60,MATCH(1,(GMW_SCEN!$NE$2:$NE$60=V$3)*(GMW_SCEN!$ND$2:$ND$60=V$4)*(GMW_SCEN!$NF$2:$NF$60=V$1),0),$F288-1966)</f>
        <v>1459299</v>
      </c>
      <c r="W288" s="4" cm="1">
        <f t="array" ref="W288">INDEX(GMW_SCEN!$A$2:$NF$60,MATCH(1,(GMW_SCEN!$NE$2:$NE$60=W$3)*(GMW_SCEN!$ND$2:$ND$60=W$4)*(GMW_SCEN!$NF$2:$NF$60=W$1),0),$F288-1966)</f>
        <v>926782.5</v>
      </c>
      <c r="X288" s="4" cm="1">
        <f t="array" ref="X288">INDEX(GMW_SCEN!$A$2:$NF$60,MATCH(1,(GMW_SCEN!$NE$2:$NE$60=X$3)*(GMW_SCEN!$ND$2:$ND$60=X$4)*(GMW_SCEN!$NF$2:$NF$60=X$1),0),$F288-1966)</f>
        <v>543045.6</v>
      </c>
      <c r="Y288" s="4" cm="1">
        <f t="array" ref="Y288">INDEX(GMW_SCEN!$A$2:$NF$60,MATCH(1,(GMW_SCEN!$NE$2:$NE$60=Y$3)*(GMW_SCEN!$ND$2:$ND$60=Y$4)*(GMW_SCEN!$NF$2:$NF$60=Y$1),0),$F288-1966)</f>
        <v>189951.1</v>
      </c>
      <c r="Z288" s="4" cm="1">
        <f t="array" ref="Z288">INDEX(GMW_SCEN!$A$2:$NF$60,MATCH(1,(GMW_SCEN!$NE$2:$NE$60=Z$3)*(GMW_SCEN!$ND$2:$ND$60=Z$4)*(GMW_SCEN!$NF$2:$NF$60=Z$1),0),$F288-1966)</f>
        <v>197030</v>
      </c>
      <c r="AA288" s="4" cm="1">
        <f t="array" ref="AA288">INDEX(GMW_SCEN!$A$2:$NF$60,MATCH(1,(GMW_SCEN!$NE$2:$NE$60=AA$3)*(GMW_SCEN!$ND$2:$ND$60=AA$4)*(GMW_SCEN!$NF$2:$NF$60=AA$1),0),$F288-1966)</f>
        <v>286896.2</v>
      </c>
      <c r="AB288" s="4" cm="1">
        <f t="array" ref="AB288">INDEX(GMW_SCEN!$A$2:$NF$60,MATCH(1,(GMW_SCEN!$NE$2:$NE$60=AB$3)*(GMW_SCEN!$ND$2:$ND$60=AB$4)*(GMW_SCEN!$NF$2:$NF$60=AB$1),0),$F288-1966)</f>
        <v>312184.90000000002</v>
      </c>
      <c r="AC288" s="4" cm="1">
        <f t="array" ref="AC288">INDEX(GMW_SCEN!$A$2:$NF$60,MATCH(1,(GMW_SCEN!$NE$2:$NE$60=AC$3)*(GMW_SCEN!$ND$2:$ND$60=AC$4)*(GMW_SCEN!$NF$2:$NF$60=AC$1),0),$F288-1966)</f>
        <v>203.3246</v>
      </c>
      <c r="AD288" s="4" cm="1">
        <f t="array" ref="AD288">INDEX(GMW_SCEN!$A$2:$NF$60,MATCH(1,(GMW_SCEN!$NE$2:$NE$60=AD$3)*(GMW_SCEN!$ND$2:$ND$60=AD$4)*(GMW_SCEN!$NF$2:$NF$60=AD$1),0),$F288-1966)</f>
        <v>2.4487429999999999</v>
      </c>
      <c r="AE288" s="4" cm="1">
        <f t="array" ref="AE288">INDEX(GMW_SCEN!$A$2:$NF$60,MATCH(1,(GMW_SCEN!$NE$2:$NE$60=AE$3)*(GMW_SCEN!$ND$2:$ND$60=AE$4)*(GMW_SCEN!$NF$2:$NF$60=AE$1),0),$F288-1966)</f>
        <v>3.3282210000000001</v>
      </c>
      <c r="AF288" s="4" cm="1">
        <f t="array" ref="AF288">INDEX(GMW_SCEN!$A$2:$NF$60,MATCH(1,(GMW_SCEN!$NE$2:$NE$60=AF$3)*(GMW_SCEN!$ND$2:$ND$60=AF$4)*(GMW_SCEN!$NF$2:$NF$60=AF$1),0),$F288-1966)</f>
        <v>0.32887430000000001</v>
      </c>
      <c r="AG288" s="4" cm="1">
        <f t="array" ref="AG288">INDEX(GMW_SCEN!$A$2:$NF$60,MATCH(1,(GMW_SCEN!$NE$2:$NE$60=AG$3)*(GMW_SCEN!$ND$2:$ND$60=AG$4)*(GMW_SCEN!$NF$2:$NF$60=AG$1),0),$F288-1966)</f>
        <v>1.105429</v>
      </c>
      <c r="AH288" s="4" cm="1">
        <f t="array" ref="AH288">INDEX(GMW_SCEN!$A$2:$NF$60,MATCH(1,(GMW_SCEN!$NE$2:$NE$60=AH$3)*(GMW_SCEN!$ND$2:$ND$60=AH$4)*(GMW_SCEN!$NF$2:$NF$60=AH$1),0),$F288-1966)</f>
        <v>1.382762</v>
      </c>
      <c r="AI288" s="4" cm="1">
        <f t="array" ref="AI288">INDEX(GMW_SCEN!$A$2:$NF$60,MATCH(1,(GMW_SCEN!$NE$2:$NE$60=AI$3)*(GMW_SCEN!$ND$2:$ND$60=AI$4)*(GMW_SCEN!$NF$2:$NF$60=AI$1),0),$F288-1966)</f>
        <v>76.838080000000005</v>
      </c>
      <c r="AJ288" s="4" cm="1">
        <f t="array" ref="AJ288">INDEX(GMW_SCEN!$A$2:$NF$60,MATCH(1,(GMW_SCEN!$NE$2:$NE$60=AJ$3)*(GMW_SCEN!$ND$2:$ND$60=AJ$4)*(GMW_SCEN!$NF$2:$NF$60=AJ$1),0),$F288-1966)</f>
        <v>-72110.19</v>
      </c>
      <c r="AK288" s="4" cm="1">
        <f t="array" ref="AK288">INDEX(GMW_SCEN!$A$2:$NF$60,MATCH(1,(GMW_SCEN!$NE$2:$NE$60=AK$3)*(GMW_SCEN!$ND$2:$ND$60=AK$4)*(GMW_SCEN!$NF$2:$NF$60=AK$1),0),$F288-1966)</f>
        <v>5201755</v>
      </c>
      <c r="AL288" s="4" cm="1">
        <f t="array" ref="AL288">INDEX(GMW_SCEN!$A$2:$NF$60,MATCH(1,(GMW_SCEN!$NE$2:$NE$60=AL$3)*(GMW_SCEN!$ND$2:$ND$60=AL$4)*(GMW_SCEN!$NF$2:$NF$60=AL$1),0),$F288-1966)</f>
        <v>1478015</v>
      </c>
    </row>
    <row r="289" spans="1:38" x14ac:dyDescent="0.25">
      <c r="B289" s="4">
        <f t="shared" si="93"/>
        <v>2043</v>
      </c>
      <c r="C289" s="4">
        <f t="shared" si="93"/>
        <v>2043</v>
      </c>
      <c r="F289" s="4">
        <f t="shared" si="79"/>
        <v>2255</v>
      </c>
      <c r="G289" s="4" cm="1">
        <f t="array" ref="G289">INDEX(GMW_SCEN!$A$2:$NF$60,MATCH(1,(GMW_SCEN!$NE$2:$NE$60=G$3)*(GMW_SCEN!$ND$2:$ND$60=G$4)*(GMW_SCEN!$NF$2:$NF$60=G$1),0),$F289-1966)</f>
        <v>930234.9</v>
      </c>
      <c r="H289" s="4" cm="1">
        <f t="array" ref="H289">INDEX(GMW_SCEN!$A$2:$NF$60,MATCH(1,(GMW_SCEN!$NE$2:$NE$60=H$3)*(GMW_SCEN!$ND$2:$ND$60=H$4)*(GMW_SCEN!$NF$2:$NF$60=H$1),0),$F289-1966)</f>
        <v>544704.9</v>
      </c>
      <c r="I289" s="4" cm="1">
        <f t="array" ref="I289">INDEX(GMW_SCEN!$A$2:$NF$60,MATCH(1,(GMW_SCEN!$NE$2:$NE$60=I$3)*(GMW_SCEN!$ND$2:$ND$60=I$4)*(GMW_SCEN!$NF$2:$NF$60=I$1),0),$F289-1966)</f>
        <v>190850.5</v>
      </c>
      <c r="J289" s="4" cm="1">
        <f t="array" ref="J289">INDEX(GMW_SCEN!$A$2:$NF$60,MATCH(1,(GMW_SCEN!$NE$2:$NE$60=J$3)*(GMW_SCEN!$ND$2:$ND$60=J$4)*(GMW_SCEN!$NF$2:$NF$60=J$1),0),$F289-1966)</f>
        <v>197755.8</v>
      </c>
      <c r="K289" s="4" cm="1">
        <f t="array" ref="K289">INDEX(GMW_SCEN!$A$2:$NF$60,MATCH(1,(GMW_SCEN!$NE$2:$NE$60=K$3)*(GMW_SCEN!$ND$2:$ND$60=K$4)*(GMW_SCEN!$NF$2:$NF$60=K$1),0),$F289-1966)</f>
        <v>287919.5</v>
      </c>
      <c r="L289" s="4" cm="1">
        <f t="array" ref="L289">INDEX(GMW_SCEN!$A$2:$NF$60,MATCH(1,(GMW_SCEN!$NE$2:$NE$60=L$3)*(GMW_SCEN!$ND$2:$ND$60=L$4)*(GMW_SCEN!$NF$2:$NF$60=L$1),0),$F289-1966)</f>
        <v>313124.59999999998</v>
      </c>
      <c r="M289" s="4" cm="1">
        <f t="array" ref="M289">INDEX(GMW_SCEN!$A$2:$NF$60,MATCH(1,(GMW_SCEN!$NE$2:$NE$60=M$3)*(GMW_SCEN!$ND$2:$ND$60=M$4)*(GMW_SCEN!$NF$2:$NF$60=M$1),0),$F289-1966)</f>
        <v>202.13159999999999</v>
      </c>
      <c r="N289" s="4" cm="1">
        <f t="array" ref="N289">INDEX(GMW_SCEN!$A$2:$NF$60,MATCH(1,(GMW_SCEN!$NE$2:$NE$60=N$3)*(GMW_SCEN!$ND$2:$ND$60=N$4)*(GMW_SCEN!$NF$2:$NF$60=N$1),0),$F289-1966)</f>
        <v>2.5000140000000002</v>
      </c>
      <c r="O289" s="4" cm="1">
        <f t="array" ref="O289">INDEX(GMW_SCEN!$A$2:$NF$60,MATCH(1,(GMW_SCEN!$NE$2:$NE$60=O$3)*(GMW_SCEN!$ND$2:$ND$60=O$4)*(GMW_SCEN!$NF$2:$NF$60=O$1),0),$F289-1966)</f>
        <v>3.3501460000000001</v>
      </c>
      <c r="P289" s="4" cm="1">
        <f t="array" ref="P289">INDEX(GMW_SCEN!$A$2:$NF$60,MATCH(1,(GMW_SCEN!$NE$2:$NE$60=P$3)*(GMW_SCEN!$ND$2:$ND$60=P$4)*(GMW_SCEN!$NF$2:$NF$60=P$1),0),$F289-1966)</f>
        <v>0.30722559999999999</v>
      </c>
      <c r="Q289" s="4" cm="1">
        <f t="array" ref="Q289">INDEX(GMW_SCEN!$A$2:$NF$60,MATCH(1,(GMW_SCEN!$NE$2:$NE$60=Q$3)*(GMW_SCEN!$ND$2:$ND$60=Q$4)*(GMW_SCEN!$NF$2:$NF$60=Q$1),0),$F289-1966)</f>
        <v>1.1192299999999999</v>
      </c>
      <c r="R289" s="4" cm="1">
        <f t="array" ref="R289">INDEX(GMW_SCEN!$A$2:$NF$60,MATCH(1,(GMW_SCEN!$NE$2:$NE$60=R$3)*(GMW_SCEN!$ND$2:$ND$60=R$4)*(GMW_SCEN!$NF$2:$NF$60=R$1),0),$F289-1966)</f>
        <v>1.4000239999999999</v>
      </c>
      <c r="S289" s="4" cm="1">
        <f t="array" ref="S289">INDEX(GMW_SCEN!$A$2:$NF$60,MATCH(1,(GMW_SCEN!$NE$2:$NE$60=S$3)*(GMW_SCEN!$ND$2:$ND$60=S$4)*(GMW_SCEN!$NF$2:$NF$60=S$1),0),$F289-1966)</f>
        <v>77.686130000000006</v>
      </c>
      <c r="T289" s="4" cm="1">
        <f t="array" ref="T289">INDEX(GMW_SCEN!$A$2:$NF$60,MATCH(1,(GMW_SCEN!$NE$2:$NE$60=T$3)*(GMW_SCEN!$ND$2:$ND$60=T$4)*(GMW_SCEN!$NF$2:$NF$60=T$1),0),$F289-1966)</f>
        <v>-22626.5</v>
      </c>
      <c r="U289" s="4" cm="1">
        <f t="array" ref="U289">INDEX(GMW_SCEN!$A$2:$NF$60,MATCH(1,(GMW_SCEN!$NE$2:$NE$60=U$3)*(GMW_SCEN!$ND$2:$ND$60=U$4)*(GMW_SCEN!$NF$2:$NF$60=U$1),0),$F289-1966)</f>
        <v>5301293</v>
      </c>
      <c r="V289" s="4" cm="1">
        <f t="array" ref="V289">INDEX(GMW_SCEN!$A$2:$NF$60,MATCH(1,(GMW_SCEN!$NE$2:$NE$60=V$3)*(GMW_SCEN!$ND$2:$ND$60=V$4)*(GMW_SCEN!$NF$2:$NF$60=V$1),0),$F289-1966)</f>
        <v>1472683</v>
      </c>
      <c r="W289" s="4" cm="1">
        <f t="array" ref="W289">INDEX(GMW_SCEN!$A$2:$NF$60,MATCH(1,(GMW_SCEN!$NE$2:$NE$60=W$3)*(GMW_SCEN!$ND$2:$ND$60=W$4)*(GMW_SCEN!$NF$2:$NF$60=W$1),0),$F289-1966)</f>
        <v>930301.4</v>
      </c>
      <c r="X289" s="4" cm="1">
        <f t="array" ref="X289">INDEX(GMW_SCEN!$A$2:$NF$60,MATCH(1,(GMW_SCEN!$NE$2:$NE$60=X$3)*(GMW_SCEN!$ND$2:$ND$60=X$4)*(GMW_SCEN!$NF$2:$NF$60=X$1),0),$F289-1966)</f>
        <v>545026.6</v>
      </c>
      <c r="Y289" s="4" cm="1">
        <f t="array" ref="Y289">INDEX(GMW_SCEN!$A$2:$NF$60,MATCH(1,(GMW_SCEN!$NE$2:$NE$60=Y$3)*(GMW_SCEN!$ND$2:$ND$60=Y$4)*(GMW_SCEN!$NF$2:$NF$60=Y$1),0),$F289-1966)</f>
        <v>190881</v>
      </c>
      <c r="Z289" s="4" cm="1">
        <f t="array" ref="Z289">INDEX(GMW_SCEN!$A$2:$NF$60,MATCH(1,(GMW_SCEN!$NE$2:$NE$60=Z$3)*(GMW_SCEN!$ND$2:$ND$60=Z$4)*(GMW_SCEN!$NF$2:$NF$60=Z$1),0),$F289-1966)</f>
        <v>197755.8</v>
      </c>
      <c r="AA289" s="4" cm="1">
        <f t="array" ref="AA289">INDEX(GMW_SCEN!$A$2:$NF$60,MATCH(1,(GMW_SCEN!$NE$2:$NE$60=AA$3)*(GMW_SCEN!$ND$2:$ND$60=AA$4)*(GMW_SCEN!$NF$2:$NF$60=AA$1),0),$F289-1966)</f>
        <v>287895.40000000002</v>
      </c>
      <c r="AB289" s="4" cm="1">
        <f t="array" ref="AB289">INDEX(GMW_SCEN!$A$2:$NF$60,MATCH(1,(GMW_SCEN!$NE$2:$NE$60=AB$3)*(GMW_SCEN!$ND$2:$ND$60=AB$4)*(GMW_SCEN!$NF$2:$NF$60=AB$1),0),$F289-1966)</f>
        <v>313384.09999999998</v>
      </c>
      <c r="AC289" s="4" cm="1">
        <f t="array" ref="AC289">INDEX(GMW_SCEN!$A$2:$NF$60,MATCH(1,(GMW_SCEN!$NE$2:$NE$60=AC$3)*(GMW_SCEN!$ND$2:$ND$60=AC$4)*(GMW_SCEN!$NF$2:$NF$60=AC$1),0),$F289-1966)</f>
        <v>204.69399999999999</v>
      </c>
      <c r="AD289" s="4" cm="1">
        <f t="array" ref="AD289">INDEX(GMW_SCEN!$A$2:$NF$60,MATCH(1,(GMW_SCEN!$NE$2:$NE$60=AD$3)*(GMW_SCEN!$ND$2:$ND$60=AD$4)*(GMW_SCEN!$NF$2:$NF$60=AD$1),0),$F289-1966)</f>
        <v>2.4500489999999999</v>
      </c>
      <c r="AE289" s="4" cm="1">
        <f t="array" ref="AE289">INDEX(GMW_SCEN!$A$2:$NF$60,MATCH(1,(GMW_SCEN!$NE$2:$NE$60=AE$3)*(GMW_SCEN!$ND$2:$ND$60=AE$4)*(GMW_SCEN!$NF$2:$NF$60=AE$1),0),$F289-1966)</f>
        <v>3.3270940000000002</v>
      </c>
      <c r="AF289" s="4" cm="1">
        <f t="array" ref="AF289">INDEX(GMW_SCEN!$A$2:$NF$60,MATCH(1,(GMW_SCEN!$NE$2:$NE$60=AF$3)*(GMW_SCEN!$ND$2:$ND$60=AF$4)*(GMW_SCEN!$NF$2:$NF$60=AF$1),0),$F289-1966)</f>
        <v>0.32870329999999998</v>
      </c>
      <c r="AG289" s="4" cm="1">
        <f t="array" ref="AG289">INDEX(GMW_SCEN!$A$2:$NF$60,MATCH(1,(GMW_SCEN!$NE$2:$NE$60=AG$3)*(GMW_SCEN!$ND$2:$ND$60=AG$4)*(GMW_SCEN!$NF$2:$NF$60=AG$1),0),$F289-1966)</f>
        <v>1.1055410000000001</v>
      </c>
      <c r="AH289" s="4" cm="1">
        <f t="array" ref="AH289">INDEX(GMW_SCEN!$A$2:$NF$60,MATCH(1,(GMW_SCEN!$NE$2:$NE$60=AH$3)*(GMW_SCEN!$ND$2:$ND$60=AH$4)*(GMW_SCEN!$NF$2:$NF$60=AH$1),0),$F289-1966)</f>
        <v>1.382903</v>
      </c>
      <c r="AI289" s="4" cm="1">
        <f t="array" ref="AI289">INDEX(GMW_SCEN!$A$2:$NF$60,MATCH(1,(GMW_SCEN!$NE$2:$NE$60=AI$3)*(GMW_SCEN!$ND$2:$ND$60=AI$4)*(GMW_SCEN!$NF$2:$NF$60=AI$1),0),$F289-1966)</f>
        <v>76.771559999999994</v>
      </c>
      <c r="AJ289" s="4" cm="1">
        <f t="array" ref="AJ289">INDEX(GMW_SCEN!$A$2:$NF$60,MATCH(1,(GMW_SCEN!$NE$2:$NE$60=AJ$3)*(GMW_SCEN!$ND$2:$ND$60=AJ$4)*(GMW_SCEN!$NF$2:$NF$60=AJ$1),0),$F289-1966)</f>
        <v>-22509.93</v>
      </c>
      <c r="AK289" s="4" cm="1">
        <f t="array" ref="AK289">INDEX(GMW_SCEN!$A$2:$NF$60,MATCH(1,(GMW_SCEN!$NE$2:$NE$60=AK$3)*(GMW_SCEN!$ND$2:$ND$60=AK$4)*(GMW_SCEN!$NF$2:$NF$60=AK$1),0),$F289-1966)</f>
        <v>5254120</v>
      </c>
      <c r="AL289" s="4" cm="1">
        <f t="array" ref="AL289">INDEX(GMW_SCEN!$A$2:$NF$60,MATCH(1,(GMW_SCEN!$NE$2:$NE$60=AL$3)*(GMW_SCEN!$ND$2:$ND$60=AL$4)*(GMW_SCEN!$NF$2:$NF$60=AL$1),0),$F289-1966)</f>
        <v>1491457</v>
      </c>
    </row>
    <row r="290" spans="1:38" x14ac:dyDescent="0.25">
      <c r="B290" s="4">
        <f t="shared" si="93"/>
        <v>2043</v>
      </c>
      <c r="C290" s="4">
        <f t="shared" si="93"/>
        <v>2043</v>
      </c>
      <c r="E290" s="4">
        <f t="shared" ref="E290" si="95">+E286+1</f>
        <v>2043</v>
      </c>
      <c r="F290" s="4">
        <f t="shared" si="79"/>
        <v>2256</v>
      </c>
      <c r="G290" s="4" cm="1">
        <f t="array" ref="G290">INDEX(GMW_SCEN!$A$2:$NF$60,MATCH(1,(GMW_SCEN!$NE$2:$NE$60=G$3)*(GMW_SCEN!$ND$2:$ND$60=G$4)*(GMW_SCEN!$NF$2:$NF$60=G$1),0),$F290-1966)</f>
        <v>933769.4</v>
      </c>
      <c r="H290" s="4" cm="1">
        <f t="array" ref="H290">INDEX(GMW_SCEN!$A$2:$NF$60,MATCH(1,(GMW_SCEN!$NE$2:$NE$60=H$3)*(GMW_SCEN!$ND$2:$ND$60=H$4)*(GMW_SCEN!$NF$2:$NF$60=H$1),0),$F290-1966)</f>
        <v>546710.69999999995</v>
      </c>
      <c r="I290" s="4" cm="1">
        <f t="array" ref="I290">INDEX(GMW_SCEN!$A$2:$NF$60,MATCH(1,(GMW_SCEN!$NE$2:$NE$60=I$3)*(GMW_SCEN!$ND$2:$ND$60=I$4)*(GMW_SCEN!$NF$2:$NF$60=I$1),0),$F290-1966)</f>
        <v>191786.3</v>
      </c>
      <c r="J290" s="4" cm="1">
        <f t="array" ref="J290">INDEX(GMW_SCEN!$A$2:$NF$60,MATCH(1,(GMW_SCEN!$NE$2:$NE$60=J$3)*(GMW_SCEN!$ND$2:$ND$60=J$4)*(GMW_SCEN!$NF$2:$NF$60=J$1),0),$F290-1966)</f>
        <v>198483.9</v>
      </c>
      <c r="K290" s="4" cm="1">
        <f t="array" ref="K290">INDEX(GMW_SCEN!$A$2:$NF$60,MATCH(1,(GMW_SCEN!$NE$2:$NE$60=K$3)*(GMW_SCEN!$ND$2:$ND$60=K$4)*(GMW_SCEN!$NF$2:$NF$60=K$1),0),$F290-1966)</f>
        <v>288923</v>
      </c>
      <c r="L290" s="4" cm="1">
        <f t="array" ref="L290">INDEX(GMW_SCEN!$A$2:$NF$60,MATCH(1,(GMW_SCEN!$NE$2:$NE$60=L$3)*(GMW_SCEN!$ND$2:$ND$60=L$4)*(GMW_SCEN!$NF$2:$NF$60=L$1),0),$F290-1966)</f>
        <v>314344.2</v>
      </c>
      <c r="M290" s="4" cm="1">
        <f t="array" ref="M290">INDEX(GMW_SCEN!$A$2:$NF$60,MATCH(1,(GMW_SCEN!$NE$2:$NE$60=M$3)*(GMW_SCEN!$ND$2:$ND$60=M$4)*(GMW_SCEN!$NF$2:$NF$60=M$1),0),$F290-1966)</f>
        <v>202.64750000000001</v>
      </c>
      <c r="N290" s="4" cm="1">
        <f t="array" ref="N290">INDEX(GMW_SCEN!$A$2:$NF$60,MATCH(1,(GMW_SCEN!$NE$2:$NE$60=N$3)*(GMW_SCEN!$ND$2:$ND$60=N$4)*(GMW_SCEN!$NF$2:$NF$60=N$1),0),$F290-1966)</f>
        <v>2.5000100000000001</v>
      </c>
      <c r="O290" s="4" cm="1">
        <f t="array" ref="O290">INDEX(GMW_SCEN!$A$2:$NF$60,MATCH(1,(GMW_SCEN!$NE$2:$NE$60=O$3)*(GMW_SCEN!$ND$2:$ND$60=O$4)*(GMW_SCEN!$NF$2:$NF$60=O$1),0),$F290-1966)</f>
        <v>3.3501409999999998</v>
      </c>
      <c r="P290" s="4" cm="1">
        <f t="array" ref="P290">INDEX(GMW_SCEN!$A$2:$NF$60,MATCH(1,(GMW_SCEN!$NE$2:$NE$60=P$3)*(GMW_SCEN!$ND$2:$ND$60=P$4)*(GMW_SCEN!$NF$2:$NF$60=P$1),0),$F290-1966)</f>
        <v>0.31103170000000002</v>
      </c>
      <c r="Q290" s="4" cm="1">
        <f t="array" ref="Q290">INDEX(GMW_SCEN!$A$2:$NF$60,MATCH(1,(GMW_SCEN!$NE$2:$NE$60=Q$3)*(GMW_SCEN!$ND$2:$ND$60=Q$4)*(GMW_SCEN!$NF$2:$NF$60=Q$1),0),$F290-1966)</f>
        <v>1.119229</v>
      </c>
      <c r="R290" s="4" cm="1">
        <f t="array" ref="R290">INDEX(GMW_SCEN!$A$2:$NF$60,MATCH(1,(GMW_SCEN!$NE$2:$NE$60=R$3)*(GMW_SCEN!$ND$2:$ND$60=R$4)*(GMW_SCEN!$NF$2:$NF$60=R$1),0),$F290-1966)</f>
        <v>1.4000239999999999</v>
      </c>
      <c r="S290" s="4" cm="1">
        <f t="array" ref="S290">INDEX(GMW_SCEN!$A$2:$NF$60,MATCH(1,(GMW_SCEN!$NE$2:$NE$60=S$3)*(GMW_SCEN!$ND$2:$ND$60=S$4)*(GMW_SCEN!$NF$2:$NF$60=S$1),0),$F290-1966)</f>
        <v>77.610479999999995</v>
      </c>
      <c r="T290" s="4" cm="1">
        <f t="array" ref="T290">INDEX(GMW_SCEN!$A$2:$NF$60,MATCH(1,(GMW_SCEN!$NE$2:$NE$60=T$3)*(GMW_SCEN!$ND$2:$ND$60=T$4)*(GMW_SCEN!$NF$2:$NF$60=T$1),0),$F290-1966)</f>
        <v>-60868.31</v>
      </c>
      <c r="U290" s="4" cm="1">
        <f t="array" ref="U290">INDEX(GMW_SCEN!$A$2:$NF$60,MATCH(1,(GMW_SCEN!$NE$2:$NE$60=U$3)*(GMW_SCEN!$ND$2:$ND$60=U$4)*(GMW_SCEN!$NF$2:$NF$60=U$1),0),$F290-1966)</f>
        <v>5391850</v>
      </c>
      <c r="V290" s="4" cm="1">
        <f t="array" ref="V290">INDEX(GMW_SCEN!$A$2:$NF$60,MATCH(1,(GMW_SCEN!$NE$2:$NE$60=V$3)*(GMW_SCEN!$ND$2:$ND$60=V$4)*(GMW_SCEN!$NF$2:$NF$60=V$1),0),$F290-1966)</f>
        <v>1486187</v>
      </c>
      <c r="W290" s="4" cm="1">
        <f t="array" ref="W290">INDEX(GMW_SCEN!$A$2:$NF$60,MATCH(1,(GMW_SCEN!$NE$2:$NE$60=W$3)*(GMW_SCEN!$ND$2:$ND$60=W$4)*(GMW_SCEN!$NF$2:$NF$60=W$1),0),$F290-1966)</f>
        <v>933834.1</v>
      </c>
      <c r="X290" s="4" cm="1">
        <f t="array" ref="X290">INDEX(GMW_SCEN!$A$2:$NF$60,MATCH(1,(GMW_SCEN!$NE$2:$NE$60=X$3)*(GMW_SCEN!$ND$2:$ND$60=X$4)*(GMW_SCEN!$NF$2:$NF$60=X$1),0),$F290-1966)</f>
        <v>547016.30000000005</v>
      </c>
      <c r="Y290" s="4" cm="1">
        <f t="array" ref="Y290">INDEX(GMW_SCEN!$A$2:$NF$60,MATCH(1,(GMW_SCEN!$NE$2:$NE$60=Y$3)*(GMW_SCEN!$ND$2:$ND$60=Y$4)*(GMW_SCEN!$NF$2:$NF$60=Y$1),0),$F290-1966)</f>
        <v>191815.2</v>
      </c>
      <c r="Z290" s="4" cm="1">
        <f t="array" ref="Z290">INDEX(GMW_SCEN!$A$2:$NF$60,MATCH(1,(GMW_SCEN!$NE$2:$NE$60=Z$3)*(GMW_SCEN!$ND$2:$ND$60=Z$4)*(GMW_SCEN!$NF$2:$NF$60=Z$1),0),$F290-1966)</f>
        <v>198483.9</v>
      </c>
      <c r="AA290" s="4" cm="1">
        <f t="array" ref="AA290">INDEX(GMW_SCEN!$A$2:$NF$60,MATCH(1,(GMW_SCEN!$NE$2:$NE$60=AA$3)*(GMW_SCEN!$ND$2:$ND$60=AA$4)*(GMW_SCEN!$NF$2:$NF$60=AA$1),0),$F290-1966)</f>
        <v>288898.59999999998</v>
      </c>
      <c r="AB290" s="4" cm="1">
        <f t="array" ref="AB290">INDEX(GMW_SCEN!$A$2:$NF$60,MATCH(1,(GMW_SCEN!$NE$2:$NE$60=AB$3)*(GMW_SCEN!$ND$2:$ND$60=AB$4)*(GMW_SCEN!$NF$2:$NF$60=AB$1),0),$F290-1966)</f>
        <v>314588.2</v>
      </c>
      <c r="AC290" s="4" cm="1">
        <f t="array" ref="AC290">INDEX(GMW_SCEN!$A$2:$NF$60,MATCH(1,(GMW_SCEN!$NE$2:$NE$60=AC$3)*(GMW_SCEN!$ND$2:$ND$60=AC$4)*(GMW_SCEN!$NF$2:$NF$60=AC$1),0),$F290-1966)</f>
        <v>205.20060000000001</v>
      </c>
      <c r="AD290" s="4" cm="1">
        <f t="array" ref="AD290">INDEX(GMW_SCEN!$A$2:$NF$60,MATCH(1,(GMW_SCEN!$NE$2:$NE$60=AD$3)*(GMW_SCEN!$ND$2:$ND$60=AD$4)*(GMW_SCEN!$NF$2:$NF$60=AD$1),0),$F290-1966)</f>
        <v>2.4513340000000001</v>
      </c>
      <c r="AE290" s="4" cm="1">
        <f t="array" ref="AE290">INDEX(GMW_SCEN!$A$2:$NF$60,MATCH(1,(GMW_SCEN!$NE$2:$NE$60=AE$3)*(GMW_SCEN!$ND$2:$ND$60=AE$4)*(GMW_SCEN!$NF$2:$NF$60=AE$1),0),$F290-1966)</f>
        <v>3.3260879999999999</v>
      </c>
      <c r="AF290" s="4" cm="1">
        <f t="array" ref="AF290">INDEX(GMW_SCEN!$A$2:$NF$60,MATCH(1,(GMW_SCEN!$NE$2:$NE$60=AF$3)*(GMW_SCEN!$ND$2:$ND$60=AF$4)*(GMW_SCEN!$NF$2:$NF$60=AF$1),0),$F290-1966)</f>
        <v>0.33038790000000001</v>
      </c>
      <c r="AG290" s="4" cm="1">
        <f t="array" ref="AG290">INDEX(GMW_SCEN!$A$2:$NF$60,MATCH(1,(GMW_SCEN!$NE$2:$NE$60=AG$3)*(GMW_SCEN!$ND$2:$ND$60=AG$4)*(GMW_SCEN!$NF$2:$NF$60=AG$1),0),$F290-1966)</f>
        <v>1.10565</v>
      </c>
      <c r="AH290" s="4" cm="1">
        <f t="array" ref="AH290">INDEX(GMW_SCEN!$A$2:$NF$60,MATCH(1,(GMW_SCEN!$NE$2:$NE$60=AH$3)*(GMW_SCEN!$ND$2:$ND$60=AH$4)*(GMW_SCEN!$NF$2:$NF$60=AH$1),0),$F290-1966)</f>
        <v>1.383041</v>
      </c>
      <c r="AI290" s="4" cm="1">
        <f t="array" ref="AI290">INDEX(GMW_SCEN!$A$2:$NF$60,MATCH(1,(GMW_SCEN!$NE$2:$NE$60=AI$3)*(GMW_SCEN!$ND$2:$ND$60=AI$4)*(GMW_SCEN!$NF$2:$NF$60=AI$1),0),$F290-1966)</f>
        <v>76.705250000000007</v>
      </c>
      <c r="AJ290" s="4" cm="1">
        <f t="array" ref="AJ290">INDEX(GMW_SCEN!$A$2:$NF$60,MATCH(1,(GMW_SCEN!$NE$2:$NE$60=AJ$3)*(GMW_SCEN!$ND$2:$ND$60=AJ$4)*(GMW_SCEN!$NF$2:$NF$60=AJ$1),0),$F290-1966)</f>
        <v>-60885</v>
      </c>
      <c r="AK290" s="4" cm="1">
        <f t="array" ref="AK290">INDEX(GMW_SCEN!$A$2:$NF$60,MATCH(1,(GMW_SCEN!$NE$2:$NE$60=AK$3)*(GMW_SCEN!$ND$2:$ND$60=AK$4)*(GMW_SCEN!$NF$2:$NF$60=AK$1),0),$F290-1966)</f>
        <v>5345250</v>
      </c>
      <c r="AL290" s="4" cm="1">
        <f t="array" ref="AL290">INDEX(GMW_SCEN!$A$2:$NF$60,MATCH(1,(GMW_SCEN!$NE$2:$NE$60=AL$3)*(GMW_SCEN!$ND$2:$ND$60=AL$4)*(GMW_SCEN!$NF$2:$NF$60=AL$1),0),$F290-1966)</f>
        <v>1505024</v>
      </c>
    </row>
    <row r="291" spans="1:38" x14ac:dyDescent="0.25">
      <c r="A291" s="4">
        <v>2044</v>
      </c>
      <c r="B291" s="4">
        <f t="shared" si="93"/>
        <v>2044</v>
      </c>
      <c r="C291" s="4">
        <f t="shared" si="93"/>
        <v>2043</v>
      </c>
      <c r="D291" s="4">
        <f t="shared" si="93"/>
        <v>2043</v>
      </c>
      <c r="F291" s="4">
        <f t="shared" si="79"/>
        <v>2257</v>
      </c>
      <c r="G291" s="4" cm="1">
        <f t="array" ref="G291">INDEX(GMW_SCEN!$A$2:$NF$60,MATCH(1,(GMW_SCEN!$NE$2:$NE$60=G$3)*(GMW_SCEN!$ND$2:$ND$60=G$4)*(GMW_SCEN!$NF$2:$NF$60=G$1),0),$F291-1966)</f>
        <v>937315.8</v>
      </c>
      <c r="H291" s="4" cm="1">
        <f t="array" ref="H291">INDEX(GMW_SCEN!$A$2:$NF$60,MATCH(1,(GMW_SCEN!$NE$2:$NE$60=H$3)*(GMW_SCEN!$ND$2:$ND$60=H$4)*(GMW_SCEN!$NF$2:$NF$60=H$1),0),$F291-1966)</f>
        <v>548722.9</v>
      </c>
      <c r="I291" s="4" cm="1">
        <f t="array" ref="I291">INDEX(GMW_SCEN!$A$2:$NF$60,MATCH(1,(GMW_SCEN!$NE$2:$NE$60=I$3)*(GMW_SCEN!$ND$2:$ND$60=I$4)*(GMW_SCEN!$NF$2:$NF$60=I$1),0),$F291-1966)</f>
        <v>192726.39999999999</v>
      </c>
      <c r="J291" s="4" cm="1">
        <f t="array" ref="J291">INDEX(GMW_SCEN!$A$2:$NF$60,MATCH(1,(GMW_SCEN!$NE$2:$NE$60=J$3)*(GMW_SCEN!$ND$2:$ND$60=J$4)*(GMW_SCEN!$NF$2:$NF$60=J$1),0),$F291-1966)</f>
        <v>199214.5</v>
      </c>
      <c r="K291" s="4" cm="1">
        <f t="array" ref="K291">INDEX(GMW_SCEN!$A$2:$NF$60,MATCH(1,(GMW_SCEN!$NE$2:$NE$60=K$3)*(GMW_SCEN!$ND$2:$ND$60=K$4)*(GMW_SCEN!$NF$2:$NF$60=K$1),0),$F291-1966)</f>
        <v>289929.8</v>
      </c>
      <c r="L291" s="4" cm="1">
        <f t="array" ref="L291">INDEX(GMW_SCEN!$A$2:$NF$60,MATCH(1,(GMW_SCEN!$NE$2:$NE$60=L$3)*(GMW_SCEN!$ND$2:$ND$60=L$4)*(GMW_SCEN!$NF$2:$NF$60=L$1),0),$F291-1966)</f>
        <v>315568.90000000002</v>
      </c>
      <c r="M291" s="4" cm="1">
        <f t="array" ref="M291">INDEX(GMW_SCEN!$A$2:$NF$60,MATCH(1,(GMW_SCEN!$NE$2:$NE$60=M$3)*(GMW_SCEN!$ND$2:$ND$60=M$4)*(GMW_SCEN!$NF$2:$NF$60=M$1),0),$F291-1966)</f>
        <v>202.7525</v>
      </c>
      <c r="N291" s="4" cm="1">
        <f t="array" ref="N291">INDEX(GMW_SCEN!$A$2:$NF$60,MATCH(1,(GMW_SCEN!$NE$2:$NE$60=N$3)*(GMW_SCEN!$ND$2:$ND$60=N$4)*(GMW_SCEN!$NF$2:$NF$60=N$1),0),$F291-1966)</f>
        <v>2.5000110000000002</v>
      </c>
      <c r="O291" s="4" cm="1">
        <f t="array" ref="O291">INDEX(GMW_SCEN!$A$2:$NF$60,MATCH(1,(GMW_SCEN!$NE$2:$NE$60=O$3)*(GMW_SCEN!$ND$2:$ND$60=O$4)*(GMW_SCEN!$NF$2:$NF$60=O$1),0),$F291-1966)</f>
        <v>3.3501349999999999</v>
      </c>
      <c r="P291" s="4" cm="1">
        <f t="array" ref="P291">INDEX(GMW_SCEN!$A$2:$NF$60,MATCH(1,(GMW_SCEN!$NE$2:$NE$60=P$3)*(GMW_SCEN!$ND$2:$ND$60=P$4)*(GMW_SCEN!$NF$2:$NF$60=P$1),0),$F291-1966)</f>
        <v>0.3160328</v>
      </c>
      <c r="Q291" s="4" cm="1">
        <f t="array" ref="Q291">INDEX(GMW_SCEN!$A$2:$NF$60,MATCH(1,(GMW_SCEN!$NE$2:$NE$60=Q$3)*(GMW_SCEN!$ND$2:$ND$60=Q$4)*(GMW_SCEN!$NF$2:$NF$60=Q$1),0),$F291-1966)</f>
        <v>1.1192299999999999</v>
      </c>
      <c r="R291" s="4" cm="1">
        <f t="array" ref="R291">INDEX(GMW_SCEN!$A$2:$NF$60,MATCH(1,(GMW_SCEN!$NE$2:$NE$60=R$3)*(GMW_SCEN!$ND$2:$ND$60=R$4)*(GMW_SCEN!$NF$2:$NF$60=R$1),0),$F291-1966)</f>
        <v>1.400026</v>
      </c>
      <c r="S291" s="4" cm="1">
        <f t="array" ref="S291">INDEX(GMW_SCEN!$A$2:$NF$60,MATCH(1,(GMW_SCEN!$NE$2:$NE$60=S$3)*(GMW_SCEN!$ND$2:$ND$60=S$4)*(GMW_SCEN!$NF$2:$NF$60=S$1),0),$F291-1966)</f>
        <v>77.535409999999999</v>
      </c>
      <c r="T291" s="4" cm="1">
        <f t="array" ref="T291">INDEX(GMW_SCEN!$A$2:$NF$60,MATCH(1,(GMW_SCEN!$NE$2:$NE$60=T$3)*(GMW_SCEN!$ND$2:$ND$60=T$4)*(GMW_SCEN!$NF$2:$NF$60=T$1),0),$F291-1966)</f>
        <v>58362.57</v>
      </c>
      <c r="U291" s="4" cm="1">
        <f t="array" ref="U291">INDEX(GMW_SCEN!$A$2:$NF$60,MATCH(1,(GMW_SCEN!$NE$2:$NE$60=U$3)*(GMW_SCEN!$ND$2:$ND$60=U$4)*(GMW_SCEN!$NF$2:$NF$60=U$1),0),$F291-1966)</f>
        <v>5397202</v>
      </c>
      <c r="V291" s="4" cm="1">
        <f t="array" ref="V291">INDEX(GMW_SCEN!$A$2:$NF$60,MATCH(1,(GMW_SCEN!$NE$2:$NE$60=V$3)*(GMW_SCEN!$ND$2:$ND$60=V$4)*(GMW_SCEN!$NF$2:$NF$60=V$1),0),$F291-1966)</f>
        <v>1499813</v>
      </c>
      <c r="W291" s="4" cm="1">
        <f t="array" ref="W291">INDEX(GMW_SCEN!$A$2:$NF$60,MATCH(1,(GMW_SCEN!$NE$2:$NE$60=W$3)*(GMW_SCEN!$ND$2:$ND$60=W$4)*(GMW_SCEN!$NF$2:$NF$60=W$1),0),$F291-1966)</f>
        <v>937381</v>
      </c>
      <c r="X291" s="4" cm="1">
        <f t="array" ref="X291">INDEX(GMW_SCEN!$A$2:$NF$60,MATCH(1,(GMW_SCEN!$NE$2:$NE$60=X$3)*(GMW_SCEN!$ND$2:$ND$60=X$4)*(GMW_SCEN!$NF$2:$NF$60=X$1),0),$F291-1966)</f>
        <v>549014.5</v>
      </c>
      <c r="Y291" s="4" cm="1">
        <f t="array" ref="Y291">INDEX(GMW_SCEN!$A$2:$NF$60,MATCH(1,(GMW_SCEN!$NE$2:$NE$60=Y$3)*(GMW_SCEN!$ND$2:$ND$60=Y$4)*(GMW_SCEN!$NF$2:$NF$60=Y$1),0),$F291-1966)</f>
        <v>192753.4</v>
      </c>
      <c r="Z291" s="4" cm="1">
        <f t="array" ref="Z291">INDEX(GMW_SCEN!$A$2:$NF$60,MATCH(1,(GMW_SCEN!$NE$2:$NE$60=Z$3)*(GMW_SCEN!$ND$2:$ND$60=Z$4)*(GMW_SCEN!$NF$2:$NF$60=Z$1),0),$F291-1966)</f>
        <v>199214.5</v>
      </c>
      <c r="AA291" s="4" cm="1">
        <f t="array" ref="AA291">INDEX(GMW_SCEN!$A$2:$NF$60,MATCH(1,(GMW_SCEN!$NE$2:$NE$60=AA$3)*(GMW_SCEN!$ND$2:$ND$60=AA$4)*(GMW_SCEN!$NF$2:$NF$60=AA$1),0),$F291-1966)</f>
        <v>289906.09999999998</v>
      </c>
      <c r="AB291" s="4" cm="1">
        <f t="array" ref="AB291">INDEX(GMW_SCEN!$A$2:$NF$60,MATCH(1,(GMW_SCEN!$NE$2:$NE$60=AB$3)*(GMW_SCEN!$ND$2:$ND$60=AB$4)*(GMW_SCEN!$NF$2:$NF$60=AB$1),0),$F291-1966)</f>
        <v>315797.3</v>
      </c>
      <c r="AC291" s="4" cm="1">
        <f t="array" ref="AC291">INDEX(GMW_SCEN!$A$2:$NF$60,MATCH(1,(GMW_SCEN!$NE$2:$NE$60=AC$3)*(GMW_SCEN!$ND$2:$ND$60=AC$4)*(GMW_SCEN!$NF$2:$NF$60=AC$1),0),$F291-1966)</f>
        <v>205.29140000000001</v>
      </c>
      <c r="AD291" s="4" cm="1">
        <f t="array" ref="AD291">INDEX(GMW_SCEN!$A$2:$NF$60,MATCH(1,(GMW_SCEN!$NE$2:$NE$60=AD$3)*(GMW_SCEN!$ND$2:$ND$60=AD$4)*(GMW_SCEN!$NF$2:$NF$60=AD$1),0),$F291-1966)</f>
        <v>2.4525950000000001</v>
      </c>
      <c r="AE291" s="4" cm="1">
        <f t="array" ref="AE291">INDEX(GMW_SCEN!$A$2:$NF$60,MATCH(1,(GMW_SCEN!$NE$2:$NE$60=AE$3)*(GMW_SCEN!$ND$2:$ND$60=AE$4)*(GMW_SCEN!$NF$2:$NF$60=AE$1),0),$F291-1966)</f>
        <v>3.3251629999999999</v>
      </c>
      <c r="AF291" s="4" cm="1">
        <f t="array" ref="AF291">INDEX(GMW_SCEN!$A$2:$NF$60,MATCH(1,(GMW_SCEN!$NE$2:$NE$60=AF$3)*(GMW_SCEN!$ND$2:$ND$60=AF$4)*(GMW_SCEN!$NF$2:$NF$60=AF$1),0),$F291-1966)</f>
        <v>0.33348410000000001</v>
      </c>
      <c r="AG291" s="4" cm="1">
        <f t="array" ref="AG291">INDEX(GMW_SCEN!$A$2:$NF$60,MATCH(1,(GMW_SCEN!$NE$2:$NE$60=AG$3)*(GMW_SCEN!$ND$2:$ND$60=AG$4)*(GMW_SCEN!$NF$2:$NF$60=AG$1),0),$F291-1966)</f>
        <v>1.1057589999999999</v>
      </c>
      <c r="AH291" s="4" cm="1">
        <f t="array" ref="AH291">INDEX(GMW_SCEN!$A$2:$NF$60,MATCH(1,(GMW_SCEN!$NE$2:$NE$60=AH$3)*(GMW_SCEN!$ND$2:$ND$60=AH$4)*(GMW_SCEN!$NF$2:$NF$60=AH$1),0),$F291-1966)</f>
        <v>1.3831789999999999</v>
      </c>
      <c r="AI291" s="4" cm="1">
        <f t="array" ref="AI291">INDEX(GMW_SCEN!$A$2:$NF$60,MATCH(1,(GMW_SCEN!$NE$2:$NE$60=AI$3)*(GMW_SCEN!$ND$2:$ND$60=AI$4)*(GMW_SCEN!$NF$2:$NF$60=AI$1),0),$F291-1966)</f>
        <v>76.638339999999999</v>
      </c>
      <c r="AJ291" s="4" cm="1">
        <f t="array" ref="AJ291">INDEX(GMW_SCEN!$A$2:$NF$60,MATCH(1,(GMW_SCEN!$NE$2:$NE$60=AJ$3)*(GMW_SCEN!$ND$2:$ND$60=AJ$4)*(GMW_SCEN!$NF$2:$NF$60=AJ$1),0),$F291-1966)</f>
        <v>59702.38</v>
      </c>
      <c r="AK291" s="4" cm="1">
        <f t="array" ref="AK291">INDEX(GMW_SCEN!$A$2:$NF$60,MATCH(1,(GMW_SCEN!$NE$2:$NE$60=AK$3)*(GMW_SCEN!$ND$2:$ND$60=AK$4)*(GMW_SCEN!$NF$2:$NF$60=AK$1),0),$F291-1966)</f>
        <v>5349824</v>
      </c>
      <c r="AL291" s="4" cm="1">
        <f t="array" ref="AL291">INDEX(GMW_SCEN!$A$2:$NF$60,MATCH(1,(GMW_SCEN!$NE$2:$NE$60=AL$3)*(GMW_SCEN!$ND$2:$ND$60=AL$4)*(GMW_SCEN!$NF$2:$NF$60=AL$1),0),$F291-1966)</f>
        <v>1518712</v>
      </c>
    </row>
    <row r="292" spans="1:38" x14ac:dyDescent="0.25">
      <c r="B292" s="4">
        <f t="shared" si="93"/>
        <v>2044</v>
      </c>
      <c r="C292" s="4">
        <f t="shared" si="93"/>
        <v>2044</v>
      </c>
      <c r="F292" s="4">
        <f t="shared" si="79"/>
        <v>2258</v>
      </c>
      <c r="G292" s="4" cm="1">
        <f t="array" ref="G292">INDEX(GMW_SCEN!$A$2:$NF$60,MATCH(1,(GMW_SCEN!$NE$2:$NE$60=G$3)*(GMW_SCEN!$ND$2:$ND$60=G$4)*(GMW_SCEN!$NF$2:$NF$60=G$1),0),$F292-1966)</f>
        <v>940874</v>
      </c>
      <c r="H292" s="4" cm="1">
        <f t="array" ref="H292">INDEX(GMW_SCEN!$A$2:$NF$60,MATCH(1,(GMW_SCEN!$NE$2:$NE$60=H$3)*(GMW_SCEN!$ND$2:$ND$60=H$4)*(GMW_SCEN!$NF$2:$NF$60=H$1),0),$F292-1966)</f>
        <v>550741.9</v>
      </c>
      <c r="I292" s="4" cm="1">
        <f t="array" ref="I292">INDEX(GMW_SCEN!$A$2:$NF$60,MATCH(1,(GMW_SCEN!$NE$2:$NE$60=I$3)*(GMW_SCEN!$ND$2:$ND$60=I$4)*(GMW_SCEN!$NF$2:$NF$60=I$1),0),$F292-1966)</f>
        <v>193670.7</v>
      </c>
      <c r="J292" s="4" cm="1">
        <f t="array" ref="J292">INDEX(GMW_SCEN!$A$2:$NF$60,MATCH(1,(GMW_SCEN!$NE$2:$NE$60=J$3)*(GMW_SCEN!$ND$2:$ND$60=J$4)*(GMW_SCEN!$NF$2:$NF$60=J$1),0),$F292-1966)</f>
        <v>199947.5</v>
      </c>
      <c r="K292" s="4" cm="1">
        <f t="array" ref="K292">INDEX(GMW_SCEN!$A$2:$NF$60,MATCH(1,(GMW_SCEN!$NE$2:$NE$60=K$3)*(GMW_SCEN!$ND$2:$ND$60=K$4)*(GMW_SCEN!$NF$2:$NF$60=K$1),0),$F292-1966)</f>
        <v>290940.2</v>
      </c>
      <c r="L292" s="4" cm="1">
        <f t="array" ref="L292">INDEX(GMW_SCEN!$A$2:$NF$60,MATCH(1,(GMW_SCEN!$NE$2:$NE$60=L$3)*(GMW_SCEN!$ND$2:$ND$60=L$4)*(GMW_SCEN!$NF$2:$NF$60=L$1),0),$F292-1966)</f>
        <v>316797.8</v>
      </c>
      <c r="M292" s="4" cm="1">
        <f t="array" ref="M292">INDEX(GMW_SCEN!$A$2:$NF$60,MATCH(1,(GMW_SCEN!$NE$2:$NE$60=M$3)*(GMW_SCEN!$ND$2:$ND$60=M$4)*(GMW_SCEN!$NF$2:$NF$60=M$1),0),$F292-1966)</f>
        <v>204.7792</v>
      </c>
      <c r="N292" s="4" cm="1">
        <f t="array" ref="N292">INDEX(GMW_SCEN!$A$2:$NF$60,MATCH(1,(GMW_SCEN!$NE$2:$NE$60=N$3)*(GMW_SCEN!$ND$2:$ND$60=N$4)*(GMW_SCEN!$NF$2:$NF$60=N$1),0),$F292-1966)</f>
        <v>2.500019</v>
      </c>
      <c r="O292" s="4" cm="1">
        <f t="array" ref="O292">INDEX(GMW_SCEN!$A$2:$NF$60,MATCH(1,(GMW_SCEN!$NE$2:$NE$60=O$3)*(GMW_SCEN!$ND$2:$ND$60=O$4)*(GMW_SCEN!$NF$2:$NF$60=O$1),0),$F292-1966)</f>
        <v>3.3500800000000002</v>
      </c>
      <c r="P292" s="4" cm="1">
        <f t="array" ref="P292">INDEX(GMW_SCEN!$A$2:$NF$60,MATCH(1,(GMW_SCEN!$NE$2:$NE$60=P$3)*(GMW_SCEN!$ND$2:$ND$60=P$4)*(GMW_SCEN!$NF$2:$NF$60=P$1),0),$F292-1966)</f>
        <v>0.32225140000000002</v>
      </c>
      <c r="Q292" s="4" cm="1">
        <f t="array" ref="Q292">INDEX(GMW_SCEN!$A$2:$NF$60,MATCH(1,(GMW_SCEN!$NE$2:$NE$60=Q$3)*(GMW_SCEN!$ND$2:$ND$60=Q$4)*(GMW_SCEN!$NF$2:$NF$60=Q$1),0),$F292-1966)</f>
        <v>1.1192310000000001</v>
      </c>
      <c r="R292" s="4" cm="1">
        <f t="array" ref="R292">INDEX(GMW_SCEN!$A$2:$NF$60,MATCH(1,(GMW_SCEN!$NE$2:$NE$60=R$3)*(GMW_SCEN!$ND$2:$ND$60=R$4)*(GMW_SCEN!$NF$2:$NF$60=R$1),0),$F292-1966)</f>
        <v>1.4000280000000001</v>
      </c>
      <c r="S292" s="4" cm="1">
        <f t="array" ref="S292">INDEX(GMW_SCEN!$A$2:$NF$60,MATCH(1,(GMW_SCEN!$NE$2:$NE$60=S$3)*(GMW_SCEN!$ND$2:$ND$60=S$4)*(GMW_SCEN!$NF$2:$NF$60=S$1),0),$F292-1966)</f>
        <v>77.460800000000006</v>
      </c>
      <c r="T292" s="4" cm="1">
        <f t="array" ref="T292">INDEX(GMW_SCEN!$A$2:$NF$60,MATCH(1,(GMW_SCEN!$NE$2:$NE$60=T$3)*(GMW_SCEN!$ND$2:$ND$60=T$4)*(GMW_SCEN!$NF$2:$NF$60=T$1),0),$F292-1966)</f>
        <v>-74527.31</v>
      </c>
      <c r="U292" s="4" cm="1">
        <f t="array" ref="U292">INDEX(GMW_SCEN!$A$2:$NF$60,MATCH(1,(GMW_SCEN!$NE$2:$NE$60=U$3)*(GMW_SCEN!$ND$2:$ND$60=U$4)*(GMW_SCEN!$NF$2:$NF$60=U$1),0),$F292-1966)</f>
        <v>5494526</v>
      </c>
      <c r="V292" s="4" cm="1">
        <f t="array" ref="V292">INDEX(GMW_SCEN!$A$2:$NF$60,MATCH(1,(GMW_SCEN!$NE$2:$NE$60=V$3)*(GMW_SCEN!$ND$2:$ND$60=V$4)*(GMW_SCEN!$NF$2:$NF$60=V$1),0),$F292-1966)</f>
        <v>1513561</v>
      </c>
      <c r="W292" s="4" cm="1">
        <f t="array" ref="W292">INDEX(GMW_SCEN!$A$2:$NF$60,MATCH(1,(GMW_SCEN!$NE$2:$NE$60=W$3)*(GMW_SCEN!$ND$2:$ND$60=W$4)*(GMW_SCEN!$NF$2:$NF$60=W$1),0),$F292-1966)</f>
        <v>940936.9</v>
      </c>
      <c r="X292" s="4" cm="1">
        <f t="array" ref="X292">INDEX(GMW_SCEN!$A$2:$NF$60,MATCH(1,(GMW_SCEN!$NE$2:$NE$60=X$3)*(GMW_SCEN!$ND$2:$ND$60=X$4)*(GMW_SCEN!$NF$2:$NF$60=X$1),0),$F292-1966)</f>
        <v>551018.30000000005</v>
      </c>
      <c r="Y292" s="4" cm="1">
        <f t="array" ref="Y292">INDEX(GMW_SCEN!$A$2:$NF$60,MATCH(1,(GMW_SCEN!$NE$2:$NE$60=Y$3)*(GMW_SCEN!$ND$2:$ND$60=Y$4)*(GMW_SCEN!$NF$2:$NF$60=Y$1),0),$F292-1966)</f>
        <v>193697</v>
      </c>
      <c r="Z292" s="4" cm="1">
        <f t="array" ref="Z292">INDEX(GMW_SCEN!$A$2:$NF$60,MATCH(1,(GMW_SCEN!$NE$2:$NE$60=Z$3)*(GMW_SCEN!$ND$2:$ND$60=Z$4)*(GMW_SCEN!$NF$2:$NF$60=Z$1),0),$F292-1966)</f>
        <v>199947.5</v>
      </c>
      <c r="AA292" s="4" cm="1">
        <f t="array" ref="AA292">INDEX(GMW_SCEN!$A$2:$NF$60,MATCH(1,(GMW_SCEN!$NE$2:$NE$60=AA$3)*(GMW_SCEN!$ND$2:$ND$60=AA$4)*(GMW_SCEN!$NF$2:$NF$60=AA$1),0),$F292-1966)</f>
        <v>290915.5</v>
      </c>
      <c r="AB292" s="4" cm="1">
        <f t="array" ref="AB292">INDEX(GMW_SCEN!$A$2:$NF$60,MATCH(1,(GMW_SCEN!$NE$2:$NE$60=AB$3)*(GMW_SCEN!$ND$2:$ND$60=AB$4)*(GMW_SCEN!$NF$2:$NF$60=AB$1),0),$F292-1966)</f>
        <v>317012.3</v>
      </c>
      <c r="AC292" s="4" cm="1">
        <f t="array" ref="AC292">INDEX(GMW_SCEN!$A$2:$NF$60,MATCH(1,(GMW_SCEN!$NE$2:$NE$60=AC$3)*(GMW_SCEN!$ND$2:$ND$60=AC$4)*(GMW_SCEN!$NF$2:$NF$60=AC$1),0),$F292-1966)</f>
        <v>207.32900000000001</v>
      </c>
      <c r="AD292" s="4" cm="1">
        <f t="array" ref="AD292">INDEX(GMW_SCEN!$A$2:$NF$60,MATCH(1,(GMW_SCEN!$NE$2:$NE$60=AD$3)*(GMW_SCEN!$ND$2:$ND$60=AD$4)*(GMW_SCEN!$NF$2:$NF$60=AD$1),0),$F292-1966)</f>
        <v>2.453859</v>
      </c>
      <c r="AE292" s="4" cm="1">
        <f t="array" ref="AE292">INDEX(GMW_SCEN!$A$2:$NF$60,MATCH(1,(GMW_SCEN!$NE$2:$NE$60=AE$3)*(GMW_SCEN!$ND$2:$ND$60=AE$4)*(GMW_SCEN!$NF$2:$NF$60=AE$1),0),$F292-1966)</f>
        <v>3.3243179999999999</v>
      </c>
      <c r="AF292" s="4" cm="1">
        <f t="array" ref="AF292">INDEX(GMW_SCEN!$A$2:$NF$60,MATCH(1,(GMW_SCEN!$NE$2:$NE$60=AF$3)*(GMW_SCEN!$ND$2:$ND$60=AF$4)*(GMW_SCEN!$NF$2:$NF$60=AF$1),0),$F292-1966)</f>
        <v>0.33780880000000002</v>
      </c>
      <c r="AG292" s="4" cm="1">
        <f t="array" ref="AG292">INDEX(GMW_SCEN!$A$2:$NF$60,MATCH(1,(GMW_SCEN!$NE$2:$NE$60=AG$3)*(GMW_SCEN!$ND$2:$ND$60=AG$4)*(GMW_SCEN!$NF$2:$NF$60=AG$1),0),$F292-1966)</f>
        <v>1.105866</v>
      </c>
      <c r="AH292" s="4" cm="1">
        <f t="array" ref="AH292">INDEX(GMW_SCEN!$A$2:$NF$60,MATCH(1,(GMW_SCEN!$NE$2:$NE$60=AH$3)*(GMW_SCEN!$ND$2:$ND$60=AH$4)*(GMW_SCEN!$NF$2:$NF$60=AH$1),0),$F292-1966)</f>
        <v>1.3833120000000001</v>
      </c>
      <c r="AI292" s="4" cm="1">
        <f t="array" ref="AI292">INDEX(GMW_SCEN!$A$2:$NF$60,MATCH(1,(GMW_SCEN!$NE$2:$NE$60=AI$3)*(GMW_SCEN!$ND$2:$ND$60=AI$4)*(GMW_SCEN!$NF$2:$NF$60=AI$1),0),$F292-1966)</f>
        <v>76.572730000000007</v>
      </c>
      <c r="AJ292" s="4" cm="1">
        <f t="array" ref="AJ292">INDEX(GMW_SCEN!$A$2:$NF$60,MATCH(1,(GMW_SCEN!$NE$2:$NE$60=AJ$3)*(GMW_SCEN!$ND$2:$ND$60=AJ$4)*(GMW_SCEN!$NF$2:$NF$60=AJ$1),0),$F292-1966)</f>
        <v>-74769.81</v>
      </c>
      <c r="AK292" s="4" cm="1">
        <f t="array" ref="AK292">INDEX(GMW_SCEN!$A$2:$NF$60,MATCH(1,(GMW_SCEN!$NE$2:$NE$60=AK$3)*(GMW_SCEN!$ND$2:$ND$60=AK$4)*(GMW_SCEN!$NF$2:$NF$60=AK$1),0),$F292-1966)</f>
        <v>5447952</v>
      </c>
      <c r="AL292" s="4" cm="1">
        <f t="array" ref="AL292">INDEX(GMW_SCEN!$A$2:$NF$60,MATCH(1,(GMW_SCEN!$NE$2:$NE$60=AL$3)*(GMW_SCEN!$ND$2:$ND$60=AL$4)*(GMW_SCEN!$NF$2:$NF$60=AL$1),0),$F292-1966)</f>
        <v>1532534</v>
      </c>
    </row>
    <row r="293" spans="1:38" x14ac:dyDescent="0.25">
      <c r="B293" s="4">
        <f t="shared" si="93"/>
        <v>2044</v>
      </c>
      <c r="C293" s="4">
        <f t="shared" si="93"/>
        <v>2044</v>
      </c>
      <c r="F293" s="4">
        <f t="shared" si="79"/>
        <v>2259</v>
      </c>
      <c r="G293" s="4" cm="1">
        <f t="array" ref="G293">INDEX(GMW_SCEN!$A$2:$NF$60,MATCH(1,(GMW_SCEN!$NE$2:$NE$60=G$3)*(GMW_SCEN!$ND$2:$ND$60=G$4)*(GMW_SCEN!$NF$2:$NF$60=G$1),0),$F293-1966)</f>
        <v>944294.2</v>
      </c>
      <c r="H293" s="4" cm="1">
        <f t="array" ref="H293">INDEX(GMW_SCEN!$A$2:$NF$60,MATCH(1,(GMW_SCEN!$NE$2:$NE$60=H$3)*(GMW_SCEN!$ND$2:$ND$60=H$4)*(GMW_SCEN!$NF$2:$NF$60=H$1),0),$F293-1966)</f>
        <v>552679.4</v>
      </c>
      <c r="I293" s="4" cm="1">
        <f t="array" ref="I293">INDEX(GMW_SCEN!$A$2:$NF$60,MATCH(1,(GMW_SCEN!$NE$2:$NE$60=I$3)*(GMW_SCEN!$ND$2:$ND$60=I$4)*(GMW_SCEN!$NF$2:$NF$60=I$1),0),$F293-1966)</f>
        <v>194588.7</v>
      </c>
      <c r="J293" s="4" cm="1">
        <f t="array" ref="J293">INDEX(GMW_SCEN!$A$2:$NF$60,MATCH(1,(GMW_SCEN!$NE$2:$NE$60=J$3)*(GMW_SCEN!$ND$2:$ND$60=J$4)*(GMW_SCEN!$NF$2:$NF$60=J$1),0),$F293-1966)</f>
        <v>200651.1</v>
      </c>
      <c r="K293" s="4" cm="1">
        <f t="array" ref="K293">INDEX(GMW_SCEN!$A$2:$NF$60,MATCH(1,(GMW_SCEN!$NE$2:$NE$60=K$3)*(GMW_SCEN!$ND$2:$ND$60=K$4)*(GMW_SCEN!$NF$2:$NF$60=K$1),0),$F293-1966)</f>
        <v>291909.3</v>
      </c>
      <c r="L293" s="4" cm="1">
        <f t="array" ref="L293">INDEX(GMW_SCEN!$A$2:$NF$60,MATCH(1,(GMW_SCEN!$NE$2:$NE$60=L$3)*(GMW_SCEN!$ND$2:$ND$60=L$4)*(GMW_SCEN!$NF$2:$NF$60=L$1),0),$F293-1966)</f>
        <v>317984.2</v>
      </c>
      <c r="M293" s="4" cm="1">
        <f t="array" ref="M293">INDEX(GMW_SCEN!$A$2:$NF$60,MATCH(1,(GMW_SCEN!$NE$2:$NE$60=M$3)*(GMW_SCEN!$ND$2:$ND$60=M$4)*(GMW_SCEN!$NF$2:$NF$60=M$1),0),$F293-1966)</f>
        <v>206.17429999999999</v>
      </c>
      <c r="N293" s="4" cm="1">
        <f t="array" ref="N293">INDEX(GMW_SCEN!$A$2:$NF$60,MATCH(1,(GMW_SCEN!$NE$2:$NE$60=N$3)*(GMW_SCEN!$ND$2:$ND$60=N$4)*(GMW_SCEN!$NF$2:$NF$60=N$1),0),$F293-1966)</f>
        <v>2.5000239999999998</v>
      </c>
      <c r="O293" s="4" cm="1">
        <f t="array" ref="O293">INDEX(GMW_SCEN!$A$2:$NF$60,MATCH(1,(GMW_SCEN!$NE$2:$NE$60=O$3)*(GMW_SCEN!$ND$2:$ND$60=O$4)*(GMW_SCEN!$NF$2:$NF$60=O$1),0),$F293-1966)</f>
        <v>3.3500679999999998</v>
      </c>
      <c r="P293" s="4" cm="1">
        <f t="array" ref="P293">INDEX(GMW_SCEN!$A$2:$NF$60,MATCH(1,(GMW_SCEN!$NE$2:$NE$60=P$3)*(GMW_SCEN!$ND$2:$ND$60=P$4)*(GMW_SCEN!$NF$2:$NF$60=P$1),0),$F293-1966)</f>
        <v>0.32904109999999998</v>
      </c>
      <c r="Q293" s="4" cm="1">
        <f t="array" ref="Q293">INDEX(GMW_SCEN!$A$2:$NF$60,MATCH(1,(GMW_SCEN!$NE$2:$NE$60=Q$3)*(GMW_SCEN!$ND$2:$ND$60=Q$4)*(GMW_SCEN!$NF$2:$NF$60=Q$1),0),$F293-1966)</f>
        <v>1.119232</v>
      </c>
      <c r="R293" s="4" cm="1">
        <f t="array" ref="R293">INDEX(GMW_SCEN!$A$2:$NF$60,MATCH(1,(GMW_SCEN!$NE$2:$NE$60=R$3)*(GMW_SCEN!$ND$2:$ND$60=R$4)*(GMW_SCEN!$NF$2:$NF$60=R$1),0),$F293-1966)</f>
        <v>1.4000269999999999</v>
      </c>
      <c r="S293" s="4" cm="1">
        <f t="array" ref="S293">INDEX(GMW_SCEN!$A$2:$NF$60,MATCH(1,(GMW_SCEN!$NE$2:$NE$60=S$3)*(GMW_SCEN!$ND$2:$ND$60=S$4)*(GMW_SCEN!$NF$2:$NF$60=S$1),0),$F293-1966)</f>
        <v>77.386369999999999</v>
      </c>
      <c r="T293" s="4" cm="1">
        <f t="array" ref="T293">INDEX(GMW_SCEN!$A$2:$NF$60,MATCH(1,(GMW_SCEN!$NE$2:$NE$60=T$3)*(GMW_SCEN!$ND$2:$ND$60=T$4)*(GMW_SCEN!$NF$2:$NF$60=T$1),0),$F293-1966)</f>
        <v>-23469.88</v>
      </c>
      <c r="U293" s="4" cm="1">
        <f t="array" ref="U293">INDEX(GMW_SCEN!$A$2:$NF$60,MATCH(1,(GMW_SCEN!$NE$2:$NE$60=U$3)*(GMW_SCEN!$ND$2:$ND$60=U$4)*(GMW_SCEN!$NF$2:$NF$60=U$1),0),$F293-1966)</f>
        <v>5548383</v>
      </c>
      <c r="V293" s="4" cm="1">
        <f t="array" ref="V293">INDEX(GMW_SCEN!$A$2:$NF$60,MATCH(1,(GMW_SCEN!$NE$2:$NE$60=V$3)*(GMW_SCEN!$ND$2:$ND$60=V$4)*(GMW_SCEN!$NF$2:$NF$60=V$1),0),$F293-1966)</f>
        <v>1527190</v>
      </c>
      <c r="W293" s="4" cm="1">
        <f t="array" ref="W293">INDEX(GMW_SCEN!$A$2:$NF$60,MATCH(1,(GMW_SCEN!$NE$2:$NE$60=W$3)*(GMW_SCEN!$ND$2:$ND$60=W$4)*(GMW_SCEN!$NF$2:$NF$60=W$1),0),$F293-1966)</f>
        <v>944354.9</v>
      </c>
      <c r="X293" s="4" cm="1">
        <f t="array" ref="X293">INDEX(GMW_SCEN!$A$2:$NF$60,MATCH(1,(GMW_SCEN!$NE$2:$NE$60=X$3)*(GMW_SCEN!$ND$2:$ND$60=X$4)*(GMW_SCEN!$NF$2:$NF$60=X$1),0),$F293-1966)</f>
        <v>552940.9</v>
      </c>
      <c r="Y293" s="4" cm="1">
        <f t="array" ref="Y293">INDEX(GMW_SCEN!$A$2:$NF$60,MATCH(1,(GMW_SCEN!$NE$2:$NE$60=Y$3)*(GMW_SCEN!$ND$2:$ND$60=Y$4)*(GMW_SCEN!$NF$2:$NF$60=Y$1),0),$F293-1966)</f>
        <v>194614.39999999999</v>
      </c>
      <c r="Z293" s="4" cm="1">
        <f t="array" ref="Z293">INDEX(GMW_SCEN!$A$2:$NF$60,MATCH(1,(GMW_SCEN!$NE$2:$NE$60=Z$3)*(GMW_SCEN!$ND$2:$ND$60=Z$4)*(GMW_SCEN!$NF$2:$NF$60=Z$1),0),$F293-1966)</f>
        <v>200651.1</v>
      </c>
      <c r="AA293" s="4" cm="1">
        <f t="array" ref="AA293">INDEX(GMW_SCEN!$A$2:$NF$60,MATCH(1,(GMW_SCEN!$NE$2:$NE$60=AA$3)*(GMW_SCEN!$ND$2:$ND$60=AA$4)*(GMW_SCEN!$NF$2:$NF$60=AA$1),0),$F293-1966)</f>
        <v>291884.09999999998</v>
      </c>
      <c r="AB293" s="4" cm="1">
        <f t="array" ref="AB293">INDEX(GMW_SCEN!$A$2:$NF$60,MATCH(1,(GMW_SCEN!$NE$2:$NE$60=AB$3)*(GMW_SCEN!$ND$2:$ND$60=AB$4)*(GMW_SCEN!$NF$2:$NF$60=AB$1),0),$F293-1966)</f>
        <v>318184.8</v>
      </c>
      <c r="AC293" s="4" cm="1">
        <f t="array" ref="AC293">INDEX(GMW_SCEN!$A$2:$NF$60,MATCH(1,(GMW_SCEN!$NE$2:$NE$60=AC$3)*(GMW_SCEN!$ND$2:$ND$60=AC$4)*(GMW_SCEN!$NF$2:$NF$60=AC$1),0),$F293-1966)</f>
        <v>208.7269</v>
      </c>
      <c r="AD293" s="4" cm="1">
        <f t="array" ref="AD293">INDEX(GMW_SCEN!$A$2:$NF$60,MATCH(1,(GMW_SCEN!$NE$2:$NE$60=AD$3)*(GMW_SCEN!$ND$2:$ND$60=AD$4)*(GMW_SCEN!$NF$2:$NF$60=AD$1),0),$F293-1966)</f>
        <v>2.4551020000000001</v>
      </c>
      <c r="AE293" s="4" cm="1">
        <f t="array" ref="AE293">INDEX(GMW_SCEN!$A$2:$NF$60,MATCH(1,(GMW_SCEN!$NE$2:$NE$60=AE$3)*(GMW_SCEN!$ND$2:$ND$60=AE$4)*(GMW_SCEN!$NF$2:$NF$60=AE$1),0),$F293-1966)</f>
        <v>3.323607</v>
      </c>
      <c r="AF293" s="4" cm="1">
        <f t="array" ref="AF293">INDEX(GMW_SCEN!$A$2:$NF$60,MATCH(1,(GMW_SCEN!$NE$2:$NE$60=AF$3)*(GMW_SCEN!$ND$2:$ND$60=AF$4)*(GMW_SCEN!$NF$2:$NF$60=AF$1),0),$F293-1966)</f>
        <v>0.34290029999999999</v>
      </c>
      <c r="AG293" s="4" cm="1">
        <f t="array" ref="AG293">INDEX(GMW_SCEN!$A$2:$NF$60,MATCH(1,(GMW_SCEN!$NE$2:$NE$60=AG$3)*(GMW_SCEN!$ND$2:$ND$60=AG$4)*(GMW_SCEN!$NF$2:$NF$60=AG$1),0),$F293-1966)</f>
        <v>1.105971</v>
      </c>
      <c r="AH293" s="4" cm="1">
        <f t="array" ref="AH293">INDEX(GMW_SCEN!$A$2:$NF$60,MATCH(1,(GMW_SCEN!$NE$2:$NE$60=AH$3)*(GMW_SCEN!$ND$2:$ND$60=AH$4)*(GMW_SCEN!$NF$2:$NF$60=AH$1),0),$F293-1966)</f>
        <v>1.3834420000000001</v>
      </c>
      <c r="AI293" s="4" cm="1">
        <f t="array" ref="AI293">INDEX(GMW_SCEN!$A$2:$NF$60,MATCH(1,(GMW_SCEN!$NE$2:$NE$60=AI$3)*(GMW_SCEN!$ND$2:$ND$60=AI$4)*(GMW_SCEN!$NF$2:$NF$60=AI$1),0),$F293-1966)</f>
        <v>76.507320000000007</v>
      </c>
      <c r="AJ293" s="4" cm="1">
        <f t="array" ref="AJ293">INDEX(GMW_SCEN!$A$2:$NF$60,MATCH(1,(GMW_SCEN!$NE$2:$NE$60=AJ$3)*(GMW_SCEN!$ND$2:$ND$60=AJ$4)*(GMW_SCEN!$NF$2:$NF$60=AJ$1),0),$F293-1966)</f>
        <v>-23331.94</v>
      </c>
      <c r="AK293" s="4" cm="1">
        <f t="array" ref="AK293">INDEX(GMW_SCEN!$A$2:$NF$60,MATCH(1,(GMW_SCEN!$NE$2:$NE$60=AK$3)*(GMW_SCEN!$ND$2:$ND$60=AK$4)*(GMW_SCEN!$NF$2:$NF$60=AK$1),0),$F293-1966)</f>
        <v>5502238</v>
      </c>
      <c r="AL293" s="4" cm="1">
        <f t="array" ref="AL293">INDEX(GMW_SCEN!$A$2:$NF$60,MATCH(1,(GMW_SCEN!$NE$2:$NE$60=AL$3)*(GMW_SCEN!$ND$2:$ND$60=AL$4)*(GMW_SCEN!$NF$2:$NF$60=AL$1),0),$F293-1966)</f>
        <v>1546230</v>
      </c>
    </row>
    <row r="294" spans="1:38" x14ac:dyDescent="0.25">
      <c r="B294" s="4">
        <f t="shared" si="93"/>
        <v>2044</v>
      </c>
      <c r="C294" s="4">
        <f t="shared" si="93"/>
        <v>2044</v>
      </c>
      <c r="E294" s="4">
        <f t="shared" ref="E294" si="96">+E290+1</f>
        <v>2044</v>
      </c>
      <c r="F294" s="4">
        <f t="shared" si="79"/>
        <v>2260</v>
      </c>
      <c r="G294" s="4" cm="1">
        <f t="array" ref="G294">INDEX(GMW_SCEN!$A$2:$NF$60,MATCH(1,(GMW_SCEN!$NE$2:$NE$60=G$3)*(GMW_SCEN!$ND$2:$ND$60=G$4)*(GMW_SCEN!$NF$2:$NF$60=G$1),0),$F294-1966)</f>
        <v>947724.9</v>
      </c>
      <c r="H294" s="4" cm="1">
        <f t="array" ref="H294">INDEX(GMW_SCEN!$A$2:$NF$60,MATCH(1,(GMW_SCEN!$NE$2:$NE$60=H$3)*(GMW_SCEN!$ND$2:$ND$60=H$4)*(GMW_SCEN!$NF$2:$NF$60=H$1),0),$F294-1966)</f>
        <v>554622.1</v>
      </c>
      <c r="I294" s="4" cm="1">
        <f t="array" ref="I294">INDEX(GMW_SCEN!$A$2:$NF$60,MATCH(1,(GMW_SCEN!$NE$2:$NE$60=I$3)*(GMW_SCEN!$ND$2:$ND$60=I$4)*(GMW_SCEN!$NF$2:$NF$60=I$1),0),$F294-1966)</f>
        <v>195510.5</v>
      </c>
      <c r="J294" s="4" cm="1">
        <f t="array" ref="J294">INDEX(GMW_SCEN!$A$2:$NF$60,MATCH(1,(GMW_SCEN!$NE$2:$NE$60=J$3)*(GMW_SCEN!$ND$2:$ND$60=J$4)*(GMW_SCEN!$NF$2:$NF$60=J$1),0),$F294-1966)</f>
        <v>201356.5</v>
      </c>
      <c r="K294" s="4" cm="1">
        <f t="array" ref="K294">INDEX(GMW_SCEN!$A$2:$NF$60,MATCH(1,(GMW_SCEN!$NE$2:$NE$60=K$3)*(GMW_SCEN!$ND$2:$ND$60=K$4)*(GMW_SCEN!$NF$2:$NF$60=K$1),0),$F294-1966)</f>
        <v>292881.2</v>
      </c>
      <c r="L294" s="4" cm="1">
        <f t="array" ref="L294">INDEX(GMW_SCEN!$A$2:$NF$60,MATCH(1,(GMW_SCEN!$NE$2:$NE$60=L$3)*(GMW_SCEN!$ND$2:$ND$60=L$4)*(GMW_SCEN!$NF$2:$NF$60=L$1),0),$F294-1966)</f>
        <v>319174.2</v>
      </c>
      <c r="M294" s="4" cm="1">
        <f t="array" ref="M294">INDEX(GMW_SCEN!$A$2:$NF$60,MATCH(1,(GMW_SCEN!$NE$2:$NE$60=M$3)*(GMW_SCEN!$ND$2:$ND$60=M$4)*(GMW_SCEN!$NF$2:$NF$60=M$1),0),$F294-1966)</f>
        <v>206.7003</v>
      </c>
      <c r="N294" s="4" cm="1">
        <f t="array" ref="N294">INDEX(GMW_SCEN!$A$2:$NF$60,MATCH(1,(GMW_SCEN!$NE$2:$NE$60=N$3)*(GMW_SCEN!$ND$2:$ND$60=N$4)*(GMW_SCEN!$NF$2:$NF$60=N$1),0),$F294-1966)</f>
        <v>2.5000239999999998</v>
      </c>
      <c r="O294" s="4" cm="1">
        <f t="array" ref="O294">INDEX(GMW_SCEN!$A$2:$NF$60,MATCH(1,(GMW_SCEN!$NE$2:$NE$60=O$3)*(GMW_SCEN!$ND$2:$ND$60=O$4)*(GMW_SCEN!$NF$2:$NF$60=O$1),0),$F294-1966)</f>
        <v>3.3500350000000001</v>
      </c>
      <c r="P294" s="4" cm="1">
        <f t="array" ref="P294">INDEX(GMW_SCEN!$A$2:$NF$60,MATCH(1,(GMW_SCEN!$NE$2:$NE$60=P$3)*(GMW_SCEN!$ND$2:$ND$60=P$4)*(GMW_SCEN!$NF$2:$NF$60=P$1),0),$F294-1966)</f>
        <v>0.3363891</v>
      </c>
      <c r="Q294" s="4" cm="1">
        <f t="array" ref="Q294">INDEX(GMW_SCEN!$A$2:$NF$60,MATCH(1,(GMW_SCEN!$NE$2:$NE$60=Q$3)*(GMW_SCEN!$ND$2:$ND$60=Q$4)*(GMW_SCEN!$NF$2:$NF$60=Q$1),0),$F294-1966)</f>
        <v>1.1192329999999999</v>
      </c>
      <c r="R294" s="4" cm="1">
        <f t="array" ref="R294">INDEX(GMW_SCEN!$A$2:$NF$60,MATCH(1,(GMW_SCEN!$NE$2:$NE$60=R$3)*(GMW_SCEN!$ND$2:$ND$60=R$4)*(GMW_SCEN!$NF$2:$NF$60=R$1),0),$F294-1966)</f>
        <v>1.4000300000000001</v>
      </c>
      <c r="S294" s="4" cm="1">
        <f t="array" ref="S294">INDEX(GMW_SCEN!$A$2:$NF$60,MATCH(1,(GMW_SCEN!$NE$2:$NE$60=S$3)*(GMW_SCEN!$ND$2:$ND$60=S$4)*(GMW_SCEN!$NF$2:$NF$60=S$1),0),$F294-1966)</f>
        <v>77.312380000000005</v>
      </c>
      <c r="T294" s="4" cm="1">
        <f t="array" ref="T294">INDEX(GMW_SCEN!$A$2:$NF$60,MATCH(1,(GMW_SCEN!$NE$2:$NE$60=T$3)*(GMW_SCEN!$ND$2:$ND$60=T$4)*(GMW_SCEN!$NF$2:$NF$60=T$1),0),$F294-1966)</f>
        <v>-63124.88</v>
      </c>
      <c r="U294" s="4" cm="1">
        <f t="array" ref="U294">INDEX(GMW_SCEN!$A$2:$NF$60,MATCH(1,(GMW_SCEN!$NE$2:$NE$60=U$3)*(GMW_SCEN!$ND$2:$ND$60=U$4)*(GMW_SCEN!$NF$2:$NF$60=U$1),0),$F294-1966)</f>
        <v>5642290</v>
      </c>
      <c r="V294" s="4" cm="1">
        <f t="array" ref="V294">INDEX(GMW_SCEN!$A$2:$NF$60,MATCH(1,(GMW_SCEN!$NE$2:$NE$60=V$3)*(GMW_SCEN!$ND$2:$ND$60=V$4)*(GMW_SCEN!$NF$2:$NF$60=V$1),0),$F294-1966)</f>
        <v>1540936</v>
      </c>
      <c r="W294" s="4" cm="1">
        <f t="array" ref="W294">INDEX(GMW_SCEN!$A$2:$NF$60,MATCH(1,(GMW_SCEN!$NE$2:$NE$60=W$3)*(GMW_SCEN!$ND$2:$ND$60=W$4)*(GMW_SCEN!$NF$2:$NF$60=W$1),0),$F294-1966)</f>
        <v>947784.9</v>
      </c>
      <c r="X294" s="4" cm="1">
        <f t="array" ref="X294">INDEX(GMW_SCEN!$A$2:$NF$60,MATCH(1,(GMW_SCEN!$NE$2:$NE$60=X$3)*(GMW_SCEN!$ND$2:$ND$60=X$4)*(GMW_SCEN!$NF$2:$NF$60=X$1),0),$F294-1966)</f>
        <v>554870.30000000005</v>
      </c>
      <c r="Y294" s="4" cm="1">
        <f t="array" ref="Y294">INDEX(GMW_SCEN!$A$2:$NF$60,MATCH(1,(GMW_SCEN!$NE$2:$NE$60=Y$3)*(GMW_SCEN!$ND$2:$ND$60=Y$4)*(GMW_SCEN!$NF$2:$NF$60=Y$1),0),$F294-1966)</f>
        <v>195536</v>
      </c>
      <c r="Z294" s="4" cm="1">
        <f t="array" ref="Z294">INDEX(GMW_SCEN!$A$2:$NF$60,MATCH(1,(GMW_SCEN!$NE$2:$NE$60=Z$3)*(GMW_SCEN!$ND$2:$ND$60=Z$4)*(GMW_SCEN!$NF$2:$NF$60=Z$1),0),$F294-1966)</f>
        <v>201356.5</v>
      </c>
      <c r="AA294" s="4" cm="1">
        <f t="array" ref="AA294">INDEX(GMW_SCEN!$A$2:$NF$60,MATCH(1,(GMW_SCEN!$NE$2:$NE$60=AA$3)*(GMW_SCEN!$ND$2:$ND$60=AA$4)*(GMW_SCEN!$NF$2:$NF$60=AA$1),0),$F294-1966)</f>
        <v>292855.40000000002</v>
      </c>
      <c r="AB294" s="4" cm="1">
        <f t="array" ref="AB294">INDEX(GMW_SCEN!$A$2:$NF$60,MATCH(1,(GMW_SCEN!$NE$2:$NE$60=AB$3)*(GMW_SCEN!$ND$2:$ND$60=AB$4)*(GMW_SCEN!$NF$2:$NF$60=AB$1),0),$F294-1966)</f>
        <v>319361.7</v>
      </c>
      <c r="AC294" s="4" cm="1">
        <f t="array" ref="AC294">INDEX(GMW_SCEN!$A$2:$NF$60,MATCH(1,(GMW_SCEN!$NE$2:$NE$60=AC$3)*(GMW_SCEN!$ND$2:$ND$60=AC$4)*(GMW_SCEN!$NF$2:$NF$60=AC$1),0),$F294-1966)</f>
        <v>209.2449</v>
      </c>
      <c r="AD294" s="4" cm="1">
        <f t="array" ref="AD294">INDEX(GMW_SCEN!$A$2:$NF$60,MATCH(1,(GMW_SCEN!$NE$2:$NE$60=AD$3)*(GMW_SCEN!$ND$2:$ND$60=AD$4)*(GMW_SCEN!$NF$2:$NF$60=AD$1),0),$F294-1966)</f>
        <v>2.4563290000000002</v>
      </c>
      <c r="AE294" s="4" cm="1">
        <f t="array" ref="AE294">INDEX(GMW_SCEN!$A$2:$NF$60,MATCH(1,(GMW_SCEN!$NE$2:$NE$60=AE$3)*(GMW_SCEN!$ND$2:$ND$60=AE$4)*(GMW_SCEN!$NF$2:$NF$60=AE$1),0),$F294-1966)</f>
        <v>3.3229739999999999</v>
      </c>
      <c r="AF294" s="4" cm="1">
        <f t="array" ref="AF294">INDEX(GMW_SCEN!$A$2:$NF$60,MATCH(1,(GMW_SCEN!$NE$2:$NE$60=AF$3)*(GMW_SCEN!$ND$2:$ND$60=AF$4)*(GMW_SCEN!$NF$2:$NF$60=AF$1),0),$F294-1966)</f>
        <v>0.3487015</v>
      </c>
      <c r="AG294" s="4" cm="1">
        <f t="array" ref="AG294">INDEX(GMW_SCEN!$A$2:$NF$60,MATCH(1,(GMW_SCEN!$NE$2:$NE$60=AG$3)*(GMW_SCEN!$ND$2:$ND$60=AG$4)*(GMW_SCEN!$NF$2:$NF$60=AG$1),0),$F294-1966)</f>
        <v>1.1060749999999999</v>
      </c>
      <c r="AH294" s="4" cm="1">
        <f t="array" ref="AH294">INDEX(GMW_SCEN!$A$2:$NF$60,MATCH(1,(GMW_SCEN!$NE$2:$NE$60=AH$3)*(GMW_SCEN!$ND$2:$ND$60=AH$4)*(GMW_SCEN!$NF$2:$NF$60=AH$1),0),$F294-1966)</f>
        <v>1.383572</v>
      </c>
      <c r="AI294" s="4" cm="1">
        <f t="array" ref="AI294">INDEX(GMW_SCEN!$A$2:$NF$60,MATCH(1,(GMW_SCEN!$NE$2:$NE$60=AI$3)*(GMW_SCEN!$ND$2:$ND$60=AI$4)*(GMW_SCEN!$NF$2:$NF$60=AI$1),0),$F294-1966)</f>
        <v>76.442160000000001</v>
      </c>
      <c r="AJ294" s="4" cm="1">
        <f t="array" ref="AJ294">INDEX(GMW_SCEN!$A$2:$NF$60,MATCH(1,(GMW_SCEN!$NE$2:$NE$60=AJ$3)*(GMW_SCEN!$ND$2:$ND$60=AJ$4)*(GMW_SCEN!$NF$2:$NF$60=AJ$1),0),$F294-1966)</f>
        <v>-63120.57</v>
      </c>
      <c r="AK294" s="4" cm="1">
        <f t="array" ref="AK294">INDEX(GMW_SCEN!$A$2:$NF$60,MATCH(1,(GMW_SCEN!$NE$2:$NE$60=AK$3)*(GMW_SCEN!$ND$2:$ND$60=AK$4)*(GMW_SCEN!$NF$2:$NF$60=AK$1),0),$F294-1966)</f>
        <v>5596710</v>
      </c>
      <c r="AL294" s="4" cm="1">
        <f t="array" ref="AL294">INDEX(GMW_SCEN!$A$2:$NF$60,MATCH(1,(GMW_SCEN!$NE$2:$NE$60=AL$3)*(GMW_SCEN!$ND$2:$ND$60=AL$4)*(GMW_SCEN!$NF$2:$NF$60=AL$1),0),$F294-1966)</f>
        <v>1560048</v>
      </c>
    </row>
    <row r="295" spans="1:38" x14ac:dyDescent="0.25">
      <c r="A295" s="4">
        <v>2045</v>
      </c>
      <c r="B295" s="4">
        <f t="shared" si="93"/>
        <v>2045</v>
      </c>
      <c r="C295" s="4">
        <f t="shared" si="93"/>
        <v>2044</v>
      </c>
      <c r="D295" s="4">
        <f t="shared" si="93"/>
        <v>2044</v>
      </c>
      <c r="F295" s="4">
        <f t="shared" si="79"/>
        <v>2261</v>
      </c>
      <c r="G295" s="4" cm="1">
        <f t="array" ref="G295">INDEX(GMW_SCEN!$A$2:$NF$60,MATCH(1,(GMW_SCEN!$NE$2:$NE$60=G$3)*(GMW_SCEN!$ND$2:$ND$60=G$4)*(GMW_SCEN!$NF$2:$NF$60=G$1),0),$F295-1966)</f>
        <v>951165.6</v>
      </c>
      <c r="H295" s="4" cm="1">
        <f t="array" ref="H295">INDEX(GMW_SCEN!$A$2:$NF$60,MATCH(1,(GMW_SCEN!$NE$2:$NE$60=H$3)*(GMW_SCEN!$ND$2:$ND$60=H$4)*(GMW_SCEN!$NF$2:$NF$60=H$1),0),$F295-1966)</f>
        <v>556569.80000000005</v>
      </c>
      <c r="I295" s="4" cm="1">
        <f t="array" ref="I295">INDEX(GMW_SCEN!$A$2:$NF$60,MATCH(1,(GMW_SCEN!$NE$2:$NE$60=I$3)*(GMW_SCEN!$ND$2:$ND$60=I$4)*(GMW_SCEN!$NF$2:$NF$60=I$1),0),$F295-1966)</f>
        <v>196436.2</v>
      </c>
      <c r="J295" s="4" cm="1">
        <f t="array" ref="J295">INDEX(GMW_SCEN!$A$2:$NF$60,MATCH(1,(GMW_SCEN!$NE$2:$NE$60=J$3)*(GMW_SCEN!$ND$2:$ND$60=J$4)*(GMW_SCEN!$NF$2:$NF$60=J$1),0),$F295-1966)</f>
        <v>202063.9</v>
      </c>
      <c r="K295" s="4" cm="1">
        <f t="array" ref="K295">INDEX(GMW_SCEN!$A$2:$NF$60,MATCH(1,(GMW_SCEN!$NE$2:$NE$60=K$3)*(GMW_SCEN!$ND$2:$ND$60=K$4)*(GMW_SCEN!$NF$2:$NF$60=K$1),0),$F295-1966)</f>
        <v>293856</v>
      </c>
      <c r="L295" s="4" cm="1">
        <f t="array" ref="L295">INDEX(GMW_SCEN!$A$2:$NF$60,MATCH(1,(GMW_SCEN!$NE$2:$NE$60=L$3)*(GMW_SCEN!$ND$2:$ND$60=L$4)*(GMW_SCEN!$NF$2:$NF$60=L$1),0),$F295-1966)</f>
        <v>320367.90000000002</v>
      </c>
      <c r="M295" s="4" cm="1">
        <f t="array" ref="M295">INDEX(GMW_SCEN!$A$2:$NF$60,MATCH(1,(GMW_SCEN!$NE$2:$NE$60=M$3)*(GMW_SCEN!$ND$2:$ND$60=M$4)*(GMW_SCEN!$NF$2:$NF$60=M$1),0),$F295-1966)</f>
        <v>206.8074</v>
      </c>
      <c r="N295" s="4" cm="1">
        <f t="array" ref="N295">INDEX(GMW_SCEN!$A$2:$NF$60,MATCH(1,(GMW_SCEN!$NE$2:$NE$60=N$3)*(GMW_SCEN!$ND$2:$ND$60=N$4)*(GMW_SCEN!$NF$2:$NF$60=N$1),0),$F295-1966)</f>
        <v>2.5000070000000001</v>
      </c>
      <c r="O295" s="4" cm="1">
        <f t="array" ref="O295">INDEX(GMW_SCEN!$A$2:$NF$60,MATCH(1,(GMW_SCEN!$NE$2:$NE$60=O$3)*(GMW_SCEN!$ND$2:$ND$60=O$4)*(GMW_SCEN!$NF$2:$NF$60=O$1),0),$F295-1966)</f>
        <v>3.3500260000000002</v>
      </c>
      <c r="P295" s="4" cm="1">
        <f t="array" ref="P295">INDEX(GMW_SCEN!$A$2:$NF$60,MATCH(1,(GMW_SCEN!$NE$2:$NE$60=P$3)*(GMW_SCEN!$ND$2:$ND$60=P$4)*(GMW_SCEN!$NF$2:$NF$60=P$1),0),$F295-1966)</f>
        <v>0.34441440000000001</v>
      </c>
      <c r="Q295" s="4" cm="1">
        <f t="array" ref="Q295">INDEX(GMW_SCEN!$A$2:$NF$60,MATCH(1,(GMW_SCEN!$NE$2:$NE$60=Q$3)*(GMW_SCEN!$ND$2:$ND$60=Q$4)*(GMW_SCEN!$NF$2:$NF$60=Q$1),0),$F295-1966)</f>
        <v>1.1192329999999999</v>
      </c>
      <c r="R295" s="4" cm="1">
        <f t="array" ref="R295">INDEX(GMW_SCEN!$A$2:$NF$60,MATCH(1,(GMW_SCEN!$NE$2:$NE$60=R$3)*(GMW_SCEN!$ND$2:$ND$60=R$4)*(GMW_SCEN!$NF$2:$NF$60=R$1),0),$F295-1966)</f>
        <v>1.4000280000000001</v>
      </c>
      <c r="S295" s="4" cm="1">
        <f t="array" ref="S295">INDEX(GMW_SCEN!$A$2:$NF$60,MATCH(1,(GMW_SCEN!$NE$2:$NE$60=S$3)*(GMW_SCEN!$ND$2:$ND$60=S$4)*(GMW_SCEN!$NF$2:$NF$60=S$1),0),$F295-1966)</f>
        <v>77.238849999999999</v>
      </c>
      <c r="T295" s="4" cm="1">
        <f t="array" ref="T295">INDEX(GMW_SCEN!$A$2:$NF$60,MATCH(1,(GMW_SCEN!$NE$2:$NE$60=T$3)*(GMW_SCEN!$ND$2:$ND$60=T$4)*(GMW_SCEN!$NF$2:$NF$60=T$1),0),$F295-1966)</f>
        <v>60482.12</v>
      </c>
      <c r="U295" s="4" cm="1">
        <f t="array" ref="U295">INDEX(GMW_SCEN!$A$2:$NF$60,MATCH(1,(GMW_SCEN!$NE$2:$NE$60=U$3)*(GMW_SCEN!$ND$2:$ND$60=U$4)*(GMW_SCEN!$NF$2:$NF$60=U$1),0),$F295-1966)</f>
        <v>5647859</v>
      </c>
      <c r="V295" s="4" cm="1">
        <f t="array" ref="V295">INDEX(GMW_SCEN!$A$2:$NF$60,MATCH(1,(GMW_SCEN!$NE$2:$NE$60=V$3)*(GMW_SCEN!$ND$2:$ND$60=V$4)*(GMW_SCEN!$NF$2:$NF$60=V$1),0),$F295-1966)</f>
        <v>1554805</v>
      </c>
      <c r="W295" s="4" cm="1">
        <f t="array" ref="W295">INDEX(GMW_SCEN!$A$2:$NF$60,MATCH(1,(GMW_SCEN!$NE$2:$NE$60=W$3)*(GMW_SCEN!$ND$2:$ND$60=W$4)*(GMW_SCEN!$NF$2:$NF$60=W$1),0),$F295-1966)</f>
        <v>951227.6</v>
      </c>
      <c r="X295" s="4" cm="1">
        <f t="array" ref="X295">INDEX(GMW_SCEN!$A$2:$NF$60,MATCH(1,(GMW_SCEN!$NE$2:$NE$60=X$3)*(GMW_SCEN!$ND$2:$ND$60=X$4)*(GMW_SCEN!$NF$2:$NF$60=X$1),0),$F295-1966)</f>
        <v>556807.69999999995</v>
      </c>
      <c r="Y295" s="4" cm="1">
        <f t="array" ref="Y295">INDEX(GMW_SCEN!$A$2:$NF$60,MATCH(1,(GMW_SCEN!$NE$2:$NE$60=Y$3)*(GMW_SCEN!$ND$2:$ND$60=Y$4)*(GMW_SCEN!$NF$2:$NF$60=Y$1),0),$F295-1966)</f>
        <v>196461.3</v>
      </c>
      <c r="Z295" s="4" cm="1">
        <f t="array" ref="Z295">INDEX(GMW_SCEN!$A$2:$NF$60,MATCH(1,(GMW_SCEN!$NE$2:$NE$60=Z$3)*(GMW_SCEN!$ND$2:$ND$60=Z$4)*(GMW_SCEN!$NF$2:$NF$60=Z$1),0),$F295-1966)</f>
        <v>202063.9</v>
      </c>
      <c r="AA295" s="4" cm="1">
        <f t="array" ref="AA295">INDEX(GMW_SCEN!$A$2:$NF$60,MATCH(1,(GMW_SCEN!$NE$2:$NE$60=AA$3)*(GMW_SCEN!$ND$2:$ND$60=AA$4)*(GMW_SCEN!$NF$2:$NF$60=AA$1),0),$F295-1966)</f>
        <v>293830.7</v>
      </c>
      <c r="AB295" s="4" cm="1">
        <f t="array" ref="AB295">INDEX(GMW_SCEN!$A$2:$NF$60,MATCH(1,(GMW_SCEN!$NE$2:$NE$60=AB$3)*(GMW_SCEN!$ND$2:$ND$60=AB$4)*(GMW_SCEN!$NF$2:$NF$60=AB$1),0),$F295-1966)</f>
        <v>320543.3</v>
      </c>
      <c r="AC295" s="4" cm="1">
        <f t="array" ref="AC295">INDEX(GMW_SCEN!$A$2:$NF$60,MATCH(1,(GMW_SCEN!$NE$2:$NE$60=AC$3)*(GMW_SCEN!$ND$2:$ND$60=AC$4)*(GMW_SCEN!$NF$2:$NF$60=AC$1),0),$F295-1966)</f>
        <v>209.33850000000001</v>
      </c>
      <c r="AD295" s="4" cm="1">
        <f t="array" ref="AD295">INDEX(GMW_SCEN!$A$2:$NF$60,MATCH(1,(GMW_SCEN!$NE$2:$NE$60=AD$3)*(GMW_SCEN!$ND$2:$ND$60=AD$4)*(GMW_SCEN!$NF$2:$NF$60=AD$1),0),$F295-1966)</f>
        <v>2.4575070000000001</v>
      </c>
      <c r="AE295" s="4" cm="1">
        <f t="array" ref="AE295">INDEX(GMW_SCEN!$A$2:$NF$60,MATCH(1,(GMW_SCEN!$NE$2:$NE$60=AE$3)*(GMW_SCEN!$ND$2:$ND$60=AE$4)*(GMW_SCEN!$NF$2:$NF$60=AE$1),0),$F295-1966)</f>
        <v>3.3224149999999999</v>
      </c>
      <c r="AF295" s="4" cm="1">
        <f t="array" ref="AF295">INDEX(GMW_SCEN!$A$2:$NF$60,MATCH(1,(GMW_SCEN!$NE$2:$NE$60=AF$3)*(GMW_SCEN!$ND$2:$ND$60=AF$4)*(GMW_SCEN!$NF$2:$NF$60=AF$1),0),$F295-1966)</f>
        <v>0.3551029</v>
      </c>
      <c r="AG295" s="4" cm="1">
        <f t="array" ref="AG295">INDEX(GMW_SCEN!$A$2:$NF$60,MATCH(1,(GMW_SCEN!$NE$2:$NE$60=AG$3)*(GMW_SCEN!$ND$2:$ND$60=AG$4)*(GMW_SCEN!$NF$2:$NF$60=AG$1),0),$F295-1966)</f>
        <v>1.106177</v>
      </c>
      <c r="AH295" s="4" cm="1">
        <f t="array" ref="AH295">INDEX(GMW_SCEN!$A$2:$NF$60,MATCH(1,(GMW_SCEN!$NE$2:$NE$60=AH$3)*(GMW_SCEN!$ND$2:$ND$60=AH$4)*(GMW_SCEN!$NF$2:$NF$60=AH$1),0),$F295-1966)</f>
        <v>1.383696</v>
      </c>
      <c r="AI295" s="4" cm="1">
        <f t="array" ref="AI295">INDEX(GMW_SCEN!$A$2:$NF$60,MATCH(1,(GMW_SCEN!$NE$2:$NE$60=AI$3)*(GMW_SCEN!$ND$2:$ND$60=AI$4)*(GMW_SCEN!$NF$2:$NF$60=AI$1),0),$F295-1966)</f>
        <v>76.376530000000002</v>
      </c>
      <c r="AJ295" s="4" cm="1">
        <f t="array" ref="AJ295">INDEX(GMW_SCEN!$A$2:$NF$60,MATCH(1,(GMW_SCEN!$NE$2:$NE$60=AJ$3)*(GMW_SCEN!$ND$2:$ND$60=AJ$4)*(GMW_SCEN!$NF$2:$NF$60=AJ$1),0),$F295-1966)</f>
        <v>61859.5</v>
      </c>
      <c r="AK295" s="4" cm="1">
        <f t="array" ref="AK295">INDEX(GMW_SCEN!$A$2:$NF$60,MATCH(1,(GMW_SCEN!$NE$2:$NE$60=AK$3)*(GMW_SCEN!$ND$2:$ND$60=AK$4)*(GMW_SCEN!$NF$2:$NF$60=AK$1),0),$F295-1966)</f>
        <v>5601478</v>
      </c>
      <c r="AL295" s="4" cm="1">
        <f t="array" ref="AL295">INDEX(GMW_SCEN!$A$2:$NF$60,MATCH(1,(GMW_SCEN!$NE$2:$NE$60=AL$3)*(GMW_SCEN!$ND$2:$ND$60=AL$4)*(GMW_SCEN!$NF$2:$NF$60=AL$1),0),$F295-1966)</f>
        <v>1573989</v>
      </c>
    </row>
    <row r="296" spans="1:38" x14ac:dyDescent="0.25">
      <c r="B296" s="4">
        <f t="shared" si="93"/>
        <v>2045</v>
      </c>
      <c r="C296" s="4">
        <f t="shared" si="93"/>
        <v>2045</v>
      </c>
      <c r="F296" s="4">
        <f t="shared" si="79"/>
        <v>2262</v>
      </c>
      <c r="G296" s="4" cm="1">
        <f t="array" ref="G296">INDEX(GMW_SCEN!$A$2:$NF$60,MATCH(1,(GMW_SCEN!$NE$2:$NE$60=G$3)*(GMW_SCEN!$ND$2:$ND$60=G$4)*(GMW_SCEN!$NF$2:$NF$60=G$1),0),$F296-1966)</f>
        <v>954615.1</v>
      </c>
      <c r="H296" s="4" cm="1">
        <f t="array" ref="H296">INDEX(GMW_SCEN!$A$2:$NF$60,MATCH(1,(GMW_SCEN!$NE$2:$NE$60=H$3)*(GMW_SCEN!$ND$2:$ND$60=H$4)*(GMW_SCEN!$NF$2:$NF$60=H$1),0),$F296-1966)</f>
        <v>558522.6</v>
      </c>
      <c r="I296" s="4" cm="1">
        <f t="array" ref="I296">INDEX(GMW_SCEN!$A$2:$NF$60,MATCH(1,(GMW_SCEN!$NE$2:$NE$60=I$3)*(GMW_SCEN!$ND$2:$ND$60=I$4)*(GMW_SCEN!$NF$2:$NF$60=I$1),0),$F296-1966)</f>
        <v>197365.9</v>
      </c>
      <c r="J296" s="4" cm="1">
        <f t="array" ref="J296">INDEX(GMW_SCEN!$A$2:$NF$60,MATCH(1,(GMW_SCEN!$NE$2:$NE$60=J$3)*(GMW_SCEN!$ND$2:$ND$60=J$4)*(GMW_SCEN!$NF$2:$NF$60=J$1),0),$F296-1966)</f>
        <v>202773</v>
      </c>
      <c r="K296" s="4" cm="1">
        <f t="array" ref="K296">INDEX(GMW_SCEN!$A$2:$NF$60,MATCH(1,(GMW_SCEN!$NE$2:$NE$60=K$3)*(GMW_SCEN!$ND$2:$ND$60=K$4)*(GMW_SCEN!$NF$2:$NF$60=K$1),0),$F296-1966)</f>
        <v>294833.40000000002</v>
      </c>
      <c r="L296" s="4" cm="1">
        <f t="array" ref="L296">INDEX(GMW_SCEN!$A$2:$NF$60,MATCH(1,(GMW_SCEN!$NE$2:$NE$60=L$3)*(GMW_SCEN!$ND$2:$ND$60=L$4)*(GMW_SCEN!$NF$2:$NF$60=L$1),0),$F296-1966)</f>
        <v>321565.59999999998</v>
      </c>
      <c r="M296" s="4" cm="1">
        <f t="array" ref="M296">INDEX(GMW_SCEN!$A$2:$NF$60,MATCH(1,(GMW_SCEN!$NE$2:$NE$60=M$3)*(GMW_SCEN!$ND$2:$ND$60=M$4)*(GMW_SCEN!$NF$2:$NF$60=M$1),0),$F296-1966)</f>
        <v>208.87440000000001</v>
      </c>
      <c r="N296" s="4" cm="1">
        <f t="array" ref="N296">INDEX(GMW_SCEN!$A$2:$NF$60,MATCH(1,(GMW_SCEN!$NE$2:$NE$60=N$3)*(GMW_SCEN!$ND$2:$ND$60=N$4)*(GMW_SCEN!$NF$2:$NF$60=N$1),0),$F296-1966)</f>
        <v>2.4999639999999999</v>
      </c>
      <c r="O296" s="4" cm="1">
        <f t="array" ref="O296">INDEX(GMW_SCEN!$A$2:$NF$60,MATCH(1,(GMW_SCEN!$NE$2:$NE$60=O$3)*(GMW_SCEN!$ND$2:$ND$60=O$4)*(GMW_SCEN!$NF$2:$NF$60=O$1),0),$F296-1966)</f>
        <v>3.3499690000000002</v>
      </c>
      <c r="P296" s="4" cm="1">
        <f t="array" ref="P296">INDEX(GMW_SCEN!$A$2:$NF$60,MATCH(1,(GMW_SCEN!$NE$2:$NE$60=P$3)*(GMW_SCEN!$ND$2:$ND$60=P$4)*(GMW_SCEN!$NF$2:$NF$60=P$1),0),$F296-1966)</f>
        <v>0.3529563</v>
      </c>
      <c r="Q296" s="4" cm="1">
        <f t="array" ref="Q296">INDEX(GMW_SCEN!$A$2:$NF$60,MATCH(1,(GMW_SCEN!$NE$2:$NE$60=Q$3)*(GMW_SCEN!$ND$2:$ND$60=Q$4)*(GMW_SCEN!$NF$2:$NF$60=Q$1),0),$F296-1966)</f>
        <v>1.1192310000000001</v>
      </c>
      <c r="R296" s="4" cm="1">
        <f t="array" ref="R296">INDEX(GMW_SCEN!$A$2:$NF$60,MATCH(1,(GMW_SCEN!$NE$2:$NE$60=R$3)*(GMW_SCEN!$ND$2:$ND$60=R$4)*(GMW_SCEN!$NF$2:$NF$60=R$1),0),$F296-1966)</f>
        <v>1.4000269999999999</v>
      </c>
      <c r="S296" s="4" cm="1">
        <f t="array" ref="S296">INDEX(GMW_SCEN!$A$2:$NF$60,MATCH(1,(GMW_SCEN!$NE$2:$NE$60=S$3)*(GMW_SCEN!$ND$2:$ND$60=S$4)*(GMW_SCEN!$NF$2:$NF$60=S$1),0),$F296-1966)</f>
        <v>77.165710000000004</v>
      </c>
      <c r="T296" s="4" cm="1">
        <f t="array" ref="T296">INDEX(GMW_SCEN!$A$2:$NF$60,MATCH(1,(GMW_SCEN!$NE$2:$NE$60=T$3)*(GMW_SCEN!$ND$2:$ND$60=T$4)*(GMW_SCEN!$NF$2:$NF$60=T$1),0),$F296-1966)</f>
        <v>-77248.39</v>
      </c>
      <c r="U296" s="4" cm="1">
        <f t="array" ref="U296">INDEX(GMW_SCEN!$A$2:$NF$60,MATCH(1,(GMW_SCEN!$NE$2:$NE$60=U$3)*(GMW_SCEN!$ND$2:$ND$60=U$4)*(GMW_SCEN!$NF$2:$NF$60=U$1),0),$F296-1966)</f>
        <v>5748736</v>
      </c>
      <c r="V296" s="4" cm="1">
        <f t="array" ref="V296">INDEX(GMW_SCEN!$A$2:$NF$60,MATCH(1,(GMW_SCEN!$NE$2:$NE$60=V$3)*(GMW_SCEN!$ND$2:$ND$60=V$4)*(GMW_SCEN!$NF$2:$NF$60=V$1),0),$F296-1966)</f>
        <v>1568790</v>
      </c>
      <c r="W296" s="4" cm="1">
        <f t="array" ref="W296">INDEX(GMW_SCEN!$A$2:$NF$60,MATCH(1,(GMW_SCEN!$NE$2:$NE$60=W$3)*(GMW_SCEN!$ND$2:$ND$60=W$4)*(GMW_SCEN!$NF$2:$NF$60=W$1),0),$F296-1966)</f>
        <v>954676.8</v>
      </c>
      <c r="X296" s="4" cm="1">
        <f t="array" ref="X296">INDEX(GMW_SCEN!$A$2:$NF$60,MATCH(1,(GMW_SCEN!$NE$2:$NE$60=X$3)*(GMW_SCEN!$ND$2:$ND$60=X$4)*(GMW_SCEN!$NF$2:$NF$60=X$1),0),$F296-1966)</f>
        <v>558748.5</v>
      </c>
      <c r="Y296" s="4" cm="1">
        <f t="array" ref="Y296">INDEX(GMW_SCEN!$A$2:$NF$60,MATCH(1,(GMW_SCEN!$NE$2:$NE$60=Y$3)*(GMW_SCEN!$ND$2:$ND$60=Y$4)*(GMW_SCEN!$NF$2:$NF$60=Y$1),0),$F296-1966)</f>
        <v>197391.2</v>
      </c>
      <c r="Z296" s="4" cm="1">
        <f t="array" ref="Z296">INDEX(GMW_SCEN!$A$2:$NF$60,MATCH(1,(GMW_SCEN!$NE$2:$NE$60=Z$3)*(GMW_SCEN!$ND$2:$ND$60=Z$4)*(GMW_SCEN!$NF$2:$NF$60=Z$1),0),$F296-1966)</f>
        <v>202773</v>
      </c>
      <c r="AA296" s="4" cm="1">
        <f t="array" ref="AA296">INDEX(GMW_SCEN!$A$2:$NF$60,MATCH(1,(GMW_SCEN!$NE$2:$NE$60=AA$3)*(GMW_SCEN!$ND$2:$ND$60=AA$4)*(GMW_SCEN!$NF$2:$NF$60=AA$1),0),$F296-1966)</f>
        <v>294807.2</v>
      </c>
      <c r="AB296" s="4" cm="1">
        <f t="array" ref="AB296">INDEX(GMW_SCEN!$A$2:$NF$60,MATCH(1,(GMW_SCEN!$NE$2:$NE$60=AB$3)*(GMW_SCEN!$ND$2:$ND$60=AB$4)*(GMW_SCEN!$NF$2:$NF$60=AB$1),0),$F296-1966)</f>
        <v>321729.2</v>
      </c>
      <c r="AC296" s="4" cm="1">
        <f t="array" ref="AC296">INDEX(GMW_SCEN!$A$2:$NF$60,MATCH(1,(GMW_SCEN!$NE$2:$NE$60=AC$3)*(GMW_SCEN!$ND$2:$ND$60=AC$4)*(GMW_SCEN!$NF$2:$NF$60=AC$1),0),$F296-1966)</f>
        <v>211.41739999999999</v>
      </c>
      <c r="AD296" s="4" cm="1">
        <f t="array" ref="AD296">INDEX(GMW_SCEN!$A$2:$NF$60,MATCH(1,(GMW_SCEN!$NE$2:$NE$60=AD$3)*(GMW_SCEN!$ND$2:$ND$60=AD$4)*(GMW_SCEN!$NF$2:$NF$60=AD$1),0),$F296-1966)</f>
        <v>2.4586389999999998</v>
      </c>
      <c r="AE296" s="4" cm="1">
        <f t="array" ref="AE296">INDEX(GMW_SCEN!$A$2:$NF$60,MATCH(1,(GMW_SCEN!$NE$2:$NE$60=AE$3)*(GMW_SCEN!$ND$2:$ND$60=AE$4)*(GMW_SCEN!$NF$2:$NF$60=AE$1),0),$F296-1966)</f>
        <v>3.3219099999999999</v>
      </c>
      <c r="AF296" s="4" cm="1">
        <f t="array" ref="AF296">INDEX(GMW_SCEN!$A$2:$NF$60,MATCH(1,(GMW_SCEN!$NE$2:$NE$60=AF$3)*(GMW_SCEN!$ND$2:$ND$60=AF$4)*(GMW_SCEN!$NF$2:$NF$60=AF$1),0),$F296-1966)</f>
        <v>0.3621819</v>
      </c>
      <c r="AG296" s="4" cm="1">
        <f t="array" ref="AG296">INDEX(GMW_SCEN!$A$2:$NF$60,MATCH(1,(GMW_SCEN!$NE$2:$NE$60=AG$3)*(GMW_SCEN!$ND$2:$ND$60=AG$4)*(GMW_SCEN!$NF$2:$NF$60=AG$1),0),$F296-1966)</f>
        <v>1.1062730000000001</v>
      </c>
      <c r="AH296" s="4" cm="1">
        <f t="array" ref="AH296">INDEX(GMW_SCEN!$A$2:$NF$60,MATCH(1,(GMW_SCEN!$NE$2:$NE$60=AH$3)*(GMW_SCEN!$ND$2:$ND$60=AH$4)*(GMW_SCEN!$NF$2:$NF$60=AH$1),0),$F296-1966)</f>
        <v>1.3838200000000001</v>
      </c>
      <c r="AI296" s="4" cm="1">
        <f t="array" ref="AI296">INDEX(GMW_SCEN!$A$2:$NF$60,MATCH(1,(GMW_SCEN!$NE$2:$NE$60=AI$3)*(GMW_SCEN!$ND$2:$ND$60=AI$4)*(GMW_SCEN!$NF$2:$NF$60=AI$1),0),$F296-1966)</f>
        <v>76.311899999999994</v>
      </c>
      <c r="AJ296" s="4" cm="1">
        <f t="array" ref="AJ296">INDEX(GMW_SCEN!$A$2:$NF$60,MATCH(1,(GMW_SCEN!$NE$2:$NE$60=AJ$3)*(GMW_SCEN!$ND$2:$ND$60=AJ$4)*(GMW_SCEN!$NF$2:$NF$60=AJ$1),0),$F296-1966)</f>
        <v>-77483.520000000004</v>
      </c>
      <c r="AK296" s="4" cm="1">
        <f t="array" ref="AK296">INDEX(GMW_SCEN!$A$2:$NF$60,MATCH(1,(GMW_SCEN!$NE$2:$NE$60=AK$3)*(GMW_SCEN!$ND$2:$ND$60=AK$4)*(GMW_SCEN!$NF$2:$NF$60=AK$1),0),$F296-1966)</f>
        <v>5703167</v>
      </c>
      <c r="AL296" s="4" cm="1">
        <f t="array" ref="AL296">INDEX(GMW_SCEN!$A$2:$NF$60,MATCH(1,(GMW_SCEN!$NE$2:$NE$60=AL$3)*(GMW_SCEN!$ND$2:$ND$60=AL$4)*(GMW_SCEN!$NF$2:$NF$60=AL$1),0),$F296-1966)</f>
        <v>1588055</v>
      </c>
    </row>
    <row r="297" spans="1:38" x14ac:dyDescent="0.25">
      <c r="B297" s="4">
        <f t="shared" si="93"/>
        <v>2045</v>
      </c>
      <c r="C297" s="4">
        <f t="shared" si="93"/>
        <v>2045</v>
      </c>
      <c r="F297" s="4">
        <f t="shared" si="79"/>
        <v>2263</v>
      </c>
      <c r="G297" s="4" cm="1">
        <f t="array" ref="G297">INDEX(GMW_SCEN!$A$2:$NF$60,MATCH(1,(GMW_SCEN!$NE$2:$NE$60=G$3)*(GMW_SCEN!$ND$2:$ND$60=G$4)*(GMW_SCEN!$NF$2:$NF$60=G$1),0),$F297-1966)</f>
        <v>958008.9</v>
      </c>
      <c r="H297" s="4" cm="1">
        <f t="array" ref="H297">INDEX(GMW_SCEN!$A$2:$NF$60,MATCH(1,(GMW_SCEN!$NE$2:$NE$60=H$3)*(GMW_SCEN!$ND$2:$ND$60=H$4)*(GMW_SCEN!$NF$2:$NF$60=H$1),0),$F297-1966)</f>
        <v>560442.30000000005</v>
      </c>
      <c r="I297" s="4" cm="1">
        <f t="array" ref="I297">INDEX(GMW_SCEN!$A$2:$NF$60,MATCH(1,(GMW_SCEN!$NE$2:$NE$60=I$3)*(GMW_SCEN!$ND$2:$ND$60=I$4)*(GMW_SCEN!$NF$2:$NF$60=I$1),0),$F297-1966)</f>
        <v>198285.9</v>
      </c>
      <c r="J297" s="4" cm="1">
        <f t="array" ref="J297">INDEX(GMW_SCEN!$A$2:$NF$60,MATCH(1,(GMW_SCEN!$NE$2:$NE$60=J$3)*(GMW_SCEN!$ND$2:$ND$60=J$4)*(GMW_SCEN!$NF$2:$NF$60=J$1),0),$F297-1966)</f>
        <v>203470.4</v>
      </c>
      <c r="K297" s="4" cm="1">
        <f t="array" ref="K297">INDEX(GMW_SCEN!$A$2:$NF$60,MATCH(1,(GMW_SCEN!$NE$2:$NE$60=K$3)*(GMW_SCEN!$ND$2:$ND$60=K$4)*(GMW_SCEN!$NF$2:$NF$60=K$1),0),$F297-1966)</f>
        <v>295794.40000000002</v>
      </c>
      <c r="L297" s="4" cm="1">
        <f t="array" ref="L297">INDEX(GMW_SCEN!$A$2:$NF$60,MATCH(1,(GMW_SCEN!$NE$2:$NE$60=L$3)*(GMW_SCEN!$ND$2:$ND$60=L$4)*(GMW_SCEN!$NF$2:$NF$60=L$1),0),$F297-1966)</f>
        <v>322746.3</v>
      </c>
      <c r="M297" s="4" cm="1">
        <f t="array" ref="M297">INDEX(GMW_SCEN!$A$2:$NF$60,MATCH(1,(GMW_SCEN!$NE$2:$NE$60=M$3)*(GMW_SCEN!$ND$2:$ND$60=M$4)*(GMW_SCEN!$NF$2:$NF$60=M$1),0),$F297-1966)</f>
        <v>210.29740000000001</v>
      </c>
      <c r="N297" s="4" cm="1">
        <f t="array" ref="N297">INDEX(GMW_SCEN!$A$2:$NF$60,MATCH(1,(GMW_SCEN!$NE$2:$NE$60=N$3)*(GMW_SCEN!$ND$2:$ND$60=N$4)*(GMW_SCEN!$NF$2:$NF$60=N$1),0),$F297-1966)</f>
        <v>2.4999069999999999</v>
      </c>
      <c r="O297" s="4" cm="1">
        <f t="array" ref="O297">INDEX(GMW_SCEN!$A$2:$NF$60,MATCH(1,(GMW_SCEN!$NE$2:$NE$60=O$3)*(GMW_SCEN!$ND$2:$ND$60=O$4)*(GMW_SCEN!$NF$2:$NF$60=O$1),0),$F297-1966)</f>
        <v>3.349971</v>
      </c>
      <c r="P297" s="4" cm="1">
        <f t="array" ref="P297">INDEX(GMW_SCEN!$A$2:$NF$60,MATCH(1,(GMW_SCEN!$NE$2:$NE$60=P$3)*(GMW_SCEN!$ND$2:$ND$60=P$4)*(GMW_SCEN!$NF$2:$NF$60=P$1),0),$F297-1966)</f>
        <v>0.36101329999999998</v>
      </c>
      <c r="Q297" s="4" cm="1">
        <f t="array" ref="Q297">INDEX(GMW_SCEN!$A$2:$NF$60,MATCH(1,(GMW_SCEN!$NE$2:$NE$60=Q$3)*(GMW_SCEN!$ND$2:$ND$60=Q$4)*(GMW_SCEN!$NF$2:$NF$60=Q$1),0),$F297-1966)</f>
        <v>1.1192299999999999</v>
      </c>
      <c r="R297" s="4" cm="1">
        <f t="array" ref="R297">INDEX(GMW_SCEN!$A$2:$NF$60,MATCH(1,(GMW_SCEN!$NE$2:$NE$60=R$3)*(GMW_SCEN!$ND$2:$ND$60=R$4)*(GMW_SCEN!$NF$2:$NF$60=R$1),0),$F297-1966)</f>
        <v>1.4000239999999999</v>
      </c>
      <c r="S297" s="4" cm="1">
        <f t="array" ref="S297">INDEX(GMW_SCEN!$A$2:$NF$60,MATCH(1,(GMW_SCEN!$NE$2:$NE$60=S$3)*(GMW_SCEN!$ND$2:$ND$60=S$4)*(GMW_SCEN!$NF$2:$NF$60=S$1),0),$F297-1966)</f>
        <v>77.092799999999997</v>
      </c>
      <c r="T297" s="4" cm="1">
        <f t="array" ref="T297">INDEX(GMW_SCEN!$A$2:$NF$60,MATCH(1,(GMW_SCEN!$NE$2:$NE$60=T$3)*(GMW_SCEN!$ND$2:$ND$60=T$4)*(GMW_SCEN!$NF$2:$NF$60=T$1),0),$F297-1966)</f>
        <v>-24329.77</v>
      </c>
      <c r="U297" s="4" cm="1">
        <f t="array" ref="U297">INDEX(GMW_SCEN!$A$2:$NF$60,MATCH(1,(GMW_SCEN!$NE$2:$NE$60=U$3)*(GMW_SCEN!$ND$2:$ND$60=U$4)*(GMW_SCEN!$NF$2:$NF$60=U$1),0),$F297-1966)</f>
        <v>5804559</v>
      </c>
      <c r="V297" s="4" cm="1">
        <f t="array" ref="V297">INDEX(GMW_SCEN!$A$2:$NF$60,MATCH(1,(GMW_SCEN!$NE$2:$NE$60=V$3)*(GMW_SCEN!$ND$2:$ND$60=V$4)*(GMW_SCEN!$NF$2:$NF$60=V$1),0),$F297-1966)</f>
        <v>1582789</v>
      </c>
      <c r="W297" s="4" cm="1">
        <f t="array" ref="W297">INDEX(GMW_SCEN!$A$2:$NF$60,MATCH(1,(GMW_SCEN!$NE$2:$NE$60=W$3)*(GMW_SCEN!$ND$2:$ND$60=W$4)*(GMW_SCEN!$NF$2:$NF$60=W$1),0),$F297-1966)</f>
        <v>958071</v>
      </c>
      <c r="X297" s="4" cm="1">
        <f t="array" ref="X297">INDEX(GMW_SCEN!$A$2:$NF$60,MATCH(1,(GMW_SCEN!$NE$2:$NE$60=X$3)*(GMW_SCEN!$ND$2:$ND$60=X$4)*(GMW_SCEN!$NF$2:$NF$60=X$1),0),$F297-1966)</f>
        <v>560657.1</v>
      </c>
      <c r="Y297" s="4" cm="1">
        <f t="array" ref="Y297">INDEX(GMW_SCEN!$A$2:$NF$60,MATCH(1,(GMW_SCEN!$NE$2:$NE$60=Y$3)*(GMW_SCEN!$ND$2:$ND$60=Y$4)*(GMW_SCEN!$NF$2:$NF$60=Y$1),0),$F297-1966)</f>
        <v>198311.7</v>
      </c>
      <c r="Z297" s="4" cm="1">
        <f t="array" ref="Z297">INDEX(GMW_SCEN!$A$2:$NF$60,MATCH(1,(GMW_SCEN!$NE$2:$NE$60=Z$3)*(GMW_SCEN!$ND$2:$ND$60=Z$4)*(GMW_SCEN!$NF$2:$NF$60=Z$1),0),$F297-1966)</f>
        <v>203470.4</v>
      </c>
      <c r="AA297" s="4" cm="1">
        <f t="array" ref="AA297">INDEX(GMW_SCEN!$A$2:$NF$60,MATCH(1,(GMW_SCEN!$NE$2:$NE$60=AA$3)*(GMW_SCEN!$ND$2:$ND$60=AA$4)*(GMW_SCEN!$NF$2:$NF$60=AA$1),0),$F297-1966)</f>
        <v>295767.7</v>
      </c>
      <c r="AB297" s="4" cm="1">
        <f t="array" ref="AB297">INDEX(GMW_SCEN!$A$2:$NF$60,MATCH(1,(GMW_SCEN!$NE$2:$NE$60=AB$3)*(GMW_SCEN!$ND$2:$ND$60=AB$4)*(GMW_SCEN!$NF$2:$NF$60=AB$1),0),$F297-1966)</f>
        <v>322899</v>
      </c>
      <c r="AC297" s="4" cm="1">
        <f t="array" ref="AC297">INDEX(GMW_SCEN!$A$2:$NF$60,MATCH(1,(GMW_SCEN!$NE$2:$NE$60=AC$3)*(GMW_SCEN!$ND$2:$ND$60=AC$4)*(GMW_SCEN!$NF$2:$NF$60=AC$1),0),$F297-1966)</f>
        <v>212.84399999999999</v>
      </c>
      <c r="AD297" s="4" cm="1">
        <f t="array" ref="AD297">INDEX(GMW_SCEN!$A$2:$NF$60,MATCH(1,(GMW_SCEN!$NE$2:$NE$60=AD$3)*(GMW_SCEN!$ND$2:$ND$60=AD$4)*(GMW_SCEN!$NF$2:$NF$60=AD$1),0),$F297-1966)</f>
        <v>2.4597020000000001</v>
      </c>
      <c r="AE297" s="4" cm="1">
        <f t="array" ref="AE297">INDEX(GMW_SCEN!$A$2:$NF$60,MATCH(1,(GMW_SCEN!$NE$2:$NE$60=AE$3)*(GMW_SCEN!$ND$2:$ND$60=AE$4)*(GMW_SCEN!$NF$2:$NF$60=AE$1),0),$F297-1966)</f>
        <v>3.3215240000000001</v>
      </c>
      <c r="AF297" s="4" cm="1">
        <f t="array" ref="AF297">INDEX(GMW_SCEN!$A$2:$NF$60,MATCH(1,(GMW_SCEN!$NE$2:$NE$60=AF$3)*(GMW_SCEN!$ND$2:$ND$60=AF$4)*(GMW_SCEN!$NF$2:$NF$60=AF$1),0),$F297-1966)</f>
        <v>0.36891079999999998</v>
      </c>
      <c r="AG297" s="4" cm="1">
        <f t="array" ref="AG297">INDEX(GMW_SCEN!$A$2:$NF$60,MATCH(1,(GMW_SCEN!$NE$2:$NE$60=AG$3)*(GMW_SCEN!$ND$2:$ND$60=AG$4)*(GMW_SCEN!$NF$2:$NF$60=AG$1),0),$F297-1966)</f>
        <v>1.106368</v>
      </c>
      <c r="AH297" s="4" cm="1">
        <f t="array" ref="AH297">INDEX(GMW_SCEN!$A$2:$NF$60,MATCH(1,(GMW_SCEN!$NE$2:$NE$60=AH$3)*(GMW_SCEN!$ND$2:$ND$60=AH$4)*(GMW_SCEN!$NF$2:$NF$60=AH$1),0),$F297-1966)</f>
        <v>1.383937</v>
      </c>
      <c r="AI297" s="4" cm="1">
        <f t="array" ref="AI297">INDEX(GMW_SCEN!$A$2:$NF$60,MATCH(1,(GMW_SCEN!$NE$2:$NE$60=AI$3)*(GMW_SCEN!$ND$2:$ND$60=AI$4)*(GMW_SCEN!$NF$2:$NF$60=AI$1),0),$F297-1966)</f>
        <v>76.247309999999999</v>
      </c>
      <c r="AJ297" s="4" cm="1">
        <f t="array" ref="AJ297">INDEX(GMW_SCEN!$A$2:$NF$60,MATCH(1,(GMW_SCEN!$NE$2:$NE$60=AJ$3)*(GMW_SCEN!$ND$2:$ND$60=AJ$4)*(GMW_SCEN!$NF$2:$NF$60=AJ$1),0),$F297-1966)</f>
        <v>-24171.33</v>
      </c>
      <c r="AK297" s="4" cm="1">
        <f t="array" ref="AK297">INDEX(GMW_SCEN!$A$2:$NF$60,MATCH(1,(GMW_SCEN!$NE$2:$NE$60=AK$3)*(GMW_SCEN!$ND$2:$ND$60=AK$4)*(GMW_SCEN!$NF$2:$NF$60=AK$1),0),$F297-1966)</f>
        <v>5759413</v>
      </c>
      <c r="AL297" s="4" cm="1">
        <f t="array" ref="AL297">INDEX(GMW_SCEN!$A$2:$NF$60,MATCH(1,(GMW_SCEN!$NE$2:$NE$60=AL$3)*(GMW_SCEN!$ND$2:$ND$60=AL$4)*(GMW_SCEN!$NF$2:$NF$60=AL$1),0),$F297-1966)</f>
        <v>1602131</v>
      </c>
    </row>
    <row r="298" spans="1:38" x14ac:dyDescent="0.25">
      <c r="B298" s="4">
        <f t="shared" si="93"/>
        <v>2045</v>
      </c>
      <c r="C298" s="4">
        <f t="shared" si="93"/>
        <v>2045</v>
      </c>
      <c r="E298" s="4">
        <f t="shared" ref="E298" si="97">+E294+1</f>
        <v>2045</v>
      </c>
      <c r="F298" s="4">
        <f t="shared" si="79"/>
        <v>2264</v>
      </c>
      <c r="G298" s="4" cm="1">
        <f t="array" ref="G298">INDEX(GMW_SCEN!$A$2:$NF$60,MATCH(1,(GMW_SCEN!$NE$2:$NE$60=G$3)*(GMW_SCEN!$ND$2:$ND$60=G$4)*(GMW_SCEN!$NF$2:$NF$60=G$1),0),$F298-1966)</f>
        <v>961412.5</v>
      </c>
      <c r="H298" s="4" cm="1">
        <f t="array" ref="H298">INDEX(GMW_SCEN!$A$2:$NF$60,MATCH(1,(GMW_SCEN!$NE$2:$NE$60=H$3)*(GMW_SCEN!$ND$2:$ND$60=H$4)*(GMW_SCEN!$NF$2:$NF$60=H$1),0),$F298-1966)</f>
        <v>562367</v>
      </c>
      <c r="I298" s="4" cm="1">
        <f t="array" ref="I298">INDEX(GMW_SCEN!$A$2:$NF$60,MATCH(1,(GMW_SCEN!$NE$2:$NE$60=I$3)*(GMW_SCEN!$ND$2:$ND$60=I$4)*(GMW_SCEN!$NF$2:$NF$60=I$1),0),$F298-1966)</f>
        <v>199209.60000000001</v>
      </c>
      <c r="J298" s="4" cm="1">
        <f t="array" ref="J298">INDEX(GMW_SCEN!$A$2:$NF$60,MATCH(1,(GMW_SCEN!$NE$2:$NE$60=J$3)*(GMW_SCEN!$ND$2:$ND$60=J$4)*(GMW_SCEN!$NF$2:$NF$60=J$1),0),$F298-1966)</f>
        <v>204169.3</v>
      </c>
      <c r="K298" s="4" cm="1">
        <f t="array" ref="K298">INDEX(GMW_SCEN!$A$2:$NF$60,MATCH(1,(GMW_SCEN!$NE$2:$NE$60=K$3)*(GMW_SCEN!$ND$2:$ND$60=K$4)*(GMW_SCEN!$NF$2:$NF$60=K$1),0),$F298-1966)</f>
        <v>296758.2</v>
      </c>
      <c r="L298" s="4" cm="1">
        <f t="array" ref="L298">INDEX(GMW_SCEN!$A$2:$NF$60,MATCH(1,(GMW_SCEN!$NE$2:$NE$60=L$3)*(GMW_SCEN!$ND$2:$ND$60=L$4)*(GMW_SCEN!$NF$2:$NF$60=L$1),0),$F298-1966)</f>
        <v>323930.2</v>
      </c>
      <c r="M298" s="4" cm="1">
        <f t="array" ref="M298">INDEX(GMW_SCEN!$A$2:$NF$60,MATCH(1,(GMW_SCEN!$NE$2:$NE$60=M$3)*(GMW_SCEN!$ND$2:$ND$60=M$4)*(GMW_SCEN!$NF$2:$NF$60=M$1),0),$F298-1966)</f>
        <v>210.83410000000001</v>
      </c>
      <c r="N298" s="4" cm="1">
        <f t="array" ref="N298">INDEX(GMW_SCEN!$A$2:$NF$60,MATCH(1,(GMW_SCEN!$NE$2:$NE$60=N$3)*(GMW_SCEN!$ND$2:$ND$60=N$4)*(GMW_SCEN!$NF$2:$NF$60=N$1),0),$F298-1966)</f>
        <v>2.4998499999999999</v>
      </c>
      <c r="O298" s="4" cm="1">
        <f t="array" ref="O298">INDEX(GMW_SCEN!$A$2:$NF$60,MATCH(1,(GMW_SCEN!$NE$2:$NE$60=O$3)*(GMW_SCEN!$ND$2:$ND$60=O$4)*(GMW_SCEN!$NF$2:$NF$60=O$1),0),$F298-1966)</f>
        <v>3.3500200000000002</v>
      </c>
      <c r="P298" s="4" cm="1">
        <f t="array" ref="P298">INDEX(GMW_SCEN!$A$2:$NF$60,MATCH(1,(GMW_SCEN!$NE$2:$NE$60=P$3)*(GMW_SCEN!$ND$2:$ND$60=P$4)*(GMW_SCEN!$NF$2:$NF$60=P$1),0),$F298-1966)</f>
        <v>0.36847039999999998</v>
      </c>
      <c r="Q298" s="4" cm="1">
        <f t="array" ref="Q298">INDEX(GMW_SCEN!$A$2:$NF$60,MATCH(1,(GMW_SCEN!$NE$2:$NE$60=Q$3)*(GMW_SCEN!$ND$2:$ND$60=Q$4)*(GMW_SCEN!$NF$2:$NF$60=Q$1),0),$F298-1966)</f>
        <v>1.1192279999999999</v>
      </c>
      <c r="R298" s="4" cm="1">
        <f t="array" ref="R298">INDEX(GMW_SCEN!$A$2:$NF$60,MATCH(1,(GMW_SCEN!$NE$2:$NE$60=R$3)*(GMW_SCEN!$ND$2:$ND$60=R$4)*(GMW_SCEN!$NF$2:$NF$60=R$1),0),$F298-1966)</f>
        <v>1.4000189999999999</v>
      </c>
      <c r="S298" s="4" cm="1">
        <f t="array" ref="S298">INDEX(GMW_SCEN!$A$2:$NF$60,MATCH(1,(GMW_SCEN!$NE$2:$NE$60=S$3)*(GMW_SCEN!$ND$2:$ND$60=S$4)*(GMW_SCEN!$NF$2:$NF$60=S$1),0),$F298-1966)</f>
        <v>77.020200000000003</v>
      </c>
      <c r="T298" s="4" cm="1">
        <f t="array" ref="T298">INDEX(GMW_SCEN!$A$2:$NF$60,MATCH(1,(GMW_SCEN!$NE$2:$NE$60=T$3)*(GMW_SCEN!$ND$2:$ND$60=T$4)*(GMW_SCEN!$NF$2:$NF$60=T$1),0),$F298-1966)</f>
        <v>-65425.83</v>
      </c>
      <c r="U298" s="4" cm="1">
        <f t="array" ref="U298">INDEX(GMW_SCEN!$A$2:$NF$60,MATCH(1,(GMW_SCEN!$NE$2:$NE$60=U$3)*(GMW_SCEN!$ND$2:$ND$60=U$4)*(GMW_SCEN!$NF$2:$NF$60=U$1),0),$F298-1966)</f>
        <v>5901885</v>
      </c>
      <c r="V298" s="4" cm="1">
        <f t="array" ref="V298">INDEX(GMW_SCEN!$A$2:$NF$60,MATCH(1,(GMW_SCEN!$NE$2:$NE$60=V$3)*(GMW_SCEN!$ND$2:$ND$60=V$4)*(GMW_SCEN!$NF$2:$NF$60=V$1),0),$F298-1966)</f>
        <v>1596910</v>
      </c>
      <c r="W298" s="4" cm="1">
        <f t="array" ref="W298">INDEX(GMW_SCEN!$A$2:$NF$60,MATCH(1,(GMW_SCEN!$NE$2:$NE$60=W$3)*(GMW_SCEN!$ND$2:$ND$60=W$4)*(GMW_SCEN!$NF$2:$NF$60=W$1),0),$F298-1966)</f>
        <v>961475.5</v>
      </c>
      <c r="X298" s="4" cm="1">
        <f t="array" ref="X298">INDEX(GMW_SCEN!$A$2:$NF$60,MATCH(1,(GMW_SCEN!$NE$2:$NE$60=X$3)*(GMW_SCEN!$ND$2:$ND$60=X$4)*(GMW_SCEN!$NF$2:$NF$60=X$1),0),$F298-1966)</f>
        <v>562571.9</v>
      </c>
      <c r="Y298" s="4" cm="1">
        <f t="array" ref="Y298">INDEX(GMW_SCEN!$A$2:$NF$60,MATCH(1,(GMW_SCEN!$NE$2:$NE$60=Y$3)*(GMW_SCEN!$ND$2:$ND$60=Y$4)*(GMW_SCEN!$NF$2:$NF$60=Y$1),0),$F298-1966)</f>
        <v>199235.8</v>
      </c>
      <c r="Z298" s="4" cm="1">
        <f t="array" ref="Z298">INDEX(GMW_SCEN!$A$2:$NF$60,MATCH(1,(GMW_SCEN!$NE$2:$NE$60=Z$3)*(GMW_SCEN!$ND$2:$ND$60=Z$4)*(GMW_SCEN!$NF$2:$NF$60=Z$1),0),$F298-1966)</f>
        <v>204169.3</v>
      </c>
      <c r="AA298" s="4" cm="1">
        <f t="array" ref="AA298">INDEX(GMW_SCEN!$A$2:$NF$60,MATCH(1,(GMW_SCEN!$NE$2:$NE$60=AA$3)*(GMW_SCEN!$ND$2:$ND$60=AA$4)*(GMW_SCEN!$NF$2:$NF$60=AA$1),0),$F298-1966)</f>
        <v>296731.2</v>
      </c>
      <c r="AB298" s="4" cm="1">
        <f t="array" ref="AB298">INDEX(GMW_SCEN!$A$2:$NF$60,MATCH(1,(GMW_SCEN!$NE$2:$NE$60=AB$3)*(GMW_SCEN!$ND$2:$ND$60=AB$4)*(GMW_SCEN!$NF$2:$NF$60=AB$1),0),$F298-1966)</f>
        <v>324072.09999999998</v>
      </c>
      <c r="AC298" s="4" cm="1">
        <f t="array" ref="AC298">INDEX(GMW_SCEN!$A$2:$NF$60,MATCH(1,(GMW_SCEN!$NE$2:$NE$60=AC$3)*(GMW_SCEN!$ND$2:$ND$60=AC$4)*(GMW_SCEN!$NF$2:$NF$60=AC$1),0),$F298-1966)</f>
        <v>213.37370000000001</v>
      </c>
      <c r="AD298" s="4" cm="1">
        <f t="array" ref="AD298">INDEX(GMW_SCEN!$A$2:$NF$60,MATCH(1,(GMW_SCEN!$NE$2:$NE$60=AD$3)*(GMW_SCEN!$ND$2:$ND$60=AD$4)*(GMW_SCEN!$NF$2:$NF$60=AD$1),0),$F298-1966)</f>
        <v>2.4607070000000002</v>
      </c>
      <c r="AE298" s="4" cm="1">
        <f t="array" ref="AE298">INDEX(GMW_SCEN!$A$2:$NF$60,MATCH(1,(GMW_SCEN!$NE$2:$NE$60=AE$3)*(GMW_SCEN!$ND$2:$ND$60=AE$4)*(GMW_SCEN!$NF$2:$NF$60=AE$1),0),$F298-1966)</f>
        <v>3.3212410000000001</v>
      </c>
      <c r="AF298" s="4" cm="1">
        <f t="array" ref="AF298">INDEX(GMW_SCEN!$A$2:$NF$60,MATCH(1,(GMW_SCEN!$NE$2:$NE$60=AF$3)*(GMW_SCEN!$ND$2:$ND$60=AF$4)*(GMW_SCEN!$NF$2:$NF$60=AF$1),0),$F298-1966)</f>
        <v>0.3750752</v>
      </c>
      <c r="AG298" s="4" cm="1">
        <f t="array" ref="AG298">INDEX(GMW_SCEN!$A$2:$NF$60,MATCH(1,(GMW_SCEN!$NE$2:$NE$60=AG$3)*(GMW_SCEN!$ND$2:$ND$60=AG$4)*(GMW_SCEN!$NF$2:$NF$60=AG$1),0),$F298-1966)</f>
        <v>1.10646</v>
      </c>
      <c r="AH298" s="4" cm="1">
        <f t="array" ref="AH298">INDEX(GMW_SCEN!$A$2:$NF$60,MATCH(1,(GMW_SCEN!$NE$2:$NE$60=AH$3)*(GMW_SCEN!$ND$2:$ND$60=AH$4)*(GMW_SCEN!$NF$2:$NF$60=AH$1),0),$F298-1966)</f>
        <v>1.3840509999999999</v>
      </c>
      <c r="AI298" s="4" cm="1">
        <f t="array" ref="AI298">INDEX(GMW_SCEN!$A$2:$NF$60,MATCH(1,(GMW_SCEN!$NE$2:$NE$60=AI$3)*(GMW_SCEN!$ND$2:$ND$60=AI$4)*(GMW_SCEN!$NF$2:$NF$60=AI$1),0),$F298-1966)</f>
        <v>76.182850000000002</v>
      </c>
      <c r="AJ298" s="4" cm="1">
        <f t="array" ref="AJ298">INDEX(GMW_SCEN!$A$2:$NF$60,MATCH(1,(GMW_SCEN!$NE$2:$NE$60=AJ$3)*(GMW_SCEN!$ND$2:$ND$60=AJ$4)*(GMW_SCEN!$NF$2:$NF$60=AJ$1),0),$F298-1966)</f>
        <v>-65398.14</v>
      </c>
      <c r="AK298" s="4" cm="1">
        <f t="array" ref="AK298">INDEX(GMW_SCEN!$A$2:$NF$60,MATCH(1,(GMW_SCEN!$NE$2:$NE$60=AK$3)*(GMW_SCEN!$ND$2:$ND$60=AK$4)*(GMW_SCEN!$NF$2:$NF$60=AK$1),0),$F298-1966)</f>
        <v>5857297</v>
      </c>
      <c r="AL298" s="4" cm="1">
        <f t="array" ref="AL298">INDEX(GMW_SCEN!$A$2:$NF$60,MATCH(1,(GMW_SCEN!$NE$2:$NE$60=AL$3)*(GMW_SCEN!$ND$2:$ND$60=AL$4)*(GMW_SCEN!$NF$2:$NF$60=AL$1),0),$F298-1966)</f>
        <v>1616332</v>
      </c>
    </row>
    <row r="299" spans="1:38" x14ac:dyDescent="0.25">
      <c r="A299" s="4">
        <v>2046</v>
      </c>
      <c r="B299" s="4">
        <f t="shared" si="93"/>
        <v>2046</v>
      </c>
      <c r="C299" s="4">
        <f t="shared" si="93"/>
        <v>2045</v>
      </c>
      <c r="D299" s="4">
        <f t="shared" si="93"/>
        <v>2045</v>
      </c>
      <c r="F299" s="4">
        <f t="shared" si="79"/>
        <v>2265</v>
      </c>
      <c r="G299" s="4" cm="1">
        <f t="array" ref="G299">INDEX(GMW_SCEN!$A$2:$NF$60,MATCH(1,(GMW_SCEN!$NE$2:$NE$60=G$3)*(GMW_SCEN!$ND$2:$ND$60=G$4)*(GMW_SCEN!$NF$2:$NF$60=G$1),0),$F299-1966)</f>
        <v>964824.6</v>
      </c>
      <c r="H299" s="4" cm="1">
        <f t="array" ref="H299">INDEX(GMW_SCEN!$A$2:$NF$60,MATCH(1,(GMW_SCEN!$NE$2:$NE$60=H$3)*(GMW_SCEN!$ND$2:$ND$60=H$4)*(GMW_SCEN!$NF$2:$NF$60=H$1),0),$F299-1966)</f>
        <v>564296.1</v>
      </c>
      <c r="I299" s="4" cm="1">
        <f t="array" ref="I299">INDEX(GMW_SCEN!$A$2:$NF$60,MATCH(1,(GMW_SCEN!$NE$2:$NE$60=I$3)*(GMW_SCEN!$ND$2:$ND$60=I$4)*(GMW_SCEN!$NF$2:$NF$60=I$1),0),$F299-1966)</f>
        <v>200136.9</v>
      </c>
      <c r="J299" s="4" cm="1">
        <f t="array" ref="J299">INDEX(GMW_SCEN!$A$2:$NF$60,MATCH(1,(GMW_SCEN!$NE$2:$NE$60=J$3)*(GMW_SCEN!$ND$2:$ND$60=J$4)*(GMW_SCEN!$NF$2:$NF$60=J$1),0),$F299-1966)</f>
        <v>204869.9</v>
      </c>
      <c r="K299" s="4" cm="1">
        <f t="array" ref="K299">INDEX(GMW_SCEN!$A$2:$NF$60,MATCH(1,(GMW_SCEN!$NE$2:$NE$60=K$3)*(GMW_SCEN!$ND$2:$ND$60=K$4)*(GMW_SCEN!$NF$2:$NF$60=K$1),0),$F299-1966)</f>
        <v>297724.40000000002</v>
      </c>
      <c r="L299" s="4" cm="1">
        <f t="array" ref="L299">INDEX(GMW_SCEN!$A$2:$NF$60,MATCH(1,(GMW_SCEN!$NE$2:$NE$60=L$3)*(GMW_SCEN!$ND$2:$ND$60=L$4)*(GMW_SCEN!$NF$2:$NF$60=L$1),0),$F299-1966)</f>
        <v>325117.90000000002</v>
      </c>
      <c r="M299" s="4" cm="1">
        <f t="array" ref="M299">INDEX(GMW_SCEN!$A$2:$NF$60,MATCH(1,(GMW_SCEN!$NE$2:$NE$60=M$3)*(GMW_SCEN!$ND$2:$ND$60=M$4)*(GMW_SCEN!$NF$2:$NF$60=M$1),0),$F299-1966)</f>
        <v>210.94329999999999</v>
      </c>
      <c r="N299" s="4" cm="1">
        <f t="array" ref="N299">INDEX(GMW_SCEN!$A$2:$NF$60,MATCH(1,(GMW_SCEN!$NE$2:$NE$60=N$3)*(GMW_SCEN!$ND$2:$ND$60=N$4)*(GMW_SCEN!$NF$2:$NF$60=N$1),0),$F299-1966)</f>
        <v>2.4997989999999999</v>
      </c>
      <c r="O299" s="4" cm="1">
        <f t="array" ref="O299">INDEX(GMW_SCEN!$A$2:$NF$60,MATCH(1,(GMW_SCEN!$NE$2:$NE$60=O$3)*(GMW_SCEN!$ND$2:$ND$60=O$4)*(GMW_SCEN!$NF$2:$NF$60=O$1),0),$F299-1966)</f>
        <v>3.3500139999999998</v>
      </c>
      <c r="P299" s="4" cm="1">
        <f t="array" ref="P299">INDEX(GMW_SCEN!$A$2:$NF$60,MATCH(1,(GMW_SCEN!$NE$2:$NE$60=P$3)*(GMW_SCEN!$ND$2:$ND$60=P$4)*(GMW_SCEN!$NF$2:$NF$60=P$1),0),$F299-1966)</f>
        <v>0.37531880000000001</v>
      </c>
      <c r="Q299" s="4" cm="1">
        <f t="array" ref="Q299">INDEX(GMW_SCEN!$A$2:$NF$60,MATCH(1,(GMW_SCEN!$NE$2:$NE$60=Q$3)*(GMW_SCEN!$ND$2:$ND$60=Q$4)*(GMW_SCEN!$NF$2:$NF$60=Q$1),0),$F299-1966)</f>
        <v>1.119227</v>
      </c>
      <c r="R299" s="4" cm="1">
        <f t="array" ref="R299">INDEX(GMW_SCEN!$A$2:$NF$60,MATCH(1,(GMW_SCEN!$NE$2:$NE$60=R$3)*(GMW_SCEN!$ND$2:$ND$60=R$4)*(GMW_SCEN!$NF$2:$NF$60=R$1),0),$F299-1966)</f>
        <v>1.400018</v>
      </c>
      <c r="S299" s="4" cm="1">
        <f t="array" ref="S299">INDEX(GMW_SCEN!$A$2:$NF$60,MATCH(1,(GMW_SCEN!$NE$2:$NE$60=S$3)*(GMW_SCEN!$ND$2:$ND$60=S$4)*(GMW_SCEN!$NF$2:$NF$60=S$1),0),$F299-1966)</f>
        <v>76.948650000000001</v>
      </c>
      <c r="T299" s="4" cm="1">
        <f t="array" ref="T299">INDEX(GMW_SCEN!$A$2:$NF$60,MATCH(1,(GMW_SCEN!$NE$2:$NE$60=T$3)*(GMW_SCEN!$ND$2:$ND$60=T$4)*(GMW_SCEN!$NF$2:$NF$60=T$1),0),$F299-1966)</f>
        <v>62662.98</v>
      </c>
      <c r="U299" s="4" cm="1">
        <f t="array" ref="U299">INDEX(GMW_SCEN!$A$2:$NF$60,MATCH(1,(GMW_SCEN!$NE$2:$NE$60=U$3)*(GMW_SCEN!$ND$2:$ND$60=U$4)*(GMW_SCEN!$NF$2:$NF$60=U$1),0),$F299-1966)</f>
        <v>5907668</v>
      </c>
      <c r="V299" s="4" cm="1">
        <f t="array" ref="V299">INDEX(GMW_SCEN!$A$2:$NF$60,MATCH(1,(GMW_SCEN!$NE$2:$NE$60=V$3)*(GMW_SCEN!$ND$2:$ND$60=V$4)*(GMW_SCEN!$NF$2:$NF$60=V$1),0),$F299-1966)</f>
        <v>1611165</v>
      </c>
      <c r="W299" s="4" cm="1">
        <f t="array" ref="W299">INDEX(GMW_SCEN!$A$2:$NF$60,MATCH(1,(GMW_SCEN!$NE$2:$NE$60=W$3)*(GMW_SCEN!$ND$2:$ND$60=W$4)*(GMW_SCEN!$NF$2:$NF$60=W$1),0),$F299-1966)</f>
        <v>964889.9</v>
      </c>
      <c r="X299" s="4" cm="1">
        <f t="array" ref="X299">INDEX(GMW_SCEN!$A$2:$NF$60,MATCH(1,(GMW_SCEN!$NE$2:$NE$60=X$3)*(GMW_SCEN!$ND$2:$ND$60=X$4)*(GMW_SCEN!$NF$2:$NF$60=X$1),0),$F299-1966)</f>
        <v>564492.6</v>
      </c>
      <c r="Y299" s="4" cm="1">
        <f t="array" ref="Y299">INDEX(GMW_SCEN!$A$2:$NF$60,MATCH(1,(GMW_SCEN!$NE$2:$NE$60=Y$3)*(GMW_SCEN!$ND$2:$ND$60=Y$4)*(GMW_SCEN!$NF$2:$NF$60=Y$1),0),$F299-1966)</f>
        <v>200163.3</v>
      </c>
      <c r="Z299" s="4" cm="1">
        <f t="array" ref="Z299">INDEX(GMW_SCEN!$A$2:$NF$60,MATCH(1,(GMW_SCEN!$NE$2:$NE$60=Z$3)*(GMW_SCEN!$ND$2:$ND$60=Z$4)*(GMW_SCEN!$NF$2:$NF$60=Z$1),0),$F299-1966)</f>
        <v>204869.9</v>
      </c>
      <c r="AA299" s="4" cm="1">
        <f t="array" ref="AA299">INDEX(GMW_SCEN!$A$2:$NF$60,MATCH(1,(GMW_SCEN!$NE$2:$NE$60=AA$3)*(GMW_SCEN!$ND$2:$ND$60=AA$4)*(GMW_SCEN!$NF$2:$NF$60=AA$1),0),$F299-1966)</f>
        <v>297697.5</v>
      </c>
      <c r="AB299" s="4" cm="1">
        <f t="array" ref="AB299">INDEX(GMW_SCEN!$A$2:$NF$60,MATCH(1,(GMW_SCEN!$NE$2:$NE$60=AB$3)*(GMW_SCEN!$ND$2:$ND$60=AB$4)*(GMW_SCEN!$NF$2:$NF$60=AB$1),0),$F299-1966)</f>
        <v>325250</v>
      </c>
      <c r="AC299" s="4" cm="1">
        <f t="array" ref="AC299">INDEX(GMW_SCEN!$A$2:$NF$60,MATCH(1,(GMW_SCEN!$NE$2:$NE$60=AC$3)*(GMW_SCEN!$ND$2:$ND$60=AC$4)*(GMW_SCEN!$NF$2:$NF$60=AC$1),0),$F299-1966)</f>
        <v>213.47049999999999</v>
      </c>
      <c r="AD299" s="4" cm="1">
        <f t="array" ref="AD299">INDEX(GMW_SCEN!$A$2:$NF$60,MATCH(1,(GMW_SCEN!$NE$2:$NE$60=AD$3)*(GMW_SCEN!$ND$2:$ND$60=AD$4)*(GMW_SCEN!$NF$2:$NF$60=AD$1),0),$F299-1966)</f>
        <v>2.4616880000000001</v>
      </c>
      <c r="AE299" s="4" cm="1">
        <f t="array" ref="AE299">INDEX(GMW_SCEN!$A$2:$NF$60,MATCH(1,(GMW_SCEN!$NE$2:$NE$60=AE$3)*(GMW_SCEN!$ND$2:$ND$60=AE$4)*(GMW_SCEN!$NF$2:$NF$60=AE$1),0),$F299-1966)</f>
        <v>3.3209490000000002</v>
      </c>
      <c r="AF299" s="4" cm="1">
        <f t="array" ref="AF299">INDEX(GMW_SCEN!$A$2:$NF$60,MATCH(1,(GMW_SCEN!$NE$2:$NE$60=AF$3)*(GMW_SCEN!$ND$2:$ND$60=AF$4)*(GMW_SCEN!$NF$2:$NF$60=AF$1),0),$F299-1966)</f>
        <v>0.38074089999999999</v>
      </c>
      <c r="AG299" s="4" cm="1">
        <f t="array" ref="AG299">INDEX(GMW_SCEN!$A$2:$NF$60,MATCH(1,(GMW_SCEN!$NE$2:$NE$60=AG$3)*(GMW_SCEN!$ND$2:$ND$60=AG$4)*(GMW_SCEN!$NF$2:$NF$60=AG$1),0),$F299-1966)</f>
        <v>1.1065529999999999</v>
      </c>
      <c r="AH299" s="4" cm="1">
        <f t="array" ref="AH299">INDEX(GMW_SCEN!$A$2:$NF$60,MATCH(1,(GMW_SCEN!$NE$2:$NE$60=AH$3)*(GMW_SCEN!$ND$2:$ND$60=AH$4)*(GMW_SCEN!$NF$2:$NF$60=AH$1),0),$F299-1966)</f>
        <v>1.3841639999999999</v>
      </c>
      <c r="AI299" s="4" cm="1">
        <f t="array" ref="AI299">INDEX(GMW_SCEN!$A$2:$NF$60,MATCH(1,(GMW_SCEN!$NE$2:$NE$60=AI$3)*(GMW_SCEN!$ND$2:$ND$60=AI$4)*(GMW_SCEN!$NF$2:$NF$60=AI$1),0),$F299-1966)</f>
        <v>76.118489999999994</v>
      </c>
      <c r="AJ299" s="4" cm="1">
        <f t="array" ref="AJ299">INDEX(GMW_SCEN!$A$2:$NF$60,MATCH(1,(GMW_SCEN!$NE$2:$NE$60=AJ$3)*(GMW_SCEN!$ND$2:$ND$60=AJ$4)*(GMW_SCEN!$NF$2:$NF$60=AJ$1),0),$F299-1966)</f>
        <v>64085.67</v>
      </c>
      <c r="AK299" s="4" cm="1">
        <f t="array" ref="AK299">INDEX(GMW_SCEN!$A$2:$NF$60,MATCH(1,(GMW_SCEN!$NE$2:$NE$60=AK$3)*(GMW_SCEN!$ND$2:$ND$60=AK$4)*(GMW_SCEN!$NF$2:$NF$60=AK$1),0),$F299-1966)</f>
        <v>5862249</v>
      </c>
      <c r="AL299" s="4" cm="1">
        <f t="array" ref="AL299">INDEX(GMW_SCEN!$A$2:$NF$60,MATCH(1,(GMW_SCEN!$NE$2:$NE$60=AL$3)*(GMW_SCEN!$ND$2:$ND$60=AL$4)*(GMW_SCEN!$NF$2:$NF$60=AL$1),0),$F299-1966)</f>
        <v>1630669</v>
      </c>
    </row>
    <row r="300" spans="1:38" x14ac:dyDescent="0.25">
      <c r="B300" s="4">
        <f t="shared" ref="B300:D315" si="98">+B296+1</f>
        <v>2046</v>
      </c>
      <c r="C300" s="4">
        <f t="shared" si="98"/>
        <v>2046</v>
      </c>
      <c r="F300" s="4">
        <f t="shared" si="79"/>
        <v>2266</v>
      </c>
      <c r="G300" s="4" cm="1">
        <f t="array" ref="G300">INDEX(GMW_SCEN!$A$2:$NF$60,MATCH(1,(GMW_SCEN!$NE$2:$NE$60=G$3)*(GMW_SCEN!$ND$2:$ND$60=G$4)*(GMW_SCEN!$NF$2:$NF$60=G$1),0),$F300-1966)</f>
        <v>968246.1</v>
      </c>
      <c r="H300" s="4" cm="1">
        <f t="array" ref="H300">INDEX(GMW_SCEN!$A$2:$NF$60,MATCH(1,(GMW_SCEN!$NE$2:$NE$60=H$3)*(GMW_SCEN!$ND$2:$ND$60=H$4)*(GMW_SCEN!$NF$2:$NF$60=H$1),0),$F300-1966)</f>
        <v>566230.4</v>
      </c>
      <c r="I300" s="4" cm="1">
        <f t="array" ref="I300">INDEX(GMW_SCEN!$A$2:$NF$60,MATCH(1,(GMW_SCEN!$NE$2:$NE$60=I$3)*(GMW_SCEN!$ND$2:$ND$60=I$4)*(GMW_SCEN!$NF$2:$NF$60=I$1),0),$F300-1966)</f>
        <v>201068</v>
      </c>
      <c r="J300" s="4" cm="1">
        <f t="array" ref="J300">INDEX(GMW_SCEN!$A$2:$NF$60,MATCH(1,(GMW_SCEN!$NE$2:$NE$60=J$3)*(GMW_SCEN!$ND$2:$ND$60=J$4)*(GMW_SCEN!$NF$2:$NF$60=J$1),0),$F300-1966)</f>
        <v>205572.2</v>
      </c>
      <c r="K300" s="4" cm="1">
        <f t="array" ref="K300">INDEX(GMW_SCEN!$A$2:$NF$60,MATCH(1,(GMW_SCEN!$NE$2:$NE$60=K$3)*(GMW_SCEN!$ND$2:$ND$60=K$4)*(GMW_SCEN!$NF$2:$NF$60=K$1),0),$F300-1966)</f>
        <v>298693.09999999998</v>
      </c>
      <c r="L300" s="4" cm="1">
        <f t="array" ref="L300">INDEX(GMW_SCEN!$A$2:$NF$60,MATCH(1,(GMW_SCEN!$NE$2:$NE$60=L$3)*(GMW_SCEN!$ND$2:$ND$60=L$4)*(GMW_SCEN!$NF$2:$NF$60=L$1),0),$F300-1966)</f>
        <v>326309</v>
      </c>
      <c r="M300" s="4" cm="1">
        <f t="array" ref="M300">INDEX(GMW_SCEN!$A$2:$NF$60,MATCH(1,(GMW_SCEN!$NE$2:$NE$60=M$3)*(GMW_SCEN!$ND$2:$ND$60=M$4)*(GMW_SCEN!$NF$2:$NF$60=M$1),0),$F300-1966)</f>
        <v>213.05160000000001</v>
      </c>
      <c r="N300" s="4" cm="1">
        <f t="array" ref="N300">INDEX(GMW_SCEN!$A$2:$NF$60,MATCH(1,(GMW_SCEN!$NE$2:$NE$60=N$3)*(GMW_SCEN!$ND$2:$ND$60=N$4)*(GMW_SCEN!$NF$2:$NF$60=N$1),0),$F300-1966)</f>
        <v>2.4997590000000001</v>
      </c>
      <c r="O300" s="4" cm="1">
        <f t="array" ref="O300">INDEX(GMW_SCEN!$A$2:$NF$60,MATCH(1,(GMW_SCEN!$NE$2:$NE$60=O$3)*(GMW_SCEN!$ND$2:$ND$60=O$4)*(GMW_SCEN!$NF$2:$NF$60=O$1),0),$F300-1966)</f>
        <v>3.3500100000000002</v>
      </c>
      <c r="P300" s="4" cm="1">
        <f t="array" ref="P300">INDEX(GMW_SCEN!$A$2:$NF$60,MATCH(1,(GMW_SCEN!$NE$2:$NE$60=P$3)*(GMW_SCEN!$ND$2:$ND$60=P$4)*(GMW_SCEN!$NF$2:$NF$60=P$1),0),$F300-1966)</f>
        <v>0.38151629999999997</v>
      </c>
      <c r="Q300" s="4" cm="1">
        <f t="array" ref="Q300">INDEX(GMW_SCEN!$A$2:$NF$60,MATCH(1,(GMW_SCEN!$NE$2:$NE$60=Q$3)*(GMW_SCEN!$ND$2:$ND$60=Q$4)*(GMW_SCEN!$NF$2:$NF$60=Q$1),0),$F300-1966)</f>
        <v>1.119227</v>
      </c>
      <c r="R300" s="4" cm="1">
        <f t="array" ref="R300">INDEX(GMW_SCEN!$A$2:$NF$60,MATCH(1,(GMW_SCEN!$NE$2:$NE$60=R$3)*(GMW_SCEN!$ND$2:$ND$60=R$4)*(GMW_SCEN!$NF$2:$NF$60=R$1),0),$F300-1966)</f>
        <v>1.400018</v>
      </c>
      <c r="S300" s="4" cm="1">
        <f t="array" ref="S300">INDEX(GMW_SCEN!$A$2:$NF$60,MATCH(1,(GMW_SCEN!$NE$2:$NE$60=S$3)*(GMW_SCEN!$ND$2:$ND$60=S$4)*(GMW_SCEN!$NF$2:$NF$60=S$1),0),$F300-1966)</f>
        <v>76.878069999999994</v>
      </c>
      <c r="T300" s="4" cm="1">
        <f t="array" ref="T300">INDEX(GMW_SCEN!$A$2:$NF$60,MATCH(1,(GMW_SCEN!$NE$2:$NE$60=T$3)*(GMW_SCEN!$ND$2:$ND$60=T$4)*(GMW_SCEN!$NF$2:$NF$60=T$1),0),$F300-1966)</f>
        <v>-80044.639999999999</v>
      </c>
      <c r="U300" s="4" cm="1">
        <f t="array" ref="U300">INDEX(GMW_SCEN!$A$2:$NF$60,MATCH(1,(GMW_SCEN!$NE$2:$NE$60=U$3)*(GMW_SCEN!$ND$2:$ND$60=U$4)*(GMW_SCEN!$NF$2:$NF$60=U$1),0),$F300-1966)</f>
        <v>6012196</v>
      </c>
      <c r="V300" s="4" cm="1">
        <f t="array" ref="V300">INDEX(GMW_SCEN!$A$2:$NF$60,MATCH(1,(GMW_SCEN!$NE$2:$NE$60=V$3)*(GMW_SCEN!$ND$2:$ND$60=V$4)*(GMW_SCEN!$NF$2:$NF$60=V$1),0),$F300-1966)</f>
        <v>1625543</v>
      </c>
      <c r="W300" s="4" cm="1">
        <f t="array" ref="W300">INDEX(GMW_SCEN!$A$2:$NF$60,MATCH(1,(GMW_SCEN!$NE$2:$NE$60=W$3)*(GMW_SCEN!$ND$2:$ND$60=W$4)*(GMW_SCEN!$NF$2:$NF$60=W$1),0),$F300-1966)</f>
        <v>968311.4</v>
      </c>
      <c r="X300" s="4" cm="1">
        <f t="array" ref="X300">INDEX(GMW_SCEN!$A$2:$NF$60,MATCH(1,(GMW_SCEN!$NE$2:$NE$60=X$3)*(GMW_SCEN!$ND$2:$ND$60=X$4)*(GMW_SCEN!$NF$2:$NF$60=X$1),0),$F300-1966)</f>
        <v>566417.80000000005</v>
      </c>
      <c r="Y300" s="4" cm="1">
        <f t="array" ref="Y300">INDEX(GMW_SCEN!$A$2:$NF$60,MATCH(1,(GMW_SCEN!$NE$2:$NE$60=Y$3)*(GMW_SCEN!$ND$2:$ND$60=Y$4)*(GMW_SCEN!$NF$2:$NF$60=Y$1),0),$F300-1966)</f>
        <v>201095</v>
      </c>
      <c r="Z300" s="4" cm="1">
        <f t="array" ref="Z300">INDEX(GMW_SCEN!$A$2:$NF$60,MATCH(1,(GMW_SCEN!$NE$2:$NE$60=Z$3)*(GMW_SCEN!$ND$2:$ND$60=Z$4)*(GMW_SCEN!$NF$2:$NF$60=Z$1),0),$F300-1966)</f>
        <v>205572.2</v>
      </c>
      <c r="AA300" s="4" cm="1">
        <f t="array" ref="AA300">INDEX(GMW_SCEN!$A$2:$NF$60,MATCH(1,(GMW_SCEN!$NE$2:$NE$60=AA$3)*(GMW_SCEN!$ND$2:$ND$60=AA$4)*(GMW_SCEN!$NF$2:$NF$60=AA$1),0),$F300-1966)</f>
        <v>298665.59999999998</v>
      </c>
      <c r="AB300" s="4" cm="1">
        <f t="array" ref="AB300">INDEX(GMW_SCEN!$A$2:$NF$60,MATCH(1,(GMW_SCEN!$NE$2:$NE$60=AB$3)*(GMW_SCEN!$ND$2:$ND$60=AB$4)*(GMW_SCEN!$NF$2:$NF$60=AB$1),0),$F300-1966)</f>
        <v>326432</v>
      </c>
      <c r="AC300" s="4" cm="1">
        <f t="array" ref="AC300">INDEX(GMW_SCEN!$A$2:$NF$60,MATCH(1,(GMW_SCEN!$NE$2:$NE$60=AC$3)*(GMW_SCEN!$ND$2:$ND$60=AC$4)*(GMW_SCEN!$NF$2:$NF$60=AC$1),0),$F300-1966)</f>
        <v>215.5917</v>
      </c>
      <c r="AD300" s="4" cm="1">
        <f t="array" ref="AD300">INDEX(GMW_SCEN!$A$2:$NF$60,MATCH(1,(GMW_SCEN!$NE$2:$NE$60=AD$3)*(GMW_SCEN!$ND$2:$ND$60=AD$4)*(GMW_SCEN!$NF$2:$NF$60=AD$1),0),$F300-1966)</f>
        <v>2.4626570000000001</v>
      </c>
      <c r="AE300" s="4" cm="1">
        <f t="array" ref="AE300">INDEX(GMW_SCEN!$A$2:$NF$60,MATCH(1,(GMW_SCEN!$NE$2:$NE$60=AE$3)*(GMW_SCEN!$ND$2:$ND$60=AE$4)*(GMW_SCEN!$NF$2:$NF$60=AE$1),0),$F300-1966)</f>
        <v>3.320735</v>
      </c>
      <c r="AF300" s="4" cm="1">
        <f t="array" ref="AF300">INDEX(GMW_SCEN!$A$2:$NF$60,MATCH(1,(GMW_SCEN!$NE$2:$NE$60=AF$3)*(GMW_SCEN!$ND$2:$ND$60=AF$4)*(GMW_SCEN!$NF$2:$NF$60=AF$1),0),$F300-1966)</f>
        <v>0.38588990000000001</v>
      </c>
      <c r="AG300" s="4" cm="1">
        <f t="array" ref="AG300">INDEX(GMW_SCEN!$A$2:$NF$60,MATCH(1,(GMW_SCEN!$NE$2:$NE$60=AG$3)*(GMW_SCEN!$ND$2:$ND$60=AG$4)*(GMW_SCEN!$NF$2:$NF$60=AG$1),0),$F300-1966)</f>
        <v>1.1066419999999999</v>
      </c>
      <c r="AH300" s="4" cm="1">
        <f t="array" ref="AH300">INDEX(GMW_SCEN!$A$2:$NF$60,MATCH(1,(GMW_SCEN!$NE$2:$NE$60=AH$3)*(GMW_SCEN!$ND$2:$ND$60=AH$4)*(GMW_SCEN!$NF$2:$NF$60=AH$1),0),$F300-1966)</f>
        <v>1.3842779999999999</v>
      </c>
      <c r="AI300" s="4" cm="1">
        <f t="array" ref="AI300">INDEX(GMW_SCEN!$A$2:$NF$60,MATCH(1,(GMW_SCEN!$NE$2:$NE$60=AI$3)*(GMW_SCEN!$ND$2:$ND$60=AI$4)*(GMW_SCEN!$NF$2:$NF$60=AI$1),0),$F300-1966)</f>
        <v>76.055760000000006</v>
      </c>
      <c r="AJ300" s="4" cm="1">
        <f t="array" ref="AJ300">INDEX(GMW_SCEN!$A$2:$NF$60,MATCH(1,(GMW_SCEN!$NE$2:$NE$60=AJ$3)*(GMW_SCEN!$ND$2:$ND$60=AJ$4)*(GMW_SCEN!$NF$2:$NF$60=AJ$1),0),$F300-1966)</f>
        <v>-80267.14</v>
      </c>
      <c r="AK300" s="4" cm="1">
        <f t="array" ref="AK300">INDEX(GMW_SCEN!$A$2:$NF$60,MATCH(1,(GMW_SCEN!$NE$2:$NE$60=AK$3)*(GMW_SCEN!$ND$2:$ND$60=AK$4)*(GMW_SCEN!$NF$2:$NF$60=AK$1),0),$F300-1966)</f>
        <v>5967593</v>
      </c>
      <c r="AL300" s="4" cm="1">
        <f t="array" ref="AL300">INDEX(GMW_SCEN!$A$2:$NF$60,MATCH(1,(GMW_SCEN!$NE$2:$NE$60=AL$3)*(GMW_SCEN!$ND$2:$ND$60=AL$4)*(GMW_SCEN!$NF$2:$NF$60=AL$1),0),$F300-1966)</f>
        <v>1645134</v>
      </c>
    </row>
    <row r="301" spans="1:38" x14ac:dyDescent="0.25">
      <c r="B301" s="4">
        <f t="shared" si="98"/>
        <v>2046</v>
      </c>
      <c r="C301" s="4">
        <f t="shared" si="98"/>
        <v>2046</v>
      </c>
      <c r="F301" s="4">
        <f t="shared" si="79"/>
        <v>2267</v>
      </c>
      <c r="G301" s="4" cm="1">
        <f t="array" ref="G301">INDEX(GMW_SCEN!$A$2:$NF$60,MATCH(1,(GMW_SCEN!$NE$2:$NE$60=G$3)*(GMW_SCEN!$ND$2:$ND$60=G$4)*(GMW_SCEN!$NF$2:$NF$60=G$1),0),$F301-1966)</f>
        <v>971709.4</v>
      </c>
      <c r="H301" s="4" cm="1">
        <f t="array" ref="H301">INDEX(GMW_SCEN!$A$2:$NF$60,MATCH(1,(GMW_SCEN!$NE$2:$NE$60=H$3)*(GMW_SCEN!$ND$2:$ND$60=H$4)*(GMW_SCEN!$NF$2:$NF$60=H$1),0),$F301-1966)</f>
        <v>568188.9</v>
      </c>
      <c r="I301" s="4" cm="1">
        <f t="array" ref="I301">INDEX(GMW_SCEN!$A$2:$NF$60,MATCH(1,(GMW_SCEN!$NE$2:$NE$60=I$3)*(GMW_SCEN!$ND$2:$ND$60=I$4)*(GMW_SCEN!$NF$2:$NF$60=I$1),0),$F301-1966)</f>
        <v>202009.9</v>
      </c>
      <c r="J301" s="4" cm="1">
        <f t="array" ref="J301">INDEX(GMW_SCEN!$A$2:$NF$60,MATCH(1,(GMW_SCEN!$NE$2:$NE$60=J$3)*(GMW_SCEN!$ND$2:$ND$60=J$4)*(GMW_SCEN!$NF$2:$NF$60=J$1),0),$F301-1966)</f>
        <v>206283.2</v>
      </c>
      <c r="K301" s="4" cm="1">
        <f t="array" ref="K301">INDEX(GMW_SCEN!$A$2:$NF$60,MATCH(1,(GMW_SCEN!$NE$2:$NE$60=K$3)*(GMW_SCEN!$ND$2:$ND$60=K$4)*(GMW_SCEN!$NF$2:$NF$60=K$1),0),$F301-1966)</f>
        <v>299674.40000000002</v>
      </c>
      <c r="L301" s="4" cm="1">
        <f t="array" ref="L301">INDEX(GMW_SCEN!$A$2:$NF$60,MATCH(1,(GMW_SCEN!$NE$2:$NE$60=L$3)*(GMW_SCEN!$ND$2:$ND$60=L$4)*(GMW_SCEN!$NF$2:$NF$60=L$1),0),$F301-1966)</f>
        <v>327514.90000000002</v>
      </c>
      <c r="M301" s="4" cm="1">
        <f t="array" ref="M301">INDEX(GMW_SCEN!$A$2:$NF$60,MATCH(1,(GMW_SCEN!$NE$2:$NE$60=M$3)*(GMW_SCEN!$ND$2:$ND$60=M$4)*(GMW_SCEN!$NF$2:$NF$60=M$1),0),$F301-1966)</f>
        <v>214.50309999999999</v>
      </c>
      <c r="N301" s="4" cm="1">
        <f t="array" ref="N301">INDEX(GMW_SCEN!$A$2:$NF$60,MATCH(1,(GMW_SCEN!$NE$2:$NE$60=N$3)*(GMW_SCEN!$ND$2:$ND$60=N$4)*(GMW_SCEN!$NF$2:$NF$60=N$1),0),$F301-1966)</f>
        <v>2.4997449999999999</v>
      </c>
      <c r="O301" s="4" cm="1">
        <f t="array" ref="O301">INDEX(GMW_SCEN!$A$2:$NF$60,MATCH(1,(GMW_SCEN!$NE$2:$NE$60=O$3)*(GMW_SCEN!$ND$2:$ND$60=O$4)*(GMW_SCEN!$NF$2:$NF$60=O$1),0),$F301-1966)</f>
        <v>3.3500649999999998</v>
      </c>
      <c r="P301" s="4" cm="1">
        <f t="array" ref="P301">INDEX(GMW_SCEN!$A$2:$NF$60,MATCH(1,(GMW_SCEN!$NE$2:$NE$60=P$3)*(GMW_SCEN!$ND$2:$ND$60=P$4)*(GMW_SCEN!$NF$2:$NF$60=P$1),0),$F301-1966)</f>
        <v>0.38665769999999999</v>
      </c>
      <c r="Q301" s="4" cm="1">
        <f t="array" ref="Q301">INDEX(GMW_SCEN!$A$2:$NF$60,MATCH(1,(GMW_SCEN!$NE$2:$NE$60=Q$3)*(GMW_SCEN!$ND$2:$ND$60=Q$4)*(GMW_SCEN!$NF$2:$NF$60=Q$1),0),$F301-1966)</f>
        <v>1.119227</v>
      </c>
      <c r="R301" s="4" cm="1">
        <f t="array" ref="R301">INDEX(GMW_SCEN!$A$2:$NF$60,MATCH(1,(GMW_SCEN!$NE$2:$NE$60=R$3)*(GMW_SCEN!$ND$2:$ND$60=R$4)*(GMW_SCEN!$NF$2:$NF$60=R$1),0),$F301-1966)</f>
        <v>1.4000140000000001</v>
      </c>
      <c r="S301" s="4" cm="1">
        <f t="array" ref="S301">INDEX(GMW_SCEN!$A$2:$NF$60,MATCH(1,(GMW_SCEN!$NE$2:$NE$60=S$3)*(GMW_SCEN!$ND$2:$ND$60=S$4)*(GMW_SCEN!$NF$2:$NF$60=S$1),0),$F301-1966)</f>
        <v>76.807929999999999</v>
      </c>
      <c r="T301" s="4" cm="1">
        <f t="array" ref="T301">INDEX(GMW_SCEN!$A$2:$NF$60,MATCH(1,(GMW_SCEN!$NE$2:$NE$60=T$3)*(GMW_SCEN!$ND$2:$ND$60=T$4)*(GMW_SCEN!$NF$2:$NF$60=T$1),0),$F301-1966)</f>
        <v>-25210.080000000002</v>
      </c>
      <c r="U301" s="4" cm="1">
        <f t="array" ref="U301">INDEX(GMW_SCEN!$A$2:$NF$60,MATCH(1,(GMW_SCEN!$NE$2:$NE$60=U$3)*(GMW_SCEN!$ND$2:$ND$60=U$4)*(GMW_SCEN!$NF$2:$NF$60=U$1),0),$F301-1966)</f>
        <v>6070039</v>
      </c>
      <c r="V301" s="4" cm="1">
        <f t="array" ref="V301">INDEX(GMW_SCEN!$A$2:$NF$60,MATCH(1,(GMW_SCEN!$NE$2:$NE$60=V$3)*(GMW_SCEN!$ND$2:$ND$60=V$4)*(GMW_SCEN!$NF$2:$NF$60=V$1),0),$F301-1966)</f>
        <v>1640101</v>
      </c>
      <c r="W301" s="4" cm="1">
        <f t="array" ref="W301">INDEX(GMW_SCEN!$A$2:$NF$60,MATCH(1,(GMW_SCEN!$NE$2:$NE$60=W$3)*(GMW_SCEN!$ND$2:$ND$60=W$4)*(GMW_SCEN!$NF$2:$NF$60=W$1),0),$F301-1966)</f>
        <v>971775.1</v>
      </c>
      <c r="X301" s="4" cm="1">
        <f t="array" ref="X301">INDEX(GMW_SCEN!$A$2:$NF$60,MATCH(1,(GMW_SCEN!$NE$2:$NE$60=X$3)*(GMW_SCEN!$ND$2:$ND$60=X$4)*(GMW_SCEN!$NF$2:$NF$60=X$1),0),$F301-1966)</f>
        <v>568367.19999999995</v>
      </c>
      <c r="Y301" s="4" cm="1">
        <f t="array" ref="Y301">INDEX(GMW_SCEN!$A$2:$NF$60,MATCH(1,(GMW_SCEN!$NE$2:$NE$60=Y$3)*(GMW_SCEN!$ND$2:$ND$60=Y$4)*(GMW_SCEN!$NF$2:$NF$60=Y$1),0),$F301-1966)</f>
        <v>202037.5</v>
      </c>
      <c r="Z301" s="4" cm="1">
        <f t="array" ref="Z301">INDEX(GMW_SCEN!$A$2:$NF$60,MATCH(1,(GMW_SCEN!$NE$2:$NE$60=Z$3)*(GMW_SCEN!$ND$2:$ND$60=Z$4)*(GMW_SCEN!$NF$2:$NF$60=Z$1),0),$F301-1966)</f>
        <v>206283.2</v>
      </c>
      <c r="AA301" s="4" cm="1">
        <f t="array" ref="AA301">INDEX(GMW_SCEN!$A$2:$NF$60,MATCH(1,(GMW_SCEN!$NE$2:$NE$60=AA$3)*(GMW_SCEN!$ND$2:$ND$60=AA$4)*(GMW_SCEN!$NF$2:$NF$60=AA$1),0),$F301-1966)</f>
        <v>299646.5</v>
      </c>
      <c r="AB301" s="4" cm="1">
        <f t="array" ref="AB301">INDEX(GMW_SCEN!$A$2:$NF$60,MATCH(1,(GMW_SCEN!$NE$2:$NE$60=AB$3)*(GMW_SCEN!$ND$2:$ND$60=AB$4)*(GMW_SCEN!$NF$2:$NF$60=AB$1),0),$F301-1966)</f>
        <v>327628.79999999999</v>
      </c>
      <c r="AC301" s="4" cm="1">
        <f t="array" ref="AC301">INDEX(GMW_SCEN!$A$2:$NF$60,MATCH(1,(GMW_SCEN!$NE$2:$NE$60=AC$3)*(GMW_SCEN!$ND$2:$ND$60=AC$4)*(GMW_SCEN!$NF$2:$NF$60=AC$1),0),$F301-1966)</f>
        <v>217.0478</v>
      </c>
      <c r="AD301" s="4" cm="1">
        <f t="array" ref="AD301">INDEX(GMW_SCEN!$A$2:$NF$60,MATCH(1,(GMW_SCEN!$NE$2:$NE$60=AD$3)*(GMW_SCEN!$ND$2:$ND$60=AD$4)*(GMW_SCEN!$NF$2:$NF$60=AD$1),0),$F301-1966)</f>
        <v>2.4636269999999998</v>
      </c>
      <c r="AE301" s="4" cm="1">
        <f t="array" ref="AE301">INDEX(GMW_SCEN!$A$2:$NF$60,MATCH(1,(GMW_SCEN!$NE$2:$NE$60=AE$3)*(GMW_SCEN!$ND$2:$ND$60=AE$4)*(GMW_SCEN!$NF$2:$NF$60=AE$1),0),$F301-1966)</f>
        <v>3.3206259999999999</v>
      </c>
      <c r="AF301" s="4" cm="1">
        <f t="array" ref="AF301">INDEX(GMW_SCEN!$A$2:$NF$60,MATCH(1,(GMW_SCEN!$NE$2:$NE$60=AF$3)*(GMW_SCEN!$ND$2:$ND$60=AF$4)*(GMW_SCEN!$NF$2:$NF$60=AF$1),0),$F301-1966)</f>
        <v>0.38997140000000002</v>
      </c>
      <c r="AG301" s="4" cm="1">
        <f t="array" ref="AG301">INDEX(GMW_SCEN!$A$2:$NF$60,MATCH(1,(GMW_SCEN!$NE$2:$NE$60=AG$3)*(GMW_SCEN!$ND$2:$ND$60=AG$4)*(GMW_SCEN!$NF$2:$NF$60=AG$1),0),$F301-1966)</f>
        <v>1.106732</v>
      </c>
      <c r="AH301" s="4" cm="1">
        <f t="array" ref="AH301">INDEX(GMW_SCEN!$A$2:$NF$60,MATCH(1,(GMW_SCEN!$NE$2:$NE$60=AH$3)*(GMW_SCEN!$ND$2:$ND$60=AH$4)*(GMW_SCEN!$NF$2:$NF$60=AH$1),0),$F301-1966)</f>
        <v>1.3843859999999999</v>
      </c>
      <c r="AI301" s="4" cm="1">
        <f t="array" ref="AI301">INDEX(GMW_SCEN!$A$2:$NF$60,MATCH(1,(GMW_SCEN!$NE$2:$NE$60=AI$3)*(GMW_SCEN!$ND$2:$ND$60=AI$4)*(GMW_SCEN!$NF$2:$NF$60=AI$1),0),$F301-1966)</f>
        <v>75.993369999999999</v>
      </c>
      <c r="AJ301" s="4" cm="1">
        <f t="array" ref="AJ301">INDEX(GMW_SCEN!$A$2:$NF$60,MATCH(1,(GMW_SCEN!$NE$2:$NE$60=AJ$3)*(GMW_SCEN!$ND$2:$ND$60=AJ$4)*(GMW_SCEN!$NF$2:$NF$60=AJ$1),0),$F301-1966)</f>
        <v>-25027.7</v>
      </c>
      <c r="AK301" s="4" cm="1">
        <f t="array" ref="AK301">INDEX(GMW_SCEN!$A$2:$NF$60,MATCH(1,(GMW_SCEN!$NE$2:$NE$60=AK$3)*(GMW_SCEN!$ND$2:$ND$60=AK$4)*(GMW_SCEN!$NF$2:$NF$60=AK$1),0),$F301-1966)</f>
        <v>6025853</v>
      </c>
      <c r="AL301" s="4" cm="1">
        <f t="array" ref="AL301">INDEX(GMW_SCEN!$A$2:$NF$60,MATCH(1,(GMW_SCEN!$NE$2:$NE$60=AL$3)*(GMW_SCEN!$ND$2:$ND$60=AL$4)*(GMW_SCEN!$NF$2:$NF$60=AL$1),0),$F301-1966)</f>
        <v>1659780</v>
      </c>
    </row>
    <row r="302" spans="1:38" x14ac:dyDescent="0.25">
      <c r="B302" s="4">
        <f t="shared" si="98"/>
        <v>2046</v>
      </c>
      <c r="C302" s="4">
        <f t="shared" si="98"/>
        <v>2046</v>
      </c>
      <c r="E302" s="4">
        <f t="shared" ref="E302" si="99">+E298+1</f>
        <v>2046</v>
      </c>
      <c r="F302" s="4">
        <f t="shared" si="79"/>
        <v>2268</v>
      </c>
      <c r="G302" s="4" cm="1">
        <f t="array" ref="G302">INDEX(GMW_SCEN!$A$2:$NF$60,MATCH(1,(GMW_SCEN!$NE$2:$NE$60=G$3)*(GMW_SCEN!$ND$2:$ND$60=G$4)*(GMW_SCEN!$NF$2:$NF$60=G$1),0),$F302-1966)</f>
        <v>975182.6</v>
      </c>
      <c r="H302" s="4" cm="1">
        <f t="array" ref="H302">INDEX(GMW_SCEN!$A$2:$NF$60,MATCH(1,(GMW_SCEN!$NE$2:$NE$60=H$3)*(GMW_SCEN!$ND$2:$ND$60=H$4)*(GMW_SCEN!$NF$2:$NF$60=H$1),0),$F302-1966)</f>
        <v>570152.4</v>
      </c>
      <c r="I302" s="4" cm="1">
        <f t="array" ref="I302">INDEX(GMW_SCEN!$A$2:$NF$60,MATCH(1,(GMW_SCEN!$NE$2:$NE$60=I$3)*(GMW_SCEN!$ND$2:$ND$60=I$4)*(GMW_SCEN!$NF$2:$NF$60=I$1),0),$F302-1966)</f>
        <v>202956</v>
      </c>
      <c r="J302" s="4" cm="1">
        <f t="array" ref="J302">INDEX(GMW_SCEN!$A$2:$NF$60,MATCH(1,(GMW_SCEN!$NE$2:$NE$60=J$3)*(GMW_SCEN!$ND$2:$ND$60=J$4)*(GMW_SCEN!$NF$2:$NF$60=J$1),0),$F302-1966)</f>
        <v>206996</v>
      </c>
      <c r="K302" s="4" cm="1">
        <f t="array" ref="K302">INDEX(GMW_SCEN!$A$2:$NF$60,MATCH(1,(GMW_SCEN!$NE$2:$NE$60=K$3)*(GMW_SCEN!$ND$2:$ND$60=K$4)*(GMW_SCEN!$NF$2:$NF$60=K$1),0),$F302-1966)</f>
        <v>300658.3</v>
      </c>
      <c r="L302" s="4" cm="1">
        <f t="array" ref="L302">INDEX(GMW_SCEN!$A$2:$NF$60,MATCH(1,(GMW_SCEN!$NE$2:$NE$60=L$3)*(GMW_SCEN!$ND$2:$ND$60=L$4)*(GMW_SCEN!$NF$2:$NF$60=L$1),0),$F302-1966)</f>
        <v>328724.5</v>
      </c>
      <c r="M302" s="4" cm="1">
        <f t="array" ref="M302">INDEX(GMW_SCEN!$A$2:$NF$60,MATCH(1,(GMW_SCEN!$NE$2:$NE$60=M$3)*(GMW_SCEN!$ND$2:$ND$60=M$4)*(GMW_SCEN!$NF$2:$NF$60=M$1),0),$F302-1966)</f>
        <v>215.05029999999999</v>
      </c>
      <c r="N302" s="4" cm="1">
        <f t="array" ref="N302">INDEX(GMW_SCEN!$A$2:$NF$60,MATCH(1,(GMW_SCEN!$NE$2:$NE$60=N$3)*(GMW_SCEN!$ND$2:$ND$60=N$4)*(GMW_SCEN!$NF$2:$NF$60=N$1),0),$F302-1966)</f>
        <v>2.4997389999999999</v>
      </c>
      <c r="O302" s="4" cm="1">
        <f t="array" ref="O302">INDEX(GMW_SCEN!$A$2:$NF$60,MATCH(1,(GMW_SCEN!$NE$2:$NE$60=O$3)*(GMW_SCEN!$ND$2:$ND$60=O$4)*(GMW_SCEN!$NF$2:$NF$60=O$1),0),$F302-1966)</f>
        <v>3.3500730000000001</v>
      </c>
      <c r="P302" s="4" cm="1">
        <f t="array" ref="P302">INDEX(GMW_SCEN!$A$2:$NF$60,MATCH(1,(GMW_SCEN!$NE$2:$NE$60=P$3)*(GMW_SCEN!$ND$2:$ND$60=P$4)*(GMW_SCEN!$NF$2:$NF$60=P$1),0),$F302-1966)</f>
        <v>0.39052589999999998</v>
      </c>
      <c r="Q302" s="4" cm="1">
        <f t="array" ref="Q302">INDEX(GMW_SCEN!$A$2:$NF$60,MATCH(1,(GMW_SCEN!$NE$2:$NE$60=Q$3)*(GMW_SCEN!$ND$2:$ND$60=Q$4)*(GMW_SCEN!$NF$2:$NF$60=Q$1),0),$F302-1966)</f>
        <v>1.119227</v>
      </c>
      <c r="R302" s="4" cm="1">
        <f t="array" ref="R302">INDEX(GMW_SCEN!$A$2:$NF$60,MATCH(1,(GMW_SCEN!$NE$2:$NE$60=R$3)*(GMW_SCEN!$ND$2:$ND$60=R$4)*(GMW_SCEN!$NF$2:$NF$60=R$1),0),$F302-1966)</f>
        <v>1.4000109999999999</v>
      </c>
      <c r="S302" s="4" cm="1">
        <f t="array" ref="S302">INDEX(GMW_SCEN!$A$2:$NF$60,MATCH(1,(GMW_SCEN!$NE$2:$NE$60=S$3)*(GMW_SCEN!$ND$2:$ND$60=S$4)*(GMW_SCEN!$NF$2:$NF$60=S$1),0),$F302-1966)</f>
        <v>76.738200000000006</v>
      </c>
      <c r="T302" s="4" cm="1">
        <f t="array" ref="T302">INDEX(GMW_SCEN!$A$2:$NF$60,MATCH(1,(GMW_SCEN!$NE$2:$NE$60=T$3)*(GMW_SCEN!$ND$2:$ND$60=T$4)*(GMW_SCEN!$NF$2:$NF$60=T$1),0),$F302-1966)</f>
        <v>-67793.58</v>
      </c>
      <c r="U302" s="4" cm="1">
        <f t="array" ref="U302">INDEX(GMW_SCEN!$A$2:$NF$60,MATCH(1,(GMW_SCEN!$NE$2:$NE$60=U$3)*(GMW_SCEN!$ND$2:$ND$60=U$4)*(GMW_SCEN!$NF$2:$NF$60=U$1),0),$F302-1966)</f>
        <v>6170889</v>
      </c>
      <c r="V302" s="4" cm="1">
        <f t="array" ref="V302">INDEX(GMW_SCEN!$A$2:$NF$60,MATCH(1,(GMW_SCEN!$NE$2:$NE$60=V$3)*(GMW_SCEN!$ND$2:$ND$60=V$4)*(GMW_SCEN!$NF$2:$NF$60=V$1),0),$F302-1966)</f>
        <v>1654785</v>
      </c>
      <c r="W302" s="4" cm="1">
        <f t="array" ref="W302">INDEX(GMW_SCEN!$A$2:$NF$60,MATCH(1,(GMW_SCEN!$NE$2:$NE$60=W$3)*(GMW_SCEN!$ND$2:$ND$60=W$4)*(GMW_SCEN!$NF$2:$NF$60=W$1),0),$F302-1966)</f>
        <v>975250.4</v>
      </c>
      <c r="X302" s="4" cm="1">
        <f t="array" ref="X302">INDEX(GMW_SCEN!$A$2:$NF$60,MATCH(1,(GMW_SCEN!$NE$2:$NE$60=X$3)*(GMW_SCEN!$ND$2:$ND$60=X$4)*(GMW_SCEN!$NF$2:$NF$60=X$1),0),$F302-1966)</f>
        <v>570323.80000000005</v>
      </c>
      <c r="Y302" s="4" cm="1">
        <f t="array" ref="Y302">INDEX(GMW_SCEN!$A$2:$NF$60,MATCH(1,(GMW_SCEN!$NE$2:$NE$60=Y$3)*(GMW_SCEN!$ND$2:$ND$60=Y$4)*(GMW_SCEN!$NF$2:$NF$60=Y$1),0),$F302-1966)</f>
        <v>202984.1</v>
      </c>
      <c r="Z302" s="4" cm="1">
        <f t="array" ref="Z302">INDEX(GMW_SCEN!$A$2:$NF$60,MATCH(1,(GMW_SCEN!$NE$2:$NE$60=Z$3)*(GMW_SCEN!$ND$2:$ND$60=Z$4)*(GMW_SCEN!$NF$2:$NF$60=Z$1),0),$F302-1966)</f>
        <v>206996</v>
      </c>
      <c r="AA302" s="4" cm="1">
        <f t="array" ref="AA302">INDEX(GMW_SCEN!$A$2:$NF$60,MATCH(1,(GMW_SCEN!$NE$2:$NE$60=AA$3)*(GMW_SCEN!$ND$2:$ND$60=AA$4)*(GMW_SCEN!$NF$2:$NF$60=AA$1),0),$F302-1966)</f>
        <v>300630.09999999998</v>
      </c>
      <c r="AB302" s="4" cm="1">
        <f t="array" ref="AB302">INDEX(GMW_SCEN!$A$2:$NF$60,MATCH(1,(GMW_SCEN!$NE$2:$NE$60=AB$3)*(GMW_SCEN!$ND$2:$ND$60=AB$4)*(GMW_SCEN!$NF$2:$NF$60=AB$1),0),$F302-1966)</f>
        <v>328829.90000000002</v>
      </c>
      <c r="AC302" s="4" cm="1">
        <f t="array" ref="AC302">INDEX(GMW_SCEN!$A$2:$NF$60,MATCH(1,(GMW_SCEN!$NE$2:$NE$60=AC$3)*(GMW_SCEN!$ND$2:$ND$60=AC$4)*(GMW_SCEN!$NF$2:$NF$60=AC$1),0),$F302-1966)</f>
        <v>217.58879999999999</v>
      </c>
      <c r="AD302" s="4" cm="1">
        <f t="array" ref="AD302">INDEX(GMW_SCEN!$A$2:$NF$60,MATCH(1,(GMW_SCEN!$NE$2:$NE$60=AD$3)*(GMW_SCEN!$ND$2:$ND$60=AD$4)*(GMW_SCEN!$NF$2:$NF$60=AD$1),0),$F302-1966)</f>
        <v>2.4645730000000001</v>
      </c>
      <c r="AE302" s="4" cm="1">
        <f t="array" ref="AE302">INDEX(GMW_SCEN!$A$2:$NF$60,MATCH(1,(GMW_SCEN!$NE$2:$NE$60=AE$3)*(GMW_SCEN!$ND$2:$ND$60=AE$4)*(GMW_SCEN!$NF$2:$NF$60=AE$1),0),$F302-1966)</f>
        <v>3.3205179999999999</v>
      </c>
      <c r="AF302" s="4" cm="1">
        <f t="array" ref="AF302">INDEX(GMW_SCEN!$A$2:$NF$60,MATCH(1,(GMW_SCEN!$NE$2:$NE$60=AF$3)*(GMW_SCEN!$ND$2:$ND$60=AF$4)*(GMW_SCEN!$NF$2:$NF$60=AF$1),0),$F302-1966)</f>
        <v>0.39293909999999999</v>
      </c>
      <c r="AG302" s="4" cm="1">
        <f t="array" ref="AG302">INDEX(GMW_SCEN!$A$2:$NF$60,MATCH(1,(GMW_SCEN!$NE$2:$NE$60=AG$3)*(GMW_SCEN!$ND$2:$ND$60=AG$4)*(GMW_SCEN!$NF$2:$NF$60=AG$1),0),$F302-1966)</f>
        <v>1.106819</v>
      </c>
      <c r="AH302" s="4" cm="1">
        <f t="array" ref="AH302">INDEX(GMW_SCEN!$A$2:$NF$60,MATCH(1,(GMW_SCEN!$NE$2:$NE$60=AH$3)*(GMW_SCEN!$ND$2:$ND$60=AH$4)*(GMW_SCEN!$NF$2:$NF$60=AH$1),0),$F302-1966)</f>
        <v>1.3844909999999999</v>
      </c>
      <c r="AI302" s="4" cm="1">
        <f t="array" ref="AI302">INDEX(GMW_SCEN!$A$2:$NF$60,MATCH(1,(GMW_SCEN!$NE$2:$NE$60=AI$3)*(GMW_SCEN!$ND$2:$ND$60=AI$4)*(GMW_SCEN!$NF$2:$NF$60=AI$1),0),$F302-1966)</f>
        <v>75.931219999999996</v>
      </c>
      <c r="AJ302" s="4" cm="1">
        <f t="array" ref="AJ302">INDEX(GMW_SCEN!$A$2:$NF$60,MATCH(1,(GMW_SCEN!$NE$2:$NE$60=AJ$3)*(GMW_SCEN!$ND$2:$ND$60=AJ$4)*(GMW_SCEN!$NF$2:$NF$60=AJ$1),0),$F302-1966)</f>
        <v>-67740.7</v>
      </c>
      <c r="AK302" s="4" cm="1">
        <f t="array" ref="AK302">INDEX(GMW_SCEN!$A$2:$NF$60,MATCH(1,(GMW_SCEN!$NE$2:$NE$60=AK$3)*(GMW_SCEN!$ND$2:$ND$60=AK$4)*(GMW_SCEN!$NF$2:$NF$60=AK$1),0),$F302-1966)</f>
        <v>6127252</v>
      </c>
      <c r="AL302" s="4" cm="1">
        <f t="array" ref="AL302">INDEX(GMW_SCEN!$A$2:$NF$60,MATCH(1,(GMW_SCEN!$NE$2:$NE$60=AL$3)*(GMW_SCEN!$ND$2:$ND$60=AL$4)*(GMW_SCEN!$NF$2:$NF$60=AL$1),0),$F302-1966)</f>
        <v>1674555</v>
      </c>
    </row>
    <row r="303" spans="1:38" x14ac:dyDescent="0.25">
      <c r="A303" s="4">
        <v>2047</v>
      </c>
      <c r="B303" s="4">
        <f t="shared" si="98"/>
        <v>2047</v>
      </c>
      <c r="C303" s="4">
        <f t="shared" si="98"/>
        <v>2046</v>
      </c>
      <c r="D303" s="4">
        <f t="shared" si="98"/>
        <v>2046</v>
      </c>
      <c r="F303" s="4">
        <f t="shared" si="79"/>
        <v>2269</v>
      </c>
      <c r="G303" s="4" cm="1">
        <f t="array" ref="G303">INDEX(GMW_SCEN!$A$2:$NF$60,MATCH(1,(GMW_SCEN!$NE$2:$NE$60=G$3)*(GMW_SCEN!$ND$2:$ND$60=G$4)*(GMW_SCEN!$NF$2:$NF$60=G$1),0),$F303-1966)</f>
        <v>978663.8</v>
      </c>
      <c r="H303" s="4" cm="1">
        <f t="array" ref="H303">INDEX(GMW_SCEN!$A$2:$NF$60,MATCH(1,(GMW_SCEN!$NE$2:$NE$60=H$3)*(GMW_SCEN!$ND$2:$ND$60=H$4)*(GMW_SCEN!$NF$2:$NF$60=H$1),0),$F303-1966)</f>
        <v>572120.69999999995</v>
      </c>
      <c r="I303" s="4" cm="1">
        <f t="array" ref="I303">INDEX(GMW_SCEN!$A$2:$NF$60,MATCH(1,(GMW_SCEN!$NE$2:$NE$60=I$3)*(GMW_SCEN!$ND$2:$ND$60=I$4)*(GMW_SCEN!$NF$2:$NF$60=I$1),0),$F303-1966)</f>
        <v>203905.3</v>
      </c>
      <c r="J303" s="4" cm="1">
        <f t="array" ref="J303">INDEX(GMW_SCEN!$A$2:$NF$60,MATCH(1,(GMW_SCEN!$NE$2:$NE$60=J$3)*(GMW_SCEN!$ND$2:$ND$60=J$4)*(GMW_SCEN!$NF$2:$NF$60=J$1),0),$F303-1966)</f>
        <v>207710.7</v>
      </c>
      <c r="K303" s="4" cm="1">
        <f t="array" ref="K303">INDEX(GMW_SCEN!$A$2:$NF$60,MATCH(1,(GMW_SCEN!$NE$2:$NE$60=K$3)*(GMW_SCEN!$ND$2:$ND$60=K$4)*(GMW_SCEN!$NF$2:$NF$60=K$1),0),$F303-1966)</f>
        <v>301645.2</v>
      </c>
      <c r="L303" s="4" cm="1">
        <f t="array" ref="L303">INDEX(GMW_SCEN!$A$2:$NF$60,MATCH(1,(GMW_SCEN!$NE$2:$NE$60=L$3)*(GMW_SCEN!$ND$2:$ND$60=L$4)*(GMW_SCEN!$NF$2:$NF$60=L$1),0),$F303-1966)</f>
        <v>329937.8</v>
      </c>
      <c r="M303" s="4" cm="1">
        <f t="array" ref="M303">INDEX(GMW_SCEN!$A$2:$NF$60,MATCH(1,(GMW_SCEN!$NE$2:$NE$60=M$3)*(GMW_SCEN!$ND$2:$ND$60=M$4)*(GMW_SCEN!$NF$2:$NF$60=M$1),0),$F303-1966)</f>
        <v>215.1618</v>
      </c>
      <c r="N303" s="4" cm="1">
        <f t="array" ref="N303">INDEX(GMW_SCEN!$A$2:$NF$60,MATCH(1,(GMW_SCEN!$NE$2:$NE$60=N$3)*(GMW_SCEN!$ND$2:$ND$60=N$4)*(GMW_SCEN!$NF$2:$NF$60=N$1),0),$F303-1966)</f>
        <v>2.4997410000000002</v>
      </c>
      <c r="O303" s="4" cm="1">
        <f t="array" ref="O303">INDEX(GMW_SCEN!$A$2:$NF$60,MATCH(1,(GMW_SCEN!$NE$2:$NE$60=O$3)*(GMW_SCEN!$ND$2:$ND$60=O$4)*(GMW_SCEN!$NF$2:$NF$60=O$1),0),$F303-1966)</f>
        <v>3.35005</v>
      </c>
      <c r="P303" s="4" cm="1">
        <f t="array" ref="P303">INDEX(GMW_SCEN!$A$2:$NF$60,MATCH(1,(GMW_SCEN!$NE$2:$NE$60=P$3)*(GMW_SCEN!$ND$2:$ND$60=P$4)*(GMW_SCEN!$NF$2:$NF$60=P$1),0),$F303-1966)</f>
        <v>0.39318589999999998</v>
      </c>
      <c r="Q303" s="4" cm="1">
        <f t="array" ref="Q303">INDEX(GMW_SCEN!$A$2:$NF$60,MATCH(1,(GMW_SCEN!$NE$2:$NE$60=Q$3)*(GMW_SCEN!$ND$2:$ND$60=Q$4)*(GMW_SCEN!$NF$2:$NF$60=Q$1),0),$F303-1966)</f>
        <v>1.119227</v>
      </c>
      <c r="R303" s="4" cm="1">
        <f t="array" ref="R303">INDEX(GMW_SCEN!$A$2:$NF$60,MATCH(1,(GMW_SCEN!$NE$2:$NE$60=R$3)*(GMW_SCEN!$ND$2:$ND$60=R$4)*(GMW_SCEN!$NF$2:$NF$60=R$1),0),$F303-1966)</f>
        <v>1.4000159999999999</v>
      </c>
      <c r="S303" s="4" cm="1">
        <f t="array" ref="S303">INDEX(GMW_SCEN!$A$2:$NF$60,MATCH(1,(GMW_SCEN!$NE$2:$NE$60=S$3)*(GMW_SCEN!$ND$2:$ND$60=S$4)*(GMW_SCEN!$NF$2:$NF$60=S$1),0),$F303-1966)</f>
        <v>76.669120000000007</v>
      </c>
      <c r="T303" s="4" cm="1">
        <f t="array" ref="T303">INDEX(GMW_SCEN!$A$2:$NF$60,MATCH(1,(GMW_SCEN!$NE$2:$NE$60=T$3)*(GMW_SCEN!$ND$2:$ND$60=T$4)*(GMW_SCEN!$NF$2:$NF$60=T$1),0),$F303-1966)</f>
        <v>64939.61</v>
      </c>
      <c r="U303" s="4" cm="1">
        <f t="array" ref="U303">INDEX(GMW_SCEN!$A$2:$NF$60,MATCH(1,(GMW_SCEN!$NE$2:$NE$60=U$3)*(GMW_SCEN!$ND$2:$ND$60=U$4)*(GMW_SCEN!$NF$2:$NF$60=U$1),0),$F303-1966)</f>
        <v>6176876</v>
      </c>
      <c r="V303" s="4" cm="1">
        <f t="array" ref="V303">INDEX(GMW_SCEN!$A$2:$NF$60,MATCH(1,(GMW_SCEN!$NE$2:$NE$60=V$3)*(GMW_SCEN!$ND$2:$ND$60=V$4)*(GMW_SCEN!$NF$2:$NF$60=V$1),0),$F303-1966)</f>
        <v>1669592</v>
      </c>
      <c r="W303" s="4" cm="1">
        <f t="array" ref="W303">INDEX(GMW_SCEN!$A$2:$NF$60,MATCH(1,(GMW_SCEN!$NE$2:$NE$60=W$3)*(GMW_SCEN!$ND$2:$ND$60=W$4)*(GMW_SCEN!$NF$2:$NF$60=W$1),0),$F303-1966)</f>
        <v>978734.3</v>
      </c>
      <c r="X303" s="4" cm="1">
        <f t="array" ref="X303">INDEX(GMW_SCEN!$A$2:$NF$60,MATCH(1,(GMW_SCEN!$NE$2:$NE$60=X$3)*(GMW_SCEN!$ND$2:$ND$60=X$4)*(GMW_SCEN!$NF$2:$NF$60=X$1),0),$F303-1966)</f>
        <v>572286.6</v>
      </c>
      <c r="Y303" s="4" cm="1">
        <f t="array" ref="Y303">INDEX(GMW_SCEN!$A$2:$NF$60,MATCH(1,(GMW_SCEN!$NE$2:$NE$60=Y$3)*(GMW_SCEN!$ND$2:$ND$60=Y$4)*(GMW_SCEN!$NF$2:$NF$60=Y$1),0),$F303-1966)</f>
        <v>203933.8</v>
      </c>
      <c r="Z303" s="4" cm="1">
        <f t="array" ref="Z303">INDEX(GMW_SCEN!$A$2:$NF$60,MATCH(1,(GMW_SCEN!$NE$2:$NE$60=Z$3)*(GMW_SCEN!$ND$2:$ND$60=Z$4)*(GMW_SCEN!$NF$2:$NF$60=Z$1),0),$F303-1966)</f>
        <v>207710.7</v>
      </c>
      <c r="AA303" s="4" cm="1">
        <f t="array" ref="AA303">INDEX(GMW_SCEN!$A$2:$NF$60,MATCH(1,(GMW_SCEN!$NE$2:$NE$60=AA$3)*(GMW_SCEN!$ND$2:$ND$60=AA$4)*(GMW_SCEN!$NF$2:$NF$60=AA$1),0),$F303-1966)</f>
        <v>301617.40000000002</v>
      </c>
      <c r="AB303" s="4" cm="1">
        <f t="array" ref="AB303">INDEX(GMW_SCEN!$A$2:$NF$60,MATCH(1,(GMW_SCEN!$NE$2:$NE$60=AB$3)*(GMW_SCEN!$ND$2:$ND$60=AB$4)*(GMW_SCEN!$NF$2:$NF$60=AB$1),0),$F303-1966)</f>
        <v>330035.3</v>
      </c>
      <c r="AC303" s="4" cm="1">
        <f t="array" ref="AC303">INDEX(GMW_SCEN!$A$2:$NF$60,MATCH(1,(GMW_SCEN!$NE$2:$NE$60=AC$3)*(GMW_SCEN!$ND$2:$ND$60=AC$4)*(GMW_SCEN!$NF$2:$NF$60=AC$1),0),$F303-1966)</f>
        <v>217.6885</v>
      </c>
      <c r="AD303" s="4" cm="1">
        <f t="array" ref="AD303">INDEX(GMW_SCEN!$A$2:$NF$60,MATCH(1,(GMW_SCEN!$NE$2:$NE$60=AD$3)*(GMW_SCEN!$ND$2:$ND$60=AD$4)*(GMW_SCEN!$NF$2:$NF$60=AD$1),0),$F303-1966)</f>
        <v>2.4654780000000001</v>
      </c>
      <c r="AE303" s="4" cm="1">
        <f t="array" ref="AE303">INDEX(GMW_SCEN!$A$2:$NF$60,MATCH(1,(GMW_SCEN!$NE$2:$NE$60=AE$3)*(GMW_SCEN!$ND$2:$ND$60=AE$4)*(GMW_SCEN!$NF$2:$NF$60=AE$1),0),$F303-1966)</f>
        <v>3.3203939999999998</v>
      </c>
      <c r="AF303" s="4" cm="1">
        <f t="array" ref="AF303">INDEX(GMW_SCEN!$A$2:$NF$60,MATCH(1,(GMW_SCEN!$NE$2:$NE$60=AF$3)*(GMW_SCEN!$ND$2:$ND$60=AF$4)*(GMW_SCEN!$NF$2:$NF$60=AF$1),0),$F303-1966)</f>
        <v>0.39471279999999997</v>
      </c>
      <c r="AG303" s="4" cm="1">
        <f t="array" ref="AG303">INDEX(GMW_SCEN!$A$2:$NF$60,MATCH(1,(GMW_SCEN!$NE$2:$NE$60=AG$3)*(GMW_SCEN!$ND$2:$ND$60=AG$4)*(GMW_SCEN!$NF$2:$NF$60=AG$1),0),$F303-1966)</f>
        <v>1.1069059999999999</v>
      </c>
      <c r="AH303" s="4" cm="1">
        <f t="array" ref="AH303">INDEX(GMW_SCEN!$A$2:$NF$60,MATCH(1,(GMW_SCEN!$NE$2:$NE$60=AH$3)*(GMW_SCEN!$ND$2:$ND$60=AH$4)*(GMW_SCEN!$NF$2:$NF$60=AH$1),0),$F303-1966)</f>
        <v>1.384603</v>
      </c>
      <c r="AI303" s="4" cm="1">
        <f t="array" ref="AI303">INDEX(GMW_SCEN!$A$2:$NF$60,MATCH(1,(GMW_SCEN!$NE$2:$NE$60=AI$3)*(GMW_SCEN!$ND$2:$ND$60=AI$4)*(GMW_SCEN!$NF$2:$NF$60=AI$1),0),$F303-1966)</f>
        <v>75.868799999999993</v>
      </c>
      <c r="AJ303" s="4" cm="1">
        <f t="array" ref="AJ303">INDEX(GMW_SCEN!$A$2:$NF$60,MATCH(1,(GMW_SCEN!$NE$2:$NE$60=AJ$3)*(GMW_SCEN!$ND$2:$ND$60=AJ$4)*(GMW_SCEN!$NF$2:$NF$60=AJ$1),0),$F303-1966)</f>
        <v>66412.67</v>
      </c>
      <c r="AK303" s="4" cm="1">
        <f t="array" ref="AK303">INDEX(GMW_SCEN!$A$2:$NF$60,MATCH(1,(GMW_SCEN!$NE$2:$NE$60=AK$3)*(GMW_SCEN!$ND$2:$ND$60=AK$4)*(GMW_SCEN!$NF$2:$NF$60=AK$1),0),$F303-1966)</f>
        <v>6132375</v>
      </c>
      <c r="AL303" s="4" cm="1">
        <f t="array" ref="AL303">INDEX(GMW_SCEN!$A$2:$NF$60,MATCH(1,(GMW_SCEN!$NE$2:$NE$60=AL$3)*(GMW_SCEN!$ND$2:$ND$60=AL$4)*(GMW_SCEN!$NF$2:$NF$60=AL$1),0),$F303-1966)</f>
        <v>1689451</v>
      </c>
    </row>
    <row r="304" spans="1:38" x14ac:dyDescent="0.25">
      <c r="B304" s="4">
        <f t="shared" si="98"/>
        <v>2047</v>
      </c>
      <c r="C304" s="4">
        <f t="shared" si="98"/>
        <v>2047</v>
      </c>
      <c r="F304" s="4">
        <f t="shared" si="79"/>
        <v>2270</v>
      </c>
      <c r="G304" s="4" cm="1">
        <f t="array" ref="G304">INDEX(GMW_SCEN!$A$2:$NF$60,MATCH(1,(GMW_SCEN!$NE$2:$NE$60=G$3)*(GMW_SCEN!$ND$2:$ND$60=G$4)*(GMW_SCEN!$NF$2:$NF$60=G$1),0),$F304-1966)</f>
        <v>982154.7</v>
      </c>
      <c r="H304" s="4" cm="1">
        <f t="array" ref="H304">INDEX(GMW_SCEN!$A$2:$NF$60,MATCH(1,(GMW_SCEN!$NE$2:$NE$60=H$3)*(GMW_SCEN!$ND$2:$ND$60=H$4)*(GMW_SCEN!$NF$2:$NF$60=H$1),0),$F304-1966)</f>
        <v>574094.6</v>
      </c>
      <c r="I304" s="4" cm="1">
        <f t="array" ref="I304">INDEX(GMW_SCEN!$A$2:$NF$60,MATCH(1,(GMW_SCEN!$NE$2:$NE$60=I$3)*(GMW_SCEN!$ND$2:$ND$60=I$4)*(GMW_SCEN!$NF$2:$NF$60=I$1),0),$F304-1966)</f>
        <v>204858.9</v>
      </c>
      <c r="J304" s="4" cm="1">
        <f t="array" ref="J304">INDEX(GMW_SCEN!$A$2:$NF$60,MATCH(1,(GMW_SCEN!$NE$2:$NE$60=J$3)*(GMW_SCEN!$ND$2:$ND$60=J$4)*(GMW_SCEN!$NF$2:$NF$60=J$1),0),$F304-1966)</f>
        <v>208427.1</v>
      </c>
      <c r="K304" s="4" cm="1">
        <f t="array" ref="K304">INDEX(GMW_SCEN!$A$2:$NF$60,MATCH(1,(GMW_SCEN!$NE$2:$NE$60=K$3)*(GMW_SCEN!$ND$2:$ND$60=K$4)*(GMW_SCEN!$NF$2:$NF$60=K$1),0),$F304-1966)</f>
        <v>302634.59999999998</v>
      </c>
      <c r="L304" s="4" cm="1">
        <f t="array" ref="L304">INDEX(GMW_SCEN!$A$2:$NF$60,MATCH(1,(GMW_SCEN!$NE$2:$NE$60=L$3)*(GMW_SCEN!$ND$2:$ND$60=L$4)*(GMW_SCEN!$NF$2:$NF$60=L$1),0),$F304-1966)</f>
        <v>331154.59999999998</v>
      </c>
      <c r="M304" s="4" cm="1">
        <f t="array" ref="M304">INDEX(GMW_SCEN!$A$2:$NF$60,MATCH(1,(GMW_SCEN!$NE$2:$NE$60=M$3)*(GMW_SCEN!$ND$2:$ND$60=M$4)*(GMW_SCEN!$NF$2:$NF$60=M$1),0),$F304-1966)</f>
        <v>217.31229999999999</v>
      </c>
      <c r="N304" s="4" cm="1">
        <f t="array" ref="N304">INDEX(GMW_SCEN!$A$2:$NF$60,MATCH(1,(GMW_SCEN!$NE$2:$NE$60=N$3)*(GMW_SCEN!$ND$2:$ND$60=N$4)*(GMW_SCEN!$NF$2:$NF$60=N$1),0),$F304-1966)</f>
        <v>2.4997479999999999</v>
      </c>
      <c r="O304" s="4" cm="1">
        <f t="array" ref="O304">INDEX(GMW_SCEN!$A$2:$NF$60,MATCH(1,(GMW_SCEN!$NE$2:$NE$60=O$3)*(GMW_SCEN!$ND$2:$ND$60=O$4)*(GMW_SCEN!$NF$2:$NF$60=O$1),0),$F304-1966)</f>
        <v>3.3500800000000002</v>
      </c>
      <c r="P304" s="4" cm="1">
        <f t="array" ref="P304">INDEX(GMW_SCEN!$A$2:$NF$60,MATCH(1,(GMW_SCEN!$NE$2:$NE$60=P$3)*(GMW_SCEN!$ND$2:$ND$60=P$4)*(GMW_SCEN!$NF$2:$NF$60=P$1),0),$F304-1966)</f>
        <v>0.39474550000000003</v>
      </c>
      <c r="Q304" s="4" cm="1">
        <f t="array" ref="Q304">INDEX(GMW_SCEN!$A$2:$NF$60,MATCH(1,(GMW_SCEN!$NE$2:$NE$60=Q$3)*(GMW_SCEN!$ND$2:$ND$60=Q$4)*(GMW_SCEN!$NF$2:$NF$60=Q$1),0),$F304-1966)</f>
        <v>1.119227</v>
      </c>
      <c r="R304" s="4" cm="1">
        <f t="array" ref="R304">INDEX(GMW_SCEN!$A$2:$NF$60,MATCH(1,(GMW_SCEN!$NE$2:$NE$60=R$3)*(GMW_SCEN!$ND$2:$ND$60=R$4)*(GMW_SCEN!$NF$2:$NF$60=R$1),0),$F304-1966)</f>
        <v>1.4000170000000001</v>
      </c>
      <c r="S304" s="4" cm="1">
        <f t="array" ref="S304">INDEX(GMW_SCEN!$A$2:$NF$60,MATCH(1,(GMW_SCEN!$NE$2:$NE$60=S$3)*(GMW_SCEN!$ND$2:$ND$60=S$4)*(GMW_SCEN!$NF$2:$NF$60=S$1),0),$F304-1966)</f>
        <v>76.60033</v>
      </c>
      <c r="T304" s="4" cm="1">
        <f t="array" ref="T304">INDEX(GMW_SCEN!$A$2:$NF$60,MATCH(1,(GMW_SCEN!$NE$2:$NE$60=T$3)*(GMW_SCEN!$ND$2:$ND$60=T$4)*(GMW_SCEN!$NF$2:$NF$60=T$1),0),$F304-1966)</f>
        <v>-82947.509999999995</v>
      </c>
      <c r="U304" s="4" cm="1">
        <f t="array" ref="U304">INDEX(GMW_SCEN!$A$2:$NF$60,MATCH(1,(GMW_SCEN!$NE$2:$NE$60=U$3)*(GMW_SCEN!$ND$2:$ND$60=U$4)*(GMW_SCEN!$NF$2:$NF$60=U$1),0),$F304-1966)</f>
        <v>6285195</v>
      </c>
      <c r="V304" s="4" cm="1">
        <f t="array" ref="V304">INDEX(GMW_SCEN!$A$2:$NF$60,MATCH(1,(GMW_SCEN!$NE$2:$NE$60=V$3)*(GMW_SCEN!$ND$2:$ND$60=V$4)*(GMW_SCEN!$NF$2:$NF$60=V$1),0),$F304-1966)</f>
        <v>1684528</v>
      </c>
      <c r="W304" s="4" cm="1">
        <f t="array" ref="W304">INDEX(GMW_SCEN!$A$2:$NF$60,MATCH(1,(GMW_SCEN!$NE$2:$NE$60=W$3)*(GMW_SCEN!$ND$2:$ND$60=W$4)*(GMW_SCEN!$NF$2:$NF$60=W$1),0),$F304-1966)</f>
        <v>982226.1</v>
      </c>
      <c r="X304" s="4" cm="1">
        <f t="array" ref="X304">INDEX(GMW_SCEN!$A$2:$NF$60,MATCH(1,(GMW_SCEN!$NE$2:$NE$60=X$3)*(GMW_SCEN!$ND$2:$ND$60=X$4)*(GMW_SCEN!$NF$2:$NF$60=X$1),0),$F304-1966)</f>
        <v>574253.4</v>
      </c>
      <c r="Y304" s="4" cm="1">
        <f t="array" ref="Y304">INDEX(GMW_SCEN!$A$2:$NF$60,MATCH(1,(GMW_SCEN!$NE$2:$NE$60=Y$3)*(GMW_SCEN!$ND$2:$ND$60=Y$4)*(GMW_SCEN!$NF$2:$NF$60=Y$1),0),$F304-1966)</f>
        <v>204887.7</v>
      </c>
      <c r="Z304" s="4" cm="1">
        <f t="array" ref="Z304">INDEX(GMW_SCEN!$A$2:$NF$60,MATCH(1,(GMW_SCEN!$NE$2:$NE$60=Z$3)*(GMW_SCEN!$ND$2:$ND$60=Z$4)*(GMW_SCEN!$NF$2:$NF$60=Z$1),0),$F304-1966)</f>
        <v>208427.1</v>
      </c>
      <c r="AA304" s="4" cm="1">
        <f t="array" ref="AA304">INDEX(GMW_SCEN!$A$2:$NF$60,MATCH(1,(GMW_SCEN!$NE$2:$NE$60=AA$3)*(GMW_SCEN!$ND$2:$ND$60=AA$4)*(GMW_SCEN!$NF$2:$NF$60=AA$1),0),$F304-1966)</f>
        <v>302606</v>
      </c>
      <c r="AB304" s="4" cm="1">
        <f t="array" ref="AB304">INDEX(GMW_SCEN!$A$2:$NF$60,MATCH(1,(GMW_SCEN!$NE$2:$NE$60=AB$3)*(GMW_SCEN!$ND$2:$ND$60=AB$4)*(GMW_SCEN!$NF$2:$NF$60=AB$1),0),$F304-1966)</f>
        <v>331244.40000000002</v>
      </c>
      <c r="AC304" s="4" cm="1">
        <f t="array" ref="AC304">INDEX(GMW_SCEN!$A$2:$NF$60,MATCH(1,(GMW_SCEN!$NE$2:$NE$60=AC$3)*(GMW_SCEN!$ND$2:$ND$60=AC$4)*(GMW_SCEN!$NF$2:$NF$60=AC$1),0),$F304-1966)</f>
        <v>219.85300000000001</v>
      </c>
      <c r="AD304" s="4" cm="1">
        <f t="array" ref="AD304">INDEX(GMW_SCEN!$A$2:$NF$60,MATCH(1,(GMW_SCEN!$NE$2:$NE$60=AD$3)*(GMW_SCEN!$ND$2:$ND$60=AD$4)*(GMW_SCEN!$NF$2:$NF$60=AD$1),0),$F304-1966)</f>
        <v>2.4663590000000002</v>
      </c>
      <c r="AE304" s="4" cm="1">
        <f t="array" ref="AE304">INDEX(GMW_SCEN!$A$2:$NF$60,MATCH(1,(GMW_SCEN!$NE$2:$NE$60=AE$3)*(GMW_SCEN!$ND$2:$ND$60=AE$4)*(GMW_SCEN!$NF$2:$NF$60=AE$1),0),$F304-1966)</f>
        <v>3.3203830000000001</v>
      </c>
      <c r="AF304" s="4" cm="1">
        <f t="array" ref="AF304">INDEX(GMW_SCEN!$A$2:$NF$60,MATCH(1,(GMW_SCEN!$NE$2:$NE$60=AF$3)*(GMW_SCEN!$ND$2:$ND$60=AF$4)*(GMW_SCEN!$NF$2:$NF$60=AF$1),0),$F304-1966)</f>
        <v>0.39541340000000003</v>
      </c>
      <c r="AG304" s="4" cm="1">
        <f t="array" ref="AG304">INDEX(GMW_SCEN!$A$2:$NF$60,MATCH(1,(GMW_SCEN!$NE$2:$NE$60=AG$3)*(GMW_SCEN!$ND$2:$ND$60=AG$4)*(GMW_SCEN!$NF$2:$NF$60=AG$1),0),$F304-1966)</f>
        <v>1.1069869999999999</v>
      </c>
      <c r="AH304" s="4" cm="1">
        <f t="array" ref="AH304">INDEX(GMW_SCEN!$A$2:$NF$60,MATCH(1,(GMW_SCEN!$NE$2:$NE$60=AH$3)*(GMW_SCEN!$ND$2:$ND$60=AH$4)*(GMW_SCEN!$NF$2:$NF$60=AH$1),0),$F304-1966)</f>
        <v>1.384708</v>
      </c>
      <c r="AI304" s="4" cm="1">
        <f t="array" ref="AI304">INDEX(GMW_SCEN!$A$2:$NF$60,MATCH(1,(GMW_SCEN!$NE$2:$NE$60=AI$3)*(GMW_SCEN!$ND$2:$ND$60=AI$4)*(GMW_SCEN!$NF$2:$NF$60=AI$1),0),$F304-1966)</f>
        <v>75.807310000000001</v>
      </c>
      <c r="AJ304" s="4" cm="1">
        <f t="array" ref="AJ304">INDEX(GMW_SCEN!$A$2:$NF$60,MATCH(1,(GMW_SCEN!$NE$2:$NE$60=AJ$3)*(GMW_SCEN!$ND$2:$ND$60=AJ$4)*(GMW_SCEN!$NF$2:$NF$60=AJ$1),0),$F304-1966)</f>
        <v>-83153.759999999995</v>
      </c>
      <c r="AK304" s="4" cm="1">
        <f t="array" ref="AK304">INDEX(GMW_SCEN!$A$2:$NF$60,MATCH(1,(GMW_SCEN!$NE$2:$NE$60=AK$3)*(GMW_SCEN!$ND$2:$ND$60=AK$4)*(GMW_SCEN!$NF$2:$NF$60=AK$1),0),$F304-1966)</f>
        <v>6241511</v>
      </c>
      <c r="AL304" s="4" cm="1">
        <f t="array" ref="AL304">INDEX(GMW_SCEN!$A$2:$NF$60,MATCH(1,(GMW_SCEN!$NE$2:$NE$60=AL$3)*(GMW_SCEN!$ND$2:$ND$60=AL$4)*(GMW_SCEN!$NF$2:$NF$60=AL$1),0),$F304-1966)</f>
        <v>1704485</v>
      </c>
    </row>
    <row r="305" spans="1:38" x14ac:dyDescent="0.25">
      <c r="B305" s="4">
        <f t="shared" si="98"/>
        <v>2047</v>
      </c>
      <c r="C305" s="4">
        <f t="shared" si="98"/>
        <v>2047</v>
      </c>
      <c r="F305" s="4">
        <f t="shared" ref="F305:F358" si="100">+F304+1</f>
        <v>2271</v>
      </c>
      <c r="G305" s="4" cm="1">
        <f t="array" ref="G305">INDEX(GMW_SCEN!$A$2:$NF$60,MATCH(1,(GMW_SCEN!$NE$2:$NE$60=G$3)*(GMW_SCEN!$ND$2:$ND$60=G$4)*(GMW_SCEN!$NF$2:$NF$60=G$1),0),$F305-1966)</f>
        <v>985599</v>
      </c>
      <c r="H305" s="4" cm="1">
        <f t="array" ref="H305">INDEX(GMW_SCEN!$A$2:$NF$60,MATCH(1,(GMW_SCEN!$NE$2:$NE$60=H$3)*(GMW_SCEN!$ND$2:$ND$60=H$4)*(GMW_SCEN!$NF$2:$NF$60=H$1),0),$F305-1966)</f>
        <v>576040.69999999995</v>
      </c>
      <c r="I305" s="4" cm="1">
        <f t="array" ref="I305">INDEX(GMW_SCEN!$A$2:$NF$60,MATCH(1,(GMW_SCEN!$NE$2:$NE$60=I$3)*(GMW_SCEN!$ND$2:$ND$60=I$4)*(GMW_SCEN!$NF$2:$NF$60=I$1),0),$F305-1966)</f>
        <v>205804.3</v>
      </c>
      <c r="J305" s="4" cm="1">
        <f t="array" ref="J305">INDEX(GMW_SCEN!$A$2:$NF$60,MATCH(1,(GMW_SCEN!$NE$2:$NE$60=J$3)*(GMW_SCEN!$ND$2:$ND$60=J$4)*(GMW_SCEN!$NF$2:$NF$60=J$1),0),$F305-1966)</f>
        <v>209133.4</v>
      </c>
      <c r="K305" s="4" cm="1">
        <f t="array" ref="K305">INDEX(GMW_SCEN!$A$2:$NF$60,MATCH(1,(GMW_SCEN!$NE$2:$NE$60=K$3)*(GMW_SCEN!$ND$2:$ND$60=K$4)*(GMW_SCEN!$NF$2:$NF$60=K$1),0),$F305-1966)</f>
        <v>303609.90000000002</v>
      </c>
      <c r="L305" s="4" cm="1">
        <f t="array" ref="L305">INDEX(GMW_SCEN!$A$2:$NF$60,MATCH(1,(GMW_SCEN!$NE$2:$NE$60=L$3)*(GMW_SCEN!$ND$2:$ND$60=L$4)*(GMW_SCEN!$NF$2:$NF$60=L$1),0),$F305-1966)</f>
        <v>332357.5</v>
      </c>
      <c r="M305" s="4" cm="1">
        <f t="array" ref="M305">INDEX(GMW_SCEN!$A$2:$NF$60,MATCH(1,(GMW_SCEN!$NE$2:$NE$60=M$3)*(GMW_SCEN!$ND$2:$ND$60=M$4)*(GMW_SCEN!$NF$2:$NF$60=M$1),0),$F305-1966)</f>
        <v>218.7929</v>
      </c>
      <c r="N305" s="4" cm="1">
        <f t="array" ref="N305">INDEX(GMW_SCEN!$A$2:$NF$60,MATCH(1,(GMW_SCEN!$NE$2:$NE$60=N$3)*(GMW_SCEN!$ND$2:$ND$60=N$4)*(GMW_SCEN!$NF$2:$NF$60=N$1),0),$F305-1966)</f>
        <v>2.4997539999999998</v>
      </c>
      <c r="O305" s="4" cm="1">
        <f t="array" ref="O305">INDEX(GMW_SCEN!$A$2:$NF$60,MATCH(1,(GMW_SCEN!$NE$2:$NE$60=O$3)*(GMW_SCEN!$ND$2:$ND$60=O$4)*(GMW_SCEN!$NF$2:$NF$60=O$1),0),$F305-1966)</f>
        <v>3.350085</v>
      </c>
      <c r="P305" s="4" cm="1">
        <f t="array" ref="P305">INDEX(GMW_SCEN!$A$2:$NF$60,MATCH(1,(GMW_SCEN!$NE$2:$NE$60=P$3)*(GMW_SCEN!$ND$2:$ND$60=P$4)*(GMW_SCEN!$NF$2:$NF$60=P$1),0),$F305-1966)</f>
        <v>0.39613739999999997</v>
      </c>
      <c r="Q305" s="4" cm="1">
        <f t="array" ref="Q305">INDEX(GMW_SCEN!$A$2:$NF$60,MATCH(1,(GMW_SCEN!$NE$2:$NE$60=Q$3)*(GMW_SCEN!$ND$2:$ND$60=Q$4)*(GMW_SCEN!$NF$2:$NF$60=Q$1),0),$F305-1966)</f>
        <v>1.119227</v>
      </c>
      <c r="R305" s="4" cm="1">
        <f t="array" ref="R305">INDEX(GMW_SCEN!$A$2:$NF$60,MATCH(1,(GMW_SCEN!$NE$2:$NE$60=R$3)*(GMW_SCEN!$ND$2:$ND$60=R$4)*(GMW_SCEN!$NF$2:$NF$60=R$1),0),$F305-1966)</f>
        <v>1.400015</v>
      </c>
      <c r="S305" s="4" cm="1">
        <f t="array" ref="S305">INDEX(GMW_SCEN!$A$2:$NF$60,MATCH(1,(GMW_SCEN!$NE$2:$NE$60=S$3)*(GMW_SCEN!$ND$2:$ND$60=S$4)*(GMW_SCEN!$NF$2:$NF$60=S$1),0),$F305-1966)</f>
        <v>76.531829999999999</v>
      </c>
      <c r="T305" s="4" cm="1">
        <f t="array" ref="T305">INDEX(GMW_SCEN!$A$2:$NF$60,MATCH(1,(GMW_SCEN!$NE$2:$NE$60=T$3)*(GMW_SCEN!$ND$2:$ND$60=T$4)*(GMW_SCEN!$NF$2:$NF$60=T$1),0),$F305-1966)</f>
        <v>-26123.57</v>
      </c>
      <c r="U305" s="4" cm="1">
        <f t="array" ref="U305">INDEX(GMW_SCEN!$A$2:$NF$60,MATCH(1,(GMW_SCEN!$NE$2:$NE$60=U$3)*(GMW_SCEN!$ND$2:$ND$60=U$4)*(GMW_SCEN!$NF$2:$NF$60=U$1),0),$F305-1966)</f>
        <v>6345134</v>
      </c>
      <c r="V305" s="4" cm="1">
        <f t="array" ref="V305">INDEX(GMW_SCEN!$A$2:$NF$60,MATCH(1,(GMW_SCEN!$NE$2:$NE$60=V$3)*(GMW_SCEN!$ND$2:$ND$60=V$4)*(GMW_SCEN!$NF$2:$NF$60=V$1),0),$F305-1966)</f>
        <v>1699495</v>
      </c>
      <c r="W305" s="4" cm="1">
        <f t="array" ref="W305">INDEX(GMW_SCEN!$A$2:$NF$60,MATCH(1,(GMW_SCEN!$NE$2:$NE$60=W$3)*(GMW_SCEN!$ND$2:$ND$60=W$4)*(GMW_SCEN!$NF$2:$NF$60=W$1),0),$F305-1966)</f>
        <v>985669.8</v>
      </c>
      <c r="X305" s="4" cm="1">
        <f t="array" ref="X305">INDEX(GMW_SCEN!$A$2:$NF$60,MATCH(1,(GMW_SCEN!$NE$2:$NE$60=X$3)*(GMW_SCEN!$ND$2:$ND$60=X$4)*(GMW_SCEN!$NF$2:$NF$60=X$1),0),$F305-1966)</f>
        <v>576191.80000000005</v>
      </c>
      <c r="Y305" s="4" cm="1">
        <f t="array" ref="Y305">INDEX(GMW_SCEN!$A$2:$NF$60,MATCH(1,(GMW_SCEN!$NE$2:$NE$60=Y$3)*(GMW_SCEN!$ND$2:$ND$60=Y$4)*(GMW_SCEN!$NF$2:$NF$60=Y$1),0),$F305-1966)</f>
        <v>205833.60000000001</v>
      </c>
      <c r="Z305" s="4" cm="1">
        <f t="array" ref="Z305">INDEX(GMW_SCEN!$A$2:$NF$60,MATCH(1,(GMW_SCEN!$NE$2:$NE$60=Z$3)*(GMW_SCEN!$ND$2:$ND$60=Z$4)*(GMW_SCEN!$NF$2:$NF$60=Z$1),0),$F305-1966)</f>
        <v>209133.4</v>
      </c>
      <c r="AA305" s="4" cm="1">
        <f t="array" ref="AA305">INDEX(GMW_SCEN!$A$2:$NF$60,MATCH(1,(GMW_SCEN!$NE$2:$NE$60=AA$3)*(GMW_SCEN!$ND$2:$ND$60=AA$4)*(GMW_SCEN!$NF$2:$NF$60=AA$1),0),$F305-1966)</f>
        <v>303580.7</v>
      </c>
      <c r="AB305" s="4" cm="1">
        <f t="array" ref="AB305">INDEX(GMW_SCEN!$A$2:$NF$60,MATCH(1,(GMW_SCEN!$NE$2:$NE$60=AB$3)*(GMW_SCEN!$ND$2:$ND$60=AB$4)*(GMW_SCEN!$NF$2:$NF$60=AB$1),0),$F305-1966)</f>
        <v>332440.09999999998</v>
      </c>
      <c r="AC305" s="4" cm="1">
        <f t="array" ref="AC305">INDEX(GMW_SCEN!$A$2:$NF$60,MATCH(1,(GMW_SCEN!$NE$2:$NE$60=AC$3)*(GMW_SCEN!$ND$2:$ND$60=AC$4)*(GMW_SCEN!$NF$2:$NF$60=AC$1),0),$F305-1966)</f>
        <v>221.3391</v>
      </c>
      <c r="AD305" s="4" cm="1">
        <f t="array" ref="AD305">INDEX(GMW_SCEN!$A$2:$NF$60,MATCH(1,(GMW_SCEN!$NE$2:$NE$60=AD$3)*(GMW_SCEN!$ND$2:$ND$60=AD$4)*(GMW_SCEN!$NF$2:$NF$60=AD$1),0),$F305-1966)</f>
        <v>2.4672109999999998</v>
      </c>
      <c r="AE305" s="4" cm="1">
        <f t="array" ref="AE305">INDEX(GMW_SCEN!$A$2:$NF$60,MATCH(1,(GMW_SCEN!$NE$2:$NE$60=AE$3)*(GMW_SCEN!$ND$2:$ND$60=AE$4)*(GMW_SCEN!$NF$2:$NF$60=AE$1),0),$F305-1966)</f>
        <v>3.3203870000000002</v>
      </c>
      <c r="AF305" s="4" cm="1">
        <f t="array" ref="AF305">INDEX(GMW_SCEN!$A$2:$NF$60,MATCH(1,(GMW_SCEN!$NE$2:$NE$60=AF$3)*(GMW_SCEN!$ND$2:$ND$60=AF$4)*(GMW_SCEN!$NF$2:$NF$60=AF$1),0),$F305-1966)</f>
        <v>0.39604699999999998</v>
      </c>
      <c r="AG305" s="4" cm="1">
        <f t="array" ref="AG305">INDEX(GMW_SCEN!$A$2:$NF$60,MATCH(1,(GMW_SCEN!$NE$2:$NE$60=AG$3)*(GMW_SCEN!$ND$2:$ND$60=AG$4)*(GMW_SCEN!$NF$2:$NF$60=AG$1),0),$F305-1966)</f>
        <v>1.10707</v>
      </c>
      <c r="AH305" s="4" cm="1">
        <f t="array" ref="AH305">INDEX(GMW_SCEN!$A$2:$NF$60,MATCH(1,(GMW_SCEN!$NE$2:$NE$60=AH$3)*(GMW_SCEN!$ND$2:$ND$60=AH$4)*(GMW_SCEN!$NF$2:$NF$60=AH$1),0),$F305-1966)</f>
        <v>1.3848100000000001</v>
      </c>
      <c r="AI305" s="4" cm="1">
        <f t="array" ref="AI305">INDEX(GMW_SCEN!$A$2:$NF$60,MATCH(1,(GMW_SCEN!$NE$2:$NE$60=AI$3)*(GMW_SCEN!$ND$2:$ND$60=AI$4)*(GMW_SCEN!$NF$2:$NF$60=AI$1),0),$F305-1966)</f>
        <v>75.745949999999993</v>
      </c>
      <c r="AJ305" s="4" cm="1">
        <f t="array" ref="AJ305">INDEX(GMW_SCEN!$A$2:$NF$60,MATCH(1,(GMW_SCEN!$NE$2:$NE$60=AJ$3)*(GMW_SCEN!$ND$2:$ND$60=AJ$4)*(GMW_SCEN!$NF$2:$NF$60=AJ$1),0),$F305-1966)</f>
        <v>-25913.88</v>
      </c>
      <c r="AK305" s="4" cm="1">
        <f t="array" ref="AK305">INDEX(GMW_SCEN!$A$2:$NF$60,MATCH(1,(GMW_SCEN!$NE$2:$NE$60=AK$3)*(GMW_SCEN!$ND$2:$ND$60=AK$4)*(GMW_SCEN!$NF$2:$NF$60=AK$1),0),$F305-1966)</f>
        <v>6301856</v>
      </c>
      <c r="AL305" s="4" cm="1">
        <f t="array" ref="AL305">INDEX(GMW_SCEN!$A$2:$NF$60,MATCH(1,(GMW_SCEN!$NE$2:$NE$60=AL$3)*(GMW_SCEN!$ND$2:$ND$60=AL$4)*(GMW_SCEN!$NF$2:$NF$60=AL$1),0),$F305-1966)</f>
        <v>1719546</v>
      </c>
    </row>
    <row r="306" spans="1:38" x14ac:dyDescent="0.25">
      <c r="B306" s="4">
        <f t="shared" si="98"/>
        <v>2047</v>
      </c>
      <c r="C306" s="4">
        <f t="shared" si="98"/>
        <v>2047</v>
      </c>
      <c r="E306" s="4">
        <f t="shared" ref="E306" si="101">+E302+1</f>
        <v>2047</v>
      </c>
      <c r="F306" s="4">
        <f t="shared" si="100"/>
        <v>2272</v>
      </c>
      <c r="G306" s="4" cm="1">
        <f t="array" ref="G306">INDEX(GMW_SCEN!$A$2:$NF$60,MATCH(1,(GMW_SCEN!$NE$2:$NE$60=G$3)*(GMW_SCEN!$ND$2:$ND$60=G$4)*(GMW_SCEN!$NF$2:$NF$60=G$1),0),$F306-1966)</f>
        <v>989051.4</v>
      </c>
      <c r="H306" s="4" cm="1">
        <f t="array" ref="H306">INDEX(GMW_SCEN!$A$2:$NF$60,MATCH(1,(GMW_SCEN!$NE$2:$NE$60=H$3)*(GMW_SCEN!$ND$2:$ND$60=H$4)*(GMW_SCEN!$NF$2:$NF$60=H$1),0),$F306-1966)</f>
        <v>577990.5</v>
      </c>
      <c r="I306" s="4" cm="1">
        <f t="array" ref="I306">INDEX(GMW_SCEN!$A$2:$NF$60,MATCH(1,(GMW_SCEN!$NE$2:$NE$60=I$3)*(GMW_SCEN!$ND$2:$ND$60=I$4)*(GMW_SCEN!$NF$2:$NF$60=I$1),0),$F306-1966)</f>
        <v>206753.5</v>
      </c>
      <c r="J306" s="4" cm="1">
        <f t="array" ref="J306">INDEX(GMW_SCEN!$A$2:$NF$60,MATCH(1,(GMW_SCEN!$NE$2:$NE$60=J$3)*(GMW_SCEN!$ND$2:$ND$60=J$4)*(GMW_SCEN!$NF$2:$NF$60=J$1),0),$F306-1966)</f>
        <v>209841.3</v>
      </c>
      <c r="K306" s="4" cm="1">
        <f t="array" ref="K306">INDEX(GMW_SCEN!$A$2:$NF$60,MATCH(1,(GMW_SCEN!$NE$2:$NE$60=K$3)*(GMW_SCEN!$ND$2:$ND$60=K$4)*(GMW_SCEN!$NF$2:$NF$60=K$1),0),$F306-1966)</f>
        <v>304587.8</v>
      </c>
      <c r="L306" s="4" cm="1">
        <f t="array" ref="L306">INDEX(GMW_SCEN!$A$2:$NF$60,MATCH(1,(GMW_SCEN!$NE$2:$NE$60=L$3)*(GMW_SCEN!$ND$2:$ND$60=L$4)*(GMW_SCEN!$NF$2:$NF$60=L$1),0),$F306-1966)</f>
        <v>333564.3</v>
      </c>
      <c r="M306" s="4" cm="1">
        <f t="array" ref="M306">INDEX(GMW_SCEN!$A$2:$NF$60,MATCH(1,(GMW_SCEN!$NE$2:$NE$60=M$3)*(GMW_SCEN!$ND$2:$ND$60=M$4)*(GMW_SCEN!$NF$2:$NF$60=M$1),0),$F306-1966)</f>
        <v>219.3511</v>
      </c>
      <c r="N306" s="4" cm="1">
        <f t="array" ref="N306">INDEX(GMW_SCEN!$A$2:$NF$60,MATCH(1,(GMW_SCEN!$NE$2:$NE$60=N$3)*(GMW_SCEN!$ND$2:$ND$60=N$4)*(GMW_SCEN!$NF$2:$NF$60=N$1),0),$F306-1966)</f>
        <v>2.4997639999999999</v>
      </c>
      <c r="O306" s="4" cm="1">
        <f t="array" ref="O306">INDEX(GMW_SCEN!$A$2:$NF$60,MATCH(1,(GMW_SCEN!$NE$2:$NE$60=O$3)*(GMW_SCEN!$ND$2:$ND$60=O$4)*(GMW_SCEN!$NF$2:$NF$60=O$1),0),$F306-1966)</f>
        <v>3.3500700000000001</v>
      </c>
      <c r="P306" s="4" cm="1">
        <f t="array" ref="P306">INDEX(GMW_SCEN!$A$2:$NF$60,MATCH(1,(GMW_SCEN!$NE$2:$NE$60=P$3)*(GMW_SCEN!$ND$2:$ND$60=P$4)*(GMW_SCEN!$NF$2:$NF$60=P$1),0),$F306-1966)</f>
        <v>0.39755509999999999</v>
      </c>
      <c r="Q306" s="4" cm="1">
        <f t="array" ref="Q306">INDEX(GMW_SCEN!$A$2:$NF$60,MATCH(1,(GMW_SCEN!$NE$2:$NE$60=Q$3)*(GMW_SCEN!$ND$2:$ND$60=Q$4)*(GMW_SCEN!$NF$2:$NF$60=Q$1),0),$F306-1966)</f>
        <v>1.1192279999999999</v>
      </c>
      <c r="R306" s="4" cm="1">
        <f t="array" ref="R306">INDEX(GMW_SCEN!$A$2:$NF$60,MATCH(1,(GMW_SCEN!$NE$2:$NE$60=R$3)*(GMW_SCEN!$ND$2:$ND$60=R$4)*(GMW_SCEN!$NF$2:$NF$60=R$1),0),$F306-1966)</f>
        <v>1.4000189999999999</v>
      </c>
      <c r="S306" s="4" cm="1">
        <f t="array" ref="S306">INDEX(GMW_SCEN!$A$2:$NF$60,MATCH(1,(GMW_SCEN!$NE$2:$NE$60=S$3)*(GMW_SCEN!$ND$2:$ND$60=S$4)*(GMW_SCEN!$NF$2:$NF$60=S$1),0),$F306-1966)</f>
        <v>76.463759999999994</v>
      </c>
      <c r="T306" s="4" cm="1">
        <f t="array" ref="T306">INDEX(GMW_SCEN!$A$2:$NF$60,MATCH(1,(GMW_SCEN!$NE$2:$NE$60=T$3)*(GMW_SCEN!$ND$2:$ND$60=T$4)*(GMW_SCEN!$NF$2:$NF$60=T$1),0),$F306-1966)</f>
        <v>-70247.13</v>
      </c>
      <c r="U306" s="4" cm="1">
        <f t="array" ref="U306">INDEX(GMW_SCEN!$A$2:$NF$60,MATCH(1,(GMW_SCEN!$NE$2:$NE$60=U$3)*(GMW_SCEN!$ND$2:$ND$60=U$4)*(GMW_SCEN!$NF$2:$NF$60=U$1),0),$F306-1966)</f>
        <v>6449631</v>
      </c>
      <c r="V306" s="4" cm="1">
        <f t="array" ref="V306">INDEX(GMW_SCEN!$A$2:$NF$60,MATCH(1,(GMW_SCEN!$NE$2:$NE$60=V$3)*(GMW_SCEN!$ND$2:$ND$60=V$4)*(GMW_SCEN!$NF$2:$NF$60=V$1),0),$F306-1966)</f>
        <v>1714589</v>
      </c>
      <c r="W306" s="4" cm="1">
        <f t="array" ref="W306">INDEX(GMW_SCEN!$A$2:$NF$60,MATCH(1,(GMW_SCEN!$NE$2:$NE$60=W$3)*(GMW_SCEN!$ND$2:$ND$60=W$4)*(GMW_SCEN!$NF$2:$NF$60=W$1),0),$F306-1966)</f>
        <v>989123</v>
      </c>
      <c r="X306" s="4" cm="1">
        <f t="array" ref="X306">INDEX(GMW_SCEN!$A$2:$NF$60,MATCH(1,(GMW_SCEN!$NE$2:$NE$60=X$3)*(GMW_SCEN!$ND$2:$ND$60=X$4)*(GMW_SCEN!$NF$2:$NF$60=X$1),0),$F306-1966)</f>
        <v>578135.5</v>
      </c>
      <c r="Y306" s="4" cm="1">
        <f t="array" ref="Y306">INDEX(GMW_SCEN!$A$2:$NF$60,MATCH(1,(GMW_SCEN!$NE$2:$NE$60=Y$3)*(GMW_SCEN!$ND$2:$ND$60=Y$4)*(GMW_SCEN!$NF$2:$NF$60=Y$1),0),$F306-1966)</f>
        <v>206783</v>
      </c>
      <c r="Z306" s="4" cm="1">
        <f t="array" ref="Z306">INDEX(GMW_SCEN!$A$2:$NF$60,MATCH(1,(GMW_SCEN!$NE$2:$NE$60=Z$3)*(GMW_SCEN!$ND$2:$ND$60=Z$4)*(GMW_SCEN!$NF$2:$NF$60=Z$1),0),$F306-1966)</f>
        <v>209841.3</v>
      </c>
      <c r="AA306" s="4" cm="1">
        <f t="array" ref="AA306">INDEX(GMW_SCEN!$A$2:$NF$60,MATCH(1,(GMW_SCEN!$NE$2:$NE$60=AA$3)*(GMW_SCEN!$ND$2:$ND$60=AA$4)*(GMW_SCEN!$NF$2:$NF$60=AA$1),0),$F306-1966)</f>
        <v>304558.40000000002</v>
      </c>
      <c r="AB306" s="4" cm="1">
        <f t="array" ref="AB306">INDEX(GMW_SCEN!$A$2:$NF$60,MATCH(1,(GMW_SCEN!$NE$2:$NE$60=AB$3)*(GMW_SCEN!$ND$2:$ND$60=AB$4)*(GMW_SCEN!$NF$2:$NF$60=AB$1),0),$F306-1966)</f>
        <v>333639.3</v>
      </c>
      <c r="AC306" s="4" cm="1">
        <f t="array" ref="AC306">INDEX(GMW_SCEN!$A$2:$NF$60,MATCH(1,(GMW_SCEN!$NE$2:$NE$60=AC$3)*(GMW_SCEN!$ND$2:$ND$60=AC$4)*(GMW_SCEN!$NF$2:$NF$60=AC$1),0),$F306-1966)</f>
        <v>221.8921</v>
      </c>
      <c r="AD306" s="4" cm="1">
        <f t="array" ref="AD306">INDEX(GMW_SCEN!$A$2:$NF$60,MATCH(1,(GMW_SCEN!$NE$2:$NE$60=AD$3)*(GMW_SCEN!$ND$2:$ND$60=AD$4)*(GMW_SCEN!$NF$2:$NF$60=AD$1),0),$F306-1966)</f>
        <v>2.4680460000000002</v>
      </c>
      <c r="AE306" s="4" cm="1">
        <f t="array" ref="AE306">INDEX(GMW_SCEN!$A$2:$NF$60,MATCH(1,(GMW_SCEN!$NE$2:$NE$60=AE$3)*(GMW_SCEN!$ND$2:$ND$60=AE$4)*(GMW_SCEN!$NF$2:$NF$60=AE$1),0),$F306-1966)</f>
        <v>3.3204060000000002</v>
      </c>
      <c r="AF306" s="4" cm="1">
        <f t="array" ref="AF306">INDEX(GMW_SCEN!$A$2:$NF$60,MATCH(1,(GMW_SCEN!$NE$2:$NE$60=AF$3)*(GMW_SCEN!$ND$2:$ND$60=AF$4)*(GMW_SCEN!$NF$2:$NF$60=AF$1),0),$F306-1966)</f>
        <v>0.39670499999999997</v>
      </c>
      <c r="AG306" s="4" cm="1">
        <f t="array" ref="AG306">INDEX(GMW_SCEN!$A$2:$NF$60,MATCH(1,(GMW_SCEN!$NE$2:$NE$60=AG$3)*(GMW_SCEN!$ND$2:$ND$60=AG$4)*(GMW_SCEN!$NF$2:$NF$60=AG$1),0),$F306-1966)</f>
        <v>1.107151</v>
      </c>
      <c r="AH306" s="4" cm="1">
        <f t="array" ref="AH306">INDEX(GMW_SCEN!$A$2:$NF$60,MATCH(1,(GMW_SCEN!$NE$2:$NE$60=AH$3)*(GMW_SCEN!$ND$2:$ND$60=AH$4)*(GMW_SCEN!$NF$2:$NF$60=AH$1),0),$F306-1966)</f>
        <v>1.384914</v>
      </c>
      <c r="AI306" s="4" cm="1">
        <f t="array" ref="AI306">INDEX(GMW_SCEN!$A$2:$NF$60,MATCH(1,(GMW_SCEN!$NE$2:$NE$60=AI$3)*(GMW_SCEN!$ND$2:$ND$60=AI$4)*(GMW_SCEN!$NF$2:$NF$60=AI$1),0),$F306-1966)</f>
        <v>75.684880000000007</v>
      </c>
      <c r="AJ306" s="4" cm="1">
        <f t="array" ref="AJ306">INDEX(GMW_SCEN!$A$2:$NF$60,MATCH(1,(GMW_SCEN!$NE$2:$NE$60=AJ$3)*(GMW_SCEN!$ND$2:$ND$60=AJ$4)*(GMW_SCEN!$NF$2:$NF$60=AJ$1),0),$F306-1966)</f>
        <v>-70168.070000000007</v>
      </c>
      <c r="AK306" s="4" cm="1">
        <f t="array" ref="AK306">INDEX(GMW_SCEN!$A$2:$NF$60,MATCH(1,(GMW_SCEN!$NE$2:$NE$60=AK$3)*(GMW_SCEN!$ND$2:$ND$60=AK$4)*(GMW_SCEN!$NF$2:$NF$60=AK$1),0),$F306-1966)</f>
        <v>6406894</v>
      </c>
      <c r="AL306" s="4" cm="1">
        <f t="array" ref="AL306">INDEX(GMW_SCEN!$A$2:$NF$60,MATCH(1,(GMW_SCEN!$NE$2:$NE$60=AL$3)*(GMW_SCEN!$ND$2:$ND$60=AL$4)*(GMW_SCEN!$NF$2:$NF$60=AL$1),0),$F306-1966)</f>
        <v>1734735</v>
      </c>
    </row>
    <row r="307" spans="1:38" x14ac:dyDescent="0.25">
      <c r="A307" s="4">
        <v>2048</v>
      </c>
      <c r="B307" s="4">
        <f t="shared" si="98"/>
        <v>2048</v>
      </c>
      <c r="C307" s="4">
        <f t="shared" si="98"/>
        <v>2047</v>
      </c>
      <c r="D307" s="4">
        <f t="shared" si="98"/>
        <v>2047</v>
      </c>
      <c r="F307" s="4">
        <f t="shared" si="100"/>
        <v>2273</v>
      </c>
      <c r="G307" s="4" cm="1">
        <f t="array" ref="G307">INDEX(GMW_SCEN!$A$2:$NF$60,MATCH(1,(GMW_SCEN!$NE$2:$NE$60=G$3)*(GMW_SCEN!$ND$2:$ND$60=G$4)*(GMW_SCEN!$NF$2:$NF$60=G$1),0),$F307-1966)</f>
        <v>992511.6</v>
      </c>
      <c r="H307" s="4" cm="1">
        <f t="array" ref="H307">INDEX(GMW_SCEN!$A$2:$NF$60,MATCH(1,(GMW_SCEN!$NE$2:$NE$60=H$3)*(GMW_SCEN!$ND$2:$ND$60=H$4)*(GMW_SCEN!$NF$2:$NF$60=H$1),0),$F307-1966)</f>
        <v>579945.1</v>
      </c>
      <c r="I307" s="4" cm="1">
        <f t="array" ref="I307">INDEX(GMW_SCEN!$A$2:$NF$60,MATCH(1,(GMW_SCEN!$NE$2:$NE$60=I$3)*(GMW_SCEN!$ND$2:$ND$60=I$4)*(GMW_SCEN!$NF$2:$NF$60=I$1),0),$F307-1966)</f>
        <v>207706.4</v>
      </c>
      <c r="J307" s="4" cm="1">
        <f t="array" ref="J307">INDEX(GMW_SCEN!$A$2:$NF$60,MATCH(1,(GMW_SCEN!$NE$2:$NE$60=J$3)*(GMW_SCEN!$ND$2:$ND$60=J$4)*(GMW_SCEN!$NF$2:$NF$60=J$1),0),$F307-1966)</f>
        <v>210550.9</v>
      </c>
      <c r="K307" s="4" cm="1">
        <f t="array" ref="K307">INDEX(GMW_SCEN!$A$2:$NF$60,MATCH(1,(GMW_SCEN!$NE$2:$NE$60=K$3)*(GMW_SCEN!$ND$2:$ND$60=K$4)*(GMW_SCEN!$NF$2:$NF$60=K$1),0),$F307-1966)</f>
        <v>305568</v>
      </c>
      <c r="L307" s="4" cm="1">
        <f t="array" ref="L307">INDEX(GMW_SCEN!$A$2:$NF$60,MATCH(1,(GMW_SCEN!$NE$2:$NE$60=L$3)*(GMW_SCEN!$ND$2:$ND$60=L$4)*(GMW_SCEN!$NF$2:$NF$60=L$1),0),$F307-1966)</f>
        <v>334774.3</v>
      </c>
      <c r="M307" s="4" cm="1">
        <f t="array" ref="M307">INDEX(GMW_SCEN!$A$2:$NF$60,MATCH(1,(GMW_SCEN!$NE$2:$NE$60=M$3)*(GMW_SCEN!$ND$2:$ND$60=M$4)*(GMW_SCEN!$NF$2:$NF$60=M$1),0),$F307-1966)</f>
        <v>219.4648</v>
      </c>
      <c r="N307" s="4" cm="1">
        <f t="array" ref="N307">INDEX(GMW_SCEN!$A$2:$NF$60,MATCH(1,(GMW_SCEN!$NE$2:$NE$60=N$3)*(GMW_SCEN!$ND$2:$ND$60=N$4)*(GMW_SCEN!$NF$2:$NF$60=N$1),0),$F307-1966)</f>
        <v>2.4997790000000002</v>
      </c>
      <c r="O307" s="4" cm="1">
        <f t="array" ref="O307">INDEX(GMW_SCEN!$A$2:$NF$60,MATCH(1,(GMW_SCEN!$NE$2:$NE$60=O$3)*(GMW_SCEN!$ND$2:$ND$60=O$4)*(GMW_SCEN!$NF$2:$NF$60=O$1),0),$F307-1966)</f>
        <v>3.3500649999999998</v>
      </c>
      <c r="P307" s="4" cm="1">
        <f t="array" ref="P307">INDEX(GMW_SCEN!$A$2:$NF$60,MATCH(1,(GMW_SCEN!$NE$2:$NE$60=P$3)*(GMW_SCEN!$ND$2:$ND$60=P$4)*(GMW_SCEN!$NF$2:$NF$60=P$1),0),$F307-1966)</f>
        <v>0.39883580000000002</v>
      </c>
      <c r="Q307" s="4" cm="1">
        <f t="array" ref="Q307">INDEX(GMW_SCEN!$A$2:$NF$60,MATCH(1,(GMW_SCEN!$NE$2:$NE$60=Q$3)*(GMW_SCEN!$ND$2:$ND$60=Q$4)*(GMW_SCEN!$NF$2:$NF$60=Q$1),0),$F307-1966)</f>
        <v>1.119229</v>
      </c>
      <c r="R307" s="4" cm="1">
        <f t="array" ref="R307">INDEX(GMW_SCEN!$A$2:$NF$60,MATCH(1,(GMW_SCEN!$NE$2:$NE$60=R$3)*(GMW_SCEN!$ND$2:$ND$60=R$4)*(GMW_SCEN!$NF$2:$NF$60=R$1),0),$F307-1966)</f>
        <v>1.40002</v>
      </c>
      <c r="S307" s="4" cm="1">
        <f t="array" ref="S307">INDEX(GMW_SCEN!$A$2:$NF$60,MATCH(1,(GMW_SCEN!$NE$2:$NE$60=S$3)*(GMW_SCEN!$ND$2:$ND$60=S$4)*(GMW_SCEN!$NF$2:$NF$60=S$1),0),$F307-1966)</f>
        <v>76.396140000000003</v>
      </c>
      <c r="T307" s="4" cm="1">
        <f t="array" ref="T307">INDEX(GMW_SCEN!$A$2:$NF$60,MATCH(1,(GMW_SCEN!$NE$2:$NE$60=T$3)*(GMW_SCEN!$ND$2:$ND$60=T$4)*(GMW_SCEN!$NF$2:$NF$60=T$1),0),$F307-1966)</f>
        <v>67276.05</v>
      </c>
      <c r="U307" s="4" cm="1">
        <f t="array" ref="U307">INDEX(GMW_SCEN!$A$2:$NF$60,MATCH(1,(GMW_SCEN!$NE$2:$NE$60=U$3)*(GMW_SCEN!$ND$2:$ND$60=U$4)*(GMW_SCEN!$NF$2:$NF$60=U$1),0),$F307-1966)</f>
        <v>6455841</v>
      </c>
      <c r="V307" s="4" cm="1">
        <f t="array" ref="V307">INDEX(GMW_SCEN!$A$2:$NF$60,MATCH(1,(GMW_SCEN!$NE$2:$NE$60=V$3)*(GMW_SCEN!$ND$2:$ND$60=V$4)*(GMW_SCEN!$NF$2:$NF$60=V$1),0),$F307-1966)</f>
        <v>1729827</v>
      </c>
      <c r="W307" s="4" cm="1">
        <f t="array" ref="W307">INDEX(GMW_SCEN!$A$2:$NF$60,MATCH(1,(GMW_SCEN!$NE$2:$NE$60=W$3)*(GMW_SCEN!$ND$2:$ND$60=W$4)*(GMW_SCEN!$NF$2:$NF$60=W$1),0),$F307-1966)</f>
        <v>992586.7</v>
      </c>
      <c r="X307" s="4" cm="1">
        <f t="array" ref="X307">INDEX(GMW_SCEN!$A$2:$NF$60,MATCH(1,(GMW_SCEN!$NE$2:$NE$60=X$3)*(GMW_SCEN!$ND$2:$ND$60=X$4)*(GMW_SCEN!$NF$2:$NF$60=X$1),0),$F307-1966)</f>
        <v>580086.30000000005</v>
      </c>
      <c r="Y307" s="4" cm="1">
        <f t="array" ref="Y307">INDEX(GMW_SCEN!$A$2:$NF$60,MATCH(1,(GMW_SCEN!$NE$2:$NE$60=Y$3)*(GMW_SCEN!$ND$2:$ND$60=Y$4)*(GMW_SCEN!$NF$2:$NF$60=Y$1),0),$F307-1966)</f>
        <v>207735.9</v>
      </c>
      <c r="Z307" s="4" cm="1">
        <f t="array" ref="Z307">INDEX(GMW_SCEN!$A$2:$NF$60,MATCH(1,(GMW_SCEN!$NE$2:$NE$60=Z$3)*(GMW_SCEN!$ND$2:$ND$60=Z$4)*(GMW_SCEN!$NF$2:$NF$60=Z$1),0),$F307-1966)</f>
        <v>210550.9</v>
      </c>
      <c r="AA307" s="4" cm="1">
        <f t="array" ref="AA307">INDEX(GMW_SCEN!$A$2:$NF$60,MATCH(1,(GMW_SCEN!$NE$2:$NE$60=AA$3)*(GMW_SCEN!$ND$2:$ND$60=AA$4)*(GMW_SCEN!$NF$2:$NF$60=AA$1),0),$F307-1966)</f>
        <v>305538.90000000002</v>
      </c>
      <c r="AB307" s="4" cm="1">
        <f t="array" ref="AB307">INDEX(GMW_SCEN!$A$2:$NF$60,MATCH(1,(GMW_SCEN!$NE$2:$NE$60=AB$3)*(GMW_SCEN!$ND$2:$ND$60=AB$4)*(GMW_SCEN!$NF$2:$NF$60=AB$1),0),$F307-1966)</f>
        <v>334842.40000000002</v>
      </c>
      <c r="AC307" s="4" cm="1">
        <f t="array" ref="AC307">INDEX(GMW_SCEN!$A$2:$NF$60,MATCH(1,(GMW_SCEN!$NE$2:$NE$60=AC$3)*(GMW_SCEN!$ND$2:$ND$60=AC$4)*(GMW_SCEN!$NF$2:$NF$60=AC$1),0),$F307-1966)</f>
        <v>221.99469999999999</v>
      </c>
      <c r="AD307" s="4" cm="1">
        <f t="array" ref="AD307">INDEX(GMW_SCEN!$A$2:$NF$60,MATCH(1,(GMW_SCEN!$NE$2:$NE$60=AD$3)*(GMW_SCEN!$ND$2:$ND$60=AD$4)*(GMW_SCEN!$NF$2:$NF$60=AD$1),0),$F307-1966)</f>
        <v>2.468861</v>
      </c>
      <c r="AE307" s="4" cm="1">
        <f t="array" ref="AE307">INDEX(GMW_SCEN!$A$2:$NF$60,MATCH(1,(GMW_SCEN!$NE$2:$NE$60=AE$3)*(GMW_SCEN!$ND$2:$ND$60=AE$4)*(GMW_SCEN!$NF$2:$NF$60=AE$1),0),$F307-1966)</f>
        <v>3.3204560000000001</v>
      </c>
      <c r="AF307" s="4" cm="1">
        <f t="array" ref="AF307">INDEX(GMW_SCEN!$A$2:$NF$60,MATCH(1,(GMW_SCEN!$NE$2:$NE$60=AF$3)*(GMW_SCEN!$ND$2:$ND$60=AF$4)*(GMW_SCEN!$NF$2:$NF$60=AF$1),0),$F307-1966)</f>
        <v>0.3973083</v>
      </c>
      <c r="AG307" s="4" cm="1">
        <f t="array" ref="AG307">INDEX(GMW_SCEN!$A$2:$NF$60,MATCH(1,(GMW_SCEN!$NE$2:$NE$60=AG$3)*(GMW_SCEN!$ND$2:$ND$60=AG$4)*(GMW_SCEN!$NF$2:$NF$60=AG$1),0),$F307-1966)</f>
        <v>1.107232</v>
      </c>
      <c r="AH307" s="4" cm="1">
        <f t="array" ref="AH307">INDEX(GMW_SCEN!$A$2:$NF$60,MATCH(1,(GMW_SCEN!$NE$2:$NE$60=AH$3)*(GMW_SCEN!$ND$2:$ND$60=AH$4)*(GMW_SCEN!$NF$2:$NF$60=AH$1),0),$F307-1966)</f>
        <v>1.385013</v>
      </c>
      <c r="AI307" s="4" cm="1">
        <f t="array" ref="AI307">INDEX(GMW_SCEN!$A$2:$NF$60,MATCH(1,(GMW_SCEN!$NE$2:$NE$60=AI$3)*(GMW_SCEN!$ND$2:$ND$60=AI$4)*(GMW_SCEN!$NF$2:$NF$60=AI$1),0),$F307-1966)</f>
        <v>75.623469999999998</v>
      </c>
      <c r="AJ307" s="4" cm="1">
        <f t="array" ref="AJ307">INDEX(GMW_SCEN!$A$2:$NF$60,MATCH(1,(GMW_SCEN!$NE$2:$NE$60=AJ$3)*(GMW_SCEN!$ND$2:$ND$60=AJ$4)*(GMW_SCEN!$NF$2:$NF$60=AJ$1),0),$F307-1966)</f>
        <v>68799.55</v>
      </c>
      <c r="AK307" s="4" cm="1">
        <f t="array" ref="AK307">INDEX(GMW_SCEN!$A$2:$NF$60,MATCH(1,(GMW_SCEN!$NE$2:$NE$60=AK$3)*(GMW_SCEN!$ND$2:$ND$60=AK$4)*(GMW_SCEN!$NF$2:$NF$60=AK$1),0),$F307-1966)</f>
        <v>6412207</v>
      </c>
      <c r="AL307" s="4" cm="1">
        <f t="array" ref="AL307">INDEX(GMW_SCEN!$A$2:$NF$60,MATCH(1,(GMW_SCEN!$NE$2:$NE$60=AL$3)*(GMW_SCEN!$ND$2:$ND$60=AL$4)*(GMW_SCEN!$NF$2:$NF$60=AL$1),0),$F307-1966)</f>
        <v>1750070</v>
      </c>
    </row>
    <row r="308" spans="1:38" x14ac:dyDescent="0.25">
      <c r="B308" s="4">
        <f t="shared" si="98"/>
        <v>2048</v>
      </c>
      <c r="C308" s="4">
        <f t="shared" si="98"/>
        <v>2048</v>
      </c>
      <c r="F308" s="4">
        <f t="shared" si="100"/>
        <v>2274</v>
      </c>
      <c r="G308" s="4" cm="1">
        <f t="array" ref="G308">INDEX(GMW_SCEN!$A$2:$NF$60,MATCH(1,(GMW_SCEN!$NE$2:$NE$60=G$3)*(GMW_SCEN!$ND$2:$ND$60=G$4)*(GMW_SCEN!$NF$2:$NF$60=G$1),0),$F308-1966)</f>
        <v>995981.5</v>
      </c>
      <c r="H308" s="4" cm="1">
        <f t="array" ref="H308">INDEX(GMW_SCEN!$A$2:$NF$60,MATCH(1,(GMW_SCEN!$NE$2:$NE$60=H$3)*(GMW_SCEN!$ND$2:$ND$60=H$4)*(GMW_SCEN!$NF$2:$NF$60=H$1),0),$F308-1966)</f>
        <v>581904.19999999995</v>
      </c>
      <c r="I308" s="4" cm="1">
        <f t="array" ref="I308">INDEX(GMW_SCEN!$A$2:$NF$60,MATCH(1,(GMW_SCEN!$NE$2:$NE$60=I$3)*(GMW_SCEN!$ND$2:$ND$60=I$4)*(GMW_SCEN!$NF$2:$NF$60=I$1),0),$F308-1966)</f>
        <v>208663</v>
      </c>
      <c r="J308" s="4" cm="1">
        <f t="array" ref="J308">INDEX(GMW_SCEN!$A$2:$NF$60,MATCH(1,(GMW_SCEN!$NE$2:$NE$60=J$3)*(GMW_SCEN!$ND$2:$ND$60=J$4)*(GMW_SCEN!$NF$2:$NF$60=J$1),0),$F308-1966)</f>
        <v>211262.2</v>
      </c>
      <c r="K308" s="4" cm="1">
        <f t="array" ref="K308">INDEX(GMW_SCEN!$A$2:$NF$60,MATCH(1,(GMW_SCEN!$NE$2:$NE$60=K$3)*(GMW_SCEN!$ND$2:$ND$60=K$4)*(GMW_SCEN!$NF$2:$NF$60=K$1),0),$F308-1966)</f>
        <v>306551</v>
      </c>
      <c r="L308" s="4" cm="1">
        <f t="array" ref="L308">INDEX(GMW_SCEN!$A$2:$NF$60,MATCH(1,(GMW_SCEN!$NE$2:$NE$60=L$3)*(GMW_SCEN!$ND$2:$ND$60=L$4)*(GMW_SCEN!$NF$2:$NF$60=L$1),0),$F308-1966)</f>
        <v>335987.4</v>
      </c>
      <c r="M308" s="4" cm="1">
        <f t="array" ref="M308">INDEX(GMW_SCEN!$A$2:$NF$60,MATCH(1,(GMW_SCEN!$NE$2:$NE$60=M$3)*(GMW_SCEN!$ND$2:$ND$60=M$4)*(GMW_SCEN!$NF$2:$NF$60=M$1),0),$F308-1966)</f>
        <v>221.6583</v>
      </c>
      <c r="N308" s="4" cm="1">
        <f t="array" ref="N308">INDEX(GMW_SCEN!$A$2:$NF$60,MATCH(1,(GMW_SCEN!$NE$2:$NE$60=N$3)*(GMW_SCEN!$ND$2:$ND$60=N$4)*(GMW_SCEN!$NF$2:$NF$60=N$1),0),$F308-1966)</f>
        <v>2.4998010000000002</v>
      </c>
      <c r="O308" s="4" cm="1">
        <f t="array" ref="O308">INDEX(GMW_SCEN!$A$2:$NF$60,MATCH(1,(GMW_SCEN!$NE$2:$NE$60=O$3)*(GMW_SCEN!$ND$2:$ND$60=O$4)*(GMW_SCEN!$NF$2:$NF$60=O$1),0),$F308-1966)</f>
        <v>3.3500960000000002</v>
      </c>
      <c r="P308" s="4" cm="1">
        <f t="array" ref="P308">INDEX(GMW_SCEN!$A$2:$NF$60,MATCH(1,(GMW_SCEN!$NE$2:$NE$60=P$3)*(GMW_SCEN!$ND$2:$ND$60=P$4)*(GMW_SCEN!$NF$2:$NF$60=P$1),0),$F308-1966)</f>
        <v>0.40010240000000002</v>
      </c>
      <c r="Q308" s="4" cm="1">
        <f t="array" ref="Q308">INDEX(GMW_SCEN!$A$2:$NF$60,MATCH(1,(GMW_SCEN!$NE$2:$NE$60=Q$3)*(GMW_SCEN!$ND$2:$ND$60=Q$4)*(GMW_SCEN!$NF$2:$NF$60=Q$1),0),$F308-1966)</f>
        <v>1.1192299999999999</v>
      </c>
      <c r="R308" s="4" cm="1">
        <f t="array" ref="R308">INDEX(GMW_SCEN!$A$2:$NF$60,MATCH(1,(GMW_SCEN!$NE$2:$NE$60=R$3)*(GMW_SCEN!$ND$2:$ND$60=R$4)*(GMW_SCEN!$NF$2:$NF$60=R$1),0),$F308-1966)</f>
        <v>1.400023</v>
      </c>
      <c r="S308" s="4" cm="1">
        <f t="array" ref="S308">INDEX(GMW_SCEN!$A$2:$NF$60,MATCH(1,(GMW_SCEN!$NE$2:$NE$60=S$3)*(GMW_SCEN!$ND$2:$ND$60=S$4)*(GMW_SCEN!$NF$2:$NF$60=S$1),0),$F308-1966)</f>
        <v>76.328869999999995</v>
      </c>
      <c r="T308" s="4" cm="1">
        <f t="array" ref="T308">INDEX(GMW_SCEN!$A$2:$NF$60,MATCH(1,(GMW_SCEN!$NE$2:$NE$60=T$3)*(GMW_SCEN!$ND$2:$ND$60=T$4)*(GMW_SCEN!$NF$2:$NF$60=T$1),0),$F308-1966)</f>
        <v>-85933.55</v>
      </c>
      <c r="U308" s="4" cm="1">
        <f t="array" ref="U308">INDEX(GMW_SCEN!$A$2:$NF$60,MATCH(1,(GMW_SCEN!$NE$2:$NE$60=U$3)*(GMW_SCEN!$ND$2:$ND$60=U$4)*(GMW_SCEN!$NF$2:$NF$60=U$1),0),$F308-1966)</f>
        <v>6568060</v>
      </c>
      <c r="V308" s="4" cm="1">
        <f t="array" ref="V308">INDEX(GMW_SCEN!$A$2:$NF$60,MATCH(1,(GMW_SCEN!$NE$2:$NE$60=V$3)*(GMW_SCEN!$ND$2:$ND$60=V$4)*(GMW_SCEN!$NF$2:$NF$60=V$1),0),$F308-1966)</f>
        <v>1745196</v>
      </c>
      <c r="W308" s="4" cm="1">
        <f t="array" ref="W308">INDEX(GMW_SCEN!$A$2:$NF$60,MATCH(1,(GMW_SCEN!$NE$2:$NE$60=W$3)*(GMW_SCEN!$ND$2:$ND$60=W$4)*(GMW_SCEN!$NF$2:$NF$60=W$1),0),$F308-1966)</f>
        <v>996057.9</v>
      </c>
      <c r="X308" s="4" cm="1">
        <f t="array" ref="X308">INDEX(GMW_SCEN!$A$2:$NF$60,MATCH(1,(GMW_SCEN!$NE$2:$NE$60=X$3)*(GMW_SCEN!$ND$2:$ND$60=X$4)*(GMW_SCEN!$NF$2:$NF$60=X$1),0),$F308-1966)</f>
        <v>582040.69999999995</v>
      </c>
      <c r="Y308" s="4" cm="1">
        <f t="array" ref="Y308">INDEX(GMW_SCEN!$A$2:$NF$60,MATCH(1,(GMW_SCEN!$NE$2:$NE$60=Y$3)*(GMW_SCEN!$ND$2:$ND$60=Y$4)*(GMW_SCEN!$NF$2:$NF$60=Y$1),0),$F308-1966)</f>
        <v>208693</v>
      </c>
      <c r="Z308" s="4" cm="1">
        <f t="array" ref="Z308">INDEX(GMW_SCEN!$A$2:$NF$60,MATCH(1,(GMW_SCEN!$NE$2:$NE$60=Z$3)*(GMW_SCEN!$ND$2:$ND$60=Z$4)*(GMW_SCEN!$NF$2:$NF$60=Z$1),0),$F308-1966)</f>
        <v>211262.2</v>
      </c>
      <c r="AA308" s="4" cm="1">
        <f t="array" ref="AA308">INDEX(GMW_SCEN!$A$2:$NF$60,MATCH(1,(GMW_SCEN!$NE$2:$NE$60=AA$3)*(GMW_SCEN!$ND$2:$ND$60=AA$4)*(GMW_SCEN!$NF$2:$NF$60=AA$1),0),$F308-1966)</f>
        <v>306520.90000000002</v>
      </c>
      <c r="AB308" s="4" cm="1">
        <f t="array" ref="AB308">INDEX(GMW_SCEN!$A$2:$NF$60,MATCH(1,(GMW_SCEN!$NE$2:$NE$60=AB$3)*(GMW_SCEN!$ND$2:$ND$60=AB$4)*(GMW_SCEN!$NF$2:$NF$60=AB$1),0),$F308-1966)</f>
        <v>336049.6</v>
      </c>
      <c r="AC308" s="4" cm="1">
        <f t="array" ref="AC308">INDEX(GMW_SCEN!$A$2:$NF$60,MATCH(1,(GMW_SCEN!$NE$2:$NE$60=AC$3)*(GMW_SCEN!$ND$2:$ND$60=AC$4)*(GMW_SCEN!$NF$2:$NF$60=AC$1),0),$F308-1966)</f>
        <v>224.20310000000001</v>
      </c>
      <c r="AD308" s="4" cm="1">
        <f t="array" ref="AD308">INDEX(GMW_SCEN!$A$2:$NF$60,MATCH(1,(GMW_SCEN!$NE$2:$NE$60=AD$3)*(GMW_SCEN!$ND$2:$ND$60=AD$4)*(GMW_SCEN!$NF$2:$NF$60=AD$1),0),$F308-1966)</f>
        <v>2.4696709999999999</v>
      </c>
      <c r="AE308" s="4" cm="1">
        <f t="array" ref="AE308">INDEX(GMW_SCEN!$A$2:$NF$60,MATCH(1,(GMW_SCEN!$NE$2:$NE$60=AE$3)*(GMW_SCEN!$ND$2:$ND$60=AE$4)*(GMW_SCEN!$NF$2:$NF$60=AE$1),0),$F308-1966)</f>
        <v>3.3205900000000002</v>
      </c>
      <c r="AF308" s="4" cm="1">
        <f t="array" ref="AF308">INDEX(GMW_SCEN!$A$2:$NF$60,MATCH(1,(GMW_SCEN!$NE$2:$NE$60=AF$3)*(GMW_SCEN!$ND$2:$ND$60=AF$4)*(GMW_SCEN!$NF$2:$NF$60=AF$1),0),$F308-1966)</f>
        <v>0.39797339999999998</v>
      </c>
      <c r="AG308" s="4" cm="1">
        <f t="array" ref="AG308">INDEX(GMW_SCEN!$A$2:$NF$60,MATCH(1,(GMW_SCEN!$NE$2:$NE$60=AG$3)*(GMW_SCEN!$ND$2:$ND$60=AG$4)*(GMW_SCEN!$NF$2:$NF$60=AG$1),0),$F308-1966)</f>
        <v>1.1073090000000001</v>
      </c>
      <c r="AH308" s="4" cm="1">
        <f t="array" ref="AH308">INDEX(GMW_SCEN!$A$2:$NF$60,MATCH(1,(GMW_SCEN!$NE$2:$NE$60=AH$3)*(GMW_SCEN!$ND$2:$ND$60=AH$4)*(GMW_SCEN!$NF$2:$NF$60=AH$1),0),$F308-1966)</f>
        <v>1.385113</v>
      </c>
      <c r="AI308" s="4" cm="1">
        <f t="array" ref="AI308">INDEX(GMW_SCEN!$A$2:$NF$60,MATCH(1,(GMW_SCEN!$NE$2:$NE$60=AI$3)*(GMW_SCEN!$ND$2:$ND$60=AI$4)*(GMW_SCEN!$NF$2:$NF$60=AI$1),0),$F308-1966)</f>
        <v>75.562989999999999</v>
      </c>
      <c r="AJ308" s="4" cm="1">
        <f t="array" ref="AJ308">INDEX(GMW_SCEN!$A$2:$NF$60,MATCH(1,(GMW_SCEN!$NE$2:$NE$60=AJ$3)*(GMW_SCEN!$ND$2:$ND$60=AJ$4)*(GMW_SCEN!$NF$2:$NF$60=AJ$1),0),$F308-1966)</f>
        <v>-86124.67</v>
      </c>
      <c r="AK308" s="4" cm="1">
        <f t="array" ref="AK308">INDEX(GMW_SCEN!$A$2:$NF$60,MATCH(1,(GMW_SCEN!$NE$2:$NE$60=AK$3)*(GMW_SCEN!$ND$2:$ND$60=AK$4)*(GMW_SCEN!$NF$2:$NF$60=AK$1),0),$F308-1966)</f>
        <v>6525247</v>
      </c>
      <c r="AL308" s="4" cm="1">
        <f t="array" ref="AL308">INDEX(GMW_SCEN!$A$2:$NF$60,MATCH(1,(GMW_SCEN!$NE$2:$NE$60=AL$3)*(GMW_SCEN!$ND$2:$ND$60=AL$4)*(GMW_SCEN!$NF$2:$NF$60=AL$1),0),$F308-1966)</f>
        <v>1765545</v>
      </c>
    </row>
    <row r="309" spans="1:38" x14ac:dyDescent="0.25">
      <c r="B309" s="4">
        <f t="shared" si="98"/>
        <v>2048</v>
      </c>
      <c r="C309" s="4">
        <f t="shared" si="98"/>
        <v>2048</v>
      </c>
      <c r="F309" s="4">
        <f t="shared" si="100"/>
        <v>2275</v>
      </c>
      <c r="G309" s="4" cm="1">
        <f t="array" ref="G309">INDEX(GMW_SCEN!$A$2:$NF$60,MATCH(1,(GMW_SCEN!$NE$2:$NE$60=G$3)*(GMW_SCEN!$ND$2:$ND$60=G$4)*(GMW_SCEN!$NF$2:$NF$60=G$1),0),$F309-1966)</f>
        <v>999435.6</v>
      </c>
      <c r="H309" s="4" cm="1">
        <f t="array" ref="H309">INDEX(GMW_SCEN!$A$2:$NF$60,MATCH(1,(GMW_SCEN!$NE$2:$NE$60=H$3)*(GMW_SCEN!$ND$2:$ND$60=H$4)*(GMW_SCEN!$NF$2:$NF$60=H$1),0),$F309-1966)</f>
        <v>583853.6</v>
      </c>
      <c r="I309" s="4" cm="1">
        <f t="array" ref="I309">INDEX(GMW_SCEN!$A$2:$NF$60,MATCH(1,(GMW_SCEN!$NE$2:$NE$60=I$3)*(GMW_SCEN!$ND$2:$ND$60=I$4)*(GMW_SCEN!$NF$2:$NF$60=I$1),0),$F309-1966)</f>
        <v>209618.3</v>
      </c>
      <c r="J309" s="4" cm="1">
        <f t="array" ref="J309">INDEX(GMW_SCEN!$A$2:$NF$60,MATCH(1,(GMW_SCEN!$NE$2:$NE$60=J$3)*(GMW_SCEN!$ND$2:$ND$60=J$4)*(GMW_SCEN!$NF$2:$NF$60=J$1),0),$F309-1966)</f>
        <v>211969.9</v>
      </c>
      <c r="K309" s="4" cm="1">
        <f t="array" ref="K309">INDEX(GMW_SCEN!$A$2:$NF$60,MATCH(1,(GMW_SCEN!$NE$2:$NE$60=K$3)*(GMW_SCEN!$ND$2:$ND$60=K$4)*(GMW_SCEN!$NF$2:$NF$60=K$1),0),$F309-1966)</f>
        <v>307529.2</v>
      </c>
      <c r="L309" s="4" cm="1">
        <f t="array" ref="L309">INDEX(GMW_SCEN!$A$2:$NF$60,MATCH(1,(GMW_SCEN!$NE$2:$NE$60=L$3)*(GMW_SCEN!$ND$2:$ND$60=L$4)*(GMW_SCEN!$NF$2:$NF$60=L$1),0),$F309-1966)</f>
        <v>337196.9</v>
      </c>
      <c r="M309" s="4" cm="1">
        <f t="array" ref="M309">INDEX(GMW_SCEN!$A$2:$NF$60,MATCH(1,(GMW_SCEN!$NE$2:$NE$60=M$3)*(GMW_SCEN!$ND$2:$ND$60=M$4)*(GMW_SCEN!$NF$2:$NF$60=M$1),0),$F309-1966)</f>
        <v>223.16849999999999</v>
      </c>
      <c r="N309" s="4" cm="1">
        <f t="array" ref="N309">INDEX(GMW_SCEN!$A$2:$NF$60,MATCH(1,(GMW_SCEN!$NE$2:$NE$60=N$3)*(GMW_SCEN!$ND$2:$ND$60=N$4)*(GMW_SCEN!$NF$2:$NF$60=N$1),0),$F309-1966)</f>
        <v>2.499819</v>
      </c>
      <c r="O309" s="4" cm="1">
        <f t="array" ref="O309">INDEX(GMW_SCEN!$A$2:$NF$60,MATCH(1,(GMW_SCEN!$NE$2:$NE$60=O$3)*(GMW_SCEN!$ND$2:$ND$60=O$4)*(GMW_SCEN!$NF$2:$NF$60=O$1),0),$F309-1966)</f>
        <v>3.350031</v>
      </c>
      <c r="P309" s="4" cm="1">
        <f t="array" ref="P309">INDEX(GMW_SCEN!$A$2:$NF$60,MATCH(1,(GMW_SCEN!$NE$2:$NE$60=P$3)*(GMW_SCEN!$ND$2:$ND$60=P$4)*(GMW_SCEN!$NF$2:$NF$60=P$1),0),$F309-1966)</f>
        <v>0.40165770000000001</v>
      </c>
      <c r="Q309" s="4" cm="1">
        <f t="array" ref="Q309">INDEX(GMW_SCEN!$A$2:$NF$60,MATCH(1,(GMW_SCEN!$NE$2:$NE$60=Q$3)*(GMW_SCEN!$ND$2:$ND$60=Q$4)*(GMW_SCEN!$NF$2:$NF$60=Q$1),0),$F309-1966)</f>
        <v>1.1192310000000001</v>
      </c>
      <c r="R309" s="4" cm="1">
        <f t="array" ref="R309">INDEX(GMW_SCEN!$A$2:$NF$60,MATCH(1,(GMW_SCEN!$NE$2:$NE$60=R$3)*(GMW_SCEN!$ND$2:$ND$60=R$4)*(GMW_SCEN!$NF$2:$NF$60=R$1),0),$F309-1966)</f>
        <v>1.4000269999999999</v>
      </c>
      <c r="S309" s="4" cm="1">
        <f t="array" ref="S309">INDEX(GMW_SCEN!$A$2:$NF$60,MATCH(1,(GMW_SCEN!$NE$2:$NE$60=S$3)*(GMW_SCEN!$ND$2:$ND$60=S$4)*(GMW_SCEN!$NF$2:$NF$60=S$1),0),$F309-1966)</f>
        <v>76.261629999999997</v>
      </c>
      <c r="T309" s="4" cm="1">
        <f t="array" ref="T309">INDEX(GMW_SCEN!$A$2:$NF$60,MATCH(1,(GMW_SCEN!$NE$2:$NE$60=T$3)*(GMW_SCEN!$ND$2:$ND$60=T$4)*(GMW_SCEN!$NF$2:$NF$60=T$1),0),$F309-1966)</f>
        <v>-27064.17</v>
      </c>
      <c r="U309" s="4" cm="1">
        <f t="array" ref="U309">INDEX(GMW_SCEN!$A$2:$NF$60,MATCH(1,(GMW_SCEN!$NE$2:$NE$60=U$3)*(GMW_SCEN!$ND$2:$ND$60=U$4)*(GMW_SCEN!$NF$2:$NF$60=U$1),0),$F309-1966)</f>
        <v>6630156</v>
      </c>
      <c r="V309" s="4" cm="1">
        <f t="array" ref="V309">INDEX(GMW_SCEN!$A$2:$NF$60,MATCH(1,(GMW_SCEN!$NE$2:$NE$60=V$3)*(GMW_SCEN!$ND$2:$ND$60=V$4)*(GMW_SCEN!$NF$2:$NF$60=V$1),0),$F309-1966)</f>
        <v>1760652</v>
      </c>
      <c r="W309" s="4" cm="1">
        <f t="array" ref="W309">INDEX(GMW_SCEN!$A$2:$NF$60,MATCH(1,(GMW_SCEN!$NE$2:$NE$60=W$3)*(GMW_SCEN!$ND$2:$ND$60=W$4)*(GMW_SCEN!$NF$2:$NF$60=W$1),0),$F309-1966)</f>
        <v>999512.8</v>
      </c>
      <c r="X309" s="4" cm="1">
        <f t="array" ref="X309">INDEX(GMW_SCEN!$A$2:$NF$60,MATCH(1,(GMW_SCEN!$NE$2:$NE$60=X$3)*(GMW_SCEN!$ND$2:$ND$60=X$4)*(GMW_SCEN!$NF$2:$NF$60=X$1),0),$F309-1966)</f>
        <v>583984.5</v>
      </c>
      <c r="Y309" s="4" cm="1">
        <f t="array" ref="Y309">INDEX(GMW_SCEN!$A$2:$NF$60,MATCH(1,(GMW_SCEN!$NE$2:$NE$60=Y$3)*(GMW_SCEN!$ND$2:$ND$60=Y$4)*(GMW_SCEN!$NF$2:$NF$60=Y$1),0),$F309-1966)</f>
        <v>209649.1</v>
      </c>
      <c r="Z309" s="4" cm="1">
        <f t="array" ref="Z309">INDEX(GMW_SCEN!$A$2:$NF$60,MATCH(1,(GMW_SCEN!$NE$2:$NE$60=Z$3)*(GMW_SCEN!$ND$2:$ND$60=Z$4)*(GMW_SCEN!$NF$2:$NF$60=Z$1),0),$F309-1966)</f>
        <v>211969.9</v>
      </c>
      <c r="AA309" s="4" cm="1">
        <f t="array" ref="AA309">INDEX(GMW_SCEN!$A$2:$NF$60,MATCH(1,(GMW_SCEN!$NE$2:$NE$60=AA$3)*(GMW_SCEN!$ND$2:$ND$60=AA$4)*(GMW_SCEN!$NF$2:$NF$60=AA$1),0),$F309-1966)</f>
        <v>307498.8</v>
      </c>
      <c r="AB309" s="4" cm="1">
        <f t="array" ref="AB309">INDEX(GMW_SCEN!$A$2:$NF$60,MATCH(1,(GMW_SCEN!$NE$2:$NE$60=AB$3)*(GMW_SCEN!$ND$2:$ND$60=AB$4)*(GMW_SCEN!$NF$2:$NF$60=AB$1),0),$F309-1966)</f>
        <v>337253.2</v>
      </c>
      <c r="AC309" s="4" cm="1">
        <f t="array" ref="AC309">INDEX(GMW_SCEN!$A$2:$NF$60,MATCH(1,(GMW_SCEN!$NE$2:$NE$60=AC$3)*(GMW_SCEN!$ND$2:$ND$60=AC$4)*(GMW_SCEN!$NF$2:$NF$60=AC$1),0),$F309-1966)</f>
        <v>225.7199</v>
      </c>
      <c r="AD309" s="4" cm="1">
        <f t="array" ref="AD309">INDEX(GMW_SCEN!$A$2:$NF$60,MATCH(1,(GMW_SCEN!$NE$2:$NE$60=AD$3)*(GMW_SCEN!$ND$2:$ND$60=AD$4)*(GMW_SCEN!$NF$2:$NF$60=AD$1),0),$F309-1966)</f>
        <v>2.4704579999999998</v>
      </c>
      <c r="AE309" s="4" cm="1">
        <f t="array" ref="AE309">INDEX(GMW_SCEN!$A$2:$NF$60,MATCH(1,(GMW_SCEN!$NE$2:$NE$60=AE$3)*(GMW_SCEN!$ND$2:$ND$60=AE$4)*(GMW_SCEN!$NF$2:$NF$60=AE$1),0),$F309-1966)</f>
        <v>3.320662</v>
      </c>
      <c r="AF309" s="4" cm="1">
        <f t="array" ref="AF309">INDEX(GMW_SCEN!$A$2:$NF$60,MATCH(1,(GMW_SCEN!$NE$2:$NE$60=AF$3)*(GMW_SCEN!$ND$2:$ND$60=AF$4)*(GMW_SCEN!$NF$2:$NF$60=AF$1),0),$F309-1966)</f>
        <v>0.39904390000000001</v>
      </c>
      <c r="AG309" s="4" cm="1">
        <f t="array" ref="AG309">INDEX(GMW_SCEN!$A$2:$NF$60,MATCH(1,(GMW_SCEN!$NE$2:$NE$60=AG$3)*(GMW_SCEN!$ND$2:$ND$60=AG$4)*(GMW_SCEN!$NF$2:$NF$60=AG$1),0),$F309-1966)</f>
        <v>1.1073869999999999</v>
      </c>
      <c r="AH309" s="4" cm="1">
        <f t="array" ref="AH309">INDEX(GMW_SCEN!$A$2:$NF$60,MATCH(1,(GMW_SCEN!$NE$2:$NE$60=AH$3)*(GMW_SCEN!$ND$2:$ND$60=AH$4)*(GMW_SCEN!$NF$2:$NF$60=AH$1),0),$F309-1966)</f>
        <v>1.3852120000000001</v>
      </c>
      <c r="AI309" s="4" cm="1">
        <f t="array" ref="AI309">INDEX(GMW_SCEN!$A$2:$NF$60,MATCH(1,(GMW_SCEN!$NE$2:$NE$60=AI$3)*(GMW_SCEN!$ND$2:$ND$60=AI$4)*(GMW_SCEN!$NF$2:$NF$60=AI$1),0),$F309-1966)</f>
        <v>75.502480000000006</v>
      </c>
      <c r="AJ309" s="4" cm="1">
        <f t="array" ref="AJ309">INDEX(GMW_SCEN!$A$2:$NF$60,MATCH(1,(GMW_SCEN!$NE$2:$NE$60=AJ$3)*(GMW_SCEN!$ND$2:$ND$60=AJ$4)*(GMW_SCEN!$NF$2:$NF$60=AJ$1),0),$F309-1966)</f>
        <v>-26826.86</v>
      </c>
      <c r="AK309" s="4" cm="1">
        <f t="array" ref="AK309">INDEX(GMW_SCEN!$A$2:$NF$60,MATCH(1,(GMW_SCEN!$NE$2:$NE$60=AK$3)*(GMW_SCEN!$ND$2:$ND$60=AK$4)*(GMW_SCEN!$NF$2:$NF$60=AK$1),0),$F309-1966)</f>
        <v>6587739</v>
      </c>
      <c r="AL309" s="4" cm="1">
        <f t="array" ref="AL309">INDEX(GMW_SCEN!$A$2:$NF$60,MATCH(1,(GMW_SCEN!$NE$2:$NE$60=AL$3)*(GMW_SCEN!$ND$2:$ND$60=AL$4)*(GMW_SCEN!$NF$2:$NF$60=AL$1),0),$F309-1966)</f>
        <v>1781106</v>
      </c>
    </row>
    <row r="310" spans="1:38" x14ac:dyDescent="0.25">
      <c r="B310" s="4">
        <f t="shared" si="98"/>
        <v>2048</v>
      </c>
      <c r="C310" s="4">
        <f t="shared" si="98"/>
        <v>2048</v>
      </c>
      <c r="E310" s="4">
        <f t="shared" ref="E310" si="102">+E306+1</f>
        <v>2048</v>
      </c>
      <c r="F310" s="4">
        <f t="shared" si="100"/>
        <v>2276</v>
      </c>
      <c r="G310" s="4" cm="1">
        <f t="array" ref="G310">INDEX(GMW_SCEN!$A$2:$NF$60,MATCH(1,(GMW_SCEN!$NE$2:$NE$60=G$3)*(GMW_SCEN!$ND$2:$ND$60=G$4)*(GMW_SCEN!$NF$2:$NF$60=G$1),0),$F310-1966)</f>
        <v>1002898</v>
      </c>
      <c r="H310" s="4" cm="1">
        <f t="array" ref="H310">INDEX(GMW_SCEN!$A$2:$NF$60,MATCH(1,(GMW_SCEN!$NE$2:$NE$60=H$3)*(GMW_SCEN!$ND$2:$ND$60=H$4)*(GMW_SCEN!$NF$2:$NF$60=H$1),0),$F310-1966)</f>
        <v>585807.80000000005</v>
      </c>
      <c r="I310" s="4" cm="1">
        <f t="array" ref="I310">INDEX(GMW_SCEN!$A$2:$NF$60,MATCH(1,(GMW_SCEN!$NE$2:$NE$60=I$3)*(GMW_SCEN!$ND$2:$ND$60=I$4)*(GMW_SCEN!$NF$2:$NF$60=I$1),0),$F310-1966)</f>
        <v>210577.1</v>
      </c>
      <c r="J310" s="4" cm="1">
        <f t="array" ref="J310">INDEX(GMW_SCEN!$A$2:$NF$60,MATCH(1,(GMW_SCEN!$NE$2:$NE$60=J$3)*(GMW_SCEN!$ND$2:$ND$60=J$4)*(GMW_SCEN!$NF$2:$NF$60=J$1),0),$F310-1966)</f>
        <v>212679.2</v>
      </c>
      <c r="K310" s="4" cm="1">
        <f t="array" ref="K310">INDEX(GMW_SCEN!$A$2:$NF$60,MATCH(1,(GMW_SCEN!$NE$2:$NE$60=K$3)*(GMW_SCEN!$ND$2:$ND$60=K$4)*(GMW_SCEN!$NF$2:$NF$60=K$1),0),$F310-1966)</f>
        <v>308509.90000000002</v>
      </c>
      <c r="L310" s="4" cm="1">
        <f t="array" ref="L310">INDEX(GMW_SCEN!$A$2:$NF$60,MATCH(1,(GMW_SCEN!$NE$2:$NE$60=L$3)*(GMW_SCEN!$ND$2:$ND$60=L$4)*(GMW_SCEN!$NF$2:$NF$60=L$1),0),$F310-1966)</f>
        <v>338409.6</v>
      </c>
      <c r="M310" s="4" cm="1">
        <f t="array" ref="M310">INDEX(GMW_SCEN!$A$2:$NF$60,MATCH(1,(GMW_SCEN!$NE$2:$NE$60=M$3)*(GMW_SCEN!$ND$2:$ND$60=M$4)*(GMW_SCEN!$NF$2:$NF$60=M$1),0),$F310-1966)</f>
        <v>223.73779999999999</v>
      </c>
      <c r="N310" s="4" cm="1">
        <f t="array" ref="N310">INDEX(GMW_SCEN!$A$2:$NF$60,MATCH(1,(GMW_SCEN!$NE$2:$NE$60=N$3)*(GMW_SCEN!$ND$2:$ND$60=N$4)*(GMW_SCEN!$NF$2:$NF$60=N$1),0),$F310-1966)</f>
        <v>2.4998309999999999</v>
      </c>
      <c r="O310" s="4" cm="1">
        <f t="array" ref="O310">INDEX(GMW_SCEN!$A$2:$NF$60,MATCH(1,(GMW_SCEN!$NE$2:$NE$60=O$3)*(GMW_SCEN!$ND$2:$ND$60=O$4)*(GMW_SCEN!$NF$2:$NF$60=O$1),0),$F310-1966)</f>
        <v>3.3500999999999999</v>
      </c>
      <c r="P310" s="4" cm="1">
        <f t="array" ref="P310">INDEX(GMW_SCEN!$A$2:$NF$60,MATCH(1,(GMW_SCEN!$NE$2:$NE$60=P$3)*(GMW_SCEN!$ND$2:$ND$60=P$4)*(GMW_SCEN!$NF$2:$NF$60=P$1),0),$F310-1966)</f>
        <v>0.40370929999999999</v>
      </c>
      <c r="Q310" s="4" cm="1">
        <f t="array" ref="Q310">INDEX(GMW_SCEN!$A$2:$NF$60,MATCH(1,(GMW_SCEN!$NE$2:$NE$60=Q$3)*(GMW_SCEN!$ND$2:$ND$60=Q$4)*(GMW_SCEN!$NF$2:$NF$60=Q$1),0),$F310-1966)</f>
        <v>1.1192310000000001</v>
      </c>
      <c r="R310" s="4" cm="1">
        <f t="array" ref="R310">INDEX(GMW_SCEN!$A$2:$NF$60,MATCH(1,(GMW_SCEN!$NE$2:$NE$60=R$3)*(GMW_SCEN!$ND$2:$ND$60=R$4)*(GMW_SCEN!$NF$2:$NF$60=R$1),0),$F310-1966)</f>
        <v>1.400026</v>
      </c>
      <c r="S310" s="4" cm="1">
        <f t="array" ref="S310">INDEX(GMW_SCEN!$A$2:$NF$60,MATCH(1,(GMW_SCEN!$NE$2:$NE$60=S$3)*(GMW_SCEN!$ND$2:$ND$60=S$4)*(GMW_SCEN!$NF$2:$NF$60=S$1),0),$F310-1966)</f>
        <v>76.194299999999998</v>
      </c>
      <c r="T310" s="4" cm="1">
        <f t="array" ref="T310">INDEX(GMW_SCEN!$A$2:$NF$60,MATCH(1,(GMW_SCEN!$NE$2:$NE$60=T$3)*(GMW_SCEN!$ND$2:$ND$60=T$4)*(GMW_SCEN!$NF$2:$NF$60=T$1),0),$F310-1966)</f>
        <v>-72775.3</v>
      </c>
      <c r="U310" s="4" cm="1">
        <f t="array" ref="U310">INDEX(GMW_SCEN!$A$2:$NF$60,MATCH(1,(GMW_SCEN!$NE$2:$NE$60=U$3)*(GMW_SCEN!$ND$2:$ND$60=U$4)*(GMW_SCEN!$NF$2:$NF$60=U$1),0),$F310-1966)</f>
        <v>6738413</v>
      </c>
      <c r="V310" s="4" cm="1">
        <f t="array" ref="V310">INDEX(GMW_SCEN!$A$2:$NF$60,MATCH(1,(GMW_SCEN!$NE$2:$NE$60=V$3)*(GMW_SCEN!$ND$2:$ND$60=V$4)*(GMW_SCEN!$NF$2:$NF$60=V$1),0),$F310-1966)</f>
        <v>1776235</v>
      </c>
      <c r="W310" s="4" cm="1">
        <f t="array" ref="W310">INDEX(GMW_SCEN!$A$2:$NF$60,MATCH(1,(GMW_SCEN!$NE$2:$NE$60=W$3)*(GMW_SCEN!$ND$2:$ND$60=W$4)*(GMW_SCEN!$NF$2:$NF$60=W$1),0),$F310-1966)</f>
        <v>1002977</v>
      </c>
      <c r="X310" s="4" cm="1">
        <f t="array" ref="X310">INDEX(GMW_SCEN!$A$2:$NF$60,MATCH(1,(GMW_SCEN!$NE$2:$NE$60=X$3)*(GMW_SCEN!$ND$2:$ND$60=X$4)*(GMW_SCEN!$NF$2:$NF$60=X$1),0),$F310-1966)</f>
        <v>585934.1</v>
      </c>
      <c r="Y310" s="4" cm="1">
        <f t="array" ref="Y310">INDEX(GMW_SCEN!$A$2:$NF$60,MATCH(1,(GMW_SCEN!$NE$2:$NE$60=Y$3)*(GMW_SCEN!$ND$2:$ND$60=Y$4)*(GMW_SCEN!$NF$2:$NF$60=Y$1),0),$F310-1966)</f>
        <v>210608.5</v>
      </c>
      <c r="Z310" s="4" cm="1">
        <f t="array" ref="Z310">INDEX(GMW_SCEN!$A$2:$NF$60,MATCH(1,(GMW_SCEN!$NE$2:$NE$60=Z$3)*(GMW_SCEN!$ND$2:$ND$60=Z$4)*(GMW_SCEN!$NF$2:$NF$60=Z$1),0),$F310-1966)</f>
        <v>212679.2</v>
      </c>
      <c r="AA310" s="4" cm="1">
        <f t="array" ref="AA310">INDEX(GMW_SCEN!$A$2:$NF$60,MATCH(1,(GMW_SCEN!$NE$2:$NE$60=AA$3)*(GMW_SCEN!$ND$2:$ND$60=AA$4)*(GMW_SCEN!$NF$2:$NF$60=AA$1),0),$F310-1966)</f>
        <v>308479.09999999998</v>
      </c>
      <c r="AB310" s="4" cm="1">
        <f t="array" ref="AB310">INDEX(GMW_SCEN!$A$2:$NF$60,MATCH(1,(GMW_SCEN!$NE$2:$NE$60=AB$3)*(GMW_SCEN!$ND$2:$ND$60=AB$4)*(GMW_SCEN!$NF$2:$NF$60=AB$1),0),$F310-1966)</f>
        <v>338460.1</v>
      </c>
      <c r="AC310" s="4" cm="1">
        <f t="array" ref="AC310">INDEX(GMW_SCEN!$A$2:$NF$60,MATCH(1,(GMW_SCEN!$NE$2:$NE$60=AC$3)*(GMW_SCEN!$ND$2:$ND$60=AC$4)*(GMW_SCEN!$NF$2:$NF$60=AC$1),0),$F310-1966)</f>
        <v>226.28489999999999</v>
      </c>
      <c r="AD310" s="4" cm="1">
        <f t="array" ref="AD310">INDEX(GMW_SCEN!$A$2:$NF$60,MATCH(1,(GMW_SCEN!$NE$2:$NE$60=AD$3)*(GMW_SCEN!$ND$2:$ND$60=AD$4)*(GMW_SCEN!$NF$2:$NF$60=AD$1),0),$F310-1966)</f>
        <v>2.4712299999999998</v>
      </c>
      <c r="AE310" s="4" cm="1">
        <f t="array" ref="AE310">INDEX(GMW_SCEN!$A$2:$NF$60,MATCH(1,(GMW_SCEN!$NE$2:$NE$60=AE$3)*(GMW_SCEN!$ND$2:$ND$60=AE$4)*(GMW_SCEN!$NF$2:$NF$60=AE$1),0),$F310-1966)</f>
        <v>3.3208839999999999</v>
      </c>
      <c r="AF310" s="4" cm="1">
        <f t="array" ref="AF310">INDEX(GMW_SCEN!$A$2:$NF$60,MATCH(1,(GMW_SCEN!$NE$2:$NE$60=AF$3)*(GMW_SCEN!$ND$2:$ND$60=AF$4)*(GMW_SCEN!$NF$2:$NF$60=AF$1),0),$F310-1966)</f>
        <v>0.40053529999999998</v>
      </c>
      <c r="AG310" s="4" cm="1">
        <f t="array" ref="AG310">INDEX(GMW_SCEN!$A$2:$NF$60,MATCH(1,(GMW_SCEN!$NE$2:$NE$60=AG$3)*(GMW_SCEN!$ND$2:$ND$60=AG$4)*(GMW_SCEN!$NF$2:$NF$60=AG$1),0),$F310-1966)</f>
        <v>1.1074619999999999</v>
      </c>
      <c r="AH310" s="4" cm="1">
        <f t="array" ref="AH310">INDEX(GMW_SCEN!$A$2:$NF$60,MATCH(1,(GMW_SCEN!$NE$2:$NE$60=AH$3)*(GMW_SCEN!$ND$2:$ND$60=AH$4)*(GMW_SCEN!$NF$2:$NF$60=AH$1),0),$F310-1966)</f>
        <v>1.385305</v>
      </c>
      <c r="AI310" s="4" cm="1">
        <f t="array" ref="AI310">INDEX(GMW_SCEN!$A$2:$NF$60,MATCH(1,(GMW_SCEN!$NE$2:$NE$60=AI$3)*(GMW_SCEN!$ND$2:$ND$60=AI$4)*(GMW_SCEN!$NF$2:$NF$60=AI$1),0),$F310-1966)</f>
        <v>75.441760000000002</v>
      </c>
      <c r="AJ310" s="4" cm="1">
        <f t="array" ref="AJ310">INDEX(GMW_SCEN!$A$2:$NF$60,MATCH(1,(GMW_SCEN!$NE$2:$NE$60=AJ$3)*(GMW_SCEN!$ND$2:$ND$60=AJ$4)*(GMW_SCEN!$NF$2:$NF$60=AJ$1),0),$F310-1966)</f>
        <v>-72669.11</v>
      </c>
      <c r="AK310" s="4" cm="1">
        <f t="array" ref="AK310">INDEX(GMW_SCEN!$A$2:$NF$60,MATCH(1,(GMW_SCEN!$NE$2:$NE$60=AK$3)*(GMW_SCEN!$ND$2:$ND$60=AK$4)*(GMW_SCEN!$NF$2:$NF$60=AK$1),0),$F310-1966)</f>
        <v>6696530</v>
      </c>
      <c r="AL310" s="4" cm="1">
        <f t="array" ref="AL310">INDEX(GMW_SCEN!$A$2:$NF$60,MATCH(1,(GMW_SCEN!$NE$2:$NE$60=AL$3)*(GMW_SCEN!$ND$2:$ND$60=AL$4)*(GMW_SCEN!$NF$2:$NF$60=AL$1),0),$F310-1966)</f>
        <v>1796797</v>
      </c>
    </row>
    <row r="311" spans="1:38" x14ac:dyDescent="0.25">
      <c r="A311" s="4">
        <v>2049</v>
      </c>
      <c r="B311" s="4">
        <f t="shared" si="98"/>
        <v>2049</v>
      </c>
      <c r="C311" s="4">
        <f t="shared" si="98"/>
        <v>2048</v>
      </c>
      <c r="D311" s="4">
        <f t="shared" si="98"/>
        <v>2048</v>
      </c>
      <c r="F311" s="4">
        <f t="shared" si="100"/>
        <v>2277</v>
      </c>
      <c r="G311" s="4" cm="1">
        <f t="array" ref="G311">INDEX(GMW_SCEN!$A$2:$NF$60,MATCH(1,(GMW_SCEN!$NE$2:$NE$60=G$3)*(GMW_SCEN!$ND$2:$ND$60=G$4)*(GMW_SCEN!$NF$2:$NF$60=G$1),0),$F311-1966)</f>
        <v>1006367</v>
      </c>
      <c r="H311" s="4" cm="1">
        <f t="array" ref="H311">INDEX(GMW_SCEN!$A$2:$NF$60,MATCH(1,(GMW_SCEN!$NE$2:$NE$60=H$3)*(GMW_SCEN!$ND$2:$ND$60=H$4)*(GMW_SCEN!$NF$2:$NF$60=H$1),0),$F311-1966)</f>
        <v>587766.30000000005</v>
      </c>
      <c r="I311" s="4" cm="1">
        <f t="array" ref="I311">INDEX(GMW_SCEN!$A$2:$NF$60,MATCH(1,(GMW_SCEN!$NE$2:$NE$60=I$3)*(GMW_SCEN!$ND$2:$ND$60=I$4)*(GMW_SCEN!$NF$2:$NF$60=I$1),0),$F311-1966)</f>
        <v>211539.5</v>
      </c>
      <c r="J311" s="4" cm="1">
        <f t="array" ref="J311">INDEX(GMW_SCEN!$A$2:$NF$60,MATCH(1,(GMW_SCEN!$NE$2:$NE$60=J$3)*(GMW_SCEN!$ND$2:$ND$60=J$4)*(GMW_SCEN!$NF$2:$NF$60=J$1),0),$F311-1966)</f>
        <v>213390.1</v>
      </c>
      <c r="K311" s="4" cm="1">
        <f t="array" ref="K311">INDEX(GMW_SCEN!$A$2:$NF$60,MATCH(1,(GMW_SCEN!$NE$2:$NE$60=K$3)*(GMW_SCEN!$ND$2:$ND$60=K$4)*(GMW_SCEN!$NF$2:$NF$60=K$1),0),$F311-1966)</f>
        <v>309492.7</v>
      </c>
      <c r="L311" s="4" cm="1">
        <f t="array" ref="L311">INDEX(GMW_SCEN!$A$2:$NF$60,MATCH(1,(GMW_SCEN!$NE$2:$NE$60=L$3)*(GMW_SCEN!$ND$2:$ND$60=L$4)*(GMW_SCEN!$NF$2:$NF$60=L$1),0),$F311-1966)</f>
        <v>339625.8</v>
      </c>
      <c r="M311" s="4" cm="1">
        <f t="array" ref="M311">INDEX(GMW_SCEN!$A$2:$NF$60,MATCH(1,(GMW_SCEN!$NE$2:$NE$60=M$3)*(GMW_SCEN!$ND$2:$ND$60=M$4)*(GMW_SCEN!$NF$2:$NF$60=M$1),0),$F311-1966)</f>
        <v>223.85390000000001</v>
      </c>
      <c r="N311" s="4" cm="1">
        <f t="array" ref="N311">INDEX(GMW_SCEN!$A$2:$NF$60,MATCH(1,(GMW_SCEN!$NE$2:$NE$60=N$3)*(GMW_SCEN!$ND$2:$ND$60=N$4)*(GMW_SCEN!$NF$2:$NF$60=N$1),0),$F311-1966)</f>
        <v>2.4998369999999999</v>
      </c>
      <c r="O311" s="4" cm="1">
        <f t="array" ref="O311">INDEX(GMW_SCEN!$A$2:$NF$60,MATCH(1,(GMW_SCEN!$NE$2:$NE$60=O$3)*(GMW_SCEN!$ND$2:$ND$60=O$4)*(GMW_SCEN!$NF$2:$NF$60=O$1),0),$F311-1966)</f>
        <v>3.3501059999999998</v>
      </c>
      <c r="P311" s="4" cm="1">
        <f t="array" ref="P311">INDEX(GMW_SCEN!$A$2:$NF$60,MATCH(1,(GMW_SCEN!$NE$2:$NE$60=P$3)*(GMW_SCEN!$ND$2:$ND$60=P$4)*(GMW_SCEN!$NF$2:$NF$60=P$1),0),$F311-1966)</f>
        <v>0.4060607</v>
      </c>
      <c r="Q311" s="4" cm="1">
        <f t="array" ref="Q311">INDEX(GMW_SCEN!$A$2:$NF$60,MATCH(1,(GMW_SCEN!$NE$2:$NE$60=Q$3)*(GMW_SCEN!$ND$2:$ND$60=Q$4)*(GMW_SCEN!$NF$2:$NF$60=Q$1),0),$F311-1966)</f>
        <v>1.1192310000000001</v>
      </c>
      <c r="R311" s="4" cm="1">
        <f t="array" ref="R311">INDEX(GMW_SCEN!$A$2:$NF$60,MATCH(1,(GMW_SCEN!$NE$2:$NE$60=R$3)*(GMW_SCEN!$ND$2:$ND$60=R$4)*(GMW_SCEN!$NF$2:$NF$60=R$1),0),$F311-1966)</f>
        <v>1.4000239999999999</v>
      </c>
      <c r="S311" s="4" cm="1">
        <f t="array" ref="S311">INDEX(GMW_SCEN!$A$2:$NF$60,MATCH(1,(GMW_SCEN!$NE$2:$NE$60=S$3)*(GMW_SCEN!$ND$2:$ND$60=S$4)*(GMW_SCEN!$NF$2:$NF$60=S$1),0),$F311-1966)</f>
        <v>76.127160000000003</v>
      </c>
      <c r="T311" s="4" cm="1">
        <f t="array" ref="T311">INDEX(GMW_SCEN!$A$2:$NF$60,MATCH(1,(GMW_SCEN!$NE$2:$NE$60=T$3)*(GMW_SCEN!$ND$2:$ND$60=T$4)*(GMW_SCEN!$NF$2:$NF$60=T$1),0),$F311-1966)</f>
        <v>69689.33</v>
      </c>
      <c r="U311" s="4" cm="1">
        <f t="array" ref="U311">INDEX(GMW_SCEN!$A$2:$NF$60,MATCH(1,(GMW_SCEN!$NE$2:$NE$60=U$3)*(GMW_SCEN!$ND$2:$ND$60=U$4)*(GMW_SCEN!$NF$2:$NF$60=U$1),0),$F311-1966)</f>
        <v>6744849</v>
      </c>
      <c r="V311" s="4" cm="1">
        <f t="array" ref="V311">INDEX(GMW_SCEN!$A$2:$NF$60,MATCH(1,(GMW_SCEN!$NE$2:$NE$60=V$3)*(GMW_SCEN!$ND$2:$ND$60=V$4)*(GMW_SCEN!$NF$2:$NF$60=V$1),0),$F311-1966)</f>
        <v>1791953</v>
      </c>
      <c r="W311" s="4" cm="1">
        <f t="array" ref="W311">INDEX(GMW_SCEN!$A$2:$NF$60,MATCH(1,(GMW_SCEN!$NE$2:$NE$60=W$3)*(GMW_SCEN!$ND$2:$ND$60=W$4)*(GMW_SCEN!$NF$2:$NF$60=W$1),0),$F311-1966)</f>
        <v>1006448</v>
      </c>
      <c r="X311" s="4" cm="1">
        <f t="array" ref="X311">INDEX(GMW_SCEN!$A$2:$NF$60,MATCH(1,(GMW_SCEN!$NE$2:$NE$60=X$3)*(GMW_SCEN!$ND$2:$ND$60=X$4)*(GMW_SCEN!$NF$2:$NF$60=X$1),0),$F311-1966)</f>
        <v>587889.1</v>
      </c>
      <c r="Y311" s="4" cm="1">
        <f t="array" ref="Y311">INDEX(GMW_SCEN!$A$2:$NF$60,MATCH(1,(GMW_SCEN!$NE$2:$NE$60=Y$3)*(GMW_SCEN!$ND$2:$ND$60=Y$4)*(GMW_SCEN!$NF$2:$NF$60=Y$1),0),$F311-1966)</f>
        <v>211571</v>
      </c>
      <c r="Z311" s="4" cm="1">
        <f t="array" ref="Z311">INDEX(GMW_SCEN!$A$2:$NF$60,MATCH(1,(GMW_SCEN!$NE$2:$NE$60=Z$3)*(GMW_SCEN!$ND$2:$ND$60=Z$4)*(GMW_SCEN!$NF$2:$NF$60=Z$1),0),$F311-1966)</f>
        <v>213390.1</v>
      </c>
      <c r="AA311" s="4" cm="1">
        <f t="array" ref="AA311">INDEX(GMW_SCEN!$A$2:$NF$60,MATCH(1,(GMW_SCEN!$NE$2:$NE$60=AA$3)*(GMW_SCEN!$ND$2:$ND$60=AA$4)*(GMW_SCEN!$NF$2:$NF$60=AA$1),0),$F311-1966)</f>
        <v>309462.3</v>
      </c>
      <c r="AB311" s="4" cm="1">
        <f t="array" ref="AB311">INDEX(GMW_SCEN!$A$2:$NF$60,MATCH(1,(GMW_SCEN!$NE$2:$NE$60=AB$3)*(GMW_SCEN!$ND$2:$ND$60=AB$4)*(GMW_SCEN!$NF$2:$NF$60=AB$1),0),$F311-1966)</f>
        <v>339671</v>
      </c>
      <c r="AC311" s="4" cm="1">
        <f t="array" ref="AC311">INDEX(GMW_SCEN!$A$2:$NF$60,MATCH(1,(GMW_SCEN!$NE$2:$NE$60=AC$3)*(GMW_SCEN!$ND$2:$ND$60=AC$4)*(GMW_SCEN!$NF$2:$NF$60=AC$1),0),$F311-1966)</f>
        <v>226.39089999999999</v>
      </c>
      <c r="AD311" s="4" cm="1">
        <f t="array" ref="AD311">INDEX(GMW_SCEN!$A$2:$NF$60,MATCH(1,(GMW_SCEN!$NE$2:$NE$60=AD$3)*(GMW_SCEN!$ND$2:$ND$60=AD$4)*(GMW_SCEN!$NF$2:$NF$60=AD$1),0),$F311-1966)</f>
        <v>2.4719709999999999</v>
      </c>
      <c r="AE311" s="4" cm="1">
        <f t="array" ref="AE311">INDEX(GMW_SCEN!$A$2:$NF$60,MATCH(1,(GMW_SCEN!$NE$2:$NE$60=AE$3)*(GMW_SCEN!$ND$2:$ND$60=AE$4)*(GMW_SCEN!$NF$2:$NF$60=AE$1),0),$F311-1966)</f>
        <v>3.3210549999999999</v>
      </c>
      <c r="AF311" s="4" cm="1">
        <f t="array" ref="AF311">INDEX(GMW_SCEN!$A$2:$NF$60,MATCH(1,(GMW_SCEN!$NE$2:$NE$60=AF$3)*(GMW_SCEN!$ND$2:$ND$60=AF$4)*(GMW_SCEN!$NF$2:$NF$60=AF$1),0),$F311-1966)</f>
        <v>0.40239760000000002</v>
      </c>
      <c r="AG311" s="4" cm="1">
        <f t="array" ref="AG311">INDEX(GMW_SCEN!$A$2:$NF$60,MATCH(1,(GMW_SCEN!$NE$2:$NE$60=AG$3)*(GMW_SCEN!$ND$2:$ND$60=AG$4)*(GMW_SCEN!$NF$2:$NF$60=AG$1),0),$F311-1966)</f>
        <v>1.1075360000000001</v>
      </c>
      <c r="AH311" s="4" cm="1">
        <f t="array" ref="AH311">INDEX(GMW_SCEN!$A$2:$NF$60,MATCH(1,(GMW_SCEN!$NE$2:$NE$60=AH$3)*(GMW_SCEN!$ND$2:$ND$60=AH$4)*(GMW_SCEN!$NF$2:$NF$60=AH$1),0),$F311-1966)</f>
        <v>1.3853960000000001</v>
      </c>
      <c r="AI311" s="4" cm="1">
        <f t="array" ref="AI311">INDEX(GMW_SCEN!$A$2:$NF$60,MATCH(1,(GMW_SCEN!$NE$2:$NE$60=AI$3)*(GMW_SCEN!$ND$2:$ND$60=AI$4)*(GMW_SCEN!$NF$2:$NF$60=AI$1),0),$F311-1966)</f>
        <v>75.380420000000001</v>
      </c>
      <c r="AJ311" s="4" cm="1">
        <f t="array" ref="AJ311">INDEX(GMW_SCEN!$A$2:$NF$60,MATCH(1,(GMW_SCEN!$NE$2:$NE$60=AJ$3)*(GMW_SCEN!$ND$2:$ND$60=AJ$4)*(GMW_SCEN!$NF$2:$NF$60=AJ$1),0),$F311-1966)</f>
        <v>71266.2</v>
      </c>
      <c r="AK311" s="4" cm="1">
        <f t="array" ref="AK311">INDEX(GMW_SCEN!$A$2:$NF$60,MATCH(1,(GMW_SCEN!$NE$2:$NE$60=AK$3)*(GMW_SCEN!$ND$2:$ND$60=AK$4)*(GMW_SCEN!$NF$2:$NF$60=AK$1),0),$F311-1966)</f>
        <v>6702035</v>
      </c>
      <c r="AL311" s="4" cm="1">
        <f t="array" ref="AL311">INDEX(GMW_SCEN!$A$2:$NF$60,MATCH(1,(GMW_SCEN!$NE$2:$NE$60=AL$3)*(GMW_SCEN!$ND$2:$ND$60=AL$4)*(GMW_SCEN!$NF$2:$NF$60=AL$1),0),$F311-1966)</f>
        <v>1812619</v>
      </c>
    </row>
    <row r="312" spans="1:38" x14ac:dyDescent="0.25">
      <c r="B312" s="4">
        <f t="shared" si="98"/>
        <v>2049</v>
      </c>
      <c r="C312" s="4">
        <f t="shared" si="98"/>
        <v>2049</v>
      </c>
      <c r="F312" s="4">
        <f t="shared" si="100"/>
        <v>2278</v>
      </c>
      <c r="G312" s="4" cm="1">
        <f t="array" ref="G312">INDEX(GMW_SCEN!$A$2:$NF$60,MATCH(1,(GMW_SCEN!$NE$2:$NE$60=G$3)*(GMW_SCEN!$ND$2:$ND$60=G$4)*(GMW_SCEN!$NF$2:$NF$60=G$1),0),$F312-1966)</f>
        <v>1009847</v>
      </c>
      <c r="H312" s="4" cm="1">
        <f t="array" ref="H312">INDEX(GMW_SCEN!$A$2:$NF$60,MATCH(1,(GMW_SCEN!$NE$2:$NE$60=H$3)*(GMW_SCEN!$ND$2:$ND$60=H$4)*(GMW_SCEN!$NF$2:$NF$60=H$1),0),$F312-1966)</f>
        <v>589729.30000000005</v>
      </c>
      <c r="I312" s="4" cm="1">
        <f t="array" ref="I312">INDEX(GMW_SCEN!$A$2:$NF$60,MATCH(1,(GMW_SCEN!$NE$2:$NE$60=I$3)*(GMW_SCEN!$ND$2:$ND$60=I$4)*(GMW_SCEN!$NF$2:$NF$60=I$1),0),$F312-1966)</f>
        <v>212505.7</v>
      </c>
      <c r="J312" s="4" cm="1">
        <f t="array" ref="J312">INDEX(GMW_SCEN!$A$2:$NF$60,MATCH(1,(GMW_SCEN!$NE$2:$NE$60=J$3)*(GMW_SCEN!$ND$2:$ND$60=J$4)*(GMW_SCEN!$NF$2:$NF$60=J$1),0),$F312-1966)</f>
        <v>214102.5</v>
      </c>
      <c r="K312" s="4" cm="1">
        <f t="array" ref="K312">INDEX(GMW_SCEN!$A$2:$NF$60,MATCH(1,(GMW_SCEN!$NE$2:$NE$60=K$3)*(GMW_SCEN!$ND$2:$ND$60=K$4)*(GMW_SCEN!$NF$2:$NF$60=K$1),0),$F312-1966)</f>
        <v>310478.2</v>
      </c>
      <c r="L312" s="4" cm="1">
        <f t="array" ref="L312">INDEX(GMW_SCEN!$A$2:$NF$60,MATCH(1,(GMW_SCEN!$NE$2:$NE$60=L$3)*(GMW_SCEN!$ND$2:$ND$60=L$4)*(GMW_SCEN!$NF$2:$NF$60=L$1),0),$F312-1966)</f>
        <v>340845.4</v>
      </c>
      <c r="M312" s="4" cm="1">
        <f t="array" ref="M312">INDEX(GMW_SCEN!$A$2:$NF$60,MATCH(1,(GMW_SCEN!$NE$2:$NE$60=M$3)*(GMW_SCEN!$ND$2:$ND$60=M$4)*(GMW_SCEN!$NF$2:$NF$60=M$1),0),$F312-1966)</f>
        <v>226.09129999999999</v>
      </c>
      <c r="N312" s="4" cm="1">
        <f t="array" ref="N312">INDEX(GMW_SCEN!$A$2:$NF$60,MATCH(1,(GMW_SCEN!$NE$2:$NE$60=N$3)*(GMW_SCEN!$ND$2:$ND$60=N$4)*(GMW_SCEN!$NF$2:$NF$60=N$1),0),$F312-1966)</f>
        <v>2.4998459999999998</v>
      </c>
      <c r="O312" s="4" cm="1">
        <f t="array" ref="O312">INDEX(GMW_SCEN!$A$2:$NF$60,MATCH(1,(GMW_SCEN!$NE$2:$NE$60=O$3)*(GMW_SCEN!$ND$2:$ND$60=O$4)*(GMW_SCEN!$NF$2:$NF$60=O$1),0),$F312-1966)</f>
        <v>3.3500779999999999</v>
      </c>
      <c r="P312" s="4" cm="1">
        <f t="array" ref="P312">INDEX(GMW_SCEN!$A$2:$NF$60,MATCH(1,(GMW_SCEN!$NE$2:$NE$60=P$3)*(GMW_SCEN!$ND$2:$ND$60=P$4)*(GMW_SCEN!$NF$2:$NF$60=P$1),0),$F312-1966)</f>
        <v>0.40878340000000002</v>
      </c>
      <c r="Q312" s="4" cm="1">
        <f t="array" ref="Q312">INDEX(GMW_SCEN!$A$2:$NF$60,MATCH(1,(GMW_SCEN!$NE$2:$NE$60=Q$3)*(GMW_SCEN!$ND$2:$ND$60=Q$4)*(GMW_SCEN!$NF$2:$NF$60=Q$1),0),$F312-1966)</f>
        <v>1.1192310000000001</v>
      </c>
      <c r="R312" s="4" cm="1">
        <f t="array" ref="R312">INDEX(GMW_SCEN!$A$2:$NF$60,MATCH(1,(GMW_SCEN!$NE$2:$NE$60=R$3)*(GMW_SCEN!$ND$2:$ND$60=R$4)*(GMW_SCEN!$NF$2:$NF$60=R$1),0),$F312-1966)</f>
        <v>1.4000250000000001</v>
      </c>
      <c r="S312" s="4" cm="1">
        <f t="array" ref="S312">INDEX(GMW_SCEN!$A$2:$NF$60,MATCH(1,(GMW_SCEN!$NE$2:$NE$60=S$3)*(GMW_SCEN!$ND$2:$ND$60=S$4)*(GMW_SCEN!$NF$2:$NF$60=S$1),0),$F312-1966)</f>
        <v>76.060299999999998</v>
      </c>
      <c r="T312" s="4" cm="1">
        <f t="array" ref="T312">INDEX(GMW_SCEN!$A$2:$NF$60,MATCH(1,(GMW_SCEN!$NE$2:$NE$60=T$3)*(GMW_SCEN!$ND$2:$ND$60=T$4)*(GMW_SCEN!$NF$2:$NF$60=T$1),0),$F312-1966)</f>
        <v>-89013.77</v>
      </c>
      <c r="U312" s="4" cm="1">
        <f t="array" ref="U312">INDEX(GMW_SCEN!$A$2:$NF$60,MATCH(1,(GMW_SCEN!$NE$2:$NE$60=U$3)*(GMW_SCEN!$ND$2:$ND$60=U$4)*(GMW_SCEN!$NF$2:$NF$60=U$1),0),$F312-1966)</f>
        <v>6861091</v>
      </c>
      <c r="V312" s="4" cm="1">
        <f t="array" ref="V312">INDEX(GMW_SCEN!$A$2:$NF$60,MATCH(1,(GMW_SCEN!$NE$2:$NE$60=V$3)*(GMW_SCEN!$ND$2:$ND$60=V$4)*(GMW_SCEN!$NF$2:$NF$60=V$1),0),$F312-1966)</f>
        <v>1807804</v>
      </c>
      <c r="W312" s="4" cm="1">
        <f t="array" ref="W312">INDEX(GMW_SCEN!$A$2:$NF$60,MATCH(1,(GMW_SCEN!$NE$2:$NE$60=W$3)*(GMW_SCEN!$ND$2:$ND$60=W$4)*(GMW_SCEN!$NF$2:$NF$60=W$1),0),$F312-1966)</f>
        <v>1009928</v>
      </c>
      <c r="X312" s="4" cm="1">
        <f t="array" ref="X312">INDEX(GMW_SCEN!$A$2:$NF$60,MATCH(1,(GMW_SCEN!$NE$2:$NE$60=X$3)*(GMW_SCEN!$ND$2:$ND$60=X$4)*(GMW_SCEN!$NF$2:$NF$60=X$1),0),$F312-1966)</f>
        <v>589847.4</v>
      </c>
      <c r="Y312" s="4" cm="1">
        <f t="array" ref="Y312">INDEX(GMW_SCEN!$A$2:$NF$60,MATCH(1,(GMW_SCEN!$NE$2:$NE$60=Y$3)*(GMW_SCEN!$ND$2:$ND$60=Y$4)*(GMW_SCEN!$NF$2:$NF$60=Y$1),0),$F312-1966)</f>
        <v>212537.4</v>
      </c>
      <c r="Z312" s="4" cm="1">
        <f t="array" ref="Z312">INDEX(GMW_SCEN!$A$2:$NF$60,MATCH(1,(GMW_SCEN!$NE$2:$NE$60=Z$3)*(GMW_SCEN!$ND$2:$ND$60=Z$4)*(GMW_SCEN!$NF$2:$NF$60=Z$1),0),$F312-1966)</f>
        <v>214102.5</v>
      </c>
      <c r="AA312" s="4" cm="1">
        <f t="array" ref="AA312">INDEX(GMW_SCEN!$A$2:$NF$60,MATCH(1,(GMW_SCEN!$NE$2:$NE$60=AA$3)*(GMW_SCEN!$ND$2:$ND$60=AA$4)*(GMW_SCEN!$NF$2:$NF$60=AA$1),0),$F312-1966)</f>
        <v>310446.8</v>
      </c>
      <c r="AB312" s="4" cm="1">
        <f t="array" ref="AB312">INDEX(GMW_SCEN!$A$2:$NF$60,MATCH(1,(GMW_SCEN!$NE$2:$NE$60=AB$3)*(GMW_SCEN!$ND$2:$ND$60=AB$4)*(GMW_SCEN!$NF$2:$NF$60=AB$1),0),$F312-1966)</f>
        <v>340885.4</v>
      </c>
      <c r="AC312" s="4" cm="1">
        <f t="array" ref="AC312">INDEX(GMW_SCEN!$A$2:$NF$60,MATCH(1,(GMW_SCEN!$NE$2:$NE$60=AC$3)*(GMW_SCEN!$ND$2:$ND$60=AC$4)*(GMW_SCEN!$NF$2:$NF$60=AC$1),0),$F312-1966)</f>
        <v>228.64410000000001</v>
      </c>
      <c r="AD312" s="4" cm="1">
        <f t="array" ref="AD312">INDEX(GMW_SCEN!$A$2:$NF$60,MATCH(1,(GMW_SCEN!$NE$2:$NE$60=AD$3)*(GMW_SCEN!$ND$2:$ND$60=AD$4)*(GMW_SCEN!$NF$2:$NF$60=AD$1),0),$F312-1966)</f>
        <v>2.4727160000000001</v>
      </c>
      <c r="AE312" s="4" cm="1">
        <f t="array" ref="AE312">INDEX(GMW_SCEN!$A$2:$NF$60,MATCH(1,(GMW_SCEN!$NE$2:$NE$60=AE$3)*(GMW_SCEN!$ND$2:$ND$60=AE$4)*(GMW_SCEN!$NF$2:$NF$60=AE$1),0),$F312-1966)</f>
        <v>3.3212329999999999</v>
      </c>
      <c r="AF312" s="4" cm="1">
        <f t="array" ref="AF312">INDEX(GMW_SCEN!$A$2:$NF$60,MATCH(1,(GMW_SCEN!$NE$2:$NE$60=AF$3)*(GMW_SCEN!$ND$2:$ND$60=AF$4)*(GMW_SCEN!$NF$2:$NF$60=AF$1),0),$F312-1966)</f>
        <v>0.404673</v>
      </c>
      <c r="AG312" s="4" cm="1">
        <f t="array" ref="AG312">INDEX(GMW_SCEN!$A$2:$NF$60,MATCH(1,(GMW_SCEN!$NE$2:$NE$60=AG$3)*(GMW_SCEN!$ND$2:$ND$60=AG$4)*(GMW_SCEN!$NF$2:$NF$60=AG$1),0),$F312-1966)</f>
        <v>1.1076079999999999</v>
      </c>
      <c r="AH312" s="4" cm="1">
        <f t="array" ref="AH312">INDEX(GMW_SCEN!$A$2:$NF$60,MATCH(1,(GMW_SCEN!$NE$2:$NE$60=AH$3)*(GMW_SCEN!$ND$2:$ND$60=AH$4)*(GMW_SCEN!$NF$2:$NF$60=AH$1),0),$F312-1966)</f>
        <v>1.3854880000000001</v>
      </c>
      <c r="AI312" s="4" cm="1">
        <f t="array" ref="AI312">INDEX(GMW_SCEN!$A$2:$NF$60,MATCH(1,(GMW_SCEN!$NE$2:$NE$60=AI$3)*(GMW_SCEN!$ND$2:$ND$60=AI$4)*(GMW_SCEN!$NF$2:$NF$60=AI$1),0),$F312-1966)</f>
        <v>75.319869999999995</v>
      </c>
      <c r="AJ312" s="4" cm="1">
        <f t="array" ref="AJ312">INDEX(GMW_SCEN!$A$2:$NF$60,MATCH(1,(GMW_SCEN!$NE$2:$NE$60=AJ$3)*(GMW_SCEN!$ND$2:$ND$60=AJ$4)*(GMW_SCEN!$NF$2:$NF$60=AJ$1),0),$F312-1966)</f>
        <v>-89193.83</v>
      </c>
      <c r="AK312" s="4" cm="1">
        <f t="array" ref="AK312">INDEX(GMW_SCEN!$A$2:$NF$60,MATCH(1,(GMW_SCEN!$NE$2:$NE$60=AK$3)*(GMW_SCEN!$ND$2:$ND$60=AK$4)*(GMW_SCEN!$NF$2:$NF$60=AK$1),0),$F312-1966)</f>
        <v>6819106</v>
      </c>
      <c r="AL312" s="4" cm="1">
        <f t="array" ref="AL312">INDEX(GMW_SCEN!$A$2:$NF$60,MATCH(1,(GMW_SCEN!$NE$2:$NE$60=AL$3)*(GMW_SCEN!$ND$2:$ND$60=AL$4)*(GMW_SCEN!$NF$2:$NF$60=AL$1),0),$F312-1966)</f>
        <v>1828584</v>
      </c>
    </row>
    <row r="313" spans="1:38" x14ac:dyDescent="0.25">
      <c r="B313" s="4">
        <f t="shared" si="98"/>
        <v>2049</v>
      </c>
      <c r="C313" s="4">
        <f t="shared" si="98"/>
        <v>2049</v>
      </c>
      <c r="F313" s="4">
        <f t="shared" si="100"/>
        <v>2279</v>
      </c>
      <c r="G313" s="4" cm="1">
        <f t="array" ref="G313">INDEX(GMW_SCEN!$A$2:$NF$60,MATCH(1,(GMW_SCEN!$NE$2:$NE$60=G$3)*(GMW_SCEN!$ND$2:$ND$60=G$4)*(GMW_SCEN!$NF$2:$NF$60=G$1),0),$F313-1966)</f>
        <v>1013254</v>
      </c>
      <c r="H313" s="4" cm="1">
        <f t="array" ref="H313">INDEX(GMW_SCEN!$A$2:$NF$60,MATCH(1,(GMW_SCEN!$NE$2:$NE$60=H$3)*(GMW_SCEN!$ND$2:$ND$60=H$4)*(GMW_SCEN!$NF$2:$NF$60=H$1),0),$F313-1966)</f>
        <v>591650.5</v>
      </c>
      <c r="I313" s="4" cm="1">
        <f t="array" ref="I313">INDEX(GMW_SCEN!$A$2:$NF$60,MATCH(1,(GMW_SCEN!$NE$2:$NE$60=I$3)*(GMW_SCEN!$ND$2:$ND$60=I$4)*(GMW_SCEN!$NF$2:$NF$60=I$1),0),$F313-1966)</f>
        <v>213459.20000000001</v>
      </c>
      <c r="J313" s="4" cm="1">
        <f t="array" ref="J313">INDEX(GMW_SCEN!$A$2:$NF$60,MATCH(1,(GMW_SCEN!$NE$2:$NE$60=J$3)*(GMW_SCEN!$ND$2:$ND$60=J$4)*(GMW_SCEN!$NF$2:$NF$60=J$1),0),$F313-1966)</f>
        <v>214799.8</v>
      </c>
      <c r="K313" s="4" cm="1">
        <f t="array" ref="K313">INDEX(GMW_SCEN!$A$2:$NF$60,MATCH(1,(GMW_SCEN!$NE$2:$NE$60=K$3)*(GMW_SCEN!$ND$2:$ND$60=K$4)*(GMW_SCEN!$NF$2:$NF$60=K$1),0),$F313-1966)</f>
        <v>311442.5</v>
      </c>
      <c r="L313" s="4" cm="1">
        <f t="array" ref="L313">INDEX(GMW_SCEN!$A$2:$NF$60,MATCH(1,(GMW_SCEN!$NE$2:$NE$60=L$3)*(GMW_SCEN!$ND$2:$ND$60=L$4)*(GMW_SCEN!$NF$2:$NF$60=L$1),0),$F313-1966)</f>
        <v>342043.6</v>
      </c>
      <c r="M313" s="4" cm="1">
        <f t="array" ref="M313">INDEX(GMW_SCEN!$A$2:$NF$60,MATCH(1,(GMW_SCEN!$NE$2:$NE$60=M$3)*(GMW_SCEN!$ND$2:$ND$60=M$4)*(GMW_SCEN!$NF$2:$NF$60=M$1),0),$F313-1966)</f>
        <v>227.6319</v>
      </c>
      <c r="N313" s="4" cm="1">
        <f t="array" ref="N313">INDEX(GMW_SCEN!$A$2:$NF$60,MATCH(1,(GMW_SCEN!$NE$2:$NE$60=N$3)*(GMW_SCEN!$ND$2:$ND$60=N$4)*(GMW_SCEN!$NF$2:$NF$60=N$1),0),$F313-1966)</f>
        <v>2.4998629999999999</v>
      </c>
      <c r="O313" s="4" cm="1">
        <f t="array" ref="O313">INDEX(GMW_SCEN!$A$2:$NF$60,MATCH(1,(GMW_SCEN!$NE$2:$NE$60=O$3)*(GMW_SCEN!$ND$2:$ND$60=O$4)*(GMW_SCEN!$NF$2:$NF$60=O$1),0),$F313-1966)</f>
        <v>3.3500809999999999</v>
      </c>
      <c r="P313" s="4" cm="1">
        <f t="array" ref="P313">INDEX(GMW_SCEN!$A$2:$NF$60,MATCH(1,(GMW_SCEN!$NE$2:$NE$60=P$3)*(GMW_SCEN!$ND$2:$ND$60=P$4)*(GMW_SCEN!$NF$2:$NF$60=P$1),0),$F313-1966)</f>
        <v>0.41167690000000001</v>
      </c>
      <c r="Q313" s="4" cm="1">
        <f t="array" ref="Q313">INDEX(GMW_SCEN!$A$2:$NF$60,MATCH(1,(GMW_SCEN!$NE$2:$NE$60=Q$3)*(GMW_SCEN!$ND$2:$ND$60=Q$4)*(GMW_SCEN!$NF$2:$NF$60=Q$1),0),$F313-1966)</f>
        <v>1.119232</v>
      </c>
      <c r="R313" s="4" cm="1">
        <f t="array" ref="R313">INDEX(GMW_SCEN!$A$2:$NF$60,MATCH(1,(GMW_SCEN!$NE$2:$NE$60=R$3)*(GMW_SCEN!$ND$2:$ND$60=R$4)*(GMW_SCEN!$NF$2:$NF$60=R$1),0),$F313-1966)</f>
        <v>1.400023</v>
      </c>
      <c r="S313" s="4" cm="1">
        <f t="array" ref="S313">INDEX(GMW_SCEN!$A$2:$NF$60,MATCH(1,(GMW_SCEN!$NE$2:$NE$60=S$3)*(GMW_SCEN!$ND$2:$ND$60=S$4)*(GMW_SCEN!$NF$2:$NF$60=S$1),0),$F313-1966)</f>
        <v>75.993229999999997</v>
      </c>
      <c r="T313" s="4" cm="1">
        <f t="array" ref="T313">INDEX(GMW_SCEN!$A$2:$NF$60,MATCH(1,(GMW_SCEN!$NE$2:$NE$60=T$3)*(GMW_SCEN!$ND$2:$ND$60=T$4)*(GMW_SCEN!$NF$2:$NF$60=T$1),0),$F313-1966)</f>
        <v>-28034.39</v>
      </c>
      <c r="U313" s="4" cm="1">
        <f t="array" ref="U313">INDEX(GMW_SCEN!$A$2:$NF$60,MATCH(1,(GMW_SCEN!$NE$2:$NE$60=U$3)*(GMW_SCEN!$ND$2:$ND$60=U$4)*(GMW_SCEN!$NF$2:$NF$60=U$1),0),$F313-1966)</f>
        <v>6925411</v>
      </c>
      <c r="V313" s="4" cm="1">
        <f t="array" ref="V313">INDEX(GMW_SCEN!$A$2:$NF$60,MATCH(1,(GMW_SCEN!$NE$2:$NE$60=V$3)*(GMW_SCEN!$ND$2:$ND$60=V$4)*(GMW_SCEN!$NF$2:$NF$60=V$1),0),$F313-1966)</f>
        <v>1823665</v>
      </c>
      <c r="W313" s="4" cm="1">
        <f t="array" ref="W313">INDEX(GMW_SCEN!$A$2:$NF$60,MATCH(1,(GMW_SCEN!$NE$2:$NE$60=W$3)*(GMW_SCEN!$ND$2:$ND$60=W$4)*(GMW_SCEN!$NF$2:$NF$60=W$1),0),$F313-1966)</f>
        <v>1013335</v>
      </c>
      <c r="X313" s="4" cm="1">
        <f t="array" ref="X313">INDEX(GMW_SCEN!$A$2:$NF$60,MATCH(1,(GMW_SCEN!$NE$2:$NE$60=X$3)*(GMW_SCEN!$ND$2:$ND$60=X$4)*(GMW_SCEN!$NF$2:$NF$60=X$1),0),$F313-1966)</f>
        <v>591763.4</v>
      </c>
      <c r="Y313" s="4" cm="1">
        <f t="array" ref="Y313">INDEX(GMW_SCEN!$A$2:$NF$60,MATCH(1,(GMW_SCEN!$NE$2:$NE$60=Y$3)*(GMW_SCEN!$ND$2:$ND$60=Y$4)*(GMW_SCEN!$NF$2:$NF$60=Y$1),0),$F313-1966)</f>
        <v>213491.1</v>
      </c>
      <c r="Z313" s="4" cm="1">
        <f t="array" ref="Z313">INDEX(GMW_SCEN!$A$2:$NF$60,MATCH(1,(GMW_SCEN!$NE$2:$NE$60=Z$3)*(GMW_SCEN!$ND$2:$ND$60=Z$4)*(GMW_SCEN!$NF$2:$NF$60=Z$1),0),$F313-1966)</f>
        <v>214799.8</v>
      </c>
      <c r="AA313" s="4" cm="1">
        <f t="array" ref="AA313">INDEX(GMW_SCEN!$A$2:$NF$60,MATCH(1,(GMW_SCEN!$NE$2:$NE$60=AA$3)*(GMW_SCEN!$ND$2:$ND$60=AA$4)*(GMW_SCEN!$NF$2:$NF$60=AA$1),0),$F313-1966)</f>
        <v>311410.5</v>
      </c>
      <c r="AB313" s="4" cm="1">
        <f t="array" ref="AB313">INDEX(GMW_SCEN!$A$2:$NF$60,MATCH(1,(GMW_SCEN!$NE$2:$NE$60=AB$3)*(GMW_SCEN!$ND$2:$ND$60=AB$4)*(GMW_SCEN!$NF$2:$NF$60=AB$1),0),$F313-1966)</f>
        <v>342078.4</v>
      </c>
      <c r="AC313" s="4" cm="1">
        <f t="array" ref="AC313">INDEX(GMW_SCEN!$A$2:$NF$60,MATCH(1,(GMW_SCEN!$NE$2:$NE$60=AC$3)*(GMW_SCEN!$ND$2:$ND$60=AC$4)*(GMW_SCEN!$NF$2:$NF$60=AC$1),0),$F313-1966)</f>
        <v>230.19200000000001</v>
      </c>
      <c r="AD313" s="4" cm="1">
        <f t="array" ref="AD313">INDEX(GMW_SCEN!$A$2:$NF$60,MATCH(1,(GMW_SCEN!$NE$2:$NE$60=AD$3)*(GMW_SCEN!$ND$2:$ND$60=AD$4)*(GMW_SCEN!$NF$2:$NF$60=AD$1),0),$F313-1966)</f>
        <v>2.473446</v>
      </c>
      <c r="AE313" s="4" cm="1">
        <f t="array" ref="AE313">INDEX(GMW_SCEN!$A$2:$NF$60,MATCH(1,(GMW_SCEN!$NE$2:$NE$60=AE$3)*(GMW_SCEN!$ND$2:$ND$60=AE$4)*(GMW_SCEN!$NF$2:$NF$60=AE$1),0),$F313-1966)</f>
        <v>3.3214679999999999</v>
      </c>
      <c r="AF313" s="4" cm="1">
        <f t="array" ref="AF313">INDEX(GMW_SCEN!$A$2:$NF$60,MATCH(1,(GMW_SCEN!$NE$2:$NE$60=AF$3)*(GMW_SCEN!$ND$2:$ND$60=AF$4)*(GMW_SCEN!$NF$2:$NF$60=AF$1),0),$F313-1966)</f>
        <v>0.40706039999999999</v>
      </c>
      <c r="AG313" s="4" cm="1">
        <f t="array" ref="AG313">INDEX(GMW_SCEN!$A$2:$NF$60,MATCH(1,(GMW_SCEN!$NE$2:$NE$60=AG$3)*(GMW_SCEN!$ND$2:$ND$60=AG$4)*(GMW_SCEN!$NF$2:$NF$60=AG$1),0),$F313-1966)</f>
        <v>1.10768</v>
      </c>
      <c r="AH313" s="4" cm="1">
        <f t="array" ref="AH313">INDEX(GMW_SCEN!$A$2:$NF$60,MATCH(1,(GMW_SCEN!$NE$2:$NE$60=AH$3)*(GMW_SCEN!$ND$2:$ND$60=AH$4)*(GMW_SCEN!$NF$2:$NF$60=AH$1),0),$F313-1966)</f>
        <v>1.3855740000000001</v>
      </c>
      <c r="AI313" s="4" cm="1">
        <f t="array" ref="AI313">INDEX(GMW_SCEN!$A$2:$NF$60,MATCH(1,(GMW_SCEN!$NE$2:$NE$60=AI$3)*(GMW_SCEN!$ND$2:$ND$60=AI$4)*(GMW_SCEN!$NF$2:$NF$60=AI$1),0),$F313-1966)</f>
        <v>75.259100000000004</v>
      </c>
      <c r="AJ313" s="4" cm="1">
        <f t="array" ref="AJ313">INDEX(GMW_SCEN!$A$2:$NF$60,MATCH(1,(GMW_SCEN!$NE$2:$NE$60=AJ$3)*(GMW_SCEN!$ND$2:$ND$60=AJ$4)*(GMW_SCEN!$NF$2:$NF$60=AJ$1),0),$F313-1966)</f>
        <v>-27773.83</v>
      </c>
      <c r="AK313" s="4" cm="1">
        <f t="array" ref="AK313">INDEX(GMW_SCEN!$A$2:$NF$60,MATCH(1,(GMW_SCEN!$NE$2:$NE$60=AK$3)*(GMW_SCEN!$ND$2:$ND$60=AK$4)*(GMW_SCEN!$NF$2:$NF$60=AK$1),0),$F313-1966)</f>
        <v>6883819</v>
      </c>
      <c r="AL313" s="4" cm="1">
        <f t="array" ref="AL313">INDEX(GMW_SCEN!$A$2:$NF$60,MATCH(1,(GMW_SCEN!$NE$2:$NE$60=AL$3)*(GMW_SCEN!$ND$2:$ND$60=AL$4)*(GMW_SCEN!$NF$2:$NF$60=AL$1),0),$F313-1966)</f>
        <v>1844553</v>
      </c>
    </row>
    <row r="314" spans="1:38" x14ac:dyDescent="0.25">
      <c r="B314" s="4">
        <f t="shared" si="98"/>
        <v>2049</v>
      </c>
      <c r="C314" s="4">
        <f t="shared" si="98"/>
        <v>2049</v>
      </c>
      <c r="E314" s="4">
        <f t="shared" ref="E314" si="103">+E310+1</f>
        <v>2049</v>
      </c>
      <c r="F314" s="4">
        <f t="shared" si="100"/>
        <v>2280</v>
      </c>
      <c r="G314" s="4" cm="1">
        <f t="array" ref="G314">INDEX(GMW_SCEN!$A$2:$NF$60,MATCH(1,(GMW_SCEN!$NE$2:$NE$60=G$3)*(GMW_SCEN!$ND$2:$ND$60=G$4)*(GMW_SCEN!$NF$2:$NF$60=G$1),0),$F314-1966)</f>
        <v>1016668</v>
      </c>
      <c r="H314" s="4" cm="1">
        <f t="array" ref="H314">INDEX(GMW_SCEN!$A$2:$NF$60,MATCH(1,(GMW_SCEN!$NE$2:$NE$60=H$3)*(GMW_SCEN!$ND$2:$ND$60=H$4)*(GMW_SCEN!$NF$2:$NF$60=H$1),0),$F314-1966)</f>
        <v>593574.6</v>
      </c>
      <c r="I314" s="4" cm="1">
        <f t="array" ref="I314">INDEX(GMW_SCEN!$A$2:$NF$60,MATCH(1,(GMW_SCEN!$NE$2:$NE$60=I$3)*(GMW_SCEN!$ND$2:$ND$60=I$4)*(GMW_SCEN!$NF$2:$NF$60=I$1),0),$F314-1966)</f>
        <v>214415.9</v>
      </c>
      <c r="J314" s="4" cm="1">
        <f t="array" ref="J314">INDEX(GMW_SCEN!$A$2:$NF$60,MATCH(1,(GMW_SCEN!$NE$2:$NE$60=J$3)*(GMW_SCEN!$ND$2:$ND$60=J$4)*(GMW_SCEN!$NF$2:$NF$60=J$1),0),$F314-1966)</f>
        <v>215498.3</v>
      </c>
      <c r="K314" s="4" cm="1">
        <f t="array" ref="K314">INDEX(GMW_SCEN!$A$2:$NF$60,MATCH(1,(GMW_SCEN!$NE$2:$NE$60=K$3)*(GMW_SCEN!$ND$2:$ND$60=K$4)*(GMW_SCEN!$NF$2:$NF$60=K$1),0),$F314-1966)</f>
        <v>312408.7</v>
      </c>
      <c r="L314" s="4" cm="1">
        <f t="array" ref="L314">INDEX(GMW_SCEN!$A$2:$NF$60,MATCH(1,(GMW_SCEN!$NE$2:$NE$60=L$3)*(GMW_SCEN!$ND$2:$ND$60=L$4)*(GMW_SCEN!$NF$2:$NF$60=L$1),0),$F314-1966)</f>
        <v>343244.79999999999</v>
      </c>
      <c r="M314" s="4" cm="1">
        <f t="array" ref="M314">INDEX(GMW_SCEN!$A$2:$NF$60,MATCH(1,(GMW_SCEN!$NE$2:$NE$60=M$3)*(GMW_SCEN!$ND$2:$ND$60=M$4)*(GMW_SCEN!$NF$2:$NF$60=M$1),0),$F314-1966)</f>
        <v>228.21279999999999</v>
      </c>
      <c r="N314" s="4" cm="1">
        <f t="array" ref="N314">INDEX(GMW_SCEN!$A$2:$NF$60,MATCH(1,(GMW_SCEN!$NE$2:$NE$60=N$3)*(GMW_SCEN!$ND$2:$ND$60=N$4)*(GMW_SCEN!$NF$2:$NF$60=N$1),0),$F314-1966)</f>
        <v>2.4999009999999999</v>
      </c>
      <c r="O314" s="4" cm="1">
        <f t="array" ref="O314">INDEX(GMW_SCEN!$A$2:$NF$60,MATCH(1,(GMW_SCEN!$NE$2:$NE$60=O$3)*(GMW_SCEN!$ND$2:$ND$60=O$4)*(GMW_SCEN!$NF$2:$NF$60=O$1),0),$F314-1966)</f>
        <v>3.3500869999999998</v>
      </c>
      <c r="P314" s="4" cm="1">
        <f t="array" ref="P314">INDEX(GMW_SCEN!$A$2:$NF$60,MATCH(1,(GMW_SCEN!$NE$2:$NE$60=P$3)*(GMW_SCEN!$ND$2:$ND$60=P$4)*(GMW_SCEN!$NF$2:$NF$60=P$1),0),$F314-1966)</f>
        <v>0.41468300000000002</v>
      </c>
      <c r="Q314" s="4" cm="1">
        <f t="array" ref="Q314">INDEX(GMW_SCEN!$A$2:$NF$60,MATCH(1,(GMW_SCEN!$NE$2:$NE$60=Q$3)*(GMW_SCEN!$ND$2:$ND$60=Q$4)*(GMW_SCEN!$NF$2:$NF$60=Q$1),0),$F314-1966)</f>
        <v>1.119232</v>
      </c>
      <c r="R314" s="4" cm="1">
        <f t="array" ref="R314">INDEX(GMW_SCEN!$A$2:$NF$60,MATCH(1,(GMW_SCEN!$NE$2:$NE$60=R$3)*(GMW_SCEN!$ND$2:$ND$60=R$4)*(GMW_SCEN!$NF$2:$NF$60=R$1),0),$F314-1966)</f>
        <v>1.400026</v>
      </c>
      <c r="S314" s="4" cm="1">
        <f t="array" ref="S314">INDEX(GMW_SCEN!$A$2:$NF$60,MATCH(1,(GMW_SCEN!$NE$2:$NE$60=S$3)*(GMW_SCEN!$ND$2:$ND$60=S$4)*(GMW_SCEN!$NF$2:$NF$60=S$1),0),$F314-1966)</f>
        <v>75.926199999999994</v>
      </c>
      <c r="T314" s="4" cm="1">
        <f t="array" ref="T314">INDEX(GMW_SCEN!$A$2:$NF$60,MATCH(1,(GMW_SCEN!$NE$2:$NE$60=T$3)*(GMW_SCEN!$ND$2:$ND$60=T$4)*(GMW_SCEN!$NF$2:$NF$60=T$1),0),$F314-1966)</f>
        <v>-75379.08</v>
      </c>
      <c r="U314" s="4" cm="1">
        <f t="array" ref="U314">INDEX(GMW_SCEN!$A$2:$NF$60,MATCH(1,(GMW_SCEN!$NE$2:$NE$60=U$3)*(GMW_SCEN!$ND$2:$ND$60=U$4)*(GMW_SCEN!$NF$2:$NF$60=U$1),0),$F314-1966)</f>
        <v>7037539</v>
      </c>
      <c r="V314" s="4" cm="1">
        <f t="array" ref="V314">INDEX(GMW_SCEN!$A$2:$NF$60,MATCH(1,(GMW_SCEN!$NE$2:$NE$60=V$3)*(GMW_SCEN!$ND$2:$ND$60=V$4)*(GMW_SCEN!$NF$2:$NF$60=V$1),0),$F314-1966)</f>
        <v>1839655</v>
      </c>
      <c r="W314" s="4" cm="1">
        <f t="array" ref="W314">INDEX(GMW_SCEN!$A$2:$NF$60,MATCH(1,(GMW_SCEN!$NE$2:$NE$60=W$3)*(GMW_SCEN!$ND$2:$ND$60=W$4)*(GMW_SCEN!$NF$2:$NF$60=W$1),0),$F314-1966)</f>
        <v>1016750</v>
      </c>
      <c r="X314" s="4" cm="1">
        <f t="array" ref="X314">INDEX(GMW_SCEN!$A$2:$NF$60,MATCH(1,(GMW_SCEN!$NE$2:$NE$60=X$3)*(GMW_SCEN!$ND$2:$ND$60=X$4)*(GMW_SCEN!$NF$2:$NF$60=X$1),0),$F314-1966)</f>
        <v>593683.9</v>
      </c>
      <c r="Y314" s="4" cm="1">
        <f t="array" ref="Y314">INDEX(GMW_SCEN!$A$2:$NF$60,MATCH(1,(GMW_SCEN!$NE$2:$NE$60=Y$3)*(GMW_SCEN!$ND$2:$ND$60=Y$4)*(GMW_SCEN!$NF$2:$NF$60=Y$1),0),$F314-1966)</f>
        <v>214447.7</v>
      </c>
      <c r="Z314" s="4" cm="1">
        <f t="array" ref="Z314">INDEX(GMW_SCEN!$A$2:$NF$60,MATCH(1,(GMW_SCEN!$NE$2:$NE$60=Z$3)*(GMW_SCEN!$ND$2:$ND$60=Z$4)*(GMW_SCEN!$NF$2:$NF$60=Z$1),0),$F314-1966)</f>
        <v>215498.3</v>
      </c>
      <c r="AA314" s="4" cm="1">
        <f t="array" ref="AA314">INDEX(GMW_SCEN!$A$2:$NF$60,MATCH(1,(GMW_SCEN!$NE$2:$NE$60=AA$3)*(GMW_SCEN!$ND$2:$ND$60=AA$4)*(GMW_SCEN!$NF$2:$NF$60=AA$1),0),$F314-1966)</f>
        <v>312376.40000000002</v>
      </c>
      <c r="AB314" s="4" cm="1">
        <f t="array" ref="AB314">INDEX(GMW_SCEN!$A$2:$NF$60,MATCH(1,(GMW_SCEN!$NE$2:$NE$60=AB$3)*(GMW_SCEN!$ND$2:$ND$60=AB$4)*(GMW_SCEN!$NF$2:$NF$60=AB$1),0),$F314-1966)</f>
        <v>343274.7</v>
      </c>
      <c r="AC314" s="4" cm="1">
        <f t="array" ref="AC314">INDEX(GMW_SCEN!$A$2:$NF$60,MATCH(1,(GMW_SCEN!$NE$2:$NE$60=AC$3)*(GMW_SCEN!$ND$2:$ND$60=AC$4)*(GMW_SCEN!$NF$2:$NF$60=AC$1),0),$F314-1966)</f>
        <v>230.76939999999999</v>
      </c>
      <c r="AD314" s="4" cm="1">
        <f t="array" ref="AD314">INDEX(GMW_SCEN!$A$2:$NF$60,MATCH(1,(GMW_SCEN!$NE$2:$NE$60=AD$3)*(GMW_SCEN!$ND$2:$ND$60=AD$4)*(GMW_SCEN!$NF$2:$NF$60=AD$1),0),$F314-1966)</f>
        <v>2.4741650000000002</v>
      </c>
      <c r="AE314" s="4" cm="1">
        <f t="array" ref="AE314">INDEX(GMW_SCEN!$A$2:$NF$60,MATCH(1,(GMW_SCEN!$NE$2:$NE$60=AE$3)*(GMW_SCEN!$ND$2:$ND$60=AE$4)*(GMW_SCEN!$NF$2:$NF$60=AE$1),0),$F314-1966)</f>
        <v>3.3217189999999999</v>
      </c>
      <c r="AF314" s="4" cm="1">
        <f t="array" ref="AF314">INDEX(GMW_SCEN!$A$2:$NF$60,MATCH(1,(GMW_SCEN!$NE$2:$NE$60=AF$3)*(GMW_SCEN!$ND$2:$ND$60=AF$4)*(GMW_SCEN!$NF$2:$NF$60=AF$1),0),$F314-1966)</f>
        <v>0.40973349999999997</v>
      </c>
      <c r="AG314" s="4" cm="1">
        <f t="array" ref="AG314">INDEX(GMW_SCEN!$A$2:$NF$60,MATCH(1,(GMW_SCEN!$NE$2:$NE$60=AG$3)*(GMW_SCEN!$ND$2:$ND$60=AG$4)*(GMW_SCEN!$NF$2:$NF$60=AG$1),0),$F314-1966)</f>
        <v>1.1077490000000001</v>
      </c>
      <c r="AH314" s="4" cm="1">
        <f t="array" ref="AH314">INDEX(GMW_SCEN!$A$2:$NF$60,MATCH(1,(GMW_SCEN!$NE$2:$NE$60=AH$3)*(GMW_SCEN!$ND$2:$ND$60=AH$4)*(GMW_SCEN!$NF$2:$NF$60=AH$1),0),$F314-1966)</f>
        <v>1.385664</v>
      </c>
      <c r="AI314" s="4" cm="1">
        <f t="array" ref="AI314">INDEX(GMW_SCEN!$A$2:$NF$60,MATCH(1,(GMW_SCEN!$NE$2:$NE$60=AI$3)*(GMW_SCEN!$ND$2:$ND$60=AI$4)*(GMW_SCEN!$NF$2:$NF$60=AI$1),0),$F314-1966)</f>
        <v>75.198250000000002</v>
      </c>
      <c r="AJ314" s="4" cm="1">
        <f t="array" ref="AJ314">INDEX(GMW_SCEN!$A$2:$NF$60,MATCH(1,(GMW_SCEN!$NE$2:$NE$60=AJ$3)*(GMW_SCEN!$ND$2:$ND$60=AJ$4)*(GMW_SCEN!$NF$2:$NF$60=AJ$1),0),$F314-1966)</f>
        <v>-75250.080000000002</v>
      </c>
      <c r="AK314" s="4" cm="1">
        <f t="array" ref="AK314">INDEX(GMW_SCEN!$A$2:$NF$60,MATCH(1,(GMW_SCEN!$NE$2:$NE$60=AK$3)*(GMW_SCEN!$ND$2:$ND$60=AK$4)*(GMW_SCEN!$NF$2:$NF$60=AK$1),0),$F314-1966)</f>
        <v>6996477</v>
      </c>
      <c r="AL314" s="4" cm="1">
        <f t="array" ref="AL314">INDEX(GMW_SCEN!$A$2:$NF$60,MATCH(1,(GMW_SCEN!$NE$2:$NE$60=AL$3)*(GMW_SCEN!$ND$2:$ND$60=AL$4)*(GMW_SCEN!$NF$2:$NF$60=AL$1),0),$F314-1966)</f>
        <v>1860654</v>
      </c>
    </row>
    <row r="315" spans="1:38" x14ac:dyDescent="0.25">
      <c r="A315" s="4">
        <v>2050</v>
      </c>
      <c r="B315" s="4">
        <f t="shared" si="98"/>
        <v>2050</v>
      </c>
      <c r="C315" s="4">
        <f t="shared" si="98"/>
        <v>2049</v>
      </c>
      <c r="D315" s="4">
        <f t="shared" si="98"/>
        <v>2049</v>
      </c>
      <c r="F315" s="4">
        <f t="shared" si="100"/>
        <v>2281</v>
      </c>
      <c r="G315" s="4" cm="1">
        <f t="array" ref="G315">INDEX(GMW_SCEN!$A$2:$NF$60,MATCH(1,(GMW_SCEN!$NE$2:$NE$60=G$3)*(GMW_SCEN!$ND$2:$ND$60=G$4)*(GMW_SCEN!$NF$2:$NF$60=G$1),0),$F315-1966)</f>
        <v>1020090</v>
      </c>
      <c r="H315" s="4" cm="1">
        <f t="array" ref="H315">INDEX(GMW_SCEN!$A$2:$NF$60,MATCH(1,(GMW_SCEN!$NE$2:$NE$60=H$3)*(GMW_SCEN!$ND$2:$ND$60=H$4)*(GMW_SCEN!$NF$2:$NF$60=H$1),0),$F315-1966)</f>
        <v>595519.9</v>
      </c>
      <c r="I315" s="4" cm="1">
        <f t="array" ref="I315">INDEX(GMW_SCEN!$A$2:$NF$60,MATCH(1,(GMW_SCEN!$NE$2:$NE$60=I$3)*(GMW_SCEN!$ND$2:$ND$60=I$4)*(GMW_SCEN!$NF$2:$NF$60=I$1),0),$F315-1966)</f>
        <v>215350.6</v>
      </c>
      <c r="J315" s="4" cm="1">
        <f t="array" ref="J315">INDEX(GMW_SCEN!$A$2:$NF$60,MATCH(1,(GMW_SCEN!$NE$2:$NE$60=J$3)*(GMW_SCEN!$ND$2:$ND$60=J$4)*(GMW_SCEN!$NF$2:$NF$60=J$1),0),$F315-1966)</f>
        <v>216205.1</v>
      </c>
      <c r="K315" s="4" cm="1">
        <f t="array" ref="K315">INDEX(GMW_SCEN!$A$2:$NF$60,MATCH(1,(GMW_SCEN!$NE$2:$NE$60=K$3)*(GMW_SCEN!$ND$2:$ND$60=K$4)*(GMW_SCEN!$NF$2:$NF$60=K$1),0),$F315-1966)</f>
        <v>313376.8</v>
      </c>
      <c r="L315" s="4" cm="1">
        <f t="array" ref="L315">INDEX(GMW_SCEN!$A$2:$NF$60,MATCH(1,(GMW_SCEN!$NE$2:$NE$60=L$3)*(GMW_SCEN!$ND$2:$ND$60=L$4)*(GMW_SCEN!$NF$2:$NF$60=L$1),0),$F315-1966)</f>
        <v>344463.6</v>
      </c>
      <c r="M315" s="4" cm="1">
        <f t="array" ref="M315">INDEX(GMW_SCEN!$A$2:$NF$60,MATCH(1,(GMW_SCEN!$NE$2:$NE$60=M$3)*(GMW_SCEN!$ND$2:$ND$60=M$4)*(GMW_SCEN!$NF$2:$NF$60=M$1),0),$F315-1966)</f>
        <v>228.3313</v>
      </c>
      <c r="N315" s="4" cm="1">
        <f t="array" ref="N315">INDEX(GMW_SCEN!$A$2:$NF$60,MATCH(1,(GMW_SCEN!$NE$2:$NE$60=N$3)*(GMW_SCEN!$ND$2:$ND$60=N$4)*(GMW_SCEN!$NF$2:$NF$60=N$1),0),$F315-1966)</f>
        <v>2.4999539999999998</v>
      </c>
      <c r="O315" s="4" cm="1">
        <f t="array" ref="O315">INDEX(GMW_SCEN!$A$2:$NF$60,MATCH(1,(GMW_SCEN!$NE$2:$NE$60=O$3)*(GMW_SCEN!$ND$2:$ND$60=O$4)*(GMW_SCEN!$NF$2:$NF$60=O$1),0),$F315-1966)</f>
        <v>3.3500990000000002</v>
      </c>
      <c r="P315" s="4" cm="1">
        <f t="array" ref="P315">INDEX(GMW_SCEN!$A$2:$NF$60,MATCH(1,(GMW_SCEN!$NE$2:$NE$60=P$3)*(GMW_SCEN!$ND$2:$ND$60=P$4)*(GMW_SCEN!$NF$2:$NF$60=P$1),0),$F315-1966)</f>
        <v>0.4178557</v>
      </c>
      <c r="Q315" s="4" cm="1">
        <f t="array" ref="Q315">INDEX(GMW_SCEN!$A$2:$NF$60,MATCH(1,(GMW_SCEN!$NE$2:$NE$60=Q$3)*(GMW_SCEN!$ND$2:$ND$60=Q$4)*(GMW_SCEN!$NF$2:$NF$60=Q$1),0),$F315-1966)</f>
        <v>1.1192340000000001</v>
      </c>
      <c r="R315" s="4" cm="1">
        <f t="array" ref="R315">INDEX(GMW_SCEN!$A$2:$NF$60,MATCH(1,(GMW_SCEN!$NE$2:$NE$60=R$3)*(GMW_SCEN!$ND$2:$ND$60=R$4)*(GMW_SCEN!$NF$2:$NF$60=R$1),0),$F315-1966)</f>
        <v>1.400029</v>
      </c>
      <c r="S315" s="4" cm="1">
        <f t="array" ref="S315">INDEX(GMW_SCEN!$A$2:$NF$60,MATCH(1,(GMW_SCEN!$NE$2:$NE$60=S$3)*(GMW_SCEN!$ND$2:$ND$60=S$4)*(GMW_SCEN!$NF$2:$NF$60=S$1),0),$F315-1966)</f>
        <v>75.85942</v>
      </c>
      <c r="T315" s="4" cm="1">
        <f t="array" ref="T315">INDEX(GMW_SCEN!$A$2:$NF$60,MATCH(1,(GMW_SCEN!$NE$2:$NE$60=T$3)*(GMW_SCEN!$ND$2:$ND$60=T$4)*(GMW_SCEN!$NF$2:$NF$60=T$1),0),$F315-1966)</f>
        <v>72162.8</v>
      </c>
      <c r="U315" s="4" cm="1">
        <f t="array" ref="U315">INDEX(GMW_SCEN!$A$2:$NF$60,MATCH(1,(GMW_SCEN!$NE$2:$NE$60=U$3)*(GMW_SCEN!$ND$2:$ND$60=U$4)*(GMW_SCEN!$NF$2:$NF$60=U$1),0),$F315-1966)</f>
        <v>7044213</v>
      </c>
      <c r="V315" s="4" cm="1">
        <f t="array" ref="V315">INDEX(GMW_SCEN!$A$2:$NF$60,MATCH(1,(GMW_SCEN!$NE$2:$NE$60=V$3)*(GMW_SCEN!$ND$2:$ND$60=V$4)*(GMW_SCEN!$NF$2:$NF$60=V$1),0),$F315-1966)</f>
        <v>1855798</v>
      </c>
      <c r="W315" s="4" cm="1">
        <f t="array" ref="W315">INDEX(GMW_SCEN!$A$2:$NF$60,MATCH(1,(GMW_SCEN!$NE$2:$NE$60=W$3)*(GMW_SCEN!$ND$2:$ND$60=W$4)*(GMW_SCEN!$NF$2:$NF$60=W$1),0),$F315-1966)</f>
        <v>1020172</v>
      </c>
      <c r="X315" s="4" cm="1">
        <f t="array" ref="X315">INDEX(GMW_SCEN!$A$2:$NF$60,MATCH(1,(GMW_SCEN!$NE$2:$NE$60=X$3)*(GMW_SCEN!$ND$2:$ND$60=X$4)*(GMW_SCEN!$NF$2:$NF$60=X$1),0),$F315-1966)</f>
        <v>595626.1</v>
      </c>
      <c r="Y315" s="4" cm="1">
        <f t="array" ref="Y315">INDEX(GMW_SCEN!$A$2:$NF$60,MATCH(1,(GMW_SCEN!$NE$2:$NE$60=Y$3)*(GMW_SCEN!$ND$2:$ND$60=Y$4)*(GMW_SCEN!$NF$2:$NF$60=Y$1),0),$F315-1966)</f>
        <v>215382.1</v>
      </c>
      <c r="Z315" s="4" cm="1">
        <f t="array" ref="Z315">INDEX(GMW_SCEN!$A$2:$NF$60,MATCH(1,(GMW_SCEN!$NE$2:$NE$60=Z$3)*(GMW_SCEN!$ND$2:$ND$60=Z$4)*(GMW_SCEN!$NF$2:$NF$60=Z$1),0),$F315-1966)</f>
        <v>216205.1</v>
      </c>
      <c r="AA315" s="4" cm="1">
        <f t="array" ref="AA315">INDEX(GMW_SCEN!$A$2:$NF$60,MATCH(1,(GMW_SCEN!$NE$2:$NE$60=AA$3)*(GMW_SCEN!$ND$2:$ND$60=AA$4)*(GMW_SCEN!$NF$2:$NF$60=AA$1),0),$F315-1966)</f>
        <v>313344.8</v>
      </c>
      <c r="AB315" s="4" cm="1">
        <f t="array" ref="AB315">INDEX(GMW_SCEN!$A$2:$NF$60,MATCH(1,(GMW_SCEN!$NE$2:$NE$60=AB$3)*(GMW_SCEN!$ND$2:$ND$60=AB$4)*(GMW_SCEN!$NF$2:$NF$60=AB$1),0),$F315-1966)</f>
        <v>344488.9</v>
      </c>
      <c r="AC315" s="4" cm="1">
        <f t="array" ref="AC315">INDEX(GMW_SCEN!$A$2:$NF$60,MATCH(1,(GMW_SCEN!$NE$2:$NE$60=AC$3)*(GMW_SCEN!$ND$2:$ND$60=AC$4)*(GMW_SCEN!$NF$2:$NF$60=AC$1),0),$F315-1966)</f>
        <v>230.87819999999999</v>
      </c>
      <c r="AD315" s="4" cm="1">
        <f t="array" ref="AD315">INDEX(GMW_SCEN!$A$2:$NF$60,MATCH(1,(GMW_SCEN!$NE$2:$NE$60=AD$3)*(GMW_SCEN!$ND$2:$ND$60=AD$4)*(GMW_SCEN!$NF$2:$NF$60=AD$1),0),$F315-1966)</f>
        <v>2.474847</v>
      </c>
      <c r="AE315" s="4" cm="1">
        <f t="array" ref="AE315">INDEX(GMW_SCEN!$A$2:$NF$60,MATCH(1,(GMW_SCEN!$NE$2:$NE$60=AE$3)*(GMW_SCEN!$ND$2:$ND$60=AE$4)*(GMW_SCEN!$NF$2:$NF$60=AE$1),0),$F315-1966)</f>
        <v>3.3219630000000002</v>
      </c>
      <c r="AF315" s="4" cm="1">
        <f t="array" ref="AF315">INDEX(GMW_SCEN!$A$2:$NF$60,MATCH(1,(GMW_SCEN!$NE$2:$NE$60=AF$3)*(GMW_SCEN!$ND$2:$ND$60=AF$4)*(GMW_SCEN!$NF$2:$NF$60=AF$1),0),$F315-1966)</f>
        <v>0.41256169999999998</v>
      </c>
      <c r="AG315" s="4" cm="1">
        <f t="array" ref="AG315">INDEX(GMW_SCEN!$A$2:$NF$60,MATCH(1,(GMW_SCEN!$NE$2:$NE$60=AG$3)*(GMW_SCEN!$ND$2:$ND$60=AG$4)*(GMW_SCEN!$NF$2:$NF$60=AG$1),0),$F315-1966)</f>
        <v>1.1078190000000001</v>
      </c>
      <c r="AH315" s="4" cm="1">
        <f t="array" ref="AH315">INDEX(GMW_SCEN!$A$2:$NF$60,MATCH(1,(GMW_SCEN!$NE$2:$NE$60=AH$3)*(GMW_SCEN!$ND$2:$ND$60=AH$4)*(GMW_SCEN!$NF$2:$NF$60=AH$1),0),$F315-1966)</f>
        <v>1.385751</v>
      </c>
      <c r="AI315" s="4" cm="1">
        <f t="array" ref="AI315">INDEX(GMW_SCEN!$A$2:$NF$60,MATCH(1,(GMW_SCEN!$NE$2:$NE$60=AI$3)*(GMW_SCEN!$ND$2:$ND$60=AI$4)*(GMW_SCEN!$NF$2:$NF$60=AI$1),0),$F315-1966)</f>
        <v>75.136799999999994</v>
      </c>
      <c r="AJ315" s="4" cm="1">
        <f t="array" ref="AJ315">INDEX(GMW_SCEN!$A$2:$NF$60,MATCH(1,(GMW_SCEN!$NE$2:$NE$60=AJ$3)*(GMW_SCEN!$ND$2:$ND$60=AJ$4)*(GMW_SCEN!$NF$2:$NF$60=AJ$1),0),$F315-1966)</f>
        <v>73789.919999999998</v>
      </c>
      <c r="AK315" s="4" cm="1">
        <f t="array" ref="AK315">INDEX(GMW_SCEN!$A$2:$NF$60,MATCH(1,(GMW_SCEN!$NE$2:$NE$60=AK$3)*(GMW_SCEN!$ND$2:$ND$60=AK$4)*(GMW_SCEN!$NF$2:$NF$60=AK$1),0),$F315-1966)</f>
        <v>7002190</v>
      </c>
      <c r="AL315" s="4" cm="1">
        <f t="array" ref="AL315">INDEX(GMW_SCEN!$A$2:$NF$60,MATCH(1,(GMW_SCEN!$NE$2:$NE$60=AL$3)*(GMW_SCEN!$ND$2:$ND$60=AL$4)*(GMW_SCEN!$NF$2:$NF$60=AL$1),0),$F315-1966)</f>
        <v>1876903</v>
      </c>
    </row>
    <row r="316" spans="1:38" x14ac:dyDescent="0.25">
      <c r="B316" s="4">
        <f t="shared" ref="B316:D331" si="104">+B312+1</f>
        <v>2050</v>
      </c>
      <c r="C316" s="4">
        <f t="shared" si="104"/>
        <v>2050</v>
      </c>
      <c r="F316" s="4">
        <f t="shared" si="100"/>
        <v>2282</v>
      </c>
      <c r="G316" s="4" cm="1">
        <f t="array" ref="G316">INDEX(GMW_SCEN!$A$2:$NF$60,MATCH(1,(GMW_SCEN!$NE$2:$NE$60=G$3)*(GMW_SCEN!$ND$2:$ND$60=G$4)*(GMW_SCEN!$NF$2:$NF$60=G$1),0),$F316-1966)</f>
        <v>1023514</v>
      </c>
      <c r="H316" s="4" cm="1">
        <f t="array" ref="H316">INDEX(GMW_SCEN!$A$2:$NF$60,MATCH(1,(GMW_SCEN!$NE$2:$NE$60=H$3)*(GMW_SCEN!$ND$2:$ND$60=H$4)*(GMW_SCEN!$NF$2:$NF$60=H$1),0),$F316-1966)</f>
        <v>597467.9</v>
      </c>
      <c r="I316" s="4" cm="1">
        <f t="array" ref="I316">INDEX(GMW_SCEN!$A$2:$NF$60,MATCH(1,(GMW_SCEN!$NE$2:$NE$60=I$3)*(GMW_SCEN!$ND$2:$ND$60=I$4)*(GMW_SCEN!$NF$2:$NF$60=I$1),0),$F316-1966)</f>
        <v>216287.9</v>
      </c>
      <c r="J316" s="4" cm="1">
        <f t="array" ref="J316">INDEX(GMW_SCEN!$A$2:$NF$60,MATCH(1,(GMW_SCEN!$NE$2:$NE$60=J$3)*(GMW_SCEN!$ND$2:$ND$60=J$4)*(GMW_SCEN!$NF$2:$NF$60=J$1),0),$F316-1966)</f>
        <v>216912.9</v>
      </c>
      <c r="K316" s="4" cm="1">
        <f t="array" ref="K316">INDEX(GMW_SCEN!$A$2:$NF$60,MATCH(1,(GMW_SCEN!$NE$2:$NE$60=K$3)*(GMW_SCEN!$ND$2:$ND$60=K$4)*(GMW_SCEN!$NF$2:$NF$60=K$1),0),$F316-1966)</f>
        <v>314346.09999999998</v>
      </c>
      <c r="L316" s="4" cm="1">
        <f t="array" ref="L316">INDEX(GMW_SCEN!$A$2:$NF$60,MATCH(1,(GMW_SCEN!$NE$2:$NE$60=L$3)*(GMW_SCEN!$ND$2:$ND$60=L$4)*(GMW_SCEN!$NF$2:$NF$60=L$1),0),$F316-1966)</f>
        <v>345684.9</v>
      </c>
      <c r="M316" s="4" cm="1">
        <f t="array" ref="M316">INDEX(GMW_SCEN!$A$2:$NF$60,MATCH(1,(GMW_SCEN!$NE$2:$NE$60=M$3)*(GMW_SCEN!$ND$2:$ND$60=M$4)*(GMW_SCEN!$NF$2:$NF$60=M$1),0),$F316-1966)</f>
        <v>230.61359999999999</v>
      </c>
      <c r="N316" s="4" cm="1">
        <f t="array" ref="N316">INDEX(GMW_SCEN!$A$2:$NF$60,MATCH(1,(GMW_SCEN!$NE$2:$NE$60=N$3)*(GMW_SCEN!$ND$2:$ND$60=N$4)*(GMW_SCEN!$NF$2:$NF$60=N$1),0),$F316-1966)</f>
        <v>2.500016</v>
      </c>
      <c r="O316" s="4" cm="1">
        <f t="array" ref="O316">INDEX(GMW_SCEN!$A$2:$NF$60,MATCH(1,(GMW_SCEN!$NE$2:$NE$60=O$3)*(GMW_SCEN!$ND$2:$ND$60=O$4)*(GMW_SCEN!$NF$2:$NF$60=O$1),0),$F316-1966)</f>
        <v>3.3501240000000001</v>
      </c>
      <c r="P316" s="4" cm="1">
        <f t="array" ref="P316">INDEX(GMW_SCEN!$A$2:$NF$60,MATCH(1,(GMW_SCEN!$NE$2:$NE$60=P$3)*(GMW_SCEN!$ND$2:$ND$60=P$4)*(GMW_SCEN!$NF$2:$NF$60=P$1),0),$F316-1966)</f>
        <v>0.42115570000000002</v>
      </c>
      <c r="Q316" s="4" cm="1">
        <f t="array" ref="Q316">INDEX(GMW_SCEN!$A$2:$NF$60,MATCH(1,(GMW_SCEN!$NE$2:$NE$60=Q$3)*(GMW_SCEN!$ND$2:$ND$60=Q$4)*(GMW_SCEN!$NF$2:$NF$60=Q$1),0),$F316-1966)</f>
        <v>1.1192340000000001</v>
      </c>
      <c r="R316" s="4" cm="1">
        <f t="array" ref="R316">INDEX(GMW_SCEN!$A$2:$NF$60,MATCH(1,(GMW_SCEN!$NE$2:$NE$60=R$3)*(GMW_SCEN!$ND$2:$ND$60=R$4)*(GMW_SCEN!$NF$2:$NF$60=R$1),0),$F316-1966)</f>
        <v>1.4000300000000001</v>
      </c>
      <c r="S316" s="4" cm="1">
        <f t="array" ref="S316">INDEX(GMW_SCEN!$A$2:$NF$60,MATCH(1,(GMW_SCEN!$NE$2:$NE$60=S$3)*(GMW_SCEN!$ND$2:$ND$60=S$4)*(GMW_SCEN!$NF$2:$NF$60=S$1),0),$F316-1966)</f>
        <v>75.792739999999995</v>
      </c>
      <c r="T316" s="4" cm="1">
        <f t="array" ref="T316">INDEX(GMW_SCEN!$A$2:$NF$60,MATCH(1,(GMW_SCEN!$NE$2:$NE$60=T$3)*(GMW_SCEN!$ND$2:$ND$60=T$4)*(GMW_SCEN!$NF$2:$NF$60=T$1),0),$F316-1966)</f>
        <v>-92178.08</v>
      </c>
      <c r="U316" s="4" cm="1">
        <f t="array" ref="U316">INDEX(GMW_SCEN!$A$2:$NF$60,MATCH(1,(GMW_SCEN!$NE$2:$NE$60=U$3)*(GMW_SCEN!$ND$2:$ND$60=U$4)*(GMW_SCEN!$NF$2:$NF$60=U$1),0),$F316-1966)</f>
        <v>7164588</v>
      </c>
      <c r="V316" s="4" cm="1">
        <f t="array" ref="V316">INDEX(GMW_SCEN!$A$2:$NF$60,MATCH(1,(GMW_SCEN!$NE$2:$NE$60=V$3)*(GMW_SCEN!$ND$2:$ND$60=V$4)*(GMW_SCEN!$NF$2:$NF$60=V$1),0),$F316-1966)</f>
        <v>1872065</v>
      </c>
      <c r="W316" s="4" cm="1">
        <f t="array" ref="W316">INDEX(GMW_SCEN!$A$2:$NF$60,MATCH(1,(GMW_SCEN!$NE$2:$NE$60=W$3)*(GMW_SCEN!$ND$2:$ND$60=W$4)*(GMW_SCEN!$NF$2:$NF$60=W$1),0),$F316-1966)</f>
        <v>1023597</v>
      </c>
      <c r="X316" s="4" cm="1">
        <f t="array" ref="X316">INDEX(GMW_SCEN!$A$2:$NF$60,MATCH(1,(GMW_SCEN!$NE$2:$NE$60=X$3)*(GMW_SCEN!$ND$2:$ND$60=X$4)*(GMW_SCEN!$NF$2:$NF$60=X$1),0),$F316-1966)</f>
        <v>597570.5</v>
      </c>
      <c r="Y316" s="4" cm="1">
        <f t="array" ref="Y316">INDEX(GMW_SCEN!$A$2:$NF$60,MATCH(1,(GMW_SCEN!$NE$2:$NE$60=Y$3)*(GMW_SCEN!$ND$2:$ND$60=Y$4)*(GMW_SCEN!$NF$2:$NF$60=Y$1),0),$F316-1966)</f>
        <v>216319.6</v>
      </c>
      <c r="Z316" s="4" cm="1">
        <f t="array" ref="Z316">INDEX(GMW_SCEN!$A$2:$NF$60,MATCH(1,(GMW_SCEN!$NE$2:$NE$60=Z$3)*(GMW_SCEN!$ND$2:$ND$60=Z$4)*(GMW_SCEN!$NF$2:$NF$60=Z$1),0),$F316-1966)</f>
        <v>216912.9</v>
      </c>
      <c r="AA316" s="4" cm="1">
        <f t="array" ref="AA316">INDEX(GMW_SCEN!$A$2:$NF$60,MATCH(1,(GMW_SCEN!$NE$2:$NE$60=AA$3)*(GMW_SCEN!$ND$2:$ND$60=AA$4)*(GMW_SCEN!$NF$2:$NF$60=AA$1),0),$F316-1966)</f>
        <v>314313.3</v>
      </c>
      <c r="AB316" s="4" cm="1">
        <f t="array" ref="AB316">INDEX(GMW_SCEN!$A$2:$NF$60,MATCH(1,(GMW_SCEN!$NE$2:$NE$60=AB$3)*(GMW_SCEN!$ND$2:$ND$60=AB$4)*(GMW_SCEN!$NF$2:$NF$60=AB$1),0),$F316-1966)</f>
        <v>345705.9</v>
      </c>
      <c r="AC316" s="4" cm="1">
        <f t="array" ref="AC316">INDEX(GMW_SCEN!$A$2:$NF$60,MATCH(1,(GMW_SCEN!$NE$2:$NE$60=AC$3)*(GMW_SCEN!$ND$2:$ND$60=AC$4)*(GMW_SCEN!$NF$2:$NF$60=AC$1),0),$F316-1966)</f>
        <v>233.1772</v>
      </c>
      <c r="AD316" s="4" cm="1">
        <f t="array" ref="AD316">INDEX(GMW_SCEN!$A$2:$NF$60,MATCH(1,(GMW_SCEN!$NE$2:$NE$60=AD$3)*(GMW_SCEN!$ND$2:$ND$60=AD$4)*(GMW_SCEN!$NF$2:$NF$60=AD$1),0),$F316-1966)</f>
        <v>2.4755129999999999</v>
      </c>
      <c r="AE316" s="4" cm="1">
        <f t="array" ref="AE316">INDEX(GMW_SCEN!$A$2:$NF$60,MATCH(1,(GMW_SCEN!$NE$2:$NE$60=AE$3)*(GMW_SCEN!$ND$2:$ND$60=AE$4)*(GMW_SCEN!$NF$2:$NF$60=AE$1),0),$F316-1966)</f>
        <v>3.322257</v>
      </c>
      <c r="AF316" s="4" cm="1">
        <f t="array" ref="AF316">INDEX(GMW_SCEN!$A$2:$NF$60,MATCH(1,(GMW_SCEN!$NE$2:$NE$60=AF$3)*(GMW_SCEN!$ND$2:$ND$60=AF$4)*(GMW_SCEN!$NF$2:$NF$60=AF$1),0),$F316-1966)</f>
        <v>0.41559020000000002</v>
      </c>
      <c r="AG316" s="4" cm="1">
        <f t="array" ref="AG316">INDEX(GMW_SCEN!$A$2:$NF$60,MATCH(1,(GMW_SCEN!$NE$2:$NE$60=AG$3)*(GMW_SCEN!$ND$2:$ND$60=AG$4)*(GMW_SCEN!$NF$2:$NF$60=AG$1),0),$F316-1966)</f>
        <v>1.107885</v>
      </c>
      <c r="AH316" s="4" cm="1">
        <f t="array" ref="AH316">INDEX(GMW_SCEN!$A$2:$NF$60,MATCH(1,(GMW_SCEN!$NE$2:$NE$60=AH$3)*(GMW_SCEN!$ND$2:$ND$60=AH$4)*(GMW_SCEN!$NF$2:$NF$60=AH$1),0),$F316-1966)</f>
        <v>1.3858349999999999</v>
      </c>
      <c r="AI316" s="4" cm="1">
        <f t="array" ref="AI316">INDEX(GMW_SCEN!$A$2:$NF$60,MATCH(1,(GMW_SCEN!$NE$2:$NE$60=AI$3)*(GMW_SCEN!$ND$2:$ND$60=AI$4)*(GMW_SCEN!$NF$2:$NF$60=AI$1),0),$F316-1966)</f>
        <v>75.075999999999993</v>
      </c>
      <c r="AJ316" s="4" cm="1">
        <f t="array" ref="AJ316">INDEX(GMW_SCEN!$A$2:$NF$60,MATCH(1,(GMW_SCEN!$NE$2:$NE$60=AJ$3)*(GMW_SCEN!$ND$2:$ND$60=AJ$4)*(GMW_SCEN!$NF$2:$NF$60=AJ$1),0),$F316-1966)</f>
        <v>-92349.33</v>
      </c>
      <c r="AK316" s="4" cm="1">
        <f t="array" ref="AK316">INDEX(GMW_SCEN!$A$2:$NF$60,MATCH(1,(GMW_SCEN!$NE$2:$NE$60=AK$3)*(GMW_SCEN!$ND$2:$ND$60=AK$4)*(GMW_SCEN!$NF$2:$NF$60=AK$1),0),$F316-1966)</f>
        <v>7123405</v>
      </c>
      <c r="AL316" s="4" cm="1">
        <f t="array" ref="AL316">INDEX(GMW_SCEN!$A$2:$NF$60,MATCH(1,(GMW_SCEN!$NE$2:$NE$60=AL$3)*(GMW_SCEN!$ND$2:$ND$60=AL$4)*(GMW_SCEN!$NF$2:$NF$60=AL$1),0),$F316-1966)</f>
        <v>1893293</v>
      </c>
    </row>
    <row r="317" spans="1:38" x14ac:dyDescent="0.25">
      <c r="B317" s="4">
        <f t="shared" si="104"/>
        <v>2050</v>
      </c>
      <c r="C317" s="4">
        <f t="shared" si="104"/>
        <v>2050</v>
      </c>
      <c r="F317" s="4">
        <f t="shared" si="100"/>
        <v>2283</v>
      </c>
      <c r="G317" s="4" cm="1">
        <f t="array" ref="G317">INDEX(GMW_SCEN!$A$2:$NF$60,MATCH(1,(GMW_SCEN!$NE$2:$NE$60=G$3)*(GMW_SCEN!$ND$2:$ND$60=G$4)*(GMW_SCEN!$NF$2:$NF$60=G$1),0),$F317-1966)</f>
        <v>1026921</v>
      </c>
      <c r="H317" s="4" cm="1">
        <f t="array" ref="H317">INDEX(GMW_SCEN!$A$2:$NF$60,MATCH(1,(GMW_SCEN!$NE$2:$NE$60=H$3)*(GMW_SCEN!$ND$2:$ND$60=H$4)*(GMW_SCEN!$NF$2:$NF$60=H$1),0),$F317-1966)</f>
        <v>599403.80000000005</v>
      </c>
      <c r="I317" s="4" cm="1">
        <f t="array" ref="I317">INDEX(GMW_SCEN!$A$2:$NF$60,MATCH(1,(GMW_SCEN!$NE$2:$NE$60=I$3)*(GMW_SCEN!$ND$2:$ND$60=I$4)*(GMW_SCEN!$NF$2:$NF$60=I$1),0),$F317-1966)</f>
        <v>217222.8</v>
      </c>
      <c r="J317" s="4" cm="1">
        <f t="array" ref="J317">INDEX(GMW_SCEN!$A$2:$NF$60,MATCH(1,(GMW_SCEN!$NE$2:$NE$60=J$3)*(GMW_SCEN!$ND$2:$ND$60=J$4)*(GMW_SCEN!$NF$2:$NF$60=J$1),0),$F317-1966)</f>
        <v>217616.3</v>
      </c>
      <c r="K317" s="4" cm="1">
        <f t="array" ref="K317">INDEX(GMW_SCEN!$A$2:$NF$60,MATCH(1,(GMW_SCEN!$NE$2:$NE$60=K$3)*(GMW_SCEN!$ND$2:$ND$60=K$4)*(GMW_SCEN!$NF$2:$NF$60=K$1),0),$F317-1966)</f>
        <v>315309.40000000002</v>
      </c>
      <c r="L317" s="4" cm="1">
        <f t="array" ref="L317">INDEX(GMW_SCEN!$A$2:$NF$60,MATCH(1,(GMW_SCEN!$NE$2:$NE$60=L$3)*(GMW_SCEN!$ND$2:$ND$60=L$4)*(GMW_SCEN!$NF$2:$NF$60=L$1),0),$F317-1966)</f>
        <v>346900.3</v>
      </c>
      <c r="M317" s="4" cm="1">
        <f t="array" ref="M317">INDEX(GMW_SCEN!$A$2:$NF$60,MATCH(1,(GMW_SCEN!$NE$2:$NE$60=M$3)*(GMW_SCEN!$ND$2:$ND$60=M$4)*(GMW_SCEN!$NF$2:$NF$60=M$1),0),$F317-1966)</f>
        <v>232.1848</v>
      </c>
      <c r="N317" s="4" cm="1">
        <f t="array" ref="N317">INDEX(GMW_SCEN!$A$2:$NF$60,MATCH(1,(GMW_SCEN!$NE$2:$NE$60=N$3)*(GMW_SCEN!$ND$2:$ND$60=N$4)*(GMW_SCEN!$NF$2:$NF$60=N$1),0),$F317-1966)</f>
        <v>2.5000749999999998</v>
      </c>
      <c r="O317" s="4" cm="1">
        <f t="array" ref="O317">INDEX(GMW_SCEN!$A$2:$NF$60,MATCH(1,(GMW_SCEN!$NE$2:$NE$60=O$3)*(GMW_SCEN!$ND$2:$ND$60=O$4)*(GMW_SCEN!$NF$2:$NF$60=O$1),0),$F317-1966)</f>
        <v>3.3501340000000002</v>
      </c>
      <c r="P317" s="4" cm="1">
        <f t="array" ref="P317">INDEX(GMW_SCEN!$A$2:$NF$60,MATCH(1,(GMW_SCEN!$NE$2:$NE$60=P$3)*(GMW_SCEN!$ND$2:$ND$60=P$4)*(GMW_SCEN!$NF$2:$NF$60=P$1),0),$F317-1966)</f>
        <v>0.4245391</v>
      </c>
      <c r="Q317" s="4" cm="1">
        <f t="array" ref="Q317">INDEX(GMW_SCEN!$A$2:$NF$60,MATCH(1,(GMW_SCEN!$NE$2:$NE$60=Q$3)*(GMW_SCEN!$ND$2:$ND$60=Q$4)*(GMW_SCEN!$NF$2:$NF$60=Q$1),0),$F317-1966)</f>
        <v>1.1192359999999999</v>
      </c>
      <c r="R317" s="4" cm="1">
        <f t="array" ref="R317">INDEX(GMW_SCEN!$A$2:$NF$60,MATCH(1,(GMW_SCEN!$NE$2:$NE$60=R$3)*(GMW_SCEN!$ND$2:$ND$60=R$4)*(GMW_SCEN!$NF$2:$NF$60=R$1),0),$F317-1966)</f>
        <v>1.4000319999999999</v>
      </c>
      <c r="S317" s="4" cm="1">
        <f t="array" ref="S317">INDEX(GMW_SCEN!$A$2:$NF$60,MATCH(1,(GMW_SCEN!$NE$2:$NE$60=S$3)*(GMW_SCEN!$ND$2:$ND$60=S$4)*(GMW_SCEN!$NF$2:$NF$60=S$1),0),$F317-1966)</f>
        <v>75.726129999999998</v>
      </c>
      <c r="T317" s="4" cm="1">
        <f t="array" ref="T317">INDEX(GMW_SCEN!$A$2:$NF$60,MATCH(1,(GMW_SCEN!$NE$2:$NE$60=T$3)*(GMW_SCEN!$ND$2:$ND$60=T$4)*(GMW_SCEN!$NF$2:$NF$60=T$1),0),$F317-1966)</f>
        <v>-29031.7</v>
      </c>
      <c r="U317" s="4" cm="1">
        <f t="array" ref="U317">INDEX(GMW_SCEN!$A$2:$NF$60,MATCH(1,(GMW_SCEN!$NE$2:$NE$60=U$3)*(GMW_SCEN!$ND$2:$ND$60=U$4)*(GMW_SCEN!$NF$2:$NF$60=U$1),0),$F317-1966)</f>
        <v>7231194</v>
      </c>
      <c r="V317" s="4" cm="1">
        <f t="array" ref="V317">INDEX(GMW_SCEN!$A$2:$NF$60,MATCH(1,(GMW_SCEN!$NE$2:$NE$60=V$3)*(GMW_SCEN!$ND$2:$ND$60=V$4)*(GMW_SCEN!$NF$2:$NF$60=V$1),0),$F317-1966)</f>
        <v>1888418</v>
      </c>
      <c r="W317" s="4" cm="1">
        <f t="array" ref="W317">INDEX(GMW_SCEN!$A$2:$NF$60,MATCH(1,(GMW_SCEN!$NE$2:$NE$60=W$3)*(GMW_SCEN!$ND$2:$ND$60=W$4)*(GMW_SCEN!$NF$2:$NF$60=W$1),0),$F317-1966)</f>
        <v>1027001</v>
      </c>
      <c r="X317" s="4" cm="1">
        <f t="array" ref="X317">INDEX(GMW_SCEN!$A$2:$NF$60,MATCH(1,(GMW_SCEN!$NE$2:$NE$60=X$3)*(GMW_SCEN!$ND$2:$ND$60=X$4)*(GMW_SCEN!$NF$2:$NF$60=X$1),0),$F317-1966)</f>
        <v>599500.4</v>
      </c>
      <c r="Y317" s="4" cm="1">
        <f t="array" ref="Y317">INDEX(GMW_SCEN!$A$2:$NF$60,MATCH(1,(GMW_SCEN!$NE$2:$NE$60=Y$3)*(GMW_SCEN!$ND$2:$ND$60=Y$4)*(GMW_SCEN!$NF$2:$NF$60=Y$1),0),$F317-1966)</f>
        <v>217254.3</v>
      </c>
      <c r="Z317" s="4" cm="1">
        <f t="array" ref="Z317">INDEX(GMW_SCEN!$A$2:$NF$60,MATCH(1,(GMW_SCEN!$NE$2:$NE$60=Z$3)*(GMW_SCEN!$ND$2:$ND$60=Z$4)*(GMW_SCEN!$NF$2:$NF$60=Z$1),0),$F317-1966)</f>
        <v>217616.3</v>
      </c>
      <c r="AA317" s="4" cm="1">
        <f t="array" ref="AA317">INDEX(GMW_SCEN!$A$2:$NF$60,MATCH(1,(GMW_SCEN!$NE$2:$NE$60=AA$3)*(GMW_SCEN!$ND$2:$ND$60=AA$4)*(GMW_SCEN!$NF$2:$NF$60=AA$1),0),$F317-1966)</f>
        <v>315276.3</v>
      </c>
      <c r="AB317" s="4" cm="1">
        <f t="array" ref="AB317">INDEX(GMW_SCEN!$A$2:$NF$60,MATCH(1,(GMW_SCEN!$NE$2:$NE$60=AB$3)*(GMW_SCEN!$ND$2:$ND$60=AB$4)*(GMW_SCEN!$NF$2:$NF$60=AB$1),0),$F317-1966)</f>
        <v>346916.5</v>
      </c>
      <c r="AC317" s="4" cm="1">
        <f t="array" ref="AC317">INDEX(GMW_SCEN!$A$2:$NF$60,MATCH(1,(GMW_SCEN!$NE$2:$NE$60=AC$3)*(GMW_SCEN!$ND$2:$ND$60=AC$4)*(GMW_SCEN!$NF$2:$NF$60=AC$1),0),$F317-1966)</f>
        <v>234.75659999999999</v>
      </c>
      <c r="AD317" s="4" cm="1">
        <f t="array" ref="AD317">INDEX(GMW_SCEN!$A$2:$NF$60,MATCH(1,(GMW_SCEN!$NE$2:$NE$60=AD$3)*(GMW_SCEN!$ND$2:$ND$60=AD$4)*(GMW_SCEN!$NF$2:$NF$60=AD$1),0),$F317-1966)</f>
        <v>2.476143</v>
      </c>
      <c r="AE317" s="4" cm="1">
        <f t="array" ref="AE317">INDEX(GMW_SCEN!$A$2:$NF$60,MATCH(1,(GMW_SCEN!$NE$2:$NE$60=AE$3)*(GMW_SCEN!$ND$2:$ND$60=AE$4)*(GMW_SCEN!$NF$2:$NF$60=AE$1),0),$F317-1966)</f>
        <v>3.3225470000000001</v>
      </c>
      <c r="AF317" s="4" cm="1">
        <f t="array" ref="AF317">INDEX(GMW_SCEN!$A$2:$NF$60,MATCH(1,(GMW_SCEN!$NE$2:$NE$60=AF$3)*(GMW_SCEN!$ND$2:$ND$60=AF$4)*(GMW_SCEN!$NF$2:$NF$60=AF$1),0),$F317-1966)</f>
        <v>0.4187303</v>
      </c>
      <c r="AG317" s="4" cm="1">
        <f t="array" ref="AG317">INDEX(GMW_SCEN!$A$2:$NF$60,MATCH(1,(GMW_SCEN!$NE$2:$NE$60=AG$3)*(GMW_SCEN!$ND$2:$ND$60=AG$4)*(GMW_SCEN!$NF$2:$NF$60=AG$1),0),$F317-1966)</f>
        <v>1.10795</v>
      </c>
      <c r="AH317" s="4" cm="1">
        <f t="array" ref="AH317">INDEX(GMW_SCEN!$A$2:$NF$60,MATCH(1,(GMW_SCEN!$NE$2:$NE$60=AH$3)*(GMW_SCEN!$ND$2:$ND$60=AH$4)*(GMW_SCEN!$NF$2:$NF$60=AH$1),0),$F317-1966)</f>
        <v>1.3859159999999999</v>
      </c>
      <c r="AI317" s="4" cm="1">
        <f t="array" ref="AI317">INDEX(GMW_SCEN!$A$2:$NF$60,MATCH(1,(GMW_SCEN!$NE$2:$NE$60=AI$3)*(GMW_SCEN!$ND$2:$ND$60=AI$4)*(GMW_SCEN!$NF$2:$NF$60=AI$1),0),$F317-1966)</f>
        <v>75.015159999999995</v>
      </c>
      <c r="AJ317" s="4" cm="1">
        <f t="array" ref="AJ317">INDEX(GMW_SCEN!$A$2:$NF$60,MATCH(1,(GMW_SCEN!$NE$2:$NE$60=AJ$3)*(GMW_SCEN!$ND$2:$ND$60=AJ$4)*(GMW_SCEN!$NF$2:$NF$60=AJ$1),0),$F317-1966)</f>
        <v>-28750.33</v>
      </c>
      <c r="AK317" s="4" cm="1">
        <f t="array" ref="AK317">INDEX(GMW_SCEN!$A$2:$NF$60,MATCH(1,(GMW_SCEN!$NE$2:$NE$60=AK$3)*(GMW_SCEN!$ND$2:$ND$60=AK$4)*(GMW_SCEN!$NF$2:$NF$60=AK$1),0),$F317-1966)</f>
        <v>7190404</v>
      </c>
      <c r="AL317" s="4" cm="1">
        <f t="array" ref="AL317">INDEX(GMW_SCEN!$A$2:$NF$60,MATCH(1,(GMW_SCEN!$NE$2:$NE$60=AL$3)*(GMW_SCEN!$ND$2:$ND$60=AL$4)*(GMW_SCEN!$NF$2:$NF$60=AL$1),0),$F317-1966)</f>
        <v>1909760</v>
      </c>
    </row>
    <row r="318" spans="1:38" x14ac:dyDescent="0.25">
      <c r="B318" s="4">
        <f t="shared" si="104"/>
        <v>2050</v>
      </c>
      <c r="C318" s="4">
        <f t="shared" si="104"/>
        <v>2050</v>
      </c>
      <c r="E318" s="4">
        <f t="shared" ref="E318" si="105">+E314+1</f>
        <v>2050</v>
      </c>
      <c r="F318" s="4">
        <f t="shared" si="100"/>
        <v>2284</v>
      </c>
      <c r="G318" s="4" cm="1">
        <f t="array" ref="G318">INDEX(GMW_SCEN!$A$2:$NF$60,MATCH(1,(GMW_SCEN!$NE$2:$NE$60=G$3)*(GMW_SCEN!$ND$2:$ND$60=G$4)*(GMW_SCEN!$NF$2:$NF$60=G$1),0),$F318-1966)</f>
        <v>1030331</v>
      </c>
      <c r="H318" s="4" cm="1">
        <f t="array" ref="H318">INDEX(GMW_SCEN!$A$2:$NF$60,MATCH(1,(GMW_SCEN!$NE$2:$NE$60=H$3)*(GMW_SCEN!$ND$2:$ND$60=H$4)*(GMW_SCEN!$NF$2:$NF$60=H$1),0),$F318-1966)</f>
        <v>601341.6</v>
      </c>
      <c r="I318" s="4" cm="1">
        <f t="array" ref="I318">INDEX(GMW_SCEN!$A$2:$NF$60,MATCH(1,(GMW_SCEN!$NE$2:$NE$60=I$3)*(GMW_SCEN!$ND$2:$ND$60=I$4)*(GMW_SCEN!$NF$2:$NF$60=I$1),0),$F318-1966)</f>
        <v>218160.4</v>
      </c>
      <c r="J318" s="4" cm="1">
        <f t="array" ref="J318">INDEX(GMW_SCEN!$A$2:$NF$60,MATCH(1,(GMW_SCEN!$NE$2:$NE$60=J$3)*(GMW_SCEN!$ND$2:$ND$60=J$4)*(GMW_SCEN!$NF$2:$NF$60=J$1),0),$F318-1966)</f>
        <v>218320.6</v>
      </c>
      <c r="K318" s="4" cm="1">
        <f t="array" ref="K318">INDEX(GMW_SCEN!$A$2:$NF$60,MATCH(1,(GMW_SCEN!$NE$2:$NE$60=K$3)*(GMW_SCEN!$ND$2:$ND$60=K$4)*(GMW_SCEN!$NF$2:$NF$60=K$1),0),$F318-1966)</f>
        <v>316274.3</v>
      </c>
      <c r="L318" s="4" cm="1">
        <f t="array" ref="L318">INDEX(GMW_SCEN!$A$2:$NF$60,MATCH(1,(GMW_SCEN!$NE$2:$NE$60=L$3)*(GMW_SCEN!$ND$2:$ND$60=L$4)*(GMW_SCEN!$NF$2:$NF$60=L$1),0),$F318-1966)</f>
        <v>348118.3</v>
      </c>
      <c r="M318" s="4" cm="1">
        <f t="array" ref="M318">INDEX(GMW_SCEN!$A$2:$NF$60,MATCH(1,(GMW_SCEN!$NE$2:$NE$60=M$3)*(GMW_SCEN!$ND$2:$ND$60=M$4)*(GMW_SCEN!$NF$2:$NF$60=M$1),0),$F318-1966)</f>
        <v>232.77719999999999</v>
      </c>
      <c r="N318" s="4" cm="1">
        <f t="array" ref="N318">INDEX(GMW_SCEN!$A$2:$NF$60,MATCH(1,(GMW_SCEN!$NE$2:$NE$60=N$3)*(GMW_SCEN!$ND$2:$ND$60=N$4)*(GMW_SCEN!$NF$2:$NF$60=N$1),0),$F318-1966)</f>
        <v>2.5001180000000001</v>
      </c>
      <c r="O318" s="4" cm="1">
        <f t="array" ref="O318">INDEX(GMW_SCEN!$A$2:$NF$60,MATCH(1,(GMW_SCEN!$NE$2:$NE$60=O$3)*(GMW_SCEN!$ND$2:$ND$60=O$4)*(GMW_SCEN!$NF$2:$NF$60=O$1),0),$F318-1966)</f>
        <v>3.350136</v>
      </c>
      <c r="P318" s="4" cm="1">
        <f t="array" ref="P318">INDEX(GMW_SCEN!$A$2:$NF$60,MATCH(1,(GMW_SCEN!$NE$2:$NE$60=P$3)*(GMW_SCEN!$ND$2:$ND$60=P$4)*(GMW_SCEN!$NF$2:$NF$60=P$1),0),$F318-1966)</f>
        <v>0.4279461</v>
      </c>
      <c r="Q318" s="4" cm="1">
        <f t="array" ref="Q318">INDEX(GMW_SCEN!$A$2:$NF$60,MATCH(1,(GMW_SCEN!$NE$2:$NE$60=Q$3)*(GMW_SCEN!$ND$2:$ND$60=Q$4)*(GMW_SCEN!$NF$2:$NF$60=Q$1),0),$F318-1966)</f>
        <v>1.119237</v>
      </c>
      <c r="R318" s="4" cm="1">
        <f t="array" ref="R318">INDEX(GMW_SCEN!$A$2:$NF$60,MATCH(1,(GMW_SCEN!$NE$2:$NE$60=R$3)*(GMW_SCEN!$ND$2:$ND$60=R$4)*(GMW_SCEN!$NF$2:$NF$60=R$1),0),$F318-1966)</f>
        <v>1.400037</v>
      </c>
      <c r="S318" s="4" cm="1">
        <f t="array" ref="S318">INDEX(GMW_SCEN!$A$2:$NF$60,MATCH(1,(GMW_SCEN!$NE$2:$NE$60=S$3)*(GMW_SCEN!$ND$2:$ND$60=S$4)*(GMW_SCEN!$NF$2:$NF$60=S$1),0),$F318-1966)</f>
        <v>75.659670000000006</v>
      </c>
      <c r="T318" s="4" cm="1">
        <f t="array" ref="T318">INDEX(GMW_SCEN!$A$2:$NF$60,MATCH(1,(GMW_SCEN!$NE$2:$NE$60=T$3)*(GMW_SCEN!$ND$2:$ND$60=T$4)*(GMW_SCEN!$NF$2:$NF$60=T$1),0),$F318-1966)</f>
        <v>-78057.2</v>
      </c>
      <c r="U318" s="4" cm="1">
        <f t="array" ref="U318">INDEX(GMW_SCEN!$A$2:$NF$60,MATCH(1,(GMW_SCEN!$NE$2:$NE$60=U$3)*(GMW_SCEN!$ND$2:$ND$60=U$4)*(GMW_SCEN!$NF$2:$NF$60=U$1),0),$F318-1966)</f>
        <v>7347304</v>
      </c>
      <c r="V318" s="4" cm="1">
        <f t="array" ref="V318">INDEX(GMW_SCEN!$A$2:$NF$60,MATCH(1,(GMW_SCEN!$NE$2:$NE$60=V$3)*(GMW_SCEN!$ND$2:$ND$60=V$4)*(GMW_SCEN!$NF$2:$NF$60=V$1),0),$F318-1966)</f>
        <v>1904901</v>
      </c>
      <c r="W318" s="4" cm="1">
        <f t="array" ref="W318">INDEX(GMW_SCEN!$A$2:$NF$60,MATCH(1,(GMW_SCEN!$NE$2:$NE$60=W$3)*(GMW_SCEN!$ND$2:$ND$60=W$4)*(GMW_SCEN!$NF$2:$NF$60=W$1),0),$F318-1966)</f>
        <v>1030412</v>
      </c>
      <c r="X318" s="4" cm="1">
        <f t="array" ref="X318">INDEX(GMW_SCEN!$A$2:$NF$60,MATCH(1,(GMW_SCEN!$NE$2:$NE$60=X$3)*(GMW_SCEN!$ND$2:$ND$60=X$4)*(GMW_SCEN!$NF$2:$NF$60=X$1),0),$F318-1966)</f>
        <v>601434.6</v>
      </c>
      <c r="Y318" s="4" cm="1">
        <f t="array" ref="Y318">INDEX(GMW_SCEN!$A$2:$NF$60,MATCH(1,(GMW_SCEN!$NE$2:$NE$60=Y$3)*(GMW_SCEN!$ND$2:$ND$60=Y$4)*(GMW_SCEN!$NF$2:$NF$60=Y$1),0),$F318-1966)</f>
        <v>218191.8</v>
      </c>
      <c r="Z318" s="4" cm="1">
        <f t="array" ref="Z318">INDEX(GMW_SCEN!$A$2:$NF$60,MATCH(1,(GMW_SCEN!$NE$2:$NE$60=Z$3)*(GMW_SCEN!$ND$2:$ND$60=Z$4)*(GMW_SCEN!$NF$2:$NF$60=Z$1),0),$F318-1966)</f>
        <v>218320.6</v>
      </c>
      <c r="AA318" s="4" cm="1">
        <f t="array" ref="AA318">INDEX(GMW_SCEN!$A$2:$NF$60,MATCH(1,(GMW_SCEN!$NE$2:$NE$60=AA$3)*(GMW_SCEN!$ND$2:$ND$60=AA$4)*(GMW_SCEN!$NF$2:$NF$60=AA$1),0),$F318-1966)</f>
        <v>316240.5</v>
      </c>
      <c r="AB318" s="4" cm="1">
        <f t="array" ref="AB318">INDEX(GMW_SCEN!$A$2:$NF$60,MATCH(1,(GMW_SCEN!$NE$2:$NE$60=AB$3)*(GMW_SCEN!$ND$2:$ND$60=AB$4)*(GMW_SCEN!$NF$2:$NF$60=AB$1),0),$F318-1966)</f>
        <v>348129.6</v>
      </c>
      <c r="AC318" s="4" cm="1">
        <f t="array" ref="AC318">INDEX(GMW_SCEN!$A$2:$NF$60,MATCH(1,(GMW_SCEN!$NE$2:$NE$60=AC$3)*(GMW_SCEN!$ND$2:$ND$60=AC$4)*(GMW_SCEN!$NF$2:$NF$60=AC$1),0),$F318-1966)</f>
        <v>235.34620000000001</v>
      </c>
      <c r="AD318" s="4" cm="1">
        <f t="array" ref="AD318">INDEX(GMW_SCEN!$A$2:$NF$60,MATCH(1,(GMW_SCEN!$NE$2:$NE$60=AD$3)*(GMW_SCEN!$ND$2:$ND$60=AD$4)*(GMW_SCEN!$NF$2:$NF$60=AD$1),0),$F318-1966)</f>
        <v>2.4767329999999999</v>
      </c>
      <c r="AE318" s="4" cm="1">
        <f t="array" ref="AE318">INDEX(GMW_SCEN!$A$2:$NF$60,MATCH(1,(GMW_SCEN!$NE$2:$NE$60=AE$3)*(GMW_SCEN!$ND$2:$ND$60=AE$4)*(GMW_SCEN!$NF$2:$NF$60=AE$1),0),$F318-1966)</f>
        <v>3.3228260000000001</v>
      </c>
      <c r="AF318" s="4" cm="1">
        <f t="array" ref="AF318">INDEX(GMW_SCEN!$A$2:$NF$60,MATCH(1,(GMW_SCEN!$NE$2:$NE$60=AF$3)*(GMW_SCEN!$ND$2:$ND$60=AF$4)*(GMW_SCEN!$NF$2:$NF$60=AF$1),0),$F318-1966)</f>
        <v>0.42190179999999999</v>
      </c>
      <c r="AG318" s="4" cm="1">
        <f t="array" ref="AG318">INDEX(GMW_SCEN!$A$2:$NF$60,MATCH(1,(GMW_SCEN!$NE$2:$NE$60=AG$3)*(GMW_SCEN!$ND$2:$ND$60=AG$4)*(GMW_SCEN!$NF$2:$NF$60=AG$1),0),$F318-1966)</f>
        <v>1.1080140000000001</v>
      </c>
      <c r="AH318" s="4" cm="1">
        <f t="array" ref="AH318">INDEX(GMW_SCEN!$A$2:$NF$60,MATCH(1,(GMW_SCEN!$NE$2:$NE$60=AH$3)*(GMW_SCEN!$ND$2:$ND$60=AH$4)*(GMW_SCEN!$NF$2:$NF$60=AH$1),0),$F318-1966)</f>
        <v>1.3859999999999999</v>
      </c>
      <c r="AI318" s="4" cm="1">
        <f t="array" ref="AI318">INDEX(GMW_SCEN!$A$2:$NF$60,MATCH(1,(GMW_SCEN!$NE$2:$NE$60=AI$3)*(GMW_SCEN!$ND$2:$ND$60=AI$4)*(GMW_SCEN!$NF$2:$NF$60=AI$1),0),$F318-1966)</f>
        <v>74.954350000000005</v>
      </c>
      <c r="AJ318" s="4" cm="1">
        <f t="array" ref="AJ318">INDEX(GMW_SCEN!$A$2:$NF$60,MATCH(1,(GMW_SCEN!$NE$2:$NE$60=AJ$3)*(GMW_SCEN!$ND$2:$ND$60=AJ$4)*(GMW_SCEN!$NF$2:$NF$60=AJ$1),0),$F318-1966)</f>
        <v>-77910.14</v>
      </c>
      <c r="AK318" s="4" cm="1">
        <f t="array" ref="AK318">INDEX(GMW_SCEN!$A$2:$NF$60,MATCH(1,(GMW_SCEN!$NE$2:$NE$60=AK$3)*(GMW_SCEN!$ND$2:$ND$60=AK$4)*(GMW_SCEN!$NF$2:$NF$60=AK$1),0),$F318-1966)</f>
        <v>7307047</v>
      </c>
      <c r="AL318" s="4" cm="1">
        <f t="array" ref="AL318">INDEX(GMW_SCEN!$A$2:$NF$60,MATCH(1,(GMW_SCEN!$NE$2:$NE$60=AL$3)*(GMW_SCEN!$ND$2:$ND$60=AL$4)*(GMW_SCEN!$NF$2:$NF$60=AL$1),0),$F318-1966)</f>
        <v>1926361</v>
      </c>
    </row>
    <row r="319" spans="1:38" x14ac:dyDescent="0.25">
      <c r="A319" s="4">
        <v>2051</v>
      </c>
      <c r="B319" s="4">
        <f t="shared" si="104"/>
        <v>2051</v>
      </c>
      <c r="C319" s="4">
        <f t="shared" si="104"/>
        <v>2050</v>
      </c>
      <c r="D319" s="4">
        <f t="shared" si="104"/>
        <v>2050</v>
      </c>
      <c r="F319" s="4">
        <f t="shared" si="100"/>
        <v>2285</v>
      </c>
      <c r="G319" s="4" cm="1">
        <f t="array" ref="G319">INDEX(GMW_SCEN!$A$2:$NF$60,MATCH(1,(GMW_SCEN!$NE$2:$NE$60=G$3)*(GMW_SCEN!$ND$2:$ND$60=G$4)*(GMW_SCEN!$NF$2:$NF$60=G$1),0),$F319-1966)</f>
        <v>1033748</v>
      </c>
      <c r="H319" s="4" cm="1">
        <f t="array" ref="H319">INDEX(GMW_SCEN!$A$2:$NF$60,MATCH(1,(GMW_SCEN!$NE$2:$NE$60=H$3)*(GMW_SCEN!$ND$2:$ND$60=H$4)*(GMW_SCEN!$NF$2:$NF$60=H$1),0),$F319-1966)</f>
        <v>603283</v>
      </c>
      <c r="I319" s="4" cm="1">
        <f t="array" ref="I319">INDEX(GMW_SCEN!$A$2:$NF$60,MATCH(1,(GMW_SCEN!$NE$2:$NE$60=I$3)*(GMW_SCEN!$ND$2:$ND$60=I$4)*(GMW_SCEN!$NF$2:$NF$60=I$1),0),$F319-1966)</f>
        <v>219100.79999999999</v>
      </c>
      <c r="J319" s="4" cm="1">
        <f t="array" ref="J319">INDEX(GMW_SCEN!$A$2:$NF$60,MATCH(1,(GMW_SCEN!$NE$2:$NE$60=J$3)*(GMW_SCEN!$ND$2:$ND$60=J$4)*(GMW_SCEN!$NF$2:$NF$60=J$1),0),$F319-1966)</f>
        <v>219025.9</v>
      </c>
      <c r="K319" s="4" cm="1">
        <f t="array" ref="K319">INDEX(GMW_SCEN!$A$2:$NF$60,MATCH(1,(GMW_SCEN!$NE$2:$NE$60=K$3)*(GMW_SCEN!$ND$2:$ND$60=K$4)*(GMW_SCEN!$NF$2:$NF$60=K$1),0),$F319-1966)</f>
        <v>317240.8</v>
      </c>
      <c r="L319" s="4" cm="1">
        <f t="array" ref="L319">INDEX(GMW_SCEN!$A$2:$NF$60,MATCH(1,(GMW_SCEN!$NE$2:$NE$60=L$3)*(GMW_SCEN!$ND$2:$ND$60=L$4)*(GMW_SCEN!$NF$2:$NF$60=L$1),0),$F319-1966)</f>
        <v>349339.1</v>
      </c>
      <c r="M319" s="4" cm="1">
        <f t="array" ref="M319">INDEX(GMW_SCEN!$A$2:$NF$60,MATCH(1,(GMW_SCEN!$NE$2:$NE$60=M$3)*(GMW_SCEN!$ND$2:$ND$60=M$4)*(GMW_SCEN!$NF$2:$NF$60=M$1),0),$F319-1966)</f>
        <v>232.89779999999999</v>
      </c>
      <c r="N319" s="4" cm="1">
        <f t="array" ref="N319">INDEX(GMW_SCEN!$A$2:$NF$60,MATCH(1,(GMW_SCEN!$NE$2:$NE$60=N$3)*(GMW_SCEN!$ND$2:$ND$60=N$4)*(GMW_SCEN!$NF$2:$NF$60=N$1),0),$F319-1966)</f>
        <v>2.5001329999999999</v>
      </c>
      <c r="O319" s="4" cm="1">
        <f t="array" ref="O319">INDEX(GMW_SCEN!$A$2:$NF$60,MATCH(1,(GMW_SCEN!$NE$2:$NE$60=O$3)*(GMW_SCEN!$ND$2:$ND$60=O$4)*(GMW_SCEN!$NF$2:$NF$60=O$1),0),$F319-1966)</f>
        <v>3.3501590000000001</v>
      </c>
      <c r="P319" s="4" cm="1">
        <f t="array" ref="P319">INDEX(GMW_SCEN!$A$2:$NF$60,MATCH(1,(GMW_SCEN!$NE$2:$NE$60=P$3)*(GMW_SCEN!$ND$2:$ND$60=P$4)*(GMW_SCEN!$NF$2:$NF$60=P$1),0),$F319-1966)</f>
        <v>0.43150759999999999</v>
      </c>
      <c r="Q319" s="4" cm="1">
        <f t="array" ref="Q319">INDEX(GMW_SCEN!$A$2:$NF$60,MATCH(1,(GMW_SCEN!$NE$2:$NE$60=Q$3)*(GMW_SCEN!$ND$2:$ND$60=Q$4)*(GMW_SCEN!$NF$2:$NF$60=Q$1),0),$F319-1966)</f>
        <v>1.1192359999999999</v>
      </c>
      <c r="R319" s="4" cm="1">
        <f t="array" ref="R319">INDEX(GMW_SCEN!$A$2:$NF$60,MATCH(1,(GMW_SCEN!$NE$2:$NE$60=R$3)*(GMW_SCEN!$ND$2:$ND$60=R$4)*(GMW_SCEN!$NF$2:$NF$60=R$1),0),$F319-1966)</f>
        <v>1.4000379999999999</v>
      </c>
      <c r="S319" s="4" cm="1">
        <f t="array" ref="S319">INDEX(GMW_SCEN!$A$2:$NF$60,MATCH(1,(GMW_SCEN!$NE$2:$NE$60=S$3)*(GMW_SCEN!$ND$2:$ND$60=S$4)*(GMW_SCEN!$NF$2:$NF$60=S$1),0),$F319-1966)</f>
        <v>75.593320000000006</v>
      </c>
      <c r="T319" s="4" cm="1">
        <f t="array" ref="T319">INDEX(GMW_SCEN!$A$2:$NF$60,MATCH(1,(GMW_SCEN!$NE$2:$NE$60=T$3)*(GMW_SCEN!$ND$2:$ND$60=T$4)*(GMW_SCEN!$NF$2:$NF$60=T$1),0),$F319-1966)</f>
        <v>74710.61</v>
      </c>
      <c r="U319" s="4" cm="1">
        <f t="array" ref="U319">INDEX(GMW_SCEN!$A$2:$NF$60,MATCH(1,(GMW_SCEN!$NE$2:$NE$60=U$3)*(GMW_SCEN!$ND$2:$ND$60=U$4)*(GMW_SCEN!$NF$2:$NF$60=U$1),0),$F319-1966)</f>
        <v>7354222</v>
      </c>
      <c r="V319" s="4" cm="1">
        <f t="array" ref="V319">INDEX(GMW_SCEN!$A$2:$NF$60,MATCH(1,(GMW_SCEN!$NE$2:$NE$60=V$3)*(GMW_SCEN!$ND$2:$ND$60=V$4)*(GMW_SCEN!$NF$2:$NF$60=V$1),0),$F319-1966)</f>
        <v>1921517</v>
      </c>
      <c r="W319" s="4" cm="1">
        <f t="array" ref="W319">INDEX(GMW_SCEN!$A$2:$NF$60,MATCH(1,(GMW_SCEN!$NE$2:$NE$60=W$3)*(GMW_SCEN!$ND$2:$ND$60=W$4)*(GMW_SCEN!$NF$2:$NF$60=W$1),0),$F319-1966)</f>
        <v>1033830</v>
      </c>
      <c r="X319" s="4" cm="1">
        <f t="array" ref="X319">INDEX(GMW_SCEN!$A$2:$NF$60,MATCH(1,(GMW_SCEN!$NE$2:$NE$60=X$3)*(GMW_SCEN!$ND$2:$ND$60=X$4)*(GMW_SCEN!$NF$2:$NF$60=X$1),0),$F319-1966)</f>
        <v>603372.69999999995</v>
      </c>
      <c r="Y319" s="4" cm="1">
        <f t="array" ref="Y319">INDEX(GMW_SCEN!$A$2:$NF$60,MATCH(1,(GMW_SCEN!$NE$2:$NE$60=Y$3)*(GMW_SCEN!$ND$2:$ND$60=Y$4)*(GMW_SCEN!$NF$2:$NF$60=Y$1),0),$F319-1966)</f>
        <v>219131.8</v>
      </c>
      <c r="Z319" s="4" cm="1">
        <f t="array" ref="Z319">INDEX(GMW_SCEN!$A$2:$NF$60,MATCH(1,(GMW_SCEN!$NE$2:$NE$60=Z$3)*(GMW_SCEN!$ND$2:$ND$60=Z$4)*(GMW_SCEN!$NF$2:$NF$60=Z$1),0),$F319-1966)</f>
        <v>219025.9</v>
      </c>
      <c r="AA319" s="4" cm="1">
        <f t="array" ref="AA319">INDEX(GMW_SCEN!$A$2:$NF$60,MATCH(1,(GMW_SCEN!$NE$2:$NE$60=AA$3)*(GMW_SCEN!$ND$2:$ND$60=AA$4)*(GMW_SCEN!$NF$2:$NF$60=AA$1),0),$F319-1966)</f>
        <v>317207.2</v>
      </c>
      <c r="AB319" s="4" cm="1">
        <f t="array" ref="AB319">INDEX(GMW_SCEN!$A$2:$NF$60,MATCH(1,(GMW_SCEN!$NE$2:$NE$60=AB$3)*(GMW_SCEN!$ND$2:$ND$60=AB$4)*(GMW_SCEN!$NF$2:$NF$60=AB$1),0),$F319-1966)</f>
        <v>349346.2</v>
      </c>
      <c r="AC319" s="4" cm="1">
        <f t="array" ref="AC319">INDEX(GMW_SCEN!$A$2:$NF$60,MATCH(1,(GMW_SCEN!$NE$2:$NE$60=AC$3)*(GMW_SCEN!$ND$2:$ND$60=AC$4)*(GMW_SCEN!$NF$2:$NF$60=AC$1),0),$F319-1966)</f>
        <v>235.458</v>
      </c>
      <c r="AD319" s="4" cm="1">
        <f t="array" ref="AD319">INDEX(GMW_SCEN!$A$2:$NF$60,MATCH(1,(GMW_SCEN!$NE$2:$NE$60=AD$3)*(GMW_SCEN!$ND$2:$ND$60=AD$4)*(GMW_SCEN!$NF$2:$NF$60=AD$1),0),$F319-1966)</f>
        <v>2.477287</v>
      </c>
      <c r="AE319" s="4" cm="1">
        <f t="array" ref="AE319">INDEX(GMW_SCEN!$A$2:$NF$60,MATCH(1,(GMW_SCEN!$NE$2:$NE$60=AE$3)*(GMW_SCEN!$ND$2:$ND$60=AE$4)*(GMW_SCEN!$NF$2:$NF$60=AE$1),0),$F319-1966)</f>
        <v>3.3231160000000002</v>
      </c>
      <c r="AF319" s="4" cm="1">
        <f t="array" ref="AF319">INDEX(GMW_SCEN!$A$2:$NF$60,MATCH(1,(GMW_SCEN!$NE$2:$NE$60=AF$3)*(GMW_SCEN!$ND$2:$ND$60=AF$4)*(GMW_SCEN!$NF$2:$NF$60=AF$1),0),$F319-1966)</f>
        <v>0.42527100000000001</v>
      </c>
      <c r="AG319" s="4" cm="1">
        <f t="array" ref="AG319">INDEX(GMW_SCEN!$A$2:$NF$60,MATCH(1,(GMW_SCEN!$NE$2:$NE$60=AG$3)*(GMW_SCEN!$ND$2:$ND$60=AG$4)*(GMW_SCEN!$NF$2:$NF$60=AG$1),0),$F319-1966)</f>
        <v>1.1080760000000001</v>
      </c>
      <c r="AH319" s="4" cm="1">
        <f t="array" ref="AH319">INDEX(GMW_SCEN!$A$2:$NF$60,MATCH(1,(GMW_SCEN!$NE$2:$NE$60=AH$3)*(GMW_SCEN!$ND$2:$ND$60=AH$4)*(GMW_SCEN!$NF$2:$NF$60=AH$1),0),$F319-1966)</f>
        <v>1.386077</v>
      </c>
      <c r="AI319" s="4" cm="1">
        <f t="array" ref="AI319">INDEX(GMW_SCEN!$A$2:$NF$60,MATCH(1,(GMW_SCEN!$NE$2:$NE$60=AI$3)*(GMW_SCEN!$ND$2:$ND$60=AI$4)*(GMW_SCEN!$NF$2:$NF$60=AI$1),0),$F319-1966)</f>
        <v>74.892880000000005</v>
      </c>
      <c r="AJ319" s="4" cm="1">
        <f t="array" ref="AJ319">INDEX(GMW_SCEN!$A$2:$NF$60,MATCH(1,(GMW_SCEN!$NE$2:$NE$60=AJ$3)*(GMW_SCEN!$ND$2:$ND$60=AJ$4)*(GMW_SCEN!$NF$2:$NF$60=AJ$1),0),$F319-1966)</f>
        <v>76387.61</v>
      </c>
      <c r="AK319" s="4" cm="1">
        <f t="array" ref="AK319">INDEX(GMW_SCEN!$A$2:$NF$60,MATCH(1,(GMW_SCEN!$NE$2:$NE$60=AK$3)*(GMW_SCEN!$ND$2:$ND$60=AK$4)*(GMW_SCEN!$NF$2:$NF$60=AK$1),0),$F319-1966)</f>
        <v>7312976</v>
      </c>
      <c r="AL319" s="4" cm="1">
        <f t="array" ref="AL319">INDEX(GMW_SCEN!$A$2:$NF$60,MATCH(1,(GMW_SCEN!$NE$2:$NE$60=AL$3)*(GMW_SCEN!$ND$2:$ND$60=AL$4)*(GMW_SCEN!$NF$2:$NF$60=AL$1),0),$F319-1966)</f>
        <v>1943091</v>
      </c>
    </row>
    <row r="320" spans="1:38" x14ac:dyDescent="0.25">
      <c r="B320" s="4">
        <f t="shared" si="104"/>
        <v>2051</v>
      </c>
      <c r="C320" s="4">
        <f t="shared" si="104"/>
        <v>2051</v>
      </c>
      <c r="F320" s="4">
        <f t="shared" si="100"/>
        <v>2286</v>
      </c>
      <c r="G320" s="4" cm="1">
        <f t="array" ref="G320">INDEX(GMW_SCEN!$A$2:$NF$60,MATCH(1,(GMW_SCEN!$NE$2:$NE$60=G$3)*(GMW_SCEN!$ND$2:$ND$60=G$4)*(GMW_SCEN!$NF$2:$NF$60=G$1),0),$F320-1966)</f>
        <v>1037169</v>
      </c>
      <c r="H320" s="4" cm="1">
        <f t="array" ref="H320">INDEX(GMW_SCEN!$A$2:$NF$60,MATCH(1,(GMW_SCEN!$NE$2:$NE$60=H$3)*(GMW_SCEN!$ND$2:$ND$60=H$4)*(GMW_SCEN!$NF$2:$NF$60=H$1),0),$F320-1966)</f>
        <v>605226.9</v>
      </c>
      <c r="I320" s="4" cm="1">
        <f t="array" ref="I320">INDEX(GMW_SCEN!$A$2:$NF$60,MATCH(1,(GMW_SCEN!$NE$2:$NE$60=I$3)*(GMW_SCEN!$ND$2:$ND$60=I$4)*(GMW_SCEN!$NF$2:$NF$60=I$1),0),$F320-1966)</f>
        <v>220044</v>
      </c>
      <c r="J320" s="4" cm="1">
        <f t="array" ref="J320">INDEX(GMW_SCEN!$A$2:$NF$60,MATCH(1,(GMW_SCEN!$NE$2:$NE$60=J$3)*(GMW_SCEN!$ND$2:$ND$60=J$4)*(GMW_SCEN!$NF$2:$NF$60=J$1),0),$F320-1966)</f>
        <v>219732.4</v>
      </c>
      <c r="K320" s="4" cm="1">
        <f t="array" ref="K320">INDEX(GMW_SCEN!$A$2:$NF$60,MATCH(1,(GMW_SCEN!$NE$2:$NE$60=K$3)*(GMW_SCEN!$ND$2:$ND$60=K$4)*(GMW_SCEN!$NF$2:$NF$60=K$1),0),$F320-1966)</f>
        <v>318209.2</v>
      </c>
      <c r="L320" s="4" cm="1">
        <f t="array" ref="L320">INDEX(GMW_SCEN!$A$2:$NF$60,MATCH(1,(GMW_SCEN!$NE$2:$NE$60=L$3)*(GMW_SCEN!$ND$2:$ND$60=L$4)*(GMW_SCEN!$NF$2:$NF$60=L$1),0),$F320-1966)</f>
        <v>350562.5</v>
      </c>
      <c r="M320" s="4" cm="1">
        <f t="array" ref="M320">INDEX(GMW_SCEN!$A$2:$NF$60,MATCH(1,(GMW_SCEN!$NE$2:$NE$60=M$3)*(GMW_SCEN!$ND$2:$ND$60=M$4)*(GMW_SCEN!$NF$2:$NF$60=M$1),0),$F320-1966)</f>
        <v>235.22569999999999</v>
      </c>
      <c r="N320" s="4" cm="1">
        <f t="array" ref="N320">INDEX(GMW_SCEN!$A$2:$NF$60,MATCH(1,(GMW_SCEN!$NE$2:$NE$60=N$3)*(GMW_SCEN!$ND$2:$ND$60=N$4)*(GMW_SCEN!$NF$2:$NF$60=N$1),0),$F320-1966)</f>
        <v>2.5001159999999998</v>
      </c>
      <c r="O320" s="4" cm="1">
        <f t="array" ref="O320">INDEX(GMW_SCEN!$A$2:$NF$60,MATCH(1,(GMW_SCEN!$NE$2:$NE$60=O$3)*(GMW_SCEN!$ND$2:$ND$60=O$4)*(GMW_SCEN!$NF$2:$NF$60=O$1),0),$F320-1966)</f>
        <v>3.3502000000000001</v>
      </c>
      <c r="P320" s="4" cm="1">
        <f t="array" ref="P320">INDEX(GMW_SCEN!$A$2:$NF$60,MATCH(1,(GMW_SCEN!$NE$2:$NE$60=P$3)*(GMW_SCEN!$ND$2:$ND$60=P$4)*(GMW_SCEN!$NF$2:$NF$60=P$1),0),$F320-1966)</f>
        <v>0.43517519999999998</v>
      </c>
      <c r="Q320" s="4" cm="1">
        <f t="array" ref="Q320">INDEX(GMW_SCEN!$A$2:$NF$60,MATCH(1,(GMW_SCEN!$NE$2:$NE$60=Q$3)*(GMW_SCEN!$ND$2:$ND$60=Q$4)*(GMW_SCEN!$NF$2:$NF$60=Q$1),0),$F320-1966)</f>
        <v>1.119235</v>
      </c>
      <c r="R320" s="4" cm="1">
        <f t="array" ref="R320">INDEX(GMW_SCEN!$A$2:$NF$60,MATCH(1,(GMW_SCEN!$NE$2:$NE$60=R$3)*(GMW_SCEN!$ND$2:$ND$60=R$4)*(GMW_SCEN!$NF$2:$NF$60=R$1),0),$F320-1966)</f>
        <v>1.4000360000000001</v>
      </c>
      <c r="S320" s="4" cm="1">
        <f t="array" ref="S320">INDEX(GMW_SCEN!$A$2:$NF$60,MATCH(1,(GMW_SCEN!$NE$2:$NE$60=S$3)*(GMW_SCEN!$ND$2:$ND$60=S$4)*(GMW_SCEN!$NF$2:$NF$60=S$1),0),$F320-1966)</f>
        <v>75.52713</v>
      </c>
      <c r="T320" s="4" cm="1">
        <f t="array" ref="T320">INDEX(GMW_SCEN!$A$2:$NF$60,MATCH(1,(GMW_SCEN!$NE$2:$NE$60=T$3)*(GMW_SCEN!$ND$2:$ND$60=T$4)*(GMW_SCEN!$NF$2:$NF$60=T$1),0),$F320-1966)</f>
        <v>-95440.43</v>
      </c>
      <c r="U320" s="4" cm="1">
        <f t="array" ref="U320">INDEX(GMW_SCEN!$A$2:$NF$60,MATCH(1,(GMW_SCEN!$NE$2:$NE$60=U$3)*(GMW_SCEN!$ND$2:$ND$60=U$4)*(GMW_SCEN!$NF$2:$NF$60=U$1),0),$F320-1966)</f>
        <v>7478856</v>
      </c>
      <c r="V320" s="4" cm="1">
        <f t="array" ref="V320">INDEX(GMW_SCEN!$A$2:$NF$60,MATCH(1,(GMW_SCEN!$NE$2:$NE$60=V$3)*(GMW_SCEN!$ND$2:$ND$60=V$4)*(GMW_SCEN!$NF$2:$NF$60=V$1),0),$F320-1966)</f>
        <v>1938268</v>
      </c>
      <c r="W320" s="4" cm="1">
        <f t="array" ref="W320">INDEX(GMW_SCEN!$A$2:$NF$60,MATCH(1,(GMW_SCEN!$NE$2:$NE$60=W$3)*(GMW_SCEN!$ND$2:$ND$60=W$4)*(GMW_SCEN!$NF$2:$NF$60=W$1),0),$F320-1966)</f>
        <v>1037252</v>
      </c>
      <c r="X320" s="4" cm="1">
        <f t="array" ref="X320">INDEX(GMW_SCEN!$A$2:$NF$60,MATCH(1,(GMW_SCEN!$NE$2:$NE$60=X$3)*(GMW_SCEN!$ND$2:$ND$60=X$4)*(GMW_SCEN!$NF$2:$NF$60=X$1),0),$F320-1966)</f>
        <v>605314.1</v>
      </c>
      <c r="Y320" s="4" cm="1">
        <f t="array" ref="Y320">INDEX(GMW_SCEN!$A$2:$NF$60,MATCH(1,(GMW_SCEN!$NE$2:$NE$60=Y$3)*(GMW_SCEN!$ND$2:$ND$60=Y$4)*(GMW_SCEN!$NF$2:$NF$60=Y$1),0),$F320-1966)</f>
        <v>220075.4</v>
      </c>
      <c r="Z320" s="4" cm="1">
        <f t="array" ref="Z320">INDEX(GMW_SCEN!$A$2:$NF$60,MATCH(1,(GMW_SCEN!$NE$2:$NE$60=Z$3)*(GMW_SCEN!$ND$2:$ND$60=Z$4)*(GMW_SCEN!$NF$2:$NF$60=Z$1),0),$F320-1966)</f>
        <v>219732.4</v>
      </c>
      <c r="AA320" s="4" cm="1">
        <f t="array" ref="AA320">INDEX(GMW_SCEN!$A$2:$NF$60,MATCH(1,(GMW_SCEN!$NE$2:$NE$60=AA$3)*(GMW_SCEN!$ND$2:$ND$60=AA$4)*(GMW_SCEN!$NF$2:$NF$60=AA$1),0),$F320-1966)</f>
        <v>318174.59999999998</v>
      </c>
      <c r="AB320" s="4" cm="1">
        <f t="array" ref="AB320">INDEX(GMW_SCEN!$A$2:$NF$60,MATCH(1,(GMW_SCEN!$NE$2:$NE$60=AB$3)*(GMW_SCEN!$ND$2:$ND$60=AB$4)*(GMW_SCEN!$NF$2:$NF$60=AB$1),0),$F320-1966)</f>
        <v>350565.9</v>
      </c>
      <c r="AC320" s="4" cm="1">
        <f t="array" ref="AC320">INDEX(GMW_SCEN!$A$2:$NF$60,MATCH(1,(GMW_SCEN!$NE$2:$NE$60=AC$3)*(GMW_SCEN!$ND$2:$ND$60=AC$4)*(GMW_SCEN!$NF$2:$NF$60=AC$1),0),$F320-1966)</f>
        <v>237.8038</v>
      </c>
      <c r="AD320" s="4" cm="1">
        <f t="array" ref="AD320">INDEX(GMW_SCEN!$A$2:$NF$60,MATCH(1,(GMW_SCEN!$NE$2:$NE$60=AD$3)*(GMW_SCEN!$ND$2:$ND$60=AD$4)*(GMW_SCEN!$NF$2:$NF$60=AD$1),0),$F320-1966)</f>
        <v>2.4778289999999998</v>
      </c>
      <c r="AE320" s="4" cm="1">
        <f t="array" ref="AE320">INDEX(GMW_SCEN!$A$2:$NF$60,MATCH(1,(GMW_SCEN!$NE$2:$NE$60=AE$3)*(GMW_SCEN!$ND$2:$ND$60=AE$4)*(GMW_SCEN!$NF$2:$NF$60=AE$1),0),$F320-1966)</f>
        <v>3.3234620000000001</v>
      </c>
      <c r="AF320" s="4" cm="1">
        <f t="array" ref="AF320">INDEX(GMW_SCEN!$A$2:$NF$60,MATCH(1,(GMW_SCEN!$NE$2:$NE$60=AF$3)*(GMW_SCEN!$ND$2:$ND$60=AF$4)*(GMW_SCEN!$NF$2:$NF$60=AF$1),0),$F320-1966)</f>
        <v>0.42867759999999999</v>
      </c>
      <c r="AG320" s="4" cm="1">
        <f t="array" ref="AG320">INDEX(GMW_SCEN!$A$2:$NF$60,MATCH(1,(GMW_SCEN!$NE$2:$NE$60=AG$3)*(GMW_SCEN!$ND$2:$ND$60=AG$4)*(GMW_SCEN!$NF$2:$NF$60=AG$1),0),$F320-1966)</f>
        <v>1.1081350000000001</v>
      </c>
      <c r="AH320" s="4" cm="1">
        <f t="array" ref="AH320">INDEX(GMW_SCEN!$A$2:$NF$60,MATCH(1,(GMW_SCEN!$NE$2:$NE$60=AH$3)*(GMW_SCEN!$ND$2:$ND$60=AH$4)*(GMW_SCEN!$NF$2:$NF$60=AH$1),0),$F320-1966)</f>
        <v>1.386153</v>
      </c>
      <c r="AI320" s="4" cm="1">
        <f t="array" ref="AI320">INDEX(GMW_SCEN!$A$2:$NF$60,MATCH(1,(GMW_SCEN!$NE$2:$NE$60=AI$3)*(GMW_SCEN!$ND$2:$ND$60=AI$4)*(GMW_SCEN!$NF$2:$NF$60=AI$1),0),$F320-1966)</f>
        <v>74.832220000000007</v>
      </c>
      <c r="AJ320" s="4" cm="1">
        <f t="array" ref="AJ320">INDEX(GMW_SCEN!$A$2:$NF$60,MATCH(1,(GMW_SCEN!$NE$2:$NE$60=AJ$3)*(GMW_SCEN!$ND$2:$ND$60=AJ$4)*(GMW_SCEN!$NF$2:$NF$60=AJ$1),0),$F320-1966)</f>
        <v>-95610.49</v>
      </c>
      <c r="AK320" s="4" cm="1">
        <f t="array" ref="AK320">INDEX(GMW_SCEN!$A$2:$NF$60,MATCH(1,(GMW_SCEN!$NE$2:$NE$60=AK$3)*(GMW_SCEN!$ND$2:$ND$60=AK$4)*(GMW_SCEN!$NF$2:$NF$60=AK$1),0),$F320-1966)</f>
        <v>7438470</v>
      </c>
      <c r="AL320" s="4" cm="1">
        <f t="array" ref="AL320">INDEX(GMW_SCEN!$A$2:$NF$60,MATCH(1,(GMW_SCEN!$NE$2:$NE$60=AL$3)*(GMW_SCEN!$ND$2:$ND$60=AL$4)*(GMW_SCEN!$NF$2:$NF$60=AL$1),0),$F320-1966)</f>
        <v>1959975</v>
      </c>
    </row>
    <row r="321" spans="1:38" x14ac:dyDescent="0.25">
      <c r="B321" s="4">
        <f t="shared" si="104"/>
        <v>2051</v>
      </c>
      <c r="C321" s="4">
        <f t="shared" si="104"/>
        <v>2051</v>
      </c>
      <c r="F321" s="4">
        <f t="shared" si="100"/>
        <v>2287</v>
      </c>
      <c r="G321" s="4" cm="1">
        <f t="array" ref="G321">INDEX(GMW_SCEN!$A$2:$NF$60,MATCH(1,(GMW_SCEN!$NE$2:$NE$60=G$3)*(GMW_SCEN!$ND$2:$ND$60=G$4)*(GMW_SCEN!$NF$2:$NF$60=G$1),0),$F321-1966)</f>
        <v>1040556</v>
      </c>
      <c r="H321" s="4" cm="1">
        <f t="array" ref="H321">INDEX(GMW_SCEN!$A$2:$NF$60,MATCH(1,(GMW_SCEN!$NE$2:$NE$60=H$3)*(GMW_SCEN!$ND$2:$ND$60=H$4)*(GMW_SCEN!$NF$2:$NF$60=H$1),0),$F321-1966)</f>
        <v>607150.5</v>
      </c>
      <c r="I321" s="4" cm="1">
        <f t="array" ref="I321">INDEX(GMW_SCEN!$A$2:$NF$60,MATCH(1,(GMW_SCEN!$NE$2:$NE$60=I$3)*(GMW_SCEN!$ND$2:$ND$60=I$4)*(GMW_SCEN!$NF$2:$NF$60=I$1),0),$F321-1966)</f>
        <v>220981.8</v>
      </c>
      <c r="J321" s="4" cm="1">
        <f t="array" ref="J321">INDEX(GMW_SCEN!$A$2:$NF$60,MATCH(1,(GMW_SCEN!$NE$2:$NE$60=J$3)*(GMW_SCEN!$ND$2:$ND$60=J$4)*(GMW_SCEN!$NF$2:$NF$60=J$1),0),$F321-1966)</f>
        <v>220431.5</v>
      </c>
      <c r="K321" s="4" cm="1">
        <f t="array" ref="K321">INDEX(GMW_SCEN!$A$2:$NF$60,MATCH(1,(GMW_SCEN!$NE$2:$NE$60=K$3)*(GMW_SCEN!$ND$2:$ND$60=K$4)*(GMW_SCEN!$NF$2:$NF$60=K$1),0),$F321-1966)</f>
        <v>319166.8</v>
      </c>
      <c r="L321" s="4" cm="1">
        <f t="array" ref="L321">INDEX(GMW_SCEN!$A$2:$NF$60,MATCH(1,(GMW_SCEN!$NE$2:$NE$60=L$3)*(GMW_SCEN!$ND$2:$ND$60=L$4)*(GMW_SCEN!$NF$2:$NF$60=L$1),0),$F321-1966)</f>
        <v>351775.5</v>
      </c>
      <c r="M321" s="4" cm="1">
        <f t="array" ref="M321">INDEX(GMW_SCEN!$A$2:$NF$60,MATCH(1,(GMW_SCEN!$NE$2:$NE$60=M$3)*(GMW_SCEN!$ND$2:$ND$60=M$4)*(GMW_SCEN!$NF$2:$NF$60=M$1),0),$F321-1966)</f>
        <v>236.82839999999999</v>
      </c>
      <c r="N321" s="4" cm="1">
        <f t="array" ref="N321">INDEX(GMW_SCEN!$A$2:$NF$60,MATCH(1,(GMW_SCEN!$NE$2:$NE$60=N$3)*(GMW_SCEN!$ND$2:$ND$60=N$4)*(GMW_SCEN!$NF$2:$NF$60=N$1),0),$F321-1966)</f>
        <v>2.5000770000000001</v>
      </c>
      <c r="O321" s="4" cm="1">
        <f t="array" ref="O321">INDEX(GMW_SCEN!$A$2:$NF$60,MATCH(1,(GMW_SCEN!$NE$2:$NE$60=O$3)*(GMW_SCEN!$ND$2:$ND$60=O$4)*(GMW_SCEN!$NF$2:$NF$60=O$1),0),$F321-1966)</f>
        <v>3.3501989999999999</v>
      </c>
      <c r="P321" s="4" cm="1">
        <f t="array" ref="P321">INDEX(GMW_SCEN!$A$2:$NF$60,MATCH(1,(GMW_SCEN!$NE$2:$NE$60=P$3)*(GMW_SCEN!$ND$2:$ND$60=P$4)*(GMW_SCEN!$NF$2:$NF$60=P$1),0),$F321-1966)</f>
        <v>0.43847540000000002</v>
      </c>
      <c r="Q321" s="4" cm="1">
        <f t="array" ref="Q321">INDEX(GMW_SCEN!$A$2:$NF$60,MATCH(1,(GMW_SCEN!$NE$2:$NE$60=Q$3)*(GMW_SCEN!$ND$2:$ND$60=Q$4)*(GMW_SCEN!$NF$2:$NF$60=Q$1),0),$F321-1966)</f>
        <v>1.119235</v>
      </c>
      <c r="R321" s="4" cm="1">
        <f t="array" ref="R321">INDEX(GMW_SCEN!$A$2:$NF$60,MATCH(1,(GMW_SCEN!$NE$2:$NE$60=R$3)*(GMW_SCEN!$ND$2:$ND$60=R$4)*(GMW_SCEN!$NF$2:$NF$60=R$1),0),$F321-1966)</f>
        <v>1.4000319999999999</v>
      </c>
      <c r="S321" s="4" cm="1">
        <f t="array" ref="S321">INDEX(GMW_SCEN!$A$2:$NF$60,MATCH(1,(GMW_SCEN!$NE$2:$NE$60=S$3)*(GMW_SCEN!$ND$2:$ND$60=S$4)*(GMW_SCEN!$NF$2:$NF$60=S$1),0),$F321-1966)</f>
        <v>75.461010000000002</v>
      </c>
      <c r="T321" s="4" cm="1">
        <f t="array" ref="T321">INDEX(GMW_SCEN!$A$2:$NF$60,MATCH(1,(GMW_SCEN!$NE$2:$NE$60=T$3)*(GMW_SCEN!$ND$2:$ND$60=T$4)*(GMW_SCEN!$NF$2:$NF$60=T$1),0),$F321-1966)</f>
        <v>-30062.74</v>
      </c>
      <c r="U321" s="4" cm="1">
        <f t="array" ref="U321">INDEX(GMW_SCEN!$A$2:$NF$60,MATCH(1,(GMW_SCEN!$NE$2:$NE$60=U$3)*(GMW_SCEN!$ND$2:$ND$60=U$4)*(GMW_SCEN!$NF$2:$NF$60=U$1),0),$F321-1966)</f>
        <v>7547819</v>
      </c>
      <c r="V321" s="4" cm="1">
        <f t="array" ref="V321">INDEX(GMW_SCEN!$A$2:$NF$60,MATCH(1,(GMW_SCEN!$NE$2:$NE$60=V$3)*(GMW_SCEN!$ND$2:$ND$60=V$4)*(GMW_SCEN!$NF$2:$NF$60=V$1),0),$F321-1966)</f>
        <v>1955080</v>
      </c>
      <c r="W321" s="4" cm="1">
        <f t="array" ref="W321">INDEX(GMW_SCEN!$A$2:$NF$60,MATCH(1,(GMW_SCEN!$NE$2:$NE$60=W$3)*(GMW_SCEN!$ND$2:$ND$60=W$4)*(GMW_SCEN!$NF$2:$NF$60=W$1),0),$F321-1966)</f>
        <v>1040639</v>
      </c>
      <c r="X321" s="4" cm="1">
        <f t="array" ref="X321">INDEX(GMW_SCEN!$A$2:$NF$60,MATCH(1,(GMW_SCEN!$NE$2:$NE$60=X$3)*(GMW_SCEN!$ND$2:$ND$60=X$4)*(GMW_SCEN!$NF$2:$NF$60=X$1),0),$F321-1966)</f>
        <v>607234.4</v>
      </c>
      <c r="Y321" s="4" cm="1">
        <f t="array" ref="Y321">INDEX(GMW_SCEN!$A$2:$NF$60,MATCH(1,(GMW_SCEN!$NE$2:$NE$60=Y$3)*(GMW_SCEN!$ND$2:$ND$60=Y$4)*(GMW_SCEN!$NF$2:$NF$60=Y$1),0),$F321-1966)</f>
        <v>221013.5</v>
      </c>
      <c r="Z321" s="4" cm="1">
        <f t="array" ref="Z321">INDEX(GMW_SCEN!$A$2:$NF$60,MATCH(1,(GMW_SCEN!$NE$2:$NE$60=Z$3)*(GMW_SCEN!$ND$2:$ND$60=Z$4)*(GMW_SCEN!$NF$2:$NF$60=Z$1),0),$F321-1966)</f>
        <v>220431.5</v>
      </c>
      <c r="AA321" s="4" cm="1">
        <f t="array" ref="AA321">INDEX(GMW_SCEN!$A$2:$NF$60,MATCH(1,(GMW_SCEN!$NE$2:$NE$60=AA$3)*(GMW_SCEN!$ND$2:$ND$60=AA$4)*(GMW_SCEN!$NF$2:$NF$60=AA$1),0),$F321-1966)</f>
        <v>319131.90000000002</v>
      </c>
      <c r="AB321" s="4" cm="1">
        <f t="array" ref="AB321">INDEX(GMW_SCEN!$A$2:$NF$60,MATCH(1,(GMW_SCEN!$NE$2:$NE$60=AB$3)*(GMW_SCEN!$ND$2:$ND$60=AB$4)*(GMW_SCEN!$NF$2:$NF$60=AB$1),0),$F321-1966)</f>
        <v>351775.2</v>
      </c>
      <c r="AC321" s="4" cm="1">
        <f t="array" ref="AC321">INDEX(GMW_SCEN!$A$2:$NF$60,MATCH(1,(GMW_SCEN!$NE$2:$NE$60=AC$3)*(GMW_SCEN!$ND$2:$ND$60=AC$4)*(GMW_SCEN!$NF$2:$NF$60=AC$1),0),$F321-1966)</f>
        <v>239.4153</v>
      </c>
      <c r="AD321" s="4" cm="1">
        <f t="array" ref="AD321">INDEX(GMW_SCEN!$A$2:$NF$60,MATCH(1,(GMW_SCEN!$NE$2:$NE$60=AD$3)*(GMW_SCEN!$ND$2:$ND$60=AD$4)*(GMW_SCEN!$NF$2:$NF$60=AD$1),0),$F321-1966)</f>
        <v>2.478351</v>
      </c>
      <c r="AE321" s="4" cm="1">
        <f t="array" ref="AE321">INDEX(GMW_SCEN!$A$2:$NF$60,MATCH(1,(GMW_SCEN!$NE$2:$NE$60=AE$3)*(GMW_SCEN!$ND$2:$ND$60=AE$4)*(GMW_SCEN!$NF$2:$NF$60=AE$1),0),$F321-1966)</f>
        <v>3.3237770000000002</v>
      </c>
      <c r="AF321" s="4" cm="1">
        <f t="array" ref="AF321">INDEX(GMW_SCEN!$A$2:$NF$60,MATCH(1,(GMW_SCEN!$NE$2:$NE$60=AF$3)*(GMW_SCEN!$ND$2:$ND$60=AF$4)*(GMW_SCEN!$NF$2:$NF$60=AF$1),0),$F321-1966)</f>
        <v>0.43189559999999999</v>
      </c>
      <c r="AG321" s="4" cm="1">
        <f t="array" ref="AG321">INDEX(GMW_SCEN!$A$2:$NF$60,MATCH(1,(GMW_SCEN!$NE$2:$NE$60=AG$3)*(GMW_SCEN!$ND$2:$ND$60=AG$4)*(GMW_SCEN!$NF$2:$NF$60=AG$1),0),$F321-1966)</f>
        <v>1.108196</v>
      </c>
      <c r="AH321" s="4" cm="1">
        <f t="array" ref="AH321">INDEX(GMW_SCEN!$A$2:$NF$60,MATCH(1,(GMW_SCEN!$NE$2:$NE$60=AH$3)*(GMW_SCEN!$ND$2:$ND$60=AH$4)*(GMW_SCEN!$NF$2:$NF$60=AH$1),0),$F321-1966)</f>
        <v>1.386225</v>
      </c>
      <c r="AI321" s="4" cm="1">
        <f t="array" ref="AI321">INDEX(GMW_SCEN!$A$2:$NF$60,MATCH(1,(GMW_SCEN!$NE$2:$NE$60=AI$3)*(GMW_SCEN!$ND$2:$ND$60=AI$4)*(GMW_SCEN!$NF$2:$NF$60=AI$1),0),$F321-1966)</f>
        <v>74.771559999999994</v>
      </c>
      <c r="AJ321" s="4" cm="1">
        <f t="array" ref="AJ321">INDEX(GMW_SCEN!$A$2:$NF$60,MATCH(1,(GMW_SCEN!$NE$2:$NE$60=AJ$3)*(GMW_SCEN!$ND$2:$ND$60=AJ$4)*(GMW_SCEN!$NF$2:$NF$60=AJ$1),0),$F321-1966)</f>
        <v>-29765.68</v>
      </c>
      <c r="AK321" s="4" cm="1">
        <f t="array" ref="AK321">INDEX(GMW_SCEN!$A$2:$NF$60,MATCH(1,(GMW_SCEN!$NE$2:$NE$60=AK$3)*(GMW_SCEN!$ND$2:$ND$60=AK$4)*(GMW_SCEN!$NF$2:$NF$60=AK$1),0),$F321-1966)</f>
        <v>7507833</v>
      </c>
      <c r="AL321" s="4" cm="1">
        <f t="array" ref="AL321">INDEX(GMW_SCEN!$A$2:$NF$60,MATCH(1,(GMW_SCEN!$NE$2:$NE$60=AL$3)*(GMW_SCEN!$ND$2:$ND$60=AL$4)*(GMW_SCEN!$NF$2:$NF$60=AL$1),0),$F321-1966)</f>
        <v>1976914</v>
      </c>
    </row>
    <row r="322" spans="1:38" x14ac:dyDescent="0.25">
      <c r="B322" s="4">
        <f t="shared" si="104"/>
        <v>2051</v>
      </c>
      <c r="C322" s="4">
        <f t="shared" si="104"/>
        <v>2051</v>
      </c>
      <c r="E322" s="4">
        <f t="shared" ref="E322" si="106">+E318+1</f>
        <v>2051</v>
      </c>
      <c r="F322" s="4">
        <f t="shared" si="100"/>
        <v>2288</v>
      </c>
      <c r="G322" s="4" cm="1">
        <f t="array" ref="G322">INDEX(GMW_SCEN!$A$2:$NF$60,MATCH(1,(GMW_SCEN!$NE$2:$NE$60=G$3)*(GMW_SCEN!$ND$2:$ND$60=G$4)*(GMW_SCEN!$NF$2:$NF$60=G$1),0),$F322-1966)</f>
        <v>1043950</v>
      </c>
      <c r="H322" s="4" cm="1">
        <f t="array" ref="H322">INDEX(GMW_SCEN!$A$2:$NF$60,MATCH(1,(GMW_SCEN!$NE$2:$NE$60=H$3)*(GMW_SCEN!$ND$2:$ND$60=H$4)*(GMW_SCEN!$NF$2:$NF$60=H$1),0),$F322-1966)</f>
        <v>609077.1</v>
      </c>
      <c r="I322" s="4" cm="1">
        <f t="array" ref="I322">INDEX(GMW_SCEN!$A$2:$NF$60,MATCH(1,(GMW_SCEN!$NE$2:$NE$60=I$3)*(GMW_SCEN!$ND$2:$ND$60=I$4)*(GMW_SCEN!$NF$2:$NF$60=I$1),0),$F322-1966)</f>
        <v>221922.5</v>
      </c>
      <c r="J322" s="4" cm="1">
        <f t="array" ref="J322">INDEX(GMW_SCEN!$A$2:$NF$60,MATCH(1,(GMW_SCEN!$NE$2:$NE$60=J$3)*(GMW_SCEN!$ND$2:$ND$60=J$4)*(GMW_SCEN!$NF$2:$NF$60=J$1),0),$F322-1966)</f>
        <v>221131.6</v>
      </c>
      <c r="K322" s="4" cm="1">
        <f t="array" ref="K322">INDEX(GMW_SCEN!$A$2:$NF$60,MATCH(1,(GMW_SCEN!$NE$2:$NE$60=K$3)*(GMW_SCEN!$ND$2:$ND$60=K$4)*(GMW_SCEN!$NF$2:$NF$60=K$1),0),$F322-1966)</f>
        <v>320126.59999999998</v>
      </c>
      <c r="L322" s="4" cm="1">
        <f t="array" ref="L322">INDEX(GMW_SCEN!$A$2:$NF$60,MATCH(1,(GMW_SCEN!$NE$2:$NE$60=L$3)*(GMW_SCEN!$ND$2:$ND$60=L$4)*(GMW_SCEN!$NF$2:$NF$60=L$1),0),$F322-1966)</f>
        <v>352991.1</v>
      </c>
      <c r="M322" s="4" cm="1">
        <f t="array" ref="M322">INDEX(GMW_SCEN!$A$2:$NF$60,MATCH(1,(GMW_SCEN!$NE$2:$NE$60=M$3)*(GMW_SCEN!$ND$2:$ND$60=M$4)*(GMW_SCEN!$NF$2:$NF$60=M$1),0),$F322-1966)</f>
        <v>237.43260000000001</v>
      </c>
      <c r="N322" s="4" cm="1">
        <f t="array" ref="N322">INDEX(GMW_SCEN!$A$2:$NF$60,MATCH(1,(GMW_SCEN!$NE$2:$NE$60=N$3)*(GMW_SCEN!$ND$2:$ND$60=N$4)*(GMW_SCEN!$NF$2:$NF$60=N$1),0),$F322-1966)</f>
        <v>2.5000249999999999</v>
      </c>
      <c r="O322" s="4" cm="1">
        <f t="array" ref="O322">INDEX(GMW_SCEN!$A$2:$NF$60,MATCH(1,(GMW_SCEN!$NE$2:$NE$60=O$3)*(GMW_SCEN!$ND$2:$ND$60=O$4)*(GMW_SCEN!$NF$2:$NF$60=O$1),0),$F322-1966)</f>
        <v>3.3501880000000002</v>
      </c>
      <c r="P322" s="4" cm="1">
        <f t="array" ref="P322">INDEX(GMW_SCEN!$A$2:$NF$60,MATCH(1,(GMW_SCEN!$NE$2:$NE$60=P$3)*(GMW_SCEN!$ND$2:$ND$60=P$4)*(GMW_SCEN!$NF$2:$NF$60=P$1),0),$F322-1966)</f>
        <v>0.44167719999999999</v>
      </c>
      <c r="Q322" s="4" cm="1">
        <f t="array" ref="Q322">INDEX(GMW_SCEN!$A$2:$NF$60,MATCH(1,(GMW_SCEN!$NE$2:$NE$60=Q$3)*(GMW_SCEN!$ND$2:$ND$60=Q$4)*(GMW_SCEN!$NF$2:$NF$60=Q$1),0),$F322-1966)</f>
        <v>1.1192329999999999</v>
      </c>
      <c r="R322" s="4" cm="1">
        <f t="array" ref="R322">INDEX(GMW_SCEN!$A$2:$NF$60,MATCH(1,(GMW_SCEN!$NE$2:$NE$60=R$3)*(GMW_SCEN!$ND$2:$ND$60=R$4)*(GMW_SCEN!$NF$2:$NF$60=R$1),0),$F322-1966)</f>
        <v>1.4000330000000001</v>
      </c>
      <c r="S322" s="4" cm="1">
        <f t="array" ref="S322">INDEX(GMW_SCEN!$A$2:$NF$60,MATCH(1,(GMW_SCEN!$NE$2:$NE$60=S$3)*(GMW_SCEN!$ND$2:$ND$60=S$4)*(GMW_SCEN!$NF$2:$NF$60=S$1),0),$F322-1966)</f>
        <v>75.394930000000002</v>
      </c>
      <c r="T322" s="4" cm="1">
        <f t="array" ref="T322">INDEX(GMW_SCEN!$A$2:$NF$60,MATCH(1,(GMW_SCEN!$NE$2:$NE$60=T$3)*(GMW_SCEN!$ND$2:$ND$60=T$4)*(GMW_SCEN!$NF$2:$NF$60=T$1),0),$F322-1966)</f>
        <v>-80815.240000000005</v>
      </c>
      <c r="U322" s="4" cm="1">
        <f t="array" ref="U322">INDEX(GMW_SCEN!$A$2:$NF$60,MATCH(1,(GMW_SCEN!$NE$2:$NE$60=U$3)*(GMW_SCEN!$ND$2:$ND$60=U$4)*(GMW_SCEN!$NF$2:$NF$60=U$1),0),$F322-1966)</f>
        <v>7668028</v>
      </c>
      <c r="V322" s="4" cm="1">
        <f t="array" ref="V322">INDEX(GMW_SCEN!$A$2:$NF$60,MATCH(1,(GMW_SCEN!$NE$2:$NE$60=V$3)*(GMW_SCEN!$ND$2:$ND$60=V$4)*(GMW_SCEN!$NF$2:$NF$60=V$1),0),$F322-1966)</f>
        <v>1972027</v>
      </c>
      <c r="W322" s="4" cm="1">
        <f t="array" ref="W322">INDEX(GMW_SCEN!$A$2:$NF$60,MATCH(1,(GMW_SCEN!$NE$2:$NE$60=W$3)*(GMW_SCEN!$ND$2:$ND$60=W$4)*(GMW_SCEN!$NF$2:$NF$60=W$1),0),$F322-1966)</f>
        <v>1044033</v>
      </c>
      <c r="X322" s="4" cm="1">
        <f t="array" ref="X322">INDEX(GMW_SCEN!$A$2:$NF$60,MATCH(1,(GMW_SCEN!$NE$2:$NE$60=X$3)*(GMW_SCEN!$ND$2:$ND$60=X$4)*(GMW_SCEN!$NF$2:$NF$60=X$1),0),$F322-1966)</f>
        <v>609157.4</v>
      </c>
      <c r="Y322" s="4" cm="1">
        <f t="array" ref="Y322">INDEX(GMW_SCEN!$A$2:$NF$60,MATCH(1,(GMW_SCEN!$NE$2:$NE$60=Y$3)*(GMW_SCEN!$ND$2:$ND$60=Y$4)*(GMW_SCEN!$NF$2:$NF$60=Y$1),0),$F322-1966)</f>
        <v>221954.4</v>
      </c>
      <c r="Z322" s="4" cm="1">
        <f t="array" ref="Z322">INDEX(GMW_SCEN!$A$2:$NF$60,MATCH(1,(GMW_SCEN!$NE$2:$NE$60=Z$3)*(GMW_SCEN!$ND$2:$ND$60=Z$4)*(GMW_SCEN!$NF$2:$NF$60=Z$1),0),$F322-1966)</f>
        <v>221131.6</v>
      </c>
      <c r="AA322" s="4" cm="1">
        <f t="array" ref="AA322">INDEX(GMW_SCEN!$A$2:$NF$60,MATCH(1,(GMW_SCEN!$NE$2:$NE$60=AA$3)*(GMW_SCEN!$ND$2:$ND$60=AA$4)*(GMW_SCEN!$NF$2:$NF$60=AA$1),0),$F322-1966)</f>
        <v>320091.5</v>
      </c>
      <c r="AB322" s="4" cm="1">
        <f t="array" ref="AB322">INDEX(GMW_SCEN!$A$2:$NF$60,MATCH(1,(GMW_SCEN!$NE$2:$NE$60=AB$3)*(GMW_SCEN!$ND$2:$ND$60=AB$4)*(GMW_SCEN!$NF$2:$NF$60=AB$1),0),$F322-1966)</f>
        <v>352987.3</v>
      </c>
      <c r="AC322" s="4" cm="1">
        <f t="array" ref="AC322">INDEX(GMW_SCEN!$A$2:$NF$60,MATCH(1,(GMW_SCEN!$NE$2:$NE$60=AC$3)*(GMW_SCEN!$ND$2:$ND$60=AC$4)*(GMW_SCEN!$NF$2:$NF$60=AC$1),0),$F322-1966)</f>
        <v>240.01759999999999</v>
      </c>
      <c r="AD322" s="4" cm="1">
        <f t="array" ref="AD322">INDEX(GMW_SCEN!$A$2:$NF$60,MATCH(1,(GMW_SCEN!$NE$2:$NE$60=AD$3)*(GMW_SCEN!$ND$2:$ND$60=AD$4)*(GMW_SCEN!$NF$2:$NF$60=AD$1),0),$F322-1966)</f>
        <v>2.4788610000000002</v>
      </c>
      <c r="AE322" s="4" cm="1">
        <f t="array" ref="AE322">INDEX(GMW_SCEN!$A$2:$NF$60,MATCH(1,(GMW_SCEN!$NE$2:$NE$60=AE$3)*(GMW_SCEN!$ND$2:$ND$60=AE$4)*(GMW_SCEN!$NF$2:$NF$60=AE$1),0),$F322-1966)</f>
        <v>3.3240889999999998</v>
      </c>
      <c r="AF322" s="4" cm="1">
        <f t="array" ref="AF322">INDEX(GMW_SCEN!$A$2:$NF$60,MATCH(1,(GMW_SCEN!$NE$2:$NE$60=AF$3)*(GMW_SCEN!$ND$2:$ND$60=AF$4)*(GMW_SCEN!$NF$2:$NF$60=AF$1),0),$F322-1966)</f>
        <v>0.43487700000000001</v>
      </c>
      <c r="AG322" s="4" cm="1">
        <f t="array" ref="AG322">INDEX(GMW_SCEN!$A$2:$NF$60,MATCH(1,(GMW_SCEN!$NE$2:$NE$60=AG$3)*(GMW_SCEN!$ND$2:$ND$60=AG$4)*(GMW_SCEN!$NF$2:$NF$60=AG$1),0),$F322-1966)</f>
        <v>1.1082540000000001</v>
      </c>
      <c r="AH322" s="4" cm="1">
        <f t="array" ref="AH322">INDEX(GMW_SCEN!$A$2:$NF$60,MATCH(1,(GMW_SCEN!$NE$2:$NE$60=AH$3)*(GMW_SCEN!$ND$2:$ND$60=AH$4)*(GMW_SCEN!$NF$2:$NF$60=AH$1),0),$F322-1966)</f>
        <v>1.3863000000000001</v>
      </c>
      <c r="AI322" s="4" cm="1">
        <f t="array" ref="AI322">INDEX(GMW_SCEN!$A$2:$NF$60,MATCH(1,(GMW_SCEN!$NE$2:$NE$60=AI$3)*(GMW_SCEN!$ND$2:$ND$60=AI$4)*(GMW_SCEN!$NF$2:$NF$60=AI$1),0),$F322-1966)</f>
        <v>74.710949999999997</v>
      </c>
      <c r="AJ322" s="4" cm="1">
        <f t="array" ref="AJ322">INDEX(GMW_SCEN!$A$2:$NF$60,MATCH(1,(GMW_SCEN!$NE$2:$NE$60=AJ$3)*(GMW_SCEN!$ND$2:$ND$60=AJ$4)*(GMW_SCEN!$NF$2:$NF$60=AJ$1),0),$F322-1966)</f>
        <v>-80653.429999999993</v>
      </c>
      <c r="AK322" s="4" cm="1">
        <f t="array" ref="AK322">INDEX(GMW_SCEN!$A$2:$NF$60,MATCH(1,(GMW_SCEN!$NE$2:$NE$60=AK$3)*(GMW_SCEN!$ND$2:$ND$60=AK$4)*(GMW_SCEN!$NF$2:$NF$60=AK$1),0),$F322-1966)</f>
        <v>7628582</v>
      </c>
      <c r="AL322" s="4" cm="1">
        <f t="array" ref="AL322">INDEX(GMW_SCEN!$A$2:$NF$60,MATCH(1,(GMW_SCEN!$NE$2:$NE$60=AL$3)*(GMW_SCEN!$ND$2:$ND$60=AL$4)*(GMW_SCEN!$NF$2:$NF$60=AL$1),0),$F322-1966)</f>
        <v>1993988</v>
      </c>
    </row>
    <row r="323" spans="1:38" x14ac:dyDescent="0.25">
      <c r="A323" s="4">
        <v>2052</v>
      </c>
      <c r="B323" s="4">
        <f t="shared" si="104"/>
        <v>2052</v>
      </c>
      <c r="C323" s="4">
        <f t="shared" si="104"/>
        <v>2051</v>
      </c>
      <c r="D323" s="4">
        <f t="shared" si="104"/>
        <v>2051</v>
      </c>
      <c r="F323" s="4">
        <f t="shared" si="100"/>
        <v>2289</v>
      </c>
      <c r="G323" s="4" cm="1">
        <f t="array" ref="G323">INDEX(GMW_SCEN!$A$2:$NF$60,MATCH(1,(GMW_SCEN!$NE$2:$NE$60=G$3)*(GMW_SCEN!$ND$2:$ND$60=G$4)*(GMW_SCEN!$NF$2:$NF$60=G$1),0),$F323-1966)</f>
        <v>1047349</v>
      </c>
      <c r="H323" s="4" cm="1">
        <f t="array" ref="H323">INDEX(GMW_SCEN!$A$2:$NF$60,MATCH(1,(GMW_SCEN!$NE$2:$NE$60=H$3)*(GMW_SCEN!$ND$2:$ND$60=H$4)*(GMW_SCEN!$NF$2:$NF$60=H$1),0),$F323-1966)</f>
        <v>611007</v>
      </c>
      <c r="I323" s="4" cm="1">
        <f t="array" ref="I323">INDEX(GMW_SCEN!$A$2:$NF$60,MATCH(1,(GMW_SCEN!$NE$2:$NE$60=I$3)*(GMW_SCEN!$ND$2:$ND$60=I$4)*(GMW_SCEN!$NF$2:$NF$60=I$1),0),$F323-1966)</f>
        <v>222866.2</v>
      </c>
      <c r="J323" s="4" cm="1">
        <f t="array" ref="J323">INDEX(GMW_SCEN!$A$2:$NF$60,MATCH(1,(GMW_SCEN!$NE$2:$NE$60=J$3)*(GMW_SCEN!$ND$2:$ND$60=J$4)*(GMW_SCEN!$NF$2:$NF$60=J$1),0),$F323-1966)</f>
        <v>221832.6</v>
      </c>
      <c r="K323" s="4" cm="1">
        <f t="array" ref="K323">INDEX(GMW_SCEN!$A$2:$NF$60,MATCH(1,(GMW_SCEN!$NE$2:$NE$60=K$3)*(GMW_SCEN!$ND$2:$ND$60=K$4)*(GMW_SCEN!$NF$2:$NF$60=K$1),0),$F323-1966)</f>
        <v>321087</v>
      </c>
      <c r="L323" s="4" cm="1">
        <f t="array" ref="L323">INDEX(GMW_SCEN!$A$2:$NF$60,MATCH(1,(GMW_SCEN!$NE$2:$NE$60=L$3)*(GMW_SCEN!$ND$2:$ND$60=L$4)*(GMW_SCEN!$NF$2:$NF$60=L$1),0),$F323-1966)</f>
        <v>354209.1</v>
      </c>
      <c r="M323" s="4" cm="1">
        <f t="array" ref="M323">INDEX(GMW_SCEN!$A$2:$NF$60,MATCH(1,(GMW_SCEN!$NE$2:$NE$60=M$3)*(GMW_SCEN!$ND$2:$ND$60=M$4)*(GMW_SCEN!$NF$2:$NF$60=M$1),0),$F323-1966)</f>
        <v>237.55549999999999</v>
      </c>
      <c r="N323" s="4" cm="1">
        <f t="array" ref="N323">INDEX(GMW_SCEN!$A$2:$NF$60,MATCH(1,(GMW_SCEN!$NE$2:$NE$60=N$3)*(GMW_SCEN!$ND$2:$ND$60=N$4)*(GMW_SCEN!$NF$2:$NF$60=N$1),0),$F323-1966)</f>
        <v>2.499968</v>
      </c>
      <c r="O323" s="4" cm="1">
        <f t="array" ref="O323">INDEX(GMW_SCEN!$A$2:$NF$60,MATCH(1,(GMW_SCEN!$NE$2:$NE$60=O$3)*(GMW_SCEN!$ND$2:$ND$60=O$4)*(GMW_SCEN!$NF$2:$NF$60=O$1),0),$F323-1966)</f>
        <v>3.3501539999999999</v>
      </c>
      <c r="P323" s="4" cm="1">
        <f t="array" ref="P323">INDEX(GMW_SCEN!$A$2:$NF$60,MATCH(1,(GMW_SCEN!$NE$2:$NE$60=P$3)*(GMW_SCEN!$ND$2:$ND$60=P$4)*(GMW_SCEN!$NF$2:$NF$60=P$1),0),$F323-1966)</f>
        <v>0.44461909999999999</v>
      </c>
      <c r="Q323" s="4" cm="1">
        <f t="array" ref="Q323">INDEX(GMW_SCEN!$A$2:$NF$60,MATCH(1,(GMW_SCEN!$NE$2:$NE$60=Q$3)*(GMW_SCEN!$ND$2:$ND$60=Q$4)*(GMW_SCEN!$NF$2:$NF$60=Q$1),0),$F323-1966)</f>
        <v>1.1192329999999999</v>
      </c>
      <c r="R323" s="4" cm="1">
        <f t="array" ref="R323">INDEX(GMW_SCEN!$A$2:$NF$60,MATCH(1,(GMW_SCEN!$NE$2:$NE$60=R$3)*(GMW_SCEN!$ND$2:$ND$60=R$4)*(GMW_SCEN!$NF$2:$NF$60=R$1),0),$F323-1966)</f>
        <v>1.4000300000000001</v>
      </c>
      <c r="S323" s="4" cm="1">
        <f t="array" ref="S323">INDEX(GMW_SCEN!$A$2:$NF$60,MATCH(1,(GMW_SCEN!$NE$2:$NE$60=S$3)*(GMW_SCEN!$ND$2:$ND$60=S$4)*(GMW_SCEN!$NF$2:$NF$60=S$1),0),$F323-1966)</f>
        <v>75.328950000000006</v>
      </c>
      <c r="T323" s="4" cm="1">
        <f t="array" ref="T323">INDEX(GMW_SCEN!$A$2:$NF$60,MATCH(1,(GMW_SCEN!$NE$2:$NE$60=T$3)*(GMW_SCEN!$ND$2:$ND$60=T$4)*(GMW_SCEN!$NF$2:$NF$60=T$1),0),$F323-1966)</f>
        <v>77328.88</v>
      </c>
      <c r="U323" s="4" cm="1">
        <f t="array" ref="U323">INDEX(GMW_SCEN!$A$2:$NF$60,MATCH(1,(GMW_SCEN!$NE$2:$NE$60=U$3)*(GMW_SCEN!$ND$2:$ND$60=U$4)*(GMW_SCEN!$NF$2:$NF$60=U$1),0),$F323-1966)</f>
        <v>7675200</v>
      </c>
      <c r="V323" s="4" cm="1">
        <f t="array" ref="V323">INDEX(GMW_SCEN!$A$2:$NF$60,MATCH(1,(GMW_SCEN!$NE$2:$NE$60=V$3)*(GMW_SCEN!$ND$2:$ND$60=V$4)*(GMW_SCEN!$NF$2:$NF$60=V$1),0),$F323-1966)</f>
        <v>1989111</v>
      </c>
      <c r="W323" s="4" cm="1">
        <f t="array" ref="W323">INDEX(GMW_SCEN!$A$2:$NF$60,MATCH(1,(GMW_SCEN!$NE$2:$NE$60=W$3)*(GMW_SCEN!$ND$2:$ND$60=W$4)*(GMW_SCEN!$NF$2:$NF$60=W$1),0),$F323-1966)</f>
        <v>1047432</v>
      </c>
      <c r="X323" s="4" cm="1">
        <f t="array" ref="X323">INDEX(GMW_SCEN!$A$2:$NF$60,MATCH(1,(GMW_SCEN!$NE$2:$NE$60=X$3)*(GMW_SCEN!$ND$2:$ND$60=X$4)*(GMW_SCEN!$NF$2:$NF$60=X$1),0),$F323-1966)</f>
        <v>611083.9</v>
      </c>
      <c r="Y323" s="4" cm="1">
        <f t="array" ref="Y323">INDEX(GMW_SCEN!$A$2:$NF$60,MATCH(1,(GMW_SCEN!$NE$2:$NE$60=Y$3)*(GMW_SCEN!$ND$2:$ND$60=Y$4)*(GMW_SCEN!$NF$2:$NF$60=Y$1),0),$F323-1966)</f>
        <v>222897.7</v>
      </c>
      <c r="Z323" s="4" cm="1">
        <f t="array" ref="Z323">INDEX(GMW_SCEN!$A$2:$NF$60,MATCH(1,(GMW_SCEN!$NE$2:$NE$60=Z$3)*(GMW_SCEN!$ND$2:$ND$60=Z$4)*(GMW_SCEN!$NF$2:$NF$60=Z$1),0),$F323-1966)</f>
        <v>221832.6</v>
      </c>
      <c r="AA323" s="4" cm="1">
        <f t="array" ref="AA323">INDEX(GMW_SCEN!$A$2:$NF$60,MATCH(1,(GMW_SCEN!$NE$2:$NE$60=AA$3)*(GMW_SCEN!$ND$2:$ND$60=AA$4)*(GMW_SCEN!$NF$2:$NF$60=AA$1),0),$F323-1966)</f>
        <v>321052.5</v>
      </c>
      <c r="AB323" s="4" cm="1">
        <f t="array" ref="AB323">INDEX(GMW_SCEN!$A$2:$NF$60,MATCH(1,(GMW_SCEN!$NE$2:$NE$60=AB$3)*(GMW_SCEN!$ND$2:$ND$60=AB$4)*(GMW_SCEN!$NF$2:$NF$60=AB$1),0),$F323-1966)</f>
        <v>354202</v>
      </c>
      <c r="AC323" s="4" cm="1">
        <f t="array" ref="AC323">INDEX(GMW_SCEN!$A$2:$NF$60,MATCH(1,(GMW_SCEN!$NE$2:$NE$60=AC$3)*(GMW_SCEN!$ND$2:$ND$60=AC$4)*(GMW_SCEN!$NF$2:$NF$60=AC$1),0),$F323-1966)</f>
        <v>240.13220000000001</v>
      </c>
      <c r="AD323" s="4" cm="1">
        <f t="array" ref="AD323">INDEX(GMW_SCEN!$A$2:$NF$60,MATCH(1,(GMW_SCEN!$NE$2:$NE$60=AD$3)*(GMW_SCEN!$ND$2:$ND$60=AD$4)*(GMW_SCEN!$NF$2:$NF$60=AD$1),0),$F323-1966)</f>
        <v>2.4793440000000002</v>
      </c>
      <c r="AE323" s="4" cm="1">
        <f t="array" ref="AE323">INDEX(GMW_SCEN!$A$2:$NF$60,MATCH(1,(GMW_SCEN!$NE$2:$NE$60=AE$3)*(GMW_SCEN!$ND$2:$ND$60=AE$4)*(GMW_SCEN!$NF$2:$NF$60=AE$1),0),$F323-1966)</f>
        <v>3.3243649999999998</v>
      </c>
      <c r="AF323" s="4" cm="1">
        <f t="array" ref="AF323">INDEX(GMW_SCEN!$A$2:$NF$60,MATCH(1,(GMW_SCEN!$NE$2:$NE$60=AF$3)*(GMW_SCEN!$ND$2:$ND$60=AF$4)*(GMW_SCEN!$NF$2:$NF$60=AF$1),0),$F323-1966)</f>
        <v>0.43757220000000002</v>
      </c>
      <c r="AG323" s="4" cm="1">
        <f t="array" ref="AG323">INDEX(GMW_SCEN!$A$2:$NF$60,MATCH(1,(GMW_SCEN!$NE$2:$NE$60=AG$3)*(GMW_SCEN!$ND$2:$ND$60=AG$4)*(GMW_SCEN!$NF$2:$NF$60=AG$1),0),$F323-1966)</f>
        <v>1.1083130000000001</v>
      </c>
      <c r="AH323" s="4" cm="1">
        <f t="array" ref="AH323">INDEX(GMW_SCEN!$A$2:$NF$60,MATCH(1,(GMW_SCEN!$NE$2:$NE$60=AH$3)*(GMW_SCEN!$ND$2:$ND$60=AH$4)*(GMW_SCEN!$NF$2:$NF$60=AH$1),0),$F323-1966)</f>
        <v>1.3863700000000001</v>
      </c>
      <c r="AI323" s="4" cm="1">
        <f t="array" ref="AI323">INDEX(GMW_SCEN!$A$2:$NF$60,MATCH(1,(GMW_SCEN!$NE$2:$NE$60=AI$3)*(GMW_SCEN!$ND$2:$ND$60=AI$4)*(GMW_SCEN!$NF$2:$NF$60=AI$1),0),$F323-1966)</f>
        <v>74.649619999999999</v>
      </c>
      <c r="AJ323" s="4" cm="1">
        <f t="array" ref="AJ323">INDEX(GMW_SCEN!$A$2:$NF$60,MATCH(1,(GMW_SCEN!$NE$2:$NE$60=AJ$3)*(GMW_SCEN!$ND$2:$ND$60=AJ$4)*(GMW_SCEN!$NF$2:$NF$60=AJ$1),0),$F323-1966)</f>
        <v>79054.95</v>
      </c>
      <c r="AK323" s="4" cm="1">
        <f t="array" ref="AK323">INDEX(GMW_SCEN!$A$2:$NF$60,MATCH(1,(GMW_SCEN!$NE$2:$NE$60=AK$3)*(GMW_SCEN!$ND$2:$ND$60=AK$4)*(GMW_SCEN!$NF$2:$NF$60=AK$1),0),$F323-1966)</f>
        <v>7634738</v>
      </c>
      <c r="AL323" s="4" cm="1">
        <f t="array" ref="AL323">INDEX(GMW_SCEN!$A$2:$NF$60,MATCH(1,(GMW_SCEN!$NE$2:$NE$60=AL$3)*(GMW_SCEN!$ND$2:$ND$60=AL$4)*(GMW_SCEN!$NF$2:$NF$60=AL$1),0),$F323-1966)</f>
        <v>2011193</v>
      </c>
    </row>
    <row r="324" spans="1:38" x14ac:dyDescent="0.25">
      <c r="B324" s="4">
        <f t="shared" si="104"/>
        <v>2052</v>
      </c>
      <c r="C324" s="4">
        <f t="shared" si="104"/>
        <v>2052</v>
      </c>
      <c r="F324" s="4">
        <f t="shared" si="100"/>
        <v>2290</v>
      </c>
      <c r="G324" s="4" cm="1">
        <f t="array" ref="G324">INDEX(GMW_SCEN!$A$2:$NF$60,MATCH(1,(GMW_SCEN!$NE$2:$NE$60=G$3)*(GMW_SCEN!$ND$2:$ND$60=G$4)*(GMW_SCEN!$NF$2:$NF$60=G$1),0),$F324-1966)</f>
        <v>1050754</v>
      </c>
      <c r="H324" s="4" cm="1">
        <f t="array" ref="H324">INDEX(GMW_SCEN!$A$2:$NF$60,MATCH(1,(GMW_SCEN!$NE$2:$NE$60=H$3)*(GMW_SCEN!$ND$2:$ND$60=H$4)*(GMW_SCEN!$NF$2:$NF$60=H$1),0),$F324-1966)</f>
        <v>612939.69999999995</v>
      </c>
      <c r="I324" s="4" cm="1">
        <f t="array" ref="I324">INDEX(GMW_SCEN!$A$2:$NF$60,MATCH(1,(GMW_SCEN!$NE$2:$NE$60=I$3)*(GMW_SCEN!$ND$2:$ND$60=I$4)*(GMW_SCEN!$NF$2:$NF$60=I$1),0),$F324-1966)</f>
        <v>223812.9</v>
      </c>
      <c r="J324" s="4" cm="1">
        <f t="array" ref="J324">INDEX(GMW_SCEN!$A$2:$NF$60,MATCH(1,(GMW_SCEN!$NE$2:$NE$60=J$3)*(GMW_SCEN!$ND$2:$ND$60=J$4)*(GMW_SCEN!$NF$2:$NF$60=J$1),0),$F324-1966)</f>
        <v>222534.6</v>
      </c>
      <c r="K324" s="4" cm="1">
        <f t="array" ref="K324">INDEX(GMW_SCEN!$A$2:$NF$60,MATCH(1,(GMW_SCEN!$NE$2:$NE$60=K$3)*(GMW_SCEN!$ND$2:$ND$60=K$4)*(GMW_SCEN!$NF$2:$NF$60=K$1),0),$F324-1966)</f>
        <v>322049.59999999998</v>
      </c>
      <c r="L324" s="4" cm="1">
        <f t="array" ref="L324">INDEX(GMW_SCEN!$A$2:$NF$60,MATCH(1,(GMW_SCEN!$NE$2:$NE$60=L$3)*(GMW_SCEN!$ND$2:$ND$60=L$4)*(GMW_SCEN!$NF$2:$NF$60=L$1),0),$F324-1966)</f>
        <v>355430.3</v>
      </c>
      <c r="M324" s="4" cm="1">
        <f t="array" ref="M324">INDEX(GMW_SCEN!$A$2:$NF$60,MATCH(1,(GMW_SCEN!$NE$2:$NE$60=M$3)*(GMW_SCEN!$ND$2:$ND$60=M$4)*(GMW_SCEN!$NF$2:$NF$60=M$1),0),$F324-1966)</f>
        <v>239.9299</v>
      </c>
      <c r="N324" s="4" cm="1">
        <f t="array" ref="N324">INDEX(GMW_SCEN!$A$2:$NF$60,MATCH(1,(GMW_SCEN!$NE$2:$NE$60=N$3)*(GMW_SCEN!$ND$2:$ND$60=N$4)*(GMW_SCEN!$NF$2:$NF$60=N$1),0),$F324-1966)</f>
        <v>2.4999210000000001</v>
      </c>
      <c r="O324" s="4" cm="1">
        <f t="array" ref="O324">INDEX(GMW_SCEN!$A$2:$NF$60,MATCH(1,(GMW_SCEN!$NE$2:$NE$60=O$3)*(GMW_SCEN!$ND$2:$ND$60=O$4)*(GMW_SCEN!$NF$2:$NF$60=O$1),0),$F324-1966)</f>
        <v>3.350114</v>
      </c>
      <c r="P324" s="4" cm="1">
        <f t="array" ref="P324">INDEX(GMW_SCEN!$A$2:$NF$60,MATCH(1,(GMW_SCEN!$NE$2:$NE$60=P$3)*(GMW_SCEN!$ND$2:$ND$60=P$4)*(GMW_SCEN!$NF$2:$NF$60=P$1),0),$F324-1966)</f>
        <v>0.4472854</v>
      </c>
      <c r="Q324" s="4" cm="1">
        <f t="array" ref="Q324">INDEX(GMW_SCEN!$A$2:$NF$60,MATCH(1,(GMW_SCEN!$NE$2:$NE$60=Q$3)*(GMW_SCEN!$ND$2:$ND$60=Q$4)*(GMW_SCEN!$NF$2:$NF$60=Q$1),0),$F324-1966)</f>
        <v>1.119232</v>
      </c>
      <c r="R324" s="4" cm="1">
        <f t="array" ref="R324">INDEX(GMW_SCEN!$A$2:$NF$60,MATCH(1,(GMW_SCEN!$NE$2:$NE$60=R$3)*(GMW_SCEN!$ND$2:$ND$60=R$4)*(GMW_SCEN!$NF$2:$NF$60=R$1),0),$F324-1966)</f>
        <v>1.400029</v>
      </c>
      <c r="S324" s="4" cm="1">
        <f t="array" ref="S324">INDEX(GMW_SCEN!$A$2:$NF$60,MATCH(1,(GMW_SCEN!$NE$2:$NE$60=S$3)*(GMW_SCEN!$ND$2:$ND$60=S$4)*(GMW_SCEN!$NF$2:$NF$60=S$1),0),$F324-1966)</f>
        <v>75.263050000000007</v>
      </c>
      <c r="T324" s="4" cm="1">
        <f t="array" ref="T324">INDEX(GMW_SCEN!$A$2:$NF$60,MATCH(1,(GMW_SCEN!$NE$2:$NE$60=T$3)*(GMW_SCEN!$ND$2:$ND$60=T$4)*(GMW_SCEN!$NF$2:$NF$60=T$1),0),$F324-1966)</f>
        <v>-98791.27</v>
      </c>
      <c r="U324" s="4" cm="1">
        <f t="array" ref="U324">INDEX(GMW_SCEN!$A$2:$NF$60,MATCH(1,(GMW_SCEN!$NE$2:$NE$60=U$3)*(GMW_SCEN!$ND$2:$ND$60=U$4)*(GMW_SCEN!$NF$2:$NF$60=U$1),0),$F324-1966)</f>
        <v>7804209</v>
      </c>
      <c r="V324" s="4" cm="1">
        <f t="array" ref="V324">INDEX(GMW_SCEN!$A$2:$NF$60,MATCH(1,(GMW_SCEN!$NE$2:$NE$60=V$3)*(GMW_SCEN!$ND$2:$ND$60=V$4)*(GMW_SCEN!$NF$2:$NF$60=V$1),0),$F324-1966)</f>
        <v>2006332</v>
      </c>
      <c r="W324" s="4" cm="1">
        <f t="array" ref="W324">INDEX(GMW_SCEN!$A$2:$NF$60,MATCH(1,(GMW_SCEN!$NE$2:$NE$60=W$3)*(GMW_SCEN!$ND$2:$ND$60=W$4)*(GMW_SCEN!$NF$2:$NF$60=W$1),0),$F324-1966)</f>
        <v>1050836</v>
      </c>
      <c r="X324" s="4" cm="1">
        <f t="array" ref="X324">INDEX(GMW_SCEN!$A$2:$NF$60,MATCH(1,(GMW_SCEN!$NE$2:$NE$60=X$3)*(GMW_SCEN!$ND$2:$ND$60=X$4)*(GMW_SCEN!$NF$2:$NF$60=X$1),0),$F324-1966)</f>
        <v>613013.9</v>
      </c>
      <c r="Y324" s="4" cm="1">
        <f t="array" ref="Y324">INDEX(GMW_SCEN!$A$2:$NF$60,MATCH(1,(GMW_SCEN!$NE$2:$NE$60=Y$3)*(GMW_SCEN!$ND$2:$ND$60=Y$4)*(GMW_SCEN!$NF$2:$NF$60=Y$1),0),$F324-1966)</f>
        <v>223844.3</v>
      </c>
      <c r="Z324" s="4" cm="1">
        <f t="array" ref="Z324">INDEX(GMW_SCEN!$A$2:$NF$60,MATCH(1,(GMW_SCEN!$NE$2:$NE$60=Z$3)*(GMW_SCEN!$ND$2:$ND$60=Z$4)*(GMW_SCEN!$NF$2:$NF$60=Z$1),0),$F324-1966)</f>
        <v>222534.6</v>
      </c>
      <c r="AA324" s="4" cm="1">
        <f t="array" ref="AA324">INDEX(GMW_SCEN!$A$2:$NF$60,MATCH(1,(GMW_SCEN!$NE$2:$NE$60=AA$3)*(GMW_SCEN!$ND$2:$ND$60=AA$4)*(GMW_SCEN!$NF$2:$NF$60=AA$1),0),$F324-1966)</f>
        <v>322014.09999999998</v>
      </c>
      <c r="AB324" s="4" cm="1">
        <f t="array" ref="AB324">INDEX(GMW_SCEN!$A$2:$NF$60,MATCH(1,(GMW_SCEN!$NE$2:$NE$60=AB$3)*(GMW_SCEN!$ND$2:$ND$60=AB$4)*(GMW_SCEN!$NF$2:$NF$60=AB$1),0),$F324-1966)</f>
        <v>355419.9</v>
      </c>
      <c r="AC324" s="4" cm="1">
        <f t="array" ref="AC324">INDEX(GMW_SCEN!$A$2:$NF$60,MATCH(1,(GMW_SCEN!$NE$2:$NE$60=AC$3)*(GMW_SCEN!$ND$2:$ND$60=AC$4)*(GMW_SCEN!$NF$2:$NF$60=AC$1),0),$F324-1966)</f>
        <v>242.52529999999999</v>
      </c>
      <c r="AD324" s="4" cm="1">
        <f t="array" ref="AD324">INDEX(GMW_SCEN!$A$2:$NF$60,MATCH(1,(GMW_SCEN!$NE$2:$NE$60=AD$3)*(GMW_SCEN!$ND$2:$ND$60=AD$4)*(GMW_SCEN!$NF$2:$NF$60=AD$1),0),$F324-1966)</f>
        <v>2.4798119999999999</v>
      </c>
      <c r="AE324" s="4" cm="1">
        <f t="array" ref="AE324">INDEX(GMW_SCEN!$A$2:$NF$60,MATCH(1,(GMW_SCEN!$NE$2:$NE$60=AE$3)*(GMW_SCEN!$ND$2:$ND$60=AE$4)*(GMW_SCEN!$NF$2:$NF$60=AE$1),0),$F324-1966)</f>
        <v>3.3246609999999999</v>
      </c>
      <c r="AF324" s="4" cm="1">
        <f t="array" ref="AF324">INDEX(GMW_SCEN!$A$2:$NF$60,MATCH(1,(GMW_SCEN!$NE$2:$NE$60=AF$3)*(GMW_SCEN!$ND$2:$ND$60=AF$4)*(GMW_SCEN!$NF$2:$NF$60=AF$1),0),$F324-1966)</f>
        <v>0.4401757</v>
      </c>
      <c r="AG324" s="4" cm="1">
        <f t="array" ref="AG324">INDEX(GMW_SCEN!$A$2:$NF$60,MATCH(1,(GMW_SCEN!$NE$2:$NE$60=AG$3)*(GMW_SCEN!$ND$2:$ND$60=AG$4)*(GMW_SCEN!$NF$2:$NF$60=AG$1),0),$F324-1966)</f>
        <v>1.1083670000000001</v>
      </c>
      <c r="AH324" s="4" cm="1">
        <f t="array" ref="AH324">INDEX(GMW_SCEN!$A$2:$NF$60,MATCH(1,(GMW_SCEN!$NE$2:$NE$60=AH$3)*(GMW_SCEN!$ND$2:$ND$60=AH$4)*(GMW_SCEN!$NF$2:$NF$60=AH$1),0),$F324-1966)</f>
        <v>1.3864399999999999</v>
      </c>
      <c r="AI324" s="4" cm="1">
        <f t="array" ref="AI324">INDEX(GMW_SCEN!$A$2:$NF$60,MATCH(1,(GMW_SCEN!$NE$2:$NE$60=AI$3)*(GMW_SCEN!$ND$2:$ND$60=AI$4)*(GMW_SCEN!$NF$2:$NF$60=AI$1),0),$F324-1966)</f>
        <v>74.588930000000005</v>
      </c>
      <c r="AJ324" s="4" cm="1">
        <f t="array" ref="AJ324">INDEX(GMW_SCEN!$A$2:$NF$60,MATCH(1,(GMW_SCEN!$NE$2:$NE$60=AJ$3)*(GMW_SCEN!$ND$2:$ND$60=AJ$4)*(GMW_SCEN!$NF$2:$NF$60=AJ$1),0),$F324-1966)</f>
        <v>-98959.09</v>
      </c>
      <c r="AK324" s="4" cm="1">
        <f t="array" ref="AK324">INDEX(GMW_SCEN!$A$2:$NF$60,MATCH(1,(GMW_SCEN!$NE$2:$NE$60=AK$3)*(GMW_SCEN!$ND$2:$ND$60=AK$4)*(GMW_SCEN!$NF$2:$NF$60=AK$1),0),$F324-1966)</f>
        <v>7764629</v>
      </c>
      <c r="AL324" s="4" cm="1">
        <f t="array" ref="AL324">INDEX(GMW_SCEN!$A$2:$NF$60,MATCH(1,(GMW_SCEN!$NE$2:$NE$60=AL$3)*(GMW_SCEN!$ND$2:$ND$60=AL$4)*(GMW_SCEN!$NF$2:$NF$60=AL$1),0),$F324-1966)</f>
        <v>2028549</v>
      </c>
    </row>
    <row r="325" spans="1:38" x14ac:dyDescent="0.25">
      <c r="B325" s="4">
        <f t="shared" si="104"/>
        <v>2052</v>
      </c>
      <c r="C325" s="4">
        <f t="shared" si="104"/>
        <v>2052</v>
      </c>
      <c r="F325" s="4">
        <f t="shared" si="100"/>
        <v>2291</v>
      </c>
      <c r="G325" s="4" cm="1">
        <f t="array" ref="G325">INDEX(GMW_SCEN!$A$2:$NF$60,MATCH(1,(GMW_SCEN!$NE$2:$NE$60=G$3)*(GMW_SCEN!$ND$2:$ND$60=G$4)*(GMW_SCEN!$NF$2:$NF$60=G$1),0),$F325-1966)</f>
        <v>1054082</v>
      </c>
      <c r="H325" s="4" cm="1">
        <f t="array" ref="H325">INDEX(GMW_SCEN!$A$2:$NF$60,MATCH(1,(GMW_SCEN!$NE$2:$NE$60=H$3)*(GMW_SCEN!$ND$2:$ND$60=H$4)*(GMW_SCEN!$NF$2:$NF$60=H$1),0),$F325-1966)</f>
        <v>614827.80000000005</v>
      </c>
      <c r="I325" s="4" cm="1">
        <f t="array" ref="I325">INDEX(GMW_SCEN!$A$2:$NF$60,MATCH(1,(GMW_SCEN!$NE$2:$NE$60=I$3)*(GMW_SCEN!$ND$2:$ND$60=I$4)*(GMW_SCEN!$NF$2:$NF$60=I$1),0),$F325-1966)</f>
        <v>224745</v>
      </c>
      <c r="J325" s="4" cm="1">
        <f t="array" ref="J325">INDEX(GMW_SCEN!$A$2:$NF$60,MATCH(1,(GMW_SCEN!$NE$2:$NE$60=J$3)*(GMW_SCEN!$ND$2:$ND$60=J$4)*(GMW_SCEN!$NF$2:$NF$60=J$1),0),$F325-1966)</f>
        <v>223220.3</v>
      </c>
      <c r="K325" s="4" cm="1">
        <f t="array" ref="K325">INDEX(GMW_SCEN!$A$2:$NF$60,MATCH(1,(GMW_SCEN!$NE$2:$NE$60=K$3)*(GMW_SCEN!$ND$2:$ND$60=K$4)*(GMW_SCEN!$NF$2:$NF$60=K$1),0),$F325-1966)</f>
        <v>322988.90000000002</v>
      </c>
      <c r="L325" s="4" cm="1">
        <f t="array" ref="L325">INDEX(GMW_SCEN!$A$2:$NF$60,MATCH(1,(GMW_SCEN!$NE$2:$NE$60=L$3)*(GMW_SCEN!$ND$2:$ND$60=L$4)*(GMW_SCEN!$NF$2:$NF$60=L$1),0),$F325-1966)</f>
        <v>356628.1</v>
      </c>
      <c r="M325" s="4" cm="1">
        <f t="array" ref="M325">INDEX(GMW_SCEN!$A$2:$NF$60,MATCH(1,(GMW_SCEN!$NE$2:$NE$60=M$3)*(GMW_SCEN!$ND$2:$ND$60=M$4)*(GMW_SCEN!$NF$2:$NF$60=M$1),0),$F325-1966)</f>
        <v>241.56469999999999</v>
      </c>
      <c r="N325" s="4" cm="1">
        <f t="array" ref="N325">INDEX(GMW_SCEN!$A$2:$NF$60,MATCH(1,(GMW_SCEN!$NE$2:$NE$60=N$3)*(GMW_SCEN!$ND$2:$ND$60=N$4)*(GMW_SCEN!$NF$2:$NF$60=N$1),0),$F325-1966)</f>
        <v>2.4998800000000001</v>
      </c>
      <c r="O325" s="4" cm="1">
        <f t="array" ref="O325">INDEX(GMW_SCEN!$A$2:$NF$60,MATCH(1,(GMW_SCEN!$NE$2:$NE$60=O$3)*(GMW_SCEN!$ND$2:$ND$60=O$4)*(GMW_SCEN!$NF$2:$NF$60=O$1),0),$F325-1966)</f>
        <v>3.3501210000000001</v>
      </c>
      <c r="P325" s="4" cm="1">
        <f t="array" ref="P325">INDEX(GMW_SCEN!$A$2:$NF$60,MATCH(1,(GMW_SCEN!$NE$2:$NE$60=P$3)*(GMW_SCEN!$ND$2:$ND$60=P$4)*(GMW_SCEN!$NF$2:$NF$60=P$1),0),$F325-1966)</f>
        <v>0.45047559999999998</v>
      </c>
      <c r="Q325" s="4" cm="1">
        <f t="array" ref="Q325">INDEX(GMW_SCEN!$A$2:$NF$60,MATCH(1,(GMW_SCEN!$NE$2:$NE$60=Q$3)*(GMW_SCEN!$ND$2:$ND$60=Q$4)*(GMW_SCEN!$NF$2:$NF$60=Q$1),0),$F325-1966)</f>
        <v>1.1192310000000001</v>
      </c>
      <c r="R325" s="4" cm="1">
        <f t="array" ref="R325">INDEX(GMW_SCEN!$A$2:$NF$60,MATCH(1,(GMW_SCEN!$NE$2:$NE$60=R$3)*(GMW_SCEN!$ND$2:$ND$60=R$4)*(GMW_SCEN!$NF$2:$NF$60=R$1),0),$F325-1966)</f>
        <v>1.400029</v>
      </c>
      <c r="S325" s="4" cm="1">
        <f t="array" ref="S325">INDEX(GMW_SCEN!$A$2:$NF$60,MATCH(1,(GMW_SCEN!$NE$2:$NE$60=S$3)*(GMW_SCEN!$ND$2:$ND$60=S$4)*(GMW_SCEN!$NF$2:$NF$60=S$1),0),$F325-1966)</f>
        <v>75.19726</v>
      </c>
      <c r="T325" s="4" cm="1">
        <f t="array" ref="T325">INDEX(GMW_SCEN!$A$2:$NF$60,MATCH(1,(GMW_SCEN!$NE$2:$NE$60=T$3)*(GMW_SCEN!$ND$2:$ND$60=T$4)*(GMW_SCEN!$NF$2:$NF$60=T$1),0),$F325-1966)</f>
        <v>-31117.21</v>
      </c>
      <c r="U325" s="4" cm="1">
        <f t="array" ref="U325">INDEX(GMW_SCEN!$A$2:$NF$60,MATCH(1,(GMW_SCEN!$NE$2:$NE$60=U$3)*(GMW_SCEN!$ND$2:$ND$60=U$4)*(GMW_SCEN!$NF$2:$NF$60=U$1),0),$F325-1966)</f>
        <v>7875589</v>
      </c>
      <c r="V325" s="4" cm="1">
        <f t="array" ref="V325">INDEX(GMW_SCEN!$A$2:$NF$60,MATCH(1,(GMW_SCEN!$NE$2:$NE$60=V$3)*(GMW_SCEN!$ND$2:$ND$60=V$4)*(GMW_SCEN!$NF$2:$NF$60=V$1),0),$F325-1966)</f>
        <v>2023535</v>
      </c>
      <c r="W325" s="4" cm="1">
        <f t="array" ref="W325">INDEX(GMW_SCEN!$A$2:$NF$60,MATCH(1,(GMW_SCEN!$NE$2:$NE$60=W$3)*(GMW_SCEN!$ND$2:$ND$60=W$4)*(GMW_SCEN!$NF$2:$NF$60=W$1),0),$F325-1966)</f>
        <v>1054163</v>
      </c>
      <c r="X325" s="4" cm="1">
        <f t="array" ref="X325">INDEX(GMW_SCEN!$A$2:$NF$60,MATCH(1,(GMW_SCEN!$NE$2:$NE$60=X$3)*(GMW_SCEN!$ND$2:$ND$60=X$4)*(GMW_SCEN!$NF$2:$NF$60=X$1),0),$F325-1966)</f>
        <v>614898.19999999995</v>
      </c>
      <c r="Y325" s="4" cm="1">
        <f t="array" ref="Y325">INDEX(GMW_SCEN!$A$2:$NF$60,MATCH(1,(GMW_SCEN!$NE$2:$NE$60=Y$3)*(GMW_SCEN!$ND$2:$ND$60=Y$4)*(GMW_SCEN!$NF$2:$NF$60=Y$1),0),$F325-1966)</f>
        <v>224776.2</v>
      </c>
      <c r="Z325" s="4" cm="1">
        <f t="array" ref="Z325">INDEX(GMW_SCEN!$A$2:$NF$60,MATCH(1,(GMW_SCEN!$NE$2:$NE$60=Z$3)*(GMW_SCEN!$ND$2:$ND$60=Z$4)*(GMW_SCEN!$NF$2:$NF$60=Z$1),0),$F325-1966)</f>
        <v>223220.3</v>
      </c>
      <c r="AA325" s="4" cm="1">
        <f t="array" ref="AA325">INDEX(GMW_SCEN!$A$2:$NF$60,MATCH(1,(GMW_SCEN!$NE$2:$NE$60=AA$3)*(GMW_SCEN!$ND$2:$ND$60=AA$4)*(GMW_SCEN!$NF$2:$NF$60=AA$1),0),$F325-1966)</f>
        <v>322952.8</v>
      </c>
      <c r="AB325" s="4" cm="1">
        <f t="array" ref="AB325">INDEX(GMW_SCEN!$A$2:$NF$60,MATCH(1,(GMW_SCEN!$NE$2:$NE$60=AB$3)*(GMW_SCEN!$ND$2:$ND$60=AB$4)*(GMW_SCEN!$NF$2:$NF$60=AB$1),0),$F325-1966)</f>
        <v>356614.3</v>
      </c>
      <c r="AC325" s="4" cm="1">
        <f t="array" ref="AC325">INDEX(GMW_SCEN!$A$2:$NF$60,MATCH(1,(GMW_SCEN!$NE$2:$NE$60=AC$3)*(GMW_SCEN!$ND$2:$ND$60=AC$4)*(GMW_SCEN!$NF$2:$NF$60=AC$1),0),$F325-1966)</f>
        <v>244.1696</v>
      </c>
      <c r="AD325" s="4" cm="1">
        <f t="array" ref="AD325">INDEX(GMW_SCEN!$A$2:$NF$60,MATCH(1,(GMW_SCEN!$NE$2:$NE$60=AD$3)*(GMW_SCEN!$ND$2:$ND$60=AD$4)*(GMW_SCEN!$NF$2:$NF$60=AD$1),0),$F325-1966)</f>
        <v>2.4802499999999998</v>
      </c>
      <c r="AE325" s="4" cm="1">
        <f t="array" ref="AE325">INDEX(GMW_SCEN!$A$2:$NF$60,MATCH(1,(GMW_SCEN!$NE$2:$NE$60=AE$3)*(GMW_SCEN!$ND$2:$ND$60=AE$4)*(GMW_SCEN!$NF$2:$NF$60=AE$1),0),$F325-1966)</f>
        <v>3.3249960000000001</v>
      </c>
      <c r="AF325" s="4" cm="1">
        <f t="array" ref="AF325">INDEX(GMW_SCEN!$A$2:$NF$60,MATCH(1,(GMW_SCEN!$NE$2:$NE$60=AF$3)*(GMW_SCEN!$ND$2:$ND$60=AF$4)*(GMW_SCEN!$NF$2:$NF$60=AF$1),0),$F325-1966)</f>
        <v>0.44311899999999999</v>
      </c>
      <c r="AG325" s="4" cm="1">
        <f t="array" ref="AG325">INDEX(GMW_SCEN!$A$2:$NF$60,MATCH(1,(GMW_SCEN!$NE$2:$NE$60=AG$3)*(GMW_SCEN!$ND$2:$ND$60=AG$4)*(GMW_SCEN!$NF$2:$NF$60=AG$1),0),$F325-1966)</f>
        <v>1.1084210000000001</v>
      </c>
      <c r="AH325" s="4" cm="1">
        <f t="array" ref="AH325">INDEX(GMW_SCEN!$A$2:$NF$60,MATCH(1,(GMW_SCEN!$NE$2:$NE$60=AH$3)*(GMW_SCEN!$ND$2:$ND$60=AH$4)*(GMW_SCEN!$NF$2:$NF$60=AH$1),0),$F325-1966)</f>
        <v>1.3865099999999999</v>
      </c>
      <c r="AI325" s="4" cm="1">
        <f t="array" ref="AI325">INDEX(GMW_SCEN!$A$2:$NF$60,MATCH(1,(GMW_SCEN!$NE$2:$NE$60=AI$3)*(GMW_SCEN!$ND$2:$ND$60=AI$4)*(GMW_SCEN!$NF$2:$NF$60=AI$1),0),$F325-1966)</f>
        <v>74.528229999999994</v>
      </c>
      <c r="AJ325" s="4" cm="1">
        <f t="array" ref="AJ325">INDEX(GMW_SCEN!$A$2:$NF$60,MATCH(1,(GMW_SCEN!$NE$2:$NE$60=AJ$3)*(GMW_SCEN!$ND$2:$ND$60=AJ$4)*(GMW_SCEN!$NF$2:$NF$60=AJ$1),0),$F325-1966)</f>
        <v>-30805.71</v>
      </c>
      <c r="AK325" s="4" cm="1">
        <f t="array" ref="AK325">INDEX(GMW_SCEN!$A$2:$NF$60,MATCH(1,(GMW_SCEN!$NE$2:$NE$60=AK$3)*(GMW_SCEN!$ND$2:$ND$60=AK$4)*(GMW_SCEN!$NF$2:$NF$60=AK$1),0),$F325-1966)</f>
        <v>7836418</v>
      </c>
      <c r="AL325" s="4" cm="1">
        <f t="array" ref="AL325">INDEX(GMW_SCEN!$A$2:$NF$60,MATCH(1,(GMW_SCEN!$NE$2:$NE$60=AL$3)*(GMW_SCEN!$ND$2:$ND$60=AL$4)*(GMW_SCEN!$NF$2:$NF$60=AL$1),0),$F325-1966)</f>
        <v>2045881</v>
      </c>
    </row>
    <row r="326" spans="1:38" x14ac:dyDescent="0.25">
      <c r="B326" s="4">
        <f t="shared" si="104"/>
        <v>2052</v>
      </c>
      <c r="C326" s="4">
        <f t="shared" si="104"/>
        <v>2052</v>
      </c>
      <c r="E326" s="4">
        <f t="shared" ref="E326" si="107">+E322+1</f>
        <v>2052</v>
      </c>
      <c r="F326" s="4">
        <f t="shared" si="100"/>
        <v>2292</v>
      </c>
      <c r="G326" s="4" cm="1">
        <f t="array" ref="G326">INDEX(GMW_SCEN!$A$2:$NF$60,MATCH(1,(GMW_SCEN!$NE$2:$NE$60=G$3)*(GMW_SCEN!$ND$2:$ND$60=G$4)*(GMW_SCEN!$NF$2:$NF$60=G$1),0),$F326-1966)</f>
        <v>1057413</v>
      </c>
      <c r="H326" s="4" cm="1">
        <f t="array" ref="H326">INDEX(GMW_SCEN!$A$2:$NF$60,MATCH(1,(GMW_SCEN!$NE$2:$NE$60=H$3)*(GMW_SCEN!$ND$2:$ND$60=H$4)*(GMW_SCEN!$NF$2:$NF$60=H$1),0),$F326-1966)</f>
        <v>616716.5</v>
      </c>
      <c r="I326" s="4" cm="1">
        <f t="array" ref="I326">INDEX(GMW_SCEN!$A$2:$NF$60,MATCH(1,(GMW_SCEN!$NE$2:$NE$60=I$3)*(GMW_SCEN!$ND$2:$ND$60=I$4)*(GMW_SCEN!$NF$2:$NF$60=I$1),0),$F326-1966)</f>
        <v>225679.3</v>
      </c>
      <c r="J326" s="4" cm="1">
        <f t="array" ref="J326">INDEX(GMW_SCEN!$A$2:$NF$60,MATCH(1,(GMW_SCEN!$NE$2:$NE$60=J$3)*(GMW_SCEN!$ND$2:$ND$60=J$4)*(GMW_SCEN!$NF$2:$NF$60=J$1),0),$F326-1966)</f>
        <v>223906.5</v>
      </c>
      <c r="K326" s="4" cm="1">
        <f t="array" ref="K326">INDEX(GMW_SCEN!$A$2:$NF$60,MATCH(1,(GMW_SCEN!$NE$2:$NE$60=K$3)*(GMW_SCEN!$ND$2:$ND$60=K$4)*(GMW_SCEN!$NF$2:$NF$60=K$1),0),$F326-1966)</f>
        <v>323929.3</v>
      </c>
      <c r="L326" s="4" cm="1">
        <f t="array" ref="L326">INDEX(GMW_SCEN!$A$2:$NF$60,MATCH(1,(GMW_SCEN!$NE$2:$NE$60=L$3)*(GMW_SCEN!$ND$2:$ND$60=L$4)*(GMW_SCEN!$NF$2:$NF$60=L$1),0),$F326-1966)</f>
        <v>357827.5</v>
      </c>
      <c r="M326" s="4" cm="1">
        <f t="array" ref="M326">INDEX(GMW_SCEN!$A$2:$NF$60,MATCH(1,(GMW_SCEN!$NE$2:$NE$60=M$3)*(GMW_SCEN!$ND$2:$ND$60=M$4)*(GMW_SCEN!$NF$2:$NF$60=M$1),0),$F326-1966)</f>
        <v>242.18100000000001</v>
      </c>
      <c r="N326" s="4" cm="1">
        <f t="array" ref="N326">INDEX(GMW_SCEN!$A$2:$NF$60,MATCH(1,(GMW_SCEN!$NE$2:$NE$60=N$3)*(GMW_SCEN!$ND$2:$ND$60=N$4)*(GMW_SCEN!$NF$2:$NF$60=N$1),0),$F326-1966)</f>
        <v>2.499851</v>
      </c>
      <c r="O326" s="4" cm="1">
        <f t="array" ref="O326">INDEX(GMW_SCEN!$A$2:$NF$60,MATCH(1,(GMW_SCEN!$NE$2:$NE$60=O$3)*(GMW_SCEN!$ND$2:$ND$60=O$4)*(GMW_SCEN!$NF$2:$NF$60=O$1),0),$F326-1966)</f>
        <v>3.35012</v>
      </c>
      <c r="P326" s="4" cm="1">
        <f t="array" ref="P326">INDEX(GMW_SCEN!$A$2:$NF$60,MATCH(1,(GMW_SCEN!$NE$2:$NE$60=P$3)*(GMW_SCEN!$ND$2:$ND$60=P$4)*(GMW_SCEN!$NF$2:$NF$60=P$1),0),$F326-1966)</f>
        <v>0.45379570000000002</v>
      </c>
      <c r="Q326" s="4" cm="1">
        <f t="array" ref="Q326">INDEX(GMW_SCEN!$A$2:$NF$60,MATCH(1,(GMW_SCEN!$NE$2:$NE$60=Q$3)*(GMW_SCEN!$ND$2:$ND$60=Q$4)*(GMW_SCEN!$NF$2:$NF$60=Q$1),0),$F326-1966)</f>
        <v>1.1192310000000001</v>
      </c>
      <c r="R326" s="4" cm="1">
        <f t="array" ref="R326">INDEX(GMW_SCEN!$A$2:$NF$60,MATCH(1,(GMW_SCEN!$NE$2:$NE$60=R$3)*(GMW_SCEN!$ND$2:$ND$60=R$4)*(GMW_SCEN!$NF$2:$NF$60=R$1),0),$F326-1966)</f>
        <v>1.4000300000000001</v>
      </c>
      <c r="S326" s="4" cm="1">
        <f t="array" ref="S326">INDEX(GMW_SCEN!$A$2:$NF$60,MATCH(1,(GMW_SCEN!$NE$2:$NE$60=S$3)*(GMW_SCEN!$ND$2:$ND$60=S$4)*(GMW_SCEN!$NF$2:$NF$60=S$1),0),$F326-1966)</f>
        <v>75.131590000000003</v>
      </c>
      <c r="T326" s="4" cm="1">
        <f t="array" ref="T326">INDEX(GMW_SCEN!$A$2:$NF$60,MATCH(1,(GMW_SCEN!$NE$2:$NE$60=T$3)*(GMW_SCEN!$ND$2:$ND$60=T$4)*(GMW_SCEN!$NF$2:$NF$60=T$1),0),$F326-1966)</f>
        <v>-83643.59</v>
      </c>
      <c r="U326" s="4" cm="1">
        <f t="array" ref="U326">INDEX(GMW_SCEN!$A$2:$NF$60,MATCH(1,(GMW_SCEN!$NE$2:$NE$60=U$3)*(GMW_SCEN!$ND$2:$ND$60=U$4)*(GMW_SCEN!$NF$2:$NF$60=U$1),0),$F326-1966)</f>
        <v>8000001</v>
      </c>
      <c r="V326" s="4" cm="1">
        <f t="array" ref="V326">INDEX(GMW_SCEN!$A$2:$NF$60,MATCH(1,(GMW_SCEN!$NE$2:$NE$60=V$3)*(GMW_SCEN!$ND$2:$ND$60=V$4)*(GMW_SCEN!$NF$2:$NF$60=V$1),0),$F326-1966)</f>
        <v>2040872</v>
      </c>
      <c r="W326" s="4" cm="1">
        <f t="array" ref="W326">INDEX(GMW_SCEN!$A$2:$NF$60,MATCH(1,(GMW_SCEN!$NE$2:$NE$60=W$3)*(GMW_SCEN!$ND$2:$ND$60=W$4)*(GMW_SCEN!$NF$2:$NF$60=W$1),0),$F326-1966)</f>
        <v>1057492</v>
      </c>
      <c r="X326" s="4" cm="1">
        <f t="array" ref="X326">INDEX(GMW_SCEN!$A$2:$NF$60,MATCH(1,(GMW_SCEN!$NE$2:$NE$60=X$3)*(GMW_SCEN!$ND$2:$ND$60=X$4)*(GMW_SCEN!$NF$2:$NF$60=X$1),0),$F326-1966)</f>
        <v>616783.6</v>
      </c>
      <c r="Y326" s="4" cm="1">
        <f t="array" ref="Y326">INDEX(GMW_SCEN!$A$2:$NF$60,MATCH(1,(GMW_SCEN!$NE$2:$NE$60=Y$3)*(GMW_SCEN!$ND$2:$ND$60=Y$4)*(GMW_SCEN!$NF$2:$NF$60=Y$1),0),$F326-1966)</f>
        <v>225710.4</v>
      </c>
      <c r="Z326" s="4" cm="1">
        <f t="array" ref="Z326">INDEX(GMW_SCEN!$A$2:$NF$60,MATCH(1,(GMW_SCEN!$NE$2:$NE$60=Z$3)*(GMW_SCEN!$ND$2:$ND$60=Z$4)*(GMW_SCEN!$NF$2:$NF$60=Z$1),0),$F326-1966)</f>
        <v>223906.5</v>
      </c>
      <c r="AA326" s="4" cm="1">
        <f t="array" ref="AA326">INDEX(GMW_SCEN!$A$2:$NF$60,MATCH(1,(GMW_SCEN!$NE$2:$NE$60=AA$3)*(GMW_SCEN!$ND$2:$ND$60=AA$4)*(GMW_SCEN!$NF$2:$NF$60=AA$1),0),$F326-1966)</f>
        <v>323892.7</v>
      </c>
      <c r="AB326" s="4" cm="1">
        <f t="array" ref="AB326">INDEX(GMW_SCEN!$A$2:$NF$60,MATCH(1,(GMW_SCEN!$NE$2:$NE$60=AB$3)*(GMW_SCEN!$ND$2:$ND$60=AB$4)*(GMW_SCEN!$NF$2:$NF$60=AB$1),0),$F326-1966)</f>
        <v>357810.6</v>
      </c>
      <c r="AC326" s="4" cm="1">
        <f t="array" ref="AC326">INDEX(GMW_SCEN!$A$2:$NF$60,MATCH(1,(GMW_SCEN!$NE$2:$NE$60=AC$3)*(GMW_SCEN!$ND$2:$ND$60=AC$4)*(GMW_SCEN!$NF$2:$NF$60=AC$1),0),$F326-1966)</f>
        <v>244.78469999999999</v>
      </c>
      <c r="AD326" s="4" cm="1">
        <f t="array" ref="AD326">INDEX(GMW_SCEN!$A$2:$NF$60,MATCH(1,(GMW_SCEN!$NE$2:$NE$60=AD$3)*(GMW_SCEN!$ND$2:$ND$60=AD$4)*(GMW_SCEN!$NF$2:$NF$60=AD$1),0),$F326-1966)</f>
        <v>2.4806720000000002</v>
      </c>
      <c r="AE326" s="4" cm="1">
        <f t="array" ref="AE326">INDEX(GMW_SCEN!$A$2:$NF$60,MATCH(1,(GMW_SCEN!$NE$2:$NE$60=AE$3)*(GMW_SCEN!$ND$2:$ND$60=AE$4)*(GMW_SCEN!$NF$2:$NF$60=AE$1),0),$F326-1966)</f>
        <v>3.325329</v>
      </c>
      <c r="AF326" s="4" cm="1">
        <f t="array" ref="AF326">INDEX(GMW_SCEN!$A$2:$NF$60,MATCH(1,(GMW_SCEN!$NE$2:$NE$60=AF$3)*(GMW_SCEN!$ND$2:$ND$60=AF$4)*(GMW_SCEN!$NF$2:$NF$60=AF$1),0),$F326-1966)</f>
        <v>0.44640540000000001</v>
      </c>
      <c r="AG326" s="4" cm="1">
        <f t="array" ref="AG326">INDEX(GMW_SCEN!$A$2:$NF$60,MATCH(1,(GMW_SCEN!$NE$2:$NE$60=AG$3)*(GMW_SCEN!$ND$2:$ND$60=AG$4)*(GMW_SCEN!$NF$2:$NF$60=AG$1),0),$F326-1966)</f>
        <v>1.1084750000000001</v>
      </c>
      <c r="AH326" s="4" cm="1">
        <f t="array" ref="AH326">INDEX(GMW_SCEN!$A$2:$NF$60,MATCH(1,(GMW_SCEN!$NE$2:$NE$60=AH$3)*(GMW_SCEN!$ND$2:$ND$60=AH$4)*(GMW_SCEN!$NF$2:$NF$60=AH$1),0),$F326-1966)</f>
        <v>1.3865780000000001</v>
      </c>
      <c r="AI326" s="4" cm="1">
        <f t="array" ref="AI326">INDEX(GMW_SCEN!$A$2:$NF$60,MATCH(1,(GMW_SCEN!$NE$2:$NE$60=AI$3)*(GMW_SCEN!$ND$2:$ND$60=AI$4)*(GMW_SCEN!$NF$2:$NF$60=AI$1),0),$F326-1966)</f>
        <v>74.467519999999993</v>
      </c>
      <c r="AJ326" s="4" cm="1">
        <f t="array" ref="AJ326">INDEX(GMW_SCEN!$A$2:$NF$60,MATCH(1,(GMW_SCEN!$NE$2:$NE$60=AJ$3)*(GMW_SCEN!$ND$2:$ND$60=AJ$4)*(GMW_SCEN!$NF$2:$NF$60=AJ$1),0),$F326-1966)</f>
        <v>-83468.960000000006</v>
      </c>
      <c r="AK326" s="4" cm="1">
        <f t="array" ref="AK326">INDEX(GMW_SCEN!$A$2:$NF$60,MATCH(1,(GMW_SCEN!$NE$2:$NE$60=AK$3)*(GMW_SCEN!$ND$2:$ND$60=AK$4)*(GMW_SCEN!$NF$2:$NF$60=AK$1),0),$F326-1966)</f>
        <v>7961381</v>
      </c>
      <c r="AL326" s="4" cm="1">
        <f t="array" ref="AL326">INDEX(GMW_SCEN!$A$2:$NF$60,MATCH(1,(GMW_SCEN!$NE$2:$NE$60=AL$3)*(GMW_SCEN!$ND$2:$ND$60=AL$4)*(GMW_SCEN!$NF$2:$NF$60=AL$1),0),$F326-1966)</f>
        <v>2063348</v>
      </c>
    </row>
    <row r="327" spans="1:38" x14ac:dyDescent="0.25">
      <c r="A327" s="4">
        <v>2053</v>
      </c>
      <c r="B327" s="4">
        <f t="shared" si="104"/>
        <v>2053</v>
      </c>
      <c r="C327" s="4">
        <f t="shared" si="104"/>
        <v>2052</v>
      </c>
      <c r="D327" s="4">
        <f t="shared" si="104"/>
        <v>2052</v>
      </c>
      <c r="F327" s="4">
        <f t="shared" si="100"/>
        <v>2293</v>
      </c>
      <c r="G327" s="4" cm="1">
        <f t="array" ref="G327">INDEX(GMW_SCEN!$A$2:$NF$60,MATCH(1,(GMW_SCEN!$NE$2:$NE$60=G$3)*(GMW_SCEN!$ND$2:$ND$60=G$4)*(GMW_SCEN!$NF$2:$NF$60=G$1),0),$F327-1966)</f>
        <v>1060746</v>
      </c>
      <c r="H327" s="4" cm="1">
        <f t="array" ref="H327">INDEX(GMW_SCEN!$A$2:$NF$60,MATCH(1,(GMW_SCEN!$NE$2:$NE$60=H$3)*(GMW_SCEN!$ND$2:$ND$60=H$4)*(GMW_SCEN!$NF$2:$NF$60=H$1),0),$F327-1966)</f>
        <v>618606.9</v>
      </c>
      <c r="I327" s="4" cm="1">
        <f t="array" ref="I327">INDEX(GMW_SCEN!$A$2:$NF$60,MATCH(1,(GMW_SCEN!$NE$2:$NE$60=I$3)*(GMW_SCEN!$ND$2:$ND$60=I$4)*(GMW_SCEN!$NF$2:$NF$60=I$1),0),$F327-1966)</f>
        <v>226616.2</v>
      </c>
      <c r="J327" s="4" cm="1">
        <f t="array" ref="J327">INDEX(GMW_SCEN!$A$2:$NF$60,MATCH(1,(GMW_SCEN!$NE$2:$NE$60=J$3)*(GMW_SCEN!$ND$2:$ND$60=J$4)*(GMW_SCEN!$NF$2:$NF$60=J$1),0),$F327-1966)</f>
        <v>224593.4</v>
      </c>
      <c r="K327" s="4" cm="1">
        <f t="array" ref="K327">INDEX(GMW_SCEN!$A$2:$NF$60,MATCH(1,(GMW_SCEN!$NE$2:$NE$60=K$3)*(GMW_SCEN!$ND$2:$ND$60=K$4)*(GMW_SCEN!$NF$2:$NF$60=K$1),0),$F327-1966)</f>
        <v>324870.3</v>
      </c>
      <c r="L327" s="4" cm="1">
        <f t="array" ref="L327">INDEX(GMW_SCEN!$A$2:$NF$60,MATCH(1,(GMW_SCEN!$NE$2:$NE$60=L$3)*(GMW_SCEN!$ND$2:$ND$60=L$4)*(GMW_SCEN!$NF$2:$NF$60=L$1),0),$F327-1966)</f>
        <v>359028.7</v>
      </c>
      <c r="M327" s="4" cm="1">
        <f t="array" ref="M327">INDEX(GMW_SCEN!$A$2:$NF$60,MATCH(1,(GMW_SCEN!$NE$2:$NE$60=M$3)*(GMW_SCEN!$ND$2:$ND$60=M$4)*(GMW_SCEN!$NF$2:$NF$60=M$1),0),$F327-1966)</f>
        <v>242.3066</v>
      </c>
      <c r="N327" s="4" cm="1">
        <f t="array" ref="N327">INDEX(GMW_SCEN!$A$2:$NF$60,MATCH(1,(GMW_SCEN!$NE$2:$NE$60=N$3)*(GMW_SCEN!$ND$2:$ND$60=N$4)*(GMW_SCEN!$NF$2:$NF$60=N$1),0),$F327-1966)</f>
        <v>2.499838</v>
      </c>
      <c r="O327" s="4" cm="1">
        <f t="array" ref="O327">INDEX(GMW_SCEN!$A$2:$NF$60,MATCH(1,(GMW_SCEN!$NE$2:$NE$60=O$3)*(GMW_SCEN!$ND$2:$ND$60=O$4)*(GMW_SCEN!$NF$2:$NF$60=O$1),0),$F327-1966)</f>
        <v>3.350133</v>
      </c>
      <c r="P327" s="4" cm="1">
        <f t="array" ref="P327">INDEX(GMW_SCEN!$A$2:$NF$60,MATCH(1,(GMW_SCEN!$NE$2:$NE$60=P$3)*(GMW_SCEN!$ND$2:$ND$60=P$4)*(GMW_SCEN!$NF$2:$NF$60=P$1),0),$F327-1966)</f>
        <v>0.45752949999999998</v>
      </c>
      <c r="Q327" s="4" cm="1">
        <f t="array" ref="Q327">INDEX(GMW_SCEN!$A$2:$NF$60,MATCH(1,(GMW_SCEN!$NE$2:$NE$60=Q$3)*(GMW_SCEN!$ND$2:$ND$60=Q$4)*(GMW_SCEN!$NF$2:$NF$60=Q$1),0),$F327-1966)</f>
        <v>1.1192310000000001</v>
      </c>
      <c r="R327" s="4" cm="1">
        <f t="array" ref="R327">INDEX(GMW_SCEN!$A$2:$NF$60,MATCH(1,(GMW_SCEN!$NE$2:$NE$60=R$3)*(GMW_SCEN!$ND$2:$ND$60=R$4)*(GMW_SCEN!$NF$2:$NF$60=R$1),0),$F327-1966)</f>
        <v>1.4000300000000001</v>
      </c>
      <c r="S327" s="4" cm="1">
        <f t="array" ref="S327">INDEX(GMW_SCEN!$A$2:$NF$60,MATCH(1,(GMW_SCEN!$NE$2:$NE$60=S$3)*(GMW_SCEN!$ND$2:$ND$60=S$4)*(GMW_SCEN!$NF$2:$NF$60=S$1),0),$F327-1966)</f>
        <v>75.066019999999995</v>
      </c>
      <c r="T327" s="4" cm="1">
        <f t="array" ref="T327">INDEX(GMW_SCEN!$A$2:$NF$60,MATCH(1,(GMW_SCEN!$NE$2:$NE$60=T$3)*(GMW_SCEN!$ND$2:$ND$60=T$4)*(GMW_SCEN!$NF$2:$NF$60=T$1),0),$F327-1966)</f>
        <v>80008.479999999996</v>
      </c>
      <c r="U327" s="4" cm="1">
        <f t="array" ref="U327">INDEX(GMW_SCEN!$A$2:$NF$60,MATCH(1,(GMW_SCEN!$NE$2:$NE$60=U$3)*(GMW_SCEN!$ND$2:$ND$60=U$4)*(GMW_SCEN!$NF$2:$NF$60=U$1),0),$F327-1966)</f>
        <v>8007434</v>
      </c>
      <c r="V327" s="4" cm="1">
        <f t="array" ref="V327">INDEX(GMW_SCEN!$A$2:$NF$60,MATCH(1,(GMW_SCEN!$NE$2:$NE$60=V$3)*(GMW_SCEN!$ND$2:$ND$60=V$4)*(GMW_SCEN!$NF$2:$NF$60=V$1),0),$F327-1966)</f>
        <v>2058342</v>
      </c>
      <c r="W327" s="4" cm="1">
        <f t="array" ref="W327">INDEX(GMW_SCEN!$A$2:$NF$60,MATCH(1,(GMW_SCEN!$NE$2:$NE$60=W$3)*(GMW_SCEN!$ND$2:$ND$60=W$4)*(GMW_SCEN!$NF$2:$NF$60=W$1),0),$F327-1966)</f>
        <v>1060827</v>
      </c>
      <c r="X327" s="4" cm="1">
        <f t="array" ref="X327">INDEX(GMW_SCEN!$A$2:$NF$60,MATCH(1,(GMW_SCEN!$NE$2:$NE$60=X$3)*(GMW_SCEN!$ND$2:$ND$60=X$4)*(GMW_SCEN!$NF$2:$NF$60=X$1),0),$F327-1966)</f>
        <v>618671.80000000005</v>
      </c>
      <c r="Y327" s="4" cm="1">
        <f t="array" ref="Y327">INDEX(GMW_SCEN!$A$2:$NF$60,MATCH(1,(GMW_SCEN!$NE$2:$NE$60=Y$3)*(GMW_SCEN!$ND$2:$ND$60=Y$4)*(GMW_SCEN!$NF$2:$NF$60=Y$1),0),$F327-1966)</f>
        <v>226646.8</v>
      </c>
      <c r="Z327" s="4" cm="1">
        <f t="array" ref="Z327">INDEX(GMW_SCEN!$A$2:$NF$60,MATCH(1,(GMW_SCEN!$NE$2:$NE$60=Z$3)*(GMW_SCEN!$ND$2:$ND$60=Z$4)*(GMW_SCEN!$NF$2:$NF$60=Z$1),0),$F327-1966)</f>
        <v>224593.4</v>
      </c>
      <c r="AA327" s="4" cm="1">
        <f t="array" ref="AA327">INDEX(GMW_SCEN!$A$2:$NF$60,MATCH(1,(GMW_SCEN!$NE$2:$NE$60=AA$3)*(GMW_SCEN!$ND$2:$ND$60=AA$4)*(GMW_SCEN!$NF$2:$NF$60=AA$1),0),$F327-1966)</f>
        <v>324834.09999999998</v>
      </c>
      <c r="AB327" s="4" cm="1">
        <f t="array" ref="AB327">INDEX(GMW_SCEN!$A$2:$NF$60,MATCH(1,(GMW_SCEN!$NE$2:$NE$60=AB$3)*(GMW_SCEN!$ND$2:$ND$60=AB$4)*(GMW_SCEN!$NF$2:$NF$60=AB$1),0),$F327-1966)</f>
        <v>359008.5</v>
      </c>
      <c r="AC327" s="4" cm="1">
        <f t="array" ref="AC327">INDEX(GMW_SCEN!$A$2:$NF$60,MATCH(1,(GMW_SCEN!$NE$2:$NE$60=AC$3)*(GMW_SCEN!$ND$2:$ND$60=AC$4)*(GMW_SCEN!$NF$2:$NF$60=AC$1),0),$F327-1966)</f>
        <v>244.9025</v>
      </c>
      <c r="AD327" s="4" cm="1">
        <f t="array" ref="AD327">INDEX(GMW_SCEN!$A$2:$NF$60,MATCH(1,(GMW_SCEN!$NE$2:$NE$60=AD$3)*(GMW_SCEN!$ND$2:$ND$60=AD$4)*(GMW_SCEN!$NF$2:$NF$60=AD$1),0),$F327-1966)</f>
        <v>2.4810850000000002</v>
      </c>
      <c r="AE327" s="4" cm="1">
        <f t="array" ref="AE327">INDEX(GMW_SCEN!$A$2:$NF$60,MATCH(1,(GMW_SCEN!$NE$2:$NE$60=AE$3)*(GMW_SCEN!$ND$2:$ND$60=AE$4)*(GMW_SCEN!$NF$2:$NF$60=AE$1),0),$F327-1966)</f>
        <v>3.3256559999999999</v>
      </c>
      <c r="AF327" s="4" cm="1">
        <f t="array" ref="AF327">INDEX(GMW_SCEN!$A$2:$NF$60,MATCH(1,(GMW_SCEN!$NE$2:$NE$60=AF$3)*(GMW_SCEN!$ND$2:$ND$60=AF$4)*(GMW_SCEN!$NF$2:$NF$60=AF$1),0),$F327-1966)</f>
        <v>0.4500729</v>
      </c>
      <c r="AG327" s="4" cm="1">
        <f t="array" ref="AG327">INDEX(GMW_SCEN!$A$2:$NF$60,MATCH(1,(GMW_SCEN!$NE$2:$NE$60=AG$3)*(GMW_SCEN!$ND$2:$ND$60=AG$4)*(GMW_SCEN!$NF$2:$NF$60=AG$1),0),$F327-1966)</f>
        <v>1.108528</v>
      </c>
      <c r="AH327" s="4" cm="1">
        <f t="array" ref="AH327">INDEX(GMW_SCEN!$A$2:$NF$60,MATCH(1,(GMW_SCEN!$NE$2:$NE$60=AH$3)*(GMW_SCEN!$ND$2:$ND$60=AH$4)*(GMW_SCEN!$NF$2:$NF$60=AH$1),0),$F327-1966)</f>
        <v>1.386641</v>
      </c>
      <c r="AI327" s="4" cm="1">
        <f t="array" ref="AI327">INDEX(GMW_SCEN!$A$2:$NF$60,MATCH(1,(GMW_SCEN!$NE$2:$NE$60=AI$3)*(GMW_SCEN!$ND$2:$ND$60=AI$4)*(GMW_SCEN!$NF$2:$NF$60=AI$1),0),$F327-1966)</f>
        <v>74.406120000000001</v>
      </c>
      <c r="AJ327" s="4" cm="1">
        <f t="array" ref="AJ327">INDEX(GMW_SCEN!$A$2:$NF$60,MATCH(1,(GMW_SCEN!$NE$2:$NE$60=AJ$3)*(GMW_SCEN!$ND$2:$ND$60=AJ$4)*(GMW_SCEN!$NF$2:$NF$60=AJ$1),0),$F327-1966)</f>
        <v>81780.539999999994</v>
      </c>
      <c r="AK327" s="4" cm="1">
        <f t="array" ref="AK327">INDEX(GMW_SCEN!$A$2:$NF$60,MATCH(1,(GMW_SCEN!$NE$2:$NE$60=AK$3)*(GMW_SCEN!$ND$2:$ND$60=AK$4)*(GMW_SCEN!$NF$2:$NF$60=AK$1),0),$F327-1966)</f>
        <v>7967777</v>
      </c>
      <c r="AL327" s="4" cm="1">
        <f t="array" ref="AL327">INDEX(GMW_SCEN!$A$2:$NF$60,MATCH(1,(GMW_SCEN!$NE$2:$NE$60=AL$3)*(GMW_SCEN!$ND$2:$ND$60=AL$4)*(GMW_SCEN!$NF$2:$NF$60=AL$1),0),$F327-1966)</f>
        <v>2080946</v>
      </c>
    </row>
    <row r="328" spans="1:38" x14ac:dyDescent="0.25">
      <c r="B328" s="4">
        <f t="shared" si="104"/>
        <v>2053</v>
      </c>
      <c r="C328" s="4">
        <f t="shared" si="104"/>
        <v>2053</v>
      </c>
      <c r="F328" s="4">
        <f t="shared" si="100"/>
        <v>2294</v>
      </c>
      <c r="G328" s="4" cm="1">
        <f t="array" ref="G328">INDEX(GMW_SCEN!$A$2:$NF$60,MATCH(1,(GMW_SCEN!$NE$2:$NE$60=G$3)*(GMW_SCEN!$ND$2:$ND$60=G$4)*(GMW_SCEN!$NF$2:$NF$60=G$1),0),$F328-1966)</f>
        <v>1064086</v>
      </c>
      <c r="H328" s="4" cm="1">
        <f t="array" ref="H328">INDEX(GMW_SCEN!$A$2:$NF$60,MATCH(1,(GMW_SCEN!$NE$2:$NE$60=H$3)*(GMW_SCEN!$ND$2:$ND$60=H$4)*(GMW_SCEN!$NF$2:$NF$60=H$1),0),$F328-1966)</f>
        <v>620500.30000000005</v>
      </c>
      <c r="I328" s="4" cm="1">
        <f t="array" ref="I328">INDEX(GMW_SCEN!$A$2:$NF$60,MATCH(1,(GMW_SCEN!$NE$2:$NE$60=I$3)*(GMW_SCEN!$ND$2:$ND$60=I$4)*(GMW_SCEN!$NF$2:$NF$60=I$1),0),$F328-1966)</f>
        <v>227555.8</v>
      </c>
      <c r="J328" s="4" cm="1">
        <f t="array" ref="J328">INDEX(GMW_SCEN!$A$2:$NF$60,MATCH(1,(GMW_SCEN!$NE$2:$NE$60=J$3)*(GMW_SCEN!$ND$2:$ND$60=J$4)*(GMW_SCEN!$NF$2:$NF$60=J$1),0),$F328-1966)</f>
        <v>225281</v>
      </c>
      <c r="K328" s="4" cm="1">
        <f t="array" ref="K328">INDEX(GMW_SCEN!$A$2:$NF$60,MATCH(1,(GMW_SCEN!$NE$2:$NE$60=K$3)*(GMW_SCEN!$ND$2:$ND$60=K$4)*(GMW_SCEN!$NF$2:$NF$60=K$1),0),$F328-1966)</f>
        <v>325812.59999999998</v>
      </c>
      <c r="L328" s="4" cm="1">
        <f t="array" ref="L328">INDEX(GMW_SCEN!$A$2:$NF$60,MATCH(1,(GMW_SCEN!$NE$2:$NE$60=L$3)*(GMW_SCEN!$ND$2:$ND$60=L$4)*(GMW_SCEN!$NF$2:$NF$60=L$1),0),$F328-1966)</f>
        <v>360232.6</v>
      </c>
      <c r="M328" s="4" cm="1">
        <f t="array" ref="M328">INDEX(GMW_SCEN!$A$2:$NF$60,MATCH(1,(GMW_SCEN!$NE$2:$NE$60=M$3)*(GMW_SCEN!$ND$2:$ND$60=M$4)*(GMW_SCEN!$NF$2:$NF$60=M$1),0),$F328-1966)</f>
        <v>244.72839999999999</v>
      </c>
      <c r="N328" s="4" cm="1">
        <f t="array" ref="N328">INDEX(GMW_SCEN!$A$2:$NF$60,MATCH(1,(GMW_SCEN!$NE$2:$NE$60=N$3)*(GMW_SCEN!$ND$2:$ND$60=N$4)*(GMW_SCEN!$NF$2:$NF$60=N$1),0),$F328-1966)</f>
        <v>2.499835</v>
      </c>
      <c r="O328" s="4" cm="1">
        <f t="array" ref="O328">INDEX(GMW_SCEN!$A$2:$NF$60,MATCH(1,(GMW_SCEN!$NE$2:$NE$60=O$3)*(GMW_SCEN!$ND$2:$ND$60=O$4)*(GMW_SCEN!$NF$2:$NF$60=O$1),0),$F328-1966)</f>
        <v>3.3501409999999998</v>
      </c>
      <c r="P328" s="4" cm="1">
        <f t="array" ref="P328">INDEX(GMW_SCEN!$A$2:$NF$60,MATCH(1,(GMW_SCEN!$NE$2:$NE$60=P$3)*(GMW_SCEN!$ND$2:$ND$60=P$4)*(GMW_SCEN!$NF$2:$NF$60=P$1),0),$F328-1966)</f>
        <v>0.46158830000000001</v>
      </c>
      <c r="Q328" s="4" cm="1">
        <f t="array" ref="Q328">INDEX(GMW_SCEN!$A$2:$NF$60,MATCH(1,(GMW_SCEN!$NE$2:$NE$60=Q$3)*(GMW_SCEN!$ND$2:$ND$60=Q$4)*(GMW_SCEN!$NF$2:$NF$60=Q$1),0),$F328-1966)</f>
        <v>1.119232</v>
      </c>
      <c r="R328" s="4" cm="1">
        <f t="array" ref="R328">INDEX(GMW_SCEN!$A$2:$NF$60,MATCH(1,(GMW_SCEN!$NE$2:$NE$60=R$3)*(GMW_SCEN!$ND$2:$ND$60=R$4)*(GMW_SCEN!$NF$2:$NF$60=R$1),0),$F328-1966)</f>
        <v>1.400026</v>
      </c>
      <c r="S328" s="4" cm="1">
        <f t="array" ref="S328">INDEX(GMW_SCEN!$A$2:$NF$60,MATCH(1,(GMW_SCEN!$NE$2:$NE$60=S$3)*(GMW_SCEN!$ND$2:$ND$60=S$4)*(GMW_SCEN!$NF$2:$NF$60=S$1),0),$F328-1966)</f>
        <v>75.000460000000004</v>
      </c>
      <c r="T328" s="4" cm="1">
        <f t="array" ref="T328">INDEX(GMW_SCEN!$A$2:$NF$60,MATCH(1,(GMW_SCEN!$NE$2:$NE$60=T$3)*(GMW_SCEN!$ND$2:$ND$60=T$4)*(GMW_SCEN!$NF$2:$NF$60=T$1),0),$F328-1966)</f>
        <v>-102215.8</v>
      </c>
      <c r="U328" s="4" cm="1">
        <f t="array" ref="U328">INDEX(GMW_SCEN!$A$2:$NF$60,MATCH(1,(GMW_SCEN!$NE$2:$NE$60=U$3)*(GMW_SCEN!$ND$2:$ND$60=U$4)*(GMW_SCEN!$NF$2:$NF$60=U$1),0),$F328-1966)</f>
        <v>8140917</v>
      </c>
      <c r="V328" s="4" cm="1">
        <f t="array" ref="V328">INDEX(GMW_SCEN!$A$2:$NF$60,MATCH(1,(GMW_SCEN!$NE$2:$NE$60=V$3)*(GMW_SCEN!$ND$2:$ND$60=V$4)*(GMW_SCEN!$NF$2:$NF$60=V$1),0),$F328-1966)</f>
        <v>2075949</v>
      </c>
      <c r="W328" s="4" cm="1">
        <f t="array" ref="W328">INDEX(GMW_SCEN!$A$2:$NF$60,MATCH(1,(GMW_SCEN!$NE$2:$NE$60=W$3)*(GMW_SCEN!$ND$2:$ND$60=W$4)*(GMW_SCEN!$NF$2:$NF$60=W$1),0),$F328-1966)</f>
        <v>1064166</v>
      </c>
      <c r="X328" s="4" cm="1">
        <f t="array" ref="X328">INDEX(GMW_SCEN!$A$2:$NF$60,MATCH(1,(GMW_SCEN!$NE$2:$NE$60=X$3)*(GMW_SCEN!$ND$2:$ND$60=X$4)*(GMW_SCEN!$NF$2:$NF$60=X$1),0),$F328-1966)</f>
        <v>620562.4</v>
      </c>
      <c r="Y328" s="4" cm="1">
        <f t="array" ref="Y328">INDEX(GMW_SCEN!$A$2:$NF$60,MATCH(1,(GMW_SCEN!$NE$2:$NE$60=Y$3)*(GMW_SCEN!$ND$2:$ND$60=Y$4)*(GMW_SCEN!$NF$2:$NF$60=Y$1),0),$F328-1966)</f>
        <v>227586.6</v>
      </c>
      <c r="Z328" s="4" cm="1">
        <f t="array" ref="Z328">INDEX(GMW_SCEN!$A$2:$NF$60,MATCH(1,(GMW_SCEN!$NE$2:$NE$60=Z$3)*(GMW_SCEN!$ND$2:$ND$60=Z$4)*(GMW_SCEN!$NF$2:$NF$60=Z$1),0),$F328-1966)</f>
        <v>225281</v>
      </c>
      <c r="AA328" s="4" cm="1">
        <f t="array" ref="AA328">INDEX(GMW_SCEN!$A$2:$NF$60,MATCH(1,(GMW_SCEN!$NE$2:$NE$60=AA$3)*(GMW_SCEN!$ND$2:$ND$60=AA$4)*(GMW_SCEN!$NF$2:$NF$60=AA$1),0),$F328-1966)</f>
        <v>325775.5</v>
      </c>
      <c r="AB328" s="4" cm="1">
        <f t="array" ref="AB328">INDEX(GMW_SCEN!$A$2:$NF$60,MATCH(1,(GMW_SCEN!$NE$2:$NE$60=AB$3)*(GMW_SCEN!$ND$2:$ND$60=AB$4)*(GMW_SCEN!$NF$2:$NF$60=AB$1),0),$F328-1966)</f>
        <v>360209.2</v>
      </c>
      <c r="AC328" s="4" cm="1">
        <f t="array" ref="AC328">INDEX(GMW_SCEN!$A$2:$NF$60,MATCH(1,(GMW_SCEN!$NE$2:$NE$60=AC$3)*(GMW_SCEN!$ND$2:$ND$60=AC$4)*(GMW_SCEN!$NF$2:$NF$60=AC$1),0),$F328-1966)</f>
        <v>247.34389999999999</v>
      </c>
      <c r="AD328" s="4" cm="1">
        <f t="array" ref="AD328">INDEX(GMW_SCEN!$A$2:$NF$60,MATCH(1,(GMW_SCEN!$NE$2:$NE$60=AD$3)*(GMW_SCEN!$ND$2:$ND$60=AD$4)*(GMW_SCEN!$NF$2:$NF$60=AD$1),0),$F328-1966)</f>
        <v>2.4815040000000002</v>
      </c>
      <c r="AE328" s="4" cm="1">
        <f t="array" ref="AE328">INDEX(GMW_SCEN!$A$2:$NF$60,MATCH(1,(GMW_SCEN!$NE$2:$NE$60=AE$3)*(GMW_SCEN!$ND$2:$ND$60=AE$4)*(GMW_SCEN!$NF$2:$NF$60=AE$1),0),$F328-1966)</f>
        <v>3.3259989999999999</v>
      </c>
      <c r="AF328" s="4" cm="1">
        <f t="array" ref="AF328">INDEX(GMW_SCEN!$A$2:$NF$60,MATCH(1,(GMW_SCEN!$NE$2:$NE$60=AF$3)*(GMW_SCEN!$ND$2:$ND$60=AF$4)*(GMW_SCEN!$NF$2:$NF$60=AF$1),0),$F328-1966)</f>
        <v>0.45404149999999999</v>
      </c>
      <c r="AG328" s="4" cm="1">
        <f t="array" ref="AG328">INDEX(GMW_SCEN!$A$2:$NF$60,MATCH(1,(GMW_SCEN!$NE$2:$NE$60=AG$3)*(GMW_SCEN!$ND$2:$ND$60=AG$4)*(GMW_SCEN!$NF$2:$NF$60=AG$1),0),$F328-1966)</f>
        <v>1.1085799999999999</v>
      </c>
      <c r="AH328" s="4" cm="1">
        <f t="array" ref="AH328">INDEX(GMW_SCEN!$A$2:$NF$60,MATCH(1,(GMW_SCEN!$NE$2:$NE$60=AH$3)*(GMW_SCEN!$ND$2:$ND$60=AH$4)*(GMW_SCEN!$NF$2:$NF$60=AH$1),0),$F328-1966)</f>
        <v>1.3867020000000001</v>
      </c>
      <c r="AI328" s="4" cm="1">
        <f t="array" ref="AI328">INDEX(GMW_SCEN!$A$2:$NF$60,MATCH(1,(GMW_SCEN!$NE$2:$NE$60=AI$3)*(GMW_SCEN!$ND$2:$ND$60=AI$4)*(GMW_SCEN!$NF$2:$NF$60=AI$1),0),$F328-1966)</f>
        <v>74.345410000000001</v>
      </c>
      <c r="AJ328" s="4" cm="1">
        <f t="array" ref="AJ328">INDEX(GMW_SCEN!$A$2:$NF$60,MATCH(1,(GMW_SCEN!$NE$2:$NE$60=AJ$3)*(GMW_SCEN!$ND$2:$ND$60=AJ$4)*(GMW_SCEN!$NF$2:$NF$60=AJ$1),0),$F328-1966)</f>
        <v>-102387.7</v>
      </c>
      <c r="AK328" s="4" cm="1">
        <f t="array" ref="AK328">INDEX(GMW_SCEN!$A$2:$NF$60,MATCH(1,(GMW_SCEN!$NE$2:$NE$60=AK$3)*(GMW_SCEN!$ND$2:$ND$60=AK$4)*(GMW_SCEN!$NF$2:$NF$60=AK$1),0),$F328-1966)</f>
        <v>8102169</v>
      </c>
      <c r="AL328" s="4" cm="1">
        <f t="array" ref="AL328">INDEX(GMW_SCEN!$A$2:$NF$60,MATCH(1,(GMW_SCEN!$NE$2:$NE$60=AL$3)*(GMW_SCEN!$ND$2:$ND$60=AL$4)*(GMW_SCEN!$NF$2:$NF$60=AL$1),0),$F328-1966)</f>
        <v>2098696</v>
      </c>
    </row>
    <row r="329" spans="1:38" x14ac:dyDescent="0.25">
      <c r="B329" s="4">
        <f t="shared" si="104"/>
        <v>2053</v>
      </c>
      <c r="C329" s="4">
        <f t="shared" si="104"/>
        <v>2053</v>
      </c>
      <c r="F329" s="4">
        <f t="shared" si="100"/>
        <v>2295</v>
      </c>
      <c r="G329" s="4" cm="1">
        <f t="array" ref="G329">INDEX(GMW_SCEN!$A$2:$NF$60,MATCH(1,(GMW_SCEN!$NE$2:$NE$60=G$3)*(GMW_SCEN!$ND$2:$ND$60=G$4)*(GMW_SCEN!$NF$2:$NF$60=G$1),0),$F329-1966)</f>
        <v>1067426</v>
      </c>
      <c r="H329" s="4" cm="1">
        <f t="array" ref="H329">INDEX(GMW_SCEN!$A$2:$NF$60,MATCH(1,(GMW_SCEN!$NE$2:$NE$60=H$3)*(GMW_SCEN!$ND$2:$ND$60=H$4)*(GMW_SCEN!$NF$2:$NF$60=H$1),0),$F329-1966)</f>
        <v>622393.59999999998</v>
      </c>
      <c r="I329" s="4" cm="1">
        <f t="array" ref="I329">INDEX(GMW_SCEN!$A$2:$NF$60,MATCH(1,(GMW_SCEN!$NE$2:$NE$60=I$3)*(GMW_SCEN!$ND$2:$ND$60=I$4)*(GMW_SCEN!$NF$2:$NF$60=I$1),0),$F329-1966)</f>
        <v>228497.5</v>
      </c>
      <c r="J329" s="4" cm="1">
        <f t="array" ref="J329">INDEX(GMW_SCEN!$A$2:$NF$60,MATCH(1,(GMW_SCEN!$NE$2:$NE$60=J$3)*(GMW_SCEN!$ND$2:$ND$60=J$4)*(GMW_SCEN!$NF$2:$NF$60=J$1),0),$F329-1966)</f>
        <v>225968.9</v>
      </c>
      <c r="K329" s="4" cm="1">
        <f t="array" ref="K329">INDEX(GMW_SCEN!$A$2:$NF$60,MATCH(1,(GMW_SCEN!$NE$2:$NE$60=K$3)*(GMW_SCEN!$ND$2:$ND$60=K$4)*(GMW_SCEN!$NF$2:$NF$60=K$1),0),$F329-1966)</f>
        <v>326755.40000000002</v>
      </c>
      <c r="L329" s="4" cm="1">
        <f t="array" ref="L329">INDEX(GMW_SCEN!$A$2:$NF$60,MATCH(1,(GMW_SCEN!$NE$2:$NE$60=L$3)*(GMW_SCEN!$ND$2:$ND$60=L$4)*(GMW_SCEN!$NF$2:$NF$60=L$1),0),$F329-1966)</f>
        <v>361437.7</v>
      </c>
      <c r="M329" s="4" cm="1">
        <f t="array" ref="M329">INDEX(GMW_SCEN!$A$2:$NF$60,MATCH(1,(GMW_SCEN!$NE$2:$NE$60=M$3)*(GMW_SCEN!$ND$2:$ND$60=M$4)*(GMW_SCEN!$NF$2:$NF$60=M$1),0),$F329-1966)</f>
        <v>246.39570000000001</v>
      </c>
      <c r="N329" s="4" cm="1">
        <f t="array" ref="N329">INDEX(GMW_SCEN!$A$2:$NF$60,MATCH(1,(GMW_SCEN!$NE$2:$NE$60=N$3)*(GMW_SCEN!$ND$2:$ND$60=N$4)*(GMW_SCEN!$NF$2:$NF$60=N$1),0),$F329-1966)</f>
        <v>2.4998239999999998</v>
      </c>
      <c r="O329" s="4" cm="1">
        <f t="array" ref="O329">INDEX(GMW_SCEN!$A$2:$NF$60,MATCH(1,(GMW_SCEN!$NE$2:$NE$60=O$3)*(GMW_SCEN!$ND$2:$ND$60=O$4)*(GMW_SCEN!$NF$2:$NF$60=O$1),0),$F329-1966)</f>
        <v>3.350155</v>
      </c>
      <c r="P329" s="4" cm="1">
        <f t="array" ref="P329">INDEX(GMW_SCEN!$A$2:$NF$60,MATCH(1,(GMW_SCEN!$NE$2:$NE$60=P$3)*(GMW_SCEN!$ND$2:$ND$60=P$4)*(GMW_SCEN!$NF$2:$NF$60=P$1),0),$F329-1966)</f>
        <v>0.46536860000000002</v>
      </c>
      <c r="Q329" s="4" cm="1">
        <f t="array" ref="Q329">INDEX(GMW_SCEN!$A$2:$NF$60,MATCH(1,(GMW_SCEN!$NE$2:$NE$60=Q$3)*(GMW_SCEN!$ND$2:$ND$60=Q$4)*(GMW_SCEN!$NF$2:$NF$60=Q$1),0),$F329-1966)</f>
        <v>1.1192310000000001</v>
      </c>
      <c r="R329" s="4" cm="1">
        <f t="array" ref="R329">INDEX(GMW_SCEN!$A$2:$NF$60,MATCH(1,(GMW_SCEN!$NE$2:$NE$60=R$3)*(GMW_SCEN!$ND$2:$ND$60=R$4)*(GMW_SCEN!$NF$2:$NF$60=R$1),0),$F329-1966)</f>
        <v>1.4000250000000001</v>
      </c>
      <c r="S329" s="4" cm="1">
        <f t="array" ref="S329">INDEX(GMW_SCEN!$A$2:$NF$60,MATCH(1,(GMW_SCEN!$NE$2:$NE$60=S$3)*(GMW_SCEN!$ND$2:$ND$60=S$4)*(GMW_SCEN!$NF$2:$NF$60=S$1),0),$F329-1966)</f>
        <v>74.934989999999999</v>
      </c>
      <c r="T329" s="4" cm="1">
        <f t="array" ref="T329">INDEX(GMW_SCEN!$A$2:$NF$60,MATCH(1,(GMW_SCEN!$NE$2:$NE$60=T$3)*(GMW_SCEN!$ND$2:$ND$60=T$4)*(GMW_SCEN!$NF$2:$NF$60=T$1),0),$F329-1966)</f>
        <v>-32195.42</v>
      </c>
      <c r="U329" s="4" cm="1">
        <f t="array" ref="U329">INDEX(GMW_SCEN!$A$2:$NF$60,MATCH(1,(GMW_SCEN!$NE$2:$NE$60=U$3)*(GMW_SCEN!$ND$2:$ND$60=U$4)*(GMW_SCEN!$NF$2:$NF$60=U$1),0),$F329-1966)</f>
        <v>8214770</v>
      </c>
      <c r="V329" s="4" cm="1">
        <f t="array" ref="V329">INDEX(GMW_SCEN!$A$2:$NF$60,MATCH(1,(GMW_SCEN!$NE$2:$NE$60=V$3)*(GMW_SCEN!$ND$2:$ND$60=V$4)*(GMW_SCEN!$NF$2:$NF$60=V$1),0),$F329-1966)</f>
        <v>2093688</v>
      </c>
      <c r="W329" s="4" cm="1">
        <f t="array" ref="W329">INDEX(GMW_SCEN!$A$2:$NF$60,MATCH(1,(GMW_SCEN!$NE$2:$NE$60=W$3)*(GMW_SCEN!$ND$2:$ND$60=W$4)*(GMW_SCEN!$NF$2:$NF$60=W$1),0),$F329-1966)</f>
        <v>1067507</v>
      </c>
      <c r="X329" s="4" cm="1">
        <f t="array" ref="X329">INDEX(GMW_SCEN!$A$2:$NF$60,MATCH(1,(GMW_SCEN!$NE$2:$NE$60=X$3)*(GMW_SCEN!$ND$2:$ND$60=X$4)*(GMW_SCEN!$NF$2:$NF$60=X$1),0),$F329-1966)</f>
        <v>622452.9</v>
      </c>
      <c r="Y329" s="4" cm="1">
        <f t="array" ref="Y329">INDEX(GMW_SCEN!$A$2:$NF$60,MATCH(1,(GMW_SCEN!$NE$2:$NE$60=Y$3)*(GMW_SCEN!$ND$2:$ND$60=Y$4)*(GMW_SCEN!$NF$2:$NF$60=Y$1),0),$F329-1966)</f>
        <v>228528.3</v>
      </c>
      <c r="Z329" s="4" cm="1">
        <f t="array" ref="Z329">INDEX(GMW_SCEN!$A$2:$NF$60,MATCH(1,(GMW_SCEN!$NE$2:$NE$60=Z$3)*(GMW_SCEN!$ND$2:$ND$60=Z$4)*(GMW_SCEN!$NF$2:$NF$60=Z$1),0),$F329-1966)</f>
        <v>225968.9</v>
      </c>
      <c r="AA329" s="4" cm="1">
        <f t="array" ref="AA329">INDEX(GMW_SCEN!$A$2:$NF$60,MATCH(1,(GMW_SCEN!$NE$2:$NE$60=AA$3)*(GMW_SCEN!$ND$2:$ND$60=AA$4)*(GMW_SCEN!$NF$2:$NF$60=AA$1),0),$F329-1966)</f>
        <v>326718</v>
      </c>
      <c r="AB329" s="4" cm="1">
        <f t="array" ref="AB329">INDEX(GMW_SCEN!$A$2:$NF$60,MATCH(1,(GMW_SCEN!$NE$2:$NE$60=AB$3)*(GMW_SCEN!$ND$2:$ND$60=AB$4)*(GMW_SCEN!$NF$2:$NF$60=AB$1),0),$F329-1966)</f>
        <v>361411.3</v>
      </c>
      <c r="AC329" s="4" cm="1">
        <f t="array" ref="AC329">INDEX(GMW_SCEN!$A$2:$NF$60,MATCH(1,(GMW_SCEN!$NE$2:$NE$60=AC$3)*(GMW_SCEN!$ND$2:$ND$60=AC$4)*(GMW_SCEN!$NF$2:$NF$60=AC$1),0),$F329-1966)</f>
        <v>249.02170000000001</v>
      </c>
      <c r="AD329" s="4" cm="1">
        <f t="array" ref="AD329">INDEX(GMW_SCEN!$A$2:$NF$60,MATCH(1,(GMW_SCEN!$NE$2:$NE$60=AD$3)*(GMW_SCEN!$ND$2:$ND$60=AD$4)*(GMW_SCEN!$NF$2:$NF$60=AD$1),0),$F329-1966)</f>
        <v>2.4819079999999998</v>
      </c>
      <c r="AE329" s="4" cm="1">
        <f t="array" ref="AE329">INDEX(GMW_SCEN!$A$2:$NF$60,MATCH(1,(GMW_SCEN!$NE$2:$NE$60=AE$3)*(GMW_SCEN!$ND$2:$ND$60=AE$4)*(GMW_SCEN!$NF$2:$NF$60=AE$1),0),$F329-1966)</f>
        <v>3.326355</v>
      </c>
      <c r="AF329" s="4" cm="1">
        <f t="array" ref="AF329">INDEX(GMW_SCEN!$A$2:$NF$60,MATCH(1,(GMW_SCEN!$NE$2:$NE$60=AF$3)*(GMW_SCEN!$ND$2:$ND$60=AF$4)*(GMW_SCEN!$NF$2:$NF$60=AF$1),0),$F329-1966)</f>
        <v>0.45783780000000002</v>
      </c>
      <c r="AG329" s="4" cm="1">
        <f t="array" ref="AG329">INDEX(GMW_SCEN!$A$2:$NF$60,MATCH(1,(GMW_SCEN!$NE$2:$NE$60=AG$3)*(GMW_SCEN!$ND$2:$ND$60=AG$4)*(GMW_SCEN!$NF$2:$NF$60=AG$1),0),$F329-1966)</f>
        <v>1.10863</v>
      </c>
      <c r="AH329" s="4" cm="1">
        <f t="array" ref="AH329">INDEX(GMW_SCEN!$A$2:$NF$60,MATCH(1,(GMW_SCEN!$NE$2:$NE$60=AH$3)*(GMW_SCEN!$ND$2:$ND$60=AH$4)*(GMW_SCEN!$NF$2:$NF$60=AH$1),0),$F329-1966)</f>
        <v>1.3867640000000001</v>
      </c>
      <c r="AI329" s="4" cm="1">
        <f t="array" ref="AI329">INDEX(GMW_SCEN!$A$2:$NF$60,MATCH(1,(GMW_SCEN!$NE$2:$NE$60=AI$3)*(GMW_SCEN!$ND$2:$ND$60=AI$4)*(GMW_SCEN!$NF$2:$NF$60=AI$1),0),$F329-1966)</f>
        <v>74.284679999999994</v>
      </c>
      <c r="AJ329" s="4" cm="1">
        <f t="array" ref="AJ329">INDEX(GMW_SCEN!$A$2:$NF$60,MATCH(1,(GMW_SCEN!$NE$2:$NE$60=AJ$3)*(GMW_SCEN!$ND$2:$ND$60=AJ$4)*(GMW_SCEN!$NF$2:$NF$60=AJ$1),0),$F329-1966)</f>
        <v>-31873.360000000001</v>
      </c>
      <c r="AK329" s="4" cm="1">
        <f t="array" ref="AK329">INDEX(GMW_SCEN!$A$2:$NF$60,MATCH(1,(GMW_SCEN!$NE$2:$NE$60=AK$3)*(GMW_SCEN!$ND$2:$ND$60=AK$4)*(GMW_SCEN!$NF$2:$NF$60=AK$1),0),$F329-1966)</f>
        <v>8176445</v>
      </c>
      <c r="AL329" s="4" cm="1">
        <f t="array" ref="AL329">INDEX(GMW_SCEN!$A$2:$NF$60,MATCH(1,(GMW_SCEN!$NE$2:$NE$60=AL$3)*(GMW_SCEN!$ND$2:$ND$60=AL$4)*(GMW_SCEN!$NF$2:$NF$60=AL$1),0),$F329-1966)</f>
        <v>2116577</v>
      </c>
    </row>
    <row r="330" spans="1:38" x14ac:dyDescent="0.25">
      <c r="B330" s="4">
        <f t="shared" si="104"/>
        <v>2053</v>
      </c>
      <c r="C330" s="4">
        <f t="shared" si="104"/>
        <v>2053</v>
      </c>
      <c r="E330" s="4">
        <f t="shared" ref="E330" si="108">+E326+1</f>
        <v>2053</v>
      </c>
      <c r="F330" s="4">
        <f t="shared" si="100"/>
        <v>2296</v>
      </c>
      <c r="G330" s="4" cm="1">
        <f t="array" ref="G330">INDEX(GMW_SCEN!$A$2:$NF$60,MATCH(1,(GMW_SCEN!$NE$2:$NE$60=G$3)*(GMW_SCEN!$ND$2:$ND$60=G$4)*(GMW_SCEN!$NF$2:$NF$60=G$1),0),$F330-1966)</f>
        <v>1070771</v>
      </c>
      <c r="H330" s="4" cm="1">
        <f t="array" ref="H330">INDEX(GMW_SCEN!$A$2:$NF$60,MATCH(1,(GMW_SCEN!$NE$2:$NE$60=H$3)*(GMW_SCEN!$ND$2:$ND$60=H$4)*(GMW_SCEN!$NF$2:$NF$60=H$1),0),$F330-1966)</f>
        <v>624290</v>
      </c>
      <c r="I330" s="4" cm="1">
        <f t="array" ref="I330">INDEX(GMW_SCEN!$A$2:$NF$60,MATCH(1,(GMW_SCEN!$NE$2:$NE$60=I$3)*(GMW_SCEN!$ND$2:$ND$60=I$4)*(GMW_SCEN!$NF$2:$NF$60=I$1),0),$F330-1966)</f>
        <v>229442</v>
      </c>
      <c r="J330" s="4" cm="1">
        <f t="array" ref="J330">INDEX(GMW_SCEN!$A$2:$NF$60,MATCH(1,(GMW_SCEN!$NE$2:$NE$60=J$3)*(GMW_SCEN!$ND$2:$ND$60=J$4)*(GMW_SCEN!$NF$2:$NF$60=J$1),0),$F330-1966)</f>
        <v>226657.6</v>
      </c>
      <c r="K330" s="4" cm="1">
        <f t="array" ref="K330">INDEX(GMW_SCEN!$A$2:$NF$60,MATCH(1,(GMW_SCEN!$NE$2:$NE$60=K$3)*(GMW_SCEN!$ND$2:$ND$60=K$4)*(GMW_SCEN!$NF$2:$NF$60=K$1),0),$F330-1966)</f>
        <v>327699.8</v>
      </c>
      <c r="L330" s="4" cm="1">
        <f t="array" ref="L330">INDEX(GMW_SCEN!$A$2:$NF$60,MATCH(1,(GMW_SCEN!$NE$2:$NE$60=L$3)*(GMW_SCEN!$ND$2:$ND$60=L$4)*(GMW_SCEN!$NF$2:$NF$60=L$1),0),$F330-1966)</f>
        <v>362645.1</v>
      </c>
      <c r="M330" s="4" cm="1">
        <f t="array" ref="M330">INDEX(GMW_SCEN!$A$2:$NF$60,MATCH(1,(GMW_SCEN!$NE$2:$NE$60=M$3)*(GMW_SCEN!$ND$2:$ND$60=M$4)*(GMW_SCEN!$NF$2:$NF$60=M$1),0),$F330-1966)</f>
        <v>247.02430000000001</v>
      </c>
      <c r="N330" s="4" cm="1">
        <f t="array" ref="N330">INDEX(GMW_SCEN!$A$2:$NF$60,MATCH(1,(GMW_SCEN!$NE$2:$NE$60=N$3)*(GMW_SCEN!$ND$2:$ND$60=N$4)*(GMW_SCEN!$NF$2:$NF$60=N$1),0),$F330-1966)</f>
        <v>2.4998040000000001</v>
      </c>
      <c r="O330" s="4" cm="1">
        <f t="array" ref="O330">INDEX(GMW_SCEN!$A$2:$NF$60,MATCH(1,(GMW_SCEN!$NE$2:$NE$60=O$3)*(GMW_SCEN!$ND$2:$ND$60=O$4)*(GMW_SCEN!$NF$2:$NF$60=O$1),0),$F330-1966)</f>
        <v>3.3501629999999998</v>
      </c>
      <c r="P330" s="4" cm="1">
        <f t="array" ref="P330">INDEX(GMW_SCEN!$A$2:$NF$60,MATCH(1,(GMW_SCEN!$NE$2:$NE$60=P$3)*(GMW_SCEN!$ND$2:$ND$60=P$4)*(GMW_SCEN!$NF$2:$NF$60=P$1),0),$F330-1966)</f>
        <v>0.46910099999999999</v>
      </c>
      <c r="Q330" s="4" cm="1">
        <f t="array" ref="Q330">INDEX(GMW_SCEN!$A$2:$NF$60,MATCH(1,(GMW_SCEN!$NE$2:$NE$60=Q$3)*(GMW_SCEN!$ND$2:$ND$60=Q$4)*(GMW_SCEN!$NF$2:$NF$60=Q$1),0),$F330-1966)</f>
        <v>1.1192310000000001</v>
      </c>
      <c r="R330" s="4" cm="1">
        <f t="array" ref="R330">INDEX(GMW_SCEN!$A$2:$NF$60,MATCH(1,(GMW_SCEN!$NE$2:$NE$60=R$3)*(GMW_SCEN!$ND$2:$ND$60=R$4)*(GMW_SCEN!$NF$2:$NF$60=R$1),0),$F330-1966)</f>
        <v>1.4000280000000001</v>
      </c>
      <c r="S330" s="4" cm="1">
        <f t="array" ref="S330">INDEX(GMW_SCEN!$A$2:$NF$60,MATCH(1,(GMW_SCEN!$NE$2:$NE$60=S$3)*(GMW_SCEN!$ND$2:$ND$60=S$4)*(GMW_SCEN!$NF$2:$NF$60=S$1),0),$F330-1966)</f>
        <v>74.869669999999999</v>
      </c>
      <c r="T330" s="4" cm="1">
        <f t="array" ref="T330">INDEX(GMW_SCEN!$A$2:$NF$60,MATCH(1,(GMW_SCEN!$NE$2:$NE$60=T$3)*(GMW_SCEN!$ND$2:$ND$60=T$4)*(GMW_SCEN!$NF$2:$NF$60=T$1),0),$F330-1966)</f>
        <v>-86541.05</v>
      </c>
      <c r="U330" s="4" cm="1">
        <f t="array" ref="U330">INDEX(GMW_SCEN!$A$2:$NF$60,MATCH(1,(GMW_SCEN!$NE$2:$NE$60=U$3)*(GMW_SCEN!$ND$2:$ND$60=U$4)*(GMW_SCEN!$NF$2:$NF$60=U$1),0),$F330-1966)</f>
        <v>8343491</v>
      </c>
      <c r="V330" s="4" cm="1">
        <f t="array" ref="V330">INDEX(GMW_SCEN!$A$2:$NF$60,MATCH(1,(GMW_SCEN!$NE$2:$NE$60=V$3)*(GMW_SCEN!$ND$2:$ND$60=V$4)*(GMW_SCEN!$NF$2:$NF$60=V$1),0),$F330-1966)</f>
        <v>2111571</v>
      </c>
      <c r="W330" s="4" cm="1">
        <f t="array" ref="W330">INDEX(GMW_SCEN!$A$2:$NF$60,MATCH(1,(GMW_SCEN!$NE$2:$NE$60=W$3)*(GMW_SCEN!$ND$2:$ND$60=W$4)*(GMW_SCEN!$NF$2:$NF$60=W$1),0),$F330-1966)</f>
        <v>1070852</v>
      </c>
      <c r="X330" s="4" cm="1">
        <f t="array" ref="X330">INDEX(GMW_SCEN!$A$2:$NF$60,MATCH(1,(GMW_SCEN!$NE$2:$NE$60=X$3)*(GMW_SCEN!$ND$2:$ND$60=X$4)*(GMW_SCEN!$NF$2:$NF$60=X$1),0),$F330-1966)</f>
        <v>624346.6</v>
      </c>
      <c r="Y330" s="4" cm="1">
        <f t="array" ref="Y330">INDEX(GMW_SCEN!$A$2:$NF$60,MATCH(1,(GMW_SCEN!$NE$2:$NE$60=Y$3)*(GMW_SCEN!$ND$2:$ND$60=Y$4)*(GMW_SCEN!$NF$2:$NF$60=Y$1),0),$F330-1966)</f>
        <v>229472.9</v>
      </c>
      <c r="Z330" s="4" cm="1">
        <f t="array" ref="Z330">INDEX(GMW_SCEN!$A$2:$NF$60,MATCH(1,(GMW_SCEN!$NE$2:$NE$60=Z$3)*(GMW_SCEN!$ND$2:$ND$60=Z$4)*(GMW_SCEN!$NF$2:$NF$60=Z$1),0),$F330-1966)</f>
        <v>226657.6</v>
      </c>
      <c r="AA330" s="4" cm="1">
        <f t="array" ref="AA330">INDEX(GMW_SCEN!$A$2:$NF$60,MATCH(1,(GMW_SCEN!$NE$2:$NE$60=AA$3)*(GMW_SCEN!$ND$2:$ND$60=AA$4)*(GMW_SCEN!$NF$2:$NF$60=AA$1),0),$F330-1966)</f>
        <v>327661.90000000002</v>
      </c>
      <c r="AB330" s="4" cm="1">
        <f t="array" ref="AB330">INDEX(GMW_SCEN!$A$2:$NF$60,MATCH(1,(GMW_SCEN!$NE$2:$NE$60=AB$3)*(GMW_SCEN!$ND$2:$ND$60=AB$4)*(GMW_SCEN!$NF$2:$NF$60=AB$1),0),$F330-1966)</f>
        <v>362615.6</v>
      </c>
      <c r="AC330" s="4" cm="1">
        <f t="array" ref="AC330">INDEX(GMW_SCEN!$A$2:$NF$60,MATCH(1,(GMW_SCEN!$NE$2:$NE$60=AC$3)*(GMW_SCEN!$ND$2:$ND$60=AC$4)*(GMW_SCEN!$NF$2:$NF$60=AC$1),0),$F330-1966)</f>
        <v>249.6497</v>
      </c>
      <c r="AD330" s="4" cm="1">
        <f t="array" ref="AD330">INDEX(GMW_SCEN!$A$2:$NF$60,MATCH(1,(GMW_SCEN!$NE$2:$NE$60=AD$3)*(GMW_SCEN!$ND$2:$ND$60=AD$4)*(GMW_SCEN!$NF$2:$NF$60=AD$1),0),$F330-1966)</f>
        <v>2.4823019999999998</v>
      </c>
      <c r="AE330" s="4" cm="1">
        <f t="array" ref="AE330">INDEX(GMW_SCEN!$A$2:$NF$60,MATCH(1,(GMW_SCEN!$NE$2:$NE$60=AE$3)*(GMW_SCEN!$ND$2:$ND$60=AE$4)*(GMW_SCEN!$NF$2:$NF$60=AE$1),0),$F330-1966)</f>
        <v>3.326702</v>
      </c>
      <c r="AF330" s="4" cm="1">
        <f t="array" ref="AF330">INDEX(GMW_SCEN!$A$2:$NF$60,MATCH(1,(GMW_SCEN!$NE$2:$NE$60=AF$3)*(GMW_SCEN!$ND$2:$ND$60=AF$4)*(GMW_SCEN!$NF$2:$NF$60=AF$1),0),$F330-1966)</f>
        <v>0.46148749999999999</v>
      </c>
      <c r="AG330" s="4" cm="1">
        <f t="array" ref="AG330">INDEX(GMW_SCEN!$A$2:$NF$60,MATCH(1,(GMW_SCEN!$NE$2:$NE$60=AG$3)*(GMW_SCEN!$ND$2:$ND$60=AG$4)*(GMW_SCEN!$NF$2:$NF$60=AG$1),0),$F330-1966)</f>
        <v>1.108679</v>
      </c>
      <c r="AH330" s="4" cm="1">
        <f t="array" ref="AH330">INDEX(GMW_SCEN!$A$2:$NF$60,MATCH(1,(GMW_SCEN!$NE$2:$NE$60=AH$3)*(GMW_SCEN!$ND$2:$ND$60=AH$4)*(GMW_SCEN!$NF$2:$NF$60=AH$1),0),$F330-1966)</f>
        <v>1.38683</v>
      </c>
      <c r="AI330" s="4" cm="1">
        <f t="array" ref="AI330">INDEX(GMW_SCEN!$A$2:$NF$60,MATCH(1,(GMW_SCEN!$NE$2:$NE$60=AI$3)*(GMW_SCEN!$ND$2:$ND$60=AI$4)*(GMW_SCEN!$NF$2:$NF$60=AI$1),0),$F330-1966)</f>
        <v>74.223990000000001</v>
      </c>
      <c r="AJ330" s="4" cm="1">
        <f t="array" ref="AJ330">INDEX(GMW_SCEN!$A$2:$NF$60,MATCH(1,(GMW_SCEN!$NE$2:$NE$60=AJ$3)*(GMW_SCEN!$ND$2:$ND$60=AJ$4)*(GMW_SCEN!$NF$2:$NF$60=AJ$1),0),$F330-1966)</f>
        <v>-86357.61</v>
      </c>
      <c r="AK330" s="4" cm="1">
        <f t="array" ref="AK330">INDEX(GMW_SCEN!$A$2:$NF$60,MATCH(1,(GMW_SCEN!$NE$2:$NE$60=AK$3)*(GMW_SCEN!$ND$2:$ND$60=AK$4)*(GMW_SCEN!$NF$2:$NF$60=AK$1),0),$F330-1966)</f>
        <v>8305734</v>
      </c>
      <c r="AL330" s="4" cm="1">
        <f t="array" ref="AL330">INDEX(GMW_SCEN!$A$2:$NF$60,MATCH(1,(GMW_SCEN!$NE$2:$NE$60=AL$3)*(GMW_SCEN!$ND$2:$ND$60=AL$4)*(GMW_SCEN!$NF$2:$NF$60=AL$1),0),$F330-1966)</f>
        <v>2134600</v>
      </c>
    </row>
    <row r="331" spans="1:38" x14ac:dyDescent="0.25">
      <c r="A331" s="4">
        <v>2054</v>
      </c>
      <c r="B331" s="4">
        <f t="shared" si="104"/>
        <v>2054</v>
      </c>
      <c r="C331" s="4">
        <f t="shared" si="104"/>
        <v>2053</v>
      </c>
      <c r="D331" s="4">
        <f t="shared" si="104"/>
        <v>2053</v>
      </c>
      <c r="F331" s="4">
        <f t="shared" si="100"/>
        <v>2297</v>
      </c>
      <c r="G331" s="4" cm="1">
        <f t="array" ref="G331">INDEX(GMW_SCEN!$A$2:$NF$60,MATCH(1,(GMW_SCEN!$NE$2:$NE$60=G$3)*(GMW_SCEN!$ND$2:$ND$60=G$4)*(GMW_SCEN!$NF$2:$NF$60=G$1),0),$F331-1966)</f>
        <v>1074122</v>
      </c>
      <c r="H331" s="4" cm="1">
        <f t="array" ref="H331">INDEX(GMW_SCEN!$A$2:$NF$60,MATCH(1,(GMW_SCEN!$NE$2:$NE$60=H$3)*(GMW_SCEN!$ND$2:$ND$60=H$4)*(GMW_SCEN!$NF$2:$NF$60=H$1),0),$F331-1966)</f>
        <v>626188.4</v>
      </c>
      <c r="I331" s="4" cm="1">
        <f t="array" ref="I331">INDEX(GMW_SCEN!$A$2:$NF$60,MATCH(1,(GMW_SCEN!$NE$2:$NE$60=I$3)*(GMW_SCEN!$ND$2:$ND$60=I$4)*(GMW_SCEN!$NF$2:$NF$60=I$1),0),$F331-1966)</f>
        <v>230389</v>
      </c>
      <c r="J331" s="4" cm="1">
        <f t="array" ref="J331">INDEX(GMW_SCEN!$A$2:$NF$60,MATCH(1,(GMW_SCEN!$NE$2:$NE$60=J$3)*(GMW_SCEN!$ND$2:$ND$60=J$4)*(GMW_SCEN!$NF$2:$NF$60=J$1),0),$F331-1966)</f>
        <v>227347</v>
      </c>
      <c r="K331" s="4" cm="1">
        <f t="array" ref="K331">INDEX(GMW_SCEN!$A$2:$NF$60,MATCH(1,(GMW_SCEN!$NE$2:$NE$60=K$3)*(GMW_SCEN!$ND$2:$ND$60=K$4)*(GMW_SCEN!$NF$2:$NF$60=K$1),0),$F331-1966)</f>
        <v>328645.5</v>
      </c>
      <c r="L331" s="4" cm="1">
        <f t="array" ref="L331">INDEX(GMW_SCEN!$A$2:$NF$60,MATCH(1,(GMW_SCEN!$NE$2:$NE$60=L$3)*(GMW_SCEN!$ND$2:$ND$60=L$4)*(GMW_SCEN!$NF$2:$NF$60=L$1),0),$F331-1966)</f>
        <v>363854.5</v>
      </c>
      <c r="M331" s="4" cm="1">
        <f t="array" ref="M331">INDEX(GMW_SCEN!$A$2:$NF$60,MATCH(1,(GMW_SCEN!$NE$2:$NE$60=M$3)*(GMW_SCEN!$ND$2:$ND$60=M$4)*(GMW_SCEN!$NF$2:$NF$60=M$1),0),$F331-1966)</f>
        <v>247.1523</v>
      </c>
      <c r="N331" s="4" cm="1">
        <f t="array" ref="N331">INDEX(GMW_SCEN!$A$2:$NF$60,MATCH(1,(GMW_SCEN!$NE$2:$NE$60=N$3)*(GMW_SCEN!$ND$2:$ND$60=N$4)*(GMW_SCEN!$NF$2:$NF$60=N$1),0),$F331-1966)</f>
        <v>2.4997690000000001</v>
      </c>
      <c r="O331" s="4" cm="1">
        <f t="array" ref="O331">INDEX(GMW_SCEN!$A$2:$NF$60,MATCH(1,(GMW_SCEN!$NE$2:$NE$60=O$3)*(GMW_SCEN!$ND$2:$ND$60=O$4)*(GMW_SCEN!$NF$2:$NF$60=O$1),0),$F331-1966)</f>
        <v>3.3501430000000001</v>
      </c>
      <c r="P331" s="4" cm="1">
        <f t="array" ref="P331">INDEX(GMW_SCEN!$A$2:$NF$60,MATCH(1,(GMW_SCEN!$NE$2:$NE$60=P$3)*(GMW_SCEN!$ND$2:$ND$60=P$4)*(GMW_SCEN!$NF$2:$NF$60=P$1),0),$F331-1966)</f>
        <v>0.47245199999999998</v>
      </c>
      <c r="Q331" s="4" cm="1">
        <f t="array" ref="Q331">INDEX(GMW_SCEN!$A$2:$NF$60,MATCH(1,(GMW_SCEN!$NE$2:$NE$60=Q$3)*(GMW_SCEN!$ND$2:$ND$60=Q$4)*(GMW_SCEN!$NF$2:$NF$60=Q$1),0),$F331-1966)</f>
        <v>1.1192299999999999</v>
      </c>
      <c r="R331" s="4" cm="1">
        <f t="array" ref="R331">INDEX(GMW_SCEN!$A$2:$NF$60,MATCH(1,(GMW_SCEN!$NE$2:$NE$60=R$3)*(GMW_SCEN!$ND$2:$ND$60=R$4)*(GMW_SCEN!$NF$2:$NF$60=R$1),0),$F331-1966)</f>
        <v>1.4000280000000001</v>
      </c>
      <c r="S331" s="4" cm="1">
        <f t="array" ref="S331">INDEX(GMW_SCEN!$A$2:$NF$60,MATCH(1,(GMW_SCEN!$NE$2:$NE$60=S$3)*(GMW_SCEN!$ND$2:$ND$60=S$4)*(GMW_SCEN!$NF$2:$NF$60=S$1),0),$F331-1966)</f>
        <v>74.804339999999996</v>
      </c>
      <c r="T331" s="4" cm="1">
        <f t="array" ref="T331">INDEX(GMW_SCEN!$A$2:$NF$60,MATCH(1,(GMW_SCEN!$NE$2:$NE$60=T$3)*(GMW_SCEN!$ND$2:$ND$60=T$4)*(GMW_SCEN!$NF$2:$NF$60=T$1),0),$F331-1966)</f>
        <v>82778.14</v>
      </c>
      <c r="U331" s="4" cm="1">
        <f t="array" ref="U331">INDEX(GMW_SCEN!$A$2:$NF$60,MATCH(1,(GMW_SCEN!$NE$2:$NE$60=U$3)*(GMW_SCEN!$ND$2:$ND$60=U$4)*(GMW_SCEN!$NF$2:$NF$60=U$1),0),$F331-1966)</f>
        <v>8351181</v>
      </c>
      <c r="V331" s="4" cm="1">
        <f t="array" ref="V331">INDEX(GMW_SCEN!$A$2:$NF$60,MATCH(1,(GMW_SCEN!$NE$2:$NE$60=V$3)*(GMW_SCEN!$ND$2:$ND$60=V$4)*(GMW_SCEN!$NF$2:$NF$60=V$1),0),$F331-1966)</f>
        <v>2129594</v>
      </c>
      <c r="W331" s="4" cm="1">
        <f t="array" ref="W331">INDEX(GMW_SCEN!$A$2:$NF$60,MATCH(1,(GMW_SCEN!$NE$2:$NE$60=W$3)*(GMW_SCEN!$ND$2:$ND$60=W$4)*(GMW_SCEN!$NF$2:$NF$60=W$1),0),$F331-1966)</f>
        <v>1074202</v>
      </c>
      <c r="X331" s="4" cm="1">
        <f t="array" ref="X331">INDEX(GMW_SCEN!$A$2:$NF$60,MATCH(1,(GMW_SCEN!$NE$2:$NE$60=X$3)*(GMW_SCEN!$ND$2:$ND$60=X$4)*(GMW_SCEN!$NF$2:$NF$60=X$1),0),$F331-1966)</f>
        <v>626242.19999999995</v>
      </c>
      <c r="Y331" s="4" cm="1">
        <f t="array" ref="Y331">INDEX(GMW_SCEN!$A$2:$NF$60,MATCH(1,(GMW_SCEN!$NE$2:$NE$60=Y$3)*(GMW_SCEN!$ND$2:$ND$60=Y$4)*(GMW_SCEN!$NF$2:$NF$60=Y$1),0),$F331-1966)</f>
        <v>230419.7</v>
      </c>
      <c r="Z331" s="4" cm="1">
        <f t="array" ref="Z331">INDEX(GMW_SCEN!$A$2:$NF$60,MATCH(1,(GMW_SCEN!$NE$2:$NE$60=Z$3)*(GMW_SCEN!$ND$2:$ND$60=Z$4)*(GMW_SCEN!$NF$2:$NF$60=Z$1),0),$F331-1966)</f>
        <v>227347</v>
      </c>
      <c r="AA331" s="4" cm="1">
        <f t="array" ref="AA331">INDEX(GMW_SCEN!$A$2:$NF$60,MATCH(1,(GMW_SCEN!$NE$2:$NE$60=AA$3)*(GMW_SCEN!$ND$2:$ND$60=AA$4)*(GMW_SCEN!$NF$2:$NF$60=AA$1),0),$F331-1966)</f>
        <v>328607.7</v>
      </c>
      <c r="AB331" s="4" cm="1">
        <f t="array" ref="AB331">INDEX(GMW_SCEN!$A$2:$NF$60,MATCH(1,(GMW_SCEN!$NE$2:$NE$60=AB$3)*(GMW_SCEN!$ND$2:$ND$60=AB$4)*(GMW_SCEN!$NF$2:$NF$60=AB$1),0),$F331-1966)</f>
        <v>363822.1</v>
      </c>
      <c r="AC331" s="4" cm="1">
        <f t="array" ref="AC331">INDEX(GMW_SCEN!$A$2:$NF$60,MATCH(1,(GMW_SCEN!$NE$2:$NE$60=AC$3)*(GMW_SCEN!$ND$2:$ND$60=AC$4)*(GMW_SCEN!$NF$2:$NF$60=AC$1),0),$F331-1966)</f>
        <v>249.7704</v>
      </c>
      <c r="AD331" s="4" cm="1">
        <f t="array" ref="AD331">INDEX(GMW_SCEN!$A$2:$NF$60,MATCH(1,(GMW_SCEN!$NE$2:$NE$60=AD$3)*(GMW_SCEN!$ND$2:$ND$60=AD$4)*(GMW_SCEN!$NF$2:$NF$60=AD$1),0),$F331-1966)</f>
        <v>2.4826779999999999</v>
      </c>
      <c r="AE331" s="4" cm="1">
        <f t="array" ref="AE331">INDEX(GMW_SCEN!$A$2:$NF$60,MATCH(1,(GMW_SCEN!$NE$2:$NE$60=AE$3)*(GMW_SCEN!$ND$2:$ND$60=AE$4)*(GMW_SCEN!$NF$2:$NF$60=AE$1),0),$F331-1966)</f>
        <v>3.3270119999999999</v>
      </c>
      <c r="AF331" s="4" cm="1">
        <f t="array" ref="AF331">INDEX(GMW_SCEN!$A$2:$NF$60,MATCH(1,(GMW_SCEN!$NE$2:$NE$60=AF$3)*(GMW_SCEN!$ND$2:$ND$60=AF$4)*(GMW_SCEN!$NF$2:$NF$60=AF$1),0),$F331-1966)</f>
        <v>0.46477309999999999</v>
      </c>
      <c r="AG331" s="4" cm="1">
        <f t="array" ref="AG331">INDEX(GMW_SCEN!$A$2:$NF$60,MATCH(1,(GMW_SCEN!$NE$2:$NE$60=AG$3)*(GMW_SCEN!$ND$2:$ND$60=AG$4)*(GMW_SCEN!$NF$2:$NF$60=AG$1),0),$F331-1966)</f>
        <v>1.1087279999999999</v>
      </c>
      <c r="AH331" s="4" cm="1">
        <f t="array" ref="AH331">INDEX(GMW_SCEN!$A$2:$NF$60,MATCH(1,(GMW_SCEN!$NE$2:$NE$60=AH$3)*(GMW_SCEN!$ND$2:$ND$60=AH$4)*(GMW_SCEN!$NF$2:$NF$60=AH$1),0),$F331-1966)</f>
        <v>1.3868910000000001</v>
      </c>
      <c r="AI331" s="4" cm="1">
        <f t="array" ref="AI331">INDEX(GMW_SCEN!$A$2:$NF$60,MATCH(1,(GMW_SCEN!$NE$2:$NE$60=AI$3)*(GMW_SCEN!$ND$2:$ND$60=AI$4)*(GMW_SCEN!$NF$2:$NF$60=AI$1),0),$F331-1966)</f>
        <v>74.162620000000004</v>
      </c>
      <c r="AJ331" s="4" cm="1">
        <f t="array" ref="AJ331">INDEX(GMW_SCEN!$A$2:$NF$60,MATCH(1,(GMW_SCEN!$NE$2:$NE$60=AJ$3)*(GMW_SCEN!$ND$2:$ND$60=AJ$4)*(GMW_SCEN!$NF$2:$NF$60=AJ$1),0),$F331-1966)</f>
        <v>84596.14</v>
      </c>
      <c r="AK331" s="4" cm="1">
        <f t="array" ref="AK331">INDEX(GMW_SCEN!$A$2:$NF$60,MATCH(1,(GMW_SCEN!$NE$2:$NE$60=AK$3)*(GMW_SCEN!$ND$2:$ND$60=AK$4)*(GMW_SCEN!$NF$2:$NF$60=AK$1),0),$F331-1966)</f>
        <v>8312365</v>
      </c>
      <c r="AL331" s="4" cm="1">
        <f t="array" ref="AL331">INDEX(GMW_SCEN!$A$2:$NF$60,MATCH(1,(GMW_SCEN!$NE$2:$NE$60=AL$3)*(GMW_SCEN!$ND$2:$ND$60=AL$4)*(GMW_SCEN!$NF$2:$NF$60=AL$1),0),$F331-1966)</f>
        <v>2152755</v>
      </c>
    </row>
    <row r="332" spans="1:38" x14ac:dyDescent="0.25">
      <c r="B332" s="4">
        <f t="shared" ref="B332:D347" si="109">+B328+1</f>
        <v>2054</v>
      </c>
      <c r="C332" s="4">
        <f t="shared" si="109"/>
        <v>2054</v>
      </c>
      <c r="F332" s="4">
        <f t="shared" si="100"/>
        <v>2298</v>
      </c>
      <c r="G332" s="4" cm="1">
        <f t="array" ref="G332">INDEX(GMW_SCEN!$A$2:$NF$60,MATCH(1,(GMW_SCEN!$NE$2:$NE$60=G$3)*(GMW_SCEN!$ND$2:$ND$60=G$4)*(GMW_SCEN!$NF$2:$NF$60=G$1),0),$F332-1966)</f>
        <v>1077476</v>
      </c>
      <c r="H332" s="4" cm="1">
        <f t="array" ref="H332">INDEX(GMW_SCEN!$A$2:$NF$60,MATCH(1,(GMW_SCEN!$NE$2:$NE$60=H$3)*(GMW_SCEN!$ND$2:$ND$60=H$4)*(GMW_SCEN!$NF$2:$NF$60=H$1),0),$F332-1966)</f>
        <v>628088.80000000005</v>
      </c>
      <c r="I332" s="4" cm="1">
        <f t="array" ref="I332">INDEX(GMW_SCEN!$A$2:$NF$60,MATCH(1,(GMW_SCEN!$NE$2:$NE$60=I$3)*(GMW_SCEN!$ND$2:$ND$60=I$4)*(GMW_SCEN!$NF$2:$NF$60=I$1),0),$F332-1966)</f>
        <v>231339.1</v>
      </c>
      <c r="J332" s="4" cm="1">
        <f t="array" ref="J332">INDEX(GMW_SCEN!$A$2:$NF$60,MATCH(1,(GMW_SCEN!$NE$2:$NE$60=J$3)*(GMW_SCEN!$ND$2:$ND$60=J$4)*(GMW_SCEN!$NF$2:$NF$60=J$1),0),$F332-1966)</f>
        <v>228037</v>
      </c>
      <c r="K332" s="4" cm="1">
        <f t="array" ref="K332">INDEX(GMW_SCEN!$A$2:$NF$60,MATCH(1,(GMW_SCEN!$NE$2:$NE$60=K$3)*(GMW_SCEN!$ND$2:$ND$60=K$4)*(GMW_SCEN!$NF$2:$NF$60=K$1),0),$F332-1966)</f>
        <v>329592.2</v>
      </c>
      <c r="L332" s="4" cm="1">
        <f t="array" ref="L332">INDEX(GMW_SCEN!$A$2:$NF$60,MATCH(1,(GMW_SCEN!$NE$2:$NE$60=L$3)*(GMW_SCEN!$ND$2:$ND$60=L$4)*(GMW_SCEN!$NF$2:$NF$60=L$1),0),$F332-1966)</f>
        <v>365066.8</v>
      </c>
      <c r="M332" s="4" cm="1">
        <f t="array" ref="M332">INDEX(GMW_SCEN!$A$2:$NF$60,MATCH(1,(GMW_SCEN!$NE$2:$NE$60=M$3)*(GMW_SCEN!$ND$2:$ND$60=M$4)*(GMW_SCEN!$NF$2:$NF$60=M$1),0),$F332-1966)</f>
        <v>249.62260000000001</v>
      </c>
      <c r="N332" s="4" cm="1">
        <f t="array" ref="N332">INDEX(GMW_SCEN!$A$2:$NF$60,MATCH(1,(GMW_SCEN!$NE$2:$NE$60=N$3)*(GMW_SCEN!$ND$2:$ND$60=N$4)*(GMW_SCEN!$NF$2:$NF$60=N$1),0),$F332-1966)</f>
        <v>2.4997280000000002</v>
      </c>
      <c r="O332" s="4" cm="1">
        <f t="array" ref="O332">INDEX(GMW_SCEN!$A$2:$NF$60,MATCH(1,(GMW_SCEN!$NE$2:$NE$60=O$3)*(GMW_SCEN!$ND$2:$ND$60=O$4)*(GMW_SCEN!$NF$2:$NF$60=O$1),0),$F332-1966)</f>
        <v>3.3501820000000002</v>
      </c>
      <c r="P332" s="4" cm="1">
        <f t="array" ref="P332">INDEX(GMW_SCEN!$A$2:$NF$60,MATCH(1,(GMW_SCEN!$NE$2:$NE$60=P$3)*(GMW_SCEN!$ND$2:$ND$60=P$4)*(GMW_SCEN!$NF$2:$NF$60=P$1),0),$F332-1966)</f>
        <v>0.47565039999999997</v>
      </c>
      <c r="Q332" s="4" cm="1">
        <f t="array" ref="Q332">INDEX(GMW_SCEN!$A$2:$NF$60,MATCH(1,(GMW_SCEN!$NE$2:$NE$60=Q$3)*(GMW_SCEN!$ND$2:$ND$60=Q$4)*(GMW_SCEN!$NF$2:$NF$60=Q$1),0),$F332-1966)</f>
        <v>1.1192299999999999</v>
      </c>
      <c r="R332" s="4" cm="1">
        <f t="array" ref="R332">INDEX(GMW_SCEN!$A$2:$NF$60,MATCH(1,(GMW_SCEN!$NE$2:$NE$60=R$3)*(GMW_SCEN!$ND$2:$ND$60=R$4)*(GMW_SCEN!$NF$2:$NF$60=R$1),0),$F332-1966)</f>
        <v>1.4000269999999999</v>
      </c>
      <c r="S332" s="4" cm="1">
        <f t="array" ref="S332">INDEX(GMW_SCEN!$A$2:$NF$60,MATCH(1,(GMW_SCEN!$NE$2:$NE$60=S$3)*(GMW_SCEN!$ND$2:$ND$60=S$4)*(GMW_SCEN!$NF$2:$NF$60=S$1),0),$F332-1966)</f>
        <v>74.739109999999997</v>
      </c>
      <c r="T332" s="4" cm="1">
        <f t="array" ref="T332">INDEX(GMW_SCEN!$A$2:$NF$60,MATCH(1,(GMW_SCEN!$NE$2:$NE$60=T$3)*(GMW_SCEN!$ND$2:$ND$60=T$4)*(GMW_SCEN!$NF$2:$NF$60=T$1),0),$F332-1966)</f>
        <v>-105746.6</v>
      </c>
      <c r="U332" s="4" cm="1">
        <f t="array" ref="U332">INDEX(GMW_SCEN!$A$2:$NF$60,MATCH(1,(GMW_SCEN!$NE$2:$NE$60=U$3)*(GMW_SCEN!$ND$2:$ND$60=U$4)*(GMW_SCEN!$NF$2:$NF$60=U$1),0),$F332-1966)</f>
        <v>8489275</v>
      </c>
      <c r="V332" s="4" cm="1">
        <f t="array" ref="V332">INDEX(GMW_SCEN!$A$2:$NF$60,MATCH(1,(GMW_SCEN!$NE$2:$NE$60=V$3)*(GMW_SCEN!$ND$2:$ND$60=V$4)*(GMW_SCEN!$NF$2:$NF$60=V$1),0),$F332-1966)</f>
        <v>2147759</v>
      </c>
      <c r="W332" s="4" cm="1">
        <f t="array" ref="W332">INDEX(GMW_SCEN!$A$2:$NF$60,MATCH(1,(GMW_SCEN!$NE$2:$NE$60=W$3)*(GMW_SCEN!$ND$2:$ND$60=W$4)*(GMW_SCEN!$NF$2:$NF$60=W$1),0),$F332-1966)</f>
        <v>1077557</v>
      </c>
      <c r="X332" s="4" cm="1">
        <f t="array" ref="X332">INDEX(GMW_SCEN!$A$2:$NF$60,MATCH(1,(GMW_SCEN!$NE$2:$NE$60=X$3)*(GMW_SCEN!$ND$2:$ND$60=X$4)*(GMW_SCEN!$NF$2:$NF$60=X$1),0),$F332-1966)</f>
        <v>628140.30000000005</v>
      </c>
      <c r="Y332" s="4" cm="1">
        <f t="array" ref="Y332">INDEX(GMW_SCEN!$A$2:$NF$60,MATCH(1,(GMW_SCEN!$NE$2:$NE$60=Y$3)*(GMW_SCEN!$ND$2:$ND$60=Y$4)*(GMW_SCEN!$NF$2:$NF$60=Y$1),0),$F332-1966)</f>
        <v>231370</v>
      </c>
      <c r="Z332" s="4" cm="1">
        <f t="array" ref="Z332">INDEX(GMW_SCEN!$A$2:$NF$60,MATCH(1,(GMW_SCEN!$NE$2:$NE$60=Z$3)*(GMW_SCEN!$ND$2:$ND$60=Z$4)*(GMW_SCEN!$NF$2:$NF$60=Z$1),0),$F332-1966)</f>
        <v>228037</v>
      </c>
      <c r="AA332" s="4" cm="1">
        <f t="array" ref="AA332">INDEX(GMW_SCEN!$A$2:$NF$60,MATCH(1,(GMW_SCEN!$NE$2:$NE$60=AA$3)*(GMW_SCEN!$ND$2:$ND$60=AA$4)*(GMW_SCEN!$NF$2:$NF$60=AA$1),0),$F332-1966)</f>
        <v>329553.5</v>
      </c>
      <c r="AB332" s="4" cm="1">
        <f t="array" ref="AB332">INDEX(GMW_SCEN!$A$2:$NF$60,MATCH(1,(GMW_SCEN!$NE$2:$NE$60=AB$3)*(GMW_SCEN!$ND$2:$ND$60=AB$4)*(GMW_SCEN!$NF$2:$NF$60=AB$1),0),$F332-1966)</f>
        <v>365031.8</v>
      </c>
      <c r="AC332" s="4" cm="1">
        <f t="array" ref="AC332">INDEX(GMW_SCEN!$A$2:$NF$60,MATCH(1,(GMW_SCEN!$NE$2:$NE$60=AC$3)*(GMW_SCEN!$ND$2:$ND$60=AC$4)*(GMW_SCEN!$NF$2:$NF$60=AC$1),0),$F332-1966)</f>
        <v>252.261</v>
      </c>
      <c r="AD332" s="4" cm="1">
        <f t="array" ref="AD332">INDEX(GMW_SCEN!$A$2:$NF$60,MATCH(1,(GMW_SCEN!$NE$2:$NE$60=AD$3)*(GMW_SCEN!$ND$2:$ND$60=AD$4)*(GMW_SCEN!$NF$2:$NF$60=AD$1),0),$F332-1966)</f>
        <v>2.48305</v>
      </c>
      <c r="AE332" s="4" cm="1">
        <f t="array" ref="AE332">INDEX(GMW_SCEN!$A$2:$NF$60,MATCH(1,(GMW_SCEN!$NE$2:$NE$60=AE$3)*(GMW_SCEN!$ND$2:$ND$60=AE$4)*(GMW_SCEN!$NF$2:$NF$60=AE$1),0),$F332-1966)</f>
        <v>3.3273969999999999</v>
      </c>
      <c r="AF332" s="4" cm="1">
        <f t="array" ref="AF332">INDEX(GMW_SCEN!$A$2:$NF$60,MATCH(1,(GMW_SCEN!$NE$2:$NE$60=AF$3)*(GMW_SCEN!$ND$2:$ND$60=AF$4)*(GMW_SCEN!$NF$2:$NF$60=AF$1),0),$F332-1966)</f>
        <v>0.4679914</v>
      </c>
      <c r="AG332" s="4" cm="1">
        <f t="array" ref="AG332">INDEX(GMW_SCEN!$A$2:$NF$60,MATCH(1,(GMW_SCEN!$NE$2:$NE$60=AG$3)*(GMW_SCEN!$ND$2:$ND$60=AG$4)*(GMW_SCEN!$NF$2:$NF$60=AG$1),0),$F332-1966)</f>
        <v>1.1087750000000001</v>
      </c>
      <c r="AH332" s="4" cm="1">
        <f t="array" ref="AH332">INDEX(GMW_SCEN!$A$2:$NF$60,MATCH(1,(GMW_SCEN!$NE$2:$NE$60=AH$3)*(GMW_SCEN!$ND$2:$ND$60=AH$4)*(GMW_SCEN!$NF$2:$NF$60=AH$1),0),$F332-1966)</f>
        <v>1.3869499999999999</v>
      </c>
      <c r="AI332" s="4" cm="1">
        <f t="array" ref="AI332">INDEX(GMW_SCEN!$A$2:$NF$60,MATCH(1,(GMW_SCEN!$NE$2:$NE$60=AI$3)*(GMW_SCEN!$ND$2:$ND$60=AI$4)*(GMW_SCEN!$NF$2:$NF$60=AI$1),0),$F332-1966)</f>
        <v>74.101950000000002</v>
      </c>
      <c r="AJ332" s="4" cm="1">
        <f t="array" ref="AJ332">INDEX(GMW_SCEN!$A$2:$NF$60,MATCH(1,(GMW_SCEN!$NE$2:$NE$60=AJ$3)*(GMW_SCEN!$ND$2:$ND$60=AJ$4)*(GMW_SCEN!$NF$2:$NF$60=AJ$1),0),$F332-1966)</f>
        <v>-105923.4</v>
      </c>
      <c r="AK332" s="4" cm="1">
        <f t="array" ref="AK332">INDEX(GMW_SCEN!$A$2:$NF$60,MATCH(1,(GMW_SCEN!$NE$2:$NE$60=AK$3)*(GMW_SCEN!$ND$2:$ND$60=AK$4)*(GMW_SCEN!$NF$2:$NF$60=AK$1),0),$F332-1966)</f>
        <v>8451399</v>
      </c>
      <c r="AL332" s="4" cm="1">
        <f t="array" ref="AL332">INDEX(GMW_SCEN!$A$2:$NF$60,MATCH(1,(GMW_SCEN!$NE$2:$NE$60=AL$3)*(GMW_SCEN!$ND$2:$ND$60=AL$4)*(GMW_SCEN!$NF$2:$NF$60=AL$1),0),$F332-1966)</f>
        <v>2171074</v>
      </c>
    </row>
    <row r="333" spans="1:38" x14ac:dyDescent="0.25">
      <c r="B333" s="4">
        <f t="shared" si="109"/>
        <v>2054</v>
      </c>
      <c r="C333" s="4">
        <f t="shared" si="109"/>
        <v>2054</v>
      </c>
      <c r="F333" s="4">
        <f t="shared" si="100"/>
        <v>2299</v>
      </c>
      <c r="G333" s="4" cm="1">
        <f t="array" ref="G333">INDEX(GMW_SCEN!$A$2:$NF$60,MATCH(1,(GMW_SCEN!$NE$2:$NE$60=G$3)*(GMW_SCEN!$ND$2:$ND$60=G$4)*(GMW_SCEN!$NF$2:$NF$60=G$1),0),$F333-1966)</f>
        <v>1080797</v>
      </c>
      <c r="H333" s="4" cm="1">
        <f t="array" ref="H333">INDEX(GMW_SCEN!$A$2:$NF$60,MATCH(1,(GMW_SCEN!$NE$2:$NE$60=H$3)*(GMW_SCEN!$ND$2:$ND$60=H$4)*(GMW_SCEN!$NF$2:$NF$60=H$1),0),$F333-1966)</f>
        <v>629969.6</v>
      </c>
      <c r="I333" s="4" cm="1">
        <f t="array" ref="I333">INDEX(GMW_SCEN!$A$2:$NF$60,MATCH(1,(GMW_SCEN!$NE$2:$NE$60=I$3)*(GMW_SCEN!$ND$2:$ND$60=I$4)*(GMW_SCEN!$NF$2:$NF$60=I$1),0),$F333-1966)</f>
        <v>232283.7</v>
      </c>
      <c r="J333" s="4" cm="1">
        <f t="array" ref="J333">INDEX(GMW_SCEN!$A$2:$NF$60,MATCH(1,(GMW_SCEN!$NE$2:$NE$60=J$3)*(GMW_SCEN!$ND$2:$ND$60=J$4)*(GMW_SCEN!$NF$2:$NF$60=J$1),0),$F333-1966)</f>
        <v>228720.3</v>
      </c>
      <c r="K333" s="4" cm="1">
        <f t="array" ref="K333">INDEX(GMW_SCEN!$A$2:$NF$60,MATCH(1,(GMW_SCEN!$NE$2:$NE$60=K$3)*(GMW_SCEN!$ND$2:$ND$60=K$4)*(GMW_SCEN!$NF$2:$NF$60=K$1),0),$F333-1966)</f>
        <v>330529.09999999998</v>
      </c>
      <c r="L333" s="4" cm="1">
        <f t="array" ref="L333">INDEX(GMW_SCEN!$A$2:$NF$60,MATCH(1,(GMW_SCEN!$NE$2:$NE$60=L$3)*(GMW_SCEN!$ND$2:$ND$60=L$4)*(GMW_SCEN!$NF$2:$NF$60=L$1),0),$F333-1966)</f>
        <v>366269.2</v>
      </c>
      <c r="M333" s="4" cm="1">
        <f t="array" ref="M333">INDEX(GMW_SCEN!$A$2:$NF$60,MATCH(1,(GMW_SCEN!$NE$2:$NE$60=M$3)*(GMW_SCEN!$ND$2:$ND$60=M$4)*(GMW_SCEN!$NF$2:$NF$60=M$1),0),$F333-1966)</f>
        <v>251.3235</v>
      </c>
      <c r="N333" s="4" cm="1">
        <f t="array" ref="N333">INDEX(GMW_SCEN!$A$2:$NF$60,MATCH(1,(GMW_SCEN!$NE$2:$NE$60=N$3)*(GMW_SCEN!$ND$2:$ND$60=N$4)*(GMW_SCEN!$NF$2:$NF$60=N$1),0),$F333-1966)</f>
        <v>2.4996960000000001</v>
      </c>
      <c r="O333" s="4" cm="1">
        <f t="array" ref="O333">INDEX(GMW_SCEN!$A$2:$NF$60,MATCH(1,(GMW_SCEN!$NE$2:$NE$60=O$3)*(GMW_SCEN!$ND$2:$ND$60=O$4)*(GMW_SCEN!$NF$2:$NF$60=O$1),0),$F333-1966)</f>
        <v>3.3502079999999999</v>
      </c>
      <c r="P333" s="4" cm="1">
        <f t="array" ref="P333">INDEX(GMW_SCEN!$A$2:$NF$60,MATCH(1,(GMW_SCEN!$NE$2:$NE$60=P$3)*(GMW_SCEN!$ND$2:$ND$60=P$4)*(GMW_SCEN!$NF$2:$NF$60=P$1),0),$F333-1966)</f>
        <v>0.47864000000000001</v>
      </c>
      <c r="Q333" s="4" cm="1">
        <f t="array" ref="Q333">INDEX(GMW_SCEN!$A$2:$NF$60,MATCH(1,(GMW_SCEN!$NE$2:$NE$60=Q$3)*(GMW_SCEN!$ND$2:$ND$60=Q$4)*(GMW_SCEN!$NF$2:$NF$60=Q$1),0),$F333-1966)</f>
        <v>1.1192299999999999</v>
      </c>
      <c r="R333" s="4" cm="1">
        <f t="array" ref="R333">INDEX(GMW_SCEN!$A$2:$NF$60,MATCH(1,(GMW_SCEN!$NE$2:$NE$60=R$3)*(GMW_SCEN!$ND$2:$ND$60=R$4)*(GMW_SCEN!$NF$2:$NF$60=R$1),0),$F333-1966)</f>
        <v>1.4000239999999999</v>
      </c>
      <c r="S333" s="4" cm="1">
        <f t="array" ref="S333">INDEX(GMW_SCEN!$A$2:$NF$60,MATCH(1,(GMW_SCEN!$NE$2:$NE$60=S$3)*(GMW_SCEN!$ND$2:$ND$60=S$4)*(GMW_SCEN!$NF$2:$NF$60=S$1),0),$F333-1966)</f>
        <v>74.673900000000003</v>
      </c>
      <c r="T333" s="4" cm="1">
        <f t="array" ref="T333">INDEX(GMW_SCEN!$A$2:$NF$60,MATCH(1,(GMW_SCEN!$NE$2:$NE$60=T$3)*(GMW_SCEN!$ND$2:$ND$60=T$4)*(GMW_SCEN!$NF$2:$NF$60=T$1),0),$F333-1966)</f>
        <v>-33305.56</v>
      </c>
      <c r="U333" s="4" cm="1">
        <f t="array" ref="U333">INDEX(GMW_SCEN!$A$2:$NF$60,MATCH(1,(GMW_SCEN!$NE$2:$NE$60=U$3)*(GMW_SCEN!$ND$2:$ND$60=U$4)*(GMW_SCEN!$NF$2:$NF$60=U$1),0),$F333-1966)</f>
        <v>8565677</v>
      </c>
      <c r="V333" s="4" cm="1">
        <f t="array" ref="V333">INDEX(GMW_SCEN!$A$2:$NF$60,MATCH(1,(GMW_SCEN!$NE$2:$NE$60=V$3)*(GMW_SCEN!$ND$2:$ND$60=V$4)*(GMW_SCEN!$NF$2:$NF$60=V$1),0),$F333-1966)</f>
        <v>2165991</v>
      </c>
      <c r="W333" s="4" cm="1">
        <f t="array" ref="W333">INDEX(GMW_SCEN!$A$2:$NF$60,MATCH(1,(GMW_SCEN!$NE$2:$NE$60=W$3)*(GMW_SCEN!$ND$2:$ND$60=W$4)*(GMW_SCEN!$NF$2:$NF$60=W$1),0),$F333-1966)</f>
        <v>1080877</v>
      </c>
      <c r="X333" s="4" cm="1">
        <f t="array" ref="X333">INDEX(GMW_SCEN!$A$2:$NF$60,MATCH(1,(GMW_SCEN!$NE$2:$NE$60=X$3)*(GMW_SCEN!$ND$2:$ND$60=X$4)*(GMW_SCEN!$NF$2:$NF$60=X$1),0),$F333-1966)</f>
        <v>630017.69999999995</v>
      </c>
      <c r="Y333" s="4" cm="1">
        <f t="array" ref="Y333">INDEX(GMW_SCEN!$A$2:$NF$60,MATCH(1,(GMW_SCEN!$NE$2:$NE$60=Y$3)*(GMW_SCEN!$ND$2:$ND$60=Y$4)*(GMW_SCEN!$NF$2:$NF$60=Y$1),0),$F333-1966)</f>
        <v>232314.6</v>
      </c>
      <c r="Z333" s="4" cm="1">
        <f t="array" ref="Z333">INDEX(GMW_SCEN!$A$2:$NF$60,MATCH(1,(GMW_SCEN!$NE$2:$NE$60=Z$3)*(GMW_SCEN!$ND$2:$ND$60=Z$4)*(GMW_SCEN!$NF$2:$NF$60=Z$1),0),$F333-1966)</f>
        <v>228720.3</v>
      </c>
      <c r="AA333" s="4" cm="1">
        <f t="array" ref="AA333">INDEX(GMW_SCEN!$A$2:$NF$60,MATCH(1,(GMW_SCEN!$NE$2:$NE$60=AA$3)*(GMW_SCEN!$ND$2:$ND$60=AA$4)*(GMW_SCEN!$NF$2:$NF$60=AA$1),0),$F333-1966)</f>
        <v>330490.09999999998</v>
      </c>
      <c r="AB333" s="4" cm="1">
        <f t="array" ref="AB333">INDEX(GMW_SCEN!$A$2:$NF$60,MATCH(1,(GMW_SCEN!$NE$2:$NE$60=AB$3)*(GMW_SCEN!$ND$2:$ND$60=AB$4)*(GMW_SCEN!$NF$2:$NF$60=AB$1),0),$F333-1966)</f>
        <v>366231.2</v>
      </c>
      <c r="AC333" s="4" cm="1">
        <f t="array" ref="AC333">INDEX(GMW_SCEN!$A$2:$NF$60,MATCH(1,(GMW_SCEN!$NE$2:$NE$60=AC$3)*(GMW_SCEN!$ND$2:$ND$60=AC$4)*(GMW_SCEN!$NF$2:$NF$60=AC$1),0),$F333-1966)</f>
        <v>253.97300000000001</v>
      </c>
      <c r="AD333" s="4" cm="1">
        <f t="array" ref="AD333">INDEX(GMW_SCEN!$A$2:$NF$60,MATCH(1,(GMW_SCEN!$NE$2:$NE$60=AD$3)*(GMW_SCEN!$ND$2:$ND$60=AD$4)*(GMW_SCEN!$NF$2:$NF$60=AD$1),0),$F333-1966)</f>
        <v>2.4834079999999998</v>
      </c>
      <c r="AE333" s="4" cm="1">
        <f t="array" ref="AE333">INDEX(GMW_SCEN!$A$2:$NF$60,MATCH(1,(GMW_SCEN!$NE$2:$NE$60=AE$3)*(GMW_SCEN!$ND$2:$ND$60=AE$4)*(GMW_SCEN!$NF$2:$NF$60=AE$1),0),$F333-1966)</f>
        <v>3.3277679999999998</v>
      </c>
      <c r="AF333" s="4" cm="1">
        <f t="array" ref="AF333">INDEX(GMW_SCEN!$A$2:$NF$60,MATCH(1,(GMW_SCEN!$NE$2:$NE$60=AF$3)*(GMW_SCEN!$ND$2:$ND$60=AF$4)*(GMW_SCEN!$NF$2:$NF$60=AF$1),0),$F333-1966)</f>
        <v>0.47093990000000002</v>
      </c>
      <c r="AG333" s="4" cm="1">
        <f t="array" ref="AG333">INDEX(GMW_SCEN!$A$2:$NF$60,MATCH(1,(GMW_SCEN!$NE$2:$NE$60=AG$3)*(GMW_SCEN!$ND$2:$ND$60=AG$4)*(GMW_SCEN!$NF$2:$NF$60=AG$1),0),$F333-1966)</f>
        <v>1.108822</v>
      </c>
      <c r="AH333" s="4" cm="1">
        <f t="array" ref="AH333">INDEX(GMW_SCEN!$A$2:$NF$60,MATCH(1,(GMW_SCEN!$NE$2:$NE$60=AH$3)*(GMW_SCEN!$ND$2:$ND$60=AH$4)*(GMW_SCEN!$NF$2:$NF$60=AH$1),0),$F333-1966)</f>
        <v>1.387006</v>
      </c>
      <c r="AI333" s="4" cm="1">
        <f t="array" ref="AI333">INDEX(GMW_SCEN!$A$2:$NF$60,MATCH(1,(GMW_SCEN!$NE$2:$NE$60=AI$3)*(GMW_SCEN!$ND$2:$ND$60=AI$4)*(GMW_SCEN!$NF$2:$NF$60=AI$1),0),$F333-1966)</f>
        <v>74.041240000000002</v>
      </c>
      <c r="AJ333" s="4" cm="1">
        <f t="array" ref="AJ333">INDEX(GMW_SCEN!$A$2:$NF$60,MATCH(1,(GMW_SCEN!$NE$2:$NE$60=AJ$3)*(GMW_SCEN!$ND$2:$ND$60=AJ$4)*(GMW_SCEN!$NF$2:$NF$60=AJ$1),0),$F333-1966)</f>
        <v>-32973.94</v>
      </c>
      <c r="AK333" s="4" cm="1">
        <f t="array" ref="AK333">INDEX(GMW_SCEN!$A$2:$NF$60,MATCH(1,(GMW_SCEN!$NE$2:$NE$60=AK$3)*(GMW_SCEN!$ND$2:$ND$60=AK$4)*(GMW_SCEN!$NF$2:$NF$60=AK$1),0),$F333-1966)</f>
        <v>8528240</v>
      </c>
      <c r="AL333" s="4" cm="1">
        <f t="array" ref="AL333">INDEX(GMW_SCEN!$A$2:$NF$60,MATCH(1,(GMW_SCEN!$NE$2:$NE$60=AL$3)*(GMW_SCEN!$ND$2:$ND$60=AL$4)*(GMW_SCEN!$NF$2:$NF$60=AL$1),0),$F333-1966)</f>
        <v>2189451</v>
      </c>
    </row>
    <row r="334" spans="1:38" x14ac:dyDescent="0.25">
      <c r="B334" s="4">
        <f t="shared" si="109"/>
        <v>2054</v>
      </c>
      <c r="C334" s="4">
        <f t="shared" si="109"/>
        <v>2054</v>
      </c>
      <c r="E334" s="4">
        <f t="shared" ref="E334" si="110">+E330+1</f>
        <v>2054</v>
      </c>
      <c r="F334" s="4">
        <f t="shared" si="100"/>
        <v>2300</v>
      </c>
      <c r="G334" s="4" cm="1">
        <f t="array" ref="G334">INDEX(GMW_SCEN!$A$2:$NF$60,MATCH(1,(GMW_SCEN!$NE$2:$NE$60=G$3)*(GMW_SCEN!$ND$2:$ND$60=G$4)*(GMW_SCEN!$NF$2:$NF$60=G$1),0),$F334-1966)</f>
        <v>1084122</v>
      </c>
      <c r="H334" s="4" cm="1">
        <f t="array" ref="H334">INDEX(GMW_SCEN!$A$2:$NF$60,MATCH(1,(GMW_SCEN!$NE$2:$NE$60=H$3)*(GMW_SCEN!$ND$2:$ND$60=H$4)*(GMW_SCEN!$NF$2:$NF$60=H$1),0),$F334-1966)</f>
        <v>631852.69999999995</v>
      </c>
      <c r="I334" s="4" cm="1">
        <f t="array" ref="I334">INDEX(GMW_SCEN!$A$2:$NF$60,MATCH(1,(GMW_SCEN!$NE$2:$NE$60=I$3)*(GMW_SCEN!$ND$2:$ND$60=I$4)*(GMW_SCEN!$NF$2:$NF$60=I$1),0),$F334-1966)</f>
        <v>233230.7</v>
      </c>
      <c r="J334" s="4" cm="1">
        <f t="array" ref="J334">INDEX(GMW_SCEN!$A$2:$NF$60,MATCH(1,(GMW_SCEN!$NE$2:$NE$60=J$3)*(GMW_SCEN!$ND$2:$ND$60=J$4)*(GMW_SCEN!$NF$2:$NF$60=J$1),0),$F334-1966)</f>
        <v>229404.1</v>
      </c>
      <c r="K334" s="4" cm="1">
        <f t="array" ref="K334">INDEX(GMW_SCEN!$A$2:$NF$60,MATCH(1,(GMW_SCEN!$NE$2:$NE$60=K$3)*(GMW_SCEN!$ND$2:$ND$60=K$4)*(GMW_SCEN!$NF$2:$NF$60=K$1),0),$F334-1966)</f>
        <v>331467.3</v>
      </c>
      <c r="L334" s="4" cm="1">
        <f t="array" ref="L334">INDEX(GMW_SCEN!$A$2:$NF$60,MATCH(1,(GMW_SCEN!$NE$2:$NE$60=L$3)*(GMW_SCEN!$ND$2:$ND$60=L$4)*(GMW_SCEN!$NF$2:$NF$60=L$1),0),$F334-1966)</f>
        <v>367473.4</v>
      </c>
      <c r="M334" s="4" cm="1">
        <f t="array" ref="M334">INDEX(GMW_SCEN!$A$2:$NF$60,MATCH(1,(GMW_SCEN!$NE$2:$NE$60=M$3)*(GMW_SCEN!$ND$2:$ND$60=M$4)*(GMW_SCEN!$NF$2:$NF$60=M$1),0),$F334-1966)</f>
        <v>251.9648</v>
      </c>
      <c r="N334" s="4" cm="1">
        <f t="array" ref="N334">INDEX(GMW_SCEN!$A$2:$NF$60,MATCH(1,(GMW_SCEN!$NE$2:$NE$60=N$3)*(GMW_SCEN!$ND$2:$ND$60=N$4)*(GMW_SCEN!$NF$2:$NF$60=N$1),0),$F334-1966)</f>
        <v>2.4996779999999998</v>
      </c>
      <c r="O334" s="4" cm="1">
        <f t="array" ref="O334">INDEX(GMW_SCEN!$A$2:$NF$60,MATCH(1,(GMW_SCEN!$NE$2:$NE$60=O$3)*(GMW_SCEN!$ND$2:$ND$60=O$4)*(GMW_SCEN!$NF$2:$NF$60=O$1),0),$F334-1966)</f>
        <v>3.3502160000000001</v>
      </c>
      <c r="P334" s="4" cm="1">
        <f t="array" ref="P334">INDEX(GMW_SCEN!$A$2:$NF$60,MATCH(1,(GMW_SCEN!$NE$2:$NE$60=P$3)*(GMW_SCEN!$ND$2:$ND$60=P$4)*(GMW_SCEN!$NF$2:$NF$60=P$1),0),$F334-1966)</f>
        <v>0.4812206</v>
      </c>
      <c r="Q334" s="4" cm="1">
        <f t="array" ref="Q334">INDEX(GMW_SCEN!$A$2:$NF$60,MATCH(1,(GMW_SCEN!$NE$2:$NE$60=Q$3)*(GMW_SCEN!$ND$2:$ND$60=Q$4)*(GMW_SCEN!$NF$2:$NF$60=Q$1),0),$F334-1966)</f>
        <v>1.119229</v>
      </c>
      <c r="R334" s="4" cm="1">
        <f t="array" ref="R334">INDEX(GMW_SCEN!$A$2:$NF$60,MATCH(1,(GMW_SCEN!$NE$2:$NE$60=R$3)*(GMW_SCEN!$ND$2:$ND$60=R$4)*(GMW_SCEN!$NF$2:$NF$60=R$1),0),$F334-1966)</f>
        <v>1.4000250000000001</v>
      </c>
      <c r="S334" s="4" cm="1">
        <f t="array" ref="S334">INDEX(GMW_SCEN!$A$2:$NF$60,MATCH(1,(GMW_SCEN!$NE$2:$NE$60=S$3)*(GMW_SCEN!$ND$2:$ND$60=S$4)*(GMW_SCEN!$NF$2:$NF$60=S$1),0),$F334-1966)</f>
        <v>74.608829999999998</v>
      </c>
      <c r="T334" s="4" cm="1">
        <f t="array" ref="T334">INDEX(GMW_SCEN!$A$2:$NF$60,MATCH(1,(GMW_SCEN!$NE$2:$NE$60=T$3)*(GMW_SCEN!$ND$2:$ND$60=T$4)*(GMW_SCEN!$NF$2:$NF$60=T$1),0),$F334-1966)</f>
        <v>-89523.94</v>
      </c>
      <c r="U334" s="4" cm="1">
        <f t="array" ref="U334">INDEX(GMW_SCEN!$A$2:$NF$60,MATCH(1,(GMW_SCEN!$NE$2:$NE$60=U$3)*(GMW_SCEN!$ND$2:$ND$60=U$4)*(GMW_SCEN!$NF$2:$NF$60=U$1),0),$F334-1966)</f>
        <v>8698835</v>
      </c>
      <c r="V334" s="4" cm="1">
        <f t="array" ref="V334">INDEX(GMW_SCEN!$A$2:$NF$60,MATCH(1,(GMW_SCEN!$NE$2:$NE$60=V$3)*(GMW_SCEN!$ND$2:$ND$60=V$4)*(GMW_SCEN!$NF$2:$NF$60=V$1),0),$F334-1966)</f>
        <v>2184364</v>
      </c>
      <c r="W334" s="4" cm="1">
        <f t="array" ref="W334">INDEX(GMW_SCEN!$A$2:$NF$60,MATCH(1,(GMW_SCEN!$NE$2:$NE$60=W$3)*(GMW_SCEN!$ND$2:$ND$60=W$4)*(GMW_SCEN!$NF$2:$NF$60=W$1),0),$F334-1966)</f>
        <v>1084201</v>
      </c>
      <c r="X334" s="4" cm="1">
        <f t="array" ref="X334">INDEX(GMW_SCEN!$A$2:$NF$60,MATCH(1,(GMW_SCEN!$NE$2:$NE$60=X$3)*(GMW_SCEN!$ND$2:$ND$60=X$4)*(GMW_SCEN!$NF$2:$NF$60=X$1),0),$F334-1966)</f>
        <v>631897.9</v>
      </c>
      <c r="Y334" s="4" cm="1">
        <f t="array" ref="Y334">INDEX(GMW_SCEN!$A$2:$NF$60,MATCH(1,(GMW_SCEN!$NE$2:$NE$60=Y$3)*(GMW_SCEN!$ND$2:$ND$60=Y$4)*(GMW_SCEN!$NF$2:$NF$60=Y$1),0),$F334-1966)</f>
        <v>233261.6</v>
      </c>
      <c r="Z334" s="4" cm="1">
        <f t="array" ref="Z334">INDEX(GMW_SCEN!$A$2:$NF$60,MATCH(1,(GMW_SCEN!$NE$2:$NE$60=Z$3)*(GMW_SCEN!$ND$2:$ND$60=Z$4)*(GMW_SCEN!$NF$2:$NF$60=Z$1),0),$F334-1966)</f>
        <v>229404.1</v>
      </c>
      <c r="AA334" s="4" cm="1">
        <f t="array" ref="AA334">INDEX(GMW_SCEN!$A$2:$NF$60,MATCH(1,(GMW_SCEN!$NE$2:$NE$60=AA$3)*(GMW_SCEN!$ND$2:$ND$60=AA$4)*(GMW_SCEN!$NF$2:$NF$60=AA$1),0),$F334-1966)</f>
        <v>331427.8</v>
      </c>
      <c r="AB334" s="4" cm="1">
        <f t="array" ref="AB334">INDEX(GMW_SCEN!$A$2:$NF$60,MATCH(1,(GMW_SCEN!$NE$2:$NE$60=AB$3)*(GMW_SCEN!$ND$2:$ND$60=AB$4)*(GMW_SCEN!$NF$2:$NF$60=AB$1),0),$F334-1966)</f>
        <v>367433.1</v>
      </c>
      <c r="AC334" s="4" cm="1">
        <f t="array" ref="AC334">INDEX(GMW_SCEN!$A$2:$NF$60,MATCH(1,(GMW_SCEN!$NE$2:$NE$60=AC$3)*(GMW_SCEN!$ND$2:$ND$60=AC$4)*(GMW_SCEN!$NF$2:$NF$60=AC$1),0),$F334-1966)</f>
        <v>254.61410000000001</v>
      </c>
      <c r="AD334" s="4" cm="1">
        <f t="array" ref="AD334">INDEX(GMW_SCEN!$A$2:$NF$60,MATCH(1,(GMW_SCEN!$NE$2:$NE$60=AD$3)*(GMW_SCEN!$ND$2:$ND$60=AD$4)*(GMW_SCEN!$NF$2:$NF$60=AD$1),0),$F334-1966)</f>
        <v>2.4837570000000002</v>
      </c>
      <c r="AE334" s="4" cm="1">
        <f t="array" ref="AE334">INDEX(GMW_SCEN!$A$2:$NF$60,MATCH(1,(GMW_SCEN!$NE$2:$NE$60=AE$3)*(GMW_SCEN!$ND$2:$ND$60=AE$4)*(GMW_SCEN!$NF$2:$NF$60=AE$1),0),$F334-1966)</f>
        <v>3.328122</v>
      </c>
      <c r="AF334" s="4" cm="1">
        <f t="array" ref="AF334">INDEX(GMW_SCEN!$A$2:$NF$60,MATCH(1,(GMW_SCEN!$NE$2:$NE$60=AF$3)*(GMW_SCEN!$ND$2:$ND$60=AF$4)*(GMW_SCEN!$NF$2:$NF$60=AF$1),0),$F334-1966)</f>
        <v>0.47356490000000001</v>
      </c>
      <c r="AG334" s="4" cm="1">
        <f t="array" ref="AG334">INDEX(GMW_SCEN!$A$2:$NF$60,MATCH(1,(GMW_SCEN!$NE$2:$NE$60=AG$3)*(GMW_SCEN!$ND$2:$ND$60=AG$4)*(GMW_SCEN!$NF$2:$NF$60=AG$1),0),$F334-1966)</f>
        <v>1.1088659999999999</v>
      </c>
      <c r="AH334" s="4" cm="1">
        <f t="array" ref="AH334">INDEX(GMW_SCEN!$A$2:$NF$60,MATCH(1,(GMW_SCEN!$NE$2:$NE$60=AH$3)*(GMW_SCEN!$ND$2:$ND$60=AH$4)*(GMW_SCEN!$NF$2:$NF$60=AH$1),0),$F334-1966)</f>
        <v>1.387065</v>
      </c>
      <c r="AI334" s="4" cm="1">
        <f t="array" ref="AI334">INDEX(GMW_SCEN!$A$2:$NF$60,MATCH(1,(GMW_SCEN!$NE$2:$NE$60=AI$3)*(GMW_SCEN!$ND$2:$ND$60=AI$4)*(GMW_SCEN!$NF$2:$NF$60=AI$1),0),$F334-1966)</f>
        <v>73.98057</v>
      </c>
      <c r="AJ334" s="4" cm="1">
        <f t="array" ref="AJ334">INDEX(GMW_SCEN!$A$2:$NF$60,MATCH(1,(GMW_SCEN!$NE$2:$NE$60=AJ$3)*(GMW_SCEN!$ND$2:$ND$60=AJ$4)*(GMW_SCEN!$NF$2:$NF$60=AJ$1),0),$F334-1966)</f>
        <v>-89335.25</v>
      </c>
      <c r="AK334" s="4" cm="1">
        <f t="array" ref="AK334">INDEX(GMW_SCEN!$A$2:$NF$60,MATCH(1,(GMW_SCEN!$NE$2:$NE$60=AK$3)*(GMW_SCEN!$ND$2:$ND$60=AK$4)*(GMW_SCEN!$NF$2:$NF$60=AK$1),0),$F334-1966)</f>
        <v>8661986</v>
      </c>
      <c r="AL334" s="4" cm="1">
        <f t="array" ref="AL334">INDEX(GMW_SCEN!$A$2:$NF$60,MATCH(1,(GMW_SCEN!$NE$2:$NE$60=AL$3)*(GMW_SCEN!$ND$2:$ND$60=AL$4)*(GMW_SCEN!$NF$2:$NF$60=AL$1),0),$F334-1966)</f>
        <v>2207968</v>
      </c>
    </row>
    <row r="335" spans="1:38" x14ac:dyDescent="0.25">
      <c r="A335" s="4">
        <v>2055</v>
      </c>
      <c r="B335" s="4">
        <f t="shared" si="109"/>
        <v>2055</v>
      </c>
      <c r="C335" s="4">
        <f t="shared" si="109"/>
        <v>2054</v>
      </c>
      <c r="D335" s="4">
        <f t="shared" si="109"/>
        <v>2054</v>
      </c>
      <c r="F335" s="4">
        <f t="shared" si="100"/>
        <v>2301</v>
      </c>
      <c r="G335" s="4" cm="1">
        <f t="array" ref="G335">INDEX(GMW_SCEN!$A$2:$NF$60,MATCH(1,(GMW_SCEN!$NE$2:$NE$60=G$3)*(GMW_SCEN!$ND$2:$ND$60=G$4)*(GMW_SCEN!$NF$2:$NF$60=G$1),0),$F335-1966)</f>
        <v>1087451</v>
      </c>
      <c r="H335" s="4" cm="1">
        <f t="array" ref="H335">INDEX(GMW_SCEN!$A$2:$NF$60,MATCH(1,(GMW_SCEN!$NE$2:$NE$60=H$3)*(GMW_SCEN!$ND$2:$ND$60=H$4)*(GMW_SCEN!$NF$2:$NF$60=H$1),0),$F335-1966)</f>
        <v>633736.6</v>
      </c>
      <c r="I335" s="4" cm="1">
        <f t="array" ref="I335">INDEX(GMW_SCEN!$A$2:$NF$60,MATCH(1,(GMW_SCEN!$NE$2:$NE$60=I$3)*(GMW_SCEN!$ND$2:$ND$60=I$4)*(GMW_SCEN!$NF$2:$NF$60=I$1),0),$F335-1966)</f>
        <v>234180.4</v>
      </c>
      <c r="J335" s="4" cm="1">
        <f t="array" ref="J335">INDEX(GMW_SCEN!$A$2:$NF$60,MATCH(1,(GMW_SCEN!$NE$2:$NE$60=J$3)*(GMW_SCEN!$ND$2:$ND$60=J$4)*(GMW_SCEN!$NF$2:$NF$60=J$1),0),$F335-1966)</f>
        <v>230088.4</v>
      </c>
      <c r="K335" s="4" cm="1">
        <f t="array" ref="K335">INDEX(GMW_SCEN!$A$2:$NF$60,MATCH(1,(GMW_SCEN!$NE$2:$NE$60=K$3)*(GMW_SCEN!$ND$2:$ND$60=K$4)*(GMW_SCEN!$NF$2:$NF$60=K$1),0),$F335-1966)</f>
        <v>332406</v>
      </c>
      <c r="L335" s="4" cm="1">
        <f t="array" ref="L335">INDEX(GMW_SCEN!$A$2:$NF$60,MATCH(1,(GMW_SCEN!$NE$2:$NE$60=L$3)*(GMW_SCEN!$ND$2:$ND$60=L$4)*(GMW_SCEN!$NF$2:$NF$60=L$1),0),$F335-1966)</f>
        <v>368679.7</v>
      </c>
      <c r="M335" s="4" cm="1">
        <f t="array" ref="M335">INDEX(GMW_SCEN!$A$2:$NF$60,MATCH(1,(GMW_SCEN!$NE$2:$NE$60=M$3)*(GMW_SCEN!$ND$2:$ND$60=M$4)*(GMW_SCEN!$NF$2:$NF$60=M$1),0),$F335-1966)</f>
        <v>252.09540000000001</v>
      </c>
      <c r="N335" s="4" cm="1">
        <f t="array" ref="N335">INDEX(GMW_SCEN!$A$2:$NF$60,MATCH(1,(GMW_SCEN!$NE$2:$NE$60=N$3)*(GMW_SCEN!$ND$2:$ND$60=N$4)*(GMW_SCEN!$NF$2:$NF$60=N$1),0),$F335-1966)</f>
        <v>2.4996689999999999</v>
      </c>
      <c r="O335" s="4" cm="1">
        <f t="array" ref="O335">INDEX(GMW_SCEN!$A$2:$NF$60,MATCH(1,(GMW_SCEN!$NE$2:$NE$60=O$3)*(GMW_SCEN!$ND$2:$ND$60=O$4)*(GMW_SCEN!$NF$2:$NF$60=O$1),0),$F335-1966)</f>
        <v>3.35025</v>
      </c>
      <c r="P335" s="4" cm="1">
        <f t="array" ref="P335">INDEX(GMW_SCEN!$A$2:$NF$60,MATCH(1,(GMW_SCEN!$NE$2:$NE$60=P$3)*(GMW_SCEN!$ND$2:$ND$60=P$4)*(GMW_SCEN!$NF$2:$NF$60=P$1),0),$F335-1966)</f>
        <v>0.48363040000000002</v>
      </c>
      <c r="Q335" s="4" cm="1">
        <f t="array" ref="Q335">INDEX(GMW_SCEN!$A$2:$NF$60,MATCH(1,(GMW_SCEN!$NE$2:$NE$60=Q$3)*(GMW_SCEN!$ND$2:$ND$60=Q$4)*(GMW_SCEN!$NF$2:$NF$60=Q$1),0),$F335-1966)</f>
        <v>1.1192279999999999</v>
      </c>
      <c r="R335" s="4" cm="1">
        <f t="array" ref="R335">INDEX(GMW_SCEN!$A$2:$NF$60,MATCH(1,(GMW_SCEN!$NE$2:$NE$60=R$3)*(GMW_SCEN!$ND$2:$ND$60=R$4)*(GMW_SCEN!$NF$2:$NF$60=R$1),0),$F335-1966)</f>
        <v>1.400026</v>
      </c>
      <c r="S335" s="4" cm="1">
        <f t="array" ref="S335">INDEX(GMW_SCEN!$A$2:$NF$60,MATCH(1,(GMW_SCEN!$NE$2:$NE$60=S$3)*(GMW_SCEN!$ND$2:$ND$60=S$4)*(GMW_SCEN!$NF$2:$NF$60=S$1),0),$F335-1966)</f>
        <v>74.543909999999997</v>
      </c>
      <c r="T335" s="4" cm="1">
        <f t="array" ref="T335">INDEX(GMW_SCEN!$A$2:$NF$60,MATCH(1,(GMW_SCEN!$NE$2:$NE$60=T$3)*(GMW_SCEN!$ND$2:$ND$60=T$4)*(GMW_SCEN!$NF$2:$NF$60=T$1),0),$F335-1966)</f>
        <v>85624.38</v>
      </c>
      <c r="U335" s="4" cm="1">
        <f t="array" ref="U335">INDEX(GMW_SCEN!$A$2:$NF$60,MATCH(1,(GMW_SCEN!$NE$2:$NE$60=U$3)*(GMW_SCEN!$ND$2:$ND$60=U$4)*(GMW_SCEN!$NF$2:$NF$60=U$1),0),$F335-1966)</f>
        <v>8706792</v>
      </c>
      <c r="V335" s="4" cm="1">
        <f t="array" ref="V335">INDEX(GMW_SCEN!$A$2:$NF$60,MATCH(1,(GMW_SCEN!$NE$2:$NE$60=V$3)*(GMW_SCEN!$ND$2:$ND$60=V$4)*(GMW_SCEN!$NF$2:$NF$60=V$1),0),$F335-1966)</f>
        <v>2202903</v>
      </c>
      <c r="W335" s="4" cm="1">
        <f t="array" ref="W335">INDEX(GMW_SCEN!$A$2:$NF$60,MATCH(1,(GMW_SCEN!$NE$2:$NE$60=W$3)*(GMW_SCEN!$ND$2:$ND$60=W$4)*(GMW_SCEN!$NF$2:$NF$60=W$1),0),$F335-1966)</f>
        <v>1087531</v>
      </c>
      <c r="X335" s="4" cm="1">
        <f t="array" ref="X335">INDEX(GMW_SCEN!$A$2:$NF$60,MATCH(1,(GMW_SCEN!$NE$2:$NE$60=X$3)*(GMW_SCEN!$ND$2:$ND$60=X$4)*(GMW_SCEN!$NF$2:$NF$60=X$1),0),$F335-1966)</f>
        <v>633780.80000000005</v>
      </c>
      <c r="Y335" s="4" cm="1">
        <f t="array" ref="Y335">INDEX(GMW_SCEN!$A$2:$NF$60,MATCH(1,(GMW_SCEN!$NE$2:$NE$60=Y$3)*(GMW_SCEN!$ND$2:$ND$60=Y$4)*(GMW_SCEN!$NF$2:$NF$60=Y$1),0),$F335-1966)</f>
        <v>234211</v>
      </c>
      <c r="Z335" s="4" cm="1">
        <f t="array" ref="Z335">INDEX(GMW_SCEN!$A$2:$NF$60,MATCH(1,(GMW_SCEN!$NE$2:$NE$60=Z$3)*(GMW_SCEN!$ND$2:$ND$60=Z$4)*(GMW_SCEN!$NF$2:$NF$60=Z$1),0),$F335-1966)</f>
        <v>230088.4</v>
      </c>
      <c r="AA335" s="4" cm="1">
        <f t="array" ref="AA335">INDEX(GMW_SCEN!$A$2:$NF$60,MATCH(1,(GMW_SCEN!$NE$2:$NE$60=AA$3)*(GMW_SCEN!$ND$2:$ND$60=AA$4)*(GMW_SCEN!$NF$2:$NF$60=AA$1),0),$F335-1966)</f>
        <v>332366.7</v>
      </c>
      <c r="AB335" s="4" cm="1">
        <f t="array" ref="AB335">INDEX(GMW_SCEN!$A$2:$NF$60,MATCH(1,(GMW_SCEN!$NE$2:$NE$60=AB$3)*(GMW_SCEN!$ND$2:$ND$60=AB$4)*(GMW_SCEN!$NF$2:$NF$60=AB$1),0),$F335-1966)</f>
        <v>368636.4</v>
      </c>
      <c r="AC335" s="4" cm="1">
        <f t="array" ref="AC335">INDEX(GMW_SCEN!$A$2:$NF$60,MATCH(1,(GMW_SCEN!$NE$2:$NE$60=AC$3)*(GMW_SCEN!$ND$2:$ND$60=AC$4)*(GMW_SCEN!$NF$2:$NF$60=AC$1),0),$F335-1966)</f>
        <v>254.73759999999999</v>
      </c>
      <c r="AD335" s="4" cm="1">
        <f t="array" ref="AD335">INDEX(GMW_SCEN!$A$2:$NF$60,MATCH(1,(GMW_SCEN!$NE$2:$NE$60=AD$3)*(GMW_SCEN!$ND$2:$ND$60=AD$4)*(GMW_SCEN!$NF$2:$NF$60=AD$1),0),$F335-1966)</f>
        <v>2.4840779999999998</v>
      </c>
      <c r="AE335" s="4" cm="1">
        <f t="array" ref="AE335">INDEX(GMW_SCEN!$A$2:$NF$60,MATCH(1,(GMW_SCEN!$NE$2:$NE$60=AE$3)*(GMW_SCEN!$ND$2:$ND$60=AE$4)*(GMW_SCEN!$NF$2:$NF$60=AE$1),0),$F335-1966)</f>
        <v>3.328465</v>
      </c>
      <c r="AF335" s="4" cm="1">
        <f t="array" ref="AF335">INDEX(GMW_SCEN!$A$2:$NF$60,MATCH(1,(GMW_SCEN!$NE$2:$NE$60=AF$3)*(GMW_SCEN!$ND$2:$ND$60=AF$4)*(GMW_SCEN!$NF$2:$NF$60=AF$1),0),$F335-1966)</f>
        <v>0.47597620000000002</v>
      </c>
      <c r="AG335" s="4" cm="1">
        <f t="array" ref="AG335">INDEX(GMW_SCEN!$A$2:$NF$60,MATCH(1,(GMW_SCEN!$NE$2:$NE$60=AG$3)*(GMW_SCEN!$ND$2:$ND$60=AG$4)*(GMW_SCEN!$NF$2:$NF$60=AG$1),0),$F335-1966)</f>
        <v>1.108911</v>
      </c>
      <c r="AH335" s="4" cm="1">
        <f t="array" ref="AH335">INDEX(GMW_SCEN!$A$2:$NF$60,MATCH(1,(GMW_SCEN!$NE$2:$NE$60=AH$3)*(GMW_SCEN!$ND$2:$ND$60=AH$4)*(GMW_SCEN!$NF$2:$NF$60=AH$1),0),$F335-1966)</f>
        <v>1.387121</v>
      </c>
      <c r="AI335" s="4" cm="1">
        <f t="array" ref="AI335">INDEX(GMW_SCEN!$A$2:$NF$60,MATCH(1,(GMW_SCEN!$NE$2:$NE$60=AI$3)*(GMW_SCEN!$ND$2:$ND$60=AI$4)*(GMW_SCEN!$NF$2:$NF$60=AI$1),0),$F335-1966)</f>
        <v>73.919169999999994</v>
      </c>
      <c r="AJ335" s="4" cm="1">
        <f t="array" ref="AJ335">INDEX(GMW_SCEN!$A$2:$NF$60,MATCH(1,(GMW_SCEN!$NE$2:$NE$60=AJ$3)*(GMW_SCEN!$ND$2:$ND$60=AJ$4)*(GMW_SCEN!$NF$2:$NF$60=AJ$1),0),$F335-1966)</f>
        <v>87486.88</v>
      </c>
      <c r="AK335" s="4" cm="1">
        <f t="array" ref="AK335">INDEX(GMW_SCEN!$A$2:$NF$60,MATCH(1,(GMW_SCEN!$NE$2:$NE$60=AK$3)*(GMW_SCEN!$ND$2:$ND$60=AK$4)*(GMW_SCEN!$NF$2:$NF$60=AK$1),0),$F335-1966)</f>
        <v>8668866</v>
      </c>
      <c r="AL335" s="4" cm="1">
        <f t="array" ref="AL335">INDEX(GMW_SCEN!$A$2:$NF$60,MATCH(1,(GMW_SCEN!$NE$2:$NE$60=AL$3)*(GMW_SCEN!$ND$2:$ND$60=AL$4)*(GMW_SCEN!$NF$2:$NF$60=AL$1),0),$F335-1966)</f>
        <v>2226647</v>
      </c>
    </row>
    <row r="336" spans="1:38" x14ac:dyDescent="0.25">
      <c r="B336" s="4">
        <f t="shared" si="109"/>
        <v>2055</v>
      </c>
      <c r="C336" s="4">
        <f t="shared" si="109"/>
        <v>2055</v>
      </c>
      <c r="F336" s="4">
        <f t="shared" si="100"/>
        <v>2302</v>
      </c>
      <c r="G336" s="4" cm="1">
        <f t="array" ref="G336">INDEX(GMW_SCEN!$A$2:$NF$60,MATCH(1,(GMW_SCEN!$NE$2:$NE$60=G$3)*(GMW_SCEN!$ND$2:$ND$60=G$4)*(GMW_SCEN!$NF$2:$NF$60=G$1),0),$F336-1966)</f>
        <v>1090782</v>
      </c>
      <c r="H336" s="4" cm="1">
        <f t="array" ref="H336">INDEX(GMW_SCEN!$A$2:$NF$60,MATCH(1,(GMW_SCEN!$NE$2:$NE$60=H$3)*(GMW_SCEN!$ND$2:$ND$60=H$4)*(GMW_SCEN!$NF$2:$NF$60=H$1),0),$F336-1966)</f>
        <v>635622.9</v>
      </c>
      <c r="I336" s="4" cm="1">
        <f t="array" ref="I336">INDEX(GMW_SCEN!$A$2:$NF$60,MATCH(1,(GMW_SCEN!$NE$2:$NE$60=I$3)*(GMW_SCEN!$ND$2:$ND$60=I$4)*(GMW_SCEN!$NF$2:$NF$60=I$1),0),$F336-1966)</f>
        <v>235132.5</v>
      </c>
      <c r="J336" s="4" cm="1">
        <f t="array" ref="J336">INDEX(GMW_SCEN!$A$2:$NF$60,MATCH(1,(GMW_SCEN!$NE$2:$NE$60=J$3)*(GMW_SCEN!$ND$2:$ND$60=J$4)*(GMW_SCEN!$NF$2:$NF$60=J$1),0),$F336-1966)</f>
        <v>230773.3</v>
      </c>
      <c r="K336" s="4" cm="1">
        <f t="array" ref="K336">INDEX(GMW_SCEN!$A$2:$NF$60,MATCH(1,(GMW_SCEN!$NE$2:$NE$60=K$3)*(GMW_SCEN!$ND$2:$ND$60=K$4)*(GMW_SCEN!$NF$2:$NF$60=K$1),0),$F336-1966)</f>
        <v>333345.5</v>
      </c>
      <c r="L336" s="4" cm="1">
        <f t="array" ref="L336">INDEX(GMW_SCEN!$A$2:$NF$60,MATCH(1,(GMW_SCEN!$NE$2:$NE$60=L$3)*(GMW_SCEN!$ND$2:$ND$60=L$4)*(GMW_SCEN!$NF$2:$NF$60=L$1),0),$F336-1966)</f>
        <v>369888.1</v>
      </c>
      <c r="M336" s="4" cm="1">
        <f t="array" ref="M336">INDEX(GMW_SCEN!$A$2:$NF$60,MATCH(1,(GMW_SCEN!$NE$2:$NE$60=M$3)*(GMW_SCEN!$ND$2:$ND$60=M$4)*(GMW_SCEN!$NF$2:$NF$60=M$1),0),$F336-1966)</f>
        <v>254.61519999999999</v>
      </c>
      <c r="N336" s="4" cm="1">
        <f t="array" ref="N336">INDEX(GMW_SCEN!$A$2:$NF$60,MATCH(1,(GMW_SCEN!$NE$2:$NE$60=N$3)*(GMW_SCEN!$ND$2:$ND$60=N$4)*(GMW_SCEN!$NF$2:$NF$60=N$1),0),$F336-1966)</f>
        <v>2.4996809999999998</v>
      </c>
      <c r="O336" s="4" cm="1">
        <f t="array" ref="O336">INDEX(GMW_SCEN!$A$2:$NF$60,MATCH(1,(GMW_SCEN!$NE$2:$NE$60=O$3)*(GMW_SCEN!$ND$2:$ND$60=O$4)*(GMW_SCEN!$NF$2:$NF$60=O$1),0),$F336-1966)</f>
        <v>3.3502740000000002</v>
      </c>
      <c r="P336" s="4" cm="1">
        <f t="array" ref="P336">INDEX(GMW_SCEN!$A$2:$NF$60,MATCH(1,(GMW_SCEN!$NE$2:$NE$60=P$3)*(GMW_SCEN!$ND$2:$ND$60=P$4)*(GMW_SCEN!$NF$2:$NF$60=P$1),0),$F336-1966)</f>
        <v>0.48575699999999999</v>
      </c>
      <c r="Q336" s="4" cm="1">
        <f t="array" ref="Q336">INDEX(GMW_SCEN!$A$2:$NF$60,MATCH(1,(GMW_SCEN!$NE$2:$NE$60=Q$3)*(GMW_SCEN!$ND$2:$ND$60=Q$4)*(GMW_SCEN!$NF$2:$NF$60=Q$1),0),$F336-1966)</f>
        <v>1.119229</v>
      </c>
      <c r="R336" s="4" cm="1">
        <f t="array" ref="R336">INDEX(GMW_SCEN!$A$2:$NF$60,MATCH(1,(GMW_SCEN!$NE$2:$NE$60=R$3)*(GMW_SCEN!$ND$2:$ND$60=R$4)*(GMW_SCEN!$NF$2:$NF$60=R$1),0),$F336-1966)</f>
        <v>1.4000250000000001</v>
      </c>
      <c r="S336" s="4" cm="1">
        <f t="array" ref="S336">INDEX(GMW_SCEN!$A$2:$NF$60,MATCH(1,(GMW_SCEN!$NE$2:$NE$60=S$3)*(GMW_SCEN!$ND$2:$ND$60=S$4)*(GMW_SCEN!$NF$2:$NF$60=S$1),0),$F336-1966)</f>
        <v>74.479079999999996</v>
      </c>
      <c r="T336" s="4" cm="1">
        <f t="array" ref="T336">INDEX(GMW_SCEN!$A$2:$NF$60,MATCH(1,(GMW_SCEN!$NE$2:$NE$60=T$3)*(GMW_SCEN!$ND$2:$ND$60=T$4)*(GMW_SCEN!$NF$2:$NF$60=T$1),0),$F336-1966)</f>
        <v>-109375.7</v>
      </c>
      <c r="U336" s="4" cm="1">
        <f t="array" ref="U336">INDEX(GMW_SCEN!$A$2:$NF$60,MATCH(1,(GMW_SCEN!$NE$2:$NE$60=U$3)*(GMW_SCEN!$ND$2:$ND$60=U$4)*(GMW_SCEN!$NF$2:$NF$60=U$1),0),$F336-1966)</f>
        <v>8849627</v>
      </c>
      <c r="V336" s="4" cm="1">
        <f t="array" ref="V336">INDEX(GMW_SCEN!$A$2:$NF$60,MATCH(1,(GMW_SCEN!$NE$2:$NE$60=V$3)*(GMW_SCEN!$ND$2:$ND$60=V$4)*(GMW_SCEN!$NF$2:$NF$60=V$1),0),$F336-1966)</f>
        <v>2221585</v>
      </c>
      <c r="W336" s="4" cm="1">
        <f t="array" ref="W336">INDEX(GMW_SCEN!$A$2:$NF$60,MATCH(1,(GMW_SCEN!$NE$2:$NE$60=W$3)*(GMW_SCEN!$ND$2:$ND$60=W$4)*(GMW_SCEN!$NF$2:$NF$60=W$1),0),$F336-1966)</f>
        <v>1090864</v>
      </c>
      <c r="X336" s="4" cm="1">
        <f t="array" ref="X336">INDEX(GMW_SCEN!$A$2:$NF$60,MATCH(1,(GMW_SCEN!$NE$2:$NE$60=X$3)*(GMW_SCEN!$ND$2:$ND$60=X$4)*(GMW_SCEN!$NF$2:$NF$60=X$1),0),$F336-1966)</f>
        <v>635665.9</v>
      </c>
      <c r="Y336" s="4" cm="1">
        <f t="array" ref="Y336">INDEX(GMW_SCEN!$A$2:$NF$60,MATCH(1,(GMW_SCEN!$NE$2:$NE$60=Y$3)*(GMW_SCEN!$ND$2:$ND$60=Y$4)*(GMW_SCEN!$NF$2:$NF$60=Y$1),0),$F336-1966)</f>
        <v>235163.7</v>
      </c>
      <c r="Z336" s="4" cm="1">
        <f t="array" ref="Z336">INDEX(GMW_SCEN!$A$2:$NF$60,MATCH(1,(GMW_SCEN!$NE$2:$NE$60=Z$3)*(GMW_SCEN!$ND$2:$ND$60=Z$4)*(GMW_SCEN!$NF$2:$NF$60=Z$1),0),$F336-1966)</f>
        <v>230773.3</v>
      </c>
      <c r="AA336" s="4" cm="1">
        <f t="array" ref="AA336">INDEX(GMW_SCEN!$A$2:$NF$60,MATCH(1,(GMW_SCEN!$NE$2:$NE$60=AA$3)*(GMW_SCEN!$ND$2:$ND$60=AA$4)*(GMW_SCEN!$NF$2:$NF$60=AA$1),0),$F336-1966)</f>
        <v>333305.8</v>
      </c>
      <c r="AB336" s="4" cm="1">
        <f t="array" ref="AB336">INDEX(GMW_SCEN!$A$2:$NF$60,MATCH(1,(GMW_SCEN!$NE$2:$NE$60=AB$3)*(GMW_SCEN!$ND$2:$ND$60=AB$4)*(GMW_SCEN!$NF$2:$NF$60=AB$1),0),$F336-1966)</f>
        <v>369842.5</v>
      </c>
      <c r="AC336" s="4" cm="1">
        <f t="array" ref="AC336">INDEX(GMW_SCEN!$A$2:$NF$60,MATCH(1,(GMW_SCEN!$NE$2:$NE$60=AC$3)*(GMW_SCEN!$ND$2:$ND$60=AC$4)*(GMW_SCEN!$NF$2:$NF$60=AC$1),0),$F336-1966)</f>
        <v>257.27879999999999</v>
      </c>
      <c r="AD336" s="4" cm="1">
        <f t="array" ref="AD336">INDEX(GMW_SCEN!$A$2:$NF$60,MATCH(1,(GMW_SCEN!$NE$2:$NE$60=AD$3)*(GMW_SCEN!$ND$2:$ND$60=AD$4)*(GMW_SCEN!$NF$2:$NF$60=AD$1),0),$F336-1966)</f>
        <v>2.4844189999999999</v>
      </c>
      <c r="AE336" s="4" cm="1">
        <f t="array" ref="AE336">INDEX(GMW_SCEN!$A$2:$NF$60,MATCH(1,(GMW_SCEN!$NE$2:$NE$60=AE$3)*(GMW_SCEN!$ND$2:$ND$60=AE$4)*(GMW_SCEN!$NF$2:$NF$60=AE$1),0),$F336-1966)</f>
        <v>3.3288169999999999</v>
      </c>
      <c r="AF336" s="4" cm="1">
        <f t="array" ref="AF336">INDEX(GMW_SCEN!$A$2:$NF$60,MATCH(1,(GMW_SCEN!$NE$2:$NE$60=AF$3)*(GMW_SCEN!$ND$2:$ND$60=AF$4)*(GMW_SCEN!$NF$2:$NF$60=AF$1),0),$F336-1966)</f>
        <v>0.47807529999999998</v>
      </c>
      <c r="AG336" s="4" cm="1">
        <f t="array" ref="AG336">INDEX(GMW_SCEN!$A$2:$NF$60,MATCH(1,(GMW_SCEN!$NE$2:$NE$60=AG$3)*(GMW_SCEN!$ND$2:$ND$60=AG$4)*(GMW_SCEN!$NF$2:$NF$60=AG$1),0),$F336-1966)</f>
        <v>1.108954</v>
      </c>
      <c r="AH336" s="4" cm="1">
        <f t="array" ref="AH336">INDEX(GMW_SCEN!$A$2:$NF$60,MATCH(1,(GMW_SCEN!$NE$2:$NE$60=AH$3)*(GMW_SCEN!$ND$2:$ND$60=AH$4)*(GMW_SCEN!$NF$2:$NF$60=AH$1),0),$F336-1966)</f>
        <v>1.3871739999999999</v>
      </c>
      <c r="AI336" s="4" cm="1">
        <f t="array" ref="AI336">INDEX(GMW_SCEN!$A$2:$NF$60,MATCH(1,(GMW_SCEN!$NE$2:$NE$60=AI$3)*(GMW_SCEN!$ND$2:$ND$60=AI$4)*(GMW_SCEN!$NF$2:$NF$60=AI$1),0),$F336-1966)</f>
        <v>73.858500000000006</v>
      </c>
      <c r="AJ336" s="4" cm="1">
        <f t="array" ref="AJ336">INDEX(GMW_SCEN!$A$2:$NF$60,MATCH(1,(GMW_SCEN!$NE$2:$NE$60=AJ$3)*(GMW_SCEN!$ND$2:$ND$60=AJ$4)*(GMW_SCEN!$NF$2:$NF$60=AJ$1),0),$F336-1966)</f>
        <v>-109560.9</v>
      </c>
      <c r="AK336" s="4" cm="1">
        <f t="array" ref="AK336">INDEX(GMW_SCEN!$A$2:$NF$60,MATCH(1,(GMW_SCEN!$NE$2:$NE$60=AK$3)*(GMW_SCEN!$ND$2:$ND$60=AK$4)*(GMW_SCEN!$NF$2:$NF$60=AK$1),0),$F336-1966)</f>
        <v>8812676</v>
      </c>
      <c r="AL336" s="4" cm="1">
        <f t="array" ref="AL336">INDEX(GMW_SCEN!$A$2:$NF$60,MATCH(1,(GMW_SCEN!$NE$2:$NE$60=AL$3)*(GMW_SCEN!$ND$2:$ND$60=AL$4)*(GMW_SCEN!$NF$2:$NF$60=AL$1),0),$F336-1966)</f>
        <v>2245495</v>
      </c>
    </row>
    <row r="337" spans="1:38" x14ac:dyDescent="0.25">
      <c r="B337" s="4">
        <f t="shared" si="109"/>
        <v>2055</v>
      </c>
      <c r="C337" s="4">
        <f t="shared" si="109"/>
        <v>2055</v>
      </c>
      <c r="F337" s="4">
        <f t="shared" si="100"/>
        <v>2303</v>
      </c>
      <c r="G337" s="4" cm="1">
        <f t="array" ref="G337">INDEX(GMW_SCEN!$A$2:$NF$60,MATCH(1,(GMW_SCEN!$NE$2:$NE$60=G$3)*(GMW_SCEN!$ND$2:$ND$60=G$4)*(GMW_SCEN!$NF$2:$NF$60=G$1),0),$F337-1966)</f>
        <v>1094084</v>
      </c>
      <c r="H337" s="4" cm="1">
        <f t="array" ref="H337">INDEX(GMW_SCEN!$A$2:$NF$60,MATCH(1,(GMW_SCEN!$NE$2:$NE$60=H$3)*(GMW_SCEN!$ND$2:$ND$60=H$4)*(GMW_SCEN!$NF$2:$NF$60=H$1),0),$F337-1966)</f>
        <v>637491.4</v>
      </c>
      <c r="I337" s="4" cm="1">
        <f t="array" ref="I337">INDEX(GMW_SCEN!$A$2:$NF$60,MATCH(1,(GMW_SCEN!$NE$2:$NE$60=I$3)*(GMW_SCEN!$ND$2:$ND$60=I$4)*(GMW_SCEN!$NF$2:$NF$60=I$1),0),$F337-1966)</f>
        <v>236079.8</v>
      </c>
      <c r="J337" s="4" cm="1">
        <f t="array" ref="J337">INDEX(GMW_SCEN!$A$2:$NF$60,MATCH(1,(GMW_SCEN!$NE$2:$NE$60=J$3)*(GMW_SCEN!$ND$2:$ND$60=J$4)*(GMW_SCEN!$NF$2:$NF$60=J$1),0),$F337-1966)</f>
        <v>231451.7</v>
      </c>
      <c r="K337" s="4" cm="1">
        <f t="array" ref="K337">INDEX(GMW_SCEN!$A$2:$NF$60,MATCH(1,(GMW_SCEN!$NE$2:$NE$60=K$3)*(GMW_SCEN!$ND$2:$ND$60=K$4)*(GMW_SCEN!$NF$2:$NF$60=K$1),0),$F337-1966)</f>
        <v>334276</v>
      </c>
      <c r="L337" s="4" cm="1">
        <f t="array" ref="L337">INDEX(GMW_SCEN!$A$2:$NF$60,MATCH(1,(GMW_SCEN!$NE$2:$NE$60=L$3)*(GMW_SCEN!$ND$2:$ND$60=L$4)*(GMW_SCEN!$NF$2:$NF$60=L$1),0),$F337-1966)</f>
        <v>371087.5</v>
      </c>
      <c r="M337" s="4" cm="1">
        <f t="array" ref="M337">INDEX(GMW_SCEN!$A$2:$NF$60,MATCH(1,(GMW_SCEN!$NE$2:$NE$60=M$3)*(GMW_SCEN!$ND$2:$ND$60=M$4)*(GMW_SCEN!$NF$2:$NF$60=M$1),0),$F337-1966)</f>
        <v>256.35000000000002</v>
      </c>
      <c r="N337" s="4" cm="1">
        <f t="array" ref="N337">INDEX(GMW_SCEN!$A$2:$NF$60,MATCH(1,(GMW_SCEN!$NE$2:$NE$60=N$3)*(GMW_SCEN!$ND$2:$ND$60=N$4)*(GMW_SCEN!$NF$2:$NF$60=N$1),0),$F337-1966)</f>
        <v>2.4996900000000002</v>
      </c>
      <c r="O337" s="4" cm="1">
        <f t="array" ref="O337">INDEX(GMW_SCEN!$A$2:$NF$60,MATCH(1,(GMW_SCEN!$NE$2:$NE$60=O$3)*(GMW_SCEN!$ND$2:$ND$60=O$4)*(GMW_SCEN!$NF$2:$NF$60=O$1),0),$F337-1966)</f>
        <v>3.350298</v>
      </c>
      <c r="P337" s="4" cm="1">
        <f t="array" ref="P337">INDEX(GMW_SCEN!$A$2:$NF$60,MATCH(1,(GMW_SCEN!$NE$2:$NE$60=P$3)*(GMW_SCEN!$ND$2:$ND$60=P$4)*(GMW_SCEN!$NF$2:$NF$60=P$1),0),$F337-1966)</f>
        <v>0.48800539999999998</v>
      </c>
      <c r="Q337" s="4" cm="1">
        <f t="array" ref="Q337">INDEX(GMW_SCEN!$A$2:$NF$60,MATCH(1,(GMW_SCEN!$NE$2:$NE$60=Q$3)*(GMW_SCEN!$ND$2:$ND$60=Q$4)*(GMW_SCEN!$NF$2:$NF$60=Q$1),0),$F337-1966)</f>
        <v>1.1192310000000001</v>
      </c>
      <c r="R337" s="4" cm="1">
        <f t="array" ref="R337">INDEX(GMW_SCEN!$A$2:$NF$60,MATCH(1,(GMW_SCEN!$NE$2:$NE$60=R$3)*(GMW_SCEN!$ND$2:$ND$60=R$4)*(GMW_SCEN!$NF$2:$NF$60=R$1),0),$F337-1966)</f>
        <v>1.4000269999999999</v>
      </c>
      <c r="S337" s="4" cm="1">
        <f t="array" ref="S337">INDEX(GMW_SCEN!$A$2:$NF$60,MATCH(1,(GMW_SCEN!$NE$2:$NE$60=S$3)*(GMW_SCEN!$ND$2:$ND$60=S$4)*(GMW_SCEN!$NF$2:$NF$60=S$1),0),$F337-1966)</f>
        <v>74.414379999999994</v>
      </c>
      <c r="T337" s="4" cm="1">
        <f t="array" ref="T337">INDEX(GMW_SCEN!$A$2:$NF$60,MATCH(1,(GMW_SCEN!$NE$2:$NE$60=T$3)*(GMW_SCEN!$ND$2:$ND$60=T$4)*(GMW_SCEN!$NF$2:$NF$60=T$1),0),$F337-1966)</f>
        <v>-34445.21</v>
      </c>
      <c r="U337" s="4" cm="1">
        <f t="array" ref="U337">INDEX(GMW_SCEN!$A$2:$NF$60,MATCH(1,(GMW_SCEN!$NE$2:$NE$60=U$3)*(GMW_SCEN!$ND$2:$ND$60=U$4)*(GMW_SCEN!$NF$2:$NF$60=U$1),0),$F337-1966)</f>
        <v>8928648</v>
      </c>
      <c r="V337" s="4" cm="1">
        <f t="array" ref="V337">INDEX(GMW_SCEN!$A$2:$NF$60,MATCH(1,(GMW_SCEN!$NE$2:$NE$60=V$3)*(GMW_SCEN!$ND$2:$ND$60=V$4)*(GMW_SCEN!$NF$2:$NF$60=V$1),0),$F337-1966)</f>
        <v>2240342</v>
      </c>
      <c r="W337" s="4" cm="1">
        <f t="array" ref="W337">INDEX(GMW_SCEN!$A$2:$NF$60,MATCH(1,(GMW_SCEN!$NE$2:$NE$60=W$3)*(GMW_SCEN!$ND$2:$ND$60=W$4)*(GMW_SCEN!$NF$2:$NF$60=W$1),0),$F337-1966)</f>
        <v>1094165</v>
      </c>
      <c r="X337" s="4" cm="1">
        <f t="array" ref="X337">INDEX(GMW_SCEN!$A$2:$NF$60,MATCH(1,(GMW_SCEN!$NE$2:$NE$60=X$3)*(GMW_SCEN!$ND$2:$ND$60=X$4)*(GMW_SCEN!$NF$2:$NF$60=X$1),0),$F337-1966)</f>
        <v>637531.5</v>
      </c>
      <c r="Y337" s="4" cm="1">
        <f t="array" ref="Y337">INDEX(GMW_SCEN!$A$2:$NF$60,MATCH(1,(GMW_SCEN!$NE$2:$NE$60=Y$3)*(GMW_SCEN!$ND$2:$ND$60=Y$4)*(GMW_SCEN!$NF$2:$NF$60=Y$1),0),$F337-1966)</f>
        <v>236111.3</v>
      </c>
      <c r="Z337" s="4" cm="1">
        <f t="array" ref="Z337">INDEX(GMW_SCEN!$A$2:$NF$60,MATCH(1,(GMW_SCEN!$NE$2:$NE$60=Z$3)*(GMW_SCEN!$ND$2:$ND$60=Z$4)*(GMW_SCEN!$NF$2:$NF$60=Z$1),0),$F337-1966)</f>
        <v>231451.7</v>
      </c>
      <c r="AA337" s="4" cm="1">
        <f t="array" ref="AA337">INDEX(GMW_SCEN!$A$2:$NF$60,MATCH(1,(GMW_SCEN!$NE$2:$NE$60=AA$3)*(GMW_SCEN!$ND$2:$ND$60=AA$4)*(GMW_SCEN!$NF$2:$NF$60=AA$1),0),$F337-1966)</f>
        <v>334235.59999999998</v>
      </c>
      <c r="AB337" s="4" cm="1">
        <f t="array" ref="AB337">INDEX(GMW_SCEN!$A$2:$NF$60,MATCH(1,(GMW_SCEN!$NE$2:$NE$60=AB$3)*(GMW_SCEN!$ND$2:$ND$60=AB$4)*(GMW_SCEN!$NF$2:$NF$60=AB$1),0),$F337-1966)</f>
        <v>371039.8</v>
      </c>
      <c r="AC337" s="4" cm="1">
        <f t="array" ref="AC337">INDEX(GMW_SCEN!$A$2:$NF$60,MATCH(1,(GMW_SCEN!$NE$2:$NE$60=AC$3)*(GMW_SCEN!$ND$2:$ND$60=AC$4)*(GMW_SCEN!$NF$2:$NF$60=AC$1),0),$F337-1966)</f>
        <v>259.02519999999998</v>
      </c>
      <c r="AD337" s="4" cm="1">
        <f t="array" ref="AD337">INDEX(GMW_SCEN!$A$2:$NF$60,MATCH(1,(GMW_SCEN!$NE$2:$NE$60=AD$3)*(GMW_SCEN!$ND$2:$ND$60=AD$4)*(GMW_SCEN!$NF$2:$NF$60=AD$1),0),$F337-1966)</f>
        <v>2.4847440000000001</v>
      </c>
      <c r="AE337" s="4" cm="1">
        <f t="array" ref="AE337">INDEX(GMW_SCEN!$A$2:$NF$60,MATCH(1,(GMW_SCEN!$NE$2:$NE$60=AE$3)*(GMW_SCEN!$ND$2:$ND$60=AE$4)*(GMW_SCEN!$NF$2:$NF$60=AE$1),0),$F337-1966)</f>
        <v>3.329164</v>
      </c>
      <c r="AF337" s="4" cm="1">
        <f t="array" ref="AF337">INDEX(GMW_SCEN!$A$2:$NF$60,MATCH(1,(GMW_SCEN!$NE$2:$NE$60=AF$3)*(GMW_SCEN!$ND$2:$ND$60=AF$4)*(GMW_SCEN!$NF$2:$NF$60=AF$1),0),$F337-1966)</f>
        <v>0.48034520000000003</v>
      </c>
      <c r="AG337" s="4" cm="1">
        <f t="array" ref="AG337">INDEX(GMW_SCEN!$A$2:$NF$60,MATCH(1,(GMW_SCEN!$NE$2:$NE$60=AG$3)*(GMW_SCEN!$ND$2:$ND$60=AG$4)*(GMW_SCEN!$NF$2:$NF$60=AG$1),0),$F337-1966)</f>
        <v>1.1089979999999999</v>
      </c>
      <c r="AH337" s="4" cm="1">
        <f t="array" ref="AH337">INDEX(GMW_SCEN!$A$2:$NF$60,MATCH(1,(GMW_SCEN!$NE$2:$NE$60=AH$3)*(GMW_SCEN!$ND$2:$ND$60=AH$4)*(GMW_SCEN!$NF$2:$NF$60=AH$1),0),$F337-1966)</f>
        <v>1.387229</v>
      </c>
      <c r="AI337" s="4" cm="1">
        <f t="array" ref="AI337">INDEX(GMW_SCEN!$A$2:$NF$60,MATCH(1,(GMW_SCEN!$NE$2:$NE$60=AI$3)*(GMW_SCEN!$ND$2:$ND$60=AI$4)*(GMW_SCEN!$NF$2:$NF$60=AI$1),0),$F337-1966)</f>
        <v>73.797920000000005</v>
      </c>
      <c r="AJ337" s="4" cm="1">
        <f t="array" ref="AJ337">INDEX(GMW_SCEN!$A$2:$NF$60,MATCH(1,(GMW_SCEN!$NE$2:$NE$60=AJ$3)*(GMW_SCEN!$ND$2:$ND$60=AJ$4)*(GMW_SCEN!$NF$2:$NF$60=AJ$1),0),$F337-1966)</f>
        <v>-34106.769999999997</v>
      </c>
      <c r="AK337" s="4" cm="1">
        <f t="array" ref="AK337">INDEX(GMW_SCEN!$A$2:$NF$60,MATCH(1,(GMW_SCEN!$NE$2:$NE$60=AK$3)*(GMW_SCEN!$ND$2:$ND$60=AK$4)*(GMW_SCEN!$NF$2:$NF$60=AK$1),0),$F337-1966)</f>
        <v>8892154</v>
      </c>
      <c r="AL337" s="4" cm="1">
        <f t="array" ref="AL337">INDEX(GMW_SCEN!$A$2:$NF$60,MATCH(1,(GMW_SCEN!$NE$2:$NE$60=AL$3)*(GMW_SCEN!$ND$2:$ND$60=AL$4)*(GMW_SCEN!$NF$2:$NF$60=AL$1),0),$F337-1966)</f>
        <v>2264405</v>
      </c>
    </row>
    <row r="338" spans="1:38" x14ac:dyDescent="0.25">
      <c r="B338" s="4">
        <f t="shared" si="109"/>
        <v>2055</v>
      </c>
      <c r="C338" s="4">
        <f t="shared" si="109"/>
        <v>2055</v>
      </c>
      <c r="E338" s="4">
        <f t="shared" ref="E338" si="111">+E334+1</f>
        <v>2055</v>
      </c>
      <c r="F338" s="4">
        <f t="shared" si="100"/>
        <v>2304</v>
      </c>
      <c r="G338" s="4" cm="1">
        <f t="array" ref="G338">INDEX(GMW_SCEN!$A$2:$NF$60,MATCH(1,(GMW_SCEN!$NE$2:$NE$60=G$3)*(GMW_SCEN!$ND$2:$ND$60=G$4)*(GMW_SCEN!$NF$2:$NF$60=G$1),0),$F338-1966)</f>
        <v>1097389</v>
      </c>
      <c r="H338" s="4" cm="1">
        <f t="array" ref="H338">INDEX(GMW_SCEN!$A$2:$NF$60,MATCH(1,(GMW_SCEN!$NE$2:$NE$60=H$3)*(GMW_SCEN!$ND$2:$ND$60=H$4)*(GMW_SCEN!$NF$2:$NF$60=H$1),0),$F338-1966)</f>
        <v>639361.1</v>
      </c>
      <c r="I338" s="4" cm="1">
        <f t="array" ref="I338">INDEX(GMW_SCEN!$A$2:$NF$60,MATCH(1,(GMW_SCEN!$NE$2:$NE$60=I$3)*(GMW_SCEN!$ND$2:$ND$60=I$4)*(GMW_SCEN!$NF$2:$NF$60=I$1),0),$F338-1966)</f>
        <v>237029.4</v>
      </c>
      <c r="J338" s="4" cm="1">
        <f t="array" ref="J338">INDEX(GMW_SCEN!$A$2:$NF$60,MATCH(1,(GMW_SCEN!$NE$2:$NE$60=J$3)*(GMW_SCEN!$ND$2:$ND$60=J$4)*(GMW_SCEN!$NF$2:$NF$60=J$1),0),$F338-1966)</f>
        <v>232130.4</v>
      </c>
      <c r="K338" s="4" cm="1">
        <f t="array" ref="K338">INDEX(GMW_SCEN!$A$2:$NF$60,MATCH(1,(GMW_SCEN!$NE$2:$NE$60=K$3)*(GMW_SCEN!$ND$2:$ND$60=K$4)*(GMW_SCEN!$NF$2:$NF$60=K$1),0),$F338-1966)</f>
        <v>335207.7</v>
      </c>
      <c r="L338" s="4" cm="1">
        <f t="array" ref="L338">INDEX(GMW_SCEN!$A$2:$NF$60,MATCH(1,(GMW_SCEN!$NE$2:$NE$60=L$3)*(GMW_SCEN!$ND$2:$ND$60=L$4)*(GMW_SCEN!$NF$2:$NF$60=L$1),0),$F338-1966)</f>
        <v>372288.2</v>
      </c>
      <c r="M338" s="4" cm="1">
        <f t="array" ref="M338">INDEX(GMW_SCEN!$A$2:$NF$60,MATCH(1,(GMW_SCEN!$NE$2:$NE$60=M$3)*(GMW_SCEN!$ND$2:$ND$60=M$4)*(GMW_SCEN!$NF$2:$NF$60=M$1),0),$F338-1966)</f>
        <v>257.00400000000002</v>
      </c>
      <c r="N338" s="4" cm="1">
        <f t="array" ref="N338">INDEX(GMW_SCEN!$A$2:$NF$60,MATCH(1,(GMW_SCEN!$NE$2:$NE$60=N$3)*(GMW_SCEN!$ND$2:$ND$60=N$4)*(GMW_SCEN!$NF$2:$NF$60=N$1),0),$F338-1966)</f>
        <v>2.4996960000000001</v>
      </c>
      <c r="O338" s="4" cm="1">
        <f t="array" ref="O338">INDEX(GMW_SCEN!$A$2:$NF$60,MATCH(1,(GMW_SCEN!$NE$2:$NE$60=O$3)*(GMW_SCEN!$ND$2:$ND$60=O$4)*(GMW_SCEN!$NF$2:$NF$60=O$1),0),$F338-1966)</f>
        <v>3.3502990000000001</v>
      </c>
      <c r="P338" s="4" cm="1">
        <f t="array" ref="P338">INDEX(GMW_SCEN!$A$2:$NF$60,MATCH(1,(GMW_SCEN!$NE$2:$NE$60=P$3)*(GMW_SCEN!$ND$2:$ND$60=P$4)*(GMW_SCEN!$NF$2:$NF$60=P$1),0),$F338-1966)</f>
        <v>0.49044739999999998</v>
      </c>
      <c r="Q338" s="4" cm="1">
        <f t="array" ref="Q338">INDEX(GMW_SCEN!$A$2:$NF$60,MATCH(1,(GMW_SCEN!$NE$2:$NE$60=Q$3)*(GMW_SCEN!$ND$2:$ND$60=Q$4)*(GMW_SCEN!$NF$2:$NF$60=Q$1),0),$F338-1966)</f>
        <v>1.1192299999999999</v>
      </c>
      <c r="R338" s="4" cm="1">
        <f t="array" ref="R338">INDEX(GMW_SCEN!$A$2:$NF$60,MATCH(1,(GMW_SCEN!$NE$2:$NE$60=R$3)*(GMW_SCEN!$ND$2:$ND$60=R$4)*(GMW_SCEN!$NF$2:$NF$60=R$1),0),$F338-1966)</f>
        <v>1.400026</v>
      </c>
      <c r="S338" s="4" cm="1">
        <f t="array" ref="S338">INDEX(GMW_SCEN!$A$2:$NF$60,MATCH(1,(GMW_SCEN!$NE$2:$NE$60=S$3)*(GMW_SCEN!$ND$2:$ND$60=S$4)*(GMW_SCEN!$NF$2:$NF$60=S$1),0),$F338-1966)</f>
        <v>74.34966</v>
      </c>
      <c r="T338" s="4" cm="1">
        <f t="array" ref="T338">INDEX(GMW_SCEN!$A$2:$NF$60,MATCH(1,(GMW_SCEN!$NE$2:$NE$60=T$3)*(GMW_SCEN!$ND$2:$ND$60=T$4)*(GMW_SCEN!$NF$2:$NF$60=T$1),0),$F338-1966)</f>
        <v>-92591.09</v>
      </c>
      <c r="U338" s="4" cm="1">
        <f t="array" ref="U338">INDEX(GMW_SCEN!$A$2:$NF$60,MATCH(1,(GMW_SCEN!$NE$2:$NE$60=U$3)*(GMW_SCEN!$ND$2:$ND$60=U$4)*(GMW_SCEN!$NF$2:$NF$60=U$1),0),$F338-1966)</f>
        <v>9066368</v>
      </c>
      <c r="V338" s="4" cm="1">
        <f t="array" ref="V338">INDEX(GMW_SCEN!$A$2:$NF$60,MATCH(1,(GMW_SCEN!$NE$2:$NE$60=V$3)*(GMW_SCEN!$ND$2:$ND$60=V$4)*(GMW_SCEN!$NF$2:$NF$60=V$1),0),$F338-1966)</f>
        <v>2259242</v>
      </c>
      <c r="W338" s="4" cm="1">
        <f t="array" ref="W338">INDEX(GMW_SCEN!$A$2:$NF$60,MATCH(1,(GMW_SCEN!$NE$2:$NE$60=W$3)*(GMW_SCEN!$ND$2:$ND$60=W$4)*(GMW_SCEN!$NF$2:$NF$60=W$1),0),$F338-1966)</f>
        <v>1097469</v>
      </c>
      <c r="X338" s="4" cm="1">
        <f t="array" ref="X338">INDEX(GMW_SCEN!$A$2:$NF$60,MATCH(1,(GMW_SCEN!$NE$2:$NE$60=X$3)*(GMW_SCEN!$ND$2:$ND$60=X$4)*(GMW_SCEN!$NF$2:$NF$60=X$1),0),$F338-1966)</f>
        <v>639398.9</v>
      </c>
      <c r="Y338" s="4" cm="1">
        <f t="array" ref="Y338">INDEX(GMW_SCEN!$A$2:$NF$60,MATCH(1,(GMW_SCEN!$NE$2:$NE$60=Y$3)*(GMW_SCEN!$ND$2:$ND$60=Y$4)*(GMW_SCEN!$NF$2:$NF$60=Y$1),0),$F338-1966)</f>
        <v>237060.8</v>
      </c>
      <c r="Z338" s="4" cm="1">
        <f t="array" ref="Z338">INDEX(GMW_SCEN!$A$2:$NF$60,MATCH(1,(GMW_SCEN!$NE$2:$NE$60=Z$3)*(GMW_SCEN!$ND$2:$ND$60=Z$4)*(GMW_SCEN!$NF$2:$NF$60=Z$1),0),$F338-1966)</f>
        <v>232130.4</v>
      </c>
      <c r="AA338" s="4" cm="1">
        <f t="array" ref="AA338">INDEX(GMW_SCEN!$A$2:$NF$60,MATCH(1,(GMW_SCEN!$NE$2:$NE$60=AA$3)*(GMW_SCEN!$ND$2:$ND$60=AA$4)*(GMW_SCEN!$NF$2:$NF$60=AA$1),0),$F338-1966)</f>
        <v>335166.59999999998</v>
      </c>
      <c r="AB338" s="4" cm="1">
        <f t="array" ref="AB338">INDEX(GMW_SCEN!$A$2:$NF$60,MATCH(1,(GMW_SCEN!$NE$2:$NE$60=AB$3)*(GMW_SCEN!$ND$2:$ND$60=AB$4)*(GMW_SCEN!$NF$2:$NF$60=AB$1),0),$F338-1966)</f>
        <v>372238.7</v>
      </c>
      <c r="AC338" s="4" cm="1">
        <f t="array" ref="AC338">INDEX(GMW_SCEN!$A$2:$NF$60,MATCH(1,(GMW_SCEN!$NE$2:$NE$60=AC$3)*(GMW_SCEN!$ND$2:$ND$60=AC$4)*(GMW_SCEN!$NF$2:$NF$60=AC$1),0),$F338-1966)</f>
        <v>259.67970000000003</v>
      </c>
      <c r="AD338" s="4" cm="1">
        <f t="array" ref="AD338">INDEX(GMW_SCEN!$A$2:$NF$60,MATCH(1,(GMW_SCEN!$NE$2:$NE$60=AD$3)*(GMW_SCEN!$ND$2:$ND$60=AD$4)*(GMW_SCEN!$NF$2:$NF$60=AD$1),0),$F338-1966)</f>
        <v>2.4850539999999999</v>
      </c>
      <c r="AE338" s="4" cm="1">
        <f t="array" ref="AE338">INDEX(GMW_SCEN!$A$2:$NF$60,MATCH(1,(GMW_SCEN!$NE$2:$NE$60=AE$3)*(GMW_SCEN!$ND$2:$ND$60=AE$4)*(GMW_SCEN!$NF$2:$NF$60=AE$1),0),$F338-1966)</f>
        <v>3.3294959999999998</v>
      </c>
      <c r="AF338" s="4" cm="1">
        <f t="array" ref="AF338">INDEX(GMW_SCEN!$A$2:$NF$60,MATCH(1,(GMW_SCEN!$NE$2:$NE$60=AF$3)*(GMW_SCEN!$ND$2:$ND$60=AF$4)*(GMW_SCEN!$NF$2:$NF$60=AF$1),0),$F338-1966)</f>
        <v>0.482823</v>
      </c>
      <c r="AG338" s="4" cm="1">
        <f t="array" ref="AG338">INDEX(GMW_SCEN!$A$2:$NF$60,MATCH(1,(GMW_SCEN!$NE$2:$NE$60=AG$3)*(GMW_SCEN!$ND$2:$ND$60=AG$4)*(GMW_SCEN!$NF$2:$NF$60=AG$1),0),$F338-1966)</f>
        <v>1.1090390000000001</v>
      </c>
      <c r="AH338" s="4" cm="1">
        <f t="array" ref="AH338">INDEX(GMW_SCEN!$A$2:$NF$60,MATCH(1,(GMW_SCEN!$NE$2:$NE$60=AH$3)*(GMW_SCEN!$ND$2:$ND$60=AH$4)*(GMW_SCEN!$NF$2:$NF$60=AH$1),0),$F338-1966)</f>
        <v>1.387281</v>
      </c>
      <c r="AI338" s="4" cm="1">
        <f t="array" ref="AI338">INDEX(GMW_SCEN!$A$2:$NF$60,MATCH(1,(GMW_SCEN!$NE$2:$NE$60=AI$3)*(GMW_SCEN!$ND$2:$ND$60=AI$4)*(GMW_SCEN!$NF$2:$NF$60=AI$1),0),$F338-1966)</f>
        <v>73.737260000000006</v>
      </c>
      <c r="AJ338" s="4" cm="1">
        <f t="array" ref="AJ338">INDEX(GMW_SCEN!$A$2:$NF$60,MATCH(1,(GMW_SCEN!$NE$2:$NE$60=AJ$3)*(GMW_SCEN!$ND$2:$ND$60=AJ$4)*(GMW_SCEN!$NF$2:$NF$60=AJ$1),0),$F338-1966)</f>
        <v>-92397.59</v>
      </c>
      <c r="AK338" s="4" cm="1">
        <f t="array" ref="AK338">INDEX(GMW_SCEN!$A$2:$NF$60,MATCH(1,(GMW_SCEN!$NE$2:$NE$60=AK$3)*(GMW_SCEN!$ND$2:$ND$60=AK$4)*(GMW_SCEN!$NF$2:$NF$60=AK$1),0),$F338-1966)</f>
        <v>9030484</v>
      </c>
      <c r="AL338" s="4" cm="1">
        <f t="array" ref="AL338">INDEX(GMW_SCEN!$A$2:$NF$60,MATCH(1,(GMW_SCEN!$NE$2:$NE$60=AL$3)*(GMW_SCEN!$ND$2:$ND$60=AL$4)*(GMW_SCEN!$NF$2:$NF$60=AL$1),0),$F338-1966)</f>
        <v>2283459</v>
      </c>
    </row>
    <row r="339" spans="1:38" x14ac:dyDescent="0.25">
      <c r="A339" s="4">
        <v>2056</v>
      </c>
      <c r="B339" s="4">
        <f t="shared" si="109"/>
        <v>2056</v>
      </c>
      <c r="C339" s="4">
        <f t="shared" si="109"/>
        <v>2055</v>
      </c>
      <c r="D339" s="4">
        <f t="shared" si="109"/>
        <v>2055</v>
      </c>
      <c r="F339" s="4">
        <f t="shared" si="100"/>
        <v>2305</v>
      </c>
      <c r="G339" s="4" cm="1">
        <f t="array" ref="G339">INDEX(GMW_SCEN!$A$2:$NF$60,MATCH(1,(GMW_SCEN!$NE$2:$NE$60=G$3)*(GMW_SCEN!$ND$2:$ND$60=G$4)*(GMW_SCEN!$NF$2:$NF$60=G$1),0),$F339-1966)</f>
        <v>1100698</v>
      </c>
      <c r="H339" s="4" cm="1">
        <f t="array" ref="H339">INDEX(GMW_SCEN!$A$2:$NF$60,MATCH(1,(GMW_SCEN!$NE$2:$NE$60=H$3)*(GMW_SCEN!$ND$2:$ND$60=H$4)*(GMW_SCEN!$NF$2:$NF$60=H$1),0),$F339-1966)</f>
        <v>641232.69999999995</v>
      </c>
      <c r="I339" s="4" cm="1">
        <f t="array" ref="I339">INDEX(GMW_SCEN!$A$2:$NF$60,MATCH(1,(GMW_SCEN!$NE$2:$NE$60=I$3)*(GMW_SCEN!$ND$2:$ND$60=I$4)*(GMW_SCEN!$NF$2:$NF$60=I$1),0),$F339-1966)</f>
        <v>237982</v>
      </c>
      <c r="J339" s="4" cm="1">
        <f t="array" ref="J339">INDEX(GMW_SCEN!$A$2:$NF$60,MATCH(1,(GMW_SCEN!$NE$2:$NE$60=J$3)*(GMW_SCEN!$ND$2:$ND$60=J$4)*(GMW_SCEN!$NF$2:$NF$60=J$1),0),$F339-1966)</f>
        <v>232809.60000000001</v>
      </c>
      <c r="K339" s="4" cm="1">
        <f t="array" ref="K339">INDEX(GMW_SCEN!$A$2:$NF$60,MATCH(1,(GMW_SCEN!$NE$2:$NE$60=K$3)*(GMW_SCEN!$ND$2:$ND$60=K$4)*(GMW_SCEN!$NF$2:$NF$60=K$1),0),$F339-1966)</f>
        <v>336139.6</v>
      </c>
      <c r="L339" s="4" cm="1">
        <f t="array" ref="L339">INDEX(GMW_SCEN!$A$2:$NF$60,MATCH(1,(GMW_SCEN!$NE$2:$NE$60=L$3)*(GMW_SCEN!$ND$2:$ND$60=L$4)*(GMW_SCEN!$NF$2:$NF$60=L$1),0),$F339-1966)</f>
        <v>373491.3</v>
      </c>
      <c r="M339" s="4" cm="1">
        <f t="array" ref="M339">INDEX(GMW_SCEN!$A$2:$NF$60,MATCH(1,(GMW_SCEN!$NE$2:$NE$60=M$3)*(GMW_SCEN!$ND$2:$ND$60=M$4)*(GMW_SCEN!$NF$2:$NF$60=M$1),0),$F339-1966)</f>
        <v>257.13709999999998</v>
      </c>
      <c r="N339" s="4" cm="1">
        <f t="array" ref="N339">INDEX(GMW_SCEN!$A$2:$NF$60,MATCH(1,(GMW_SCEN!$NE$2:$NE$60=N$3)*(GMW_SCEN!$ND$2:$ND$60=N$4)*(GMW_SCEN!$NF$2:$NF$60=N$1),0),$F339-1966)</f>
        <v>2.4996990000000001</v>
      </c>
      <c r="O339" s="4" cm="1">
        <f t="array" ref="O339">INDEX(GMW_SCEN!$A$2:$NF$60,MATCH(1,(GMW_SCEN!$NE$2:$NE$60=O$3)*(GMW_SCEN!$ND$2:$ND$60=O$4)*(GMW_SCEN!$NF$2:$NF$60=O$1),0),$F339-1966)</f>
        <v>3.3503409999999998</v>
      </c>
      <c r="P339" s="4" cm="1">
        <f t="array" ref="P339">INDEX(GMW_SCEN!$A$2:$NF$60,MATCH(1,(GMW_SCEN!$NE$2:$NE$60=P$3)*(GMW_SCEN!$ND$2:$ND$60=P$4)*(GMW_SCEN!$NF$2:$NF$60=P$1),0),$F339-1966)</f>
        <v>0.49309910000000001</v>
      </c>
      <c r="Q339" s="4" cm="1">
        <f t="array" ref="Q339">INDEX(GMW_SCEN!$A$2:$NF$60,MATCH(1,(GMW_SCEN!$NE$2:$NE$60=Q$3)*(GMW_SCEN!$ND$2:$ND$60=Q$4)*(GMW_SCEN!$NF$2:$NF$60=Q$1),0),$F339-1966)</f>
        <v>1.1192310000000001</v>
      </c>
      <c r="R339" s="4" cm="1">
        <f t="array" ref="R339">INDEX(GMW_SCEN!$A$2:$NF$60,MATCH(1,(GMW_SCEN!$NE$2:$NE$60=R$3)*(GMW_SCEN!$ND$2:$ND$60=R$4)*(GMW_SCEN!$NF$2:$NF$60=R$1),0),$F339-1966)</f>
        <v>1.4000280000000001</v>
      </c>
      <c r="S339" s="4" cm="1">
        <f t="array" ref="S339">INDEX(GMW_SCEN!$A$2:$NF$60,MATCH(1,(GMW_SCEN!$NE$2:$NE$60=S$3)*(GMW_SCEN!$ND$2:$ND$60=S$4)*(GMW_SCEN!$NF$2:$NF$60=S$1),0),$F339-1966)</f>
        <v>74.285060000000001</v>
      </c>
      <c r="T339" s="4" cm="1">
        <f t="array" ref="T339">INDEX(GMW_SCEN!$A$2:$NF$60,MATCH(1,(GMW_SCEN!$NE$2:$NE$60=T$3)*(GMW_SCEN!$ND$2:$ND$60=T$4)*(GMW_SCEN!$NF$2:$NF$60=T$1),0),$F339-1966)</f>
        <v>88554.1</v>
      </c>
      <c r="U339" s="4" cm="1">
        <f t="array" ref="U339">INDEX(GMW_SCEN!$A$2:$NF$60,MATCH(1,(GMW_SCEN!$NE$2:$NE$60=U$3)*(GMW_SCEN!$ND$2:$ND$60=U$4)*(GMW_SCEN!$NF$2:$NF$60=U$1),0),$F339-1966)</f>
        <v>9074597</v>
      </c>
      <c r="V339" s="4" cm="1">
        <f t="array" ref="V339">INDEX(GMW_SCEN!$A$2:$NF$60,MATCH(1,(GMW_SCEN!$NE$2:$NE$60=V$3)*(GMW_SCEN!$ND$2:$ND$60=V$4)*(GMW_SCEN!$NF$2:$NF$60=V$1),0),$F339-1966)</f>
        <v>2278292</v>
      </c>
      <c r="W339" s="4" cm="1">
        <f t="array" ref="W339">INDEX(GMW_SCEN!$A$2:$NF$60,MATCH(1,(GMW_SCEN!$NE$2:$NE$60=W$3)*(GMW_SCEN!$ND$2:$ND$60=W$4)*(GMW_SCEN!$NF$2:$NF$60=W$1),0),$F339-1966)</f>
        <v>1100778</v>
      </c>
      <c r="X339" s="4" cm="1">
        <f t="array" ref="X339">INDEX(GMW_SCEN!$A$2:$NF$60,MATCH(1,(GMW_SCEN!$NE$2:$NE$60=X$3)*(GMW_SCEN!$ND$2:$ND$60=X$4)*(GMW_SCEN!$NF$2:$NF$60=X$1),0),$F339-1966)</f>
        <v>641268.80000000005</v>
      </c>
      <c r="Y339" s="4" cm="1">
        <f t="array" ref="Y339">INDEX(GMW_SCEN!$A$2:$NF$60,MATCH(1,(GMW_SCEN!$NE$2:$NE$60=Y$3)*(GMW_SCEN!$ND$2:$ND$60=Y$4)*(GMW_SCEN!$NF$2:$NF$60=Y$1),0),$F339-1966)</f>
        <v>238012.9</v>
      </c>
      <c r="Z339" s="4" cm="1">
        <f t="array" ref="Z339">INDEX(GMW_SCEN!$A$2:$NF$60,MATCH(1,(GMW_SCEN!$NE$2:$NE$60=Z$3)*(GMW_SCEN!$ND$2:$ND$60=Z$4)*(GMW_SCEN!$NF$2:$NF$60=Z$1),0),$F339-1966)</f>
        <v>232809.60000000001</v>
      </c>
      <c r="AA339" s="4" cm="1">
        <f t="array" ref="AA339">INDEX(GMW_SCEN!$A$2:$NF$60,MATCH(1,(GMW_SCEN!$NE$2:$NE$60=AA$3)*(GMW_SCEN!$ND$2:$ND$60=AA$4)*(GMW_SCEN!$NF$2:$NF$60=AA$1),0),$F339-1966)</f>
        <v>336099</v>
      </c>
      <c r="AB339" s="4" cm="1">
        <f t="array" ref="AB339">INDEX(GMW_SCEN!$A$2:$NF$60,MATCH(1,(GMW_SCEN!$NE$2:$NE$60=AB$3)*(GMW_SCEN!$ND$2:$ND$60=AB$4)*(GMW_SCEN!$NF$2:$NF$60=AB$1),0),$F339-1966)</f>
        <v>373439.7</v>
      </c>
      <c r="AC339" s="4" cm="1">
        <f t="array" ref="AC339">INDEX(GMW_SCEN!$A$2:$NF$60,MATCH(1,(GMW_SCEN!$NE$2:$NE$60=AC$3)*(GMW_SCEN!$ND$2:$ND$60=AC$4)*(GMW_SCEN!$NF$2:$NF$60=AC$1),0),$F339-1966)</f>
        <v>259.80610000000001</v>
      </c>
      <c r="AD339" s="4" cm="1">
        <f t="array" ref="AD339">INDEX(GMW_SCEN!$A$2:$NF$60,MATCH(1,(GMW_SCEN!$NE$2:$NE$60=AD$3)*(GMW_SCEN!$ND$2:$ND$60=AD$4)*(GMW_SCEN!$NF$2:$NF$60=AD$1),0),$F339-1966)</f>
        <v>2.4853619999999998</v>
      </c>
      <c r="AE339" s="4" cm="1">
        <f t="array" ref="AE339">INDEX(GMW_SCEN!$A$2:$NF$60,MATCH(1,(GMW_SCEN!$NE$2:$NE$60=AE$3)*(GMW_SCEN!$ND$2:$ND$60=AE$4)*(GMW_SCEN!$NF$2:$NF$60=AE$1),0),$F339-1966)</f>
        <v>3.3298390000000002</v>
      </c>
      <c r="AF339" s="4" cm="1">
        <f t="array" ref="AF339">INDEX(GMW_SCEN!$A$2:$NF$60,MATCH(1,(GMW_SCEN!$NE$2:$NE$60=AF$3)*(GMW_SCEN!$ND$2:$ND$60=AF$4)*(GMW_SCEN!$NF$2:$NF$60=AF$1),0),$F339-1966)</f>
        <v>0.48552849999999997</v>
      </c>
      <c r="AG339" s="4" cm="1">
        <f t="array" ref="AG339">INDEX(GMW_SCEN!$A$2:$NF$60,MATCH(1,(GMW_SCEN!$NE$2:$NE$60=AG$3)*(GMW_SCEN!$ND$2:$ND$60=AG$4)*(GMW_SCEN!$NF$2:$NF$60=AG$1),0),$F339-1966)</f>
        <v>1.1090819999999999</v>
      </c>
      <c r="AH339" s="4" cm="1">
        <f t="array" ref="AH339">INDEX(GMW_SCEN!$A$2:$NF$60,MATCH(1,(GMW_SCEN!$NE$2:$NE$60=AH$3)*(GMW_SCEN!$ND$2:$ND$60=AH$4)*(GMW_SCEN!$NF$2:$NF$60=AH$1),0),$F339-1966)</f>
        <v>1.387332</v>
      </c>
      <c r="AI339" s="4" cm="1">
        <f t="array" ref="AI339">INDEX(GMW_SCEN!$A$2:$NF$60,MATCH(1,(GMW_SCEN!$NE$2:$NE$60=AI$3)*(GMW_SCEN!$ND$2:$ND$60=AI$4)*(GMW_SCEN!$NF$2:$NF$60=AI$1),0),$F339-1966)</f>
        <v>73.675989999999999</v>
      </c>
      <c r="AJ339" s="4" cm="1">
        <f t="array" ref="AJ339">INDEX(GMW_SCEN!$A$2:$NF$60,MATCH(1,(GMW_SCEN!$NE$2:$NE$60=AJ$3)*(GMW_SCEN!$ND$2:$ND$60=AJ$4)*(GMW_SCEN!$NF$2:$NF$60=AJ$1),0),$F339-1966)</f>
        <v>90462.23</v>
      </c>
      <c r="AK339" s="4" cm="1">
        <f t="array" ref="AK339">INDEX(GMW_SCEN!$A$2:$NF$60,MATCH(1,(GMW_SCEN!$NE$2:$NE$60=AK$3)*(GMW_SCEN!$ND$2:$ND$60=AK$4)*(GMW_SCEN!$NF$2:$NF$60=AK$1),0),$F339-1966)</f>
        <v>9037618</v>
      </c>
      <c r="AL339" s="4" cm="1">
        <f t="array" ref="AL339">INDEX(GMW_SCEN!$A$2:$NF$60,MATCH(1,(GMW_SCEN!$NE$2:$NE$60=AL$3)*(GMW_SCEN!$ND$2:$ND$60=AL$4)*(GMW_SCEN!$NF$2:$NF$60=AL$1),0),$F339-1966)</f>
        <v>2302651</v>
      </c>
    </row>
    <row r="340" spans="1:38" x14ac:dyDescent="0.25">
      <c r="B340" s="4">
        <f t="shared" si="109"/>
        <v>2056</v>
      </c>
      <c r="C340" s="4">
        <f t="shared" si="109"/>
        <v>2056</v>
      </c>
      <c r="F340" s="4">
        <f t="shared" si="100"/>
        <v>2306</v>
      </c>
      <c r="G340" s="4" cm="1">
        <f t="array" ref="G340">INDEX(GMW_SCEN!$A$2:$NF$60,MATCH(1,(GMW_SCEN!$NE$2:$NE$60=G$3)*(GMW_SCEN!$ND$2:$ND$60=G$4)*(GMW_SCEN!$NF$2:$NF$60=G$1),0),$F340-1966)</f>
        <v>1104008</v>
      </c>
      <c r="H340" s="4" cm="1">
        <f t="array" ref="H340">INDEX(GMW_SCEN!$A$2:$NF$60,MATCH(1,(GMW_SCEN!$NE$2:$NE$60=H$3)*(GMW_SCEN!$ND$2:$ND$60=H$4)*(GMW_SCEN!$NF$2:$NF$60=H$1),0),$F340-1966)</f>
        <v>643104.6</v>
      </c>
      <c r="I340" s="4" cm="1">
        <f t="array" ref="I340">INDEX(GMW_SCEN!$A$2:$NF$60,MATCH(1,(GMW_SCEN!$NE$2:$NE$60=I$3)*(GMW_SCEN!$ND$2:$ND$60=I$4)*(GMW_SCEN!$NF$2:$NF$60=I$1),0),$F340-1966)</f>
        <v>238936.5</v>
      </c>
      <c r="J340" s="4" cm="1">
        <f t="array" ref="J340">INDEX(GMW_SCEN!$A$2:$NF$60,MATCH(1,(GMW_SCEN!$NE$2:$NE$60=J$3)*(GMW_SCEN!$ND$2:$ND$60=J$4)*(GMW_SCEN!$NF$2:$NF$60=J$1),0),$F340-1966)</f>
        <v>233489.4</v>
      </c>
      <c r="K340" s="4" cm="1">
        <f t="array" ref="K340">INDEX(GMW_SCEN!$A$2:$NF$60,MATCH(1,(GMW_SCEN!$NE$2:$NE$60=K$3)*(GMW_SCEN!$ND$2:$ND$60=K$4)*(GMW_SCEN!$NF$2:$NF$60=K$1),0),$F340-1966)</f>
        <v>337072.5</v>
      </c>
      <c r="L340" s="4" cm="1">
        <f t="array" ref="L340">INDEX(GMW_SCEN!$A$2:$NF$60,MATCH(1,(GMW_SCEN!$NE$2:$NE$60=L$3)*(GMW_SCEN!$ND$2:$ND$60=L$4)*(GMW_SCEN!$NF$2:$NF$60=L$1),0),$F340-1966)</f>
        <v>374695.5</v>
      </c>
      <c r="M340" s="4" cm="1">
        <f t="array" ref="M340">INDEX(GMW_SCEN!$A$2:$NF$60,MATCH(1,(GMW_SCEN!$NE$2:$NE$60=M$3)*(GMW_SCEN!$ND$2:$ND$60=M$4)*(GMW_SCEN!$NF$2:$NF$60=M$1),0),$F340-1966)</f>
        <v>259.70710000000003</v>
      </c>
      <c r="N340" s="4" cm="1">
        <f t="array" ref="N340">INDEX(GMW_SCEN!$A$2:$NF$60,MATCH(1,(GMW_SCEN!$NE$2:$NE$60=N$3)*(GMW_SCEN!$ND$2:$ND$60=N$4)*(GMW_SCEN!$NF$2:$NF$60=N$1),0),$F340-1966)</f>
        <v>2.499676</v>
      </c>
      <c r="O340" s="4" cm="1">
        <f t="array" ref="O340">INDEX(GMW_SCEN!$A$2:$NF$60,MATCH(1,(GMW_SCEN!$NE$2:$NE$60=O$3)*(GMW_SCEN!$ND$2:$ND$60=O$4)*(GMW_SCEN!$NF$2:$NF$60=O$1),0),$F340-1966)</f>
        <v>3.3503660000000002</v>
      </c>
      <c r="P340" s="4" cm="1">
        <f t="array" ref="P340">INDEX(GMW_SCEN!$A$2:$NF$60,MATCH(1,(GMW_SCEN!$NE$2:$NE$60=P$3)*(GMW_SCEN!$ND$2:$ND$60=P$4)*(GMW_SCEN!$NF$2:$NF$60=P$1),0),$F340-1966)</f>
        <v>0.49601050000000002</v>
      </c>
      <c r="Q340" s="4" cm="1">
        <f t="array" ref="Q340">INDEX(GMW_SCEN!$A$2:$NF$60,MATCH(1,(GMW_SCEN!$NE$2:$NE$60=Q$3)*(GMW_SCEN!$ND$2:$ND$60=Q$4)*(GMW_SCEN!$NF$2:$NF$60=Q$1),0),$F340-1966)</f>
        <v>1.1192310000000001</v>
      </c>
      <c r="R340" s="4" cm="1">
        <f t="array" ref="R340">INDEX(GMW_SCEN!$A$2:$NF$60,MATCH(1,(GMW_SCEN!$NE$2:$NE$60=R$3)*(GMW_SCEN!$ND$2:$ND$60=R$4)*(GMW_SCEN!$NF$2:$NF$60=R$1),0),$F340-1966)</f>
        <v>1.4000280000000001</v>
      </c>
      <c r="S340" s="4" cm="1">
        <f t="array" ref="S340">INDEX(GMW_SCEN!$A$2:$NF$60,MATCH(1,(GMW_SCEN!$NE$2:$NE$60=S$3)*(GMW_SCEN!$ND$2:$ND$60=S$4)*(GMW_SCEN!$NF$2:$NF$60=S$1),0),$F340-1966)</f>
        <v>74.220460000000003</v>
      </c>
      <c r="T340" s="4" cm="1">
        <f t="array" ref="T340">INDEX(GMW_SCEN!$A$2:$NF$60,MATCH(1,(GMW_SCEN!$NE$2:$NE$60=T$3)*(GMW_SCEN!$ND$2:$ND$60=T$4)*(GMW_SCEN!$NF$2:$NF$60=T$1),0),$F340-1966)</f>
        <v>-113102.6</v>
      </c>
      <c r="U340" s="4" cm="1">
        <f t="array" ref="U340">INDEX(GMW_SCEN!$A$2:$NF$60,MATCH(1,(GMW_SCEN!$NE$2:$NE$60=U$3)*(GMW_SCEN!$ND$2:$ND$60=U$4)*(GMW_SCEN!$NF$2:$NF$60=U$1),0),$F340-1966)</f>
        <v>9222302</v>
      </c>
      <c r="V340" s="4" cm="1">
        <f t="array" ref="V340">INDEX(GMW_SCEN!$A$2:$NF$60,MATCH(1,(GMW_SCEN!$NE$2:$NE$60=V$3)*(GMW_SCEN!$ND$2:$ND$60=V$4)*(GMW_SCEN!$NF$2:$NF$60=V$1),0),$F340-1966)</f>
        <v>2297481</v>
      </c>
      <c r="W340" s="4" cm="1">
        <f t="array" ref="W340">INDEX(GMW_SCEN!$A$2:$NF$60,MATCH(1,(GMW_SCEN!$NE$2:$NE$60=W$3)*(GMW_SCEN!$ND$2:$ND$60=W$4)*(GMW_SCEN!$NF$2:$NF$60=W$1),0),$F340-1966)</f>
        <v>1104088</v>
      </c>
      <c r="X340" s="4" cm="1">
        <f t="array" ref="X340">INDEX(GMW_SCEN!$A$2:$NF$60,MATCH(1,(GMW_SCEN!$NE$2:$NE$60=X$3)*(GMW_SCEN!$ND$2:$ND$60=X$4)*(GMW_SCEN!$NF$2:$NF$60=X$1),0),$F340-1966)</f>
        <v>643140.1</v>
      </c>
      <c r="Y340" s="4" cm="1">
        <f t="array" ref="Y340">INDEX(GMW_SCEN!$A$2:$NF$60,MATCH(1,(GMW_SCEN!$NE$2:$NE$60=Y$3)*(GMW_SCEN!$ND$2:$ND$60=Y$4)*(GMW_SCEN!$NF$2:$NF$60=Y$1),0),$F340-1966)</f>
        <v>238967.7</v>
      </c>
      <c r="Z340" s="4" cm="1">
        <f t="array" ref="Z340">INDEX(GMW_SCEN!$A$2:$NF$60,MATCH(1,(GMW_SCEN!$NE$2:$NE$60=Z$3)*(GMW_SCEN!$ND$2:$ND$60=Z$4)*(GMW_SCEN!$NF$2:$NF$60=Z$1),0),$F340-1966)</f>
        <v>233489.4</v>
      </c>
      <c r="AA340" s="4" cm="1">
        <f t="array" ref="AA340">INDEX(GMW_SCEN!$A$2:$NF$60,MATCH(1,(GMW_SCEN!$NE$2:$NE$60=AA$3)*(GMW_SCEN!$ND$2:$ND$60=AA$4)*(GMW_SCEN!$NF$2:$NF$60=AA$1),0),$F340-1966)</f>
        <v>337030.9</v>
      </c>
      <c r="AB340" s="4" cm="1">
        <f t="array" ref="AB340">INDEX(GMW_SCEN!$A$2:$NF$60,MATCH(1,(GMW_SCEN!$NE$2:$NE$60=AB$3)*(GMW_SCEN!$ND$2:$ND$60=AB$4)*(GMW_SCEN!$NF$2:$NF$60=AB$1),0),$F340-1966)</f>
        <v>374642.4</v>
      </c>
      <c r="AC340" s="4" cm="1">
        <f t="array" ref="AC340">INDEX(GMW_SCEN!$A$2:$NF$60,MATCH(1,(GMW_SCEN!$NE$2:$NE$60=AC$3)*(GMW_SCEN!$ND$2:$ND$60=AC$4)*(GMW_SCEN!$NF$2:$NF$60=AC$1),0),$F340-1966)</f>
        <v>262.39850000000001</v>
      </c>
      <c r="AD340" s="4" cm="1">
        <f t="array" ref="AD340">INDEX(GMW_SCEN!$A$2:$NF$60,MATCH(1,(GMW_SCEN!$NE$2:$NE$60=AD$3)*(GMW_SCEN!$ND$2:$ND$60=AD$4)*(GMW_SCEN!$NF$2:$NF$60=AD$1),0),$F340-1966)</f>
        <v>2.4856509999999998</v>
      </c>
      <c r="AE340" s="4" cm="1">
        <f t="array" ref="AE340">INDEX(GMW_SCEN!$A$2:$NF$60,MATCH(1,(GMW_SCEN!$NE$2:$NE$60=AE$3)*(GMW_SCEN!$ND$2:$ND$60=AE$4)*(GMW_SCEN!$NF$2:$NF$60=AE$1),0),$F340-1966)</f>
        <v>3.33019</v>
      </c>
      <c r="AF340" s="4" cm="1">
        <f t="array" ref="AF340">INDEX(GMW_SCEN!$A$2:$NF$60,MATCH(1,(GMW_SCEN!$NE$2:$NE$60=AF$3)*(GMW_SCEN!$ND$2:$ND$60=AF$4)*(GMW_SCEN!$NF$2:$NF$60=AF$1),0),$F340-1966)</f>
        <v>0.48844300000000002</v>
      </c>
      <c r="AG340" s="4" cm="1">
        <f t="array" ref="AG340">INDEX(GMW_SCEN!$A$2:$NF$60,MATCH(1,(GMW_SCEN!$NE$2:$NE$60=AG$3)*(GMW_SCEN!$ND$2:$ND$60=AG$4)*(GMW_SCEN!$NF$2:$NF$60=AG$1),0),$F340-1966)</f>
        <v>1.109121</v>
      </c>
      <c r="AH340" s="4" cm="1">
        <f t="array" ref="AH340">INDEX(GMW_SCEN!$A$2:$NF$60,MATCH(1,(GMW_SCEN!$NE$2:$NE$60=AH$3)*(GMW_SCEN!$ND$2:$ND$60=AH$4)*(GMW_SCEN!$NF$2:$NF$60=AH$1),0),$F340-1966)</f>
        <v>1.387383</v>
      </c>
      <c r="AI340" s="4" cm="1">
        <f t="array" ref="AI340">INDEX(GMW_SCEN!$A$2:$NF$60,MATCH(1,(GMW_SCEN!$NE$2:$NE$60=AI$3)*(GMW_SCEN!$ND$2:$ND$60=AI$4)*(GMW_SCEN!$NF$2:$NF$60=AI$1),0),$F340-1966)</f>
        <v>73.615430000000003</v>
      </c>
      <c r="AJ340" s="4" cm="1">
        <f t="array" ref="AJ340">INDEX(GMW_SCEN!$A$2:$NF$60,MATCH(1,(GMW_SCEN!$NE$2:$NE$60=AJ$3)*(GMW_SCEN!$ND$2:$ND$60=AJ$4)*(GMW_SCEN!$NF$2:$NF$60=AJ$1),0),$F340-1966)</f>
        <v>-113299.7</v>
      </c>
      <c r="AK340" s="4" cm="1">
        <f t="array" ref="AK340">INDEX(GMW_SCEN!$A$2:$NF$60,MATCH(1,(GMW_SCEN!$NE$2:$NE$60=AK$3)*(GMW_SCEN!$ND$2:$ND$60=AK$4)*(GMW_SCEN!$NF$2:$NF$60=AK$1),0),$F340-1966)</f>
        <v>9186337</v>
      </c>
      <c r="AL340" s="4" cm="1">
        <f t="array" ref="AL340">INDEX(GMW_SCEN!$A$2:$NF$60,MATCH(1,(GMW_SCEN!$NE$2:$NE$60=AL$3)*(GMW_SCEN!$ND$2:$ND$60=AL$4)*(GMW_SCEN!$NF$2:$NF$60=AL$1),0),$F340-1966)</f>
        <v>2322011</v>
      </c>
    </row>
    <row r="341" spans="1:38" x14ac:dyDescent="0.25">
      <c r="B341" s="4">
        <f t="shared" si="109"/>
        <v>2056</v>
      </c>
      <c r="C341" s="4">
        <f t="shared" si="109"/>
        <v>2056</v>
      </c>
      <c r="F341" s="4">
        <f t="shared" si="100"/>
        <v>2307</v>
      </c>
      <c r="G341" s="4" cm="1">
        <f t="array" ref="G341">INDEX(GMW_SCEN!$A$2:$NF$60,MATCH(1,(GMW_SCEN!$NE$2:$NE$60=G$3)*(GMW_SCEN!$ND$2:$ND$60=G$4)*(GMW_SCEN!$NF$2:$NF$60=G$1),0),$F341-1966)</f>
        <v>1107319</v>
      </c>
      <c r="H341" s="4" cm="1">
        <f t="array" ref="H341">INDEX(GMW_SCEN!$A$2:$NF$60,MATCH(1,(GMW_SCEN!$NE$2:$NE$60=H$3)*(GMW_SCEN!$ND$2:$ND$60=H$4)*(GMW_SCEN!$NF$2:$NF$60=H$1),0),$F341-1966)</f>
        <v>644977.19999999995</v>
      </c>
      <c r="I341" s="4" cm="1">
        <f t="array" ref="I341">INDEX(GMW_SCEN!$A$2:$NF$60,MATCH(1,(GMW_SCEN!$NE$2:$NE$60=I$3)*(GMW_SCEN!$ND$2:$ND$60=I$4)*(GMW_SCEN!$NF$2:$NF$60=I$1),0),$F341-1966)</f>
        <v>239893.2</v>
      </c>
      <c r="J341" s="4" cm="1">
        <f t="array" ref="J341">INDEX(GMW_SCEN!$A$2:$NF$60,MATCH(1,(GMW_SCEN!$NE$2:$NE$60=J$3)*(GMW_SCEN!$ND$2:$ND$60=J$4)*(GMW_SCEN!$NF$2:$NF$60=J$1),0),$F341-1966)</f>
        <v>234169.2</v>
      </c>
      <c r="K341" s="4" cm="1">
        <f t="array" ref="K341">INDEX(GMW_SCEN!$A$2:$NF$60,MATCH(1,(GMW_SCEN!$NE$2:$NE$60=K$3)*(GMW_SCEN!$ND$2:$ND$60=K$4)*(GMW_SCEN!$NF$2:$NF$60=K$1),0),$F341-1966)</f>
        <v>338005.3</v>
      </c>
      <c r="L341" s="4" cm="1">
        <f t="array" ref="L341">INDEX(GMW_SCEN!$A$2:$NF$60,MATCH(1,(GMW_SCEN!$NE$2:$NE$60=L$3)*(GMW_SCEN!$ND$2:$ND$60=L$4)*(GMW_SCEN!$NF$2:$NF$60=L$1),0),$F341-1966)</f>
        <v>375901.8</v>
      </c>
      <c r="M341" s="4" cm="1">
        <f t="array" ref="M341">INDEX(GMW_SCEN!$A$2:$NF$60,MATCH(1,(GMW_SCEN!$NE$2:$NE$60=M$3)*(GMW_SCEN!$ND$2:$ND$60=M$4)*(GMW_SCEN!$NF$2:$NF$60=M$1),0),$F341-1966)</f>
        <v>261.47640000000001</v>
      </c>
      <c r="N341" s="4" cm="1">
        <f t="array" ref="N341">INDEX(GMW_SCEN!$A$2:$NF$60,MATCH(1,(GMW_SCEN!$NE$2:$NE$60=N$3)*(GMW_SCEN!$ND$2:$ND$60=N$4)*(GMW_SCEN!$NF$2:$NF$60=N$1),0),$F341-1966)</f>
        <v>2.4996350000000001</v>
      </c>
      <c r="O341" s="4" cm="1">
        <f t="array" ref="O341">INDEX(GMW_SCEN!$A$2:$NF$60,MATCH(1,(GMW_SCEN!$NE$2:$NE$60=O$3)*(GMW_SCEN!$ND$2:$ND$60=O$4)*(GMW_SCEN!$NF$2:$NF$60=O$1),0),$F341-1966)</f>
        <v>3.3503769999999999</v>
      </c>
      <c r="P341" s="4" cm="1">
        <f t="array" ref="P341">INDEX(GMW_SCEN!$A$2:$NF$60,MATCH(1,(GMW_SCEN!$NE$2:$NE$60=P$3)*(GMW_SCEN!$ND$2:$ND$60=P$4)*(GMW_SCEN!$NF$2:$NF$60=P$1),0),$F341-1966)</f>
        <v>0.49870189999999998</v>
      </c>
      <c r="Q341" s="4" cm="1">
        <f t="array" ref="Q341">INDEX(GMW_SCEN!$A$2:$NF$60,MATCH(1,(GMW_SCEN!$NE$2:$NE$60=Q$3)*(GMW_SCEN!$ND$2:$ND$60=Q$4)*(GMW_SCEN!$NF$2:$NF$60=Q$1),0),$F341-1966)</f>
        <v>1.1192299999999999</v>
      </c>
      <c r="R341" s="4" cm="1">
        <f t="array" ref="R341">INDEX(GMW_SCEN!$A$2:$NF$60,MATCH(1,(GMW_SCEN!$NE$2:$NE$60=R$3)*(GMW_SCEN!$ND$2:$ND$60=R$4)*(GMW_SCEN!$NF$2:$NF$60=R$1),0),$F341-1966)</f>
        <v>1.4000280000000001</v>
      </c>
      <c r="S341" s="4" cm="1">
        <f t="array" ref="S341">INDEX(GMW_SCEN!$A$2:$NF$60,MATCH(1,(GMW_SCEN!$NE$2:$NE$60=S$3)*(GMW_SCEN!$ND$2:$ND$60=S$4)*(GMW_SCEN!$NF$2:$NF$60=S$1),0),$F341-1966)</f>
        <v>74.155910000000006</v>
      </c>
      <c r="T341" s="4" cm="1">
        <f t="array" ref="T341">INDEX(GMW_SCEN!$A$2:$NF$60,MATCH(1,(GMW_SCEN!$NE$2:$NE$60=T$3)*(GMW_SCEN!$ND$2:$ND$60=T$4)*(GMW_SCEN!$NF$2:$NF$60=T$1),0),$F341-1966)</f>
        <v>-35612.720000000001</v>
      </c>
      <c r="U341" s="4" cm="1">
        <f t="array" ref="U341">INDEX(GMW_SCEN!$A$2:$NF$60,MATCH(1,(GMW_SCEN!$NE$2:$NE$60=U$3)*(GMW_SCEN!$ND$2:$ND$60=U$4)*(GMW_SCEN!$NF$2:$NF$60=U$1),0),$F341-1966)</f>
        <v>9304011</v>
      </c>
      <c r="V341" s="4" cm="1">
        <f t="array" ref="V341">INDEX(GMW_SCEN!$A$2:$NF$60,MATCH(1,(GMW_SCEN!$NE$2:$NE$60=V$3)*(GMW_SCEN!$ND$2:$ND$60=V$4)*(GMW_SCEN!$NF$2:$NF$60=V$1),0),$F341-1966)</f>
        <v>2316813</v>
      </c>
      <c r="W341" s="4" cm="1">
        <f t="array" ref="W341">INDEX(GMW_SCEN!$A$2:$NF$60,MATCH(1,(GMW_SCEN!$NE$2:$NE$60=W$3)*(GMW_SCEN!$ND$2:$ND$60=W$4)*(GMW_SCEN!$NF$2:$NF$60=W$1),0),$F341-1966)</f>
        <v>1107399</v>
      </c>
      <c r="X341" s="4" cm="1">
        <f t="array" ref="X341">INDEX(GMW_SCEN!$A$2:$NF$60,MATCH(1,(GMW_SCEN!$NE$2:$NE$60=X$3)*(GMW_SCEN!$ND$2:$ND$60=X$4)*(GMW_SCEN!$NF$2:$NF$60=X$1),0),$F341-1966)</f>
        <v>645010.30000000005</v>
      </c>
      <c r="Y341" s="4" cm="1">
        <f t="array" ref="Y341">INDEX(GMW_SCEN!$A$2:$NF$60,MATCH(1,(GMW_SCEN!$NE$2:$NE$60=Y$3)*(GMW_SCEN!$ND$2:$ND$60=Y$4)*(GMW_SCEN!$NF$2:$NF$60=Y$1),0),$F341-1966)</f>
        <v>239924.5</v>
      </c>
      <c r="Z341" s="4" cm="1">
        <f t="array" ref="Z341">INDEX(GMW_SCEN!$A$2:$NF$60,MATCH(1,(GMW_SCEN!$NE$2:$NE$60=Z$3)*(GMW_SCEN!$ND$2:$ND$60=Z$4)*(GMW_SCEN!$NF$2:$NF$60=Z$1),0),$F341-1966)</f>
        <v>234169.2</v>
      </c>
      <c r="AA341" s="4" cm="1">
        <f t="array" ref="AA341">INDEX(GMW_SCEN!$A$2:$NF$60,MATCH(1,(GMW_SCEN!$NE$2:$NE$60=AA$3)*(GMW_SCEN!$ND$2:$ND$60=AA$4)*(GMW_SCEN!$NF$2:$NF$60=AA$1),0),$F341-1966)</f>
        <v>337963.7</v>
      </c>
      <c r="AB341" s="4" cm="1">
        <f t="array" ref="AB341">INDEX(GMW_SCEN!$A$2:$NF$60,MATCH(1,(GMW_SCEN!$NE$2:$NE$60=AB$3)*(GMW_SCEN!$ND$2:$ND$60=AB$4)*(GMW_SCEN!$NF$2:$NF$60=AB$1),0),$F341-1966)</f>
        <v>375846.5</v>
      </c>
      <c r="AC341" s="4" cm="1">
        <f t="array" ref="AC341">INDEX(GMW_SCEN!$A$2:$NF$60,MATCH(1,(GMW_SCEN!$NE$2:$NE$60=AC$3)*(GMW_SCEN!$ND$2:$ND$60=AC$4)*(GMW_SCEN!$NF$2:$NF$60=AC$1),0),$F341-1966)</f>
        <v>264.18040000000002</v>
      </c>
      <c r="AD341" s="4" cm="1">
        <f t="array" ref="AD341">INDEX(GMW_SCEN!$A$2:$NF$60,MATCH(1,(GMW_SCEN!$NE$2:$NE$60=AD$3)*(GMW_SCEN!$ND$2:$ND$60=AD$4)*(GMW_SCEN!$NF$2:$NF$60=AD$1),0),$F341-1966)</f>
        <v>2.4859290000000001</v>
      </c>
      <c r="AE341" s="4" cm="1">
        <f t="array" ref="AE341">INDEX(GMW_SCEN!$A$2:$NF$60,MATCH(1,(GMW_SCEN!$NE$2:$NE$60=AE$3)*(GMW_SCEN!$ND$2:$ND$60=AE$4)*(GMW_SCEN!$NF$2:$NF$60=AE$1),0),$F341-1966)</f>
        <v>3.330527</v>
      </c>
      <c r="AF341" s="4" cm="1">
        <f t="array" ref="AF341">INDEX(GMW_SCEN!$A$2:$NF$60,MATCH(1,(GMW_SCEN!$NE$2:$NE$60=AF$3)*(GMW_SCEN!$ND$2:$ND$60=AF$4)*(GMW_SCEN!$NF$2:$NF$60=AF$1),0),$F341-1966)</f>
        <v>0.49120560000000002</v>
      </c>
      <c r="AG341" s="4" cm="1">
        <f t="array" ref="AG341">INDEX(GMW_SCEN!$A$2:$NF$60,MATCH(1,(GMW_SCEN!$NE$2:$NE$60=AG$3)*(GMW_SCEN!$ND$2:$ND$60=AG$4)*(GMW_SCEN!$NF$2:$NF$60=AG$1),0),$F341-1966)</f>
        <v>1.1091610000000001</v>
      </c>
      <c r="AH341" s="4" cm="1">
        <f t="array" ref="AH341">INDEX(GMW_SCEN!$A$2:$NF$60,MATCH(1,(GMW_SCEN!$NE$2:$NE$60=AH$3)*(GMW_SCEN!$ND$2:$ND$60=AH$4)*(GMW_SCEN!$NF$2:$NF$60=AH$1),0),$F341-1966)</f>
        <v>1.3874340000000001</v>
      </c>
      <c r="AI341" s="4" cm="1">
        <f t="array" ref="AI341">INDEX(GMW_SCEN!$A$2:$NF$60,MATCH(1,(GMW_SCEN!$NE$2:$NE$60=AI$3)*(GMW_SCEN!$ND$2:$ND$60=AI$4)*(GMW_SCEN!$NF$2:$NF$60=AI$1),0),$F341-1966)</f>
        <v>73.554879999999997</v>
      </c>
      <c r="AJ341" s="4" cm="1">
        <f t="array" ref="AJ341">INDEX(GMW_SCEN!$A$2:$NF$60,MATCH(1,(GMW_SCEN!$NE$2:$NE$60=AJ$3)*(GMW_SCEN!$ND$2:$ND$60=AJ$4)*(GMW_SCEN!$NF$2:$NF$60=AJ$1),0),$F341-1966)</f>
        <v>-35269.03</v>
      </c>
      <c r="AK341" s="4" cm="1">
        <f t="array" ref="AK341">INDEX(GMW_SCEN!$A$2:$NF$60,MATCH(1,(GMW_SCEN!$NE$2:$NE$60=AK$3)*(GMW_SCEN!$ND$2:$ND$60=AK$4)*(GMW_SCEN!$NF$2:$NF$60=AK$1),0),$F341-1966)</f>
        <v>9268527</v>
      </c>
      <c r="AL341" s="4" cm="1">
        <f t="array" ref="AL341">INDEX(GMW_SCEN!$A$2:$NF$60,MATCH(1,(GMW_SCEN!$NE$2:$NE$60=AL$3)*(GMW_SCEN!$ND$2:$ND$60=AL$4)*(GMW_SCEN!$NF$2:$NF$60=AL$1),0),$F341-1966)</f>
        <v>2341507</v>
      </c>
    </row>
    <row r="342" spans="1:38" x14ac:dyDescent="0.25">
      <c r="B342" s="4">
        <f t="shared" si="109"/>
        <v>2056</v>
      </c>
      <c r="C342" s="4">
        <f t="shared" si="109"/>
        <v>2056</v>
      </c>
      <c r="E342" s="4">
        <f t="shared" ref="E342" si="112">+E338+1</f>
        <v>2056</v>
      </c>
      <c r="F342" s="4">
        <f t="shared" si="100"/>
        <v>2308</v>
      </c>
      <c r="G342" s="4" cm="1">
        <f t="array" ref="G342">INDEX(GMW_SCEN!$A$2:$NF$60,MATCH(1,(GMW_SCEN!$NE$2:$NE$60=G$3)*(GMW_SCEN!$ND$2:$ND$60=G$4)*(GMW_SCEN!$NF$2:$NF$60=G$1),0),$F342-1966)</f>
        <v>1110635</v>
      </c>
      <c r="H342" s="4" cm="1">
        <f t="array" ref="H342">INDEX(GMW_SCEN!$A$2:$NF$60,MATCH(1,(GMW_SCEN!$NE$2:$NE$60=H$3)*(GMW_SCEN!$ND$2:$ND$60=H$4)*(GMW_SCEN!$NF$2:$NF$60=H$1),0),$F342-1966)</f>
        <v>646851.6</v>
      </c>
      <c r="I342" s="4" cm="1">
        <f t="array" ref="I342">INDEX(GMW_SCEN!$A$2:$NF$60,MATCH(1,(GMW_SCEN!$NE$2:$NE$60=I$3)*(GMW_SCEN!$ND$2:$ND$60=I$4)*(GMW_SCEN!$NF$2:$NF$60=I$1),0),$F342-1966)</f>
        <v>240852.2</v>
      </c>
      <c r="J342" s="4" cm="1">
        <f t="array" ref="J342">INDEX(GMW_SCEN!$A$2:$NF$60,MATCH(1,(GMW_SCEN!$NE$2:$NE$60=J$3)*(GMW_SCEN!$ND$2:$ND$60=J$4)*(GMW_SCEN!$NF$2:$NF$60=J$1),0),$F342-1966)</f>
        <v>234849.6</v>
      </c>
      <c r="K342" s="4" cm="1">
        <f t="array" ref="K342">INDEX(GMW_SCEN!$A$2:$NF$60,MATCH(1,(GMW_SCEN!$NE$2:$NE$60=K$3)*(GMW_SCEN!$ND$2:$ND$60=K$4)*(GMW_SCEN!$NF$2:$NF$60=K$1),0),$F342-1966)</f>
        <v>338939.3</v>
      </c>
      <c r="L342" s="4" cm="1">
        <f t="array" ref="L342">INDEX(GMW_SCEN!$A$2:$NF$60,MATCH(1,(GMW_SCEN!$NE$2:$NE$60=L$3)*(GMW_SCEN!$ND$2:$ND$60=L$4)*(GMW_SCEN!$NF$2:$NF$60=L$1),0),$F342-1966)</f>
        <v>377109.3</v>
      </c>
      <c r="M342" s="4" cm="1">
        <f t="array" ref="M342">INDEX(GMW_SCEN!$A$2:$NF$60,MATCH(1,(GMW_SCEN!$NE$2:$NE$60=M$3)*(GMW_SCEN!$ND$2:$ND$60=M$4)*(GMW_SCEN!$NF$2:$NF$60=M$1),0),$F342-1966)</f>
        <v>262.14350000000002</v>
      </c>
      <c r="N342" s="4" cm="1">
        <f t="array" ref="N342">INDEX(GMW_SCEN!$A$2:$NF$60,MATCH(1,(GMW_SCEN!$NE$2:$NE$60=N$3)*(GMW_SCEN!$ND$2:$ND$60=N$4)*(GMW_SCEN!$NF$2:$NF$60=N$1),0),$F342-1966)</f>
        <v>2.499574</v>
      </c>
      <c r="O342" s="4" cm="1">
        <f t="array" ref="O342">INDEX(GMW_SCEN!$A$2:$NF$60,MATCH(1,(GMW_SCEN!$NE$2:$NE$60=O$3)*(GMW_SCEN!$ND$2:$ND$60=O$4)*(GMW_SCEN!$NF$2:$NF$60=O$1),0),$F342-1966)</f>
        <v>3.3504049999999999</v>
      </c>
      <c r="P342" s="4" cm="1">
        <f t="array" ref="P342">INDEX(GMW_SCEN!$A$2:$NF$60,MATCH(1,(GMW_SCEN!$NE$2:$NE$60=P$3)*(GMW_SCEN!$ND$2:$ND$60=P$4)*(GMW_SCEN!$NF$2:$NF$60=P$1),0),$F342-1966)</f>
        <v>0.5012276</v>
      </c>
      <c r="Q342" s="4" cm="1">
        <f t="array" ref="Q342">INDEX(GMW_SCEN!$A$2:$NF$60,MATCH(1,(GMW_SCEN!$NE$2:$NE$60=Q$3)*(GMW_SCEN!$ND$2:$ND$60=Q$4)*(GMW_SCEN!$NF$2:$NF$60=Q$1),0),$F342-1966)</f>
        <v>1.1192299999999999</v>
      </c>
      <c r="R342" s="4" cm="1">
        <f t="array" ref="R342">INDEX(GMW_SCEN!$A$2:$NF$60,MATCH(1,(GMW_SCEN!$NE$2:$NE$60=R$3)*(GMW_SCEN!$ND$2:$ND$60=R$4)*(GMW_SCEN!$NF$2:$NF$60=R$1),0),$F342-1966)</f>
        <v>1.4000280000000001</v>
      </c>
      <c r="S342" s="4" cm="1">
        <f t="array" ref="S342">INDEX(GMW_SCEN!$A$2:$NF$60,MATCH(1,(GMW_SCEN!$NE$2:$NE$60=S$3)*(GMW_SCEN!$ND$2:$ND$60=S$4)*(GMW_SCEN!$NF$2:$NF$60=S$1),0),$F342-1966)</f>
        <v>74.091459999999998</v>
      </c>
      <c r="T342" s="4" cm="1">
        <f t="array" ref="T342">INDEX(GMW_SCEN!$A$2:$NF$60,MATCH(1,(GMW_SCEN!$NE$2:$NE$60=T$3)*(GMW_SCEN!$ND$2:$ND$60=T$4)*(GMW_SCEN!$NF$2:$NF$60=T$1),0),$F342-1966)</f>
        <v>-95741.59</v>
      </c>
      <c r="U342" s="4" cm="1">
        <f t="array" ref="U342">INDEX(GMW_SCEN!$A$2:$NF$60,MATCH(1,(GMW_SCEN!$NE$2:$NE$60=U$3)*(GMW_SCEN!$ND$2:$ND$60=U$4)*(GMW_SCEN!$NF$2:$NF$60=U$1),0),$F342-1966)</f>
        <v>9446420</v>
      </c>
      <c r="V342" s="4" cm="1">
        <f t="array" ref="V342">INDEX(GMW_SCEN!$A$2:$NF$60,MATCH(1,(GMW_SCEN!$NE$2:$NE$60=V$3)*(GMW_SCEN!$ND$2:$ND$60=V$4)*(GMW_SCEN!$NF$2:$NF$60=V$1),0),$F342-1966)</f>
        <v>2336296</v>
      </c>
      <c r="W342" s="4" cm="1">
        <f t="array" ref="W342">INDEX(GMW_SCEN!$A$2:$NF$60,MATCH(1,(GMW_SCEN!$NE$2:$NE$60=W$3)*(GMW_SCEN!$ND$2:$ND$60=W$4)*(GMW_SCEN!$NF$2:$NF$60=W$1),0),$F342-1966)</f>
        <v>1110715</v>
      </c>
      <c r="X342" s="4" cm="1">
        <f t="array" ref="X342">INDEX(GMW_SCEN!$A$2:$NF$60,MATCH(1,(GMW_SCEN!$NE$2:$NE$60=X$3)*(GMW_SCEN!$ND$2:$ND$60=X$4)*(GMW_SCEN!$NF$2:$NF$60=X$1),0),$F342-1966)</f>
        <v>646883.1</v>
      </c>
      <c r="Y342" s="4" cm="1">
        <f t="array" ref="Y342">INDEX(GMW_SCEN!$A$2:$NF$60,MATCH(1,(GMW_SCEN!$NE$2:$NE$60=Y$3)*(GMW_SCEN!$ND$2:$ND$60=Y$4)*(GMW_SCEN!$NF$2:$NF$60=Y$1),0),$F342-1966)</f>
        <v>240883.7</v>
      </c>
      <c r="Z342" s="4" cm="1">
        <f t="array" ref="Z342">INDEX(GMW_SCEN!$A$2:$NF$60,MATCH(1,(GMW_SCEN!$NE$2:$NE$60=Z$3)*(GMW_SCEN!$ND$2:$ND$60=Z$4)*(GMW_SCEN!$NF$2:$NF$60=Z$1),0),$F342-1966)</f>
        <v>234849.6</v>
      </c>
      <c r="AA342" s="4" cm="1">
        <f t="array" ref="AA342">INDEX(GMW_SCEN!$A$2:$NF$60,MATCH(1,(GMW_SCEN!$NE$2:$NE$60=AA$3)*(GMW_SCEN!$ND$2:$ND$60=AA$4)*(GMW_SCEN!$NF$2:$NF$60=AA$1),0),$F342-1966)</f>
        <v>338897.6</v>
      </c>
      <c r="AB342" s="4" cm="1">
        <f t="array" ref="AB342">INDEX(GMW_SCEN!$A$2:$NF$60,MATCH(1,(GMW_SCEN!$NE$2:$NE$60=AB$3)*(GMW_SCEN!$ND$2:$ND$60=AB$4)*(GMW_SCEN!$NF$2:$NF$60=AB$1),0),$F342-1966)</f>
        <v>377052.3</v>
      </c>
      <c r="AC342" s="4" cm="1">
        <f t="array" ref="AC342">INDEX(GMW_SCEN!$A$2:$NF$60,MATCH(1,(GMW_SCEN!$NE$2:$NE$60=AC$3)*(GMW_SCEN!$ND$2:$ND$60=AC$4)*(GMW_SCEN!$NF$2:$NF$60=AC$1),0),$F342-1966)</f>
        <v>264.84859999999998</v>
      </c>
      <c r="AD342" s="4" cm="1">
        <f t="array" ref="AD342">INDEX(GMW_SCEN!$A$2:$NF$60,MATCH(1,(GMW_SCEN!$NE$2:$NE$60=AD$3)*(GMW_SCEN!$ND$2:$ND$60=AD$4)*(GMW_SCEN!$NF$2:$NF$60=AD$1),0),$F342-1966)</f>
        <v>2.4862060000000001</v>
      </c>
      <c r="AE342" s="4" cm="1">
        <f t="array" ref="AE342">INDEX(GMW_SCEN!$A$2:$NF$60,MATCH(1,(GMW_SCEN!$NE$2:$NE$60=AE$3)*(GMW_SCEN!$ND$2:$ND$60=AE$4)*(GMW_SCEN!$NF$2:$NF$60=AE$1),0),$F342-1966)</f>
        <v>3.3308800000000001</v>
      </c>
      <c r="AF342" s="4" cm="1">
        <f t="array" ref="AF342">INDEX(GMW_SCEN!$A$2:$NF$60,MATCH(1,(GMW_SCEN!$NE$2:$NE$60=AF$3)*(GMW_SCEN!$ND$2:$ND$60=AF$4)*(GMW_SCEN!$NF$2:$NF$60=AF$1),0),$F342-1966)</f>
        <v>0.49374509999999999</v>
      </c>
      <c r="AG342" s="4" cm="1">
        <f t="array" ref="AG342">INDEX(GMW_SCEN!$A$2:$NF$60,MATCH(1,(GMW_SCEN!$NE$2:$NE$60=AG$3)*(GMW_SCEN!$ND$2:$ND$60=AG$4)*(GMW_SCEN!$NF$2:$NF$60=AG$1),0),$F342-1966)</f>
        <v>1.1092010000000001</v>
      </c>
      <c r="AH342" s="4" cm="1">
        <f t="array" ref="AH342">INDEX(GMW_SCEN!$A$2:$NF$60,MATCH(1,(GMW_SCEN!$NE$2:$NE$60=AH$3)*(GMW_SCEN!$ND$2:$ND$60=AH$4)*(GMW_SCEN!$NF$2:$NF$60=AH$1),0),$F342-1966)</f>
        <v>1.3874839999999999</v>
      </c>
      <c r="AI342" s="4" cm="1">
        <f t="array" ref="AI342">INDEX(GMW_SCEN!$A$2:$NF$60,MATCH(1,(GMW_SCEN!$NE$2:$NE$60=AI$3)*(GMW_SCEN!$ND$2:$ND$60=AI$4)*(GMW_SCEN!$NF$2:$NF$60=AI$1),0),$F342-1966)</f>
        <v>73.49436</v>
      </c>
      <c r="AJ342" s="4" cm="1">
        <f t="array" ref="AJ342">INDEX(GMW_SCEN!$A$2:$NF$60,MATCH(1,(GMW_SCEN!$NE$2:$NE$60=AJ$3)*(GMW_SCEN!$ND$2:$ND$60=AJ$4)*(GMW_SCEN!$NF$2:$NF$60=AJ$1),0),$F342-1966)</f>
        <v>-95544.59</v>
      </c>
      <c r="AK342" s="4" cm="1">
        <f t="array" ref="AK342">INDEX(GMW_SCEN!$A$2:$NF$60,MATCH(1,(GMW_SCEN!$NE$2:$NE$60=AK$3)*(GMW_SCEN!$ND$2:$ND$60=AK$4)*(GMW_SCEN!$NF$2:$NF$60=AK$1),0),$F342-1966)</f>
        <v>9411572</v>
      </c>
      <c r="AL342" s="4" cm="1">
        <f t="array" ref="AL342">INDEX(GMW_SCEN!$A$2:$NF$60,MATCH(1,(GMW_SCEN!$NE$2:$NE$60=AL$3)*(GMW_SCEN!$ND$2:$ND$60=AL$4)*(GMW_SCEN!$NF$2:$NF$60=AL$1),0),$F342-1966)</f>
        <v>2361157</v>
      </c>
    </row>
    <row r="343" spans="1:38" x14ac:dyDescent="0.25">
      <c r="A343" s="4">
        <v>2057</v>
      </c>
      <c r="B343" s="4">
        <f t="shared" si="109"/>
        <v>2057</v>
      </c>
      <c r="C343" s="4">
        <f t="shared" si="109"/>
        <v>2056</v>
      </c>
      <c r="D343" s="4">
        <f t="shared" si="109"/>
        <v>2056</v>
      </c>
      <c r="F343" s="4">
        <f t="shared" si="100"/>
        <v>2309</v>
      </c>
      <c r="G343" s="4" cm="1">
        <f t="array" ref="G343">INDEX(GMW_SCEN!$A$2:$NF$60,MATCH(1,(GMW_SCEN!$NE$2:$NE$60=G$3)*(GMW_SCEN!$ND$2:$ND$60=G$4)*(GMW_SCEN!$NF$2:$NF$60=G$1),0),$F343-1966)</f>
        <v>1113953</v>
      </c>
      <c r="H343" s="4" cm="1">
        <f t="array" ref="H343">INDEX(GMW_SCEN!$A$2:$NF$60,MATCH(1,(GMW_SCEN!$NE$2:$NE$60=H$3)*(GMW_SCEN!$ND$2:$ND$60=H$4)*(GMW_SCEN!$NF$2:$NF$60=H$1),0),$F343-1966)</f>
        <v>648728.4</v>
      </c>
      <c r="I343" s="4" cm="1">
        <f t="array" ref="I343">INDEX(GMW_SCEN!$A$2:$NF$60,MATCH(1,(GMW_SCEN!$NE$2:$NE$60=I$3)*(GMW_SCEN!$ND$2:$ND$60=I$4)*(GMW_SCEN!$NF$2:$NF$60=I$1),0),$F343-1966)</f>
        <v>241814.1</v>
      </c>
      <c r="J343" s="4" cm="1">
        <f t="array" ref="J343">INDEX(GMW_SCEN!$A$2:$NF$60,MATCH(1,(GMW_SCEN!$NE$2:$NE$60=J$3)*(GMW_SCEN!$ND$2:$ND$60=J$4)*(GMW_SCEN!$NF$2:$NF$60=J$1),0),$F343-1966)</f>
        <v>235530.6</v>
      </c>
      <c r="K343" s="4" cm="1">
        <f t="array" ref="K343">INDEX(GMW_SCEN!$A$2:$NF$60,MATCH(1,(GMW_SCEN!$NE$2:$NE$60=K$3)*(GMW_SCEN!$ND$2:$ND$60=K$4)*(GMW_SCEN!$NF$2:$NF$60=K$1),0),$F343-1966)</f>
        <v>339874.4</v>
      </c>
      <c r="L343" s="4" cm="1">
        <f t="array" ref="L343">INDEX(GMW_SCEN!$A$2:$NF$60,MATCH(1,(GMW_SCEN!$NE$2:$NE$60=L$3)*(GMW_SCEN!$ND$2:$ND$60=L$4)*(GMW_SCEN!$NF$2:$NF$60=L$1),0),$F343-1966)</f>
        <v>378319.4</v>
      </c>
      <c r="M343" s="4" cm="1">
        <f t="array" ref="M343">INDEX(GMW_SCEN!$A$2:$NF$60,MATCH(1,(GMW_SCEN!$NE$2:$NE$60=M$3)*(GMW_SCEN!$ND$2:$ND$60=M$4)*(GMW_SCEN!$NF$2:$NF$60=M$1),0),$F343-1966)</f>
        <v>262.27929999999998</v>
      </c>
      <c r="N343" s="4" cm="1">
        <f t="array" ref="N343">INDEX(GMW_SCEN!$A$2:$NF$60,MATCH(1,(GMW_SCEN!$NE$2:$NE$60=N$3)*(GMW_SCEN!$ND$2:$ND$60=N$4)*(GMW_SCEN!$NF$2:$NF$60=N$1),0),$F343-1966)</f>
        <v>2.4995099999999999</v>
      </c>
      <c r="O343" s="4" cm="1">
        <f t="array" ref="O343">INDEX(GMW_SCEN!$A$2:$NF$60,MATCH(1,(GMW_SCEN!$NE$2:$NE$60=O$3)*(GMW_SCEN!$ND$2:$ND$60=O$4)*(GMW_SCEN!$NF$2:$NF$60=O$1),0),$F343-1966)</f>
        <v>3.3503910000000001</v>
      </c>
      <c r="P343" s="4" cm="1">
        <f t="array" ref="P343">INDEX(GMW_SCEN!$A$2:$NF$60,MATCH(1,(GMW_SCEN!$NE$2:$NE$60=P$3)*(GMW_SCEN!$ND$2:$ND$60=P$4)*(GMW_SCEN!$NF$2:$NF$60=P$1),0),$F343-1966)</f>
        <v>0.50354580000000004</v>
      </c>
      <c r="Q343" s="4" cm="1">
        <f t="array" ref="Q343">INDEX(GMW_SCEN!$A$2:$NF$60,MATCH(1,(GMW_SCEN!$NE$2:$NE$60=Q$3)*(GMW_SCEN!$ND$2:$ND$60=Q$4)*(GMW_SCEN!$NF$2:$NF$60=Q$1),0),$F343-1966)</f>
        <v>1.1192299999999999</v>
      </c>
      <c r="R343" s="4" cm="1">
        <f t="array" ref="R343">INDEX(GMW_SCEN!$A$2:$NF$60,MATCH(1,(GMW_SCEN!$NE$2:$NE$60=R$3)*(GMW_SCEN!$ND$2:$ND$60=R$4)*(GMW_SCEN!$NF$2:$NF$60=R$1),0),$F343-1966)</f>
        <v>1.4000239999999999</v>
      </c>
      <c r="S343" s="4" cm="1">
        <f t="array" ref="S343">INDEX(GMW_SCEN!$A$2:$NF$60,MATCH(1,(GMW_SCEN!$NE$2:$NE$60=S$3)*(GMW_SCEN!$ND$2:$ND$60=S$4)*(GMW_SCEN!$NF$2:$NF$60=S$1),0),$F343-1966)</f>
        <v>74.02704</v>
      </c>
      <c r="T343" s="4" cm="1">
        <f t="array" ref="T343">INDEX(GMW_SCEN!$A$2:$NF$60,MATCH(1,(GMW_SCEN!$NE$2:$NE$60=T$3)*(GMW_SCEN!$ND$2:$ND$60=T$4)*(GMW_SCEN!$NF$2:$NF$60=T$1),0),$F343-1966)</f>
        <v>91579.839999999997</v>
      </c>
      <c r="U343" s="4" cm="1">
        <f t="array" ref="U343">INDEX(GMW_SCEN!$A$2:$NF$60,MATCH(1,(GMW_SCEN!$NE$2:$NE$60=U$3)*(GMW_SCEN!$ND$2:$ND$60=U$4)*(GMW_SCEN!$NF$2:$NF$60=U$1),0),$F343-1966)</f>
        <v>9454919</v>
      </c>
      <c r="V343" s="4" cm="1">
        <f t="array" ref="V343">INDEX(GMW_SCEN!$A$2:$NF$60,MATCH(1,(GMW_SCEN!$NE$2:$NE$60=V$3)*(GMW_SCEN!$ND$2:$ND$60=V$4)*(GMW_SCEN!$NF$2:$NF$60=V$1),0),$F343-1966)</f>
        <v>2355931</v>
      </c>
      <c r="W343" s="4" cm="1">
        <f t="array" ref="W343">INDEX(GMW_SCEN!$A$2:$NF$60,MATCH(1,(GMW_SCEN!$NE$2:$NE$60=W$3)*(GMW_SCEN!$ND$2:$ND$60=W$4)*(GMW_SCEN!$NF$2:$NF$60=W$1),0),$F343-1966)</f>
        <v>1114034</v>
      </c>
      <c r="X343" s="4" cm="1">
        <f t="array" ref="X343">INDEX(GMW_SCEN!$A$2:$NF$60,MATCH(1,(GMW_SCEN!$NE$2:$NE$60=X$3)*(GMW_SCEN!$ND$2:$ND$60=X$4)*(GMW_SCEN!$NF$2:$NF$60=X$1),0),$F343-1966)</f>
        <v>648758.80000000005</v>
      </c>
      <c r="Y343" s="4" cm="1">
        <f t="array" ref="Y343">INDEX(GMW_SCEN!$A$2:$NF$60,MATCH(1,(GMW_SCEN!$NE$2:$NE$60=Y$3)*(GMW_SCEN!$ND$2:$ND$60=Y$4)*(GMW_SCEN!$NF$2:$NF$60=Y$1),0),$F343-1966)</f>
        <v>241845.3</v>
      </c>
      <c r="Z343" s="4" cm="1">
        <f t="array" ref="Z343">INDEX(GMW_SCEN!$A$2:$NF$60,MATCH(1,(GMW_SCEN!$NE$2:$NE$60=Z$3)*(GMW_SCEN!$ND$2:$ND$60=Z$4)*(GMW_SCEN!$NF$2:$NF$60=Z$1),0),$F343-1966)</f>
        <v>235530.6</v>
      </c>
      <c r="AA343" s="4" cm="1">
        <f t="array" ref="AA343">INDEX(GMW_SCEN!$A$2:$NF$60,MATCH(1,(GMW_SCEN!$NE$2:$NE$60=AA$3)*(GMW_SCEN!$ND$2:$ND$60=AA$4)*(GMW_SCEN!$NF$2:$NF$60=AA$1),0),$F343-1966)</f>
        <v>339833</v>
      </c>
      <c r="AB343" s="4" cm="1">
        <f t="array" ref="AB343">INDEX(GMW_SCEN!$A$2:$NF$60,MATCH(1,(GMW_SCEN!$NE$2:$NE$60=AB$3)*(GMW_SCEN!$ND$2:$ND$60=AB$4)*(GMW_SCEN!$NF$2:$NF$60=AB$1),0),$F343-1966)</f>
        <v>378260.4</v>
      </c>
      <c r="AC343" s="4" cm="1">
        <f t="array" ref="AC343">INDEX(GMW_SCEN!$A$2:$NF$60,MATCH(1,(GMW_SCEN!$NE$2:$NE$60=AC$3)*(GMW_SCEN!$ND$2:$ND$60=AC$4)*(GMW_SCEN!$NF$2:$NF$60=AC$1),0),$F343-1966)</f>
        <v>264.97809999999998</v>
      </c>
      <c r="AD343" s="4" cm="1">
        <f t="array" ref="AD343">INDEX(GMW_SCEN!$A$2:$NF$60,MATCH(1,(GMW_SCEN!$NE$2:$NE$60=AD$3)*(GMW_SCEN!$ND$2:$ND$60=AD$4)*(GMW_SCEN!$NF$2:$NF$60=AD$1),0),$F343-1966)</f>
        <v>2.4864709999999999</v>
      </c>
      <c r="AE343" s="4" cm="1">
        <f t="array" ref="AE343">INDEX(GMW_SCEN!$A$2:$NF$60,MATCH(1,(GMW_SCEN!$NE$2:$NE$60=AE$3)*(GMW_SCEN!$ND$2:$ND$60=AE$4)*(GMW_SCEN!$NF$2:$NF$60=AE$1),0),$F343-1966)</f>
        <v>3.3311760000000001</v>
      </c>
      <c r="AF343" s="4" cm="1">
        <f t="array" ref="AF343">INDEX(GMW_SCEN!$A$2:$NF$60,MATCH(1,(GMW_SCEN!$NE$2:$NE$60=AF$3)*(GMW_SCEN!$ND$2:$ND$60=AF$4)*(GMW_SCEN!$NF$2:$NF$60=AF$1),0),$F343-1966)</f>
        <v>0.49604090000000001</v>
      </c>
      <c r="AG343" s="4" cm="1">
        <f t="array" ref="AG343">INDEX(GMW_SCEN!$A$2:$NF$60,MATCH(1,(GMW_SCEN!$NE$2:$NE$60=AG$3)*(GMW_SCEN!$ND$2:$ND$60=AG$4)*(GMW_SCEN!$NF$2:$NF$60=AG$1),0),$F343-1966)</f>
        <v>1.1092409999999999</v>
      </c>
      <c r="AH343" s="4" cm="1">
        <f t="array" ref="AH343">INDEX(GMW_SCEN!$A$2:$NF$60,MATCH(1,(GMW_SCEN!$NE$2:$NE$60=AH$3)*(GMW_SCEN!$ND$2:$ND$60=AH$4)*(GMW_SCEN!$NF$2:$NF$60=AH$1),0),$F343-1966)</f>
        <v>1.3875280000000001</v>
      </c>
      <c r="AI343" s="4" cm="1">
        <f t="array" ref="AI343">INDEX(GMW_SCEN!$A$2:$NF$60,MATCH(1,(GMW_SCEN!$NE$2:$NE$60=AI$3)*(GMW_SCEN!$ND$2:$ND$60=AI$4)*(GMW_SCEN!$NF$2:$NF$60=AI$1),0),$F343-1966)</f>
        <v>73.433170000000004</v>
      </c>
      <c r="AJ343" s="4" cm="1">
        <f t="array" ref="AJ343">INDEX(GMW_SCEN!$A$2:$NF$60,MATCH(1,(GMW_SCEN!$NE$2:$NE$60=AJ$3)*(GMW_SCEN!$ND$2:$ND$60=AJ$4)*(GMW_SCEN!$NF$2:$NF$60=AJ$1),0),$F343-1966)</f>
        <v>93533.09</v>
      </c>
      <c r="AK343" s="4" cm="1">
        <f t="array" ref="AK343">INDEX(GMW_SCEN!$A$2:$NF$60,MATCH(1,(GMW_SCEN!$NE$2:$NE$60=AK$3)*(GMW_SCEN!$ND$2:$ND$60=AK$4)*(GMW_SCEN!$NF$2:$NF$60=AK$1),0),$F343-1966)</f>
        <v>9418961</v>
      </c>
      <c r="AL343" s="4" cm="1">
        <f t="array" ref="AL343">INDEX(GMW_SCEN!$A$2:$NF$60,MATCH(1,(GMW_SCEN!$NE$2:$NE$60=AL$3)*(GMW_SCEN!$ND$2:$ND$60=AL$4)*(GMW_SCEN!$NF$2:$NF$60=AL$1),0),$F343-1966)</f>
        <v>2380945</v>
      </c>
    </row>
    <row r="344" spans="1:38" x14ac:dyDescent="0.25">
      <c r="B344" s="4">
        <f t="shared" si="109"/>
        <v>2057</v>
      </c>
      <c r="C344" s="4">
        <f t="shared" si="109"/>
        <v>2057</v>
      </c>
      <c r="F344" s="4">
        <f t="shared" si="100"/>
        <v>2310</v>
      </c>
      <c r="G344" s="4" cm="1">
        <f t="array" ref="G344">INDEX(GMW_SCEN!$A$2:$NF$60,MATCH(1,(GMW_SCEN!$NE$2:$NE$60=G$3)*(GMW_SCEN!$ND$2:$ND$60=G$4)*(GMW_SCEN!$NF$2:$NF$60=G$1),0),$F344-1966)</f>
        <v>1117278</v>
      </c>
      <c r="H344" s="4" cm="1">
        <f t="array" ref="H344">INDEX(GMW_SCEN!$A$2:$NF$60,MATCH(1,(GMW_SCEN!$NE$2:$NE$60=H$3)*(GMW_SCEN!$ND$2:$ND$60=H$4)*(GMW_SCEN!$NF$2:$NF$60=H$1),0),$F344-1966)</f>
        <v>650606.80000000005</v>
      </c>
      <c r="I344" s="4" cm="1">
        <f t="array" ref="I344">INDEX(GMW_SCEN!$A$2:$NF$60,MATCH(1,(GMW_SCEN!$NE$2:$NE$60=I$3)*(GMW_SCEN!$ND$2:$ND$60=I$4)*(GMW_SCEN!$NF$2:$NF$60=I$1),0),$F344-1966)</f>
        <v>242778.3</v>
      </c>
      <c r="J344" s="4" cm="1">
        <f t="array" ref="J344">INDEX(GMW_SCEN!$A$2:$NF$60,MATCH(1,(GMW_SCEN!$NE$2:$NE$60=J$3)*(GMW_SCEN!$ND$2:$ND$60=J$4)*(GMW_SCEN!$NF$2:$NF$60=J$1),0),$F344-1966)</f>
        <v>236212.2</v>
      </c>
      <c r="K344" s="4" cm="1">
        <f t="array" ref="K344">INDEX(GMW_SCEN!$A$2:$NF$60,MATCH(1,(GMW_SCEN!$NE$2:$NE$60=K$3)*(GMW_SCEN!$ND$2:$ND$60=K$4)*(GMW_SCEN!$NF$2:$NF$60=K$1),0),$F344-1966)</f>
        <v>340810.6</v>
      </c>
      <c r="L344" s="4" cm="1">
        <f t="array" ref="L344">INDEX(GMW_SCEN!$A$2:$NF$60,MATCH(1,(GMW_SCEN!$NE$2:$NE$60=L$3)*(GMW_SCEN!$ND$2:$ND$60=L$4)*(GMW_SCEN!$NF$2:$NF$60=L$1),0),$F344-1966)</f>
        <v>379531.6</v>
      </c>
      <c r="M344" s="4" cm="1">
        <f t="array" ref="M344">INDEX(GMW_SCEN!$A$2:$NF$60,MATCH(1,(GMW_SCEN!$NE$2:$NE$60=M$3)*(GMW_SCEN!$ND$2:$ND$60=M$4)*(GMW_SCEN!$NF$2:$NF$60=M$1),0),$F344-1966)</f>
        <v>264.90069999999997</v>
      </c>
      <c r="N344" s="4" cm="1">
        <f t="array" ref="N344">INDEX(GMW_SCEN!$A$2:$NF$60,MATCH(1,(GMW_SCEN!$NE$2:$NE$60=N$3)*(GMW_SCEN!$ND$2:$ND$60=N$4)*(GMW_SCEN!$NF$2:$NF$60=N$1),0),$F344-1966)</f>
        <v>2.499444</v>
      </c>
      <c r="O344" s="4" cm="1">
        <f t="array" ref="O344">INDEX(GMW_SCEN!$A$2:$NF$60,MATCH(1,(GMW_SCEN!$NE$2:$NE$60=O$3)*(GMW_SCEN!$ND$2:$ND$60=O$4)*(GMW_SCEN!$NF$2:$NF$60=O$1),0),$F344-1966)</f>
        <v>3.3504100000000001</v>
      </c>
      <c r="P344" s="4" cm="1">
        <f t="array" ref="P344">INDEX(GMW_SCEN!$A$2:$NF$60,MATCH(1,(GMW_SCEN!$NE$2:$NE$60=P$3)*(GMW_SCEN!$ND$2:$ND$60=P$4)*(GMW_SCEN!$NF$2:$NF$60=P$1),0),$F344-1966)</f>
        <v>0.50558700000000001</v>
      </c>
      <c r="Q344" s="4" cm="1">
        <f t="array" ref="Q344">INDEX(GMW_SCEN!$A$2:$NF$60,MATCH(1,(GMW_SCEN!$NE$2:$NE$60=Q$3)*(GMW_SCEN!$ND$2:$ND$60=Q$4)*(GMW_SCEN!$NF$2:$NF$60=Q$1),0),$F344-1966)</f>
        <v>1.1192279999999999</v>
      </c>
      <c r="R344" s="4" cm="1">
        <f t="array" ref="R344">INDEX(GMW_SCEN!$A$2:$NF$60,MATCH(1,(GMW_SCEN!$NE$2:$NE$60=R$3)*(GMW_SCEN!$ND$2:$ND$60=R$4)*(GMW_SCEN!$NF$2:$NF$60=R$1),0),$F344-1966)</f>
        <v>1.400021</v>
      </c>
      <c r="S344" s="4" cm="1">
        <f t="array" ref="S344">INDEX(GMW_SCEN!$A$2:$NF$60,MATCH(1,(GMW_SCEN!$NE$2:$NE$60=S$3)*(GMW_SCEN!$ND$2:$ND$60=S$4)*(GMW_SCEN!$NF$2:$NF$60=S$1),0),$F344-1966)</f>
        <v>73.96266</v>
      </c>
      <c r="T344" s="4" cm="1">
        <f t="array" ref="T344">INDEX(GMW_SCEN!$A$2:$NF$60,MATCH(1,(GMW_SCEN!$NE$2:$NE$60=T$3)*(GMW_SCEN!$ND$2:$ND$60=T$4)*(GMW_SCEN!$NF$2:$NF$60=T$1),0),$F344-1966)</f>
        <v>-116940.6</v>
      </c>
      <c r="U344" s="4" cm="1">
        <f t="array" ref="U344">INDEX(GMW_SCEN!$A$2:$NF$60,MATCH(1,(GMW_SCEN!$NE$2:$NE$60=U$3)*(GMW_SCEN!$ND$2:$ND$60=U$4)*(GMW_SCEN!$NF$2:$NF$60=U$1),0),$F344-1966)</f>
        <v>9607639</v>
      </c>
      <c r="V344" s="4" cm="1">
        <f t="array" ref="V344">INDEX(GMW_SCEN!$A$2:$NF$60,MATCH(1,(GMW_SCEN!$NE$2:$NE$60=V$3)*(GMW_SCEN!$ND$2:$ND$60=V$4)*(GMW_SCEN!$NF$2:$NF$60=V$1),0),$F344-1966)</f>
        <v>2375723</v>
      </c>
      <c r="W344" s="4" cm="1">
        <f t="array" ref="W344">INDEX(GMW_SCEN!$A$2:$NF$60,MATCH(1,(GMW_SCEN!$NE$2:$NE$60=W$3)*(GMW_SCEN!$ND$2:$ND$60=W$4)*(GMW_SCEN!$NF$2:$NF$60=W$1),0),$F344-1966)</f>
        <v>1117360</v>
      </c>
      <c r="X344" s="4" cm="1">
        <f t="array" ref="X344">INDEX(GMW_SCEN!$A$2:$NF$60,MATCH(1,(GMW_SCEN!$NE$2:$NE$60=X$3)*(GMW_SCEN!$ND$2:$ND$60=X$4)*(GMW_SCEN!$NF$2:$NF$60=X$1),0),$F344-1966)</f>
        <v>650636.6</v>
      </c>
      <c r="Y344" s="4" cm="1">
        <f t="array" ref="Y344">INDEX(GMW_SCEN!$A$2:$NF$60,MATCH(1,(GMW_SCEN!$NE$2:$NE$60=Y$3)*(GMW_SCEN!$ND$2:$ND$60=Y$4)*(GMW_SCEN!$NF$2:$NF$60=Y$1),0),$F344-1966)</f>
        <v>242809.8</v>
      </c>
      <c r="Z344" s="4" cm="1">
        <f t="array" ref="Z344">INDEX(GMW_SCEN!$A$2:$NF$60,MATCH(1,(GMW_SCEN!$NE$2:$NE$60=Z$3)*(GMW_SCEN!$ND$2:$ND$60=Z$4)*(GMW_SCEN!$NF$2:$NF$60=Z$1),0),$F344-1966)</f>
        <v>236212.2</v>
      </c>
      <c r="AA344" s="4" cm="1">
        <f t="array" ref="AA344">INDEX(GMW_SCEN!$A$2:$NF$60,MATCH(1,(GMW_SCEN!$NE$2:$NE$60=AA$3)*(GMW_SCEN!$ND$2:$ND$60=AA$4)*(GMW_SCEN!$NF$2:$NF$60=AA$1),0),$F344-1966)</f>
        <v>340768.5</v>
      </c>
      <c r="AB344" s="4" cm="1">
        <f t="array" ref="AB344">INDEX(GMW_SCEN!$A$2:$NF$60,MATCH(1,(GMW_SCEN!$NE$2:$NE$60=AB$3)*(GMW_SCEN!$ND$2:$ND$60=AB$4)*(GMW_SCEN!$NF$2:$NF$60=AB$1),0),$F344-1966)</f>
        <v>379471</v>
      </c>
      <c r="AC344" s="4" cm="1">
        <f t="array" ref="AC344">INDEX(GMW_SCEN!$A$2:$NF$60,MATCH(1,(GMW_SCEN!$NE$2:$NE$60=AC$3)*(GMW_SCEN!$ND$2:$ND$60=AC$4)*(GMW_SCEN!$NF$2:$NF$60=AC$1),0),$F344-1966)</f>
        <v>267.62290000000002</v>
      </c>
      <c r="AD344" s="4" cm="1">
        <f t="array" ref="AD344">INDEX(GMW_SCEN!$A$2:$NF$60,MATCH(1,(GMW_SCEN!$NE$2:$NE$60=AD$3)*(GMW_SCEN!$ND$2:$ND$60=AD$4)*(GMW_SCEN!$NF$2:$NF$60=AD$1),0),$F344-1966)</f>
        <v>2.4867460000000001</v>
      </c>
      <c r="AE344" s="4" cm="1">
        <f t="array" ref="AE344">INDEX(GMW_SCEN!$A$2:$NF$60,MATCH(1,(GMW_SCEN!$NE$2:$NE$60=AE$3)*(GMW_SCEN!$ND$2:$ND$60=AE$4)*(GMW_SCEN!$NF$2:$NF$60=AE$1),0),$F344-1966)</f>
        <v>3.3315229999999998</v>
      </c>
      <c r="AF344" s="4" cm="1">
        <f t="array" ref="AF344">INDEX(GMW_SCEN!$A$2:$NF$60,MATCH(1,(GMW_SCEN!$NE$2:$NE$60=AF$3)*(GMW_SCEN!$ND$2:$ND$60=AF$4)*(GMW_SCEN!$NF$2:$NF$60=AF$1),0),$F344-1966)</f>
        <v>0.49814399999999998</v>
      </c>
      <c r="AG344" s="4" cm="1">
        <f t="array" ref="AG344">INDEX(GMW_SCEN!$A$2:$NF$60,MATCH(1,(GMW_SCEN!$NE$2:$NE$60=AG$3)*(GMW_SCEN!$ND$2:$ND$60=AG$4)*(GMW_SCEN!$NF$2:$NF$60=AG$1),0),$F344-1966)</f>
        <v>1.1092759999999999</v>
      </c>
      <c r="AH344" s="4" cm="1">
        <f t="array" ref="AH344">INDEX(GMW_SCEN!$A$2:$NF$60,MATCH(1,(GMW_SCEN!$NE$2:$NE$60=AH$3)*(GMW_SCEN!$ND$2:$ND$60=AH$4)*(GMW_SCEN!$NF$2:$NF$60=AH$1),0),$F344-1966)</f>
        <v>1.3875729999999999</v>
      </c>
      <c r="AI344" s="4" cm="1">
        <f t="array" ref="AI344">INDEX(GMW_SCEN!$A$2:$NF$60,MATCH(1,(GMW_SCEN!$NE$2:$NE$60=AI$3)*(GMW_SCEN!$ND$2:$ND$60=AI$4)*(GMW_SCEN!$NF$2:$NF$60=AI$1),0),$F344-1966)</f>
        <v>73.372640000000004</v>
      </c>
      <c r="AJ344" s="4" cm="1">
        <f t="array" ref="AJ344">INDEX(GMW_SCEN!$A$2:$NF$60,MATCH(1,(GMW_SCEN!$NE$2:$NE$60=AJ$3)*(GMW_SCEN!$ND$2:$ND$60=AJ$4)*(GMW_SCEN!$NF$2:$NF$60=AJ$1),0),$F344-1966)</f>
        <v>-117151.3</v>
      </c>
      <c r="AK344" s="4" cm="1">
        <f t="array" ref="AK344">INDEX(GMW_SCEN!$A$2:$NF$60,MATCH(1,(GMW_SCEN!$NE$2:$NE$60=AK$3)*(GMW_SCEN!$ND$2:$ND$60=AK$4)*(GMW_SCEN!$NF$2:$NF$60=AK$1),0),$F344-1966)</f>
        <v>9572738</v>
      </c>
      <c r="AL344" s="4" cm="1">
        <f t="array" ref="AL344">INDEX(GMW_SCEN!$A$2:$NF$60,MATCH(1,(GMW_SCEN!$NE$2:$NE$60=AL$3)*(GMW_SCEN!$ND$2:$ND$60=AL$4)*(GMW_SCEN!$NF$2:$NF$60=AL$1),0),$F344-1966)</f>
        <v>2400916</v>
      </c>
    </row>
    <row r="345" spans="1:38" x14ac:dyDescent="0.25">
      <c r="B345" s="4">
        <f t="shared" si="109"/>
        <v>2057</v>
      </c>
      <c r="C345" s="4">
        <f t="shared" si="109"/>
        <v>2057</v>
      </c>
      <c r="F345" s="4">
        <f t="shared" si="100"/>
        <v>2311</v>
      </c>
      <c r="G345" s="4" cm="1">
        <f t="array" ref="G345">INDEX(GMW_SCEN!$A$2:$NF$60,MATCH(1,(GMW_SCEN!$NE$2:$NE$60=G$3)*(GMW_SCEN!$ND$2:$ND$60=G$4)*(GMW_SCEN!$NF$2:$NF$60=G$1),0),$F345-1966)</f>
        <v>1120630</v>
      </c>
      <c r="H345" s="4" cm="1">
        <f t="array" ref="H345">INDEX(GMW_SCEN!$A$2:$NF$60,MATCH(1,(GMW_SCEN!$NE$2:$NE$60=H$3)*(GMW_SCEN!$ND$2:$ND$60=H$4)*(GMW_SCEN!$NF$2:$NF$60=H$1),0),$F345-1966)</f>
        <v>652502.19999999995</v>
      </c>
      <c r="I345" s="4" cm="1">
        <f t="array" ref="I345">INDEX(GMW_SCEN!$A$2:$NF$60,MATCH(1,(GMW_SCEN!$NE$2:$NE$60=I$3)*(GMW_SCEN!$ND$2:$ND$60=I$4)*(GMW_SCEN!$NF$2:$NF$60=I$1),0),$F345-1966)</f>
        <v>243750.6</v>
      </c>
      <c r="J345" s="4" cm="1">
        <f t="array" ref="J345">INDEX(GMW_SCEN!$A$2:$NF$60,MATCH(1,(GMW_SCEN!$NE$2:$NE$60=J$3)*(GMW_SCEN!$ND$2:$ND$60=J$4)*(GMW_SCEN!$NF$2:$NF$60=J$1),0),$F345-1966)</f>
        <v>236899.8</v>
      </c>
      <c r="K345" s="4" cm="1">
        <f t="array" ref="K345">INDEX(GMW_SCEN!$A$2:$NF$60,MATCH(1,(GMW_SCEN!$NE$2:$NE$60=K$3)*(GMW_SCEN!$ND$2:$ND$60=K$4)*(GMW_SCEN!$NF$2:$NF$60=K$1),0),$F345-1966)</f>
        <v>341755.2</v>
      </c>
      <c r="L345" s="4" cm="1">
        <f t="array" ref="L345">INDEX(GMW_SCEN!$A$2:$NF$60,MATCH(1,(GMW_SCEN!$NE$2:$NE$60=L$3)*(GMW_SCEN!$ND$2:$ND$60=L$4)*(GMW_SCEN!$NF$2:$NF$60=L$1),0),$F345-1966)</f>
        <v>380753.6</v>
      </c>
      <c r="M345" s="4" cm="1">
        <f t="array" ref="M345">INDEX(GMW_SCEN!$A$2:$NF$60,MATCH(1,(GMW_SCEN!$NE$2:$NE$60=M$3)*(GMW_SCEN!$ND$2:$ND$60=M$4)*(GMW_SCEN!$NF$2:$NF$60=M$1),0),$F345-1966)</f>
        <v>266.7054</v>
      </c>
      <c r="N345" s="4" cm="1">
        <f t="array" ref="N345">INDEX(GMW_SCEN!$A$2:$NF$60,MATCH(1,(GMW_SCEN!$NE$2:$NE$60=N$3)*(GMW_SCEN!$ND$2:$ND$60=N$4)*(GMW_SCEN!$NF$2:$NF$60=N$1),0),$F345-1966)</f>
        <v>2.4993759999999998</v>
      </c>
      <c r="O345" s="4" cm="1">
        <f t="array" ref="O345">INDEX(GMW_SCEN!$A$2:$NF$60,MATCH(1,(GMW_SCEN!$NE$2:$NE$60=O$3)*(GMW_SCEN!$ND$2:$ND$60=O$4)*(GMW_SCEN!$NF$2:$NF$60=O$1),0),$F345-1966)</f>
        <v>3.3503720000000001</v>
      </c>
      <c r="P345" s="4" cm="1">
        <f t="array" ref="P345">INDEX(GMW_SCEN!$A$2:$NF$60,MATCH(1,(GMW_SCEN!$NE$2:$NE$60=P$3)*(GMW_SCEN!$ND$2:$ND$60=P$4)*(GMW_SCEN!$NF$2:$NF$60=P$1),0),$F345-1966)</f>
        <v>0.50730690000000001</v>
      </c>
      <c r="Q345" s="4" cm="1">
        <f t="array" ref="Q345">INDEX(GMW_SCEN!$A$2:$NF$60,MATCH(1,(GMW_SCEN!$NE$2:$NE$60=Q$3)*(GMW_SCEN!$ND$2:$ND$60=Q$4)*(GMW_SCEN!$NF$2:$NF$60=Q$1),0),$F345-1966)</f>
        <v>1.1192279999999999</v>
      </c>
      <c r="R345" s="4" cm="1">
        <f t="array" ref="R345">INDEX(GMW_SCEN!$A$2:$NF$60,MATCH(1,(GMW_SCEN!$NE$2:$NE$60=R$3)*(GMW_SCEN!$ND$2:$ND$60=R$4)*(GMW_SCEN!$NF$2:$NF$60=R$1),0),$F345-1966)</f>
        <v>1.400023</v>
      </c>
      <c r="S345" s="4" cm="1">
        <f t="array" ref="S345">INDEX(GMW_SCEN!$A$2:$NF$60,MATCH(1,(GMW_SCEN!$NE$2:$NE$60=S$3)*(GMW_SCEN!$ND$2:$ND$60=S$4)*(GMW_SCEN!$NF$2:$NF$60=S$1),0),$F345-1966)</f>
        <v>73.898430000000005</v>
      </c>
      <c r="T345" s="4" cm="1">
        <f t="array" ref="T345">INDEX(GMW_SCEN!$A$2:$NF$60,MATCH(1,(GMW_SCEN!$NE$2:$NE$60=T$3)*(GMW_SCEN!$ND$2:$ND$60=T$4)*(GMW_SCEN!$NF$2:$NF$60=T$1),0),$F345-1966)</f>
        <v>-36811.040000000001</v>
      </c>
      <c r="U345" s="4" cm="1">
        <f t="array" ref="U345">INDEX(GMW_SCEN!$A$2:$NF$60,MATCH(1,(GMW_SCEN!$NE$2:$NE$60=U$3)*(GMW_SCEN!$ND$2:$ND$60=U$4)*(GMW_SCEN!$NF$2:$NF$60=U$1),0),$F345-1966)</f>
        <v>9692115</v>
      </c>
      <c r="V345" s="4" cm="1">
        <f t="array" ref="V345">INDEX(GMW_SCEN!$A$2:$NF$60,MATCH(1,(GMW_SCEN!$NE$2:$NE$60=V$3)*(GMW_SCEN!$ND$2:$ND$60=V$4)*(GMW_SCEN!$NF$2:$NF$60=V$1),0),$F345-1966)</f>
        <v>2395713</v>
      </c>
      <c r="W345" s="4" cm="1">
        <f t="array" ref="W345">INDEX(GMW_SCEN!$A$2:$NF$60,MATCH(1,(GMW_SCEN!$NE$2:$NE$60=W$3)*(GMW_SCEN!$ND$2:$ND$60=W$4)*(GMW_SCEN!$NF$2:$NF$60=W$1),0),$F345-1966)</f>
        <v>1120710</v>
      </c>
      <c r="X345" s="4" cm="1">
        <f t="array" ref="X345">INDEX(GMW_SCEN!$A$2:$NF$60,MATCH(1,(GMW_SCEN!$NE$2:$NE$60=X$3)*(GMW_SCEN!$ND$2:$ND$60=X$4)*(GMW_SCEN!$NF$2:$NF$60=X$1),0),$F345-1966)</f>
        <v>652528.9</v>
      </c>
      <c r="Y345" s="4" cm="1">
        <f t="array" ref="Y345">INDEX(GMW_SCEN!$A$2:$NF$60,MATCH(1,(GMW_SCEN!$NE$2:$NE$60=Y$3)*(GMW_SCEN!$ND$2:$ND$60=Y$4)*(GMW_SCEN!$NF$2:$NF$60=Y$1),0),$F345-1966)</f>
        <v>243782.2</v>
      </c>
      <c r="Z345" s="4" cm="1">
        <f t="array" ref="Z345">INDEX(GMW_SCEN!$A$2:$NF$60,MATCH(1,(GMW_SCEN!$NE$2:$NE$60=Z$3)*(GMW_SCEN!$ND$2:$ND$60=Z$4)*(GMW_SCEN!$NF$2:$NF$60=Z$1),0),$F345-1966)</f>
        <v>236899.8</v>
      </c>
      <c r="AA345" s="4" cm="1">
        <f t="array" ref="AA345">INDEX(GMW_SCEN!$A$2:$NF$60,MATCH(1,(GMW_SCEN!$NE$2:$NE$60=AA$3)*(GMW_SCEN!$ND$2:$ND$60=AA$4)*(GMW_SCEN!$NF$2:$NF$60=AA$1),0),$F345-1966)</f>
        <v>341712.7</v>
      </c>
      <c r="AB345" s="4" cm="1">
        <f t="array" ref="AB345">INDEX(GMW_SCEN!$A$2:$NF$60,MATCH(1,(GMW_SCEN!$NE$2:$NE$60=AB$3)*(GMW_SCEN!$ND$2:$ND$60=AB$4)*(GMW_SCEN!$NF$2:$NF$60=AB$1),0),$F345-1966)</f>
        <v>380691.4</v>
      </c>
      <c r="AC345" s="4" cm="1">
        <f t="array" ref="AC345">INDEX(GMW_SCEN!$A$2:$NF$60,MATCH(1,(GMW_SCEN!$NE$2:$NE$60=AC$3)*(GMW_SCEN!$ND$2:$ND$60=AC$4)*(GMW_SCEN!$NF$2:$NF$60=AC$1),0),$F345-1966)</f>
        <v>269.44080000000002</v>
      </c>
      <c r="AD345" s="4" cm="1">
        <f t="array" ref="AD345">INDEX(GMW_SCEN!$A$2:$NF$60,MATCH(1,(GMW_SCEN!$NE$2:$NE$60=AD$3)*(GMW_SCEN!$ND$2:$ND$60=AD$4)*(GMW_SCEN!$NF$2:$NF$60=AD$1),0),$F345-1966)</f>
        <v>2.4870260000000002</v>
      </c>
      <c r="AE345" s="4" cm="1">
        <f t="array" ref="AE345">INDEX(GMW_SCEN!$A$2:$NF$60,MATCH(1,(GMW_SCEN!$NE$2:$NE$60=AE$3)*(GMW_SCEN!$ND$2:$ND$60=AE$4)*(GMW_SCEN!$NF$2:$NF$60=AE$1),0),$F345-1966)</f>
        <v>3.3318080000000001</v>
      </c>
      <c r="AF345" s="4" cm="1">
        <f t="array" ref="AF345">INDEX(GMW_SCEN!$A$2:$NF$60,MATCH(1,(GMW_SCEN!$NE$2:$NE$60=AF$3)*(GMW_SCEN!$ND$2:$ND$60=AF$4)*(GMW_SCEN!$NF$2:$NF$60=AF$1),0),$F345-1966)</f>
        <v>0.49984709999999999</v>
      </c>
      <c r="AG345" s="4" cm="1">
        <f t="array" ref="AG345">INDEX(GMW_SCEN!$A$2:$NF$60,MATCH(1,(GMW_SCEN!$NE$2:$NE$60=AG$3)*(GMW_SCEN!$ND$2:$ND$60=AG$4)*(GMW_SCEN!$NF$2:$NF$60=AG$1),0),$F345-1966)</f>
        <v>1.1093139999999999</v>
      </c>
      <c r="AH345" s="4" cm="1">
        <f t="array" ref="AH345">INDEX(GMW_SCEN!$A$2:$NF$60,MATCH(1,(GMW_SCEN!$NE$2:$NE$60=AH$3)*(GMW_SCEN!$ND$2:$ND$60=AH$4)*(GMW_SCEN!$NF$2:$NF$60=AH$1),0),$F345-1966)</f>
        <v>1.3876219999999999</v>
      </c>
      <c r="AI345" s="4" cm="1">
        <f t="array" ref="AI345">INDEX(GMW_SCEN!$A$2:$NF$60,MATCH(1,(GMW_SCEN!$NE$2:$NE$60=AI$3)*(GMW_SCEN!$ND$2:$ND$60=AI$4)*(GMW_SCEN!$NF$2:$NF$60=AI$1),0),$F345-1966)</f>
        <v>73.31223</v>
      </c>
      <c r="AJ345" s="4" cm="1">
        <f t="array" ref="AJ345">INDEX(GMW_SCEN!$A$2:$NF$60,MATCH(1,(GMW_SCEN!$NE$2:$NE$60=AJ$3)*(GMW_SCEN!$ND$2:$ND$60=AJ$4)*(GMW_SCEN!$NF$2:$NF$60=AJ$1),0),$F345-1966)</f>
        <v>-36464.230000000003</v>
      </c>
      <c r="AK345" s="4" cm="1">
        <f t="array" ref="AK345">INDEX(GMW_SCEN!$A$2:$NF$60,MATCH(1,(GMW_SCEN!$NE$2:$NE$60=AK$3)*(GMW_SCEN!$ND$2:$ND$60=AK$4)*(GMW_SCEN!$NF$2:$NF$60=AK$1),0),$F345-1966)</f>
        <v>9657722</v>
      </c>
      <c r="AL345" s="4" cm="1">
        <f t="array" ref="AL345">INDEX(GMW_SCEN!$A$2:$NF$60,MATCH(1,(GMW_SCEN!$NE$2:$NE$60=AL$3)*(GMW_SCEN!$ND$2:$ND$60=AL$4)*(GMW_SCEN!$NF$2:$NF$60=AL$1),0),$F345-1966)</f>
        <v>2421078</v>
      </c>
    </row>
    <row r="346" spans="1:38" x14ac:dyDescent="0.25">
      <c r="B346" s="4">
        <f t="shared" si="109"/>
        <v>2057</v>
      </c>
      <c r="C346" s="4">
        <f t="shared" si="109"/>
        <v>2057</v>
      </c>
      <c r="E346" s="4">
        <f t="shared" ref="E346" si="113">+E342+1</f>
        <v>2057</v>
      </c>
      <c r="F346" s="4">
        <f t="shared" si="100"/>
        <v>2312</v>
      </c>
      <c r="G346" s="4" cm="1">
        <f t="array" ref="G346">INDEX(GMW_SCEN!$A$2:$NF$60,MATCH(1,(GMW_SCEN!$NE$2:$NE$60=G$3)*(GMW_SCEN!$ND$2:$ND$60=G$4)*(GMW_SCEN!$NF$2:$NF$60=G$1),0),$F346-1966)</f>
        <v>1123987</v>
      </c>
      <c r="H346" s="4" cm="1">
        <f t="array" ref="H346">INDEX(GMW_SCEN!$A$2:$NF$60,MATCH(1,(GMW_SCEN!$NE$2:$NE$60=H$3)*(GMW_SCEN!$ND$2:$ND$60=H$4)*(GMW_SCEN!$NF$2:$NF$60=H$1),0),$F346-1966)</f>
        <v>654400.1</v>
      </c>
      <c r="I346" s="4" cm="1">
        <f t="array" ref="I346">INDEX(GMW_SCEN!$A$2:$NF$60,MATCH(1,(GMW_SCEN!$NE$2:$NE$60=I$3)*(GMW_SCEN!$ND$2:$ND$60=I$4)*(GMW_SCEN!$NF$2:$NF$60=I$1),0),$F346-1966)</f>
        <v>244726</v>
      </c>
      <c r="J346" s="4" cm="1">
        <f t="array" ref="J346">INDEX(GMW_SCEN!$A$2:$NF$60,MATCH(1,(GMW_SCEN!$NE$2:$NE$60=J$3)*(GMW_SCEN!$ND$2:$ND$60=J$4)*(GMW_SCEN!$NF$2:$NF$60=J$1),0),$F346-1966)</f>
        <v>237588.1</v>
      </c>
      <c r="K346" s="4" cm="1">
        <f t="array" ref="K346">INDEX(GMW_SCEN!$A$2:$NF$60,MATCH(1,(GMW_SCEN!$NE$2:$NE$60=K$3)*(GMW_SCEN!$ND$2:$ND$60=K$4)*(GMW_SCEN!$NF$2:$NF$60=K$1),0),$F346-1966)</f>
        <v>342701.1</v>
      </c>
      <c r="L346" s="4" cm="1">
        <f t="array" ref="L346">INDEX(GMW_SCEN!$A$2:$NF$60,MATCH(1,(GMW_SCEN!$NE$2:$NE$60=L$3)*(GMW_SCEN!$ND$2:$ND$60=L$4)*(GMW_SCEN!$NF$2:$NF$60=L$1),0),$F346-1966)</f>
        <v>381978.3</v>
      </c>
      <c r="M346" s="4" cm="1">
        <f t="array" ref="M346">INDEX(GMW_SCEN!$A$2:$NF$60,MATCH(1,(GMW_SCEN!$NE$2:$NE$60=M$3)*(GMW_SCEN!$ND$2:$ND$60=M$4)*(GMW_SCEN!$NF$2:$NF$60=M$1),0),$F346-1966)</f>
        <v>267.38569999999999</v>
      </c>
      <c r="N346" s="4" cm="1">
        <f t="array" ref="N346">INDEX(GMW_SCEN!$A$2:$NF$60,MATCH(1,(GMW_SCEN!$NE$2:$NE$60=N$3)*(GMW_SCEN!$ND$2:$ND$60=N$4)*(GMW_SCEN!$NF$2:$NF$60=N$1),0),$F346-1966)</f>
        <v>2.4993089999999998</v>
      </c>
      <c r="O346" s="4" cm="1">
        <f t="array" ref="O346">INDEX(GMW_SCEN!$A$2:$NF$60,MATCH(1,(GMW_SCEN!$NE$2:$NE$60=O$3)*(GMW_SCEN!$ND$2:$ND$60=O$4)*(GMW_SCEN!$NF$2:$NF$60=O$1),0),$F346-1966)</f>
        <v>3.3503400000000001</v>
      </c>
      <c r="P346" s="4" cm="1">
        <f t="array" ref="P346">INDEX(GMW_SCEN!$A$2:$NF$60,MATCH(1,(GMW_SCEN!$NE$2:$NE$60=P$3)*(GMW_SCEN!$ND$2:$ND$60=P$4)*(GMW_SCEN!$NF$2:$NF$60=P$1),0),$F346-1966)</f>
        <v>0.50867399999999996</v>
      </c>
      <c r="Q346" s="4" cm="1">
        <f t="array" ref="Q346">INDEX(GMW_SCEN!$A$2:$NF$60,MATCH(1,(GMW_SCEN!$NE$2:$NE$60=Q$3)*(GMW_SCEN!$ND$2:$ND$60=Q$4)*(GMW_SCEN!$NF$2:$NF$60=Q$1),0),$F346-1966)</f>
        <v>1.1192279999999999</v>
      </c>
      <c r="R346" s="4" cm="1">
        <f t="array" ref="R346">INDEX(GMW_SCEN!$A$2:$NF$60,MATCH(1,(GMW_SCEN!$NE$2:$NE$60=R$3)*(GMW_SCEN!$ND$2:$ND$60=R$4)*(GMW_SCEN!$NF$2:$NF$60=R$1),0),$F346-1966)</f>
        <v>1.4000269999999999</v>
      </c>
      <c r="S346" s="4" cm="1">
        <f t="array" ref="S346">INDEX(GMW_SCEN!$A$2:$NF$60,MATCH(1,(GMW_SCEN!$NE$2:$NE$60=S$3)*(GMW_SCEN!$ND$2:$ND$60=S$4)*(GMW_SCEN!$NF$2:$NF$60=S$1),0),$F346-1966)</f>
        <v>73.834299999999999</v>
      </c>
      <c r="T346" s="4" cm="1">
        <f t="array" ref="T346">INDEX(GMW_SCEN!$A$2:$NF$60,MATCH(1,(GMW_SCEN!$NE$2:$NE$60=T$3)*(GMW_SCEN!$ND$2:$ND$60=T$4)*(GMW_SCEN!$NF$2:$NF$60=T$1),0),$F346-1966)</f>
        <v>-98985.35</v>
      </c>
      <c r="U346" s="4" cm="1">
        <f t="array" ref="U346">INDEX(GMW_SCEN!$A$2:$NF$60,MATCH(1,(GMW_SCEN!$NE$2:$NE$60=U$3)*(GMW_SCEN!$ND$2:$ND$60=U$4)*(GMW_SCEN!$NF$2:$NF$60=U$1),0),$F346-1966)</f>
        <v>9839356</v>
      </c>
      <c r="V346" s="4" cm="1">
        <f t="array" ref="V346">INDEX(GMW_SCEN!$A$2:$NF$60,MATCH(1,(GMW_SCEN!$NE$2:$NE$60=V$3)*(GMW_SCEN!$ND$2:$ND$60=V$4)*(GMW_SCEN!$NF$2:$NF$60=V$1),0),$F346-1966)</f>
        <v>2415864</v>
      </c>
      <c r="W346" s="4" cm="1">
        <f t="array" ref="W346">INDEX(GMW_SCEN!$A$2:$NF$60,MATCH(1,(GMW_SCEN!$NE$2:$NE$60=W$3)*(GMW_SCEN!$ND$2:$ND$60=W$4)*(GMW_SCEN!$NF$2:$NF$60=W$1),0),$F346-1966)</f>
        <v>1124065</v>
      </c>
      <c r="X346" s="4" cm="1">
        <f t="array" ref="X346">INDEX(GMW_SCEN!$A$2:$NF$60,MATCH(1,(GMW_SCEN!$NE$2:$NE$60=X$3)*(GMW_SCEN!$ND$2:$ND$60=X$4)*(GMW_SCEN!$NF$2:$NF$60=X$1),0),$F346-1966)</f>
        <v>654424.4</v>
      </c>
      <c r="Y346" s="4" cm="1">
        <f t="array" ref="Y346">INDEX(GMW_SCEN!$A$2:$NF$60,MATCH(1,(GMW_SCEN!$NE$2:$NE$60=Y$3)*(GMW_SCEN!$ND$2:$ND$60=Y$4)*(GMW_SCEN!$NF$2:$NF$60=Y$1),0),$F346-1966)</f>
        <v>244757.3</v>
      </c>
      <c r="Z346" s="4" cm="1">
        <f t="array" ref="Z346">INDEX(GMW_SCEN!$A$2:$NF$60,MATCH(1,(GMW_SCEN!$NE$2:$NE$60=Z$3)*(GMW_SCEN!$ND$2:$ND$60=Z$4)*(GMW_SCEN!$NF$2:$NF$60=Z$1),0),$F346-1966)</f>
        <v>237588.1</v>
      </c>
      <c r="AA346" s="4" cm="1">
        <f t="array" ref="AA346">INDEX(GMW_SCEN!$A$2:$NF$60,MATCH(1,(GMW_SCEN!$NE$2:$NE$60=AA$3)*(GMW_SCEN!$ND$2:$ND$60=AA$4)*(GMW_SCEN!$NF$2:$NF$60=AA$1),0),$F346-1966)</f>
        <v>342657.9</v>
      </c>
      <c r="AB346" s="4" cm="1">
        <f t="array" ref="AB346">INDEX(GMW_SCEN!$A$2:$NF$60,MATCH(1,(GMW_SCEN!$NE$2:$NE$60=AB$3)*(GMW_SCEN!$ND$2:$ND$60=AB$4)*(GMW_SCEN!$NF$2:$NF$60=AB$1),0),$F346-1966)</f>
        <v>381914</v>
      </c>
      <c r="AC346" s="4" cm="1">
        <f t="array" ref="AC346">INDEX(GMW_SCEN!$A$2:$NF$60,MATCH(1,(GMW_SCEN!$NE$2:$NE$60=AC$3)*(GMW_SCEN!$ND$2:$ND$60=AC$4)*(GMW_SCEN!$NF$2:$NF$60=AC$1),0),$F346-1966)</f>
        <v>270.12270000000001</v>
      </c>
      <c r="AD346" s="4" cm="1">
        <f t="array" ref="AD346">INDEX(GMW_SCEN!$A$2:$NF$60,MATCH(1,(GMW_SCEN!$NE$2:$NE$60=AD$3)*(GMW_SCEN!$ND$2:$ND$60=AD$4)*(GMW_SCEN!$NF$2:$NF$60=AD$1),0),$F346-1966)</f>
        <v>2.4872860000000001</v>
      </c>
      <c r="AE346" s="4" cm="1">
        <f t="array" ref="AE346">INDEX(GMW_SCEN!$A$2:$NF$60,MATCH(1,(GMW_SCEN!$NE$2:$NE$60=AE$3)*(GMW_SCEN!$ND$2:$ND$60=AE$4)*(GMW_SCEN!$NF$2:$NF$60=AE$1),0),$F346-1966)</f>
        <v>3.3320940000000001</v>
      </c>
      <c r="AF346" s="4" cm="1">
        <f t="array" ref="AF346">INDEX(GMW_SCEN!$A$2:$NF$60,MATCH(1,(GMW_SCEN!$NE$2:$NE$60=AF$3)*(GMW_SCEN!$ND$2:$ND$60=AF$4)*(GMW_SCEN!$NF$2:$NF$60=AF$1),0),$F346-1966)</f>
        <v>0.50122610000000001</v>
      </c>
      <c r="AG346" s="4" cm="1">
        <f t="array" ref="AG346">INDEX(GMW_SCEN!$A$2:$NF$60,MATCH(1,(GMW_SCEN!$NE$2:$NE$60=AG$3)*(GMW_SCEN!$ND$2:$ND$60=AG$4)*(GMW_SCEN!$NF$2:$NF$60=AG$1),0),$F346-1966)</f>
        <v>1.1093500000000001</v>
      </c>
      <c r="AH346" s="4" cm="1">
        <f t="array" ref="AH346">INDEX(GMW_SCEN!$A$2:$NF$60,MATCH(1,(GMW_SCEN!$NE$2:$NE$60=AH$3)*(GMW_SCEN!$ND$2:$ND$60=AH$4)*(GMW_SCEN!$NF$2:$NF$60=AH$1),0),$F346-1966)</f>
        <v>1.3876710000000001</v>
      </c>
      <c r="AI346" s="4" cm="1">
        <f t="array" ref="AI346">INDEX(GMW_SCEN!$A$2:$NF$60,MATCH(1,(GMW_SCEN!$NE$2:$NE$60=AI$3)*(GMW_SCEN!$ND$2:$ND$60=AI$4)*(GMW_SCEN!$NF$2:$NF$60=AI$1),0),$F346-1966)</f>
        <v>73.251819999999995</v>
      </c>
      <c r="AJ346" s="4" cm="1">
        <f t="array" ref="AJ346">INDEX(GMW_SCEN!$A$2:$NF$60,MATCH(1,(GMW_SCEN!$NE$2:$NE$60=AJ$3)*(GMW_SCEN!$ND$2:$ND$60=AJ$4)*(GMW_SCEN!$NF$2:$NF$60=AJ$1),0),$F346-1966)</f>
        <v>-98789.23</v>
      </c>
      <c r="AK346" s="4" cm="1">
        <f t="array" ref="AK346">INDEX(GMW_SCEN!$A$2:$NF$60,MATCH(1,(GMW_SCEN!$NE$2:$NE$60=AK$3)*(GMW_SCEN!$ND$2:$ND$60=AK$4)*(GMW_SCEN!$NF$2:$NF$60=AK$1),0),$F346-1966)</f>
        <v>9805629</v>
      </c>
      <c r="AL346" s="4" cm="1">
        <f t="array" ref="AL346">INDEX(GMW_SCEN!$A$2:$NF$60,MATCH(1,(GMW_SCEN!$NE$2:$NE$60=AL$3)*(GMW_SCEN!$ND$2:$ND$60=AL$4)*(GMW_SCEN!$NF$2:$NF$60=AL$1),0),$F346-1966)</f>
        <v>2441398</v>
      </c>
    </row>
    <row r="347" spans="1:38" x14ac:dyDescent="0.25">
      <c r="A347" s="4">
        <v>2058</v>
      </c>
      <c r="B347" s="4">
        <f t="shared" si="109"/>
        <v>2058</v>
      </c>
      <c r="C347" s="4">
        <f t="shared" si="109"/>
        <v>2057</v>
      </c>
      <c r="D347" s="4">
        <f t="shared" si="109"/>
        <v>2057</v>
      </c>
      <c r="F347" s="4">
        <f t="shared" si="100"/>
        <v>2313</v>
      </c>
      <c r="G347" s="4" cm="1">
        <f t="array" ref="G347">INDEX(GMW_SCEN!$A$2:$NF$60,MATCH(1,(GMW_SCEN!$NE$2:$NE$60=G$3)*(GMW_SCEN!$ND$2:$ND$60=G$4)*(GMW_SCEN!$NF$2:$NF$60=G$1),0),$F347-1966)</f>
        <v>1127347</v>
      </c>
      <c r="H347" s="4" cm="1">
        <f t="array" ref="H347">INDEX(GMW_SCEN!$A$2:$NF$60,MATCH(1,(GMW_SCEN!$NE$2:$NE$60=H$3)*(GMW_SCEN!$ND$2:$ND$60=H$4)*(GMW_SCEN!$NF$2:$NF$60=H$1),0),$F347-1966)</f>
        <v>656299.6</v>
      </c>
      <c r="I347" s="4" cm="1">
        <f t="array" ref="I347">INDEX(GMW_SCEN!$A$2:$NF$60,MATCH(1,(GMW_SCEN!$NE$2:$NE$60=I$3)*(GMW_SCEN!$ND$2:$ND$60=I$4)*(GMW_SCEN!$NF$2:$NF$60=I$1),0),$F347-1966)</f>
        <v>245704.2</v>
      </c>
      <c r="J347" s="4" cm="1">
        <f t="array" ref="J347">INDEX(GMW_SCEN!$A$2:$NF$60,MATCH(1,(GMW_SCEN!$NE$2:$NE$60=J$3)*(GMW_SCEN!$ND$2:$ND$60=J$4)*(GMW_SCEN!$NF$2:$NF$60=J$1),0),$F347-1966)</f>
        <v>238277.2</v>
      </c>
      <c r="K347" s="4" cm="1">
        <f t="array" ref="K347">INDEX(GMW_SCEN!$A$2:$NF$60,MATCH(1,(GMW_SCEN!$NE$2:$NE$60=K$3)*(GMW_SCEN!$ND$2:$ND$60=K$4)*(GMW_SCEN!$NF$2:$NF$60=K$1),0),$F347-1966)</f>
        <v>343648</v>
      </c>
      <c r="L347" s="4" cm="1">
        <f t="array" ref="L347">INDEX(GMW_SCEN!$A$2:$NF$60,MATCH(1,(GMW_SCEN!$NE$2:$NE$60=L$3)*(GMW_SCEN!$ND$2:$ND$60=L$4)*(GMW_SCEN!$NF$2:$NF$60=L$1),0),$F347-1966)</f>
        <v>383205</v>
      </c>
      <c r="M347" s="4" cm="1">
        <f t="array" ref="M347">INDEX(GMW_SCEN!$A$2:$NF$60,MATCH(1,(GMW_SCEN!$NE$2:$NE$60=M$3)*(GMW_SCEN!$ND$2:$ND$60=M$4)*(GMW_SCEN!$NF$2:$NF$60=M$1),0),$F347-1966)</f>
        <v>267.52429999999998</v>
      </c>
      <c r="N347" s="4" cm="1">
        <f t="array" ref="N347">INDEX(GMW_SCEN!$A$2:$NF$60,MATCH(1,(GMW_SCEN!$NE$2:$NE$60=N$3)*(GMW_SCEN!$ND$2:$ND$60=N$4)*(GMW_SCEN!$NF$2:$NF$60=N$1),0),$F347-1966)</f>
        <v>2.4992429999999999</v>
      </c>
      <c r="O347" s="4" cm="1">
        <f t="array" ref="O347">INDEX(GMW_SCEN!$A$2:$NF$60,MATCH(1,(GMW_SCEN!$NE$2:$NE$60=O$3)*(GMW_SCEN!$ND$2:$ND$60=O$4)*(GMW_SCEN!$NF$2:$NF$60=O$1),0),$F347-1966)</f>
        <v>3.3503099999999999</v>
      </c>
      <c r="P347" s="4" cm="1">
        <f t="array" ref="P347">INDEX(GMW_SCEN!$A$2:$NF$60,MATCH(1,(GMW_SCEN!$NE$2:$NE$60=P$3)*(GMW_SCEN!$ND$2:$ND$60=P$4)*(GMW_SCEN!$NF$2:$NF$60=P$1),0),$F347-1966)</f>
        <v>0.50963570000000002</v>
      </c>
      <c r="Q347" s="4" cm="1">
        <f t="array" ref="Q347">INDEX(GMW_SCEN!$A$2:$NF$60,MATCH(1,(GMW_SCEN!$NE$2:$NE$60=Q$3)*(GMW_SCEN!$ND$2:$ND$60=Q$4)*(GMW_SCEN!$NF$2:$NF$60=Q$1),0),$F347-1966)</f>
        <v>1.1192279999999999</v>
      </c>
      <c r="R347" s="4" cm="1">
        <f t="array" ref="R347">INDEX(GMW_SCEN!$A$2:$NF$60,MATCH(1,(GMW_SCEN!$NE$2:$NE$60=R$3)*(GMW_SCEN!$ND$2:$ND$60=R$4)*(GMW_SCEN!$NF$2:$NF$60=R$1),0),$F347-1966)</f>
        <v>1.4000269999999999</v>
      </c>
      <c r="S347" s="4" cm="1">
        <f t="array" ref="S347">INDEX(GMW_SCEN!$A$2:$NF$60,MATCH(1,(GMW_SCEN!$NE$2:$NE$60=S$3)*(GMW_SCEN!$ND$2:$ND$60=S$4)*(GMW_SCEN!$NF$2:$NF$60=S$1),0),$F347-1966)</f>
        <v>73.770269999999996</v>
      </c>
      <c r="T347" s="4" cm="1">
        <f t="array" ref="T347">INDEX(GMW_SCEN!$A$2:$NF$60,MATCH(1,(GMW_SCEN!$NE$2:$NE$60=T$3)*(GMW_SCEN!$ND$2:$ND$60=T$4)*(GMW_SCEN!$NF$2:$NF$60=T$1),0),$F347-1966)</f>
        <v>94715.839999999997</v>
      </c>
      <c r="U347" s="4" cm="1">
        <f t="array" ref="U347">INDEX(GMW_SCEN!$A$2:$NF$60,MATCH(1,(GMW_SCEN!$NE$2:$NE$60=U$3)*(GMW_SCEN!$ND$2:$ND$60=U$4)*(GMW_SCEN!$NF$2:$NF$60=U$1),0),$F347-1966)</f>
        <v>9848126</v>
      </c>
      <c r="V347" s="4" cm="1">
        <f t="array" ref="V347">INDEX(GMW_SCEN!$A$2:$NF$60,MATCH(1,(GMW_SCEN!$NE$2:$NE$60=V$3)*(GMW_SCEN!$ND$2:$ND$60=V$4)*(GMW_SCEN!$NF$2:$NF$60=V$1),0),$F347-1966)</f>
        <v>2436171</v>
      </c>
      <c r="W347" s="4" cm="1">
        <f t="array" ref="W347">INDEX(GMW_SCEN!$A$2:$NF$60,MATCH(1,(GMW_SCEN!$NE$2:$NE$60=W$3)*(GMW_SCEN!$ND$2:$ND$60=W$4)*(GMW_SCEN!$NF$2:$NF$60=W$1),0),$F347-1966)</f>
        <v>1127426</v>
      </c>
      <c r="X347" s="4" cm="1">
        <f t="array" ref="X347">INDEX(GMW_SCEN!$A$2:$NF$60,MATCH(1,(GMW_SCEN!$NE$2:$NE$60=X$3)*(GMW_SCEN!$ND$2:$ND$60=X$4)*(GMW_SCEN!$NF$2:$NF$60=X$1),0),$F347-1966)</f>
        <v>656323.4</v>
      </c>
      <c r="Y347" s="4" cm="1">
        <f t="array" ref="Y347">INDEX(GMW_SCEN!$A$2:$NF$60,MATCH(1,(GMW_SCEN!$NE$2:$NE$60=Y$3)*(GMW_SCEN!$ND$2:$ND$60=Y$4)*(GMW_SCEN!$NF$2:$NF$60=Y$1),0),$F347-1966)</f>
        <v>245734.7</v>
      </c>
      <c r="Z347" s="4" cm="1">
        <f t="array" ref="Z347">INDEX(GMW_SCEN!$A$2:$NF$60,MATCH(1,(GMW_SCEN!$NE$2:$NE$60=Z$3)*(GMW_SCEN!$ND$2:$ND$60=Z$4)*(GMW_SCEN!$NF$2:$NF$60=Z$1),0),$F347-1966)</f>
        <v>238277.2</v>
      </c>
      <c r="AA347" s="4" cm="1">
        <f t="array" ref="AA347">INDEX(GMW_SCEN!$A$2:$NF$60,MATCH(1,(GMW_SCEN!$NE$2:$NE$60=AA$3)*(GMW_SCEN!$ND$2:$ND$60=AA$4)*(GMW_SCEN!$NF$2:$NF$60=AA$1),0),$F347-1966)</f>
        <v>343605.3</v>
      </c>
      <c r="AB347" s="4" cm="1">
        <f t="array" ref="AB347">INDEX(GMW_SCEN!$A$2:$NF$60,MATCH(1,(GMW_SCEN!$NE$2:$NE$60=AB$3)*(GMW_SCEN!$ND$2:$ND$60=AB$4)*(GMW_SCEN!$NF$2:$NF$60=AB$1),0),$F347-1966)</f>
        <v>383138.6</v>
      </c>
      <c r="AC347" s="4" cm="1">
        <f t="array" ref="AC347">INDEX(GMW_SCEN!$A$2:$NF$60,MATCH(1,(GMW_SCEN!$NE$2:$NE$60=AC$3)*(GMW_SCEN!$ND$2:$ND$60=AC$4)*(GMW_SCEN!$NF$2:$NF$60=AC$1),0),$F347-1966)</f>
        <v>270.25540000000001</v>
      </c>
      <c r="AD347" s="4" cm="1">
        <f t="array" ref="AD347">INDEX(GMW_SCEN!$A$2:$NF$60,MATCH(1,(GMW_SCEN!$NE$2:$NE$60=AD$3)*(GMW_SCEN!$ND$2:$ND$60=AD$4)*(GMW_SCEN!$NF$2:$NF$60=AD$1),0),$F347-1966)</f>
        <v>2.4875310000000002</v>
      </c>
      <c r="AE347" s="4" cm="1">
        <f t="array" ref="AE347">INDEX(GMW_SCEN!$A$2:$NF$60,MATCH(1,(GMW_SCEN!$NE$2:$NE$60=AE$3)*(GMW_SCEN!$ND$2:$ND$60=AE$4)*(GMW_SCEN!$NF$2:$NF$60=AE$1),0),$F347-1966)</f>
        <v>3.3323680000000002</v>
      </c>
      <c r="AF347" s="4" cm="1">
        <f t="array" ref="AF347">INDEX(GMW_SCEN!$A$2:$NF$60,MATCH(1,(GMW_SCEN!$NE$2:$NE$60=AF$3)*(GMW_SCEN!$ND$2:$ND$60=AF$4)*(GMW_SCEN!$NF$2:$NF$60=AF$1),0),$F347-1966)</f>
        <v>0.50224080000000004</v>
      </c>
      <c r="AG347" s="4" cm="1">
        <f t="array" ref="AG347">INDEX(GMW_SCEN!$A$2:$NF$60,MATCH(1,(GMW_SCEN!$NE$2:$NE$60=AG$3)*(GMW_SCEN!$ND$2:$ND$60=AG$4)*(GMW_SCEN!$NF$2:$NF$60=AG$1),0),$F347-1966)</f>
        <v>1.1093869999999999</v>
      </c>
      <c r="AH347" s="4" cm="1">
        <f t="array" ref="AH347">INDEX(GMW_SCEN!$A$2:$NF$60,MATCH(1,(GMW_SCEN!$NE$2:$NE$60=AH$3)*(GMW_SCEN!$ND$2:$ND$60=AH$4)*(GMW_SCEN!$NF$2:$NF$60=AH$1),0),$F347-1966)</f>
        <v>1.387718</v>
      </c>
      <c r="AI347" s="4" cm="1">
        <f t="array" ref="AI347">INDEX(GMW_SCEN!$A$2:$NF$60,MATCH(1,(GMW_SCEN!$NE$2:$NE$60=AI$3)*(GMW_SCEN!$ND$2:$ND$60=AI$4)*(GMW_SCEN!$NF$2:$NF$60=AI$1),0),$F347-1966)</f>
        <v>73.190770000000001</v>
      </c>
      <c r="AJ347" s="4" cm="1">
        <f t="array" ref="AJ347">INDEX(GMW_SCEN!$A$2:$NF$60,MATCH(1,(GMW_SCEN!$NE$2:$NE$60=AJ$3)*(GMW_SCEN!$ND$2:$ND$60=AJ$4)*(GMW_SCEN!$NF$2:$NF$60=AJ$1),0),$F347-1966)</f>
        <v>96715.15</v>
      </c>
      <c r="AK347" s="4" cm="1">
        <f t="array" ref="AK347">INDEX(GMW_SCEN!$A$2:$NF$60,MATCH(1,(GMW_SCEN!$NE$2:$NE$60=AK$3)*(GMW_SCEN!$ND$2:$ND$60=AK$4)*(GMW_SCEN!$NF$2:$NF$60=AK$1),0),$F347-1966)</f>
        <v>9813273</v>
      </c>
      <c r="AL347" s="4" cm="1">
        <f t="array" ref="AL347">INDEX(GMW_SCEN!$A$2:$NF$60,MATCH(1,(GMW_SCEN!$NE$2:$NE$60=AL$3)*(GMW_SCEN!$ND$2:$ND$60=AL$4)*(GMW_SCEN!$NF$2:$NF$60=AL$1),0),$F347-1966)</f>
        <v>2461866</v>
      </c>
    </row>
    <row r="348" spans="1:38" x14ac:dyDescent="0.25">
      <c r="B348" s="4">
        <f t="shared" ref="B348:D359" si="114">+B344+1</f>
        <v>2058</v>
      </c>
      <c r="C348" s="4">
        <f t="shared" si="114"/>
        <v>2058</v>
      </c>
      <c r="F348" s="4">
        <f t="shared" si="100"/>
        <v>2314</v>
      </c>
      <c r="G348" s="4" cm="1">
        <f t="array" ref="G348">INDEX(GMW_SCEN!$A$2:$NF$60,MATCH(1,(GMW_SCEN!$NE$2:$NE$60=G$3)*(GMW_SCEN!$ND$2:$ND$60=G$4)*(GMW_SCEN!$NF$2:$NF$60=G$1),0),$F348-1966)</f>
        <v>1130711</v>
      </c>
      <c r="H348" s="4" cm="1">
        <f t="array" ref="H348">INDEX(GMW_SCEN!$A$2:$NF$60,MATCH(1,(GMW_SCEN!$NE$2:$NE$60=H$3)*(GMW_SCEN!$ND$2:$ND$60=H$4)*(GMW_SCEN!$NF$2:$NF$60=H$1),0),$F348-1966)</f>
        <v>658201.1</v>
      </c>
      <c r="I348" s="4" cm="1">
        <f t="array" ref="I348">INDEX(GMW_SCEN!$A$2:$NF$60,MATCH(1,(GMW_SCEN!$NE$2:$NE$60=I$3)*(GMW_SCEN!$ND$2:$ND$60=I$4)*(GMW_SCEN!$NF$2:$NF$60=I$1),0),$F348-1966)</f>
        <v>246684.79999999999</v>
      </c>
      <c r="J348" s="4" cm="1">
        <f t="array" ref="J348">INDEX(GMW_SCEN!$A$2:$NF$60,MATCH(1,(GMW_SCEN!$NE$2:$NE$60=J$3)*(GMW_SCEN!$ND$2:$ND$60=J$4)*(GMW_SCEN!$NF$2:$NF$60=J$1),0),$F348-1966)</f>
        <v>238966.9</v>
      </c>
      <c r="K348" s="4" cm="1">
        <f t="array" ref="K348">INDEX(GMW_SCEN!$A$2:$NF$60,MATCH(1,(GMW_SCEN!$NE$2:$NE$60=K$3)*(GMW_SCEN!$ND$2:$ND$60=K$4)*(GMW_SCEN!$NF$2:$NF$60=K$1),0),$F348-1966)</f>
        <v>344596.1</v>
      </c>
      <c r="L348" s="4" cm="1">
        <f t="array" ref="L348">INDEX(GMW_SCEN!$A$2:$NF$60,MATCH(1,(GMW_SCEN!$NE$2:$NE$60=L$3)*(GMW_SCEN!$ND$2:$ND$60=L$4)*(GMW_SCEN!$NF$2:$NF$60=L$1),0),$F348-1966)</f>
        <v>384434</v>
      </c>
      <c r="M348" s="4" cm="1">
        <f t="array" ref="M348">INDEX(GMW_SCEN!$A$2:$NF$60,MATCH(1,(GMW_SCEN!$NE$2:$NE$60=M$3)*(GMW_SCEN!$ND$2:$ND$60=M$4)*(GMW_SCEN!$NF$2:$NF$60=M$1),0),$F348-1966)</f>
        <v>270.19830000000002</v>
      </c>
      <c r="N348" s="4" cm="1">
        <f t="array" ref="N348">INDEX(GMW_SCEN!$A$2:$NF$60,MATCH(1,(GMW_SCEN!$NE$2:$NE$60=N$3)*(GMW_SCEN!$ND$2:$ND$60=N$4)*(GMW_SCEN!$NF$2:$NF$60=N$1),0),$F348-1966)</f>
        <v>2.4991819999999998</v>
      </c>
      <c r="O348" s="4" cm="1">
        <f t="array" ref="O348">INDEX(GMW_SCEN!$A$2:$NF$60,MATCH(1,(GMW_SCEN!$NE$2:$NE$60=O$3)*(GMW_SCEN!$ND$2:$ND$60=O$4)*(GMW_SCEN!$NF$2:$NF$60=O$1),0),$F348-1966)</f>
        <v>3.3503759999999998</v>
      </c>
      <c r="P348" s="4" cm="1">
        <f t="array" ref="P348">INDEX(GMW_SCEN!$A$2:$NF$60,MATCH(1,(GMW_SCEN!$NE$2:$NE$60=P$3)*(GMW_SCEN!$ND$2:$ND$60=P$4)*(GMW_SCEN!$NF$2:$NF$60=P$1),0),$F348-1966)</f>
        <v>0.51035509999999995</v>
      </c>
      <c r="Q348" s="4" cm="1">
        <f t="array" ref="Q348">INDEX(GMW_SCEN!$A$2:$NF$60,MATCH(1,(GMW_SCEN!$NE$2:$NE$60=Q$3)*(GMW_SCEN!$ND$2:$ND$60=Q$4)*(GMW_SCEN!$NF$2:$NF$60=Q$1),0),$F348-1966)</f>
        <v>1.1192279999999999</v>
      </c>
      <c r="R348" s="4" cm="1">
        <f t="array" ref="R348">INDEX(GMW_SCEN!$A$2:$NF$60,MATCH(1,(GMW_SCEN!$NE$2:$NE$60=R$3)*(GMW_SCEN!$ND$2:$ND$60=R$4)*(GMW_SCEN!$NF$2:$NF$60=R$1),0),$F348-1966)</f>
        <v>1.4000220000000001</v>
      </c>
      <c r="S348" s="4" cm="1">
        <f t="array" ref="S348">INDEX(GMW_SCEN!$A$2:$NF$60,MATCH(1,(GMW_SCEN!$NE$2:$NE$60=S$3)*(GMW_SCEN!$ND$2:$ND$60=S$4)*(GMW_SCEN!$NF$2:$NF$60=S$1),0),$F348-1966)</f>
        <v>73.70626</v>
      </c>
      <c r="T348" s="4" cm="1">
        <f t="array" ref="T348">INDEX(GMW_SCEN!$A$2:$NF$60,MATCH(1,(GMW_SCEN!$NE$2:$NE$60=T$3)*(GMW_SCEN!$ND$2:$ND$60=T$4)*(GMW_SCEN!$NF$2:$NF$60=T$1),0),$F348-1966)</f>
        <v>-120906</v>
      </c>
      <c r="U348" s="4" cm="1">
        <f t="array" ref="U348">INDEX(GMW_SCEN!$A$2:$NF$60,MATCH(1,(GMW_SCEN!$NE$2:$NE$60=U$3)*(GMW_SCEN!$ND$2:$ND$60=U$4)*(GMW_SCEN!$NF$2:$NF$60=U$1),0),$F348-1966)</f>
        <v>10006030</v>
      </c>
      <c r="V348" s="4" cm="1">
        <f t="array" ref="V348">INDEX(GMW_SCEN!$A$2:$NF$60,MATCH(1,(GMW_SCEN!$NE$2:$NE$60=V$3)*(GMW_SCEN!$ND$2:$ND$60=V$4)*(GMW_SCEN!$NF$2:$NF$60=V$1),0),$F348-1966)</f>
        <v>2456638</v>
      </c>
      <c r="W348" s="4" cm="1">
        <f t="array" ref="W348">INDEX(GMW_SCEN!$A$2:$NF$60,MATCH(1,(GMW_SCEN!$NE$2:$NE$60=W$3)*(GMW_SCEN!$ND$2:$ND$60=W$4)*(GMW_SCEN!$NF$2:$NF$60=W$1),0),$F348-1966)</f>
        <v>1130791</v>
      </c>
      <c r="X348" s="4" cm="1">
        <f t="array" ref="X348">INDEX(GMW_SCEN!$A$2:$NF$60,MATCH(1,(GMW_SCEN!$NE$2:$NE$60=X$3)*(GMW_SCEN!$ND$2:$ND$60=X$4)*(GMW_SCEN!$NF$2:$NF$60=X$1),0),$F348-1966)</f>
        <v>658224.30000000005</v>
      </c>
      <c r="Y348" s="4" cm="1">
        <f t="array" ref="Y348">INDEX(GMW_SCEN!$A$2:$NF$60,MATCH(1,(GMW_SCEN!$NE$2:$NE$60=Y$3)*(GMW_SCEN!$ND$2:$ND$60=Y$4)*(GMW_SCEN!$NF$2:$NF$60=Y$1),0),$F348-1966)</f>
        <v>246715.7</v>
      </c>
      <c r="Z348" s="4" cm="1">
        <f t="array" ref="Z348">INDEX(GMW_SCEN!$A$2:$NF$60,MATCH(1,(GMW_SCEN!$NE$2:$NE$60=Z$3)*(GMW_SCEN!$ND$2:$ND$60=Z$4)*(GMW_SCEN!$NF$2:$NF$60=Z$1),0),$F348-1966)</f>
        <v>238966.9</v>
      </c>
      <c r="AA348" s="4" cm="1">
        <f t="array" ref="AA348">INDEX(GMW_SCEN!$A$2:$NF$60,MATCH(1,(GMW_SCEN!$NE$2:$NE$60=AA$3)*(GMW_SCEN!$ND$2:$ND$60=AA$4)*(GMW_SCEN!$NF$2:$NF$60=AA$1),0),$F348-1966)</f>
        <v>344552.3</v>
      </c>
      <c r="AB348" s="4" cm="1">
        <f t="array" ref="AB348">INDEX(GMW_SCEN!$A$2:$NF$60,MATCH(1,(GMW_SCEN!$NE$2:$NE$60=AB$3)*(GMW_SCEN!$ND$2:$ND$60=AB$4)*(GMW_SCEN!$NF$2:$NF$60=AB$1),0),$F348-1966)</f>
        <v>384366</v>
      </c>
      <c r="AC348" s="4" cm="1">
        <f t="array" ref="AC348">INDEX(GMW_SCEN!$A$2:$NF$60,MATCH(1,(GMW_SCEN!$NE$2:$NE$60=AC$3)*(GMW_SCEN!$ND$2:$ND$60=AC$4)*(GMW_SCEN!$NF$2:$NF$60=AC$1),0),$F348-1966)</f>
        <v>272.95350000000002</v>
      </c>
      <c r="AD348" s="4" cm="1">
        <f t="array" ref="AD348">INDEX(GMW_SCEN!$A$2:$NF$60,MATCH(1,(GMW_SCEN!$NE$2:$NE$60=AD$3)*(GMW_SCEN!$ND$2:$ND$60=AD$4)*(GMW_SCEN!$NF$2:$NF$60=AD$1),0),$F348-1966)</f>
        <v>2.4877829999999999</v>
      </c>
      <c r="AE348" s="4" cm="1">
        <f t="array" ref="AE348">INDEX(GMW_SCEN!$A$2:$NF$60,MATCH(1,(GMW_SCEN!$NE$2:$NE$60=AE$3)*(GMW_SCEN!$ND$2:$ND$60=AE$4)*(GMW_SCEN!$NF$2:$NF$60=AE$1),0),$F348-1966)</f>
        <v>3.3327490000000002</v>
      </c>
      <c r="AF348" s="4" cm="1">
        <f t="array" ref="AF348">INDEX(GMW_SCEN!$A$2:$NF$60,MATCH(1,(GMW_SCEN!$NE$2:$NE$60=AF$3)*(GMW_SCEN!$ND$2:$ND$60=AF$4)*(GMW_SCEN!$NF$2:$NF$60=AF$1),0),$F348-1966)</f>
        <v>0.50299970000000005</v>
      </c>
      <c r="AG348" s="4" cm="1">
        <f t="array" ref="AG348">INDEX(GMW_SCEN!$A$2:$NF$60,MATCH(1,(GMW_SCEN!$NE$2:$NE$60=AG$3)*(GMW_SCEN!$ND$2:$ND$60=AG$4)*(GMW_SCEN!$NF$2:$NF$60=AG$1),0),$F348-1966)</f>
        <v>1.109421</v>
      </c>
      <c r="AH348" s="4" cm="1">
        <f t="array" ref="AH348">INDEX(GMW_SCEN!$A$2:$NF$60,MATCH(1,(GMW_SCEN!$NE$2:$NE$60=AH$3)*(GMW_SCEN!$ND$2:$ND$60=AH$4)*(GMW_SCEN!$NF$2:$NF$60=AH$1),0),$F348-1966)</f>
        <v>1.3877569999999999</v>
      </c>
      <c r="AI348" s="4" cm="1">
        <f t="array" ref="AI348">INDEX(GMW_SCEN!$A$2:$NF$60,MATCH(1,(GMW_SCEN!$NE$2:$NE$60=AI$3)*(GMW_SCEN!$ND$2:$ND$60=AI$4)*(GMW_SCEN!$NF$2:$NF$60=AI$1),0),$F348-1966)</f>
        <v>73.130300000000005</v>
      </c>
      <c r="AJ348" s="4" cm="1">
        <f t="array" ref="AJ348">INDEX(GMW_SCEN!$A$2:$NF$60,MATCH(1,(GMW_SCEN!$NE$2:$NE$60=AJ$3)*(GMW_SCEN!$ND$2:$ND$60=AJ$4)*(GMW_SCEN!$NF$2:$NF$60=AJ$1),0),$F348-1966)</f>
        <v>-121134.39999999999</v>
      </c>
      <c r="AK348" s="4" cm="1">
        <f t="array" ref="AK348">INDEX(GMW_SCEN!$A$2:$NF$60,MATCH(1,(GMW_SCEN!$NE$2:$NE$60=AK$3)*(GMW_SCEN!$ND$2:$ND$60=AK$4)*(GMW_SCEN!$NF$2:$NF$60=AK$1),0),$F348-1966)</f>
        <v>9972282</v>
      </c>
      <c r="AL348" s="4" cm="1">
        <f t="array" ref="AL348">INDEX(GMW_SCEN!$A$2:$NF$60,MATCH(1,(GMW_SCEN!$NE$2:$NE$60=AL$3)*(GMW_SCEN!$ND$2:$ND$60=AL$4)*(GMW_SCEN!$NF$2:$NF$60=AL$1),0),$F348-1966)</f>
        <v>2482524</v>
      </c>
    </row>
    <row r="349" spans="1:38" x14ac:dyDescent="0.25">
      <c r="B349" s="4">
        <f t="shared" si="114"/>
        <v>2058</v>
      </c>
      <c r="C349" s="4">
        <f t="shared" si="114"/>
        <v>2058</v>
      </c>
      <c r="F349" s="4">
        <f t="shared" si="100"/>
        <v>2315</v>
      </c>
      <c r="G349" s="4" cm="1">
        <f t="array" ref="G349">INDEX(GMW_SCEN!$A$2:$NF$60,MATCH(1,(GMW_SCEN!$NE$2:$NE$60=G$3)*(GMW_SCEN!$ND$2:$ND$60=G$4)*(GMW_SCEN!$NF$2:$NF$60=G$1),0),$F349-1966)</f>
        <v>1134057</v>
      </c>
      <c r="H349" s="4" cm="1">
        <f t="array" ref="H349">INDEX(GMW_SCEN!$A$2:$NF$60,MATCH(1,(GMW_SCEN!$NE$2:$NE$60=H$3)*(GMW_SCEN!$ND$2:$ND$60=H$4)*(GMW_SCEN!$NF$2:$NF$60=H$1),0),$F349-1966)</f>
        <v>660090.4</v>
      </c>
      <c r="I349" s="4" cm="1">
        <f t="array" ref="I349">INDEX(GMW_SCEN!$A$2:$NF$60,MATCH(1,(GMW_SCEN!$NE$2:$NE$60=I$3)*(GMW_SCEN!$ND$2:$ND$60=I$4)*(GMW_SCEN!$NF$2:$NF$60=I$1),0),$F349-1966)</f>
        <v>247662.7</v>
      </c>
      <c r="J349" s="4" cm="1">
        <f t="array" ref="J349">INDEX(GMW_SCEN!$A$2:$NF$60,MATCH(1,(GMW_SCEN!$NE$2:$NE$60=J$3)*(GMW_SCEN!$ND$2:$ND$60=J$4)*(GMW_SCEN!$NF$2:$NF$60=J$1),0),$F349-1966)</f>
        <v>239652.6</v>
      </c>
      <c r="K349" s="4" cm="1">
        <f t="array" ref="K349">INDEX(GMW_SCEN!$A$2:$NF$60,MATCH(1,(GMW_SCEN!$NE$2:$NE$60=K$3)*(GMW_SCEN!$ND$2:$ND$60=K$4)*(GMW_SCEN!$NF$2:$NF$60=K$1),0),$F349-1966)</f>
        <v>345538.9</v>
      </c>
      <c r="L349" s="4" cm="1">
        <f t="array" ref="L349">INDEX(GMW_SCEN!$A$2:$NF$60,MATCH(1,(GMW_SCEN!$NE$2:$NE$60=L$3)*(GMW_SCEN!$ND$2:$ND$60=L$4)*(GMW_SCEN!$NF$2:$NF$60=L$1),0),$F349-1966)</f>
        <v>385657.59999999998</v>
      </c>
      <c r="M349" s="4" cm="1">
        <f t="array" ref="M349">INDEX(GMW_SCEN!$A$2:$NF$60,MATCH(1,(GMW_SCEN!$NE$2:$NE$60=M$3)*(GMW_SCEN!$ND$2:$ND$60=M$4)*(GMW_SCEN!$NF$2:$NF$60=M$1),0),$F349-1966)</f>
        <v>272.03919999999999</v>
      </c>
      <c r="N349" s="4" cm="1">
        <f t="array" ref="N349">INDEX(GMW_SCEN!$A$2:$NF$60,MATCH(1,(GMW_SCEN!$NE$2:$NE$60=N$3)*(GMW_SCEN!$ND$2:$ND$60=N$4)*(GMW_SCEN!$NF$2:$NF$60=N$1),0),$F349-1966)</f>
        <v>2.4991310000000002</v>
      </c>
      <c r="O349" s="4" cm="1">
        <f t="array" ref="O349">INDEX(GMW_SCEN!$A$2:$NF$60,MATCH(1,(GMW_SCEN!$NE$2:$NE$60=O$3)*(GMW_SCEN!$ND$2:$ND$60=O$4)*(GMW_SCEN!$NF$2:$NF$60=O$1),0),$F349-1966)</f>
        <v>3.3504200000000002</v>
      </c>
      <c r="P349" s="4" cm="1">
        <f t="array" ref="P349">INDEX(GMW_SCEN!$A$2:$NF$60,MATCH(1,(GMW_SCEN!$NE$2:$NE$60=P$3)*(GMW_SCEN!$ND$2:$ND$60=P$4)*(GMW_SCEN!$NF$2:$NF$60=P$1),0),$F349-1966)</f>
        <v>0.51111969999999995</v>
      </c>
      <c r="Q349" s="4" cm="1">
        <f t="array" ref="Q349">INDEX(GMW_SCEN!$A$2:$NF$60,MATCH(1,(GMW_SCEN!$NE$2:$NE$60=Q$3)*(GMW_SCEN!$ND$2:$ND$60=Q$4)*(GMW_SCEN!$NF$2:$NF$60=Q$1),0),$F349-1966)</f>
        <v>1.119227</v>
      </c>
      <c r="R349" s="4" cm="1">
        <f t="array" ref="R349">INDEX(GMW_SCEN!$A$2:$NF$60,MATCH(1,(GMW_SCEN!$NE$2:$NE$60=R$3)*(GMW_SCEN!$ND$2:$ND$60=R$4)*(GMW_SCEN!$NF$2:$NF$60=R$1),0),$F349-1966)</f>
        <v>1.400021</v>
      </c>
      <c r="S349" s="4" cm="1">
        <f t="array" ref="S349">INDEX(GMW_SCEN!$A$2:$NF$60,MATCH(1,(GMW_SCEN!$NE$2:$NE$60=S$3)*(GMW_SCEN!$ND$2:$ND$60=S$4)*(GMW_SCEN!$NF$2:$NF$60=S$1),0),$F349-1966)</f>
        <v>73.64237</v>
      </c>
      <c r="T349" s="4" cm="1">
        <f t="array" ref="T349">INDEX(GMW_SCEN!$A$2:$NF$60,MATCH(1,(GMW_SCEN!$NE$2:$NE$60=T$3)*(GMW_SCEN!$ND$2:$ND$60=T$4)*(GMW_SCEN!$NF$2:$NF$60=T$1),0),$F349-1966)</f>
        <v>-38048.949999999997</v>
      </c>
      <c r="U349" s="4" cm="1">
        <f t="array" ref="U349">INDEX(GMW_SCEN!$A$2:$NF$60,MATCH(1,(GMW_SCEN!$NE$2:$NE$60=U$3)*(GMW_SCEN!$ND$2:$ND$60=U$4)*(GMW_SCEN!$NF$2:$NF$60=U$1),0),$F349-1966)</f>
        <v>10093360</v>
      </c>
      <c r="V349" s="4" cm="1">
        <f t="array" ref="V349">INDEX(GMW_SCEN!$A$2:$NF$60,MATCH(1,(GMW_SCEN!$NE$2:$NE$60=V$3)*(GMW_SCEN!$ND$2:$ND$60=V$4)*(GMW_SCEN!$NF$2:$NF$60=V$1),0),$F349-1966)</f>
        <v>2477208</v>
      </c>
      <c r="W349" s="4" cm="1">
        <f t="array" ref="W349">INDEX(GMW_SCEN!$A$2:$NF$60,MATCH(1,(GMW_SCEN!$NE$2:$NE$60=W$3)*(GMW_SCEN!$ND$2:$ND$60=W$4)*(GMW_SCEN!$NF$2:$NF$60=W$1),0),$F349-1966)</f>
        <v>1134138</v>
      </c>
      <c r="X349" s="4" cm="1">
        <f t="array" ref="X349">INDEX(GMW_SCEN!$A$2:$NF$60,MATCH(1,(GMW_SCEN!$NE$2:$NE$60=X$3)*(GMW_SCEN!$ND$2:$ND$60=X$4)*(GMW_SCEN!$NF$2:$NF$60=X$1),0),$F349-1966)</f>
        <v>660112.4</v>
      </c>
      <c r="Y349" s="4" cm="1">
        <f t="array" ref="Y349">INDEX(GMW_SCEN!$A$2:$NF$60,MATCH(1,(GMW_SCEN!$NE$2:$NE$60=Y$3)*(GMW_SCEN!$ND$2:$ND$60=Y$4)*(GMW_SCEN!$NF$2:$NF$60=Y$1),0),$F349-1966)</f>
        <v>247694.3</v>
      </c>
      <c r="Z349" s="4" cm="1">
        <f t="array" ref="Z349">INDEX(GMW_SCEN!$A$2:$NF$60,MATCH(1,(GMW_SCEN!$NE$2:$NE$60=Z$3)*(GMW_SCEN!$ND$2:$ND$60=Z$4)*(GMW_SCEN!$NF$2:$NF$60=Z$1),0),$F349-1966)</f>
        <v>239652.6</v>
      </c>
      <c r="AA349" s="4" cm="1">
        <f t="array" ref="AA349">INDEX(GMW_SCEN!$A$2:$NF$60,MATCH(1,(GMW_SCEN!$NE$2:$NE$60=AA$3)*(GMW_SCEN!$ND$2:$ND$60=AA$4)*(GMW_SCEN!$NF$2:$NF$60=AA$1),0),$F349-1966)</f>
        <v>345495</v>
      </c>
      <c r="AB349" s="4" cm="1">
        <f t="array" ref="AB349">INDEX(GMW_SCEN!$A$2:$NF$60,MATCH(1,(GMW_SCEN!$NE$2:$NE$60=AB$3)*(GMW_SCEN!$ND$2:$ND$60=AB$4)*(GMW_SCEN!$NF$2:$NF$60=AB$1),0),$F349-1966)</f>
        <v>385588.2</v>
      </c>
      <c r="AC349" s="4" cm="1">
        <f t="array" ref="AC349">INDEX(GMW_SCEN!$A$2:$NF$60,MATCH(1,(GMW_SCEN!$NE$2:$NE$60=AC$3)*(GMW_SCEN!$ND$2:$ND$60=AC$4)*(GMW_SCEN!$NF$2:$NF$60=AC$1),0),$F349-1966)</f>
        <v>274.8082</v>
      </c>
      <c r="AD349" s="4" cm="1">
        <f t="array" ref="AD349">INDEX(GMW_SCEN!$A$2:$NF$60,MATCH(1,(GMW_SCEN!$NE$2:$NE$60=AD$3)*(GMW_SCEN!$ND$2:$ND$60=AD$4)*(GMW_SCEN!$NF$2:$NF$60=AD$1),0),$F349-1966)</f>
        <v>2.4880260000000001</v>
      </c>
      <c r="AE349" s="4" cm="1">
        <f t="array" ref="AE349">INDEX(GMW_SCEN!$A$2:$NF$60,MATCH(1,(GMW_SCEN!$NE$2:$NE$60=AE$3)*(GMW_SCEN!$ND$2:$ND$60=AE$4)*(GMW_SCEN!$NF$2:$NF$60=AE$1),0),$F349-1966)</f>
        <v>3.3331089999999999</v>
      </c>
      <c r="AF349" s="4" cm="1">
        <f t="array" ref="AF349">INDEX(GMW_SCEN!$A$2:$NF$60,MATCH(1,(GMW_SCEN!$NE$2:$NE$60=AF$3)*(GMW_SCEN!$ND$2:$ND$60=AF$4)*(GMW_SCEN!$NF$2:$NF$60=AF$1),0),$F349-1966)</f>
        <v>0.50378909999999999</v>
      </c>
      <c r="AG349" s="4" cm="1">
        <f t="array" ref="AG349">INDEX(GMW_SCEN!$A$2:$NF$60,MATCH(1,(GMW_SCEN!$NE$2:$NE$60=AG$3)*(GMW_SCEN!$ND$2:$ND$60=AG$4)*(GMW_SCEN!$NF$2:$NF$60=AG$1),0),$F349-1966)</f>
        <v>1.1094539999999999</v>
      </c>
      <c r="AH349" s="4" cm="1">
        <f t="array" ref="AH349">INDEX(GMW_SCEN!$A$2:$NF$60,MATCH(1,(GMW_SCEN!$NE$2:$NE$60=AH$3)*(GMW_SCEN!$ND$2:$ND$60=AH$4)*(GMW_SCEN!$NF$2:$NF$60=AH$1),0),$F349-1966)</f>
        <v>1.3877969999999999</v>
      </c>
      <c r="AI349" s="4" cm="1">
        <f t="array" ref="AI349">INDEX(GMW_SCEN!$A$2:$NF$60,MATCH(1,(GMW_SCEN!$NE$2:$NE$60=AI$3)*(GMW_SCEN!$ND$2:$ND$60=AI$4)*(GMW_SCEN!$NF$2:$NF$60=AI$1),0),$F349-1966)</f>
        <v>73.069879999999998</v>
      </c>
      <c r="AJ349" s="4" cm="1">
        <f t="array" ref="AJ349">INDEX(GMW_SCEN!$A$2:$NF$60,MATCH(1,(GMW_SCEN!$NE$2:$NE$60=AJ$3)*(GMW_SCEN!$ND$2:$ND$60=AJ$4)*(GMW_SCEN!$NF$2:$NF$60=AJ$1),0),$F349-1966)</f>
        <v>-37701.760000000002</v>
      </c>
      <c r="AK349" s="4" cm="1">
        <f t="array" ref="AK349">INDEX(GMW_SCEN!$A$2:$NF$60,MATCH(1,(GMW_SCEN!$NE$2:$NE$60=AK$3)*(GMW_SCEN!$ND$2:$ND$60=AK$4)*(GMW_SCEN!$NF$2:$NF$60=AK$1),0),$F349-1966)</f>
        <v>10060150</v>
      </c>
      <c r="AL349" s="4" cm="1">
        <f t="array" ref="AL349">INDEX(GMW_SCEN!$A$2:$NF$60,MATCH(1,(GMW_SCEN!$NE$2:$NE$60=AL$3)*(GMW_SCEN!$ND$2:$ND$60=AL$4)*(GMW_SCEN!$NF$2:$NF$60=AL$1),0),$F349-1966)</f>
        <v>2503276</v>
      </c>
    </row>
    <row r="350" spans="1:38" x14ac:dyDescent="0.25">
      <c r="B350" s="4">
        <f t="shared" si="114"/>
        <v>2058</v>
      </c>
      <c r="C350" s="4">
        <f t="shared" si="114"/>
        <v>2058</v>
      </c>
      <c r="E350" s="4">
        <f t="shared" ref="E350" si="115">+E346+1</f>
        <v>2058</v>
      </c>
      <c r="F350" s="4">
        <f t="shared" si="100"/>
        <v>2316</v>
      </c>
      <c r="G350" s="4" cm="1">
        <f t="array" ref="G350">INDEX(GMW_SCEN!$A$2:$NF$60,MATCH(1,(GMW_SCEN!$NE$2:$NE$60=G$3)*(GMW_SCEN!$ND$2:$ND$60=G$4)*(GMW_SCEN!$NF$2:$NF$60=G$1),0),$F350-1966)</f>
        <v>1137410</v>
      </c>
      <c r="H350" s="4" cm="1">
        <f t="array" ref="H350">INDEX(GMW_SCEN!$A$2:$NF$60,MATCH(1,(GMW_SCEN!$NE$2:$NE$60=H$3)*(GMW_SCEN!$ND$2:$ND$60=H$4)*(GMW_SCEN!$NF$2:$NF$60=H$1),0),$F350-1966)</f>
        <v>661984.30000000005</v>
      </c>
      <c r="I350" s="4" cm="1">
        <f t="array" ref="I350">INDEX(GMW_SCEN!$A$2:$NF$60,MATCH(1,(GMW_SCEN!$NE$2:$NE$60=I$3)*(GMW_SCEN!$ND$2:$ND$60=I$4)*(GMW_SCEN!$NF$2:$NF$60=I$1),0),$F350-1966)</f>
        <v>248644.3</v>
      </c>
      <c r="J350" s="4" cm="1">
        <f t="array" ref="J350">INDEX(GMW_SCEN!$A$2:$NF$60,MATCH(1,(GMW_SCEN!$NE$2:$NE$60=J$3)*(GMW_SCEN!$ND$2:$ND$60=J$4)*(GMW_SCEN!$NF$2:$NF$60=J$1),0),$F350-1966)</f>
        <v>240339</v>
      </c>
      <c r="K350" s="4" cm="1">
        <f t="array" ref="K350">INDEX(GMW_SCEN!$A$2:$NF$60,MATCH(1,(GMW_SCEN!$NE$2:$NE$60=K$3)*(GMW_SCEN!$ND$2:$ND$60=K$4)*(GMW_SCEN!$NF$2:$NF$60=K$1),0),$F350-1966)</f>
        <v>346483.1</v>
      </c>
      <c r="L350" s="4" cm="1">
        <f t="array" ref="L350">INDEX(GMW_SCEN!$A$2:$NF$60,MATCH(1,(GMW_SCEN!$NE$2:$NE$60=L$3)*(GMW_SCEN!$ND$2:$ND$60=L$4)*(GMW_SCEN!$NF$2:$NF$60=L$1),0),$F350-1966)</f>
        <v>386883.5</v>
      </c>
      <c r="M350" s="4" cm="1">
        <f t="array" ref="M350">INDEX(GMW_SCEN!$A$2:$NF$60,MATCH(1,(GMW_SCEN!$NE$2:$NE$60=M$3)*(GMW_SCEN!$ND$2:$ND$60=M$4)*(GMW_SCEN!$NF$2:$NF$60=M$1),0),$F350-1966)</f>
        <v>272.73329999999999</v>
      </c>
      <c r="N350" s="4" cm="1">
        <f t="array" ref="N350">INDEX(GMW_SCEN!$A$2:$NF$60,MATCH(1,(GMW_SCEN!$NE$2:$NE$60=N$3)*(GMW_SCEN!$ND$2:$ND$60=N$4)*(GMW_SCEN!$NF$2:$NF$60=N$1),0),$F350-1966)</f>
        <v>2.4991050000000001</v>
      </c>
      <c r="O350" s="4" cm="1">
        <f t="array" ref="O350">INDEX(GMW_SCEN!$A$2:$NF$60,MATCH(1,(GMW_SCEN!$NE$2:$NE$60=O$3)*(GMW_SCEN!$ND$2:$ND$60=O$4)*(GMW_SCEN!$NF$2:$NF$60=O$1),0),$F350-1966)</f>
        <v>3.3505099999999999</v>
      </c>
      <c r="P350" s="4" cm="1">
        <f t="array" ref="P350">INDEX(GMW_SCEN!$A$2:$NF$60,MATCH(1,(GMW_SCEN!$NE$2:$NE$60=P$3)*(GMW_SCEN!$ND$2:$ND$60=P$4)*(GMW_SCEN!$NF$2:$NF$60=P$1),0),$F350-1966)</f>
        <v>0.51198940000000004</v>
      </c>
      <c r="Q350" s="4" cm="1">
        <f t="array" ref="Q350">INDEX(GMW_SCEN!$A$2:$NF$60,MATCH(1,(GMW_SCEN!$NE$2:$NE$60=Q$3)*(GMW_SCEN!$ND$2:$ND$60=Q$4)*(GMW_SCEN!$NF$2:$NF$60=Q$1),0),$F350-1966)</f>
        <v>1.119227</v>
      </c>
      <c r="R350" s="4" cm="1">
        <f t="array" ref="R350">INDEX(GMW_SCEN!$A$2:$NF$60,MATCH(1,(GMW_SCEN!$NE$2:$NE$60=R$3)*(GMW_SCEN!$ND$2:$ND$60=R$4)*(GMW_SCEN!$NF$2:$NF$60=R$1),0),$F350-1966)</f>
        <v>1.400015</v>
      </c>
      <c r="S350" s="4" cm="1">
        <f t="array" ref="S350">INDEX(GMW_SCEN!$A$2:$NF$60,MATCH(1,(GMW_SCEN!$NE$2:$NE$60=S$3)*(GMW_SCEN!$ND$2:$ND$60=S$4)*(GMW_SCEN!$NF$2:$NF$60=S$1),0),$F350-1966)</f>
        <v>73.578490000000002</v>
      </c>
      <c r="T350" s="4" cm="1">
        <f t="array" ref="T350">INDEX(GMW_SCEN!$A$2:$NF$60,MATCH(1,(GMW_SCEN!$NE$2:$NE$60=T$3)*(GMW_SCEN!$ND$2:$ND$60=T$4)*(GMW_SCEN!$NF$2:$NF$60=T$1),0),$F350-1966)</f>
        <v>-102334.7</v>
      </c>
      <c r="U350" s="4" cm="1">
        <f t="array" ref="U350">INDEX(GMW_SCEN!$A$2:$NF$60,MATCH(1,(GMW_SCEN!$NE$2:$NE$60=U$3)*(GMW_SCEN!$ND$2:$ND$60=U$4)*(GMW_SCEN!$NF$2:$NF$60=U$1),0),$F350-1966)</f>
        <v>10245590</v>
      </c>
      <c r="V350" s="4" cm="1">
        <f t="array" ref="V350">INDEX(GMW_SCEN!$A$2:$NF$60,MATCH(1,(GMW_SCEN!$NE$2:$NE$60=V$3)*(GMW_SCEN!$ND$2:$ND$60=V$4)*(GMW_SCEN!$NF$2:$NF$60=V$1),0),$F350-1966)</f>
        <v>2497948</v>
      </c>
      <c r="W350" s="4" cm="1">
        <f t="array" ref="W350">INDEX(GMW_SCEN!$A$2:$NF$60,MATCH(1,(GMW_SCEN!$NE$2:$NE$60=W$3)*(GMW_SCEN!$ND$2:$ND$60=W$4)*(GMW_SCEN!$NF$2:$NF$60=W$1),0),$F350-1966)</f>
        <v>1137490</v>
      </c>
      <c r="X350" s="4" cm="1">
        <f t="array" ref="X350">INDEX(GMW_SCEN!$A$2:$NF$60,MATCH(1,(GMW_SCEN!$NE$2:$NE$60=X$3)*(GMW_SCEN!$ND$2:$ND$60=X$4)*(GMW_SCEN!$NF$2:$NF$60=X$1),0),$F350-1966)</f>
        <v>662003.9</v>
      </c>
      <c r="Y350" s="4" cm="1">
        <f t="array" ref="Y350">INDEX(GMW_SCEN!$A$2:$NF$60,MATCH(1,(GMW_SCEN!$NE$2:$NE$60=Y$3)*(GMW_SCEN!$ND$2:$ND$60=Y$4)*(GMW_SCEN!$NF$2:$NF$60=Y$1),0),$F350-1966)</f>
        <v>248675.9</v>
      </c>
      <c r="Z350" s="4" cm="1">
        <f t="array" ref="Z350">INDEX(GMW_SCEN!$A$2:$NF$60,MATCH(1,(GMW_SCEN!$NE$2:$NE$60=Z$3)*(GMW_SCEN!$ND$2:$ND$60=Z$4)*(GMW_SCEN!$NF$2:$NF$60=Z$1),0),$F350-1966)</f>
        <v>240339</v>
      </c>
      <c r="AA350" s="4" cm="1">
        <f t="array" ref="AA350">INDEX(GMW_SCEN!$A$2:$NF$60,MATCH(1,(GMW_SCEN!$NE$2:$NE$60=AA$3)*(GMW_SCEN!$ND$2:$ND$60=AA$4)*(GMW_SCEN!$NF$2:$NF$60=AA$1),0),$F350-1966)</f>
        <v>346438.7</v>
      </c>
      <c r="AB350" s="4" cm="1">
        <f t="array" ref="AB350">INDEX(GMW_SCEN!$A$2:$NF$60,MATCH(1,(GMW_SCEN!$NE$2:$NE$60=AB$3)*(GMW_SCEN!$ND$2:$ND$60=AB$4)*(GMW_SCEN!$NF$2:$NF$60=AB$1),0),$F350-1966)</f>
        <v>386812.4</v>
      </c>
      <c r="AC350" s="4" cm="1">
        <f t="array" ref="AC350">INDEX(GMW_SCEN!$A$2:$NF$60,MATCH(1,(GMW_SCEN!$NE$2:$NE$60=AC$3)*(GMW_SCEN!$ND$2:$ND$60=AC$4)*(GMW_SCEN!$NF$2:$NF$60=AC$1),0),$F350-1966)</f>
        <v>275.50450000000001</v>
      </c>
      <c r="AD350" s="4" cm="1">
        <f t="array" ref="AD350">INDEX(GMW_SCEN!$A$2:$NF$60,MATCH(1,(GMW_SCEN!$NE$2:$NE$60=AD$3)*(GMW_SCEN!$ND$2:$ND$60=AD$4)*(GMW_SCEN!$NF$2:$NF$60=AD$1),0),$F350-1966)</f>
        <v>2.4882719999999998</v>
      </c>
      <c r="AE350" s="4" cm="1">
        <f t="array" ref="AE350">INDEX(GMW_SCEN!$A$2:$NF$60,MATCH(1,(GMW_SCEN!$NE$2:$NE$60=AE$3)*(GMW_SCEN!$ND$2:$ND$60=AE$4)*(GMW_SCEN!$NF$2:$NF$60=AE$1),0),$F350-1966)</f>
        <v>3.3335089999999998</v>
      </c>
      <c r="AF350" s="4" cm="1">
        <f t="array" ref="AF350">INDEX(GMW_SCEN!$A$2:$NF$60,MATCH(1,(GMW_SCEN!$NE$2:$NE$60=AF$3)*(GMW_SCEN!$ND$2:$ND$60=AF$4)*(GMW_SCEN!$NF$2:$NF$60=AF$1),0),$F350-1966)</f>
        <v>0.50473769999999996</v>
      </c>
      <c r="AG350" s="4" cm="1">
        <f t="array" ref="AG350">INDEX(GMW_SCEN!$A$2:$NF$60,MATCH(1,(GMW_SCEN!$NE$2:$NE$60=AG$3)*(GMW_SCEN!$ND$2:$ND$60=AG$4)*(GMW_SCEN!$NF$2:$NF$60=AG$1),0),$F350-1966)</f>
        <v>1.109486</v>
      </c>
      <c r="AH350" s="4" cm="1">
        <f t="array" ref="AH350">INDEX(GMW_SCEN!$A$2:$NF$60,MATCH(1,(GMW_SCEN!$NE$2:$NE$60=AH$3)*(GMW_SCEN!$ND$2:$ND$60=AH$4)*(GMW_SCEN!$NF$2:$NF$60=AH$1),0),$F350-1966)</f>
        <v>1.3878330000000001</v>
      </c>
      <c r="AI350" s="4" cm="1">
        <f t="array" ref="AI350">INDEX(GMW_SCEN!$A$2:$NF$60,MATCH(1,(GMW_SCEN!$NE$2:$NE$60=AI$3)*(GMW_SCEN!$ND$2:$ND$60=AI$4)*(GMW_SCEN!$NF$2:$NF$60=AI$1),0),$F350-1966)</f>
        <v>73.009389999999996</v>
      </c>
      <c r="AJ350" s="4" cm="1">
        <f t="array" ref="AJ350">INDEX(GMW_SCEN!$A$2:$NF$60,MATCH(1,(GMW_SCEN!$NE$2:$NE$60=AJ$3)*(GMW_SCEN!$ND$2:$ND$60=AJ$4)*(GMW_SCEN!$NF$2:$NF$60=AJ$1),0),$F350-1966)</f>
        <v>-102138.6</v>
      </c>
      <c r="AK350" s="4" cm="1">
        <f t="array" ref="AK350">INDEX(GMW_SCEN!$A$2:$NF$60,MATCH(1,(GMW_SCEN!$NE$2:$NE$60=AK$3)*(GMW_SCEN!$ND$2:$ND$60=AK$4)*(GMW_SCEN!$NF$2:$NF$60=AK$1),0),$F350-1966)</f>
        <v>10213080</v>
      </c>
      <c r="AL350" s="4" cm="1">
        <f t="array" ref="AL350">INDEX(GMW_SCEN!$A$2:$NF$60,MATCH(1,(GMW_SCEN!$NE$2:$NE$60=AL$3)*(GMW_SCEN!$ND$2:$ND$60=AL$4)*(GMW_SCEN!$NF$2:$NF$60=AL$1),0),$F350-1966)</f>
        <v>2524196</v>
      </c>
    </row>
    <row r="351" spans="1:38" x14ac:dyDescent="0.25">
      <c r="A351" s="4">
        <v>2059</v>
      </c>
      <c r="B351" s="4">
        <f t="shared" si="114"/>
        <v>2059</v>
      </c>
      <c r="C351" s="4">
        <f t="shared" si="114"/>
        <v>2058</v>
      </c>
      <c r="D351" s="4">
        <f t="shared" si="114"/>
        <v>2058</v>
      </c>
      <c r="F351" s="4">
        <f t="shared" si="100"/>
        <v>2317</v>
      </c>
      <c r="G351" s="4" cm="1">
        <f t="array" ref="G351">INDEX(GMW_SCEN!$A$2:$NF$60,MATCH(1,(GMW_SCEN!$NE$2:$NE$60=G$3)*(GMW_SCEN!$ND$2:$ND$60=G$4)*(GMW_SCEN!$NF$2:$NF$60=G$1),0),$F351-1966)</f>
        <v>1140764</v>
      </c>
      <c r="H351" s="4" cm="1">
        <f t="array" ref="H351">INDEX(GMW_SCEN!$A$2:$NF$60,MATCH(1,(GMW_SCEN!$NE$2:$NE$60=H$3)*(GMW_SCEN!$ND$2:$ND$60=H$4)*(GMW_SCEN!$NF$2:$NF$60=H$1),0),$F351-1966)</f>
        <v>663879.4</v>
      </c>
      <c r="I351" s="4" cm="1">
        <f t="array" ref="I351">INDEX(GMW_SCEN!$A$2:$NF$60,MATCH(1,(GMW_SCEN!$NE$2:$NE$60=I$3)*(GMW_SCEN!$ND$2:$ND$60=I$4)*(GMW_SCEN!$NF$2:$NF$60=I$1),0),$F351-1966)</f>
        <v>249628.1</v>
      </c>
      <c r="J351" s="4" cm="1">
        <f t="array" ref="J351">INDEX(GMW_SCEN!$A$2:$NF$60,MATCH(1,(GMW_SCEN!$NE$2:$NE$60=J$3)*(GMW_SCEN!$ND$2:$ND$60=J$4)*(GMW_SCEN!$NF$2:$NF$60=J$1),0),$F351-1966)</f>
        <v>241026</v>
      </c>
      <c r="K351" s="4" cm="1">
        <f t="array" ref="K351">INDEX(GMW_SCEN!$A$2:$NF$60,MATCH(1,(GMW_SCEN!$NE$2:$NE$60=K$3)*(GMW_SCEN!$ND$2:$ND$60=K$4)*(GMW_SCEN!$NF$2:$NF$60=K$1),0),$F351-1966)</f>
        <v>347428.1</v>
      </c>
      <c r="L351" s="4" cm="1">
        <f t="array" ref="L351">INDEX(GMW_SCEN!$A$2:$NF$60,MATCH(1,(GMW_SCEN!$NE$2:$NE$60=L$3)*(GMW_SCEN!$ND$2:$ND$60=L$4)*(GMW_SCEN!$NF$2:$NF$60=L$1),0),$F351-1966)</f>
        <v>388111.4</v>
      </c>
      <c r="M351" s="4" cm="1">
        <f t="array" ref="M351">INDEX(GMW_SCEN!$A$2:$NF$60,MATCH(1,(GMW_SCEN!$NE$2:$NE$60=M$3)*(GMW_SCEN!$ND$2:$ND$60=M$4)*(GMW_SCEN!$NF$2:$NF$60=M$1),0),$F351-1966)</f>
        <v>272.87479999999999</v>
      </c>
      <c r="N351" s="4" cm="1">
        <f t="array" ref="N351">INDEX(GMW_SCEN!$A$2:$NF$60,MATCH(1,(GMW_SCEN!$NE$2:$NE$60=N$3)*(GMW_SCEN!$ND$2:$ND$60=N$4)*(GMW_SCEN!$NF$2:$NF$60=N$1),0),$F351-1966)</f>
        <v>2.499098</v>
      </c>
      <c r="O351" s="4" cm="1">
        <f t="array" ref="O351">INDEX(GMW_SCEN!$A$2:$NF$60,MATCH(1,(GMW_SCEN!$NE$2:$NE$60=O$3)*(GMW_SCEN!$ND$2:$ND$60=O$4)*(GMW_SCEN!$NF$2:$NF$60=O$1),0),$F351-1966)</f>
        <v>3.350546</v>
      </c>
      <c r="P351" s="4" cm="1">
        <f t="array" ref="P351">INDEX(GMW_SCEN!$A$2:$NF$60,MATCH(1,(GMW_SCEN!$NE$2:$NE$60=P$3)*(GMW_SCEN!$ND$2:$ND$60=P$4)*(GMW_SCEN!$NF$2:$NF$60=P$1),0),$F351-1966)</f>
        <v>0.51289130000000005</v>
      </c>
      <c r="Q351" s="4" cm="1">
        <f t="array" ref="Q351">INDEX(GMW_SCEN!$A$2:$NF$60,MATCH(1,(GMW_SCEN!$NE$2:$NE$60=Q$3)*(GMW_SCEN!$ND$2:$ND$60=Q$4)*(GMW_SCEN!$NF$2:$NF$60=Q$1),0),$F351-1966)</f>
        <v>1.119227</v>
      </c>
      <c r="R351" s="4" cm="1">
        <f t="array" ref="R351">INDEX(GMW_SCEN!$A$2:$NF$60,MATCH(1,(GMW_SCEN!$NE$2:$NE$60=R$3)*(GMW_SCEN!$ND$2:$ND$60=R$4)*(GMW_SCEN!$NF$2:$NF$60=R$1),0),$F351-1966)</f>
        <v>1.400013</v>
      </c>
      <c r="S351" s="4" cm="1">
        <f t="array" ref="S351">INDEX(GMW_SCEN!$A$2:$NF$60,MATCH(1,(GMW_SCEN!$NE$2:$NE$60=S$3)*(GMW_SCEN!$ND$2:$ND$60=S$4)*(GMW_SCEN!$NF$2:$NF$60=S$1),0),$F351-1966)</f>
        <v>73.514719999999997</v>
      </c>
      <c r="T351" s="4" cm="1">
        <f t="array" ref="T351">INDEX(GMW_SCEN!$A$2:$NF$60,MATCH(1,(GMW_SCEN!$NE$2:$NE$60=T$3)*(GMW_SCEN!$ND$2:$ND$60=T$4)*(GMW_SCEN!$NF$2:$NF$60=T$1),0),$F351-1966)</f>
        <v>97941.119999999995</v>
      </c>
      <c r="U351" s="4" cm="1">
        <f t="array" ref="U351">INDEX(GMW_SCEN!$A$2:$NF$60,MATCH(1,(GMW_SCEN!$NE$2:$NE$60=U$3)*(GMW_SCEN!$ND$2:$ND$60=U$4)*(GMW_SCEN!$NF$2:$NF$60=U$1),0),$F351-1966)</f>
        <v>10254650</v>
      </c>
      <c r="V351" s="4" cm="1">
        <f t="array" ref="V351">INDEX(GMW_SCEN!$A$2:$NF$60,MATCH(1,(GMW_SCEN!$NE$2:$NE$60=V$3)*(GMW_SCEN!$ND$2:$ND$60=V$4)*(GMW_SCEN!$NF$2:$NF$60=V$1),0),$F351-1966)</f>
        <v>2518846</v>
      </c>
      <c r="W351" s="4" cm="1">
        <f t="array" ref="W351">INDEX(GMW_SCEN!$A$2:$NF$60,MATCH(1,(GMW_SCEN!$NE$2:$NE$60=W$3)*(GMW_SCEN!$ND$2:$ND$60=W$4)*(GMW_SCEN!$NF$2:$NF$60=W$1),0),$F351-1966)</f>
        <v>1140845</v>
      </c>
      <c r="X351" s="4" cm="1">
        <f t="array" ref="X351">INDEX(GMW_SCEN!$A$2:$NF$60,MATCH(1,(GMW_SCEN!$NE$2:$NE$60=X$3)*(GMW_SCEN!$ND$2:$ND$60=X$4)*(GMW_SCEN!$NF$2:$NF$60=X$1),0),$F351-1966)</f>
        <v>663898.4</v>
      </c>
      <c r="Y351" s="4" cm="1">
        <f t="array" ref="Y351">INDEX(GMW_SCEN!$A$2:$NF$60,MATCH(1,(GMW_SCEN!$NE$2:$NE$60=Y$3)*(GMW_SCEN!$ND$2:$ND$60=Y$4)*(GMW_SCEN!$NF$2:$NF$60=Y$1),0),$F351-1966)</f>
        <v>249659.8</v>
      </c>
      <c r="Z351" s="4" cm="1">
        <f t="array" ref="Z351">INDEX(GMW_SCEN!$A$2:$NF$60,MATCH(1,(GMW_SCEN!$NE$2:$NE$60=Z$3)*(GMW_SCEN!$ND$2:$ND$60=Z$4)*(GMW_SCEN!$NF$2:$NF$60=Z$1),0),$F351-1966)</f>
        <v>241026</v>
      </c>
      <c r="AA351" s="4" cm="1">
        <f t="array" ref="AA351">INDEX(GMW_SCEN!$A$2:$NF$60,MATCH(1,(GMW_SCEN!$NE$2:$NE$60=AA$3)*(GMW_SCEN!$ND$2:$ND$60=AA$4)*(GMW_SCEN!$NF$2:$NF$60=AA$1),0),$F351-1966)</f>
        <v>347384.1</v>
      </c>
      <c r="AB351" s="4" cm="1">
        <f t="array" ref="AB351">INDEX(GMW_SCEN!$A$2:$NF$60,MATCH(1,(GMW_SCEN!$NE$2:$NE$60=AB$3)*(GMW_SCEN!$ND$2:$ND$60=AB$4)*(GMW_SCEN!$NF$2:$NF$60=AB$1),0),$F351-1966)</f>
        <v>388039.2</v>
      </c>
      <c r="AC351" s="4" cm="1">
        <f t="array" ref="AC351">INDEX(GMW_SCEN!$A$2:$NF$60,MATCH(1,(GMW_SCEN!$NE$2:$NE$60=AC$3)*(GMW_SCEN!$ND$2:$ND$60=AC$4)*(GMW_SCEN!$NF$2:$NF$60=AC$1),0),$F351-1966)</f>
        <v>275.64010000000002</v>
      </c>
      <c r="AD351" s="4" cm="1">
        <f t="array" ref="AD351">INDEX(GMW_SCEN!$A$2:$NF$60,MATCH(1,(GMW_SCEN!$NE$2:$NE$60=AD$3)*(GMW_SCEN!$ND$2:$ND$60=AD$4)*(GMW_SCEN!$NF$2:$NF$60=AD$1),0),$F351-1966)</f>
        <v>2.4885139999999999</v>
      </c>
      <c r="AE351" s="4" cm="1">
        <f t="array" ref="AE351">INDEX(GMW_SCEN!$A$2:$NF$60,MATCH(1,(GMW_SCEN!$NE$2:$NE$60=AE$3)*(GMW_SCEN!$ND$2:$ND$60=AE$4)*(GMW_SCEN!$NF$2:$NF$60=AE$1),0),$F351-1966)</f>
        <v>3.3338320000000001</v>
      </c>
      <c r="AF351" s="4" cm="1">
        <f t="array" ref="AF351">INDEX(GMW_SCEN!$A$2:$NF$60,MATCH(1,(GMW_SCEN!$NE$2:$NE$60=AF$3)*(GMW_SCEN!$ND$2:$ND$60=AF$4)*(GMW_SCEN!$NF$2:$NF$60=AF$1),0),$F351-1966)</f>
        <v>0.50570729999999997</v>
      </c>
      <c r="AG351" s="4" cm="1">
        <f t="array" ref="AG351">INDEX(GMW_SCEN!$A$2:$NF$60,MATCH(1,(GMW_SCEN!$NE$2:$NE$60=AG$3)*(GMW_SCEN!$ND$2:$ND$60=AG$4)*(GMW_SCEN!$NF$2:$NF$60=AG$1),0),$F351-1966)</f>
        <v>1.1095189999999999</v>
      </c>
      <c r="AH351" s="4" cm="1">
        <f t="array" ref="AH351">INDEX(GMW_SCEN!$A$2:$NF$60,MATCH(1,(GMW_SCEN!$NE$2:$NE$60=AH$3)*(GMW_SCEN!$ND$2:$ND$60=AH$4)*(GMW_SCEN!$NF$2:$NF$60=AH$1),0),$F351-1966)</f>
        <v>1.387869</v>
      </c>
      <c r="AI351" s="4" cm="1">
        <f t="array" ref="AI351">INDEX(GMW_SCEN!$A$2:$NF$60,MATCH(1,(GMW_SCEN!$NE$2:$NE$60=AI$3)*(GMW_SCEN!$ND$2:$ND$60=AI$4)*(GMW_SCEN!$NF$2:$NF$60=AI$1),0),$F351-1966)</f>
        <v>72.948329999999999</v>
      </c>
      <c r="AJ351" s="4" cm="1">
        <f t="array" ref="AJ351">INDEX(GMW_SCEN!$A$2:$NF$60,MATCH(1,(GMW_SCEN!$NE$2:$NE$60=AJ$3)*(GMW_SCEN!$ND$2:$ND$60=AJ$4)*(GMW_SCEN!$NF$2:$NF$60=AJ$1),0),$F351-1966)</f>
        <v>99988.05</v>
      </c>
      <c r="AK351" s="4" cm="1">
        <f t="array" ref="AK351">INDEX(GMW_SCEN!$A$2:$NF$60,MATCH(1,(GMW_SCEN!$NE$2:$NE$60=AK$3)*(GMW_SCEN!$ND$2:$ND$60=AK$4)*(GMW_SCEN!$NF$2:$NF$60=AK$1),0),$F351-1966)</f>
        <v>10220990</v>
      </c>
      <c r="AL351" s="4" cm="1">
        <f t="array" ref="AL351">INDEX(GMW_SCEN!$A$2:$NF$60,MATCH(1,(GMW_SCEN!$NE$2:$NE$60=AL$3)*(GMW_SCEN!$ND$2:$ND$60=AL$4)*(GMW_SCEN!$NF$2:$NF$60=AL$1),0),$F351-1966)</f>
        <v>2545263</v>
      </c>
    </row>
    <row r="352" spans="1:38" x14ac:dyDescent="0.25">
      <c r="B352" s="4">
        <f t="shared" si="114"/>
        <v>2059</v>
      </c>
      <c r="C352" s="4">
        <f t="shared" si="114"/>
        <v>2059</v>
      </c>
      <c r="F352" s="4">
        <f t="shared" si="100"/>
        <v>2318</v>
      </c>
      <c r="G352" s="4" cm="1">
        <f t="array" ref="G352">INDEX(GMW_SCEN!$A$2:$NF$60,MATCH(1,(GMW_SCEN!$NE$2:$NE$60=G$3)*(GMW_SCEN!$ND$2:$ND$60=G$4)*(GMW_SCEN!$NF$2:$NF$60=G$1),0),$F352-1966)</f>
        <v>1144125</v>
      </c>
      <c r="H352" s="4" cm="1">
        <f t="array" ref="H352">INDEX(GMW_SCEN!$A$2:$NF$60,MATCH(1,(GMW_SCEN!$NE$2:$NE$60=H$3)*(GMW_SCEN!$ND$2:$ND$60=H$4)*(GMW_SCEN!$NF$2:$NF$60=H$1),0),$F352-1966)</f>
        <v>665775.80000000005</v>
      </c>
      <c r="I352" s="4" cm="1">
        <f t="array" ref="I352">INDEX(GMW_SCEN!$A$2:$NF$60,MATCH(1,(GMW_SCEN!$NE$2:$NE$60=I$3)*(GMW_SCEN!$ND$2:$ND$60=I$4)*(GMW_SCEN!$NF$2:$NF$60=I$1),0),$F352-1966)</f>
        <v>250615.1</v>
      </c>
      <c r="J352" s="4" cm="1">
        <f t="array" ref="J352">INDEX(GMW_SCEN!$A$2:$NF$60,MATCH(1,(GMW_SCEN!$NE$2:$NE$60=J$3)*(GMW_SCEN!$ND$2:$ND$60=J$4)*(GMW_SCEN!$NF$2:$NF$60=J$1),0),$F352-1966)</f>
        <v>241713.7</v>
      </c>
      <c r="K352" s="4" cm="1">
        <f t="array" ref="K352">INDEX(GMW_SCEN!$A$2:$NF$60,MATCH(1,(GMW_SCEN!$NE$2:$NE$60=K$3)*(GMW_SCEN!$ND$2:$ND$60=K$4)*(GMW_SCEN!$NF$2:$NF$60=K$1),0),$F352-1966)</f>
        <v>348374.9</v>
      </c>
      <c r="L352" s="4" cm="1">
        <f t="array" ref="L352">INDEX(GMW_SCEN!$A$2:$NF$60,MATCH(1,(GMW_SCEN!$NE$2:$NE$60=L$3)*(GMW_SCEN!$ND$2:$ND$60=L$4)*(GMW_SCEN!$NF$2:$NF$60=L$1),0),$F352-1966)</f>
        <v>389341.8</v>
      </c>
      <c r="M352" s="4" cm="1">
        <f t="array" ref="M352">INDEX(GMW_SCEN!$A$2:$NF$60,MATCH(1,(GMW_SCEN!$NE$2:$NE$60=M$3)*(GMW_SCEN!$ND$2:$ND$60=M$4)*(GMW_SCEN!$NF$2:$NF$60=M$1),0),$F352-1966)</f>
        <v>275.60219999999998</v>
      </c>
      <c r="N352" s="4" cm="1">
        <f t="array" ref="N352">INDEX(GMW_SCEN!$A$2:$NF$60,MATCH(1,(GMW_SCEN!$NE$2:$NE$60=N$3)*(GMW_SCEN!$ND$2:$ND$60=N$4)*(GMW_SCEN!$NF$2:$NF$60=N$1),0),$F352-1966)</f>
        <v>2.4991059999999998</v>
      </c>
      <c r="O352" s="4" cm="1">
        <f t="array" ref="O352">INDEX(GMW_SCEN!$A$2:$NF$60,MATCH(1,(GMW_SCEN!$NE$2:$NE$60=O$3)*(GMW_SCEN!$ND$2:$ND$60=O$4)*(GMW_SCEN!$NF$2:$NF$60=O$1),0),$F352-1966)</f>
        <v>3.3506320000000001</v>
      </c>
      <c r="P352" s="4" cm="1">
        <f t="array" ref="P352">INDEX(GMW_SCEN!$A$2:$NF$60,MATCH(1,(GMW_SCEN!$NE$2:$NE$60=P$3)*(GMW_SCEN!$ND$2:$ND$60=P$4)*(GMW_SCEN!$NF$2:$NF$60=P$1),0),$F352-1966)</f>
        <v>0.51397970000000004</v>
      </c>
      <c r="Q352" s="4" cm="1">
        <f t="array" ref="Q352">INDEX(GMW_SCEN!$A$2:$NF$60,MATCH(1,(GMW_SCEN!$NE$2:$NE$60=Q$3)*(GMW_SCEN!$ND$2:$ND$60=Q$4)*(GMW_SCEN!$NF$2:$NF$60=Q$1),0),$F352-1966)</f>
        <v>1.119227</v>
      </c>
      <c r="R352" s="4" cm="1">
        <f t="array" ref="R352">INDEX(GMW_SCEN!$A$2:$NF$60,MATCH(1,(GMW_SCEN!$NE$2:$NE$60=R$3)*(GMW_SCEN!$ND$2:$ND$60=R$4)*(GMW_SCEN!$NF$2:$NF$60=R$1),0),$F352-1966)</f>
        <v>1.400012</v>
      </c>
      <c r="S352" s="4" cm="1">
        <f t="array" ref="S352">INDEX(GMW_SCEN!$A$2:$NF$60,MATCH(1,(GMW_SCEN!$NE$2:$NE$60=S$3)*(GMW_SCEN!$ND$2:$ND$60=S$4)*(GMW_SCEN!$NF$2:$NF$60=S$1),0),$F352-1966)</f>
        <v>73.450999999999993</v>
      </c>
      <c r="T352" s="4" cm="1">
        <f t="array" ref="T352">INDEX(GMW_SCEN!$A$2:$NF$60,MATCH(1,(GMW_SCEN!$NE$2:$NE$60=T$3)*(GMW_SCEN!$ND$2:$ND$60=T$4)*(GMW_SCEN!$NF$2:$NF$60=T$1),0),$F352-1966)</f>
        <v>-124983.8</v>
      </c>
      <c r="U352" s="4" cm="1">
        <f t="array" ref="U352">INDEX(GMW_SCEN!$A$2:$NF$60,MATCH(1,(GMW_SCEN!$NE$2:$NE$60=U$3)*(GMW_SCEN!$ND$2:$ND$60=U$4)*(GMW_SCEN!$NF$2:$NF$60=U$1),0),$F352-1966)</f>
        <v>10417880</v>
      </c>
      <c r="V352" s="4" cm="1">
        <f t="array" ref="V352">INDEX(GMW_SCEN!$A$2:$NF$60,MATCH(1,(GMW_SCEN!$NE$2:$NE$60=V$3)*(GMW_SCEN!$ND$2:$ND$60=V$4)*(GMW_SCEN!$NF$2:$NF$60=V$1),0),$F352-1966)</f>
        <v>2539910</v>
      </c>
      <c r="W352" s="4" cm="1">
        <f t="array" ref="W352">INDEX(GMW_SCEN!$A$2:$NF$60,MATCH(1,(GMW_SCEN!$NE$2:$NE$60=W$3)*(GMW_SCEN!$ND$2:$ND$60=W$4)*(GMW_SCEN!$NF$2:$NF$60=W$1),0),$F352-1966)</f>
        <v>1144206</v>
      </c>
      <c r="X352" s="4" cm="1">
        <f t="array" ref="X352">INDEX(GMW_SCEN!$A$2:$NF$60,MATCH(1,(GMW_SCEN!$NE$2:$NE$60=X$3)*(GMW_SCEN!$ND$2:$ND$60=X$4)*(GMW_SCEN!$NF$2:$NF$60=X$1),0),$F352-1966)</f>
        <v>665794.9</v>
      </c>
      <c r="Y352" s="4" cm="1">
        <f t="array" ref="Y352">INDEX(GMW_SCEN!$A$2:$NF$60,MATCH(1,(GMW_SCEN!$NE$2:$NE$60=Y$3)*(GMW_SCEN!$ND$2:$ND$60=Y$4)*(GMW_SCEN!$NF$2:$NF$60=Y$1),0),$F352-1966)</f>
        <v>250647.1</v>
      </c>
      <c r="Z352" s="4" cm="1">
        <f t="array" ref="Z352">INDEX(GMW_SCEN!$A$2:$NF$60,MATCH(1,(GMW_SCEN!$NE$2:$NE$60=Z$3)*(GMW_SCEN!$ND$2:$ND$60=Z$4)*(GMW_SCEN!$NF$2:$NF$60=Z$1),0),$F352-1966)</f>
        <v>241713.7</v>
      </c>
      <c r="AA352" s="4" cm="1">
        <f t="array" ref="AA352">INDEX(GMW_SCEN!$A$2:$NF$60,MATCH(1,(GMW_SCEN!$NE$2:$NE$60=AA$3)*(GMW_SCEN!$ND$2:$ND$60=AA$4)*(GMW_SCEN!$NF$2:$NF$60=AA$1),0),$F352-1966)</f>
        <v>348329.7</v>
      </c>
      <c r="AB352" s="4" cm="1">
        <f t="array" ref="AB352">INDEX(GMW_SCEN!$A$2:$NF$60,MATCH(1,(GMW_SCEN!$NE$2:$NE$60=AB$3)*(GMW_SCEN!$ND$2:$ND$60=AB$4)*(GMW_SCEN!$NF$2:$NF$60=AB$1),0),$F352-1966)</f>
        <v>389268.7</v>
      </c>
      <c r="AC352" s="4" cm="1">
        <f t="array" ref="AC352">INDEX(GMW_SCEN!$A$2:$NF$60,MATCH(1,(GMW_SCEN!$NE$2:$NE$60=AC$3)*(GMW_SCEN!$ND$2:$ND$60=AC$4)*(GMW_SCEN!$NF$2:$NF$60=AC$1),0),$F352-1966)</f>
        <v>278.3929</v>
      </c>
      <c r="AD352" s="4" cm="1">
        <f t="array" ref="AD352">INDEX(GMW_SCEN!$A$2:$NF$60,MATCH(1,(GMW_SCEN!$NE$2:$NE$60=AD$3)*(GMW_SCEN!$ND$2:$ND$60=AD$4)*(GMW_SCEN!$NF$2:$NF$60=AD$1),0),$F352-1966)</f>
        <v>2.4887700000000001</v>
      </c>
      <c r="AE352" s="4" cm="1">
        <f t="array" ref="AE352">INDEX(GMW_SCEN!$A$2:$NF$60,MATCH(1,(GMW_SCEN!$NE$2:$NE$60=AE$3)*(GMW_SCEN!$ND$2:$ND$60=AE$4)*(GMW_SCEN!$NF$2:$NF$60=AE$1),0),$F352-1966)</f>
        <v>3.3342130000000001</v>
      </c>
      <c r="AF352" s="4" cm="1">
        <f t="array" ref="AF352">INDEX(GMW_SCEN!$A$2:$NF$60,MATCH(1,(GMW_SCEN!$NE$2:$NE$60=AF$3)*(GMW_SCEN!$ND$2:$ND$60=AF$4)*(GMW_SCEN!$NF$2:$NF$60=AF$1),0),$F352-1966)</f>
        <v>0.50682349999999998</v>
      </c>
      <c r="AG352" s="4" cm="1">
        <f t="array" ref="AG352">INDEX(GMW_SCEN!$A$2:$NF$60,MATCH(1,(GMW_SCEN!$NE$2:$NE$60=AG$3)*(GMW_SCEN!$ND$2:$ND$60=AG$4)*(GMW_SCEN!$NF$2:$NF$60=AG$1),0),$F352-1966)</f>
        <v>1.1095489999999999</v>
      </c>
      <c r="AH352" s="4" cm="1">
        <f t="array" ref="AH352">INDEX(GMW_SCEN!$A$2:$NF$60,MATCH(1,(GMW_SCEN!$NE$2:$NE$60=AH$3)*(GMW_SCEN!$ND$2:$ND$60=AH$4)*(GMW_SCEN!$NF$2:$NF$60=AH$1),0),$F352-1966)</f>
        <v>1.3879079999999999</v>
      </c>
      <c r="AI352" s="4" cm="1">
        <f t="array" ref="AI352">INDEX(GMW_SCEN!$A$2:$NF$60,MATCH(1,(GMW_SCEN!$NE$2:$NE$60=AI$3)*(GMW_SCEN!$ND$2:$ND$60=AI$4)*(GMW_SCEN!$NF$2:$NF$60=AI$1),0),$F352-1966)</f>
        <v>72.88794</v>
      </c>
      <c r="AJ352" s="4" cm="1">
        <f t="array" ref="AJ352">INDEX(GMW_SCEN!$A$2:$NF$60,MATCH(1,(GMW_SCEN!$NE$2:$NE$60=AJ$3)*(GMW_SCEN!$ND$2:$ND$60=AJ$4)*(GMW_SCEN!$NF$2:$NF$60=AJ$1),0),$F352-1966)</f>
        <v>-125228.9</v>
      </c>
      <c r="AK352" s="4" cm="1">
        <f t="array" ref="AK352">INDEX(GMW_SCEN!$A$2:$NF$60,MATCH(1,(GMW_SCEN!$NE$2:$NE$60=AK$3)*(GMW_SCEN!$ND$2:$ND$60=AK$4)*(GMW_SCEN!$NF$2:$NF$60=AK$1),0),$F352-1966)</f>
        <v>10385380</v>
      </c>
      <c r="AL352" s="4" cm="1">
        <f t="array" ref="AL352">INDEX(GMW_SCEN!$A$2:$NF$60,MATCH(1,(GMW_SCEN!$NE$2:$NE$60=AL$3)*(GMW_SCEN!$ND$2:$ND$60=AL$4)*(GMW_SCEN!$NF$2:$NF$60=AL$1),0),$F352-1966)</f>
        <v>2566524</v>
      </c>
    </row>
    <row r="353" spans="1:38" x14ac:dyDescent="0.25">
      <c r="B353" s="4">
        <f t="shared" si="114"/>
        <v>2059</v>
      </c>
      <c r="C353" s="4">
        <f t="shared" si="114"/>
        <v>2059</v>
      </c>
      <c r="F353" s="4">
        <f t="shared" si="100"/>
        <v>2319</v>
      </c>
      <c r="G353" s="4" cm="1">
        <f t="array" ref="G353">INDEX(GMW_SCEN!$A$2:$NF$60,MATCH(1,(GMW_SCEN!$NE$2:$NE$60=G$3)*(GMW_SCEN!$ND$2:$ND$60=G$4)*(GMW_SCEN!$NF$2:$NF$60=G$1),0),$F353-1966)</f>
        <v>1147513</v>
      </c>
      <c r="H353" s="4" cm="1">
        <f t="array" ref="H353">INDEX(GMW_SCEN!$A$2:$NF$60,MATCH(1,(GMW_SCEN!$NE$2:$NE$60=H$3)*(GMW_SCEN!$ND$2:$ND$60=H$4)*(GMW_SCEN!$NF$2:$NF$60=H$1),0),$F353-1966)</f>
        <v>667689.1</v>
      </c>
      <c r="I353" s="4" cm="1">
        <f t="array" ref="I353">INDEX(GMW_SCEN!$A$2:$NF$60,MATCH(1,(GMW_SCEN!$NE$2:$NE$60=I$3)*(GMW_SCEN!$ND$2:$ND$60=I$4)*(GMW_SCEN!$NF$2:$NF$60=I$1),0),$F353-1966)</f>
        <v>251610.1</v>
      </c>
      <c r="J353" s="4" cm="1">
        <f t="array" ref="J353">INDEX(GMW_SCEN!$A$2:$NF$60,MATCH(1,(GMW_SCEN!$NE$2:$NE$60=J$3)*(GMW_SCEN!$ND$2:$ND$60=J$4)*(GMW_SCEN!$NF$2:$NF$60=J$1),0),$F353-1966)</f>
        <v>242407.2</v>
      </c>
      <c r="K353" s="4" cm="1">
        <f t="array" ref="K353">INDEX(GMW_SCEN!$A$2:$NF$60,MATCH(1,(GMW_SCEN!$NE$2:$NE$60=K$3)*(GMW_SCEN!$ND$2:$ND$60=K$4)*(GMW_SCEN!$NF$2:$NF$60=K$1),0),$F353-1966)</f>
        <v>349329.5</v>
      </c>
      <c r="L353" s="4" cm="1">
        <f t="array" ref="L353">INDEX(GMW_SCEN!$A$2:$NF$60,MATCH(1,(GMW_SCEN!$NE$2:$NE$60=L$3)*(GMW_SCEN!$ND$2:$ND$60=L$4)*(GMW_SCEN!$NF$2:$NF$60=L$1),0),$F353-1966)</f>
        <v>390582.5</v>
      </c>
      <c r="M353" s="4" cm="1">
        <f t="array" ref="M353">INDEX(GMW_SCEN!$A$2:$NF$60,MATCH(1,(GMW_SCEN!$NE$2:$NE$60=M$3)*(GMW_SCEN!$ND$2:$ND$60=M$4)*(GMW_SCEN!$NF$2:$NF$60=M$1),0),$F353-1966)</f>
        <v>277.4796</v>
      </c>
      <c r="N353" s="4" cm="1">
        <f t="array" ref="N353">INDEX(GMW_SCEN!$A$2:$NF$60,MATCH(1,(GMW_SCEN!$NE$2:$NE$60=N$3)*(GMW_SCEN!$ND$2:$ND$60=N$4)*(GMW_SCEN!$NF$2:$NF$60=N$1),0),$F353-1966)</f>
        <v>2.499104</v>
      </c>
      <c r="O353" s="4" cm="1">
        <f t="array" ref="O353">INDEX(GMW_SCEN!$A$2:$NF$60,MATCH(1,(GMW_SCEN!$NE$2:$NE$60=O$3)*(GMW_SCEN!$ND$2:$ND$60=O$4)*(GMW_SCEN!$NF$2:$NF$60=O$1),0),$F353-1966)</f>
        <v>3.350651</v>
      </c>
      <c r="P353" s="4" cm="1">
        <f t="array" ref="P353">INDEX(GMW_SCEN!$A$2:$NF$60,MATCH(1,(GMW_SCEN!$NE$2:$NE$60=P$3)*(GMW_SCEN!$ND$2:$ND$60=P$4)*(GMW_SCEN!$NF$2:$NF$60=P$1),0),$F353-1966)</f>
        <v>0.51493350000000004</v>
      </c>
      <c r="Q353" s="4" cm="1">
        <f t="array" ref="Q353">INDEX(GMW_SCEN!$A$2:$NF$60,MATCH(1,(GMW_SCEN!$NE$2:$NE$60=Q$3)*(GMW_SCEN!$ND$2:$ND$60=Q$4)*(GMW_SCEN!$NF$2:$NF$60=Q$1),0),$F353-1966)</f>
        <v>1.119227</v>
      </c>
      <c r="R353" s="4" cm="1">
        <f t="array" ref="R353">INDEX(GMW_SCEN!$A$2:$NF$60,MATCH(1,(GMW_SCEN!$NE$2:$NE$60=R$3)*(GMW_SCEN!$ND$2:$ND$60=R$4)*(GMW_SCEN!$NF$2:$NF$60=R$1),0),$F353-1966)</f>
        <v>1.400018</v>
      </c>
      <c r="S353" s="4" cm="1">
        <f t="array" ref="S353">INDEX(GMW_SCEN!$A$2:$NF$60,MATCH(1,(GMW_SCEN!$NE$2:$NE$60=S$3)*(GMW_SCEN!$ND$2:$ND$60=S$4)*(GMW_SCEN!$NF$2:$NF$60=S$1),0),$F353-1966)</f>
        <v>73.387439999999998</v>
      </c>
      <c r="T353" s="4" cm="1">
        <f t="array" ref="T353">INDEX(GMW_SCEN!$A$2:$NF$60,MATCH(1,(GMW_SCEN!$NE$2:$NE$60=T$3)*(GMW_SCEN!$ND$2:$ND$60=T$4)*(GMW_SCEN!$NF$2:$NF$60=T$1),0),$F353-1966)</f>
        <v>-39317.050000000003</v>
      </c>
      <c r="U353" s="4" cm="1">
        <f t="array" ref="U353">INDEX(GMW_SCEN!$A$2:$NF$60,MATCH(1,(GMW_SCEN!$NE$2:$NE$60=U$3)*(GMW_SCEN!$ND$2:$ND$60=U$4)*(GMW_SCEN!$NF$2:$NF$60=U$1),0),$F353-1966)</f>
        <v>10508150</v>
      </c>
      <c r="V353" s="4" cm="1">
        <f t="array" ref="V353">INDEX(GMW_SCEN!$A$2:$NF$60,MATCH(1,(GMW_SCEN!$NE$2:$NE$60=V$3)*(GMW_SCEN!$ND$2:$ND$60=V$4)*(GMW_SCEN!$NF$2:$NF$60=V$1),0),$F353-1966)</f>
        <v>2561182</v>
      </c>
      <c r="W353" s="4" cm="1">
        <f t="array" ref="W353">INDEX(GMW_SCEN!$A$2:$NF$60,MATCH(1,(GMW_SCEN!$NE$2:$NE$60=W$3)*(GMW_SCEN!$ND$2:$ND$60=W$4)*(GMW_SCEN!$NF$2:$NF$60=W$1),0),$F353-1966)</f>
        <v>1147592</v>
      </c>
      <c r="X353" s="4" cm="1">
        <f t="array" ref="X353">INDEX(GMW_SCEN!$A$2:$NF$60,MATCH(1,(GMW_SCEN!$NE$2:$NE$60=X$3)*(GMW_SCEN!$ND$2:$ND$60=X$4)*(GMW_SCEN!$NF$2:$NF$60=X$1),0),$F353-1966)</f>
        <v>667705.69999999995</v>
      </c>
      <c r="Y353" s="4" cm="1">
        <f t="array" ref="Y353">INDEX(GMW_SCEN!$A$2:$NF$60,MATCH(1,(GMW_SCEN!$NE$2:$NE$60=Y$3)*(GMW_SCEN!$ND$2:$ND$60=Y$4)*(GMW_SCEN!$NF$2:$NF$60=Y$1),0),$F353-1966)</f>
        <v>251642.2</v>
      </c>
      <c r="Z353" s="4" cm="1">
        <f t="array" ref="Z353">INDEX(GMW_SCEN!$A$2:$NF$60,MATCH(1,(GMW_SCEN!$NE$2:$NE$60=Z$3)*(GMW_SCEN!$ND$2:$ND$60=Z$4)*(GMW_SCEN!$NF$2:$NF$60=Z$1),0),$F353-1966)</f>
        <v>242407.2</v>
      </c>
      <c r="AA353" s="4" cm="1">
        <f t="array" ref="AA353">INDEX(GMW_SCEN!$A$2:$NF$60,MATCH(1,(GMW_SCEN!$NE$2:$NE$60=AA$3)*(GMW_SCEN!$ND$2:$ND$60=AA$4)*(GMW_SCEN!$NF$2:$NF$60=AA$1),0),$F353-1966)</f>
        <v>349283.6</v>
      </c>
      <c r="AB353" s="4" cm="1">
        <f t="array" ref="AB353">INDEX(GMW_SCEN!$A$2:$NF$60,MATCH(1,(GMW_SCEN!$NE$2:$NE$60=AB$3)*(GMW_SCEN!$ND$2:$ND$60=AB$4)*(GMW_SCEN!$NF$2:$NF$60=AB$1),0),$F353-1966)</f>
        <v>390508</v>
      </c>
      <c r="AC353" s="4" cm="1">
        <f t="array" ref="AC353">INDEX(GMW_SCEN!$A$2:$NF$60,MATCH(1,(GMW_SCEN!$NE$2:$NE$60=AC$3)*(GMW_SCEN!$ND$2:$ND$60=AC$4)*(GMW_SCEN!$NF$2:$NF$60=AC$1),0),$F353-1966)</f>
        <v>280.28500000000003</v>
      </c>
      <c r="AD353" s="4" cm="1">
        <f t="array" ref="AD353">INDEX(GMW_SCEN!$A$2:$NF$60,MATCH(1,(GMW_SCEN!$NE$2:$NE$60=AD$3)*(GMW_SCEN!$ND$2:$ND$60=AD$4)*(GMW_SCEN!$NF$2:$NF$60=AD$1),0),$F353-1966)</f>
        <v>2.489023</v>
      </c>
      <c r="AE353" s="4" cm="1">
        <f t="array" ref="AE353">INDEX(GMW_SCEN!$A$2:$NF$60,MATCH(1,(GMW_SCEN!$NE$2:$NE$60=AE$3)*(GMW_SCEN!$ND$2:$ND$60=AE$4)*(GMW_SCEN!$NF$2:$NF$60=AE$1),0),$F353-1966)</f>
        <v>3.3345289999999999</v>
      </c>
      <c r="AF353" s="4" cm="1">
        <f t="array" ref="AF353">INDEX(GMW_SCEN!$A$2:$NF$60,MATCH(1,(GMW_SCEN!$NE$2:$NE$60=AF$3)*(GMW_SCEN!$ND$2:$ND$60=AF$4)*(GMW_SCEN!$NF$2:$NF$60=AF$1),0),$F353-1966)</f>
        <v>0.50792380000000004</v>
      </c>
      <c r="AG353" s="4" cm="1">
        <f t="array" ref="AG353">INDEX(GMW_SCEN!$A$2:$NF$60,MATCH(1,(GMW_SCEN!$NE$2:$NE$60=AG$3)*(GMW_SCEN!$ND$2:$ND$60=AG$4)*(GMW_SCEN!$NF$2:$NF$60=AG$1),0),$F353-1966)</f>
        <v>1.10958</v>
      </c>
      <c r="AH353" s="4" cm="1">
        <f t="array" ref="AH353">INDEX(GMW_SCEN!$A$2:$NF$60,MATCH(1,(GMW_SCEN!$NE$2:$NE$60=AH$3)*(GMW_SCEN!$ND$2:$ND$60=AH$4)*(GMW_SCEN!$NF$2:$NF$60=AH$1),0),$F353-1966)</f>
        <v>1.387953</v>
      </c>
      <c r="AI353" s="4" cm="1">
        <f t="array" ref="AI353">INDEX(GMW_SCEN!$A$2:$NF$60,MATCH(1,(GMW_SCEN!$NE$2:$NE$60=AI$3)*(GMW_SCEN!$ND$2:$ND$60=AI$4)*(GMW_SCEN!$NF$2:$NF$60=AI$1),0),$F353-1966)</f>
        <v>72.827709999999996</v>
      </c>
      <c r="AJ353" s="4" cm="1">
        <f t="array" ref="AJ353">INDEX(GMW_SCEN!$A$2:$NF$60,MATCH(1,(GMW_SCEN!$NE$2:$NE$60=AJ$3)*(GMW_SCEN!$ND$2:$ND$60=AJ$4)*(GMW_SCEN!$NF$2:$NF$60=AJ$1),0),$F353-1966)</f>
        <v>-38968.43</v>
      </c>
      <c r="AK353" s="4" cm="1">
        <f t="array" ref="AK353">INDEX(GMW_SCEN!$A$2:$NF$60,MATCH(1,(GMW_SCEN!$NE$2:$NE$60=AK$3)*(GMW_SCEN!$ND$2:$ND$60=AK$4)*(GMW_SCEN!$NF$2:$NF$60=AK$1),0),$F353-1966)</f>
        <v>10476230</v>
      </c>
      <c r="AL353" s="4" cm="1">
        <f t="array" ref="AL353">INDEX(GMW_SCEN!$A$2:$NF$60,MATCH(1,(GMW_SCEN!$NE$2:$NE$60=AL$3)*(GMW_SCEN!$ND$2:$ND$60=AL$4)*(GMW_SCEN!$NF$2:$NF$60=AL$1),0),$F353-1966)</f>
        <v>2587986</v>
      </c>
    </row>
    <row r="354" spans="1:38" x14ac:dyDescent="0.25">
      <c r="B354" s="4">
        <f t="shared" si="114"/>
        <v>2059</v>
      </c>
      <c r="C354" s="4">
        <f t="shared" si="114"/>
        <v>2059</v>
      </c>
      <c r="E354" s="4">
        <f t="shared" ref="E354" si="116">+E350+1</f>
        <v>2059</v>
      </c>
      <c r="F354" s="4">
        <f t="shared" si="100"/>
        <v>2320</v>
      </c>
      <c r="G354" s="4" cm="1">
        <f t="array" ref="G354">INDEX(GMW_SCEN!$A$2:$NF$60,MATCH(1,(GMW_SCEN!$NE$2:$NE$60=G$3)*(GMW_SCEN!$ND$2:$ND$60=G$4)*(GMW_SCEN!$NF$2:$NF$60=G$1),0),$F354-1966)</f>
        <v>1150904</v>
      </c>
      <c r="H354" s="4" cm="1">
        <f t="array" ref="H354">INDEX(GMW_SCEN!$A$2:$NF$60,MATCH(1,(GMW_SCEN!$NE$2:$NE$60=H$3)*(GMW_SCEN!$ND$2:$ND$60=H$4)*(GMW_SCEN!$NF$2:$NF$60=H$1),0),$F354-1966)</f>
        <v>669604.9</v>
      </c>
      <c r="I354" s="4" cm="1">
        <f t="array" ref="I354">INDEX(GMW_SCEN!$A$2:$NF$60,MATCH(1,(GMW_SCEN!$NE$2:$NE$60=I$3)*(GMW_SCEN!$ND$2:$ND$60=I$4)*(GMW_SCEN!$NF$2:$NF$60=I$1),0),$F354-1966)</f>
        <v>252607.9</v>
      </c>
      <c r="J354" s="4" cm="1">
        <f t="array" ref="J354">INDEX(GMW_SCEN!$A$2:$NF$60,MATCH(1,(GMW_SCEN!$NE$2:$NE$60=J$3)*(GMW_SCEN!$ND$2:$ND$60=J$4)*(GMW_SCEN!$NF$2:$NF$60=J$1),0),$F354-1966)</f>
        <v>243101.4</v>
      </c>
      <c r="K354" s="4" cm="1">
        <f t="array" ref="K354">INDEX(GMW_SCEN!$A$2:$NF$60,MATCH(1,(GMW_SCEN!$NE$2:$NE$60=K$3)*(GMW_SCEN!$ND$2:$ND$60=K$4)*(GMW_SCEN!$NF$2:$NF$60=K$1),0),$F354-1966)</f>
        <v>350285</v>
      </c>
      <c r="L354" s="4" cm="1">
        <f t="array" ref="L354">INDEX(GMW_SCEN!$A$2:$NF$60,MATCH(1,(GMW_SCEN!$NE$2:$NE$60=L$3)*(GMW_SCEN!$ND$2:$ND$60=L$4)*(GMW_SCEN!$NF$2:$NF$60=L$1),0),$F354-1966)</f>
        <v>391825.7</v>
      </c>
      <c r="M354" s="4" cm="1">
        <f t="array" ref="M354">INDEX(GMW_SCEN!$A$2:$NF$60,MATCH(1,(GMW_SCEN!$NE$2:$NE$60=M$3)*(GMW_SCEN!$ND$2:$ND$60=M$4)*(GMW_SCEN!$NF$2:$NF$60=M$1),0),$F354-1966)</f>
        <v>278.18770000000001</v>
      </c>
      <c r="N354" s="4" cm="1">
        <f t="array" ref="N354">INDEX(GMW_SCEN!$A$2:$NF$60,MATCH(1,(GMW_SCEN!$NE$2:$NE$60=N$3)*(GMW_SCEN!$ND$2:$ND$60=N$4)*(GMW_SCEN!$NF$2:$NF$60=N$1),0),$F354-1966)</f>
        <v>2.4991029999999999</v>
      </c>
      <c r="O354" s="4" cm="1">
        <f t="array" ref="O354">INDEX(GMW_SCEN!$A$2:$NF$60,MATCH(1,(GMW_SCEN!$NE$2:$NE$60=O$3)*(GMW_SCEN!$ND$2:$ND$60=O$4)*(GMW_SCEN!$NF$2:$NF$60=O$1),0),$F354-1966)</f>
        <v>3.3506670000000001</v>
      </c>
      <c r="P354" s="4" cm="1">
        <f t="array" ref="P354">INDEX(GMW_SCEN!$A$2:$NF$60,MATCH(1,(GMW_SCEN!$NE$2:$NE$60=P$3)*(GMW_SCEN!$ND$2:$ND$60=P$4)*(GMW_SCEN!$NF$2:$NF$60=P$1),0),$F354-1966)</f>
        <v>0.51595659999999999</v>
      </c>
      <c r="Q354" s="4" cm="1">
        <f t="array" ref="Q354">INDEX(GMW_SCEN!$A$2:$NF$60,MATCH(1,(GMW_SCEN!$NE$2:$NE$60=Q$3)*(GMW_SCEN!$ND$2:$ND$60=Q$4)*(GMW_SCEN!$NF$2:$NF$60=Q$1),0),$F354-1966)</f>
        <v>1.119227</v>
      </c>
      <c r="R354" s="4" cm="1">
        <f t="array" ref="R354">INDEX(GMW_SCEN!$A$2:$NF$60,MATCH(1,(GMW_SCEN!$NE$2:$NE$60=R$3)*(GMW_SCEN!$ND$2:$ND$60=R$4)*(GMW_SCEN!$NF$2:$NF$60=R$1),0),$F354-1966)</f>
        <v>1.400026</v>
      </c>
      <c r="S354" s="4" cm="1">
        <f t="array" ref="S354">INDEX(GMW_SCEN!$A$2:$NF$60,MATCH(1,(GMW_SCEN!$NE$2:$NE$60=S$3)*(GMW_SCEN!$ND$2:$ND$60=S$4)*(GMW_SCEN!$NF$2:$NF$60=S$1),0),$F354-1966)</f>
        <v>73.324039999999997</v>
      </c>
      <c r="T354" s="4" cm="1">
        <f t="array" ref="T354">INDEX(GMW_SCEN!$A$2:$NF$60,MATCH(1,(GMW_SCEN!$NE$2:$NE$60=T$3)*(GMW_SCEN!$ND$2:$ND$60=T$4)*(GMW_SCEN!$NF$2:$NF$60=T$1),0),$F354-1966)</f>
        <v>-105777.2</v>
      </c>
      <c r="U354" s="4" cm="1">
        <f t="array" ref="U354">INDEX(GMW_SCEN!$A$2:$NF$60,MATCH(1,(GMW_SCEN!$NE$2:$NE$60=U$3)*(GMW_SCEN!$ND$2:$ND$60=U$4)*(GMW_SCEN!$NF$2:$NF$60=U$1),0),$F354-1966)</f>
        <v>10665510</v>
      </c>
      <c r="V354" s="4" cm="1">
        <f t="array" ref="V354">INDEX(GMW_SCEN!$A$2:$NF$60,MATCH(1,(GMW_SCEN!$NE$2:$NE$60=V$3)*(GMW_SCEN!$ND$2:$ND$60=V$4)*(GMW_SCEN!$NF$2:$NF$60=V$1),0),$F354-1966)</f>
        <v>2582620</v>
      </c>
      <c r="W354" s="4" cm="1">
        <f t="array" ref="W354">INDEX(GMW_SCEN!$A$2:$NF$60,MATCH(1,(GMW_SCEN!$NE$2:$NE$60=W$3)*(GMW_SCEN!$ND$2:$ND$60=W$4)*(GMW_SCEN!$NF$2:$NF$60=W$1),0),$F354-1966)</f>
        <v>1150982</v>
      </c>
      <c r="X354" s="4" cm="1">
        <f t="array" ref="X354">INDEX(GMW_SCEN!$A$2:$NF$60,MATCH(1,(GMW_SCEN!$NE$2:$NE$60=X$3)*(GMW_SCEN!$ND$2:$ND$60=X$4)*(GMW_SCEN!$NF$2:$NF$60=X$1),0),$F354-1966)</f>
        <v>669618.9</v>
      </c>
      <c r="Y354" s="4" cm="1">
        <f t="array" ref="Y354">INDEX(GMW_SCEN!$A$2:$NF$60,MATCH(1,(GMW_SCEN!$NE$2:$NE$60=Y$3)*(GMW_SCEN!$ND$2:$ND$60=Y$4)*(GMW_SCEN!$NF$2:$NF$60=Y$1),0),$F354-1966)</f>
        <v>252639.5</v>
      </c>
      <c r="Z354" s="4" cm="1">
        <f t="array" ref="Z354">INDEX(GMW_SCEN!$A$2:$NF$60,MATCH(1,(GMW_SCEN!$NE$2:$NE$60=Z$3)*(GMW_SCEN!$ND$2:$ND$60=Z$4)*(GMW_SCEN!$NF$2:$NF$60=Z$1),0),$F354-1966)</f>
        <v>243101.4</v>
      </c>
      <c r="AA354" s="4" cm="1">
        <f t="array" ref="AA354">INDEX(GMW_SCEN!$A$2:$NF$60,MATCH(1,(GMW_SCEN!$NE$2:$NE$60=AA$3)*(GMW_SCEN!$ND$2:$ND$60=AA$4)*(GMW_SCEN!$NF$2:$NF$60=AA$1),0),$F354-1966)</f>
        <v>350238.6</v>
      </c>
      <c r="AB354" s="4" cm="1">
        <f t="array" ref="AB354">INDEX(GMW_SCEN!$A$2:$NF$60,MATCH(1,(GMW_SCEN!$NE$2:$NE$60=AB$3)*(GMW_SCEN!$ND$2:$ND$60=AB$4)*(GMW_SCEN!$NF$2:$NF$60=AB$1),0),$F354-1966)</f>
        <v>391749.5</v>
      </c>
      <c r="AC354" s="4" cm="1">
        <f t="array" ref="AC354">INDEX(GMW_SCEN!$A$2:$NF$60,MATCH(1,(GMW_SCEN!$NE$2:$NE$60=AC$3)*(GMW_SCEN!$ND$2:$ND$60=AC$4)*(GMW_SCEN!$NF$2:$NF$60=AC$1),0),$F354-1966)</f>
        <v>280.99579999999997</v>
      </c>
      <c r="AD354" s="4" cm="1">
        <f t="array" ref="AD354">INDEX(GMW_SCEN!$A$2:$NF$60,MATCH(1,(GMW_SCEN!$NE$2:$NE$60=AD$3)*(GMW_SCEN!$ND$2:$ND$60=AD$4)*(GMW_SCEN!$NF$2:$NF$60=AD$1),0),$F354-1966)</f>
        <v>2.4892759999999998</v>
      </c>
      <c r="AE354" s="4" cm="1">
        <f t="array" ref="AE354">INDEX(GMW_SCEN!$A$2:$NF$60,MATCH(1,(GMW_SCEN!$NE$2:$NE$60=AE$3)*(GMW_SCEN!$ND$2:$ND$60=AE$4)*(GMW_SCEN!$NF$2:$NF$60=AE$1),0),$F354-1966)</f>
        <v>3.334835</v>
      </c>
      <c r="AF354" s="4" cm="1">
        <f t="array" ref="AF354">INDEX(GMW_SCEN!$A$2:$NF$60,MATCH(1,(GMW_SCEN!$NE$2:$NE$60=AF$3)*(GMW_SCEN!$ND$2:$ND$60=AF$4)*(GMW_SCEN!$NF$2:$NF$60=AF$1),0),$F354-1966)</f>
        <v>0.50894260000000002</v>
      </c>
      <c r="AG354" s="4" cm="1">
        <f t="array" ref="AG354">INDEX(GMW_SCEN!$A$2:$NF$60,MATCH(1,(GMW_SCEN!$NE$2:$NE$60=AG$3)*(GMW_SCEN!$ND$2:$ND$60=AG$4)*(GMW_SCEN!$NF$2:$NF$60=AG$1),0),$F354-1966)</f>
        <v>1.1096109999999999</v>
      </c>
      <c r="AH354" s="4" cm="1">
        <f t="array" ref="AH354">INDEX(GMW_SCEN!$A$2:$NF$60,MATCH(1,(GMW_SCEN!$NE$2:$NE$60=AH$3)*(GMW_SCEN!$ND$2:$ND$60=AH$4)*(GMW_SCEN!$NF$2:$NF$60=AH$1),0),$F354-1966)</f>
        <v>1.3879980000000001</v>
      </c>
      <c r="AI354" s="4" cm="1">
        <f t="array" ref="AI354">INDEX(GMW_SCEN!$A$2:$NF$60,MATCH(1,(GMW_SCEN!$NE$2:$NE$60=AI$3)*(GMW_SCEN!$ND$2:$ND$60=AI$4)*(GMW_SCEN!$NF$2:$NF$60=AI$1),0),$F354-1966)</f>
        <v>72.767560000000003</v>
      </c>
      <c r="AJ354" s="4" cm="1">
        <f t="array" ref="AJ354">INDEX(GMW_SCEN!$A$2:$NF$60,MATCH(1,(GMW_SCEN!$NE$2:$NE$60=AJ$3)*(GMW_SCEN!$ND$2:$ND$60=AJ$4)*(GMW_SCEN!$NF$2:$NF$60=AJ$1),0),$F354-1966)</f>
        <v>-105586.4</v>
      </c>
      <c r="AK354" s="4" cm="1">
        <f t="array" ref="AK354">INDEX(GMW_SCEN!$A$2:$NF$60,MATCH(1,(GMW_SCEN!$NE$2:$NE$60=AK$3)*(GMW_SCEN!$ND$2:$ND$60=AK$4)*(GMW_SCEN!$NF$2:$NF$60=AK$1),0),$F354-1966)</f>
        <v>10634320</v>
      </c>
      <c r="AL354" s="4" cm="1">
        <f t="array" ref="AL354">INDEX(GMW_SCEN!$A$2:$NF$60,MATCH(1,(GMW_SCEN!$NE$2:$NE$60=AL$3)*(GMW_SCEN!$ND$2:$ND$60=AL$4)*(GMW_SCEN!$NF$2:$NF$60=AL$1),0),$F354-1966)</f>
        <v>2609613</v>
      </c>
    </row>
    <row r="355" spans="1:38" x14ac:dyDescent="0.25">
      <c r="A355" s="4">
        <v>2060</v>
      </c>
      <c r="B355" s="4">
        <f t="shared" si="114"/>
        <v>2060</v>
      </c>
      <c r="C355" s="4">
        <f t="shared" si="114"/>
        <v>2059</v>
      </c>
      <c r="D355" s="4">
        <f t="shared" si="114"/>
        <v>2059</v>
      </c>
      <c r="F355" s="4">
        <f t="shared" si="100"/>
        <v>2321</v>
      </c>
      <c r="G355" s="4" cm="1">
        <f t="array" ref="G355">INDEX(GMW_SCEN!$A$2:$NF$60,MATCH(1,(GMW_SCEN!$NE$2:$NE$60=G$3)*(GMW_SCEN!$ND$2:$ND$60=G$4)*(GMW_SCEN!$NF$2:$NF$60=G$1),0),$F355-1966)</f>
        <v>1154301</v>
      </c>
      <c r="H355" s="4" cm="1">
        <f t="array" ref="H355">INDEX(GMW_SCEN!$A$2:$NF$60,MATCH(1,(GMW_SCEN!$NE$2:$NE$60=H$3)*(GMW_SCEN!$ND$2:$ND$60=H$4)*(GMW_SCEN!$NF$2:$NF$60=H$1),0),$F355-1966)</f>
        <v>671522.8</v>
      </c>
      <c r="I355" s="4" cm="1">
        <f t="array" ref="I355">INDEX(GMW_SCEN!$A$2:$NF$60,MATCH(1,(GMW_SCEN!$NE$2:$NE$60=I$3)*(GMW_SCEN!$ND$2:$ND$60=I$4)*(GMW_SCEN!$NF$2:$NF$60=I$1),0),$F355-1966)</f>
        <v>253608</v>
      </c>
      <c r="J355" s="4" cm="1">
        <f t="array" ref="J355">INDEX(GMW_SCEN!$A$2:$NF$60,MATCH(1,(GMW_SCEN!$NE$2:$NE$60=J$3)*(GMW_SCEN!$ND$2:$ND$60=J$4)*(GMW_SCEN!$NF$2:$NF$60=J$1),0),$F355-1966)</f>
        <v>243796.4</v>
      </c>
      <c r="K355" s="4" cm="1">
        <f t="array" ref="K355">INDEX(GMW_SCEN!$A$2:$NF$60,MATCH(1,(GMW_SCEN!$NE$2:$NE$60=K$3)*(GMW_SCEN!$ND$2:$ND$60=K$4)*(GMW_SCEN!$NF$2:$NF$60=K$1),0),$F355-1966)</f>
        <v>351242</v>
      </c>
      <c r="L355" s="4" cm="1">
        <f t="array" ref="L355">INDEX(GMW_SCEN!$A$2:$NF$60,MATCH(1,(GMW_SCEN!$NE$2:$NE$60=L$3)*(GMW_SCEN!$ND$2:$ND$60=L$4)*(GMW_SCEN!$NF$2:$NF$60=L$1),0),$F355-1966)</f>
        <v>393070.8</v>
      </c>
      <c r="M355" s="4" cm="1">
        <f t="array" ref="M355">INDEX(GMW_SCEN!$A$2:$NF$60,MATCH(1,(GMW_SCEN!$NE$2:$NE$60=M$3)*(GMW_SCEN!$ND$2:$ND$60=M$4)*(GMW_SCEN!$NF$2:$NF$60=M$1),0),$F355-1966)</f>
        <v>278.33179999999999</v>
      </c>
      <c r="N355" s="4" cm="1">
        <f t="array" ref="N355">INDEX(GMW_SCEN!$A$2:$NF$60,MATCH(1,(GMW_SCEN!$NE$2:$NE$60=N$3)*(GMW_SCEN!$ND$2:$ND$60=N$4)*(GMW_SCEN!$NF$2:$NF$60=N$1),0),$F355-1966)</f>
        <v>2.499091</v>
      </c>
      <c r="O355" s="4" cm="1">
        <f t="array" ref="O355">INDEX(GMW_SCEN!$A$2:$NF$60,MATCH(1,(GMW_SCEN!$NE$2:$NE$60=O$3)*(GMW_SCEN!$ND$2:$ND$60=O$4)*(GMW_SCEN!$NF$2:$NF$60=O$1),0),$F355-1966)</f>
        <v>3.3507180000000001</v>
      </c>
      <c r="P355" s="4" cm="1">
        <f t="array" ref="P355">INDEX(GMW_SCEN!$A$2:$NF$60,MATCH(1,(GMW_SCEN!$NE$2:$NE$60=P$3)*(GMW_SCEN!$ND$2:$ND$60=P$4)*(GMW_SCEN!$NF$2:$NF$60=P$1),0),$F355-1966)</f>
        <v>0.51701969999999997</v>
      </c>
      <c r="Q355" s="4" cm="1">
        <f t="array" ref="Q355">INDEX(GMW_SCEN!$A$2:$NF$60,MATCH(1,(GMW_SCEN!$NE$2:$NE$60=Q$3)*(GMW_SCEN!$ND$2:$ND$60=Q$4)*(GMW_SCEN!$NF$2:$NF$60=Q$1),0),$F355-1966)</f>
        <v>1.1192279999999999</v>
      </c>
      <c r="R355" s="4" cm="1">
        <f t="array" ref="R355">INDEX(GMW_SCEN!$A$2:$NF$60,MATCH(1,(GMW_SCEN!$NE$2:$NE$60=R$3)*(GMW_SCEN!$ND$2:$ND$60=R$4)*(GMW_SCEN!$NF$2:$NF$60=R$1),0),$F355-1966)</f>
        <v>1.4000250000000001</v>
      </c>
      <c r="S355" s="4" cm="1">
        <f t="array" ref="S355">INDEX(GMW_SCEN!$A$2:$NF$60,MATCH(1,(GMW_SCEN!$NE$2:$NE$60=S$3)*(GMW_SCEN!$ND$2:$ND$60=S$4)*(GMW_SCEN!$NF$2:$NF$60=S$1),0),$F355-1966)</f>
        <v>73.260530000000003</v>
      </c>
      <c r="T355" s="4" cm="1">
        <f t="array" ref="T355">INDEX(GMW_SCEN!$A$2:$NF$60,MATCH(1,(GMW_SCEN!$NE$2:$NE$60=T$3)*(GMW_SCEN!$ND$2:$ND$60=T$4)*(GMW_SCEN!$NF$2:$NF$60=T$1),0),$F355-1966)</f>
        <v>101287.9</v>
      </c>
      <c r="U355" s="4" cm="1">
        <f t="array" ref="U355">INDEX(GMW_SCEN!$A$2:$NF$60,MATCH(1,(GMW_SCEN!$NE$2:$NE$60=U$3)*(GMW_SCEN!$ND$2:$ND$60=U$4)*(GMW_SCEN!$NF$2:$NF$60=U$1),0),$F355-1966)</f>
        <v>10674840</v>
      </c>
      <c r="V355" s="4" cm="1">
        <f t="array" ref="V355">INDEX(GMW_SCEN!$A$2:$NF$60,MATCH(1,(GMW_SCEN!$NE$2:$NE$60=V$3)*(GMW_SCEN!$ND$2:$ND$60=V$4)*(GMW_SCEN!$NF$2:$NF$60=V$1),0),$F355-1966)</f>
        <v>2604230</v>
      </c>
      <c r="W355" s="4" cm="1">
        <f t="array" ref="W355">INDEX(GMW_SCEN!$A$2:$NF$60,MATCH(1,(GMW_SCEN!$NE$2:$NE$60=W$3)*(GMW_SCEN!$ND$2:$ND$60=W$4)*(GMW_SCEN!$NF$2:$NF$60=W$1),0),$F355-1966)</f>
        <v>1154378</v>
      </c>
      <c r="X355" s="4" cm="1">
        <f t="array" ref="X355">INDEX(GMW_SCEN!$A$2:$NF$60,MATCH(1,(GMW_SCEN!$NE$2:$NE$60=X$3)*(GMW_SCEN!$ND$2:$ND$60=X$4)*(GMW_SCEN!$NF$2:$NF$60=X$1),0),$F355-1966)</f>
        <v>671536.1</v>
      </c>
      <c r="Y355" s="4" cm="1">
        <f t="array" ref="Y355">INDEX(GMW_SCEN!$A$2:$NF$60,MATCH(1,(GMW_SCEN!$NE$2:$NE$60=Y$3)*(GMW_SCEN!$ND$2:$ND$60=Y$4)*(GMW_SCEN!$NF$2:$NF$60=Y$1),0),$F355-1966)</f>
        <v>253639.1</v>
      </c>
      <c r="Z355" s="4" cm="1">
        <f t="array" ref="Z355">INDEX(GMW_SCEN!$A$2:$NF$60,MATCH(1,(GMW_SCEN!$NE$2:$NE$60=Z$3)*(GMW_SCEN!$ND$2:$ND$60=Z$4)*(GMW_SCEN!$NF$2:$NF$60=Z$1),0),$F355-1966)</f>
        <v>243796.4</v>
      </c>
      <c r="AA355" s="4" cm="1">
        <f t="array" ref="AA355">INDEX(GMW_SCEN!$A$2:$NF$60,MATCH(1,(GMW_SCEN!$NE$2:$NE$60=AA$3)*(GMW_SCEN!$ND$2:$ND$60=AA$4)*(GMW_SCEN!$NF$2:$NF$60=AA$1),0),$F355-1966)</f>
        <v>351196.1</v>
      </c>
      <c r="AB355" s="4" cm="1">
        <f t="array" ref="AB355">INDEX(GMW_SCEN!$A$2:$NF$60,MATCH(1,(GMW_SCEN!$NE$2:$NE$60=AB$3)*(GMW_SCEN!$ND$2:$ND$60=AB$4)*(GMW_SCEN!$NF$2:$NF$60=AB$1),0),$F355-1966)</f>
        <v>392992.7</v>
      </c>
      <c r="AC355" s="4" cm="1">
        <f t="array" ref="AC355">INDEX(GMW_SCEN!$A$2:$NF$60,MATCH(1,(GMW_SCEN!$NE$2:$NE$60=AC$3)*(GMW_SCEN!$ND$2:$ND$60=AC$4)*(GMW_SCEN!$NF$2:$NF$60=AC$1),0),$F355-1966)</f>
        <v>281.13459999999998</v>
      </c>
      <c r="AD355" s="4" cm="1">
        <f t="array" ref="AD355">INDEX(GMW_SCEN!$A$2:$NF$60,MATCH(1,(GMW_SCEN!$NE$2:$NE$60=AD$3)*(GMW_SCEN!$ND$2:$ND$60=AD$4)*(GMW_SCEN!$NF$2:$NF$60=AD$1),0),$F355-1966)</f>
        <v>2.489528</v>
      </c>
      <c r="AE355" s="4" cm="1">
        <f t="array" ref="AE355">INDEX(GMW_SCEN!$A$2:$NF$60,MATCH(1,(GMW_SCEN!$NE$2:$NE$60=AE$3)*(GMW_SCEN!$ND$2:$ND$60=AE$4)*(GMW_SCEN!$NF$2:$NF$60=AE$1),0),$F355-1966)</f>
        <v>3.3351600000000001</v>
      </c>
      <c r="AF355" s="4" cm="1">
        <f t="array" ref="AF355">INDEX(GMW_SCEN!$A$2:$NF$60,MATCH(1,(GMW_SCEN!$NE$2:$NE$60=AF$3)*(GMW_SCEN!$ND$2:$ND$60=AF$4)*(GMW_SCEN!$NF$2:$NF$60=AF$1),0),$F355-1966)</f>
        <v>0.51000570000000001</v>
      </c>
      <c r="AG355" s="4" cm="1">
        <f t="array" ref="AG355">INDEX(GMW_SCEN!$A$2:$NF$60,MATCH(1,(GMW_SCEN!$NE$2:$NE$60=AG$3)*(GMW_SCEN!$ND$2:$ND$60=AG$4)*(GMW_SCEN!$NF$2:$NF$60=AG$1),0),$F355-1966)</f>
        <v>1.109642</v>
      </c>
      <c r="AH355" s="4" cm="1">
        <f t="array" ref="AH355">INDEX(GMW_SCEN!$A$2:$NF$60,MATCH(1,(GMW_SCEN!$NE$2:$NE$60=AH$3)*(GMW_SCEN!$ND$2:$ND$60=AH$4)*(GMW_SCEN!$NF$2:$NF$60=AH$1),0),$F355-1966)</f>
        <v>1.3880349999999999</v>
      </c>
      <c r="AI355" s="4" cm="1">
        <f t="array" ref="AI355">INDEX(GMW_SCEN!$A$2:$NF$60,MATCH(1,(GMW_SCEN!$NE$2:$NE$60=AI$3)*(GMW_SCEN!$ND$2:$ND$60=AI$4)*(GMW_SCEN!$NF$2:$NF$60=AI$1),0),$F355-1966)</f>
        <v>72.706649999999996</v>
      </c>
      <c r="AJ355" s="4" cm="1">
        <f t="array" ref="AJ355">INDEX(GMW_SCEN!$A$2:$NF$60,MATCH(1,(GMW_SCEN!$NE$2:$NE$60=AJ$3)*(GMW_SCEN!$ND$2:$ND$60=AJ$4)*(GMW_SCEN!$NF$2:$NF$60=AJ$1),0),$F355-1966)</f>
        <v>103379</v>
      </c>
      <c r="AK355" s="4" cm="1">
        <f t="array" ref="AK355">INDEX(GMW_SCEN!$A$2:$NF$60,MATCH(1,(GMW_SCEN!$NE$2:$NE$60=AK$3)*(GMW_SCEN!$ND$2:$ND$60=AK$4)*(GMW_SCEN!$NF$2:$NF$60=AK$1),0),$F355-1966)</f>
        <v>10642500</v>
      </c>
      <c r="AL355" s="4" cm="1">
        <f t="array" ref="AL355">INDEX(GMW_SCEN!$A$2:$NF$60,MATCH(1,(GMW_SCEN!$NE$2:$NE$60=AL$3)*(GMW_SCEN!$ND$2:$ND$60=AL$4)*(GMW_SCEN!$NF$2:$NF$60=AL$1),0),$F355-1966)</f>
        <v>2631400</v>
      </c>
    </row>
    <row r="356" spans="1:38" x14ac:dyDescent="0.25">
      <c r="B356" s="4">
        <f t="shared" si="114"/>
        <v>2060</v>
      </c>
      <c r="C356" s="4">
        <f t="shared" si="114"/>
        <v>2060</v>
      </c>
      <c r="F356" s="4">
        <f t="shared" si="100"/>
        <v>2322</v>
      </c>
      <c r="G356" s="4" cm="1">
        <f t="array" ref="G356">INDEX(GMW_SCEN!$A$2:$NF$60,MATCH(1,(GMW_SCEN!$NE$2:$NE$60=G$3)*(GMW_SCEN!$ND$2:$ND$60=G$4)*(GMW_SCEN!$NF$2:$NF$60=G$1),0),$F356-1966)</f>
        <v>1157701</v>
      </c>
      <c r="H356" s="4" cm="1">
        <f t="array" ref="H356">INDEX(GMW_SCEN!$A$2:$NF$60,MATCH(1,(GMW_SCEN!$NE$2:$NE$60=H$3)*(GMW_SCEN!$ND$2:$ND$60=H$4)*(GMW_SCEN!$NF$2:$NF$60=H$1),0),$F356-1966)</f>
        <v>673441.9</v>
      </c>
      <c r="I356" s="4" cm="1">
        <f t="array" ref="I356">INDEX(GMW_SCEN!$A$2:$NF$60,MATCH(1,(GMW_SCEN!$NE$2:$NE$60=I$3)*(GMW_SCEN!$ND$2:$ND$60=I$4)*(GMW_SCEN!$NF$2:$NF$60=I$1),0),$F356-1966)</f>
        <v>254610.9</v>
      </c>
      <c r="J356" s="4" cm="1">
        <f t="array" ref="J356">INDEX(GMW_SCEN!$A$2:$NF$60,MATCH(1,(GMW_SCEN!$NE$2:$NE$60=J$3)*(GMW_SCEN!$ND$2:$ND$60=J$4)*(GMW_SCEN!$NF$2:$NF$60=J$1),0),$F356-1966)</f>
        <v>244492.2</v>
      </c>
      <c r="K356" s="4" cm="1">
        <f t="array" ref="K356">INDEX(GMW_SCEN!$A$2:$NF$60,MATCH(1,(GMW_SCEN!$NE$2:$NE$60=K$3)*(GMW_SCEN!$ND$2:$ND$60=K$4)*(GMW_SCEN!$NF$2:$NF$60=K$1),0),$F356-1966)</f>
        <v>352200.1</v>
      </c>
      <c r="L356" s="4" cm="1">
        <f t="array" ref="L356">INDEX(GMW_SCEN!$A$2:$NF$60,MATCH(1,(GMW_SCEN!$NE$2:$NE$60=L$3)*(GMW_SCEN!$ND$2:$ND$60=L$4)*(GMW_SCEN!$NF$2:$NF$60=L$1),0),$F356-1966)</f>
        <v>394318.3</v>
      </c>
      <c r="M356" s="4" cm="1">
        <f t="array" ref="M356">INDEX(GMW_SCEN!$A$2:$NF$60,MATCH(1,(GMW_SCEN!$NE$2:$NE$60=M$3)*(GMW_SCEN!$ND$2:$ND$60=M$4)*(GMW_SCEN!$NF$2:$NF$60=M$1),0),$F356-1966)</f>
        <v>281.1139</v>
      </c>
      <c r="N356" s="4" cm="1">
        <f t="array" ref="N356">INDEX(GMW_SCEN!$A$2:$NF$60,MATCH(1,(GMW_SCEN!$NE$2:$NE$60=N$3)*(GMW_SCEN!$ND$2:$ND$60=N$4)*(GMW_SCEN!$NF$2:$NF$60=N$1),0),$F356-1966)</f>
        <v>2.4990589999999999</v>
      </c>
      <c r="O356" s="4" cm="1">
        <f t="array" ref="O356">INDEX(GMW_SCEN!$A$2:$NF$60,MATCH(1,(GMW_SCEN!$NE$2:$NE$60=O$3)*(GMW_SCEN!$ND$2:$ND$60=O$4)*(GMW_SCEN!$NF$2:$NF$60=O$1),0),$F356-1966)</f>
        <v>3.3507259999999999</v>
      </c>
      <c r="P356" s="4" cm="1">
        <f t="array" ref="P356">INDEX(GMW_SCEN!$A$2:$NF$60,MATCH(1,(GMW_SCEN!$NE$2:$NE$60=P$3)*(GMW_SCEN!$ND$2:$ND$60=P$4)*(GMW_SCEN!$NF$2:$NF$60=P$1),0),$F356-1966)</f>
        <v>0.51800239999999997</v>
      </c>
      <c r="Q356" s="4" cm="1">
        <f t="array" ref="Q356">INDEX(GMW_SCEN!$A$2:$NF$60,MATCH(1,(GMW_SCEN!$NE$2:$NE$60=Q$3)*(GMW_SCEN!$ND$2:$ND$60=Q$4)*(GMW_SCEN!$NF$2:$NF$60=Q$1),0),$F356-1966)</f>
        <v>1.1192279999999999</v>
      </c>
      <c r="R356" s="4" cm="1">
        <f t="array" ref="R356">INDEX(GMW_SCEN!$A$2:$NF$60,MATCH(1,(GMW_SCEN!$NE$2:$NE$60=R$3)*(GMW_SCEN!$ND$2:$ND$60=R$4)*(GMW_SCEN!$NF$2:$NF$60=R$1),0),$F356-1966)</f>
        <v>1.4000220000000001</v>
      </c>
      <c r="S356" s="4" cm="1">
        <f t="array" ref="S356">INDEX(GMW_SCEN!$A$2:$NF$60,MATCH(1,(GMW_SCEN!$NE$2:$NE$60=S$3)*(GMW_SCEN!$ND$2:$ND$60=S$4)*(GMW_SCEN!$NF$2:$NF$60=S$1),0),$F356-1966)</f>
        <v>73.197119999999998</v>
      </c>
      <c r="T356" s="4" cm="1">
        <f t="array" ref="T356">INDEX(GMW_SCEN!$A$2:$NF$60,MATCH(1,(GMW_SCEN!$NE$2:$NE$60=T$3)*(GMW_SCEN!$ND$2:$ND$60=T$4)*(GMW_SCEN!$NF$2:$NF$60=T$1),0),$F356-1966)</f>
        <v>-129190.8</v>
      </c>
      <c r="U356" s="4" cm="1">
        <f t="array" ref="U356">INDEX(GMW_SCEN!$A$2:$NF$60,MATCH(1,(GMW_SCEN!$NE$2:$NE$60=U$3)*(GMW_SCEN!$ND$2:$ND$60=U$4)*(GMW_SCEN!$NF$2:$NF$60=U$1),0),$F356-1966)</f>
        <v>10843580</v>
      </c>
      <c r="V356" s="4" cm="1">
        <f t="array" ref="V356">INDEX(GMW_SCEN!$A$2:$NF$60,MATCH(1,(GMW_SCEN!$NE$2:$NE$60=V$3)*(GMW_SCEN!$ND$2:$ND$60=V$4)*(GMW_SCEN!$NF$2:$NF$60=V$1),0),$F356-1966)</f>
        <v>2626005</v>
      </c>
      <c r="W356" s="4" cm="1">
        <f t="array" ref="W356">INDEX(GMW_SCEN!$A$2:$NF$60,MATCH(1,(GMW_SCEN!$NE$2:$NE$60=W$3)*(GMW_SCEN!$ND$2:$ND$60=W$4)*(GMW_SCEN!$NF$2:$NF$60=W$1),0),$F356-1966)</f>
        <v>1157779</v>
      </c>
      <c r="X356" s="4" cm="1">
        <f t="array" ref="X356">INDEX(GMW_SCEN!$A$2:$NF$60,MATCH(1,(GMW_SCEN!$NE$2:$NE$60=X$3)*(GMW_SCEN!$ND$2:$ND$60=X$4)*(GMW_SCEN!$NF$2:$NF$60=X$1),0),$F356-1966)</f>
        <v>673455.4</v>
      </c>
      <c r="Y356" s="4" cm="1">
        <f t="array" ref="Y356">INDEX(GMW_SCEN!$A$2:$NF$60,MATCH(1,(GMW_SCEN!$NE$2:$NE$60=Y$3)*(GMW_SCEN!$ND$2:$ND$60=Y$4)*(GMW_SCEN!$NF$2:$NF$60=Y$1),0),$F356-1966)</f>
        <v>254642.2</v>
      </c>
      <c r="Z356" s="4" cm="1">
        <f t="array" ref="Z356">INDEX(GMW_SCEN!$A$2:$NF$60,MATCH(1,(GMW_SCEN!$NE$2:$NE$60=Z$3)*(GMW_SCEN!$ND$2:$ND$60=Z$4)*(GMW_SCEN!$NF$2:$NF$60=Z$1),0),$F356-1966)</f>
        <v>244492.2</v>
      </c>
      <c r="AA356" s="4" cm="1">
        <f t="array" ref="AA356">INDEX(GMW_SCEN!$A$2:$NF$60,MATCH(1,(GMW_SCEN!$NE$2:$NE$60=AA$3)*(GMW_SCEN!$ND$2:$ND$60=AA$4)*(GMW_SCEN!$NF$2:$NF$60=AA$1),0),$F356-1966)</f>
        <v>352153</v>
      </c>
      <c r="AB356" s="4" cm="1">
        <f t="array" ref="AB356">INDEX(GMW_SCEN!$A$2:$NF$60,MATCH(1,(GMW_SCEN!$NE$2:$NE$60=AB$3)*(GMW_SCEN!$ND$2:$ND$60=AB$4)*(GMW_SCEN!$NF$2:$NF$60=AB$1),0),$F356-1966)</f>
        <v>394239.1</v>
      </c>
      <c r="AC356" s="4" cm="1">
        <f t="array" ref="AC356">INDEX(GMW_SCEN!$A$2:$NF$60,MATCH(1,(GMW_SCEN!$NE$2:$NE$60=AC$3)*(GMW_SCEN!$ND$2:$ND$60=AC$4)*(GMW_SCEN!$NF$2:$NF$60=AC$1),0),$F356-1966)</f>
        <v>283.9427</v>
      </c>
      <c r="AD356" s="4" cm="1">
        <f t="array" ref="AD356">INDEX(GMW_SCEN!$A$2:$NF$60,MATCH(1,(GMW_SCEN!$NE$2:$NE$60=AD$3)*(GMW_SCEN!$ND$2:$ND$60=AD$4)*(GMW_SCEN!$NF$2:$NF$60=AD$1),0),$F356-1966)</f>
        <v>2.4897749999999998</v>
      </c>
      <c r="AE356" s="4" cm="1">
        <f t="array" ref="AE356">INDEX(GMW_SCEN!$A$2:$NF$60,MATCH(1,(GMW_SCEN!$NE$2:$NE$60=AE$3)*(GMW_SCEN!$ND$2:$ND$60=AE$4)*(GMW_SCEN!$NF$2:$NF$60=AE$1),0),$F356-1966)</f>
        <v>3.335464</v>
      </c>
      <c r="AF356" s="4" cm="1">
        <f t="array" ref="AF356">INDEX(GMW_SCEN!$A$2:$NF$60,MATCH(1,(GMW_SCEN!$NE$2:$NE$60=AF$3)*(GMW_SCEN!$ND$2:$ND$60=AF$4)*(GMW_SCEN!$NF$2:$NF$60=AF$1),0),$F356-1966)</f>
        <v>0.51107340000000001</v>
      </c>
      <c r="AG356" s="4" cm="1">
        <f t="array" ref="AG356">INDEX(GMW_SCEN!$A$2:$NF$60,MATCH(1,(GMW_SCEN!$NE$2:$NE$60=AG$3)*(GMW_SCEN!$ND$2:$ND$60=AG$4)*(GMW_SCEN!$NF$2:$NF$60=AG$1),0),$F356-1966)</f>
        <v>1.1096710000000001</v>
      </c>
      <c r="AH356" s="4" cm="1">
        <f t="array" ref="AH356">INDEX(GMW_SCEN!$A$2:$NF$60,MATCH(1,(GMW_SCEN!$NE$2:$NE$60=AH$3)*(GMW_SCEN!$ND$2:$ND$60=AH$4)*(GMW_SCEN!$NF$2:$NF$60=AH$1),0),$F356-1966)</f>
        <v>1.388069</v>
      </c>
      <c r="AI356" s="4" cm="1">
        <f t="array" ref="AI356">INDEX(GMW_SCEN!$A$2:$NF$60,MATCH(1,(GMW_SCEN!$NE$2:$NE$60=AI$3)*(GMW_SCEN!$ND$2:$ND$60=AI$4)*(GMW_SCEN!$NF$2:$NF$60=AI$1),0),$F356-1966)</f>
        <v>72.646469999999994</v>
      </c>
      <c r="AJ356" s="4" cm="1">
        <f t="array" ref="AJ356">INDEX(GMW_SCEN!$A$2:$NF$60,MATCH(1,(GMW_SCEN!$NE$2:$NE$60=AJ$3)*(GMW_SCEN!$ND$2:$ND$60=AJ$4)*(GMW_SCEN!$NF$2:$NF$60=AJ$1),0),$F356-1966)</f>
        <v>-129461.7</v>
      </c>
      <c r="AK356" s="4" cm="1">
        <f t="array" ref="AK356">INDEX(GMW_SCEN!$A$2:$NF$60,MATCH(1,(GMW_SCEN!$NE$2:$NE$60=AK$3)*(GMW_SCEN!$ND$2:$ND$60=AK$4)*(GMW_SCEN!$NF$2:$NF$60=AK$1),0),$F356-1966)</f>
        <v>10812450</v>
      </c>
      <c r="AL356" s="4" cm="1">
        <f t="array" ref="AL356">INDEX(GMW_SCEN!$A$2:$NF$60,MATCH(1,(GMW_SCEN!$NE$2:$NE$60=AL$3)*(GMW_SCEN!$ND$2:$ND$60=AL$4)*(GMW_SCEN!$NF$2:$NF$60=AL$1),0),$F356-1966)</f>
        <v>2653384</v>
      </c>
    </row>
    <row r="357" spans="1:38" x14ac:dyDescent="0.25">
      <c r="B357" s="4">
        <f t="shared" si="114"/>
        <v>2060</v>
      </c>
      <c r="C357" s="4">
        <f t="shared" si="114"/>
        <v>2060</v>
      </c>
      <c r="F357" s="4">
        <f t="shared" si="100"/>
        <v>2323</v>
      </c>
      <c r="G357" s="4" cm="1">
        <f t="array" ref="G357">INDEX(GMW_SCEN!$A$2:$NF$60,MATCH(1,(GMW_SCEN!$NE$2:$NE$60=G$3)*(GMW_SCEN!$ND$2:$ND$60=G$4)*(GMW_SCEN!$NF$2:$NF$60=G$1),0),$F357-1966)</f>
        <v>1161104</v>
      </c>
      <c r="H357" s="4" cm="1">
        <f t="array" ref="H357">INDEX(GMW_SCEN!$A$2:$NF$60,MATCH(1,(GMW_SCEN!$NE$2:$NE$60=H$3)*(GMW_SCEN!$ND$2:$ND$60=H$4)*(GMW_SCEN!$NF$2:$NF$60=H$1),0),$F357-1966)</f>
        <v>675363.5</v>
      </c>
      <c r="I357" s="4" cm="1">
        <f t="array" ref="I357">INDEX(GMW_SCEN!$A$2:$NF$60,MATCH(1,(GMW_SCEN!$NE$2:$NE$60=I$3)*(GMW_SCEN!$ND$2:$ND$60=I$4)*(GMW_SCEN!$NF$2:$NF$60=I$1),0),$F357-1966)</f>
        <v>255616.6</v>
      </c>
      <c r="J357" s="4" cm="1">
        <f t="array" ref="J357">INDEX(GMW_SCEN!$A$2:$NF$60,MATCH(1,(GMW_SCEN!$NE$2:$NE$60=J$3)*(GMW_SCEN!$ND$2:$ND$60=J$4)*(GMW_SCEN!$NF$2:$NF$60=J$1),0),$F357-1966)</f>
        <v>245188.8</v>
      </c>
      <c r="K357" s="4" cm="1">
        <f t="array" ref="K357">INDEX(GMW_SCEN!$A$2:$NF$60,MATCH(1,(GMW_SCEN!$NE$2:$NE$60=K$3)*(GMW_SCEN!$ND$2:$ND$60=K$4)*(GMW_SCEN!$NF$2:$NF$60=K$1),0),$F357-1966)</f>
        <v>353159.4</v>
      </c>
      <c r="L357" s="4" cm="1">
        <f t="array" ref="L357">INDEX(GMW_SCEN!$A$2:$NF$60,MATCH(1,(GMW_SCEN!$NE$2:$NE$60=L$3)*(GMW_SCEN!$ND$2:$ND$60=L$4)*(GMW_SCEN!$NF$2:$NF$60=L$1),0),$F357-1966)</f>
        <v>395567.9</v>
      </c>
      <c r="M357" s="4" cm="1">
        <f t="array" ref="M357">INDEX(GMW_SCEN!$A$2:$NF$60,MATCH(1,(GMW_SCEN!$NE$2:$NE$60=M$3)*(GMW_SCEN!$ND$2:$ND$60=M$4)*(GMW_SCEN!$NF$2:$NF$60=M$1),0),$F357-1966)</f>
        <v>283.02890000000002</v>
      </c>
      <c r="N357" s="4" cm="1">
        <f t="array" ref="N357">INDEX(GMW_SCEN!$A$2:$NF$60,MATCH(1,(GMW_SCEN!$NE$2:$NE$60=N$3)*(GMW_SCEN!$ND$2:$ND$60=N$4)*(GMW_SCEN!$NF$2:$NF$60=N$1),0),$F357-1966)</f>
        <v>2.4990209999999999</v>
      </c>
      <c r="O357" s="4" cm="1">
        <f t="array" ref="O357">INDEX(GMW_SCEN!$A$2:$NF$60,MATCH(1,(GMW_SCEN!$NE$2:$NE$60=O$3)*(GMW_SCEN!$ND$2:$ND$60=O$4)*(GMW_SCEN!$NF$2:$NF$60=O$1),0),$F357-1966)</f>
        <v>3.350762</v>
      </c>
      <c r="P357" s="4" cm="1">
        <f t="array" ref="P357">INDEX(GMW_SCEN!$A$2:$NF$60,MATCH(1,(GMW_SCEN!$NE$2:$NE$60=P$3)*(GMW_SCEN!$ND$2:$ND$60=P$4)*(GMW_SCEN!$NF$2:$NF$60=P$1),0),$F357-1966)</f>
        <v>0.51891980000000004</v>
      </c>
      <c r="Q357" s="4" cm="1">
        <f t="array" ref="Q357">INDEX(GMW_SCEN!$A$2:$NF$60,MATCH(1,(GMW_SCEN!$NE$2:$NE$60=Q$3)*(GMW_SCEN!$ND$2:$ND$60=Q$4)*(GMW_SCEN!$NF$2:$NF$60=Q$1),0),$F357-1966)</f>
        <v>1.119229</v>
      </c>
      <c r="R357" s="4" cm="1">
        <f t="array" ref="R357">INDEX(GMW_SCEN!$A$2:$NF$60,MATCH(1,(GMW_SCEN!$NE$2:$NE$60=R$3)*(GMW_SCEN!$ND$2:$ND$60=R$4)*(GMW_SCEN!$NF$2:$NF$60=R$1),0),$F357-1966)</f>
        <v>1.4000220000000001</v>
      </c>
      <c r="S357" s="4" cm="1">
        <f t="array" ref="S357">INDEX(GMW_SCEN!$A$2:$NF$60,MATCH(1,(GMW_SCEN!$NE$2:$NE$60=S$3)*(GMW_SCEN!$ND$2:$ND$60=S$4)*(GMW_SCEN!$NF$2:$NF$60=S$1),0),$F357-1966)</f>
        <v>73.133899999999997</v>
      </c>
      <c r="T357" s="4" cm="1">
        <f t="array" ref="T357">INDEX(GMW_SCEN!$A$2:$NF$60,MATCH(1,(GMW_SCEN!$NE$2:$NE$60=T$3)*(GMW_SCEN!$ND$2:$ND$60=T$4)*(GMW_SCEN!$NF$2:$NF$60=T$1),0),$F357-1966)</f>
        <v>-40624.129999999997</v>
      </c>
      <c r="U357" s="4" cm="1">
        <f t="array" ref="U357">INDEX(GMW_SCEN!$A$2:$NF$60,MATCH(1,(GMW_SCEN!$NE$2:$NE$60=U$3)*(GMW_SCEN!$ND$2:$ND$60=U$4)*(GMW_SCEN!$NF$2:$NF$60=U$1),0),$F357-1966)</f>
        <v>10936880</v>
      </c>
      <c r="V357" s="4" cm="1">
        <f t="array" ref="V357">INDEX(GMW_SCEN!$A$2:$NF$60,MATCH(1,(GMW_SCEN!$NE$2:$NE$60=V$3)*(GMW_SCEN!$ND$2:$ND$60=V$4)*(GMW_SCEN!$NF$2:$NF$60=V$1),0),$F357-1966)</f>
        <v>2647946</v>
      </c>
      <c r="W357" s="4" cm="1">
        <f t="array" ref="W357">INDEX(GMW_SCEN!$A$2:$NF$60,MATCH(1,(GMW_SCEN!$NE$2:$NE$60=W$3)*(GMW_SCEN!$ND$2:$ND$60=W$4)*(GMW_SCEN!$NF$2:$NF$60=W$1),0),$F357-1966)</f>
        <v>1161182</v>
      </c>
      <c r="X357" s="4" cm="1">
        <f t="array" ref="X357">INDEX(GMW_SCEN!$A$2:$NF$60,MATCH(1,(GMW_SCEN!$NE$2:$NE$60=X$3)*(GMW_SCEN!$ND$2:$ND$60=X$4)*(GMW_SCEN!$NF$2:$NF$60=X$1),0),$F357-1966)</f>
        <v>675375.1</v>
      </c>
      <c r="Y357" s="4" cm="1">
        <f t="array" ref="Y357">INDEX(GMW_SCEN!$A$2:$NF$60,MATCH(1,(GMW_SCEN!$NE$2:$NE$60=Y$3)*(GMW_SCEN!$ND$2:$ND$60=Y$4)*(GMW_SCEN!$NF$2:$NF$60=Y$1),0),$F357-1966)</f>
        <v>255648</v>
      </c>
      <c r="Z357" s="4" cm="1">
        <f t="array" ref="Z357">INDEX(GMW_SCEN!$A$2:$NF$60,MATCH(1,(GMW_SCEN!$NE$2:$NE$60=Z$3)*(GMW_SCEN!$ND$2:$ND$60=Z$4)*(GMW_SCEN!$NF$2:$NF$60=Z$1),0),$F357-1966)</f>
        <v>245188.8</v>
      </c>
      <c r="AA357" s="4" cm="1">
        <f t="array" ref="AA357">INDEX(GMW_SCEN!$A$2:$NF$60,MATCH(1,(GMW_SCEN!$NE$2:$NE$60=AA$3)*(GMW_SCEN!$ND$2:$ND$60=AA$4)*(GMW_SCEN!$NF$2:$NF$60=AA$1),0),$F357-1966)</f>
        <v>353112.1</v>
      </c>
      <c r="AB357" s="4" cm="1">
        <f t="array" ref="AB357">INDEX(GMW_SCEN!$A$2:$NF$60,MATCH(1,(GMW_SCEN!$NE$2:$NE$60=AB$3)*(GMW_SCEN!$ND$2:$ND$60=AB$4)*(GMW_SCEN!$NF$2:$NF$60=AB$1),0),$F357-1966)</f>
        <v>395487.5</v>
      </c>
      <c r="AC357" s="4" cm="1">
        <f t="array" ref="AC357">INDEX(GMW_SCEN!$A$2:$NF$60,MATCH(1,(GMW_SCEN!$NE$2:$NE$60=AC$3)*(GMW_SCEN!$ND$2:$ND$60=AC$4)*(GMW_SCEN!$NF$2:$NF$60=AC$1),0),$F357-1966)</f>
        <v>285.87290000000002</v>
      </c>
      <c r="AD357" s="4" cm="1">
        <f t="array" ref="AD357">INDEX(GMW_SCEN!$A$2:$NF$60,MATCH(1,(GMW_SCEN!$NE$2:$NE$60=AD$3)*(GMW_SCEN!$ND$2:$ND$60=AD$4)*(GMW_SCEN!$NF$2:$NF$60=AD$1),0),$F357-1966)</f>
        <v>2.4899960000000001</v>
      </c>
      <c r="AE357" s="4" cm="1">
        <f t="array" ref="AE357">INDEX(GMW_SCEN!$A$2:$NF$60,MATCH(1,(GMW_SCEN!$NE$2:$NE$60=AE$3)*(GMW_SCEN!$ND$2:$ND$60=AE$4)*(GMW_SCEN!$NF$2:$NF$60=AE$1),0),$F357-1966)</f>
        <v>3.3357890000000001</v>
      </c>
      <c r="AF357" s="4" cm="1">
        <f t="array" ref="AF357">INDEX(GMW_SCEN!$A$2:$NF$60,MATCH(1,(GMW_SCEN!$NE$2:$NE$60=AF$3)*(GMW_SCEN!$ND$2:$ND$60=AF$4)*(GMW_SCEN!$NF$2:$NF$60=AF$1),0),$F357-1966)</f>
        <v>0.51200690000000004</v>
      </c>
      <c r="AG357" s="4" cm="1">
        <f t="array" ref="AG357">INDEX(GMW_SCEN!$A$2:$NF$60,MATCH(1,(GMW_SCEN!$NE$2:$NE$60=AG$3)*(GMW_SCEN!$ND$2:$ND$60=AG$4)*(GMW_SCEN!$NF$2:$NF$60=AG$1),0),$F357-1966)</f>
        <v>1.109701</v>
      </c>
      <c r="AH357" s="4" cm="1">
        <f t="array" ref="AH357">INDEX(GMW_SCEN!$A$2:$NF$60,MATCH(1,(GMW_SCEN!$NE$2:$NE$60=AH$3)*(GMW_SCEN!$ND$2:$ND$60=AH$4)*(GMW_SCEN!$NF$2:$NF$60=AH$1),0),$F357-1966)</f>
        <v>1.3881049999999999</v>
      </c>
      <c r="AI357" s="4" cm="1">
        <f t="array" ref="AI357">INDEX(GMW_SCEN!$A$2:$NF$60,MATCH(1,(GMW_SCEN!$NE$2:$NE$60=AI$3)*(GMW_SCEN!$ND$2:$ND$60=AI$4)*(GMW_SCEN!$NF$2:$NF$60=AI$1),0),$F357-1966)</f>
        <v>72.586320000000001</v>
      </c>
      <c r="AJ357" s="4" cm="1">
        <f t="array" ref="AJ357">INDEX(GMW_SCEN!$A$2:$NF$60,MATCH(1,(GMW_SCEN!$NE$2:$NE$60=AJ$3)*(GMW_SCEN!$ND$2:$ND$60=AJ$4)*(GMW_SCEN!$NF$2:$NF$60=AJ$1),0),$F357-1966)</f>
        <v>-40281.629999999997</v>
      </c>
      <c r="AK357" s="4" cm="1">
        <f t="array" ref="AK357">INDEX(GMW_SCEN!$A$2:$NF$60,MATCH(1,(GMW_SCEN!$NE$2:$NE$60=AK$3)*(GMW_SCEN!$ND$2:$ND$60=AK$4)*(GMW_SCEN!$NF$2:$NF$60=AK$1),0),$F357-1966)</f>
        <v>10906370</v>
      </c>
      <c r="AL357" s="4" cm="1">
        <f t="array" ref="AL357">INDEX(GMW_SCEN!$A$2:$NF$60,MATCH(1,(GMW_SCEN!$NE$2:$NE$60=AL$3)*(GMW_SCEN!$ND$2:$ND$60=AL$4)*(GMW_SCEN!$NF$2:$NF$60=AL$1),0),$F357-1966)</f>
        <v>2675526</v>
      </c>
    </row>
    <row r="358" spans="1:38" x14ac:dyDescent="0.25">
      <c r="B358" s="4">
        <f t="shared" si="114"/>
        <v>2060</v>
      </c>
      <c r="C358" s="4">
        <f t="shared" si="114"/>
        <v>2060</v>
      </c>
      <c r="E358" s="4">
        <f t="shared" ref="E358" si="117">+E354+1</f>
        <v>2060</v>
      </c>
      <c r="F358" s="4">
        <f t="shared" si="100"/>
        <v>2324</v>
      </c>
      <c r="G358" s="4" cm="1">
        <f t="array" ref="G358">INDEX(GMW_SCEN!$A$2:$NF$60,MATCH(1,(GMW_SCEN!$NE$2:$NE$60=G$3)*(GMW_SCEN!$ND$2:$ND$60=G$4)*(GMW_SCEN!$NF$2:$NF$60=G$1),0),$F358-1966)</f>
        <v>1164513</v>
      </c>
      <c r="H358" s="4" cm="1">
        <f t="array" ref="H358">INDEX(GMW_SCEN!$A$2:$NF$60,MATCH(1,(GMW_SCEN!$NE$2:$NE$60=H$3)*(GMW_SCEN!$ND$2:$ND$60=H$4)*(GMW_SCEN!$NF$2:$NF$60=H$1),0),$F358-1966)</f>
        <v>677287.9</v>
      </c>
      <c r="I358" s="4" cm="1">
        <f t="array" ref="I358">INDEX(GMW_SCEN!$A$2:$NF$60,MATCH(1,(GMW_SCEN!$NE$2:$NE$60=I$3)*(GMW_SCEN!$ND$2:$ND$60=I$4)*(GMW_SCEN!$NF$2:$NF$60=I$1),0),$F358-1966)</f>
        <v>256624.9</v>
      </c>
      <c r="J358" s="4" cm="1">
        <f t="array" ref="J358">INDEX(GMW_SCEN!$A$2:$NF$60,MATCH(1,(GMW_SCEN!$NE$2:$NE$60=J$3)*(GMW_SCEN!$ND$2:$ND$60=J$4)*(GMW_SCEN!$NF$2:$NF$60=J$1),0),$F358-1966)</f>
        <v>245886.2</v>
      </c>
      <c r="K358" s="4" cm="1">
        <f t="array" ref="K358">INDEX(GMW_SCEN!$A$2:$NF$60,MATCH(1,(GMW_SCEN!$NE$2:$NE$60=K$3)*(GMW_SCEN!$ND$2:$ND$60=K$4)*(GMW_SCEN!$NF$2:$NF$60=K$1),0),$F358-1966)</f>
        <v>354120.1</v>
      </c>
      <c r="L358" s="4" cm="1">
        <f t="array" ref="L358">INDEX(GMW_SCEN!$A$2:$NF$60,MATCH(1,(GMW_SCEN!$NE$2:$NE$60=L$3)*(GMW_SCEN!$ND$2:$ND$60=L$4)*(GMW_SCEN!$NF$2:$NF$60=L$1),0),$F358-1966)</f>
        <v>396819.6</v>
      </c>
      <c r="M358" s="4" cm="1">
        <f t="array" ref="M358">INDEX(GMW_SCEN!$A$2:$NF$60,MATCH(1,(GMW_SCEN!$NE$2:$NE$60=M$3)*(GMW_SCEN!$ND$2:$ND$60=M$4)*(GMW_SCEN!$NF$2:$NF$60=M$1),0),$F358-1966)</f>
        <v>283.7509</v>
      </c>
      <c r="N358" s="4" cm="1">
        <f t="array" ref="N358">INDEX(GMW_SCEN!$A$2:$NF$60,MATCH(1,(GMW_SCEN!$NE$2:$NE$60=N$3)*(GMW_SCEN!$ND$2:$ND$60=N$4)*(GMW_SCEN!$NF$2:$NF$60=N$1),0),$F358-1966)</f>
        <v>2.4989780000000001</v>
      </c>
      <c r="O358" s="4" cm="1">
        <f t="array" ref="O358">INDEX(GMW_SCEN!$A$2:$NF$60,MATCH(1,(GMW_SCEN!$NE$2:$NE$60=O$3)*(GMW_SCEN!$ND$2:$ND$60=O$4)*(GMW_SCEN!$NF$2:$NF$60=O$1),0),$F358-1966)</f>
        <v>3.3507750000000001</v>
      </c>
      <c r="P358" s="4" cm="1">
        <f t="array" ref="P358">INDEX(GMW_SCEN!$A$2:$NF$60,MATCH(1,(GMW_SCEN!$NE$2:$NE$60=P$3)*(GMW_SCEN!$ND$2:$ND$60=P$4)*(GMW_SCEN!$NF$2:$NF$60=P$1),0),$F358-1966)</f>
        <v>0.51962459999999999</v>
      </c>
      <c r="Q358" s="4" cm="1">
        <f t="array" ref="Q358">INDEX(GMW_SCEN!$A$2:$NF$60,MATCH(1,(GMW_SCEN!$NE$2:$NE$60=Q$3)*(GMW_SCEN!$ND$2:$ND$60=Q$4)*(GMW_SCEN!$NF$2:$NF$60=Q$1),0),$F358-1966)</f>
        <v>1.119229</v>
      </c>
      <c r="R358" s="4" cm="1">
        <f t="array" ref="R358">INDEX(GMW_SCEN!$A$2:$NF$60,MATCH(1,(GMW_SCEN!$NE$2:$NE$60=R$3)*(GMW_SCEN!$ND$2:$ND$60=R$4)*(GMW_SCEN!$NF$2:$NF$60=R$1),0),$F358-1966)</f>
        <v>1.400023</v>
      </c>
      <c r="S358" s="4" cm="1">
        <f t="array" ref="S358">INDEX(GMW_SCEN!$A$2:$NF$60,MATCH(1,(GMW_SCEN!$NE$2:$NE$60=S$3)*(GMW_SCEN!$ND$2:$ND$60=S$4)*(GMW_SCEN!$NF$2:$NF$60=S$1),0),$F358-1966)</f>
        <v>73.070689999999999</v>
      </c>
      <c r="T358" s="4" cm="1">
        <f t="array" ref="T358">INDEX(GMW_SCEN!$A$2:$NF$60,MATCH(1,(GMW_SCEN!$NE$2:$NE$60=T$3)*(GMW_SCEN!$ND$2:$ND$60=T$4)*(GMW_SCEN!$NF$2:$NF$60=T$1),0),$F358-1966)</f>
        <v>-109337.1</v>
      </c>
      <c r="U358" s="4" cm="1">
        <f t="array" ref="U358">INDEX(GMW_SCEN!$A$2:$NF$60,MATCH(1,(GMW_SCEN!$NE$2:$NE$60=U$3)*(GMW_SCEN!$ND$2:$ND$60=U$4)*(GMW_SCEN!$NF$2:$NF$60=U$1),0),$F358-1966)</f>
        <v>11099550</v>
      </c>
      <c r="V358" s="4" cm="1">
        <f t="array" ref="V358">INDEX(GMW_SCEN!$A$2:$NF$60,MATCH(1,(GMW_SCEN!$NE$2:$NE$60=V$3)*(GMW_SCEN!$ND$2:$ND$60=V$4)*(GMW_SCEN!$NF$2:$NF$60=V$1),0),$F358-1966)</f>
        <v>2670057</v>
      </c>
      <c r="W358" s="4" cm="1">
        <f t="array" ref="W358">INDEX(GMW_SCEN!$A$2:$NF$60,MATCH(1,(GMW_SCEN!$NE$2:$NE$60=W$3)*(GMW_SCEN!$ND$2:$ND$60=W$4)*(GMW_SCEN!$NF$2:$NF$60=W$1),0),$F358-1966)</f>
        <v>1164589</v>
      </c>
      <c r="X358" s="4" cm="1">
        <f t="array" ref="X358">INDEX(GMW_SCEN!$A$2:$NF$60,MATCH(1,(GMW_SCEN!$NE$2:$NE$60=X$3)*(GMW_SCEN!$ND$2:$ND$60=X$4)*(GMW_SCEN!$NF$2:$NF$60=X$1),0),$F358-1966)</f>
        <v>677297.7</v>
      </c>
      <c r="Y358" s="4" cm="1">
        <f t="array" ref="Y358">INDEX(GMW_SCEN!$A$2:$NF$60,MATCH(1,(GMW_SCEN!$NE$2:$NE$60=Y$3)*(GMW_SCEN!$ND$2:$ND$60=Y$4)*(GMW_SCEN!$NF$2:$NF$60=Y$1),0),$F358-1966)</f>
        <v>256656.2</v>
      </c>
      <c r="Z358" s="4" cm="1">
        <f t="array" ref="Z358">INDEX(GMW_SCEN!$A$2:$NF$60,MATCH(1,(GMW_SCEN!$NE$2:$NE$60=Z$3)*(GMW_SCEN!$ND$2:$ND$60=Z$4)*(GMW_SCEN!$NF$2:$NF$60=Z$1),0),$F358-1966)</f>
        <v>245886.2</v>
      </c>
      <c r="AA358" s="4" cm="1">
        <f t="array" ref="AA358">INDEX(GMW_SCEN!$A$2:$NF$60,MATCH(1,(GMW_SCEN!$NE$2:$NE$60=AA$3)*(GMW_SCEN!$ND$2:$ND$60=AA$4)*(GMW_SCEN!$NF$2:$NF$60=AA$1),0),$F358-1966)</f>
        <v>354072.3</v>
      </c>
      <c r="AB358" s="4" cm="1">
        <f t="array" ref="AB358">INDEX(GMW_SCEN!$A$2:$NF$60,MATCH(1,(GMW_SCEN!$NE$2:$NE$60=AB$3)*(GMW_SCEN!$ND$2:$ND$60=AB$4)*(GMW_SCEN!$NF$2:$NF$60=AB$1),0),$F358-1966)</f>
        <v>396738.1</v>
      </c>
      <c r="AC358" s="4" cm="1">
        <f t="array" ref="AC358">INDEX(GMW_SCEN!$A$2:$NF$60,MATCH(1,(GMW_SCEN!$NE$2:$NE$60=AC$3)*(GMW_SCEN!$ND$2:$ND$60=AC$4)*(GMW_SCEN!$NF$2:$NF$60=AC$1),0),$F358-1966)</f>
        <v>286.59829999999999</v>
      </c>
      <c r="AD358" s="4" cm="1">
        <f t="array" ref="AD358">INDEX(GMW_SCEN!$A$2:$NF$60,MATCH(1,(GMW_SCEN!$NE$2:$NE$60=AD$3)*(GMW_SCEN!$ND$2:$ND$60=AD$4)*(GMW_SCEN!$NF$2:$NF$60=AD$1),0),$F358-1966)</f>
        <v>2.4901979999999999</v>
      </c>
      <c r="AE358" s="4" cm="1">
        <f t="array" ref="AE358">INDEX(GMW_SCEN!$A$2:$NF$60,MATCH(1,(GMW_SCEN!$NE$2:$NE$60=AE$3)*(GMW_SCEN!$ND$2:$ND$60=AE$4)*(GMW_SCEN!$NF$2:$NF$60=AE$1),0),$F358-1966)</f>
        <v>3.3360889999999999</v>
      </c>
      <c r="AF358" s="4" cm="1">
        <f t="array" ref="AF358">INDEX(GMW_SCEN!$A$2:$NF$60,MATCH(1,(GMW_SCEN!$NE$2:$NE$60=AF$3)*(GMW_SCEN!$ND$2:$ND$60=AF$4)*(GMW_SCEN!$NF$2:$NF$60=AF$1),0),$F358-1966)</f>
        <v>0.51282879999999997</v>
      </c>
      <c r="AG358" s="4" cm="1">
        <f t="array" ref="AG358">INDEX(GMW_SCEN!$A$2:$NF$60,MATCH(1,(GMW_SCEN!$NE$2:$NE$60=AG$3)*(GMW_SCEN!$ND$2:$ND$60=AG$4)*(GMW_SCEN!$NF$2:$NF$60=AG$1),0),$F358-1966)</f>
        <v>1.109729</v>
      </c>
      <c r="AH358" s="4" cm="1">
        <f t="array" ref="AH358">INDEX(GMW_SCEN!$A$2:$NF$60,MATCH(1,(GMW_SCEN!$NE$2:$NE$60=AH$3)*(GMW_SCEN!$ND$2:$ND$60=AH$4)*(GMW_SCEN!$NF$2:$NF$60=AH$1),0),$F358-1966)</f>
        <v>1.3881410000000001</v>
      </c>
      <c r="AI358" s="4" cm="1">
        <f t="array" ref="AI358">INDEX(GMW_SCEN!$A$2:$NF$60,MATCH(1,(GMW_SCEN!$NE$2:$NE$60=AI$3)*(GMW_SCEN!$ND$2:$ND$60=AI$4)*(GMW_SCEN!$NF$2:$NF$60=AI$1),0),$F358-1966)</f>
        <v>72.526179999999997</v>
      </c>
      <c r="AJ358" s="4" cm="1">
        <f t="array" ref="AJ358">INDEX(GMW_SCEN!$A$2:$NF$60,MATCH(1,(GMW_SCEN!$NE$2:$NE$60=AJ$3)*(GMW_SCEN!$ND$2:$ND$60=AJ$4)*(GMW_SCEN!$NF$2:$NF$60=AJ$1),0),$F358-1966)</f>
        <v>-109152.3</v>
      </c>
      <c r="AK358" s="4" cm="1">
        <f t="array" ref="AK358">INDEX(GMW_SCEN!$A$2:$NF$60,MATCH(1,(GMW_SCEN!$NE$2:$NE$60=AK$3)*(GMW_SCEN!$ND$2:$ND$60=AK$4)*(GMW_SCEN!$NF$2:$NF$60=AK$1),0),$F358-1966)</f>
        <v>11069810</v>
      </c>
      <c r="AL358" s="4" cm="1">
        <f t="array" ref="AL358">INDEX(GMW_SCEN!$A$2:$NF$60,MATCH(1,(GMW_SCEN!$NE$2:$NE$60=AL$3)*(GMW_SCEN!$ND$2:$ND$60=AL$4)*(GMW_SCEN!$NF$2:$NF$60=AL$1),0),$F358-1966)</f>
        <v>2697836</v>
      </c>
    </row>
    <row r="359" spans="1:38" x14ac:dyDescent="0.25">
      <c r="C359" s="4">
        <f t="shared" si="114"/>
        <v>2060</v>
      </c>
      <c r="D359" s="4">
        <f t="shared" si="114"/>
        <v>2060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56360-931F-4D99-A3B1-F8E9550181CA}">
  <sheetPr codeName="Sheet10"/>
  <dimension ref="A1:NF33"/>
  <sheetViews>
    <sheetView workbookViewId="0">
      <pane xSplit="6" ySplit="1" topLeftCell="MW5" activePane="bottomRight" state="frozen"/>
      <selection pane="topRight" activeCell="G1" sqref="G1"/>
      <selection pane="bottomLeft" activeCell="A2" sqref="A2"/>
      <selection pane="bottomRight" activeCell="MW31" sqref="MW31"/>
    </sheetView>
  </sheetViews>
  <sheetFormatPr defaultRowHeight="15" x14ac:dyDescent="0.25"/>
  <cols>
    <col min="1" max="1" width="15.7109375" customWidth="1"/>
    <col min="2" max="3" width="20.7109375" customWidth="1"/>
    <col min="4" max="5" width="10.7109375" customWidth="1"/>
    <col min="6" max="6" width="15.7109375" customWidth="1"/>
    <col min="7" max="359" width="10.7109375" customWidth="1"/>
    <col min="360" max="360" width="20.7109375" customWidth="1"/>
    <col min="361" max="362" width="15.7109375" customWidth="1"/>
    <col min="363" max="364" width="20.7109375" customWidth="1"/>
    <col min="365" max="365" width="18.7109375" customWidth="1"/>
    <col min="366" max="367" width="22.7109375" customWidth="1"/>
    <col min="368" max="368" width="13.7109375" customWidth="1"/>
    <col min="369" max="369" width="14.7109375" customWidth="1"/>
    <col min="370" max="370" width="10.7109375" customWidth="1"/>
  </cols>
  <sheetData>
    <row r="1" spans="1:370" ht="30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11" t="s">
        <v>59</v>
      </c>
      <c r="BI1" s="11" t="s">
        <v>60</v>
      </c>
      <c r="BJ1" s="11" t="s">
        <v>61</v>
      </c>
      <c r="BK1" s="11" t="s">
        <v>62</v>
      </c>
      <c r="BL1" s="11" t="s">
        <v>63</v>
      </c>
      <c r="BM1" s="11" t="s">
        <v>64</v>
      </c>
      <c r="BN1" s="11" t="s">
        <v>65</v>
      </c>
      <c r="BO1" s="11" t="s">
        <v>66</v>
      </c>
      <c r="BP1" s="11" t="s">
        <v>67</v>
      </c>
      <c r="BQ1" s="11" t="s">
        <v>68</v>
      </c>
      <c r="BR1" s="11" t="s">
        <v>69</v>
      </c>
      <c r="BS1" s="11" t="s">
        <v>70</v>
      </c>
      <c r="BT1" s="11" t="s">
        <v>71</v>
      </c>
      <c r="BU1" s="11" t="s">
        <v>72</v>
      </c>
      <c r="BV1" s="11" t="s">
        <v>73</v>
      </c>
      <c r="BW1" s="11" t="s">
        <v>74</v>
      </c>
      <c r="BX1" s="11" t="s">
        <v>75</v>
      </c>
      <c r="BY1" s="11" t="s">
        <v>76</v>
      </c>
      <c r="BZ1" s="11" t="s">
        <v>77</v>
      </c>
      <c r="CA1" s="11" t="s">
        <v>78</v>
      </c>
      <c r="CB1" s="11" t="s">
        <v>79</v>
      </c>
      <c r="CC1" s="11" t="s">
        <v>80</v>
      </c>
      <c r="CD1" s="11" t="s">
        <v>81</v>
      </c>
      <c r="CE1" s="11" t="s">
        <v>82</v>
      </c>
      <c r="CF1" s="11" t="s">
        <v>83</v>
      </c>
      <c r="CG1" s="11" t="s">
        <v>84</v>
      </c>
      <c r="CH1" s="11" t="s">
        <v>85</v>
      </c>
      <c r="CI1" s="11" t="s">
        <v>86</v>
      </c>
      <c r="CJ1" s="11" t="s">
        <v>87</v>
      </c>
      <c r="CK1" s="11" t="s">
        <v>88</v>
      </c>
      <c r="CL1" s="11" t="s">
        <v>89</v>
      </c>
      <c r="CM1" s="11" t="s">
        <v>90</v>
      </c>
      <c r="CN1" s="11" t="s">
        <v>91</v>
      </c>
      <c r="CO1" s="11" t="s">
        <v>92</v>
      </c>
      <c r="CP1" s="11" t="s">
        <v>93</v>
      </c>
      <c r="CQ1" s="11" t="s">
        <v>94</v>
      </c>
      <c r="CR1" s="11" t="s">
        <v>95</v>
      </c>
      <c r="CS1" s="11" t="s">
        <v>96</v>
      </c>
      <c r="CT1" s="11" t="s">
        <v>97</v>
      </c>
      <c r="CU1" s="11" t="s">
        <v>98</v>
      </c>
      <c r="CV1" s="11" t="s">
        <v>99</v>
      </c>
      <c r="CW1" s="11" t="s">
        <v>100</v>
      </c>
      <c r="CX1" s="11" t="s">
        <v>101</v>
      </c>
      <c r="CY1" s="11" t="s">
        <v>102</v>
      </c>
      <c r="CZ1" s="11" t="s">
        <v>103</v>
      </c>
      <c r="DA1" s="11" t="s">
        <v>104</v>
      </c>
      <c r="DB1" s="11" t="s">
        <v>105</v>
      </c>
      <c r="DC1" s="11" t="s">
        <v>106</v>
      </c>
      <c r="DD1" s="11" t="s">
        <v>107</v>
      </c>
      <c r="DE1" s="11" t="s">
        <v>108</v>
      </c>
      <c r="DF1" s="11" t="s">
        <v>109</v>
      </c>
      <c r="DG1" s="11" t="s">
        <v>110</v>
      </c>
      <c r="DH1" s="11" t="s">
        <v>111</v>
      </c>
      <c r="DI1" s="11" t="s">
        <v>112</v>
      </c>
      <c r="DJ1" s="11" t="s">
        <v>113</v>
      </c>
      <c r="DK1" s="11" t="s">
        <v>114</v>
      </c>
      <c r="DL1" s="11" t="s">
        <v>115</v>
      </c>
      <c r="DM1" s="11" t="s">
        <v>116</v>
      </c>
      <c r="DN1" s="11" t="s">
        <v>117</v>
      </c>
      <c r="DO1" s="11" t="s">
        <v>118</v>
      </c>
      <c r="DP1" s="11" t="s">
        <v>119</v>
      </c>
      <c r="DQ1" s="11" t="s">
        <v>120</v>
      </c>
      <c r="DR1" s="11" t="s">
        <v>121</v>
      </c>
      <c r="DS1" s="11" t="s">
        <v>122</v>
      </c>
      <c r="DT1" s="11" t="s">
        <v>123</v>
      </c>
      <c r="DU1" s="11" t="s">
        <v>124</v>
      </c>
      <c r="DV1" s="11" t="s">
        <v>125</v>
      </c>
      <c r="DW1" s="11" t="s">
        <v>126</v>
      </c>
      <c r="DX1" s="11" t="s">
        <v>127</v>
      </c>
      <c r="DY1" s="11" t="s">
        <v>128</v>
      </c>
      <c r="DZ1" s="11" t="s">
        <v>129</v>
      </c>
      <c r="EA1" s="11" t="s">
        <v>130</v>
      </c>
      <c r="EB1" s="11" t="s">
        <v>131</v>
      </c>
      <c r="EC1" s="11" t="s">
        <v>132</v>
      </c>
      <c r="ED1" s="11" t="s">
        <v>133</v>
      </c>
      <c r="EE1" s="11" t="s">
        <v>134</v>
      </c>
      <c r="EF1" s="11" t="s">
        <v>135</v>
      </c>
      <c r="EG1" s="11" t="s">
        <v>136</v>
      </c>
      <c r="EH1" s="11" t="s">
        <v>137</v>
      </c>
      <c r="EI1" s="11" t="s">
        <v>138</v>
      </c>
      <c r="EJ1" s="11" t="s">
        <v>139</v>
      </c>
      <c r="EK1" s="11" t="s">
        <v>140</v>
      </c>
      <c r="EL1" s="11" t="s">
        <v>141</v>
      </c>
      <c r="EM1" s="11" t="s">
        <v>142</v>
      </c>
      <c r="EN1" s="11" t="s">
        <v>143</v>
      </c>
      <c r="EO1" s="11" t="s">
        <v>144</v>
      </c>
      <c r="EP1" s="11" t="s">
        <v>145</v>
      </c>
      <c r="EQ1" s="11" t="s">
        <v>146</v>
      </c>
      <c r="ER1" s="11" t="s">
        <v>147</v>
      </c>
      <c r="ES1" s="11" t="s">
        <v>148</v>
      </c>
      <c r="ET1" s="11" t="s">
        <v>149</v>
      </c>
      <c r="EU1" s="11" t="s">
        <v>150</v>
      </c>
      <c r="EV1" s="11" t="s">
        <v>151</v>
      </c>
      <c r="EW1" s="11" t="s">
        <v>152</v>
      </c>
      <c r="EX1" s="11" t="s">
        <v>153</v>
      </c>
      <c r="EY1" s="11" t="s">
        <v>154</v>
      </c>
      <c r="EZ1" s="11" t="s">
        <v>155</v>
      </c>
      <c r="FA1" s="11" t="s">
        <v>156</v>
      </c>
      <c r="FB1" s="11" t="s">
        <v>157</v>
      </c>
      <c r="FC1" s="11" t="s">
        <v>158</v>
      </c>
      <c r="FD1" s="11" t="s">
        <v>159</v>
      </c>
      <c r="FE1" s="11" t="s">
        <v>160</v>
      </c>
      <c r="FF1" s="11" t="s">
        <v>161</v>
      </c>
      <c r="FG1" s="11" t="s">
        <v>162</v>
      </c>
      <c r="FH1" s="11" t="s">
        <v>163</v>
      </c>
      <c r="FI1" s="11" t="s">
        <v>164</v>
      </c>
      <c r="FJ1" s="11" t="s">
        <v>165</v>
      </c>
      <c r="FK1" s="11" t="s">
        <v>166</v>
      </c>
      <c r="FL1" s="11" t="s">
        <v>167</v>
      </c>
      <c r="FM1" s="11" t="s">
        <v>168</v>
      </c>
      <c r="FN1" s="11" t="s">
        <v>169</v>
      </c>
      <c r="FO1" s="11" t="s">
        <v>170</v>
      </c>
      <c r="FP1" s="11" t="s">
        <v>171</v>
      </c>
      <c r="FQ1" s="11" t="s">
        <v>172</v>
      </c>
      <c r="FR1" s="11" t="s">
        <v>173</v>
      </c>
      <c r="FS1" s="11" t="s">
        <v>174</v>
      </c>
      <c r="FT1" s="11" t="s">
        <v>175</v>
      </c>
      <c r="FU1" s="11" t="s">
        <v>176</v>
      </c>
      <c r="FV1" s="11" t="s">
        <v>177</v>
      </c>
      <c r="FW1" s="11" t="s">
        <v>178</v>
      </c>
      <c r="FX1" s="11" t="s">
        <v>179</v>
      </c>
      <c r="FY1" s="11" t="s">
        <v>180</v>
      </c>
      <c r="FZ1" s="11" t="s">
        <v>181</v>
      </c>
      <c r="GA1" s="11" t="s">
        <v>182</v>
      </c>
      <c r="GB1" s="11" t="s">
        <v>183</v>
      </c>
      <c r="GC1" s="11" t="s">
        <v>184</v>
      </c>
      <c r="GD1" s="11" t="s">
        <v>185</v>
      </c>
      <c r="GE1" s="11" t="s">
        <v>186</v>
      </c>
      <c r="GF1" s="11" t="s">
        <v>187</v>
      </c>
      <c r="GG1" s="11" t="s">
        <v>188</v>
      </c>
      <c r="GH1" s="11" t="s">
        <v>189</v>
      </c>
      <c r="GI1" s="11" t="s">
        <v>190</v>
      </c>
      <c r="GJ1" s="11" t="s">
        <v>191</v>
      </c>
      <c r="GK1" s="11" t="s">
        <v>192</v>
      </c>
      <c r="GL1" s="11" t="s">
        <v>193</v>
      </c>
      <c r="GM1" s="11" t="s">
        <v>194</v>
      </c>
      <c r="GN1" s="11" t="s">
        <v>195</v>
      </c>
      <c r="GO1" s="11" t="s">
        <v>196</v>
      </c>
      <c r="GP1" s="11" t="s">
        <v>197</v>
      </c>
      <c r="GQ1" s="11" t="s">
        <v>198</v>
      </c>
      <c r="GR1" s="11" t="s">
        <v>199</v>
      </c>
      <c r="GS1" s="11" t="s">
        <v>200</v>
      </c>
      <c r="GT1" s="11" t="s">
        <v>201</v>
      </c>
      <c r="GU1" s="11" t="s">
        <v>202</v>
      </c>
      <c r="GV1" s="11" t="s">
        <v>203</v>
      </c>
      <c r="GW1" s="11" t="s">
        <v>204</v>
      </c>
      <c r="GX1" s="11" t="s">
        <v>205</v>
      </c>
      <c r="GY1" s="11" t="s">
        <v>206</v>
      </c>
      <c r="GZ1" s="11" t="s">
        <v>207</v>
      </c>
      <c r="HA1" s="11" t="s">
        <v>208</v>
      </c>
      <c r="HB1" s="11" t="s">
        <v>209</v>
      </c>
      <c r="HC1" s="11" t="s">
        <v>210</v>
      </c>
      <c r="HD1" s="11" t="s">
        <v>211</v>
      </c>
      <c r="HE1" s="11" t="s">
        <v>212</v>
      </c>
      <c r="HF1" s="11" t="s">
        <v>213</v>
      </c>
      <c r="HG1" s="11" t="s">
        <v>214</v>
      </c>
      <c r="HH1" s="11" t="s">
        <v>215</v>
      </c>
      <c r="HI1" s="11" t="s">
        <v>216</v>
      </c>
      <c r="HJ1" s="11" t="s">
        <v>217</v>
      </c>
      <c r="HK1" s="11" t="s">
        <v>218</v>
      </c>
      <c r="HL1" s="11" t="s">
        <v>219</v>
      </c>
      <c r="HM1" s="11" t="s">
        <v>220</v>
      </c>
      <c r="HN1" s="11" t="s">
        <v>221</v>
      </c>
      <c r="HO1" s="11" t="s">
        <v>222</v>
      </c>
      <c r="HP1" s="11" t="s">
        <v>223</v>
      </c>
      <c r="HQ1" s="11" t="s">
        <v>224</v>
      </c>
      <c r="HR1" s="11" t="s">
        <v>225</v>
      </c>
      <c r="HS1" s="11" t="s">
        <v>226</v>
      </c>
      <c r="HT1" s="11" t="s">
        <v>227</v>
      </c>
      <c r="HU1" s="11" t="s">
        <v>228</v>
      </c>
      <c r="HV1" s="11" t="s">
        <v>229</v>
      </c>
      <c r="HW1" s="11" t="s">
        <v>230</v>
      </c>
      <c r="HX1" s="11" t="s">
        <v>231</v>
      </c>
      <c r="HY1" s="11" t="s">
        <v>232</v>
      </c>
      <c r="HZ1" s="11" t="s">
        <v>233</v>
      </c>
      <c r="IA1" s="11" t="s">
        <v>234</v>
      </c>
      <c r="IB1" s="11" t="s">
        <v>235</v>
      </c>
      <c r="IC1" s="11" t="s">
        <v>236</v>
      </c>
      <c r="ID1" s="11" t="s">
        <v>237</v>
      </c>
      <c r="IE1" s="11" t="s">
        <v>238</v>
      </c>
      <c r="IF1" s="11" t="s">
        <v>239</v>
      </c>
      <c r="IG1" s="11" t="s">
        <v>240</v>
      </c>
      <c r="IH1" s="11" t="s">
        <v>241</v>
      </c>
      <c r="II1" s="11" t="s">
        <v>242</v>
      </c>
      <c r="IJ1" s="11" t="s">
        <v>243</v>
      </c>
      <c r="IK1" s="11" t="s">
        <v>244</v>
      </c>
      <c r="IL1" s="11" t="s">
        <v>245</v>
      </c>
      <c r="IM1" s="11" t="s">
        <v>246</v>
      </c>
      <c r="IN1" s="11" t="s">
        <v>247</v>
      </c>
      <c r="IO1" s="11" t="s">
        <v>248</v>
      </c>
      <c r="IP1" s="11" t="s">
        <v>249</v>
      </c>
      <c r="IQ1" s="11" t="s">
        <v>250</v>
      </c>
      <c r="IR1" s="11" t="s">
        <v>251</v>
      </c>
      <c r="IS1" s="11" t="s">
        <v>252</v>
      </c>
      <c r="IT1" s="11" t="s">
        <v>253</v>
      </c>
      <c r="IU1" s="11" t="s">
        <v>254</v>
      </c>
      <c r="IV1" s="11" t="s">
        <v>255</v>
      </c>
      <c r="IW1" s="11" t="s">
        <v>256</v>
      </c>
      <c r="IX1" s="11" t="s">
        <v>257</v>
      </c>
      <c r="IY1" s="11" t="s">
        <v>258</v>
      </c>
      <c r="IZ1" s="11" t="s">
        <v>259</v>
      </c>
      <c r="JA1" s="11" t="s">
        <v>260</v>
      </c>
      <c r="JB1" s="11" t="s">
        <v>261</v>
      </c>
      <c r="JC1" s="11" t="s">
        <v>262</v>
      </c>
      <c r="JD1" s="11" t="s">
        <v>263</v>
      </c>
      <c r="JE1" s="11" t="s">
        <v>264</v>
      </c>
      <c r="JF1" s="11" t="s">
        <v>265</v>
      </c>
      <c r="JG1" s="11" t="s">
        <v>266</v>
      </c>
      <c r="JH1" s="11" t="s">
        <v>267</v>
      </c>
      <c r="JI1" s="11" t="s">
        <v>268</v>
      </c>
      <c r="JJ1" s="11" t="s">
        <v>269</v>
      </c>
      <c r="JK1" s="11" t="s">
        <v>270</v>
      </c>
      <c r="JL1" s="11" t="s">
        <v>271</v>
      </c>
      <c r="JM1" s="11" t="s">
        <v>272</v>
      </c>
      <c r="JN1" s="11" t="s">
        <v>273</v>
      </c>
      <c r="JO1" s="11" t="s">
        <v>274</v>
      </c>
      <c r="JP1" s="11" t="s">
        <v>275</v>
      </c>
      <c r="JQ1" s="11" t="s">
        <v>276</v>
      </c>
      <c r="JR1" s="11" t="s">
        <v>277</v>
      </c>
      <c r="JS1" s="11" t="s">
        <v>278</v>
      </c>
      <c r="JT1" s="11" t="s">
        <v>279</v>
      </c>
      <c r="JU1" s="11" t="s">
        <v>280</v>
      </c>
      <c r="JV1" s="11" t="s">
        <v>281</v>
      </c>
      <c r="JW1" s="11" t="s">
        <v>282</v>
      </c>
      <c r="JX1" s="11" t="s">
        <v>283</v>
      </c>
      <c r="JY1" s="11" t="s">
        <v>284</v>
      </c>
      <c r="JZ1" s="11" t="s">
        <v>285</v>
      </c>
      <c r="KA1" s="11" t="s">
        <v>286</v>
      </c>
      <c r="KB1" s="11" t="s">
        <v>287</v>
      </c>
      <c r="KC1" s="11" t="s">
        <v>288</v>
      </c>
      <c r="KD1" s="11" t="s">
        <v>289</v>
      </c>
      <c r="KE1" s="11" t="s">
        <v>290</v>
      </c>
      <c r="KF1" s="11" t="s">
        <v>291</v>
      </c>
      <c r="KG1" s="11" t="s">
        <v>292</v>
      </c>
      <c r="KH1" s="11" t="s">
        <v>293</v>
      </c>
      <c r="KI1" s="11" t="s">
        <v>294</v>
      </c>
      <c r="KJ1" s="11" t="s">
        <v>295</v>
      </c>
      <c r="KK1" s="11" t="s">
        <v>296</v>
      </c>
      <c r="KL1" s="11" t="s">
        <v>297</v>
      </c>
      <c r="KM1" s="11" t="s">
        <v>298</v>
      </c>
      <c r="KN1" s="11" t="s">
        <v>299</v>
      </c>
      <c r="KO1" s="11" t="s">
        <v>300</v>
      </c>
      <c r="KP1" s="11" t="s">
        <v>301</v>
      </c>
      <c r="KQ1" s="11" t="s">
        <v>302</v>
      </c>
      <c r="KR1" s="11" t="s">
        <v>303</v>
      </c>
      <c r="KS1" s="11" t="s">
        <v>304</v>
      </c>
      <c r="KT1" s="11" t="s">
        <v>305</v>
      </c>
      <c r="KU1" s="11" t="s">
        <v>306</v>
      </c>
      <c r="KV1" s="11" t="s">
        <v>307</v>
      </c>
      <c r="KW1" s="11" t="s">
        <v>308</v>
      </c>
      <c r="KX1" s="11" t="s">
        <v>309</v>
      </c>
      <c r="KY1" s="11" t="s">
        <v>310</v>
      </c>
      <c r="KZ1" s="11" t="s">
        <v>311</v>
      </c>
      <c r="LA1" s="11" t="s">
        <v>312</v>
      </c>
      <c r="LB1" s="11" t="s">
        <v>313</v>
      </c>
      <c r="LC1" s="11" t="s">
        <v>314</v>
      </c>
      <c r="LD1" s="11" t="s">
        <v>315</v>
      </c>
      <c r="LE1" s="11" t="s">
        <v>316</v>
      </c>
      <c r="LF1" s="11" t="s">
        <v>317</v>
      </c>
      <c r="LG1" s="11" t="s">
        <v>318</v>
      </c>
      <c r="LH1" s="11" t="s">
        <v>319</v>
      </c>
      <c r="LI1" s="11" t="s">
        <v>320</v>
      </c>
      <c r="LJ1" s="11" t="s">
        <v>321</v>
      </c>
      <c r="LK1" s="11" t="s">
        <v>322</v>
      </c>
      <c r="LL1" s="11" t="s">
        <v>323</v>
      </c>
      <c r="LM1" s="11" t="s">
        <v>324</v>
      </c>
      <c r="LN1" s="11" t="s">
        <v>325</v>
      </c>
      <c r="LO1" s="11" t="s">
        <v>326</v>
      </c>
      <c r="LP1" s="11" t="s">
        <v>327</v>
      </c>
      <c r="LQ1" s="11" t="s">
        <v>328</v>
      </c>
      <c r="LR1" s="11" t="s">
        <v>329</v>
      </c>
      <c r="LS1" s="11" t="s">
        <v>330</v>
      </c>
      <c r="LT1" s="11" t="s">
        <v>331</v>
      </c>
      <c r="LU1" s="11" t="s">
        <v>332</v>
      </c>
      <c r="LV1" s="11" t="s">
        <v>333</v>
      </c>
      <c r="LW1" s="11" t="s">
        <v>334</v>
      </c>
      <c r="LX1" s="11" t="s">
        <v>335</v>
      </c>
      <c r="LY1" s="11" t="s">
        <v>336</v>
      </c>
      <c r="LZ1" s="11" t="s">
        <v>337</v>
      </c>
      <c r="MA1" s="11" t="s">
        <v>338</v>
      </c>
      <c r="MB1" s="11" t="s">
        <v>339</v>
      </c>
      <c r="MC1" s="11" t="s">
        <v>340</v>
      </c>
      <c r="MD1" s="11" t="s">
        <v>341</v>
      </c>
      <c r="ME1" s="11" t="s">
        <v>342</v>
      </c>
      <c r="MF1" s="11" t="s">
        <v>343</v>
      </c>
      <c r="MG1" s="11" t="s">
        <v>344</v>
      </c>
      <c r="MH1" s="11" t="s">
        <v>345</v>
      </c>
      <c r="MI1" s="11" t="s">
        <v>346</v>
      </c>
      <c r="MJ1" s="11" t="s">
        <v>347</v>
      </c>
      <c r="MK1" s="11" t="s">
        <v>348</v>
      </c>
      <c r="ML1" s="11" t="s">
        <v>349</v>
      </c>
      <c r="MM1" s="11" t="s">
        <v>350</v>
      </c>
      <c r="MN1" s="11" t="s">
        <v>351</v>
      </c>
      <c r="MO1" s="11" t="s">
        <v>352</v>
      </c>
      <c r="MP1" s="11" t="s">
        <v>353</v>
      </c>
      <c r="MQ1" s="11" t="s">
        <v>354</v>
      </c>
      <c r="MR1" s="11" t="s">
        <v>355</v>
      </c>
      <c r="MS1" s="11" t="s">
        <v>356</v>
      </c>
      <c r="MT1" s="11" t="s">
        <v>357</v>
      </c>
      <c r="MU1" s="11" t="s">
        <v>358</v>
      </c>
      <c r="MV1" s="11" t="s">
        <v>359</v>
      </c>
      <c r="MW1" s="11" t="s">
        <v>360</v>
      </c>
      <c r="MX1" s="11" t="s">
        <v>361</v>
      </c>
      <c r="MY1" s="11" t="s">
        <v>362</v>
      </c>
      <c r="MZ1" s="11" t="s">
        <v>363</v>
      </c>
      <c r="NA1" s="11" t="s">
        <v>364</v>
      </c>
      <c r="NB1" s="11" t="s">
        <v>365</v>
      </c>
      <c r="NC1" s="11" t="s">
        <v>366</v>
      </c>
      <c r="ND1" s="11" t="s">
        <v>367</v>
      </c>
      <c r="NE1" s="11" t="s">
        <v>368</v>
      </c>
      <c r="NF1" s="11" t="s">
        <v>369</v>
      </c>
    </row>
    <row r="2" spans="1:370" x14ac:dyDescent="0.25">
      <c r="A2" t="s">
        <v>370</v>
      </c>
      <c r="B2" t="s">
        <v>371</v>
      </c>
      <c r="C2" s="1" t="s">
        <v>844</v>
      </c>
      <c r="D2" t="s">
        <v>372</v>
      </c>
      <c r="E2" t="s">
        <v>373</v>
      </c>
      <c r="F2" t="s">
        <v>374</v>
      </c>
      <c r="G2" s="2">
        <v>267015</v>
      </c>
      <c r="H2" s="2">
        <v>267521</v>
      </c>
      <c r="I2" s="2">
        <v>265025</v>
      </c>
      <c r="J2" s="2">
        <v>263989</v>
      </c>
      <c r="K2" s="2">
        <v>256670</v>
      </c>
      <c r="L2" s="2">
        <v>260347</v>
      </c>
      <c r="M2" s="2">
        <v>261890</v>
      </c>
      <c r="N2" s="2">
        <v>258066</v>
      </c>
      <c r="O2" s="2">
        <v>258116</v>
      </c>
      <c r="P2" s="2">
        <v>253935</v>
      </c>
      <c r="Q2" s="2">
        <v>253168</v>
      </c>
      <c r="R2" s="2">
        <v>255985</v>
      </c>
      <c r="S2" s="2">
        <v>260268</v>
      </c>
      <c r="T2" s="2">
        <v>259911</v>
      </c>
      <c r="U2" s="2">
        <v>263132</v>
      </c>
      <c r="V2" s="2">
        <v>268662</v>
      </c>
      <c r="W2" s="2">
        <v>268833</v>
      </c>
      <c r="X2" s="2">
        <v>266987</v>
      </c>
      <c r="Y2" s="2">
        <v>268717</v>
      </c>
      <c r="Z2" s="2">
        <v>273279</v>
      </c>
      <c r="AA2" s="2">
        <v>275841</v>
      </c>
      <c r="AB2" s="2">
        <v>279001</v>
      </c>
      <c r="AC2" s="2">
        <v>282797</v>
      </c>
      <c r="AD2" s="2">
        <v>285314</v>
      </c>
      <c r="AE2" s="2">
        <v>284457</v>
      </c>
      <c r="AF2" s="2">
        <v>296841</v>
      </c>
      <c r="AG2" s="2">
        <v>290297</v>
      </c>
      <c r="AH2" s="2">
        <v>293265</v>
      </c>
      <c r="AI2" s="2">
        <v>290378</v>
      </c>
      <c r="AJ2" s="2">
        <v>284713</v>
      </c>
      <c r="AK2" s="2">
        <v>284402</v>
      </c>
      <c r="AL2" s="2">
        <v>281496</v>
      </c>
      <c r="AM2" s="2">
        <v>281257</v>
      </c>
      <c r="AN2" s="2">
        <v>282155</v>
      </c>
      <c r="AO2" s="2">
        <v>285437</v>
      </c>
      <c r="AP2" s="2">
        <v>285814</v>
      </c>
      <c r="AQ2" s="2">
        <v>286275</v>
      </c>
      <c r="AR2" s="2">
        <v>289232</v>
      </c>
      <c r="AS2" s="2">
        <v>289852</v>
      </c>
      <c r="AT2" s="2">
        <v>291832</v>
      </c>
      <c r="AU2" s="2">
        <v>297563</v>
      </c>
      <c r="AV2" s="2">
        <v>299623</v>
      </c>
      <c r="AW2" s="2">
        <v>303085</v>
      </c>
      <c r="AX2" s="2">
        <v>305361</v>
      </c>
      <c r="AY2" s="2">
        <v>307964</v>
      </c>
      <c r="AZ2" s="2">
        <v>304892</v>
      </c>
      <c r="BA2" s="2">
        <v>307122</v>
      </c>
      <c r="BB2" s="2">
        <v>312697</v>
      </c>
      <c r="BC2" s="2">
        <v>315753</v>
      </c>
      <c r="BD2" s="2">
        <v>322451</v>
      </c>
      <c r="BE2" s="2">
        <v>322392</v>
      </c>
      <c r="BF2" s="2">
        <v>322604</v>
      </c>
      <c r="BG2" s="2">
        <v>325968</v>
      </c>
      <c r="BH2" s="2">
        <v>328872</v>
      </c>
      <c r="BI2" s="2">
        <v>330966</v>
      </c>
      <c r="BJ2" s="2">
        <v>337367</v>
      </c>
      <c r="BK2" s="2">
        <v>339754</v>
      </c>
      <c r="BL2" s="2">
        <v>344795</v>
      </c>
      <c r="BM2" s="2">
        <v>353365</v>
      </c>
      <c r="BN2" s="2">
        <v>357439</v>
      </c>
      <c r="BO2" s="2">
        <v>363267</v>
      </c>
      <c r="BP2" s="2">
        <v>365209</v>
      </c>
      <c r="BQ2" s="2">
        <v>369774</v>
      </c>
      <c r="BR2" s="2">
        <v>372752</v>
      </c>
      <c r="BS2" s="2">
        <v>374612</v>
      </c>
      <c r="BT2" s="2">
        <v>376951</v>
      </c>
      <c r="BU2" s="2">
        <v>377573</v>
      </c>
      <c r="BV2" s="2">
        <v>377508</v>
      </c>
      <c r="BW2" s="2">
        <v>379458</v>
      </c>
      <c r="BX2" s="2">
        <v>381997</v>
      </c>
      <c r="BY2" s="2">
        <v>377831</v>
      </c>
      <c r="BZ2" s="2">
        <v>375916</v>
      </c>
      <c r="CA2" s="2">
        <v>374060</v>
      </c>
      <c r="CB2" s="2">
        <v>373608</v>
      </c>
      <c r="CC2" s="2">
        <v>372878</v>
      </c>
      <c r="CD2" s="2">
        <v>373357</v>
      </c>
      <c r="CE2" s="2">
        <v>373317</v>
      </c>
      <c r="CF2" s="2">
        <v>372751</v>
      </c>
      <c r="CG2" s="2">
        <v>374537</v>
      </c>
      <c r="CH2" s="2">
        <v>377418</v>
      </c>
      <c r="CI2" s="2">
        <v>379370</v>
      </c>
      <c r="CJ2" s="2">
        <v>381045</v>
      </c>
      <c r="CK2" s="2">
        <v>384524</v>
      </c>
      <c r="CL2" s="2">
        <v>387143</v>
      </c>
      <c r="CM2" s="2">
        <v>391026</v>
      </c>
      <c r="CN2" s="2">
        <v>394588</v>
      </c>
      <c r="CO2" s="2">
        <v>398566</v>
      </c>
      <c r="CP2" s="2">
        <v>400279</v>
      </c>
      <c r="CQ2" s="2">
        <v>402390</v>
      </c>
      <c r="CR2" s="2">
        <v>403259</v>
      </c>
      <c r="CS2" s="2">
        <v>407795</v>
      </c>
      <c r="CT2" s="2">
        <v>409132</v>
      </c>
      <c r="CU2" s="2">
        <v>412022</v>
      </c>
      <c r="CV2" s="2">
        <v>413325</v>
      </c>
      <c r="CW2" s="2">
        <v>417019</v>
      </c>
      <c r="CX2" s="2">
        <v>422639</v>
      </c>
      <c r="CY2" s="2">
        <v>429418</v>
      </c>
      <c r="CZ2" s="2">
        <v>434199</v>
      </c>
      <c r="DA2" s="2">
        <v>438100</v>
      </c>
      <c r="DB2" s="2">
        <v>444540</v>
      </c>
      <c r="DC2" s="2">
        <v>447712</v>
      </c>
      <c r="DD2" s="2">
        <v>450292</v>
      </c>
      <c r="DE2" s="2">
        <v>451005</v>
      </c>
      <c r="DF2" s="2">
        <v>453937</v>
      </c>
      <c r="DG2" s="2">
        <v>457044</v>
      </c>
      <c r="DH2" s="2">
        <v>458710</v>
      </c>
      <c r="DI2" s="2">
        <v>466387</v>
      </c>
      <c r="DJ2" s="2">
        <v>473892</v>
      </c>
      <c r="DK2" s="2">
        <v>480212</v>
      </c>
      <c r="DL2" s="2">
        <v>483672</v>
      </c>
      <c r="DM2" s="2">
        <v>486617</v>
      </c>
      <c r="DN2" s="2">
        <v>489506</v>
      </c>
      <c r="DO2" s="2">
        <v>493575</v>
      </c>
      <c r="DP2" s="2">
        <v>495602</v>
      </c>
      <c r="DQ2" s="2">
        <v>497938</v>
      </c>
      <c r="DR2" s="2">
        <v>499278</v>
      </c>
      <c r="DS2" s="2">
        <v>500794</v>
      </c>
      <c r="DT2" s="2">
        <v>503433</v>
      </c>
      <c r="DU2" s="2">
        <v>506386</v>
      </c>
      <c r="DV2" s="2">
        <v>509728</v>
      </c>
      <c r="DW2" s="2">
        <v>514031</v>
      </c>
      <c r="DX2" s="2">
        <v>518802</v>
      </c>
      <c r="DY2" s="2">
        <v>524213</v>
      </c>
      <c r="DZ2" s="2">
        <v>528320</v>
      </c>
      <c r="EA2" s="2">
        <v>529996</v>
      </c>
      <c r="EB2" s="2">
        <v>532543</v>
      </c>
      <c r="EC2" s="2">
        <v>534447</v>
      </c>
      <c r="ED2" s="2">
        <v>536886</v>
      </c>
      <c r="EE2" s="2">
        <v>541028</v>
      </c>
      <c r="EF2" s="2">
        <v>545530</v>
      </c>
      <c r="EG2" s="2">
        <v>550552</v>
      </c>
      <c r="EH2" s="2">
        <v>556311</v>
      </c>
      <c r="EI2" s="2">
        <v>558314</v>
      </c>
      <c r="EJ2" s="2">
        <v>559795</v>
      </c>
      <c r="EK2" s="2">
        <v>560675</v>
      </c>
      <c r="EL2" s="2">
        <v>562669</v>
      </c>
      <c r="EM2" s="2">
        <v>568845</v>
      </c>
      <c r="EN2" s="2">
        <v>574194</v>
      </c>
      <c r="EO2" s="2">
        <v>579605</v>
      </c>
      <c r="EP2" s="2">
        <v>584504</v>
      </c>
      <c r="EQ2" s="2">
        <v>586690</v>
      </c>
      <c r="ER2" s="2">
        <v>583541</v>
      </c>
      <c r="ES2" s="2">
        <v>573961</v>
      </c>
      <c r="ET2" s="2">
        <v>561816</v>
      </c>
      <c r="EU2" s="2">
        <v>550451</v>
      </c>
      <c r="EV2" s="2">
        <v>548859</v>
      </c>
      <c r="EW2" s="2">
        <v>549540</v>
      </c>
      <c r="EX2" s="2">
        <v>551372</v>
      </c>
      <c r="EY2" s="2">
        <v>556002</v>
      </c>
      <c r="EZ2" s="2">
        <v>562353</v>
      </c>
      <c r="FA2" s="2">
        <v>565659</v>
      </c>
      <c r="FB2" s="2">
        <v>565945</v>
      </c>
      <c r="FC2" s="2">
        <v>566873</v>
      </c>
      <c r="FD2" s="2">
        <v>566601</v>
      </c>
      <c r="FE2" s="2">
        <v>567586</v>
      </c>
      <c r="FF2" s="2">
        <v>568056</v>
      </c>
      <c r="FG2" s="2">
        <v>573416</v>
      </c>
      <c r="FH2" s="2">
        <v>573112</v>
      </c>
      <c r="FI2" s="2">
        <v>579051</v>
      </c>
      <c r="FJ2" s="2">
        <v>578215</v>
      </c>
      <c r="FK2" s="2">
        <v>579749</v>
      </c>
      <c r="FL2" s="2">
        <v>583605</v>
      </c>
      <c r="FM2" s="2">
        <v>588076</v>
      </c>
      <c r="FN2" s="2">
        <v>591954</v>
      </c>
      <c r="FO2" s="2">
        <v>596696</v>
      </c>
      <c r="FP2" s="2">
        <v>602310</v>
      </c>
      <c r="FQ2" s="2">
        <v>607213</v>
      </c>
      <c r="FR2" s="2">
        <v>611220</v>
      </c>
      <c r="FS2" s="2">
        <v>613076</v>
      </c>
      <c r="FT2" s="2">
        <v>615875</v>
      </c>
      <c r="FU2" s="2">
        <v>618263</v>
      </c>
      <c r="FV2" s="2">
        <v>621968</v>
      </c>
      <c r="FW2" s="2">
        <v>625099</v>
      </c>
      <c r="FX2" s="2">
        <v>629697</v>
      </c>
      <c r="FY2" s="2">
        <v>632477</v>
      </c>
      <c r="FZ2" s="2">
        <v>636392</v>
      </c>
      <c r="GA2" s="2">
        <v>642463</v>
      </c>
      <c r="GB2" s="2">
        <v>647944</v>
      </c>
      <c r="GC2" s="2">
        <v>652329</v>
      </c>
      <c r="GD2" s="2">
        <v>657225</v>
      </c>
      <c r="GE2" s="2">
        <v>657741</v>
      </c>
      <c r="GF2" s="2">
        <v>659172</v>
      </c>
      <c r="GG2" s="2">
        <v>661262</v>
      </c>
      <c r="GH2" s="2">
        <v>662120</v>
      </c>
      <c r="GI2" s="2">
        <v>665456</v>
      </c>
      <c r="GJ2" s="2">
        <v>666875</v>
      </c>
      <c r="GK2" s="2">
        <v>670547</v>
      </c>
      <c r="GL2" s="2">
        <v>670587</v>
      </c>
      <c r="GM2" s="2">
        <v>652180</v>
      </c>
      <c r="GN2" s="2">
        <v>522356</v>
      </c>
      <c r="GO2" s="2">
        <v>610972</v>
      </c>
      <c r="GP2" s="2">
        <v>619330</v>
      </c>
      <c r="GQ2" s="2">
        <v>612665</v>
      </c>
      <c r="GR2" s="2">
        <v>655443</v>
      </c>
      <c r="GS2" s="2">
        <v>666498</v>
      </c>
      <c r="GT2" s="2">
        <v>675680</v>
      </c>
      <c r="GU2" s="2">
        <v>682527</v>
      </c>
      <c r="GV2" s="2">
        <v>686335</v>
      </c>
      <c r="GW2" s="2">
        <v>687029</v>
      </c>
      <c r="GX2" s="2">
        <v>688817</v>
      </c>
      <c r="GY2" s="2">
        <v>689206</v>
      </c>
      <c r="GZ2" s="2">
        <v>689491</v>
      </c>
      <c r="HA2" s="2">
        <v>687839</v>
      </c>
      <c r="HB2" s="2">
        <v>685628</v>
      </c>
      <c r="HC2" s="2">
        <v>691387</v>
      </c>
      <c r="HD2" s="2">
        <v>695793</v>
      </c>
      <c r="HE2" s="2">
        <v>697153</v>
      </c>
      <c r="HF2" s="2">
        <v>698832</v>
      </c>
      <c r="HG2" s="2">
        <v>703458</v>
      </c>
      <c r="HH2" s="2">
        <v>705403</v>
      </c>
      <c r="HI2" s="3">
        <v>706837.9</v>
      </c>
      <c r="HJ2" s="3">
        <v>708103.9</v>
      </c>
      <c r="HK2" s="3">
        <v>709814.8</v>
      </c>
      <c r="HL2" s="3">
        <v>711479.9</v>
      </c>
      <c r="HM2" s="3">
        <v>713281.1</v>
      </c>
      <c r="HN2" s="3">
        <v>715249.2</v>
      </c>
      <c r="HO2" s="3">
        <v>717466.4</v>
      </c>
      <c r="HP2" s="3">
        <v>719996.1</v>
      </c>
      <c r="HQ2" s="3">
        <v>722983.9</v>
      </c>
      <c r="HR2" s="3">
        <v>726164.8</v>
      </c>
      <c r="HS2" s="3">
        <v>729360.1</v>
      </c>
      <c r="HT2" s="3">
        <v>732496.1</v>
      </c>
      <c r="HU2" s="3">
        <v>735755.6</v>
      </c>
      <c r="HV2" s="3">
        <v>738919.6</v>
      </c>
      <c r="HW2" s="3">
        <v>741949.1</v>
      </c>
      <c r="HX2" s="3">
        <v>744879.7</v>
      </c>
      <c r="HY2" s="3">
        <v>747859.3</v>
      </c>
      <c r="HZ2" s="3">
        <v>750850.8</v>
      </c>
      <c r="IA2" s="3">
        <v>753779.1</v>
      </c>
      <c r="IB2" s="3">
        <v>756718.9</v>
      </c>
      <c r="IC2" s="3">
        <v>759670.1</v>
      </c>
      <c r="ID2" s="3">
        <v>762670.8</v>
      </c>
      <c r="IE2" s="3">
        <v>765721.4</v>
      </c>
      <c r="IF2" s="3">
        <v>768784.3</v>
      </c>
      <c r="IG2" s="3">
        <v>771782.6</v>
      </c>
      <c r="IH2" s="3">
        <v>774792.6</v>
      </c>
      <c r="II2" s="3">
        <v>777814.3</v>
      </c>
      <c r="IJ2" s="3">
        <v>780808.8</v>
      </c>
      <c r="IK2" s="3">
        <v>783853.9</v>
      </c>
      <c r="IL2" s="3">
        <v>786950.2</v>
      </c>
      <c r="IM2" s="3">
        <v>789941.7</v>
      </c>
      <c r="IN2" s="3">
        <v>792949.9</v>
      </c>
      <c r="IO2" s="3">
        <v>796004.4</v>
      </c>
      <c r="IP2" s="3">
        <v>799006.4</v>
      </c>
      <c r="IQ2" s="3">
        <v>802088.9</v>
      </c>
      <c r="IR2" s="3">
        <v>805110.8</v>
      </c>
      <c r="IS2" s="3">
        <v>808108.4</v>
      </c>
      <c r="IT2" s="3">
        <v>811117.6</v>
      </c>
      <c r="IU2" s="3">
        <v>814182.3</v>
      </c>
      <c r="IV2" s="3">
        <v>817260.3</v>
      </c>
      <c r="IW2" s="3">
        <v>820351.3</v>
      </c>
      <c r="IX2" s="3">
        <v>823455.3</v>
      </c>
      <c r="IY2" s="3">
        <v>826641</v>
      </c>
      <c r="IZ2" s="3">
        <v>829843.4</v>
      </c>
      <c r="JA2" s="3">
        <v>833062.2</v>
      </c>
      <c r="JB2" s="3">
        <v>836297.4</v>
      </c>
      <c r="JC2" s="3">
        <v>839549.1</v>
      </c>
      <c r="JD2" s="3">
        <v>842816.8</v>
      </c>
      <c r="JE2" s="3">
        <v>846101.1</v>
      </c>
      <c r="JF2" s="3">
        <v>849401.8</v>
      </c>
      <c r="JG2" s="3">
        <v>852719.1</v>
      </c>
      <c r="JH2" s="3">
        <v>856052.6</v>
      </c>
      <c r="JI2" s="3">
        <v>859403.1</v>
      </c>
      <c r="JJ2" s="3">
        <v>862770.6</v>
      </c>
      <c r="JK2" s="3">
        <v>866155.2</v>
      </c>
      <c r="JL2" s="3">
        <v>869556.5</v>
      </c>
      <c r="JM2" s="3">
        <v>872975.2</v>
      </c>
      <c r="JN2" s="3">
        <v>876410.9</v>
      </c>
      <c r="JO2" s="3">
        <v>879863.8</v>
      </c>
      <c r="JP2" s="3">
        <v>883332.6</v>
      </c>
      <c r="JQ2" s="3">
        <v>886816.9</v>
      </c>
      <c r="JR2" s="3">
        <v>890317</v>
      </c>
      <c r="JS2" s="3">
        <v>893902.3</v>
      </c>
      <c r="JT2" s="3">
        <v>897504.4</v>
      </c>
      <c r="JU2" s="3">
        <v>901134.6</v>
      </c>
      <c r="JV2" s="3">
        <v>904781.6</v>
      </c>
      <c r="JW2" s="3">
        <v>908445.8</v>
      </c>
      <c r="JX2" s="3">
        <v>912126.7</v>
      </c>
      <c r="JY2" s="3">
        <v>915750</v>
      </c>
      <c r="JZ2" s="3">
        <v>919388.7</v>
      </c>
      <c r="KA2" s="3">
        <v>923043.1</v>
      </c>
      <c r="KB2" s="3">
        <v>926712.9</v>
      </c>
      <c r="KC2" s="3">
        <v>930235.3</v>
      </c>
      <c r="KD2" s="3">
        <v>933769.8</v>
      </c>
      <c r="KE2" s="3">
        <v>937316.6</v>
      </c>
      <c r="KF2" s="3">
        <v>940875.4</v>
      </c>
      <c r="KG2" s="3">
        <v>944296.8</v>
      </c>
      <c r="KH2" s="3">
        <v>947727.9</v>
      </c>
      <c r="KI2" s="3">
        <v>951168.4</v>
      </c>
      <c r="KJ2" s="3">
        <v>954618.4</v>
      </c>
      <c r="KK2" s="3">
        <v>958013.4</v>
      </c>
      <c r="KL2" s="3">
        <v>961416.9</v>
      </c>
      <c r="KM2" s="3">
        <v>964829</v>
      </c>
      <c r="KN2" s="3">
        <v>968249.5</v>
      </c>
      <c r="KO2" s="3">
        <v>971712.3</v>
      </c>
      <c r="KP2" s="3">
        <v>975184.4</v>
      </c>
      <c r="KQ2" s="3">
        <v>978665.6</v>
      </c>
      <c r="KR2" s="3">
        <v>982156.3</v>
      </c>
      <c r="KS2" s="3">
        <v>985599.8</v>
      </c>
      <c r="KT2" s="3">
        <v>989051.9</v>
      </c>
      <c r="KU2" s="3">
        <v>992512.8</v>
      </c>
      <c r="KV2" s="3">
        <v>995982.1</v>
      </c>
      <c r="KW2" s="3">
        <v>999435.8</v>
      </c>
      <c r="KX2" s="3">
        <v>1002898</v>
      </c>
      <c r="KY2" s="3">
        <v>1006367</v>
      </c>
      <c r="KZ2" s="3">
        <v>1009846</v>
      </c>
      <c r="LA2" s="3">
        <v>1013253</v>
      </c>
      <c r="LB2" s="3">
        <v>1016667</v>
      </c>
      <c r="LC2" s="3">
        <v>1020088</v>
      </c>
      <c r="LD2" s="3">
        <v>1023514</v>
      </c>
      <c r="LE2" s="3">
        <v>1026920</v>
      </c>
      <c r="LF2" s="3">
        <v>1030331</v>
      </c>
      <c r="LG2" s="3">
        <v>1033748</v>
      </c>
      <c r="LH2" s="3">
        <v>1037170</v>
      </c>
      <c r="LI2" s="3">
        <v>1040558</v>
      </c>
      <c r="LJ2" s="3">
        <v>1043951</v>
      </c>
      <c r="LK2" s="3">
        <v>1047349</v>
      </c>
      <c r="LL2" s="3">
        <v>1050753</v>
      </c>
      <c r="LM2" s="3">
        <v>1054080</v>
      </c>
      <c r="LN2" s="3">
        <v>1057410</v>
      </c>
      <c r="LO2" s="3">
        <v>1060743</v>
      </c>
      <c r="LP2" s="3">
        <v>1064081</v>
      </c>
      <c r="LQ2" s="3">
        <v>1067421</v>
      </c>
      <c r="LR2" s="3">
        <v>1070764</v>
      </c>
      <c r="LS2" s="3">
        <v>1074112</v>
      </c>
      <c r="LT2" s="3">
        <v>1077464</v>
      </c>
      <c r="LU2" s="3">
        <v>1080784</v>
      </c>
      <c r="LV2" s="3">
        <v>1084107</v>
      </c>
      <c r="LW2" s="3">
        <v>1087433</v>
      </c>
      <c r="LX2" s="3">
        <v>1090762</v>
      </c>
      <c r="LY2" s="3">
        <v>1094061</v>
      </c>
      <c r="LZ2" s="3">
        <v>1097363</v>
      </c>
      <c r="MA2" s="3">
        <v>1100667</v>
      </c>
      <c r="MB2" s="3">
        <v>1103974</v>
      </c>
      <c r="MC2" s="3">
        <v>1107282</v>
      </c>
      <c r="MD2" s="3">
        <v>1110594</v>
      </c>
      <c r="ME2" s="3">
        <v>1113908</v>
      </c>
      <c r="MF2" s="3">
        <v>1117227</v>
      </c>
      <c r="MG2" s="3">
        <v>1120574</v>
      </c>
      <c r="MH2" s="3">
        <v>1123925</v>
      </c>
      <c r="MI2" s="3">
        <v>1127280</v>
      </c>
      <c r="MJ2" s="3">
        <v>1130639</v>
      </c>
      <c r="MK2" s="3">
        <v>1133980</v>
      </c>
      <c r="ML2" s="3">
        <v>1137324</v>
      </c>
      <c r="MM2" s="3">
        <v>1140671</v>
      </c>
      <c r="MN2" s="3">
        <v>1144023</v>
      </c>
      <c r="MO2" s="3">
        <v>1147402</v>
      </c>
      <c r="MP2" s="3">
        <v>1150786</v>
      </c>
      <c r="MQ2" s="3">
        <v>1154174</v>
      </c>
      <c r="MR2" s="3">
        <v>1157566</v>
      </c>
      <c r="MS2" s="3">
        <v>1160962</v>
      </c>
      <c r="MT2" s="3">
        <v>1164363</v>
      </c>
      <c r="MU2" t="s">
        <v>375</v>
      </c>
      <c r="MV2" t="b">
        <v>1</v>
      </c>
      <c r="MW2" s="1" t="s">
        <v>376</v>
      </c>
      <c r="MX2" t="s">
        <v>377</v>
      </c>
      <c r="MY2">
        <v>2025</v>
      </c>
      <c r="MZ2">
        <v>2</v>
      </c>
      <c r="NA2" t="s">
        <v>377</v>
      </c>
      <c r="NB2" t="s">
        <v>378</v>
      </c>
      <c r="NC2" s="1" t="s">
        <v>379</v>
      </c>
      <c r="ND2" t="s">
        <v>380</v>
      </c>
      <c r="NE2" t="s">
        <v>381</v>
      </c>
      <c r="NF2" s="1" t="s">
        <v>845</v>
      </c>
    </row>
    <row r="3" spans="1:370" x14ac:dyDescent="0.25">
      <c r="A3" t="s">
        <v>382</v>
      </c>
      <c r="B3" t="s">
        <v>371</v>
      </c>
      <c r="C3" s="1" t="s">
        <v>844</v>
      </c>
      <c r="D3" t="s">
        <v>383</v>
      </c>
      <c r="E3" t="s">
        <v>384</v>
      </c>
      <c r="F3" t="s">
        <v>374</v>
      </c>
      <c r="G3" s="2">
        <v>1514.625</v>
      </c>
      <c r="H3" s="2">
        <v>1531.125</v>
      </c>
      <c r="I3" s="2">
        <v>1523.075</v>
      </c>
      <c r="J3" s="2">
        <v>1537.5250000000001</v>
      </c>
      <c r="K3" s="2">
        <v>1524.325</v>
      </c>
      <c r="L3" s="2">
        <v>1527.95</v>
      </c>
      <c r="M3" s="2">
        <v>1513.5</v>
      </c>
      <c r="N3" s="2">
        <v>1507.625</v>
      </c>
      <c r="O3" s="2">
        <v>1489.25</v>
      </c>
      <c r="P3" s="2">
        <v>1499.9</v>
      </c>
      <c r="Q3" s="2">
        <v>1525.575</v>
      </c>
      <c r="R3" s="2">
        <v>1546.125</v>
      </c>
      <c r="S3" s="2">
        <v>1580.9</v>
      </c>
      <c r="T3" s="2">
        <v>1592.5</v>
      </c>
      <c r="U3" s="2">
        <v>1601.2249999999999</v>
      </c>
      <c r="V3" s="2">
        <v>1612.8</v>
      </c>
      <c r="W3" s="2">
        <v>1631.925</v>
      </c>
      <c r="X3" s="2">
        <v>1663.625</v>
      </c>
      <c r="Y3" s="2">
        <v>1693.625</v>
      </c>
      <c r="Z3" s="2">
        <v>1693.65</v>
      </c>
      <c r="AA3" s="2">
        <v>1699.075</v>
      </c>
      <c r="AB3" s="2">
        <v>1764.7249999999999</v>
      </c>
      <c r="AC3" s="2">
        <v>1782.4749999999999</v>
      </c>
      <c r="AD3" s="2">
        <v>1806.45</v>
      </c>
      <c r="AE3" s="2">
        <v>1809.675</v>
      </c>
      <c r="AF3" s="2">
        <v>1811.625</v>
      </c>
      <c r="AG3" s="2">
        <v>1825.075</v>
      </c>
      <c r="AH3" s="2">
        <v>1829.625</v>
      </c>
      <c r="AI3" s="2">
        <v>1835.4</v>
      </c>
      <c r="AJ3" s="2">
        <v>1797.575</v>
      </c>
      <c r="AK3" s="2">
        <v>1795.425</v>
      </c>
      <c r="AL3" s="2">
        <v>1828.925</v>
      </c>
      <c r="AM3" s="2">
        <v>1864.75</v>
      </c>
      <c r="AN3" s="2">
        <v>1850.925</v>
      </c>
      <c r="AO3" s="2">
        <v>1873.1</v>
      </c>
      <c r="AP3" s="2">
        <v>1852.7</v>
      </c>
      <c r="AQ3" s="2">
        <v>1823.9</v>
      </c>
      <c r="AR3" s="2">
        <v>1832.2249999999999</v>
      </c>
      <c r="AS3" s="2">
        <v>1825.2249999999999</v>
      </c>
      <c r="AT3" s="2">
        <v>1825.95</v>
      </c>
      <c r="AU3" s="2">
        <v>1850.0250000000001</v>
      </c>
      <c r="AV3" s="2">
        <v>1892.125</v>
      </c>
      <c r="AW3" s="2">
        <v>1929.925</v>
      </c>
      <c r="AX3" s="2">
        <v>1970.2</v>
      </c>
      <c r="AY3" s="2">
        <v>2008.7</v>
      </c>
      <c r="AZ3" s="2">
        <v>2043.425</v>
      </c>
      <c r="BA3" s="2">
        <v>2063.125</v>
      </c>
      <c r="BB3" s="2">
        <v>2080.0500000000002</v>
      </c>
      <c r="BC3" s="2">
        <v>2100.1999999999998</v>
      </c>
      <c r="BD3" s="2">
        <v>2118.6999999999998</v>
      </c>
      <c r="BE3" s="2">
        <v>2151.0500000000002</v>
      </c>
      <c r="BF3" s="2">
        <v>2167.0500000000002</v>
      </c>
      <c r="BG3" s="2">
        <v>2187.2750000000001</v>
      </c>
      <c r="BH3" s="2">
        <v>2197.125</v>
      </c>
      <c r="BI3" s="2">
        <v>2218.15</v>
      </c>
      <c r="BJ3" s="2">
        <v>2230.0500000000002</v>
      </c>
      <c r="BK3" s="2">
        <v>2246.6</v>
      </c>
      <c r="BL3" s="2">
        <v>2270.8249999999998</v>
      </c>
      <c r="BM3" s="2">
        <v>2290.5</v>
      </c>
      <c r="BN3" s="2">
        <v>2329.8249999999998</v>
      </c>
      <c r="BO3" s="2">
        <v>2341.875</v>
      </c>
      <c r="BP3" s="2">
        <v>2372.65</v>
      </c>
      <c r="BQ3" s="2">
        <v>2386.5500000000002</v>
      </c>
      <c r="BR3" s="2">
        <v>2418.35</v>
      </c>
      <c r="BS3" s="2">
        <v>2442.9250000000002</v>
      </c>
      <c r="BT3" s="2">
        <v>2461.5749999999998</v>
      </c>
      <c r="BU3" s="2">
        <v>2479.8000000000002</v>
      </c>
      <c r="BV3" s="2">
        <v>2484.6999999999998</v>
      </c>
      <c r="BW3" s="2">
        <v>2511.85</v>
      </c>
      <c r="BX3" s="2">
        <v>2520.9749999999999</v>
      </c>
      <c r="BY3" s="2">
        <v>2522.65</v>
      </c>
      <c r="BZ3" s="2">
        <v>2499.6750000000002</v>
      </c>
      <c r="CA3" s="2">
        <v>2487.9749999999999</v>
      </c>
      <c r="CB3" s="2">
        <v>2507.375</v>
      </c>
      <c r="CC3" s="2">
        <v>2520.0500000000002</v>
      </c>
      <c r="CD3" s="2">
        <v>2528.8249999999998</v>
      </c>
      <c r="CE3" s="2">
        <v>2559.1</v>
      </c>
      <c r="CF3" s="2">
        <v>2586.85</v>
      </c>
      <c r="CG3" s="2">
        <v>2612.4250000000002</v>
      </c>
      <c r="CH3" s="2">
        <v>2639.65</v>
      </c>
      <c r="CI3" s="2">
        <v>2644.0749999999998</v>
      </c>
      <c r="CJ3" s="2">
        <v>2659.45</v>
      </c>
      <c r="CK3" s="2">
        <v>2672.15</v>
      </c>
      <c r="CL3" s="2">
        <v>2708.5</v>
      </c>
      <c r="CM3" s="2">
        <v>2734.7750000000001</v>
      </c>
      <c r="CN3" s="2">
        <v>2771.85</v>
      </c>
      <c r="CO3" s="2">
        <v>2788.05</v>
      </c>
      <c r="CP3" s="2">
        <v>2819.9749999999999</v>
      </c>
      <c r="CQ3" s="2">
        <v>2830</v>
      </c>
      <c r="CR3" s="2">
        <v>2838.4250000000002</v>
      </c>
      <c r="CS3" s="2">
        <v>2862.5749999999998</v>
      </c>
      <c r="CT3" s="2">
        <v>2882.0250000000001</v>
      </c>
      <c r="CU3" s="2">
        <v>2903.6</v>
      </c>
      <c r="CV3" s="2">
        <v>2952.0250000000001</v>
      </c>
      <c r="CW3" s="2">
        <v>2978.5250000000001</v>
      </c>
      <c r="CX3" s="2">
        <v>3009.45</v>
      </c>
      <c r="CY3" s="2">
        <v>3028.875</v>
      </c>
      <c r="CZ3" s="2">
        <v>3079.3</v>
      </c>
      <c r="DA3" s="2">
        <v>3117.75</v>
      </c>
      <c r="DB3" s="2">
        <v>3144.375</v>
      </c>
      <c r="DC3" s="2">
        <v>3175.9250000000002</v>
      </c>
      <c r="DD3" s="2">
        <v>3205.3249999999998</v>
      </c>
      <c r="DE3" s="2">
        <v>3245.7</v>
      </c>
      <c r="DF3" s="2">
        <v>3297.9250000000002</v>
      </c>
      <c r="DG3" s="2">
        <v>3328.9</v>
      </c>
      <c r="DH3" s="2">
        <v>3356.6750000000002</v>
      </c>
      <c r="DI3" s="2">
        <v>3401.2</v>
      </c>
      <c r="DJ3" s="2">
        <v>3457</v>
      </c>
      <c r="DK3" s="2">
        <v>3469.5250000000001</v>
      </c>
      <c r="DL3" s="2">
        <v>3532.7249999999999</v>
      </c>
      <c r="DM3" s="2">
        <v>3536.3249999999998</v>
      </c>
      <c r="DN3" s="2">
        <v>3557.45</v>
      </c>
      <c r="DO3" s="2">
        <v>3545.7750000000001</v>
      </c>
      <c r="DP3" s="2">
        <v>3567.9250000000002</v>
      </c>
      <c r="DQ3" s="2">
        <v>3553.625</v>
      </c>
      <c r="DR3" s="2">
        <v>3563.4</v>
      </c>
      <c r="DS3" s="2">
        <v>3593.2</v>
      </c>
      <c r="DT3" s="2">
        <v>3615.2</v>
      </c>
      <c r="DU3" s="2">
        <v>3629.9</v>
      </c>
      <c r="DV3" s="2">
        <v>3634.4</v>
      </c>
      <c r="DW3" s="2">
        <v>3653.5250000000001</v>
      </c>
      <c r="DX3" s="2">
        <v>3685.9</v>
      </c>
      <c r="DY3" s="2">
        <v>3747.2</v>
      </c>
      <c r="DZ3" s="2">
        <v>3790.7</v>
      </c>
      <c r="EA3" s="2">
        <v>3812.1750000000002</v>
      </c>
      <c r="EB3" s="2">
        <v>3841.7249999999999</v>
      </c>
      <c r="EC3" s="2">
        <v>3878.15</v>
      </c>
      <c r="ED3" s="2">
        <v>3917.7249999999999</v>
      </c>
      <c r="EE3" s="2">
        <v>3961.1750000000002</v>
      </c>
      <c r="EF3" s="2">
        <v>3980.7</v>
      </c>
      <c r="EG3" s="2">
        <v>4011.9</v>
      </c>
      <c r="EH3" s="2">
        <v>4034.1750000000002</v>
      </c>
      <c r="EI3" s="2">
        <v>4088.45</v>
      </c>
      <c r="EJ3" s="2">
        <v>4099.05</v>
      </c>
      <c r="EK3" s="2">
        <v>4105.1750000000002</v>
      </c>
      <c r="EL3" s="2">
        <v>4140.4750000000004</v>
      </c>
      <c r="EM3" s="2">
        <v>4152.9250000000002</v>
      </c>
      <c r="EN3" s="2">
        <v>4178.3249999999998</v>
      </c>
      <c r="EO3" s="2">
        <v>4202.3999999999996</v>
      </c>
      <c r="EP3" s="2">
        <v>4228.8</v>
      </c>
      <c r="EQ3" s="2">
        <v>4210.75</v>
      </c>
      <c r="ER3" s="2">
        <v>4235.8249999999998</v>
      </c>
      <c r="ES3" s="2">
        <v>4213.5749999999998</v>
      </c>
      <c r="ET3" s="2">
        <v>4121.3500000000004</v>
      </c>
      <c r="EU3" s="2">
        <v>4074.5749999999998</v>
      </c>
      <c r="EV3" s="2">
        <v>4067.2750000000001</v>
      </c>
      <c r="EW3" s="2">
        <v>4081.5749999999998</v>
      </c>
      <c r="EX3" s="2">
        <v>4125.7</v>
      </c>
      <c r="EY3" s="2">
        <v>4145.6750000000002</v>
      </c>
      <c r="EZ3" s="2">
        <v>4185.8</v>
      </c>
      <c r="FA3" s="2">
        <v>4218.0749999999998</v>
      </c>
      <c r="FB3" s="2">
        <v>4240.2250000000004</v>
      </c>
      <c r="FC3" s="2">
        <v>4230.1499999999996</v>
      </c>
      <c r="FD3" s="2">
        <v>4258.7749999999996</v>
      </c>
      <c r="FE3" s="2">
        <v>4257.8249999999998</v>
      </c>
      <c r="FF3" s="2">
        <v>4305.6499999999996</v>
      </c>
      <c r="FG3" s="2">
        <v>4341.75</v>
      </c>
      <c r="FH3" s="2">
        <v>4361.125</v>
      </c>
      <c r="FI3" s="2">
        <v>4367.4250000000002</v>
      </c>
      <c r="FJ3" s="2">
        <v>4372.4750000000004</v>
      </c>
      <c r="FK3" s="2">
        <v>4415.6000000000004</v>
      </c>
      <c r="FL3" s="2">
        <v>4427.4250000000002</v>
      </c>
      <c r="FM3" s="2">
        <v>4465.125</v>
      </c>
      <c r="FN3" s="2">
        <v>4504.0249999999996</v>
      </c>
      <c r="FO3" s="2">
        <v>4488.5</v>
      </c>
      <c r="FP3" s="2">
        <v>4546.4750000000004</v>
      </c>
      <c r="FQ3" s="2">
        <v>4601.7250000000004</v>
      </c>
      <c r="FR3" s="2">
        <v>4625</v>
      </c>
      <c r="FS3" s="2">
        <v>4666.6499999999996</v>
      </c>
      <c r="FT3" s="2">
        <v>4695.55</v>
      </c>
      <c r="FU3" s="2">
        <v>4714.3500000000004</v>
      </c>
      <c r="FV3" s="2">
        <v>4723.05</v>
      </c>
      <c r="FW3" s="2">
        <v>4750.4250000000002</v>
      </c>
      <c r="FX3" s="2">
        <v>4765.6750000000002</v>
      </c>
      <c r="FY3" s="2">
        <v>4799.4750000000004</v>
      </c>
      <c r="FZ3" s="2">
        <v>4826.1000000000004</v>
      </c>
      <c r="GA3" s="2">
        <v>4849.5749999999998</v>
      </c>
      <c r="GB3" s="2">
        <v>4876.7250000000004</v>
      </c>
      <c r="GC3" s="2">
        <v>4915.2</v>
      </c>
      <c r="GD3" s="2">
        <v>4970.6000000000004</v>
      </c>
      <c r="GE3" s="2">
        <v>5011.0249999999996</v>
      </c>
      <c r="GF3" s="2">
        <v>5037.625</v>
      </c>
      <c r="GG3" s="2">
        <v>5069.05</v>
      </c>
      <c r="GH3" s="2">
        <v>5076.2250000000004</v>
      </c>
      <c r="GI3" s="2">
        <v>5107.8999999999996</v>
      </c>
      <c r="GJ3" s="2">
        <v>5150.5749999999998</v>
      </c>
      <c r="GK3" s="2">
        <v>5210.8249999999998</v>
      </c>
      <c r="GL3" s="2">
        <v>5246.35</v>
      </c>
      <c r="GM3" s="2">
        <v>5177.3</v>
      </c>
      <c r="GN3" s="2">
        <v>4769.5</v>
      </c>
      <c r="GO3" s="2">
        <v>5139.7250000000004</v>
      </c>
      <c r="GP3" s="2">
        <v>5197.9750000000004</v>
      </c>
      <c r="GQ3" s="2">
        <v>5270.5249999999996</v>
      </c>
      <c r="GR3" s="2">
        <v>5360.2250000000004</v>
      </c>
      <c r="GS3" s="2">
        <v>5404.45</v>
      </c>
      <c r="GT3" s="2">
        <v>5497.1750000000002</v>
      </c>
      <c r="GU3" s="2">
        <v>5483.1750000000002</v>
      </c>
      <c r="GV3" s="2">
        <v>5491.75</v>
      </c>
      <c r="GW3" s="2">
        <v>5531.4</v>
      </c>
      <c r="GX3" s="2">
        <v>5569.5749999999998</v>
      </c>
      <c r="GY3" s="2">
        <v>5609.9</v>
      </c>
      <c r="GZ3" s="2">
        <v>5645.125</v>
      </c>
      <c r="HA3" s="2">
        <v>5710.25</v>
      </c>
      <c r="HB3" s="2">
        <v>5758.45</v>
      </c>
      <c r="HC3" s="2">
        <v>5770.5249999999996</v>
      </c>
      <c r="HD3" s="2">
        <v>5821.625</v>
      </c>
      <c r="HE3" s="2">
        <v>5869.65</v>
      </c>
      <c r="HF3" s="2">
        <v>5896.625</v>
      </c>
      <c r="HG3" s="2">
        <v>5887.05</v>
      </c>
      <c r="HH3" s="2">
        <v>5942.75</v>
      </c>
      <c r="HI3" s="3">
        <v>5990.375</v>
      </c>
      <c r="HJ3" s="3">
        <v>6017.1369999999997</v>
      </c>
      <c r="HK3" s="3">
        <v>6046.7449999999999</v>
      </c>
      <c r="HL3" s="3">
        <v>6079.7539999999999</v>
      </c>
      <c r="HM3" s="3">
        <v>6115.2470000000003</v>
      </c>
      <c r="HN3" s="3">
        <v>6151.9480000000003</v>
      </c>
      <c r="HO3" s="3">
        <v>6189.1</v>
      </c>
      <c r="HP3" s="3">
        <v>6225.982</v>
      </c>
      <c r="HQ3" s="3">
        <v>6262.6360000000004</v>
      </c>
      <c r="HR3" s="3">
        <v>6298.6760000000004</v>
      </c>
      <c r="HS3" s="3">
        <v>6334.2920000000004</v>
      </c>
      <c r="HT3" s="3">
        <v>6369.5</v>
      </c>
      <c r="HU3" s="3">
        <v>6404.2929999999997</v>
      </c>
      <c r="HV3" s="3">
        <v>6438.69</v>
      </c>
      <c r="HW3" s="3">
        <v>6472.6509999999998</v>
      </c>
      <c r="HX3" s="3">
        <v>6506.1989999999996</v>
      </c>
      <c r="HY3" s="3">
        <v>6539.2690000000002</v>
      </c>
      <c r="HZ3" s="3">
        <v>6571.848</v>
      </c>
      <c r="IA3" s="3">
        <v>6603.93</v>
      </c>
      <c r="IB3" s="3">
        <v>6635.6040000000003</v>
      </c>
      <c r="IC3" s="3">
        <v>6666.8630000000003</v>
      </c>
      <c r="ID3" s="3">
        <v>6697.6750000000002</v>
      </c>
      <c r="IE3" s="3">
        <v>6728.2389999999996</v>
      </c>
      <c r="IF3" s="3">
        <v>6758.7619999999997</v>
      </c>
      <c r="IG3" s="3">
        <v>6789.1880000000001</v>
      </c>
      <c r="IH3" s="3">
        <v>6819.5630000000001</v>
      </c>
      <c r="II3" s="3">
        <v>6850.01</v>
      </c>
      <c r="IJ3" s="3">
        <v>6880.5910000000003</v>
      </c>
      <c r="IK3" s="3">
        <v>6911.3069999999998</v>
      </c>
      <c r="IL3" s="3">
        <v>6942.1570000000002</v>
      </c>
      <c r="IM3" s="3">
        <v>6973.1450000000004</v>
      </c>
      <c r="IN3" s="3">
        <v>7004.27</v>
      </c>
      <c r="IO3" s="3">
        <v>7035.5309999999999</v>
      </c>
      <c r="IP3" s="3">
        <v>7066.9290000000001</v>
      </c>
      <c r="IQ3" s="3">
        <v>7098.4669999999996</v>
      </c>
      <c r="IR3" s="3">
        <v>7130.1440000000002</v>
      </c>
      <c r="IS3" s="3">
        <v>7161.9589999999998</v>
      </c>
      <c r="IT3" s="3">
        <v>7193.915</v>
      </c>
      <c r="IU3" s="3">
        <v>7226.0129999999999</v>
      </c>
      <c r="IV3" s="3">
        <v>7258.2510000000002</v>
      </c>
      <c r="IW3" s="3">
        <v>7290.6329999999998</v>
      </c>
      <c r="IX3" s="3">
        <v>7323.1570000000002</v>
      </c>
      <c r="IY3" s="3">
        <v>7355.7659999999996</v>
      </c>
      <c r="IZ3" s="3">
        <v>7388.6360000000004</v>
      </c>
      <c r="JA3" s="3">
        <v>7421.3980000000001</v>
      </c>
      <c r="JB3" s="3">
        <v>7454.3450000000003</v>
      </c>
      <c r="JC3" s="3">
        <v>7487.0990000000002</v>
      </c>
      <c r="JD3" s="3">
        <v>7520.0020000000004</v>
      </c>
      <c r="JE3" s="3">
        <v>7553.2640000000001</v>
      </c>
      <c r="JF3" s="3">
        <v>7586.152</v>
      </c>
      <c r="JG3" s="3">
        <v>7619.2150000000001</v>
      </c>
      <c r="JH3" s="3">
        <v>7652.1980000000003</v>
      </c>
      <c r="JI3" s="3">
        <v>7685.4960000000001</v>
      </c>
      <c r="JJ3" s="3">
        <v>7718.76</v>
      </c>
      <c r="JK3" s="3">
        <v>7752.1329999999998</v>
      </c>
      <c r="JL3" s="3">
        <v>7785.6940000000004</v>
      </c>
      <c r="JM3" s="3">
        <v>7818.8469999999998</v>
      </c>
      <c r="JN3" s="3">
        <v>7852.5190000000002</v>
      </c>
      <c r="JO3" s="3">
        <v>7886.1409999999996</v>
      </c>
      <c r="JP3" s="3">
        <v>7919.7520000000004</v>
      </c>
      <c r="JQ3" s="3">
        <v>7953.4459999999999</v>
      </c>
      <c r="JR3" s="3">
        <v>7987.2920000000004</v>
      </c>
      <c r="JS3" s="3">
        <v>8021.1379999999999</v>
      </c>
      <c r="JT3" s="3">
        <v>8055.1310000000003</v>
      </c>
      <c r="JU3" s="3">
        <v>8089.2280000000001</v>
      </c>
      <c r="JV3" s="3">
        <v>8123.3990000000003</v>
      </c>
      <c r="JW3" s="3">
        <v>8157.6030000000001</v>
      </c>
      <c r="JX3" s="3">
        <v>8191.9359999999997</v>
      </c>
      <c r="JY3" s="3">
        <v>8226.3029999999999</v>
      </c>
      <c r="JZ3" s="3">
        <v>8260.7360000000008</v>
      </c>
      <c r="KA3" s="3">
        <v>8295.4130000000005</v>
      </c>
      <c r="KB3" s="3">
        <v>8330.3060000000005</v>
      </c>
      <c r="KC3" s="3">
        <v>8365.0439999999999</v>
      </c>
      <c r="KD3" s="3">
        <v>8400.1409999999996</v>
      </c>
      <c r="KE3" s="3">
        <v>8435.2289999999994</v>
      </c>
      <c r="KF3" s="3">
        <v>8470.3649999999998</v>
      </c>
      <c r="KG3" s="3">
        <v>8505.5290000000005</v>
      </c>
      <c r="KH3" s="3">
        <v>8540.9660000000003</v>
      </c>
      <c r="KI3" s="3">
        <v>8576.2430000000004</v>
      </c>
      <c r="KJ3" s="3">
        <v>8611.7039999999997</v>
      </c>
      <c r="KK3" s="3">
        <v>8647.1090000000004</v>
      </c>
      <c r="KL3" s="3">
        <v>8682.732</v>
      </c>
      <c r="KM3" s="3">
        <v>8718.473</v>
      </c>
      <c r="KN3" s="3">
        <v>8754.1589999999997</v>
      </c>
      <c r="KO3" s="3">
        <v>8789.9629999999997</v>
      </c>
      <c r="KP3" s="3">
        <v>8825.9879999999994</v>
      </c>
      <c r="KQ3" s="3">
        <v>8861.9750000000004</v>
      </c>
      <c r="KR3" s="3">
        <v>8898.0049999999992</v>
      </c>
      <c r="KS3" s="3">
        <v>8934.1970000000001</v>
      </c>
      <c r="KT3" s="3">
        <v>8970.3510000000006</v>
      </c>
      <c r="KU3" s="3">
        <v>9006.5910000000003</v>
      </c>
      <c r="KV3" s="3">
        <v>9043.2000000000007</v>
      </c>
      <c r="KW3" s="3">
        <v>9079.4380000000001</v>
      </c>
      <c r="KX3" s="3">
        <v>9116.2929999999997</v>
      </c>
      <c r="KY3" s="3">
        <v>9152.9650000000001</v>
      </c>
      <c r="KZ3" s="3">
        <v>9189.3439999999991</v>
      </c>
      <c r="LA3" s="3">
        <v>9226.1679999999997</v>
      </c>
      <c r="LB3" s="3">
        <v>9262.9189999999999</v>
      </c>
      <c r="LC3" s="3">
        <v>9300.1049999999996</v>
      </c>
      <c r="LD3" s="3">
        <v>9337.1319999999996</v>
      </c>
      <c r="LE3" s="3">
        <v>9374.0249999999996</v>
      </c>
      <c r="LF3" s="3">
        <v>9411.3169999999991</v>
      </c>
      <c r="LG3" s="3">
        <v>9448.634</v>
      </c>
      <c r="LH3" s="3">
        <v>9486.125</v>
      </c>
      <c r="LI3" s="3">
        <v>9523.7459999999992</v>
      </c>
      <c r="LJ3" s="3">
        <v>9561.4050000000007</v>
      </c>
      <c r="LK3" s="3">
        <v>9599.3619999999992</v>
      </c>
      <c r="LL3" s="3">
        <v>9637.32</v>
      </c>
      <c r="LM3" s="3">
        <v>9675.5020000000004</v>
      </c>
      <c r="LN3" s="3">
        <v>9713.7430000000004</v>
      </c>
      <c r="LO3" s="3">
        <v>9752.1360000000004</v>
      </c>
      <c r="LP3" s="3">
        <v>9790.6229999999996</v>
      </c>
      <c r="LQ3" s="3">
        <v>9829.3790000000008</v>
      </c>
      <c r="LR3" s="3">
        <v>9868.2279999999992</v>
      </c>
      <c r="LS3" s="3">
        <v>9907.1530000000002</v>
      </c>
      <c r="LT3" s="3">
        <v>9946.1679999999997</v>
      </c>
      <c r="LU3" s="3">
        <v>9985.3719999999994</v>
      </c>
      <c r="LV3" s="3">
        <v>10024.76</v>
      </c>
      <c r="LW3" s="3">
        <v>10064.209999999999</v>
      </c>
      <c r="LX3" s="3">
        <v>10103.85</v>
      </c>
      <c r="LY3" s="3">
        <v>10143.69</v>
      </c>
      <c r="LZ3" s="3">
        <v>10183.459999999999</v>
      </c>
      <c r="MA3" s="3">
        <v>10223.620000000001</v>
      </c>
      <c r="MB3" s="3">
        <v>10263.709999999999</v>
      </c>
      <c r="MC3" s="3">
        <v>10304.06</v>
      </c>
      <c r="MD3" s="3">
        <v>10344.61</v>
      </c>
      <c r="ME3" s="3">
        <v>10385.129999999999</v>
      </c>
      <c r="MF3" s="3">
        <v>10425.93</v>
      </c>
      <c r="MG3" s="3">
        <v>10466.879999999999</v>
      </c>
      <c r="MH3" s="3">
        <v>10507.95</v>
      </c>
      <c r="MI3" s="3">
        <v>10549.23</v>
      </c>
      <c r="MJ3" s="3">
        <v>10590.61</v>
      </c>
      <c r="MK3" s="3">
        <v>10632.21</v>
      </c>
      <c r="ML3" s="3">
        <v>10673.89</v>
      </c>
      <c r="MM3" s="3">
        <v>10715.79</v>
      </c>
      <c r="MN3" s="3">
        <v>10757.79</v>
      </c>
      <c r="MO3" s="3">
        <v>10799.94</v>
      </c>
      <c r="MP3" s="3">
        <v>10842.31</v>
      </c>
      <c r="MQ3" s="3">
        <v>10884.81</v>
      </c>
      <c r="MR3" s="3">
        <v>10927.48</v>
      </c>
      <c r="MS3" s="3">
        <v>10970.31</v>
      </c>
      <c r="MT3" s="3">
        <v>11013.18</v>
      </c>
      <c r="MU3" t="s">
        <v>385</v>
      </c>
      <c r="MV3" t="b">
        <v>1</v>
      </c>
      <c r="MW3" s="1" t="s">
        <v>386</v>
      </c>
      <c r="MX3" t="s">
        <v>377</v>
      </c>
      <c r="MY3">
        <v>2025</v>
      </c>
      <c r="MZ3">
        <v>2</v>
      </c>
      <c r="NA3" t="s">
        <v>377</v>
      </c>
      <c r="NB3" s="1" t="s">
        <v>387</v>
      </c>
      <c r="NC3" s="1" t="s">
        <v>388</v>
      </c>
      <c r="ND3" t="s">
        <v>389</v>
      </c>
      <c r="NE3" t="s">
        <v>381</v>
      </c>
      <c r="NF3" s="1" t="s">
        <v>845</v>
      </c>
    </row>
    <row r="4" spans="1:370" x14ac:dyDescent="0.25">
      <c r="A4" t="s">
        <v>390</v>
      </c>
      <c r="B4" t="s">
        <v>371</v>
      </c>
      <c r="C4" s="1" t="s">
        <v>844</v>
      </c>
      <c r="D4" t="s">
        <v>391</v>
      </c>
      <c r="E4" t="s">
        <v>384</v>
      </c>
      <c r="F4" t="s">
        <v>374</v>
      </c>
      <c r="G4" s="2">
        <v>52242.65</v>
      </c>
      <c r="H4" s="2">
        <v>52722.43</v>
      </c>
      <c r="I4" s="2">
        <v>52875.77</v>
      </c>
      <c r="J4" s="2">
        <v>53539.66</v>
      </c>
      <c r="K4" s="2">
        <v>51759.14</v>
      </c>
      <c r="L4" s="2">
        <v>52134.51</v>
      </c>
      <c r="M4" s="2">
        <v>52810.48</v>
      </c>
      <c r="N4" s="2">
        <v>52526.84</v>
      </c>
      <c r="O4" s="2">
        <v>52595.21</v>
      </c>
      <c r="P4" s="2">
        <v>53789.34</v>
      </c>
      <c r="Q4" s="2">
        <v>54409.61</v>
      </c>
      <c r="R4" s="2">
        <v>54986.97</v>
      </c>
      <c r="S4" s="2">
        <v>55458.37</v>
      </c>
      <c r="T4" s="2">
        <v>55787.51</v>
      </c>
      <c r="U4" s="2">
        <v>56585.37</v>
      </c>
      <c r="V4" s="2">
        <v>56653.35</v>
      </c>
      <c r="W4" s="2">
        <v>57921.84</v>
      </c>
      <c r="X4" s="2">
        <v>58330.15</v>
      </c>
      <c r="Y4" s="2">
        <v>58729.51</v>
      </c>
      <c r="Z4" s="2">
        <v>59539.25</v>
      </c>
      <c r="AA4" s="2">
        <v>60686.21</v>
      </c>
      <c r="AB4" s="2">
        <v>61280.639999999999</v>
      </c>
      <c r="AC4" s="2">
        <v>62081.49</v>
      </c>
      <c r="AD4" s="2">
        <v>62988.52</v>
      </c>
      <c r="AE4" s="2">
        <v>64175.77</v>
      </c>
      <c r="AF4" s="2">
        <v>65372.08</v>
      </c>
      <c r="AG4" s="2">
        <v>65872.72</v>
      </c>
      <c r="AH4" s="2">
        <v>66157.2</v>
      </c>
      <c r="AI4" s="2">
        <v>67431.649999999994</v>
      </c>
      <c r="AJ4" s="2">
        <v>67125.25</v>
      </c>
      <c r="AK4" s="2">
        <v>68540.479999999996</v>
      </c>
      <c r="AL4" s="2">
        <v>69895.05</v>
      </c>
      <c r="AM4" s="2">
        <v>70493.48</v>
      </c>
      <c r="AN4" s="2">
        <v>71146.73</v>
      </c>
      <c r="AO4" s="2">
        <v>71480.100000000006</v>
      </c>
      <c r="AP4" s="2">
        <v>71827.58</v>
      </c>
      <c r="AQ4" s="2">
        <v>72823.850000000006</v>
      </c>
      <c r="AR4" s="2">
        <v>73296.850000000006</v>
      </c>
      <c r="AS4" s="2">
        <v>73595.08</v>
      </c>
      <c r="AT4" s="2">
        <v>74635.23</v>
      </c>
      <c r="AU4" s="2">
        <v>75168.800000000003</v>
      </c>
      <c r="AV4" s="2">
        <v>75743.88</v>
      </c>
      <c r="AW4" s="2">
        <v>76764.23</v>
      </c>
      <c r="AX4" s="2">
        <v>77307.77</v>
      </c>
      <c r="AY4" s="2">
        <v>78032.58</v>
      </c>
      <c r="AZ4" s="2">
        <v>79658.95</v>
      </c>
      <c r="BA4" s="2">
        <v>80246.33</v>
      </c>
      <c r="BB4" s="2">
        <v>80542.25</v>
      </c>
      <c r="BC4" s="2">
        <v>81627.42</v>
      </c>
      <c r="BD4" s="2">
        <v>83146.850000000006</v>
      </c>
      <c r="BE4" s="2">
        <v>84384.77</v>
      </c>
      <c r="BF4" s="2">
        <v>85720.3</v>
      </c>
      <c r="BG4" s="2">
        <v>85758.42</v>
      </c>
      <c r="BH4" s="2">
        <v>86018.4</v>
      </c>
      <c r="BI4" s="2">
        <v>86623.83</v>
      </c>
      <c r="BJ4" s="2">
        <v>87631.63</v>
      </c>
      <c r="BK4" s="2">
        <v>87931.4</v>
      </c>
      <c r="BL4" s="2">
        <v>89458.15</v>
      </c>
      <c r="BM4" s="2">
        <v>91089.55</v>
      </c>
      <c r="BN4" s="2">
        <v>93422.8</v>
      </c>
      <c r="BO4" s="2">
        <v>94866.7</v>
      </c>
      <c r="BP4" s="2">
        <v>95559.08</v>
      </c>
      <c r="BQ4" s="2">
        <v>97321.1</v>
      </c>
      <c r="BR4" s="2">
        <v>98386.73</v>
      </c>
      <c r="BS4" s="2">
        <v>100718.5</v>
      </c>
      <c r="BT4" s="2">
        <v>99521.33</v>
      </c>
      <c r="BU4" s="2">
        <v>101067.9</v>
      </c>
      <c r="BV4" s="2">
        <v>103823.8</v>
      </c>
      <c r="BW4" s="2">
        <v>103264</v>
      </c>
      <c r="BX4" s="2">
        <v>105791</v>
      </c>
      <c r="BY4" s="2">
        <v>107937.8</v>
      </c>
      <c r="BZ4" s="2">
        <v>107869</v>
      </c>
      <c r="CA4" s="2">
        <v>109030.2</v>
      </c>
      <c r="CB4" s="2">
        <v>109977.8</v>
      </c>
      <c r="CC4" s="2">
        <v>109973</v>
      </c>
      <c r="CD4" s="2">
        <v>110813.9</v>
      </c>
      <c r="CE4" s="2">
        <v>110645.6</v>
      </c>
      <c r="CF4" s="2">
        <v>110982.39999999999</v>
      </c>
      <c r="CG4" s="2">
        <v>111402.7</v>
      </c>
      <c r="CH4" s="2">
        <v>110721.5</v>
      </c>
      <c r="CI4" s="2">
        <v>111282</v>
      </c>
      <c r="CJ4" s="2">
        <v>110343.9</v>
      </c>
      <c r="CK4" s="2">
        <v>109839</v>
      </c>
      <c r="CL4" s="2">
        <v>110263.7</v>
      </c>
      <c r="CM4" s="2">
        <v>111553.2</v>
      </c>
      <c r="CN4" s="2">
        <v>110956.6</v>
      </c>
      <c r="CO4" s="2">
        <v>112232</v>
      </c>
      <c r="CP4" s="2">
        <v>111787.8</v>
      </c>
      <c r="CQ4" s="2">
        <v>113006.8</v>
      </c>
      <c r="CR4" s="2">
        <v>114089.3</v>
      </c>
      <c r="CS4" s="2">
        <v>115424.2</v>
      </c>
      <c r="CT4" s="2">
        <v>115707.6</v>
      </c>
      <c r="CU4" s="2">
        <v>116670.5</v>
      </c>
      <c r="CV4" s="2">
        <v>118142</v>
      </c>
      <c r="CW4" s="2">
        <v>118286.2</v>
      </c>
      <c r="CX4" s="2">
        <v>119610.5</v>
      </c>
      <c r="CY4" s="2">
        <v>119896.7</v>
      </c>
      <c r="CZ4" s="2">
        <v>119024.3</v>
      </c>
      <c r="DA4" s="2">
        <v>119249.2</v>
      </c>
      <c r="DB4" s="2">
        <v>119296.3</v>
      </c>
      <c r="DC4" s="2">
        <v>117825.60000000001</v>
      </c>
      <c r="DD4" s="2">
        <v>117331.7</v>
      </c>
      <c r="DE4" s="2">
        <v>117534.3</v>
      </c>
      <c r="DF4" s="2">
        <v>118481.3</v>
      </c>
      <c r="DG4" s="2">
        <v>116834.4</v>
      </c>
      <c r="DH4" s="2">
        <v>117298.7</v>
      </c>
      <c r="DI4" s="2">
        <v>117918.39999999999</v>
      </c>
      <c r="DJ4" s="2">
        <v>117961.9</v>
      </c>
      <c r="DK4" s="2">
        <v>119992.8</v>
      </c>
      <c r="DL4" s="2">
        <v>120533.2</v>
      </c>
      <c r="DM4" s="2">
        <v>120561.5</v>
      </c>
      <c r="DN4" s="2">
        <v>121736.6</v>
      </c>
      <c r="DO4" s="2">
        <v>122628</v>
      </c>
      <c r="DP4" s="2">
        <v>121717</v>
      </c>
      <c r="DQ4" s="2">
        <v>120393.5</v>
      </c>
      <c r="DR4" s="2">
        <v>119980.4</v>
      </c>
      <c r="DS4" s="2">
        <v>120177.5</v>
      </c>
      <c r="DT4" s="2">
        <v>121149.3</v>
      </c>
      <c r="DU4" s="2">
        <v>121539.8</v>
      </c>
      <c r="DV4" s="2">
        <v>121878</v>
      </c>
      <c r="DW4" s="2">
        <v>121948.5</v>
      </c>
      <c r="DX4" s="2">
        <v>122777.5</v>
      </c>
      <c r="DY4" s="2">
        <v>123152.6</v>
      </c>
      <c r="DZ4" s="2">
        <v>124498.6</v>
      </c>
      <c r="EA4" s="2">
        <v>125447.4</v>
      </c>
      <c r="EB4" s="2">
        <v>125410.4</v>
      </c>
      <c r="EC4" s="2">
        <v>126194.5</v>
      </c>
      <c r="ED4" s="2">
        <v>125960</v>
      </c>
      <c r="EE4" s="2">
        <v>126600.1</v>
      </c>
      <c r="EF4" s="2">
        <v>127569</v>
      </c>
      <c r="EG4" s="2">
        <v>128880.1</v>
      </c>
      <c r="EH4" s="2">
        <v>129108.5</v>
      </c>
      <c r="EI4" s="2">
        <v>129306.1</v>
      </c>
      <c r="EJ4" s="2">
        <v>129495.8</v>
      </c>
      <c r="EK4" s="2">
        <v>129256.2</v>
      </c>
      <c r="EL4" s="2">
        <v>130988.5</v>
      </c>
      <c r="EM4" s="2">
        <v>131859.29999999999</v>
      </c>
      <c r="EN4" s="2">
        <v>131904.70000000001</v>
      </c>
      <c r="EO4" s="2">
        <v>131202.1</v>
      </c>
      <c r="EP4" s="2">
        <v>131746.5</v>
      </c>
      <c r="EQ4" s="2">
        <v>132281.60000000001</v>
      </c>
      <c r="ER4" s="2">
        <v>131466.5</v>
      </c>
      <c r="ES4" s="2">
        <v>129838.2</v>
      </c>
      <c r="ET4" s="2">
        <v>126595.4</v>
      </c>
      <c r="EU4" s="2">
        <v>120538.6</v>
      </c>
      <c r="EV4" s="2">
        <v>122900</v>
      </c>
      <c r="EW4" s="2">
        <v>122844.5</v>
      </c>
      <c r="EX4" s="2">
        <v>124339.1</v>
      </c>
      <c r="EY4" s="2">
        <v>125672.8</v>
      </c>
      <c r="EZ4" s="2">
        <v>127183.7</v>
      </c>
      <c r="FA4" s="2">
        <v>129486.1</v>
      </c>
      <c r="FB4" s="2">
        <v>128404.9</v>
      </c>
      <c r="FC4" s="2">
        <v>127080.9</v>
      </c>
      <c r="FD4" s="2">
        <v>125986</v>
      </c>
      <c r="FE4" s="2">
        <v>129034.3</v>
      </c>
      <c r="FF4" s="2">
        <v>128828.5</v>
      </c>
      <c r="FG4" s="2">
        <v>130695.3</v>
      </c>
      <c r="FH4" s="2">
        <v>129466.6</v>
      </c>
      <c r="FI4" s="2">
        <v>128959.1</v>
      </c>
      <c r="FJ4" s="2">
        <v>128847.9</v>
      </c>
      <c r="FK4" s="2">
        <v>130658</v>
      </c>
      <c r="FL4" s="2">
        <v>131845.70000000001</v>
      </c>
      <c r="FM4" s="2">
        <v>133090.20000000001</v>
      </c>
      <c r="FN4" s="2">
        <v>132918.5</v>
      </c>
      <c r="FO4" s="2">
        <v>134020</v>
      </c>
      <c r="FP4" s="2">
        <v>131614.79999999999</v>
      </c>
      <c r="FQ4" s="2">
        <v>131704.20000000001</v>
      </c>
      <c r="FR4" s="2">
        <v>132307</v>
      </c>
      <c r="FS4" s="2">
        <v>134371.29999999999</v>
      </c>
      <c r="FT4" s="2">
        <v>134574.5</v>
      </c>
      <c r="FU4" s="2">
        <v>134690.20000000001</v>
      </c>
      <c r="FV4" s="2">
        <v>134457</v>
      </c>
      <c r="FW4" s="2">
        <v>135498</v>
      </c>
      <c r="FX4" s="2">
        <v>135265.79999999999</v>
      </c>
      <c r="FY4" s="2">
        <v>135540.70000000001</v>
      </c>
      <c r="FZ4" s="2">
        <v>135719</v>
      </c>
      <c r="GA4" s="2">
        <v>136787.29999999999</v>
      </c>
      <c r="GB4" s="2">
        <v>137328.4</v>
      </c>
      <c r="GC4" s="2">
        <v>138518.79999999999</v>
      </c>
      <c r="GD4" s="2">
        <v>138590.29999999999</v>
      </c>
      <c r="GE4" s="2">
        <v>138699.5</v>
      </c>
      <c r="GF4" s="2">
        <v>139246.70000000001</v>
      </c>
      <c r="GG4" s="2">
        <v>138554.1</v>
      </c>
      <c r="GH4" s="2">
        <v>138197.70000000001</v>
      </c>
      <c r="GI4" s="2">
        <v>138535.20000000001</v>
      </c>
      <c r="GJ4" s="2">
        <v>139161.4</v>
      </c>
      <c r="GK4" s="2">
        <v>139428.70000000001</v>
      </c>
      <c r="GL4" s="2">
        <v>135384</v>
      </c>
      <c r="GM4" s="2">
        <v>136095.20000000001</v>
      </c>
      <c r="GN4" s="2">
        <v>125741.9</v>
      </c>
      <c r="GO4" s="2">
        <v>132590.5</v>
      </c>
      <c r="GP4" s="2">
        <v>134848.70000000001</v>
      </c>
      <c r="GQ4" s="2">
        <v>135190</v>
      </c>
      <c r="GR4" s="2">
        <v>136067</v>
      </c>
      <c r="GS4" s="2">
        <v>135594</v>
      </c>
      <c r="GT4" s="2">
        <v>137106</v>
      </c>
      <c r="GU4" s="2">
        <v>136469.5</v>
      </c>
      <c r="GV4" s="2">
        <v>137716.20000000001</v>
      </c>
      <c r="GW4" s="2">
        <v>137273.5</v>
      </c>
      <c r="GX4" s="2">
        <v>137566.70000000001</v>
      </c>
      <c r="GY4" s="2">
        <v>139362.5</v>
      </c>
      <c r="GZ4" s="2">
        <v>139639.20000000001</v>
      </c>
      <c r="HA4" s="2">
        <v>138508</v>
      </c>
      <c r="HB4" s="2">
        <v>138350.9</v>
      </c>
      <c r="HC4" s="2">
        <v>138047.70000000001</v>
      </c>
      <c r="HD4" s="2">
        <v>138709.79999999999</v>
      </c>
      <c r="HE4" s="2">
        <v>139501.9</v>
      </c>
      <c r="HF4" s="2">
        <v>140211.70000000001</v>
      </c>
      <c r="HG4" s="2">
        <v>140316.29999999999</v>
      </c>
      <c r="HH4" s="2">
        <v>141069.70000000001</v>
      </c>
      <c r="HI4" s="3">
        <v>140538.79999999999</v>
      </c>
      <c r="HJ4" s="3">
        <v>140478.1</v>
      </c>
      <c r="HK4" s="3">
        <v>140941.9</v>
      </c>
      <c r="HL4" s="3">
        <v>141263.4</v>
      </c>
      <c r="HM4" s="3">
        <v>141494.29999999999</v>
      </c>
      <c r="HN4" s="3">
        <v>141672.1</v>
      </c>
      <c r="HO4" s="3">
        <v>141801.29999999999</v>
      </c>
      <c r="HP4" s="3">
        <v>141932.4</v>
      </c>
      <c r="HQ4" s="3">
        <v>142038.39999999999</v>
      </c>
      <c r="HR4" s="3">
        <v>142144.1</v>
      </c>
      <c r="HS4" s="3">
        <v>142235.70000000001</v>
      </c>
      <c r="HT4" s="3">
        <v>142309.5</v>
      </c>
      <c r="HU4" s="3">
        <v>142376</v>
      </c>
      <c r="HV4" s="3">
        <v>142442.1</v>
      </c>
      <c r="HW4" s="3">
        <v>142475.1</v>
      </c>
      <c r="HX4" s="3">
        <v>142512.5</v>
      </c>
      <c r="HY4" s="3">
        <v>142552.9</v>
      </c>
      <c r="HZ4" s="3">
        <v>142588</v>
      </c>
      <c r="IA4" s="3">
        <v>142614.70000000001</v>
      </c>
      <c r="IB4" s="3">
        <v>142640.20000000001</v>
      </c>
      <c r="IC4" s="3">
        <v>142656.9</v>
      </c>
      <c r="ID4" s="3">
        <v>142669.70000000001</v>
      </c>
      <c r="IE4" s="3">
        <v>142673.4</v>
      </c>
      <c r="IF4" s="3">
        <v>142676.70000000001</v>
      </c>
      <c r="IG4" s="3">
        <v>142668.1</v>
      </c>
      <c r="IH4" s="3">
        <v>142650.5</v>
      </c>
      <c r="II4" s="3">
        <v>142628</v>
      </c>
      <c r="IJ4" s="3">
        <v>142605</v>
      </c>
      <c r="IK4" s="3">
        <v>142579.29999999999</v>
      </c>
      <c r="IL4" s="3">
        <v>142550.5</v>
      </c>
      <c r="IM4" s="3">
        <v>142510.1</v>
      </c>
      <c r="IN4" s="3">
        <v>142472.70000000001</v>
      </c>
      <c r="IO4" s="3">
        <v>142445.1</v>
      </c>
      <c r="IP4" s="3">
        <v>142402</v>
      </c>
      <c r="IQ4" s="3">
        <v>142363</v>
      </c>
      <c r="IR4" s="3">
        <v>142327.20000000001</v>
      </c>
      <c r="IS4" s="3">
        <v>142275.29999999999</v>
      </c>
      <c r="IT4" s="3">
        <v>142206.9</v>
      </c>
      <c r="IU4" s="3">
        <v>142142.79999999999</v>
      </c>
      <c r="IV4" s="3">
        <v>142083.6</v>
      </c>
      <c r="IW4" s="3">
        <v>142011.79999999999</v>
      </c>
      <c r="IX4" s="3">
        <v>141926.6</v>
      </c>
      <c r="IY4" s="3">
        <v>141840.5</v>
      </c>
      <c r="IZ4" s="3">
        <v>141758.20000000001</v>
      </c>
      <c r="JA4" s="3">
        <v>141672.6</v>
      </c>
      <c r="JB4" s="3">
        <v>141585</v>
      </c>
      <c r="JC4" s="3">
        <v>141496.79999999999</v>
      </c>
      <c r="JD4" s="3">
        <v>141407.70000000001</v>
      </c>
      <c r="JE4" s="3">
        <v>141316.29999999999</v>
      </c>
      <c r="JF4" s="3">
        <v>141222.1</v>
      </c>
      <c r="JG4" s="3">
        <v>141128.29999999999</v>
      </c>
      <c r="JH4" s="3">
        <v>141033.4</v>
      </c>
      <c r="JI4" s="3">
        <v>140934.9</v>
      </c>
      <c r="JJ4" s="3">
        <v>140832.20000000001</v>
      </c>
      <c r="JK4" s="3">
        <v>140727.5</v>
      </c>
      <c r="JL4" s="3">
        <v>140622.1</v>
      </c>
      <c r="JM4" s="3">
        <v>140520.6</v>
      </c>
      <c r="JN4" s="3">
        <v>140423.29999999999</v>
      </c>
      <c r="JO4" s="3">
        <v>140327.6</v>
      </c>
      <c r="JP4" s="3">
        <v>140231</v>
      </c>
      <c r="JQ4" s="3">
        <v>140139.1</v>
      </c>
      <c r="JR4" s="3">
        <v>140051.6</v>
      </c>
      <c r="JS4" s="3">
        <v>139965.70000000001</v>
      </c>
      <c r="JT4" s="3">
        <v>139880</v>
      </c>
      <c r="JU4" s="3">
        <v>139798.29999999999</v>
      </c>
      <c r="JV4" s="3">
        <v>139719.79999999999</v>
      </c>
      <c r="JW4" s="3">
        <v>139643.9</v>
      </c>
      <c r="JX4" s="3">
        <v>139568.79999999999</v>
      </c>
      <c r="JY4" s="3">
        <v>139498.4</v>
      </c>
      <c r="JZ4" s="3">
        <v>139432.5</v>
      </c>
      <c r="KA4" s="3">
        <v>139369.1</v>
      </c>
      <c r="KB4" s="3">
        <v>139306.6</v>
      </c>
      <c r="KC4" s="3">
        <v>139247.29999999999</v>
      </c>
      <c r="KD4" s="3">
        <v>139191.5</v>
      </c>
      <c r="KE4" s="3">
        <v>139139.9</v>
      </c>
      <c r="KF4" s="3">
        <v>139093.5</v>
      </c>
      <c r="KG4" s="3">
        <v>139054</v>
      </c>
      <c r="KH4" s="3">
        <v>139021.4</v>
      </c>
      <c r="KI4" s="3">
        <v>138994.4</v>
      </c>
      <c r="KJ4" s="3">
        <v>138971.4</v>
      </c>
      <c r="KK4" s="3">
        <v>138954.29999999999</v>
      </c>
      <c r="KL4" s="3">
        <v>138943.20000000001</v>
      </c>
      <c r="KM4" s="3">
        <v>138937</v>
      </c>
      <c r="KN4" s="3">
        <v>138934.9</v>
      </c>
      <c r="KO4" s="3">
        <v>138937.79999999999</v>
      </c>
      <c r="KP4" s="3">
        <v>138944.9</v>
      </c>
      <c r="KQ4" s="3">
        <v>138953.20000000001</v>
      </c>
      <c r="KR4" s="3">
        <v>138962.20000000001</v>
      </c>
      <c r="KS4" s="3">
        <v>138976.6</v>
      </c>
      <c r="KT4" s="3">
        <v>138995.6</v>
      </c>
      <c r="KU4" s="3">
        <v>139013.5</v>
      </c>
      <c r="KV4" s="3">
        <v>139030.6</v>
      </c>
      <c r="KW4" s="3">
        <v>139050.4</v>
      </c>
      <c r="KX4" s="3">
        <v>139073.60000000001</v>
      </c>
      <c r="KY4" s="3">
        <v>139093.29999999999</v>
      </c>
      <c r="KZ4" s="3">
        <v>139112.9</v>
      </c>
      <c r="LA4" s="3">
        <v>139140.20000000001</v>
      </c>
      <c r="LB4" s="3">
        <v>139177.5</v>
      </c>
      <c r="LC4" s="3">
        <v>139215.6</v>
      </c>
      <c r="LD4" s="3">
        <v>139252.70000000001</v>
      </c>
      <c r="LE4" s="3">
        <v>139299.29999999999</v>
      </c>
      <c r="LF4" s="3">
        <v>139355.4</v>
      </c>
      <c r="LG4" s="3">
        <v>139411.9</v>
      </c>
      <c r="LH4" s="3">
        <v>139468.20000000001</v>
      </c>
      <c r="LI4" s="3">
        <v>139533.6</v>
      </c>
      <c r="LJ4" s="3">
        <v>139607.29999999999</v>
      </c>
      <c r="LK4" s="3">
        <v>139679</v>
      </c>
      <c r="LL4" s="3">
        <v>139749.6</v>
      </c>
      <c r="LM4" s="3">
        <v>139833</v>
      </c>
      <c r="LN4" s="3">
        <v>139930.29999999999</v>
      </c>
      <c r="LO4" s="3">
        <v>140027.79999999999</v>
      </c>
      <c r="LP4" s="3">
        <v>140122.29999999999</v>
      </c>
      <c r="LQ4" s="3">
        <v>140223.79999999999</v>
      </c>
      <c r="LR4" s="3">
        <v>140332.9</v>
      </c>
      <c r="LS4" s="3">
        <v>140443.6</v>
      </c>
      <c r="LT4" s="3">
        <v>140553.29999999999</v>
      </c>
      <c r="LU4" s="3">
        <v>140667.4</v>
      </c>
      <c r="LV4" s="3">
        <v>140786.1</v>
      </c>
      <c r="LW4" s="3">
        <v>140905.9</v>
      </c>
      <c r="LX4" s="3">
        <v>141026.29999999999</v>
      </c>
      <c r="LY4" s="3">
        <v>141152.4</v>
      </c>
      <c r="LZ4" s="3">
        <v>141283</v>
      </c>
      <c r="MA4" s="3">
        <v>141415.6</v>
      </c>
      <c r="MB4" s="3">
        <v>141548.20000000001</v>
      </c>
      <c r="MC4" s="3">
        <v>141684.5</v>
      </c>
      <c r="MD4" s="3">
        <v>141823.79999999999</v>
      </c>
      <c r="ME4" s="3">
        <v>141961.9</v>
      </c>
      <c r="MF4" s="3">
        <v>142097.79999999999</v>
      </c>
      <c r="MG4" s="3">
        <v>142240.70000000001</v>
      </c>
      <c r="MH4" s="3">
        <v>142389.9</v>
      </c>
      <c r="MI4" s="3">
        <v>142537.5</v>
      </c>
      <c r="MJ4" s="3">
        <v>142683</v>
      </c>
      <c r="MK4" s="3">
        <v>142832.6</v>
      </c>
      <c r="ML4" s="3">
        <v>142986.79999999999</v>
      </c>
      <c r="MM4" s="3">
        <v>143139.29999999999</v>
      </c>
      <c r="MN4" s="3">
        <v>143288.29999999999</v>
      </c>
      <c r="MO4" s="3">
        <v>143438.79999999999</v>
      </c>
      <c r="MP4" s="3">
        <v>143591.6</v>
      </c>
      <c r="MQ4" s="3">
        <v>143741.5</v>
      </c>
      <c r="MR4" s="3">
        <v>143889.29999999999</v>
      </c>
      <c r="MS4" s="3">
        <v>144041.5</v>
      </c>
      <c r="MT4" s="3">
        <v>144197.5</v>
      </c>
      <c r="MU4" t="s">
        <v>392</v>
      </c>
      <c r="MV4" t="b">
        <v>1</v>
      </c>
      <c r="MW4">
        <v>2015</v>
      </c>
      <c r="MX4" t="s">
        <v>377</v>
      </c>
      <c r="MY4">
        <v>2025</v>
      </c>
      <c r="MZ4">
        <v>2</v>
      </c>
      <c r="NA4" t="s">
        <v>377</v>
      </c>
      <c r="NB4" s="1" t="s">
        <v>393</v>
      </c>
      <c r="NC4" s="1" t="s">
        <v>394</v>
      </c>
      <c r="ND4" t="s">
        <v>395</v>
      </c>
      <c r="NE4" t="s">
        <v>381</v>
      </c>
      <c r="NF4" s="1" t="s">
        <v>845</v>
      </c>
    </row>
    <row r="5" spans="1:370" x14ac:dyDescent="0.25">
      <c r="A5" t="s">
        <v>396</v>
      </c>
      <c r="B5" t="s">
        <v>371</v>
      </c>
      <c r="C5" s="1" t="s">
        <v>844</v>
      </c>
      <c r="D5" t="s">
        <v>397</v>
      </c>
      <c r="E5" t="s">
        <v>384</v>
      </c>
      <c r="F5" t="s">
        <v>374</v>
      </c>
      <c r="G5" s="2">
        <v>386.07</v>
      </c>
      <c r="H5" s="2">
        <v>388.81</v>
      </c>
      <c r="I5" s="2">
        <v>390.14</v>
      </c>
      <c r="J5" s="2">
        <v>391.12</v>
      </c>
      <c r="K5" s="2">
        <v>394.27</v>
      </c>
      <c r="L5" s="2">
        <v>393.93</v>
      </c>
      <c r="M5" s="2">
        <v>394.09</v>
      </c>
      <c r="N5" s="2">
        <v>389.05</v>
      </c>
      <c r="O5" s="2">
        <v>386.82</v>
      </c>
      <c r="P5" s="2">
        <v>384.92</v>
      </c>
      <c r="Q5" s="2">
        <v>389.05</v>
      </c>
      <c r="R5" s="2">
        <v>396.83</v>
      </c>
      <c r="S5" s="2">
        <v>400.23</v>
      </c>
      <c r="T5" s="2">
        <v>406.27</v>
      </c>
      <c r="U5" s="2">
        <v>406.44</v>
      </c>
      <c r="V5" s="2">
        <v>413.88</v>
      </c>
      <c r="W5" s="2">
        <v>417.53</v>
      </c>
      <c r="X5" s="2">
        <v>419.84</v>
      </c>
      <c r="Y5" s="2">
        <v>419.68</v>
      </c>
      <c r="Z5" s="2">
        <v>426.88</v>
      </c>
      <c r="AA5" s="2">
        <v>428.69</v>
      </c>
      <c r="AB5" s="2">
        <v>430.44</v>
      </c>
      <c r="AC5" s="2">
        <v>435.98</v>
      </c>
      <c r="AD5" s="2">
        <v>441.11</v>
      </c>
      <c r="AE5" s="2">
        <v>441.69</v>
      </c>
      <c r="AF5" s="2">
        <v>455.35</v>
      </c>
      <c r="AG5" s="2">
        <v>455.43</v>
      </c>
      <c r="AH5" s="2">
        <v>458.15</v>
      </c>
      <c r="AI5" s="2">
        <v>461.8</v>
      </c>
      <c r="AJ5" s="2">
        <v>458.81</v>
      </c>
      <c r="AK5" s="2">
        <v>457</v>
      </c>
      <c r="AL5" s="2">
        <v>456.34</v>
      </c>
      <c r="AM5" s="2">
        <v>461.88</v>
      </c>
      <c r="AN5" s="2">
        <v>460.64</v>
      </c>
      <c r="AO5" s="2">
        <v>461.88</v>
      </c>
      <c r="AP5" s="2">
        <v>461.46</v>
      </c>
      <c r="AQ5" s="2">
        <v>463.29</v>
      </c>
      <c r="AR5" s="2">
        <v>460.39</v>
      </c>
      <c r="AS5" s="2">
        <v>455.93</v>
      </c>
      <c r="AT5" s="2">
        <v>457</v>
      </c>
      <c r="AU5" s="2">
        <v>461.22</v>
      </c>
      <c r="AV5" s="2">
        <v>466.02</v>
      </c>
      <c r="AW5" s="2">
        <v>464.95</v>
      </c>
      <c r="AX5" s="2">
        <v>471.39</v>
      </c>
      <c r="AY5" s="2">
        <v>477.6</v>
      </c>
      <c r="AZ5" s="2">
        <v>470.16</v>
      </c>
      <c r="BA5" s="2">
        <v>482.9</v>
      </c>
      <c r="BB5" s="2">
        <v>486.95</v>
      </c>
      <c r="BC5" s="2">
        <v>484.39</v>
      </c>
      <c r="BD5" s="2">
        <v>489.11</v>
      </c>
      <c r="BE5" s="2">
        <v>495.57</v>
      </c>
      <c r="BF5" s="2">
        <v>498.46</v>
      </c>
      <c r="BG5" s="2">
        <v>495.73</v>
      </c>
      <c r="BH5" s="2">
        <v>501.44</v>
      </c>
      <c r="BI5" s="2">
        <v>505.16</v>
      </c>
      <c r="BJ5" s="2">
        <v>510.13</v>
      </c>
      <c r="BK5" s="2">
        <v>497.3</v>
      </c>
      <c r="BL5" s="2">
        <v>508.47</v>
      </c>
      <c r="BM5" s="2">
        <v>512.03</v>
      </c>
      <c r="BN5" s="2">
        <v>520.15</v>
      </c>
      <c r="BO5" s="2">
        <v>515.6</v>
      </c>
      <c r="BP5" s="2">
        <v>524.95000000000005</v>
      </c>
      <c r="BQ5" s="2">
        <v>530.74</v>
      </c>
      <c r="BR5" s="2">
        <v>537.11</v>
      </c>
      <c r="BS5" s="2">
        <v>542.57000000000005</v>
      </c>
      <c r="BT5" s="2">
        <v>544.80999999999995</v>
      </c>
      <c r="BU5" s="2">
        <v>549.78</v>
      </c>
      <c r="BV5" s="2">
        <v>556.15</v>
      </c>
      <c r="BW5" s="2">
        <v>567.64</v>
      </c>
      <c r="BX5" s="2">
        <v>570.54999999999995</v>
      </c>
      <c r="BY5" s="2">
        <v>582.54</v>
      </c>
      <c r="BZ5" s="2">
        <v>592.79999999999995</v>
      </c>
      <c r="CA5" s="2">
        <v>610.84</v>
      </c>
      <c r="CB5" s="2">
        <v>607.91</v>
      </c>
      <c r="CC5" s="2">
        <v>606.96</v>
      </c>
      <c r="CD5" s="2">
        <v>615.66999999999996</v>
      </c>
      <c r="CE5" s="2">
        <v>624.15</v>
      </c>
      <c r="CF5" s="2">
        <v>620.27</v>
      </c>
      <c r="CG5" s="2">
        <v>618.79999999999995</v>
      </c>
      <c r="CH5" s="2">
        <v>617.08000000000004</v>
      </c>
      <c r="CI5" s="2">
        <v>612.17999999999995</v>
      </c>
      <c r="CJ5" s="2">
        <v>612.27</v>
      </c>
      <c r="CK5" s="2">
        <v>615.89</v>
      </c>
      <c r="CL5" s="2">
        <v>615.37</v>
      </c>
      <c r="CM5" s="2">
        <v>624.05999999999995</v>
      </c>
      <c r="CN5" s="2">
        <v>627.51</v>
      </c>
      <c r="CO5" s="2">
        <v>631.22</v>
      </c>
      <c r="CP5" s="2">
        <v>638.21</v>
      </c>
      <c r="CQ5" s="2">
        <v>635.69000000000005</v>
      </c>
      <c r="CR5" s="2">
        <v>640.78</v>
      </c>
      <c r="CS5" s="2">
        <v>642.07000000000005</v>
      </c>
      <c r="CT5" s="2">
        <v>642.33000000000004</v>
      </c>
      <c r="CU5" s="2">
        <v>637.76</v>
      </c>
      <c r="CV5" s="2">
        <v>646.47</v>
      </c>
      <c r="CW5" s="2">
        <v>648.97</v>
      </c>
      <c r="CX5" s="2">
        <v>654.92999999999995</v>
      </c>
      <c r="CY5" s="2">
        <v>651.58000000000004</v>
      </c>
      <c r="CZ5" s="2">
        <v>658.83</v>
      </c>
      <c r="DA5" s="2">
        <v>661.42</v>
      </c>
      <c r="DB5" s="2">
        <v>666.33</v>
      </c>
      <c r="DC5" s="2">
        <v>672.7</v>
      </c>
      <c r="DD5" s="2">
        <v>669.59</v>
      </c>
      <c r="DE5" s="2">
        <v>672.87</v>
      </c>
      <c r="DF5" s="2">
        <v>672.7</v>
      </c>
      <c r="DG5" s="2">
        <v>680.5</v>
      </c>
      <c r="DH5" s="2">
        <v>679.64</v>
      </c>
      <c r="DI5" s="2">
        <v>688.96</v>
      </c>
      <c r="DJ5" s="2">
        <v>692.24</v>
      </c>
      <c r="DK5" s="2">
        <v>702.91</v>
      </c>
      <c r="DL5" s="2">
        <v>708.52</v>
      </c>
      <c r="DM5" s="2">
        <v>709.04</v>
      </c>
      <c r="DN5" s="2">
        <v>706.02</v>
      </c>
      <c r="DO5" s="2">
        <v>721.01</v>
      </c>
      <c r="DP5" s="2">
        <v>719.2</v>
      </c>
      <c r="DQ5" s="2">
        <v>719.2</v>
      </c>
      <c r="DR5" s="2">
        <v>716.95</v>
      </c>
      <c r="DS5" s="2">
        <v>713.61</v>
      </c>
      <c r="DT5" s="2">
        <v>716.37</v>
      </c>
      <c r="DU5" s="2">
        <v>721.29</v>
      </c>
      <c r="DV5" s="2">
        <v>719.3</v>
      </c>
      <c r="DW5" s="2">
        <v>709.53</v>
      </c>
      <c r="DX5" s="2">
        <v>710.57</v>
      </c>
      <c r="DY5" s="2">
        <v>717.04</v>
      </c>
      <c r="DZ5" s="2">
        <v>717.9</v>
      </c>
      <c r="EA5" s="2">
        <v>716.8</v>
      </c>
      <c r="EB5" s="2">
        <v>721.03</v>
      </c>
      <c r="EC5" s="2">
        <v>718.7</v>
      </c>
      <c r="ED5" s="2">
        <v>718.44</v>
      </c>
      <c r="EE5" s="2">
        <v>719.58</v>
      </c>
      <c r="EF5" s="2">
        <v>723.9</v>
      </c>
      <c r="EG5" s="2">
        <v>729.59</v>
      </c>
      <c r="EH5" s="2">
        <v>732.35</v>
      </c>
      <c r="EI5" s="2">
        <v>740.52</v>
      </c>
      <c r="EJ5" s="2">
        <v>753.21</v>
      </c>
      <c r="EK5" s="2">
        <v>758.9</v>
      </c>
      <c r="EL5" s="2">
        <v>770.03</v>
      </c>
      <c r="EM5" s="2">
        <v>771.04</v>
      </c>
      <c r="EN5" s="2">
        <v>776.13</v>
      </c>
      <c r="EO5" s="2">
        <v>780.1</v>
      </c>
      <c r="EP5" s="2">
        <v>785.88</v>
      </c>
      <c r="EQ5" s="2">
        <v>790.5</v>
      </c>
      <c r="ER5" s="2">
        <v>787.65</v>
      </c>
      <c r="ES5" s="2">
        <v>783.34</v>
      </c>
      <c r="ET5" s="2">
        <v>771.17</v>
      </c>
      <c r="EU5" s="2">
        <v>735.03</v>
      </c>
      <c r="EV5" s="2">
        <v>736.84</v>
      </c>
      <c r="EW5" s="2">
        <v>741.41</v>
      </c>
      <c r="EX5" s="2">
        <v>747.1</v>
      </c>
      <c r="EY5" s="2">
        <v>752.54</v>
      </c>
      <c r="EZ5" s="2">
        <v>768.84</v>
      </c>
      <c r="FA5" s="2">
        <v>776.26</v>
      </c>
      <c r="FB5" s="2">
        <v>781.35</v>
      </c>
      <c r="FC5" s="2">
        <v>795.48</v>
      </c>
      <c r="FD5" s="2">
        <v>797.63</v>
      </c>
      <c r="FE5" s="2">
        <v>801.95</v>
      </c>
      <c r="FF5" s="2">
        <v>801.86</v>
      </c>
      <c r="FG5" s="2">
        <v>803.57</v>
      </c>
      <c r="FH5" s="2">
        <v>804.43</v>
      </c>
      <c r="FI5" s="2">
        <v>806.07</v>
      </c>
      <c r="FJ5" s="2">
        <v>803.65</v>
      </c>
      <c r="FK5" s="2">
        <v>799.21</v>
      </c>
      <c r="FL5" s="2">
        <v>808.53</v>
      </c>
      <c r="FM5" s="2">
        <v>812.67</v>
      </c>
      <c r="FN5" s="2">
        <v>813.87</v>
      </c>
      <c r="FO5" s="2">
        <v>822.37</v>
      </c>
      <c r="FP5" s="2">
        <v>822.2</v>
      </c>
      <c r="FQ5" s="2">
        <v>826.77</v>
      </c>
      <c r="FR5" s="2">
        <v>833.07</v>
      </c>
      <c r="FS5" s="2">
        <v>831.26</v>
      </c>
      <c r="FT5" s="2">
        <v>835.57</v>
      </c>
      <c r="FU5" s="2">
        <v>840.06</v>
      </c>
      <c r="FV5" s="2">
        <v>844.37</v>
      </c>
      <c r="FW5" s="2">
        <v>851.79</v>
      </c>
      <c r="FX5" s="2">
        <v>853.69</v>
      </c>
      <c r="FY5" s="2">
        <v>856.71</v>
      </c>
      <c r="FZ5" s="2">
        <v>860.67</v>
      </c>
      <c r="GA5" s="2">
        <v>871.85</v>
      </c>
      <c r="GB5" s="2">
        <v>878.06</v>
      </c>
      <c r="GC5" s="2">
        <v>885.05</v>
      </c>
      <c r="GD5" s="2">
        <v>894.02</v>
      </c>
      <c r="GE5" s="2">
        <v>889.08</v>
      </c>
      <c r="GF5" s="2">
        <v>896.07</v>
      </c>
      <c r="GG5" s="2">
        <v>890.2</v>
      </c>
      <c r="GH5" s="2">
        <v>894.17</v>
      </c>
      <c r="GI5" s="2">
        <v>900.03</v>
      </c>
      <c r="GJ5" s="2">
        <v>900.55</v>
      </c>
      <c r="GK5" s="2">
        <v>904</v>
      </c>
      <c r="GL5" s="2">
        <v>900.98</v>
      </c>
      <c r="GM5" s="2">
        <v>882.69</v>
      </c>
      <c r="GN5" s="2">
        <v>804.36</v>
      </c>
      <c r="GO5" s="2">
        <v>874.15</v>
      </c>
      <c r="GP5" s="2">
        <v>882.61</v>
      </c>
      <c r="GQ5" s="2">
        <v>877.17</v>
      </c>
      <c r="GR5" s="2">
        <v>897.79</v>
      </c>
      <c r="GS5" s="2">
        <v>898.57</v>
      </c>
      <c r="GT5" s="2">
        <v>903.4</v>
      </c>
      <c r="GU5" s="2">
        <v>909.52</v>
      </c>
      <c r="GV5" s="2">
        <v>910.9</v>
      </c>
      <c r="GW5" s="2">
        <v>913.58</v>
      </c>
      <c r="GX5" s="2">
        <v>910.39</v>
      </c>
      <c r="GY5" s="2">
        <v>906.09</v>
      </c>
      <c r="GZ5" s="2">
        <v>905.4</v>
      </c>
      <c r="HA5" s="2">
        <v>905.4</v>
      </c>
      <c r="HB5" s="2">
        <v>902.9</v>
      </c>
      <c r="HC5" s="2">
        <v>901.93</v>
      </c>
      <c r="HD5" s="2">
        <v>899.6</v>
      </c>
      <c r="HE5" s="2">
        <v>899.78</v>
      </c>
      <c r="HF5" s="2">
        <v>901.41</v>
      </c>
      <c r="HG5" s="2">
        <v>904.18</v>
      </c>
      <c r="HH5" s="2">
        <v>901.67</v>
      </c>
      <c r="HI5" s="3">
        <v>902.08360000000005</v>
      </c>
      <c r="HJ5" s="3">
        <v>903.02660000000003</v>
      </c>
      <c r="HK5" s="3">
        <v>904.69230000000005</v>
      </c>
      <c r="HL5" s="3">
        <v>907.77449999999999</v>
      </c>
      <c r="HM5" s="3">
        <v>911.4203</v>
      </c>
      <c r="HN5" s="3">
        <v>915.80409999999995</v>
      </c>
      <c r="HO5" s="3">
        <v>920.70389999999998</v>
      </c>
      <c r="HP5" s="3">
        <v>926.13049999999998</v>
      </c>
      <c r="HQ5" s="3">
        <v>931.85410000000002</v>
      </c>
      <c r="HR5" s="3">
        <v>937.57240000000002</v>
      </c>
      <c r="HS5" s="3">
        <v>943.19060000000002</v>
      </c>
      <c r="HT5" s="3">
        <v>948.42960000000005</v>
      </c>
      <c r="HU5" s="3">
        <v>953.09910000000002</v>
      </c>
      <c r="HV5" s="3">
        <v>957.30460000000005</v>
      </c>
      <c r="HW5" s="3">
        <v>961.20039999999995</v>
      </c>
      <c r="HX5" s="3">
        <v>964.88369999999998</v>
      </c>
      <c r="HY5" s="3">
        <v>968.46159999999998</v>
      </c>
      <c r="HZ5" s="3">
        <v>971.80520000000001</v>
      </c>
      <c r="IA5" s="3">
        <v>974.88710000000003</v>
      </c>
      <c r="IB5" s="3">
        <v>977.72550000000001</v>
      </c>
      <c r="IC5" s="3">
        <v>980.35889999999995</v>
      </c>
      <c r="ID5" s="3">
        <v>982.74480000000005</v>
      </c>
      <c r="IE5" s="3">
        <v>984.87879999999996</v>
      </c>
      <c r="IF5" s="3">
        <v>986.86770000000001</v>
      </c>
      <c r="IG5" s="3">
        <v>988.66989999999998</v>
      </c>
      <c r="IH5" s="3">
        <v>990.3492</v>
      </c>
      <c r="II5" s="3">
        <v>991.83759999999995</v>
      </c>
      <c r="IJ5" s="3">
        <v>993.24379999999996</v>
      </c>
      <c r="IK5" s="3">
        <v>994.5933</v>
      </c>
      <c r="IL5" s="3">
        <v>995.81899999999996</v>
      </c>
      <c r="IM5" s="3">
        <v>997.03110000000004</v>
      </c>
      <c r="IN5" s="3">
        <v>998.25099999999998</v>
      </c>
      <c r="IO5" s="3">
        <v>999.47829999999999</v>
      </c>
      <c r="IP5" s="3">
        <v>1000.659</v>
      </c>
      <c r="IQ5" s="3">
        <v>1001.867</v>
      </c>
      <c r="IR5" s="3">
        <v>1003.0650000000001</v>
      </c>
      <c r="IS5" s="3">
        <v>1004.236</v>
      </c>
      <c r="IT5" s="3">
        <v>1005.4349999999999</v>
      </c>
      <c r="IU5" s="3">
        <v>1006.616</v>
      </c>
      <c r="IV5" s="3">
        <v>1008.067</v>
      </c>
      <c r="IW5" s="3">
        <v>1009.726</v>
      </c>
      <c r="IX5" s="3">
        <v>1011.553</v>
      </c>
      <c r="IY5" s="3">
        <v>1013.518</v>
      </c>
      <c r="IZ5" s="3">
        <v>1015.482</v>
      </c>
      <c r="JA5" s="3">
        <v>1017.444</v>
      </c>
      <c r="JB5" s="3">
        <v>1019.404</v>
      </c>
      <c r="JC5" s="3">
        <v>1021.4640000000001</v>
      </c>
      <c r="JD5" s="3">
        <v>1023.525</v>
      </c>
      <c r="JE5" s="3">
        <v>1025.587</v>
      </c>
      <c r="JF5" s="3">
        <v>1027.6500000000001</v>
      </c>
      <c r="JG5" s="3">
        <v>1029.6890000000001</v>
      </c>
      <c r="JH5" s="3">
        <v>1031.73</v>
      </c>
      <c r="JI5" s="3">
        <v>1033.7729999999999</v>
      </c>
      <c r="JJ5" s="3">
        <v>1035.818</v>
      </c>
      <c r="JK5" s="3">
        <v>1038.1500000000001</v>
      </c>
      <c r="JL5" s="3">
        <v>1040.434</v>
      </c>
      <c r="JM5" s="3">
        <v>1042.722</v>
      </c>
      <c r="JN5" s="3">
        <v>1044.943</v>
      </c>
      <c r="JO5" s="3">
        <v>1047.424</v>
      </c>
      <c r="JP5" s="3">
        <v>1049.913</v>
      </c>
      <c r="JQ5" s="3">
        <v>1052.4079999999999</v>
      </c>
      <c r="JR5" s="3">
        <v>1054.912</v>
      </c>
      <c r="JS5" s="3">
        <v>1057.4580000000001</v>
      </c>
      <c r="JT5" s="3">
        <v>1060.0119999999999</v>
      </c>
      <c r="JU5" s="3">
        <v>1062.5740000000001</v>
      </c>
      <c r="JV5" s="3">
        <v>1065.143</v>
      </c>
      <c r="JW5" s="3">
        <v>1067.778</v>
      </c>
      <c r="JX5" s="3">
        <v>1070.421</v>
      </c>
      <c r="JY5" s="3">
        <v>1073.0730000000001</v>
      </c>
      <c r="JZ5" s="3">
        <v>1075.7329999999999</v>
      </c>
      <c r="KA5" s="3">
        <v>1078.318</v>
      </c>
      <c r="KB5" s="3">
        <v>1080.9100000000001</v>
      </c>
      <c r="KC5" s="3">
        <v>1083.51</v>
      </c>
      <c r="KD5" s="3">
        <v>1086.1189999999999</v>
      </c>
      <c r="KE5" s="3">
        <v>1088.6559999999999</v>
      </c>
      <c r="KF5" s="3">
        <v>1091.2</v>
      </c>
      <c r="KG5" s="3">
        <v>1093.751</v>
      </c>
      <c r="KH5" s="3">
        <v>1096.31</v>
      </c>
      <c r="KI5" s="3">
        <v>1098.8209999999999</v>
      </c>
      <c r="KJ5" s="3">
        <v>1101.338</v>
      </c>
      <c r="KK5" s="3">
        <v>1103.8610000000001</v>
      </c>
      <c r="KL5" s="3">
        <v>1106.3900000000001</v>
      </c>
      <c r="KM5" s="3">
        <v>1108.8599999999999</v>
      </c>
      <c r="KN5" s="3">
        <v>1111.336</v>
      </c>
      <c r="KO5" s="3">
        <v>1113.819</v>
      </c>
      <c r="KP5" s="3">
        <v>1116.308</v>
      </c>
      <c r="KQ5" s="3">
        <v>1118.6179999999999</v>
      </c>
      <c r="KR5" s="3">
        <v>1120.933</v>
      </c>
      <c r="KS5" s="3">
        <v>1123.2529999999999</v>
      </c>
      <c r="KT5" s="3">
        <v>1125.5450000000001</v>
      </c>
      <c r="KU5" s="3">
        <v>1127.8409999999999</v>
      </c>
      <c r="KV5" s="3">
        <v>1130.143</v>
      </c>
      <c r="KW5" s="3">
        <v>1132.45</v>
      </c>
      <c r="KX5" s="3">
        <v>1134.7639999999999</v>
      </c>
      <c r="KY5" s="3">
        <v>1137.0219999999999</v>
      </c>
      <c r="KZ5" s="3">
        <v>1139.2850000000001</v>
      </c>
      <c r="LA5" s="3">
        <v>1141.5540000000001</v>
      </c>
      <c r="LB5" s="3">
        <v>1143.828</v>
      </c>
      <c r="LC5" s="3">
        <v>1146.144</v>
      </c>
      <c r="LD5" s="3">
        <v>1148.4670000000001</v>
      </c>
      <c r="LE5" s="3">
        <v>1150.7950000000001</v>
      </c>
      <c r="LF5" s="3">
        <v>1153.1289999999999</v>
      </c>
      <c r="LG5" s="3">
        <v>1155.4480000000001</v>
      </c>
      <c r="LH5" s="3">
        <v>1157.77</v>
      </c>
      <c r="LI5" s="3">
        <v>1160.097</v>
      </c>
      <c r="LJ5" s="3">
        <v>1162.347</v>
      </c>
      <c r="LK5" s="3">
        <v>1164.557</v>
      </c>
      <c r="LL5" s="3">
        <v>1166.769</v>
      </c>
      <c r="LM5" s="3">
        <v>1168.9839999999999</v>
      </c>
      <c r="LN5" s="3">
        <v>1171.201</v>
      </c>
      <c r="LO5" s="3">
        <v>1173.2940000000001</v>
      </c>
      <c r="LP5" s="3">
        <v>1175.386</v>
      </c>
      <c r="LQ5" s="3">
        <v>1177.48</v>
      </c>
      <c r="LR5" s="3">
        <v>1179.5740000000001</v>
      </c>
      <c r="LS5" s="3">
        <v>1181.5920000000001</v>
      </c>
      <c r="LT5" s="3">
        <v>1183.6110000000001</v>
      </c>
      <c r="LU5" s="3">
        <v>1185.6289999999999</v>
      </c>
      <c r="LV5" s="3">
        <v>1187.6469999999999</v>
      </c>
      <c r="LW5" s="3">
        <v>1189.575</v>
      </c>
      <c r="LX5" s="3">
        <v>1191.501</v>
      </c>
      <c r="LY5" s="3">
        <v>1193.4259999999999</v>
      </c>
      <c r="LZ5" s="3">
        <v>1195.3499999999999</v>
      </c>
      <c r="MA5" s="3">
        <v>1197.3689999999999</v>
      </c>
      <c r="MB5" s="3">
        <v>1199.3900000000001</v>
      </c>
      <c r="MC5" s="3">
        <v>1201.412</v>
      </c>
      <c r="MD5" s="3">
        <v>1203.4359999999999</v>
      </c>
      <c r="ME5" s="3">
        <v>1205.4090000000001</v>
      </c>
      <c r="MF5" s="3">
        <v>1207.383</v>
      </c>
      <c r="MG5" s="3">
        <v>1209.3589999999999</v>
      </c>
      <c r="MH5" s="3">
        <v>1211.338</v>
      </c>
      <c r="MI5" s="3">
        <v>1213.645</v>
      </c>
      <c r="MJ5" s="3">
        <v>1215.9559999999999</v>
      </c>
      <c r="MK5" s="3">
        <v>1218.2719999999999</v>
      </c>
      <c r="ML5" s="3">
        <v>1220.5930000000001</v>
      </c>
      <c r="MM5" s="3">
        <v>1223.011</v>
      </c>
      <c r="MN5" s="3">
        <v>1225.434</v>
      </c>
      <c r="MO5" s="3">
        <v>1227.864</v>
      </c>
      <c r="MP5" s="3">
        <v>1230.299</v>
      </c>
      <c r="MQ5" s="3">
        <v>1232.796</v>
      </c>
      <c r="MR5" s="3">
        <v>1235.3</v>
      </c>
      <c r="MS5" s="3">
        <v>1237.81</v>
      </c>
      <c r="MT5" s="3">
        <v>1240.326</v>
      </c>
      <c r="MU5" t="s">
        <v>398</v>
      </c>
      <c r="MV5" t="b">
        <v>1</v>
      </c>
      <c r="MW5" s="1" t="s">
        <v>399</v>
      </c>
      <c r="MX5" t="s">
        <v>377</v>
      </c>
      <c r="MY5">
        <v>2025</v>
      </c>
      <c r="MZ5">
        <v>2</v>
      </c>
      <c r="NA5" t="s">
        <v>377</v>
      </c>
      <c r="NB5" t="s">
        <v>400</v>
      </c>
      <c r="NC5" s="1" t="s">
        <v>401</v>
      </c>
      <c r="ND5" t="s">
        <v>402</v>
      </c>
      <c r="NE5" t="s">
        <v>381</v>
      </c>
      <c r="NF5" s="1" t="s">
        <v>845</v>
      </c>
    </row>
    <row r="6" spans="1:370" x14ac:dyDescent="0.25">
      <c r="A6" t="s">
        <v>403</v>
      </c>
      <c r="B6" t="s">
        <v>371</v>
      </c>
      <c r="C6" s="1" t="s">
        <v>844</v>
      </c>
      <c r="D6" t="s">
        <v>397</v>
      </c>
      <c r="E6" t="s">
        <v>384</v>
      </c>
      <c r="F6" t="s">
        <v>374</v>
      </c>
      <c r="G6" s="2">
        <v>244.37899999999999</v>
      </c>
      <c r="H6" s="2">
        <v>247.94900000000001</v>
      </c>
      <c r="I6" s="2">
        <v>251.887</v>
      </c>
      <c r="J6" s="2">
        <v>254.935</v>
      </c>
      <c r="K6" s="2">
        <v>259.11799999999999</v>
      </c>
      <c r="L6" s="2">
        <v>260.94600000000003</v>
      </c>
      <c r="M6" s="2">
        <v>263.84100000000001</v>
      </c>
      <c r="N6" s="2">
        <v>259.13400000000001</v>
      </c>
      <c r="O6" s="2">
        <v>257.13400000000001</v>
      </c>
      <c r="P6" s="2">
        <v>257.05099999999999</v>
      </c>
      <c r="Q6" s="2">
        <v>256.88299999999998</v>
      </c>
      <c r="R6" s="2">
        <v>262.37599999999998</v>
      </c>
      <c r="S6" s="2">
        <v>264.851</v>
      </c>
      <c r="T6" s="2">
        <v>268.47199999999998</v>
      </c>
      <c r="U6" s="2">
        <v>271.536</v>
      </c>
      <c r="V6" s="2">
        <v>273.45299999999997</v>
      </c>
      <c r="W6" s="2">
        <v>276.54700000000003</v>
      </c>
      <c r="X6" s="2">
        <v>277.65499999999997</v>
      </c>
      <c r="Y6" s="2">
        <v>279.92700000000002</v>
      </c>
      <c r="Z6" s="2">
        <v>282.16000000000003</v>
      </c>
      <c r="AA6" s="2">
        <v>286.06200000000001</v>
      </c>
      <c r="AB6" s="2">
        <v>289.17899999999997</v>
      </c>
      <c r="AC6" s="2">
        <v>290.97899999999998</v>
      </c>
      <c r="AD6" s="2">
        <v>294.29399999999998</v>
      </c>
      <c r="AE6" s="2">
        <v>297.55200000000002</v>
      </c>
      <c r="AF6" s="2">
        <v>299.07100000000003</v>
      </c>
      <c r="AG6" s="2">
        <v>302.92</v>
      </c>
      <c r="AH6" s="2">
        <v>303.971</v>
      </c>
      <c r="AI6" s="2">
        <v>307.57400000000001</v>
      </c>
      <c r="AJ6" s="2">
        <v>305.096</v>
      </c>
      <c r="AK6" s="2">
        <v>305.55700000000002</v>
      </c>
      <c r="AL6" s="2">
        <v>305.08</v>
      </c>
      <c r="AM6" s="2">
        <v>306.214</v>
      </c>
      <c r="AN6" s="2">
        <v>308.52999999999997</v>
      </c>
      <c r="AO6" s="2">
        <v>310.60199999999998</v>
      </c>
      <c r="AP6" s="2">
        <v>312.47399999999999</v>
      </c>
      <c r="AQ6" s="2">
        <v>314.83800000000002</v>
      </c>
      <c r="AR6" s="2">
        <v>317.06900000000002</v>
      </c>
      <c r="AS6" s="2">
        <v>316.88499999999999</v>
      </c>
      <c r="AT6" s="2">
        <v>318.78199999999998</v>
      </c>
      <c r="AU6" s="2">
        <v>320.00700000000001</v>
      </c>
      <c r="AV6" s="2">
        <v>320.18200000000002</v>
      </c>
      <c r="AW6" s="2">
        <v>320.69600000000003</v>
      </c>
      <c r="AX6" s="2">
        <v>322.69200000000001</v>
      </c>
      <c r="AY6" s="2">
        <v>324.12900000000002</v>
      </c>
      <c r="AZ6" s="2">
        <v>325.67200000000003</v>
      </c>
      <c r="BA6" s="2">
        <v>327.77699999999999</v>
      </c>
      <c r="BB6" s="2">
        <v>327.47500000000002</v>
      </c>
      <c r="BC6" s="2">
        <v>328.29599999999999</v>
      </c>
      <c r="BD6" s="2">
        <v>331.02699999999999</v>
      </c>
      <c r="BE6" s="2">
        <v>332.92099999999999</v>
      </c>
      <c r="BF6" s="2">
        <v>334.60199999999998</v>
      </c>
      <c r="BG6" s="2">
        <v>335.63600000000002</v>
      </c>
      <c r="BH6" s="2">
        <v>339.31799999999998</v>
      </c>
      <c r="BI6" s="2">
        <v>341.16</v>
      </c>
      <c r="BJ6" s="2">
        <v>341.58600000000001</v>
      </c>
      <c r="BK6" s="2">
        <v>341.86700000000002</v>
      </c>
      <c r="BL6" s="2">
        <v>346.95699999999999</v>
      </c>
      <c r="BM6" s="2">
        <v>349.29</v>
      </c>
      <c r="BN6" s="2">
        <v>354.44200000000001</v>
      </c>
      <c r="BO6" s="2">
        <v>358.99299999999999</v>
      </c>
      <c r="BP6" s="2">
        <v>362.13499999999999</v>
      </c>
      <c r="BQ6" s="2">
        <v>366.71800000000002</v>
      </c>
      <c r="BR6" s="2">
        <v>369.74299999999999</v>
      </c>
      <c r="BS6" s="2">
        <v>374.55200000000002</v>
      </c>
      <c r="BT6" s="2">
        <v>378.73099999999999</v>
      </c>
      <c r="BU6" s="2">
        <v>382.99799999999999</v>
      </c>
      <c r="BV6" s="2">
        <v>388.13499999999999</v>
      </c>
      <c r="BW6" s="2">
        <v>388.95600000000002</v>
      </c>
      <c r="BX6" s="2">
        <v>391.04599999999999</v>
      </c>
      <c r="BY6" s="2">
        <v>393.58699999999999</v>
      </c>
      <c r="BZ6" s="2">
        <v>393.39800000000002</v>
      </c>
      <c r="CA6" s="2">
        <v>394.43299999999999</v>
      </c>
      <c r="CB6" s="2">
        <v>395.89</v>
      </c>
      <c r="CC6" s="2">
        <v>397.495</v>
      </c>
      <c r="CD6" s="2">
        <v>399.41300000000001</v>
      </c>
      <c r="CE6" s="2">
        <v>402.27</v>
      </c>
      <c r="CF6" s="2">
        <v>402.721</v>
      </c>
      <c r="CG6" s="2">
        <v>402.25799999999998</v>
      </c>
      <c r="CH6" s="2">
        <v>402.334</v>
      </c>
      <c r="CI6" s="2">
        <v>400.161</v>
      </c>
      <c r="CJ6" s="2">
        <v>400.18</v>
      </c>
      <c r="CK6" s="2">
        <v>400.67</v>
      </c>
      <c r="CL6" s="2">
        <v>401.72399999999999</v>
      </c>
      <c r="CM6" s="2">
        <v>404.45100000000002</v>
      </c>
      <c r="CN6" s="2">
        <v>408.50900000000001</v>
      </c>
      <c r="CO6" s="2">
        <v>412.19900000000001</v>
      </c>
      <c r="CP6" s="2">
        <v>416.08499999999998</v>
      </c>
      <c r="CQ6" s="2">
        <v>418.05099999999999</v>
      </c>
      <c r="CR6" s="2">
        <v>420.79199999999997</v>
      </c>
      <c r="CS6" s="2">
        <v>421.44900000000001</v>
      </c>
      <c r="CT6" s="2">
        <v>421.28300000000002</v>
      </c>
      <c r="CU6" s="2">
        <v>424.21100000000001</v>
      </c>
      <c r="CV6" s="2">
        <v>425.029</v>
      </c>
      <c r="CW6" s="2">
        <v>426.67</v>
      </c>
      <c r="CX6" s="2">
        <v>428.31099999999998</v>
      </c>
      <c r="CY6" s="2">
        <v>430.14</v>
      </c>
      <c r="CZ6" s="2">
        <v>434.654</v>
      </c>
      <c r="DA6" s="2">
        <v>438.976</v>
      </c>
      <c r="DB6" s="2">
        <v>443.31400000000002</v>
      </c>
      <c r="DC6" s="2">
        <v>447.56400000000002</v>
      </c>
      <c r="DD6" s="2">
        <v>450.76900000000001</v>
      </c>
      <c r="DE6" s="2">
        <v>453.1</v>
      </c>
      <c r="DF6" s="2">
        <v>456.20600000000002</v>
      </c>
      <c r="DG6" s="2">
        <v>459.34500000000003</v>
      </c>
      <c r="DH6" s="2">
        <v>462.32400000000001</v>
      </c>
      <c r="DI6" s="2">
        <v>469.13400000000001</v>
      </c>
      <c r="DJ6" s="2">
        <v>475.77800000000002</v>
      </c>
      <c r="DK6" s="2">
        <v>480.38099999999997</v>
      </c>
      <c r="DL6" s="2">
        <v>485.75099999999998</v>
      </c>
      <c r="DM6" s="2">
        <v>489.48700000000002</v>
      </c>
      <c r="DN6" s="2">
        <v>492.46300000000002</v>
      </c>
      <c r="DO6" s="2">
        <v>495.03699999999998</v>
      </c>
      <c r="DP6" s="2">
        <v>495.15699999999998</v>
      </c>
      <c r="DQ6" s="2">
        <v>497.976</v>
      </c>
      <c r="DR6" s="2">
        <v>495.81200000000001</v>
      </c>
      <c r="DS6" s="2">
        <v>498.673</v>
      </c>
      <c r="DT6" s="2">
        <v>501.00400000000002</v>
      </c>
      <c r="DU6" s="2">
        <v>503.07100000000003</v>
      </c>
      <c r="DV6" s="2">
        <v>503.50700000000001</v>
      </c>
      <c r="DW6" s="2">
        <v>505.07100000000003</v>
      </c>
      <c r="DX6" s="2">
        <v>502.81700000000001</v>
      </c>
      <c r="DY6" s="2">
        <v>508.23599999999999</v>
      </c>
      <c r="DZ6" s="2">
        <v>510.00799999999998</v>
      </c>
      <c r="EA6" s="2">
        <v>515.56200000000001</v>
      </c>
      <c r="EB6" s="2">
        <v>517.822</v>
      </c>
      <c r="EC6" s="2">
        <v>519.63199999999995</v>
      </c>
      <c r="ED6" s="2">
        <v>524.25599999999997</v>
      </c>
      <c r="EE6" s="2">
        <v>525.85199999999998</v>
      </c>
      <c r="EF6" s="2">
        <v>527.01800000000003</v>
      </c>
      <c r="EG6" s="2">
        <v>530.97799999999995</v>
      </c>
      <c r="EH6" s="2">
        <v>534.65</v>
      </c>
      <c r="EI6" s="2">
        <v>539.351</v>
      </c>
      <c r="EJ6" s="2">
        <v>545.83100000000002</v>
      </c>
      <c r="EK6" s="2">
        <v>546.20399999999995</v>
      </c>
      <c r="EL6" s="2">
        <v>549.18799999999999</v>
      </c>
      <c r="EM6" s="2">
        <v>554.92600000000004</v>
      </c>
      <c r="EN6" s="2">
        <v>558.57399999999996</v>
      </c>
      <c r="EO6" s="2">
        <v>560.33299999999997</v>
      </c>
      <c r="EP6" s="2">
        <v>560.92499999999995</v>
      </c>
      <c r="EQ6" s="2">
        <v>565.77599999999995</v>
      </c>
      <c r="ER6" s="2">
        <v>561.56200000000001</v>
      </c>
      <c r="ES6" s="2">
        <v>560.19500000000005</v>
      </c>
      <c r="ET6" s="2">
        <v>553.08699999999999</v>
      </c>
      <c r="EU6" s="2">
        <v>542.55999999999995</v>
      </c>
      <c r="EV6" s="2">
        <v>543.51700000000005</v>
      </c>
      <c r="EW6" s="2">
        <v>544.74099999999999</v>
      </c>
      <c r="EX6" s="2">
        <v>548.61800000000005</v>
      </c>
      <c r="EY6" s="2">
        <v>550.29999999999995</v>
      </c>
      <c r="EZ6" s="2">
        <v>552.87099999999998</v>
      </c>
      <c r="FA6" s="2">
        <v>556.49199999999996</v>
      </c>
      <c r="FB6" s="2">
        <v>559.83699999999999</v>
      </c>
      <c r="FC6" s="2">
        <v>567.20100000000002</v>
      </c>
      <c r="FD6" s="2">
        <v>567.28599999999994</v>
      </c>
      <c r="FE6" s="2">
        <v>569.07000000000005</v>
      </c>
      <c r="FF6" s="2">
        <v>571.07399999999996</v>
      </c>
      <c r="FG6" s="2">
        <v>570.803</v>
      </c>
      <c r="FH6" s="2">
        <v>568.56100000000004</v>
      </c>
      <c r="FI6" s="2">
        <v>570.27499999999998</v>
      </c>
      <c r="FJ6" s="2">
        <v>570.21400000000006</v>
      </c>
      <c r="FK6" s="2">
        <v>571.28200000000004</v>
      </c>
      <c r="FL6" s="2">
        <v>576.30100000000004</v>
      </c>
      <c r="FM6" s="2">
        <v>574.92999999999995</v>
      </c>
      <c r="FN6" s="2">
        <v>578.43799999999999</v>
      </c>
      <c r="FO6" s="2">
        <v>578.45799999999997</v>
      </c>
      <c r="FP6" s="2">
        <v>579.90899999999999</v>
      </c>
      <c r="FQ6" s="2">
        <v>583.60400000000004</v>
      </c>
      <c r="FR6" s="2">
        <v>582.01099999999997</v>
      </c>
      <c r="FS6" s="2">
        <v>585.375</v>
      </c>
      <c r="FT6" s="2">
        <v>585.78599999999994</v>
      </c>
      <c r="FU6" s="2">
        <v>587.28599999999994</v>
      </c>
      <c r="FV6" s="2">
        <v>588.71799999999996</v>
      </c>
      <c r="FW6" s="2">
        <v>590.553</v>
      </c>
      <c r="FX6" s="2">
        <v>589.52</v>
      </c>
      <c r="FY6" s="2">
        <v>590.30200000000002</v>
      </c>
      <c r="FZ6" s="2">
        <v>594.03499999999997</v>
      </c>
      <c r="GA6" s="2">
        <v>598.01400000000001</v>
      </c>
      <c r="GB6" s="2">
        <v>602.59</v>
      </c>
      <c r="GC6" s="2">
        <v>606.88699999999994</v>
      </c>
      <c r="GD6" s="2">
        <v>610.54300000000001</v>
      </c>
      <c r="GE6" s="2">
        <v>610.30700000000002</v>
      </c>
      <c r="GF6" s="2">
        <v>611.91999999999996</v>
      </c>
      <c r="GG6" s="2">
        <v>614.846</v>
      </c>
      <c r="GH6" s="2">
        <v>619.48699999999997</v>
      </c>
      <c r="GI6" s="2">
        <v>625.19100000000003</v>
      </c>
      <c r="GJ6" s="2">
        <v>628.63400000000001</v>
      </c>
      <c r="GK6" s="2">
        <v>628.58199999999999</v>
      </c>
      <c r="GL6" s="2">
        <v>625.50800000000004</v>
      </c>
      <c r="GM6" s="2">
        <v>593.75699999999995</v>
      </c>
      <c r="GN6" s="2">
        <v>521.351</v>
      </c>
      <c r="GO6" s="2">
        <v>601.40599999999995</v>
      </c>
      <c r="GP6" s="2">
        <v>600.71500000000003</v>
      </c>
      <c r="GQ6" s="2">
        <v>603.16200000000003</v>
      </c>
      <c r="GR6" s="2">
        <v>610.51</v>
      </c>
      <c r="GS6" s="2">
        <v>628.72199999999998</v>
      </c>
      <c r="GT6" s="2">
        <v>632.25900000000001</v>
      </c>
      <c r="GU6" s="2">
        <v>631.69600000000003</v>
      </c>
      <c r="GV6" s="2">
        <v>634.423</v>
      </c>
      <c r="GW6" s="2">
        <v>637.70000000000005</v>
      </c>
      <c r="GX6" s="2">
        <v>640.14700000000005</v>
      </c>
      <c r="GY6" s="2">
        <v>640.54499999999996</v>
      </c>
      <c r="GZ6" s="2">
        <v>646.22199999999998</v>
      </c>
      <c r="HA6" s="2">
        <v>647.78300000000002</v>
      </c>
      <c r="HB6" s="2">
        <v>650.61</v>
      </c>
      <c r="HC6" s="2">
        <v>651.40499999999997</v>
      </c>
      <c r="HD6" s="2">
        <v>652.61699999999996</v>
      </c>
      <c r="HE6" s="2">
        <v>655.01499999999999</v>
      </c>
      <c r="HF6" s="2">
        <v>654.62099999999998</v>
      </c>
      <c r="HG6" s="2">
        <v>655.37300000000005</v>
      </c>
      <c r="HH6" s="2">
        <v>657.57</v>
      </c>
      <c r="HI6" s="3">
        <v>659.06</v>
      </c>
      <c r="HJ6" s="3">
        <v>660.35</v>
      </c>
      <c r="HK6" s="3">
        <v>660.45</v>
      </c>
      <c r="HL6" s="3">
        <v>661.95</v>
      </c>
      <c r="HM6" s="3">
        <v>663.66</v>
      </c>
      <c r="HN6" s="3">
        <v>665.74</v>
      </c>
      <c r="HO6" s="3">
        <v>667.94</v>
      </c>
      <c r="HP6" s="3">
        <v>670.32</v>
      </c>
      <c r="HQ6" s="3">
        <v>672.87</v>
      </c>
      <c r="HR6" s="3">
        <v>675.3</v>
      </c>
      <c r="HS6" s="3">
        <v>677.85</v>
      </c>
      <c r="HT6" s="3">
        <v>680.36</v>
      </c>
      <c r="HU6" s="3">
        <v>682.84</v>
      </c>
      <c r="HV6" s="3">
        <v>685.3</v>
      </c>
      <c r="HW6" s="3">
        <v>687.74</v>
      </c>
      <c r="HX6" s="3">
        <v>690.3</v>
      </c>
      <c r="HY6" s="3">
        <v>692.87</v>
      </c>
      <c r="HZ6" s="3">
        <v>695.24</v>
      </c>
      <c r="IA6" s="3">
        <v>697.55</v>
      </c>
      <c r="IB6" s="3">
        <v>699.61</v>
      </c>
      <c r="IC6" s="3">
        <v>701.64</v>
      </c>
      <c r="ID6" s="3">
        <v>703.73</v>
      </c>
      <c r="IE6" s="3">
        <v>705.74</v>
      </c>
      <c r="IF6" s="3">
        <v>707.68</v>
      </c>
      <c r="IG6" s="3">
        <v>709.51</v>
      </c>
      <c r="IH6" s="3">
        <v>711.03</v>
      </c>
      <c r="II6" s="3">
        <v>712.8</v>
      </c>
      <c r="IJ6" s="3">
        <v>714.43</v>
      </c>
      <c r="IK6" s="3">
        <v>715.95</v>
      </c>
      <c r="IL6" s="3">
        <v>717.43</v>
      </c>
      <c r="IM6" s="3">
        <v>718.65</v>
      </c>
      <c r="IN6" s="3">
        <v>719.94</v>
      </c>
      <c r="IO6" s="3">
        <v>721.07</v>
      </c>
      <c r="IP6" s="3">
        <v>722.44</v>
      </c>
      <c r="IQ6" s="3">
        <v>723.83</v>
      </c>
      <c r="IR6" s="3">
        <v>725.34</v>
      </c>
      <c r="IS6" s="3">
        <v>726.66</v>
      </c>
      <c r="IT6" s="3">
        <v>727.91</v>
      </c>
      <c r="IU6" s="3">
        <v>729.26</v>
      </c>
      <c r="IV6" s="3">
        <v>730.68</v>
      </c>
      <c r="IW6" s="3">
        <v>731.84</v>
      </c>
      <c r="IX6" s="3">
        <v>733.03800000000001</v>
      </c>
      <c r="IY6" s="3">
        <v>734.38229999999999</v>
      </c>
      <c r="IZ6" s="3">
        <v>735.68489999999997</v>
      </c>
      <c r="JA6" s="3">
        <v>737.06129999999996</v>
      </c>
      <c r="JB6" s="3">
        <v>738.24620000000004</v>
      </c>
      <c r="JC6" s="3">
        <v>739.54679999999996</v>
      </c>
      <c r="JD6" s="3">
        <v>740.71529999999996</v>
      </c>
      <c r="JE6" s="3">
        <v>742.07479999999998</v>
      </c>
      <c r="JF6" s="3">
        <v>743.25900000000001</v>
      </c>
      <c r="JG6" s="3">
        <v>744.38570000000004</v>
      </c>
      <c r="JH6" s="3">
        <v>745.28880000000004</v>
      </c>
      <c r="JI6" s="3">
        <v>746.20320000000004</v>
      </c>
      <c r="JJ6" s="3">
        <v>747.04579999999999</v>
      </c>
      <c r="JK6" s="3">
        <v>748.08969999999999</v>
      </c>
      <c r="JL6" s="3">
        <v>749.07569999999998</v>
      </c>
      <c r="JM6" s="3">
        <v>750.16700000000003</v>
      </c>
      <c r="JN6" s="3">
        <v>751.23860000000002</v>
      </c>
      <c r="JO6" s="3">
        <v>752.15539999999999</v>
      </c>
      <c r="JP6" s="3">
        <v>753.13239999999996</v>
      </c>
      <c r="JQ6" s="3">
        <v>753.95830000000001</v>
      </c>
      <c r="JR6" s="3">
        <v>754.95249999999999</v>
      </c>
      <c r="JS6" s="3">
        <v>755.86300000000006</v>
      </c>
      <c r="JT6" s="3">
        <v>756.84969999999998</v>
      </c>
      <c r="JU6" s="3">
        <v>757.75310000000002</v>
      </c>
      <c r="JV6" s="3">
        <v>758.77940000000001</v>
      </c>
      <c r="JW6" s="3">
        <v>759.81230000000005</v>
      </c>
      <c r="JX6" s="3">
        <v>760.91520000000003</v>
      </c>
      <c r="JY6" s="3">
        <v>761.86670000000004</v>
      </c>
      <c r="JZ6" s="3">
        <v>763.05650000000003</v>
      </c>
      <c r="KA6" s="3">
        <v>764.01</v>
      </c>
      <c r="KB6" s="3">
        <v>765.12120000000004</v>
      </c>
      <c r="KC6" s="3">
        <v>766.22029999999995</v>
      </c>
      <c r="KD6" s="3">
        <v>767.29719999999998</v>
      </c>
      <c r="KE6" s="3">
        <v>768.28229999999996</v>
      </c>
      <c r="KF6" s="3">
        <v>769.16470000000004</v>
      </c>
      <c r="KG6" s="3">
        <v>770.16049999999996</v>
      </c>
      <c r="KH6" s="3">
        <v>771.2364</v>
      </c>
      <c r="KI6" s="3">
        <v>772.04589999999996</v>
      </c>
      <c r="KJ6" s="3">
        <v>773.01170000000002</v>
      </c>
      <c r="KK6" s="3">
        <v>773.95719999999994</v>
      </c>
      <c r="KL6" s="3">
        <v>774.8</v>
      </c>
      <c r="KM6" s="3">
        <v>775.74260000000004</v>
      </c>
      <c r="KN6" s="3">
        <v>776.59500000000003</v>
      </c>
      <c r="KO6" s="3">
        <v>777.33349999999996</v>
      </c>
      <c r="KP6" s="3">
        <v>778.20119999999997</v>
      </c>
      <c r="KQ6" s="3">
        <v>778.90200000000004</v>
      </c>
      <c r="KR6" s="3">
        <v>779.59839999999997</v>
      </c>
      <c r="KS6" s="3">
        <v>780.24609999999996</v>
      </c>
      <c r="KT6" s="3">
        <v>780.82240000000002</v>
      </c>
      <c r="KU6" s="3">
        <v>781.59410000000003</v>
      </c>
      <c r="KV6" s="3">
        <v>782.25429999999994</v>
      </c>
      <c r="KW6" s="3">
        <v>782.76649999999995</v>
      </c>
      <c r="KX6" s="3">
        <v>783.44719999999995</v>
      </c>
      <c r="KY6" s="3">
        <v>784.12660000000005</v>
      </c>
      <c r="KZ6" s="3">
        <v>784.798</v>
      </c>
      <c r="LA6" s="3">
        <v>785.45830000000001</v>
      </c>
      <c r="LB6" s="3">
        <v>785.99710000000005</v>
      </c>
      <c r="LC6" s="3">
        <v>786.77120000000002</v>
      </c>
      <c r="LD6" s="3">
        <v>787.59339999999997</v>
      </c>
      <c r="LE6" s="3">
        <v>788.30790000000002</v>
      </c>
      <c r="LF6" s="3">
        <v>788.9588</v>
      </c>
      <c r="LG6" s="3">
        <v>789.67529999999999</v>
      </c>
      <c r="LH6" s="3">
        <v>790.39890000000003</v>
      </c>
      <c r="LI6" s="3">
        <v>791.10159999999996</v>
      </c>
      <c r="LJ6" s="3">
        <v>791.69500000000005</v>
      </c>
      <c r="LK6" s="3">
        <v>792.37900000000002</v>
      </c>
      <c r="LL6" s="3">
        <v>793.01969999999994</v>
      </c>
      <c r="LM6" s="3">
        <v>793.62159999999994</v>
      </c>
      <c r="LN6" s="3">
        <v>794.15150000000006</v>
      </c>
      <c r="LO6" s="3">
        <v>794.76679999999999</v>
      </c>
      <c r="LP6" s="3">
        <v>795.38890000000004</v>
      </c>
      <c r="LQ6" s="3">
        <v>795.97029999999995</v>
      </c>
      <c r="LR6" s="3">
        <v>796.55110000000002</v>
      </c>
      <c r="LS6" s="3">
        <v>797.06380000000001</v>
      </c>
      <c r="LT6" s="3">
        <v>797.7346</v>
      </c>
      <c r="LU6" s="3">
        <v>798.27689999999996</v>
      </c>
      <c r="LV6" s="3">
        <v>798.86339999999996</v>
      </c>
      <c r="LW6" s="3">
        <v>799.36009999999999</v>
      </c>
      <c r="LX6" s="3">
        <v>799.92290000000003</v>
      </c>
      <c r="LY6" s="3">
        <v>800.47479999999996</v>
      </c>
      <c r="LZ6" s="3">
        <v>800.93809999999996</v>
      </c>
      <c r="MA6" s="3">
        <v>801.49099999999999</v>
      </c>
      <c r="MB6" s="3">
        <v>802.05399999999997</v>
      </c>
      <c r="MC6" s="3">
        <v>802.59389999999996</v>
      </c>
      <c r="MD6" s="3">
        <v>803.05790000000002</v>
      </c>
      <c r="ME6" s="3">
        <v>803.55</v>
      </c>
      <c r="MF6" s="3">
        <v>804.04939999999999</v>
      </c>
      <c r="MG6" s="3">
        <v>804.46950000000004</v>
      </c>
      <c r="MH6" s="3">
        <v>804.95680000000004</v>
      </c>
      <c r="MI6" s="3">
        <v>805.51990000000001</v>
      </c>
      <c r="MJ6" s="3">
        <v>805.94420000000002</v>
      </c>
      <c r="MK6" s="3">
        <v>806.4751</v>
      </c>
      <c r="ML6" s="3">
        <v>806.88760000000002</v>
      </c>
      <c r="MM6" s="3">
        <v>807.42190000000005</v>
      </c>
      <c r="MN6" s="3">
        <v>807.82320000000004</v>
      </c>
      <c r="MO6" s="3">
        <v>808.33879999999999</v>
      </c>
      <c r="MP6" s="3">
        <v>808.83339999999998</v>
      </c>
      <c r="MQ6" s="3">
        <v>809.30100000000004</v>
      </c>
      <c r="MR6" s="3">
        <v>809.88390000000004</v>
      </c>
      <c r="MS6" s="3">
        <v>810.43730000000005</v>
      </c>
      <c r="MT6" s="3">
        <v>810.90390000000002</v>
      </c>
      <c r="MU6" t="s">
        <v>404</v>
      </c>
      <c r="MV6" t="b">
        <v>1</v>
      </c>
      <c r="MW6" s="1" t="s">
        <v>399</v>
      </c>
      <c r="MX6" t="s">
        <v>377</v>
      </c>
      <c r="MY6">
        <v>2025</v>
      </c>
      <c r="MZ6">
        <v>2</v>
      </c>
      <c r="NA6" t="s">
        <v>377</v>
      </c>
      <c r="NB6" s="1" t="s">
        <v>405</v>
      </c>
      <c r="NC6" s="1" t="s">
        <v>406</v>
      </c>
      <c r="ND6" t="s">
        <v>407</v>
      </c>
      <c r="NE6" t="s">
        <v>381</v>
      </c>
      <c r="NF6" s="1" t="s">
        <v>845</v>
      </c>
    </row>
    <row r="7" spans="1:370" x14ac:dyDescent="0.25">
      <c r="A7" t="s">
        <v>408</v>
      </c>
      <c r="B7" t="s">
        <v>371</v>
      </c>
      <c r="C7" s="1" t="s">
        <v>844</v>
      </c>
      <c r="D7" t="s">
        <v>397</v>
      </c>
      <c r="E7" t="s">
        <v>384</v>
      </c>
      <c r="F7" t="s">
        <v>374</v>
      </c>
      <c r="G7" s="2">
        <v>223.02869999999999</v>
      </c>
      <c r="H7" s="2">
        <v>229.71039999999999</v>
      </c>
      <c r="I7" s="2">
        <v>237.02080000000001</v>
      </c>
      <c r="J7" s="2">
        <v>242.81</v>
      </c>
      <c r="K7" s="2">
        <v>244.77850000000001</v>
      </c>
      <c r="L7" s="2">
        <v>247.1172</v>
      </c>
      <c r="M7" s="2">
        <v>247.5283</v>
      </c>
      <c r="N7" s="2">
        <v>242.35429999999999</v>
      </c>
      <c r="O7" s="2">
        <v>238.1379</v>
      </c>
      <c r="P7" s="2">
        <v>238.0164</v>
      </c>
      <c r="Q7" s="2">
        <v>241.39830000000001</v>
      </c>
      <c r="R7" s="2">
        <v>244.1035</v>
      </c>
      <c r="S7" s="2">
        <v>248.40379999999999</v>
      </c>
      <c r="T7" s="2">
        <v>252.89420000000001</v>
      </c>
      <c r="U7" s="2">
        <v>259.32069999999999</v>
      </c>
      <c r="V7" s="2">
        <v>263.81970000000001</v>
      </c>
      <c r="W7" s="2">
        <v>263.92410000000001</v>
      </c>
      <c r="X7" s="2">
        <v>262.45429999999999</v>
      </c>
      <c r="Y7" s="2">
        <v>259.9991</v>
      </c>
      <c r="Z7" s="2">
        <v>262.22629999999998</v>
      </c>
      <c r="AA7" s="2">
        <v>266.51299999999998</v>
      </c>
      <c r="AB7" s="2">
        <v>271.12329999999997</v>
      </c>
      <c r="AC7" s="2">
        <v>272.5487</v>
      </c>
      <c r="AD7" s="2">
        <v>276.70170000000002</v>
      </c>
      <c r="AE7" s="2">
        <v>281.07389999999998</v>
      </c>
      <c r="AF7" s="2">
        <v>283.11779999999999</v>
      </c>
      <c r="AG7" s="2">
        <v>288.01780000000002</v>
      </c>
      <c r="AH7" s="2">
        <v>294.7971</v>
      </c>
      <c r="AI7" s="2">
        <v>294.26940000000002</v>
      </c>
      <c r="AJ7" s="2">
        <v>296.5532</v>
      </c>
      <c r="AK7" s="2">
        <v>296.80169999999998</v>
      </c>
      <c r="AL7" s="2">
        <v>299.3304</v>
      </c>
      <c r="AM7" s="2">
        <v>298.35899999999998</v>
      </c>
      <c r="AN7" s="2">
        <v>298.94099999999997</v>
      </c>
      <c r="AO7" s="2">
        <v>299.08</v>
      </c>
      <c r="AP7" s="2">
        <v>301.50700000000001</v>
      </c>
      <c r="AQ7" s="2">
        <v>301.387</v>
      </c>
      <c r="AR7" s="2">
        <v>300.53100000000001</v>
      </c>
      <c r="AS7" s="2">
        <v>300.37</v>
      </c>
      <c r="AT7" s="2">
        <v>299.495</v>
      </c>
      <c r="AU7" s="2">
        <v>300.334</v>
      </c>
      <c r="AV7" s="2">
        <v>299.97500000000002</v>
      </c>
      <c r="AW7" s="2">
        <v>305.55900000000003</v>
      </c>
      <c r="AX7" s="2">
        <v>312.334</v>
      </c>
      <c r="AY7" s="2">
        <v>311.71899999999999</v>
      </c>
      <c r="AZ7" s="2">
        <v>312.72500000000002</v>
      </c>
      <c r="BA7" s="2">
        <v>316.40699999999998</v>
      </c>
      <c r="BB7" s="2">
        <v>316.45800000000003</v>
      </c>
      <c r="BC7" s="2">
        <v>318.26499999999999</v>
      </c>
      <c r="BD7" s="2">
        <v>322.471</v>
      </c>
      <c r="BE7" s="2">
        <v>325.05200000000002</v>
      </c>
      <c r="BF7" s="2">
        <v>327.22000000000003</v>
      </c>
      <c r="BG7" s="2">
        <v>329.26</v>
      </c>
      <c r="BH7" s="2">
        <v>331.38900000000001</v>
      </c>
      <c r="BI7" s="2">
        <v>334.69799999999998</v>
      </c>
      <c r="BJ7" s="2">
        <v>336.07100000000003</v>
      </c>
      <c r="BK7" s="2">
        <v>337.44900000000001</v>
      </c>
      <c r="BL7" s="2">
        <v>342.55799999999999</v>
      </c>
      <c r="BM7" s="2">
        <v>343.54700000000003</v>
      </c>
      <c r="BN7" s="2">
        <v>347.24299999999999</v>
      </c>
      <c r="BO7" s="2">
        <v>352.35399999999998</v>
      </c>
      <c r="BP7" s="2">
        <v>354.59199999999998</v>
      </c>
      <c r="BQ7" s="2">
        <v>359.25200000000001</v>
      </c>
      <c r="BR7" s="2">
        <v>363.541</v>
      </c>
      <c r="BS7" s="2">
        <v>365.798</v>
      </c>
      <c r="BT7" s="2">
        <v>367.38200000000001</v>
      </c>
      <c r="BU7" s="2">
        <v>371.21199999999999</v>
      </c>
      <c r="BV7" s="2">
        <v>375.03199999999998</v>
      </c>
      <c r="BW7" s="2">
        <v>376.52600000000001</v>
      </c>
      <c r="BX7" s="2">
        <v>377.67399999999998</v>
      </c>
      <c r="BY7" s="2">
        <v>378.28100000000001</v>
      </c>
      <c r="BZ7" s="2">
        <v>375.822</v>
      </c>
      <c r="CA7" s="2">
        <v>379.58100000000002</v>
      </c>
      <c r="CB7" s="2">
        <v>377.50299999999999</v>
      </c>
      <c r="CC7" s="2">
        <v>377.63900000000001</v>
      </c>
      <c r="CD7" s="2">
        <v>382.07100000000003</v>
      </c>
      <c r="CE7" s="2">
        <v>383.1</v>
      </c>
      <c r="CF7" s="2">
        <v>382.87900000000002</v>
      </c>
      <c r="CG7" s="2">
        <v>382.02800000000002</v>
      </c>
      <c r="CH7" s="2">
        <v>379.39600000000002</v>
      </c>
      <c r="CI7" s="2">
        <v>378.86500000000001</v>
      </c>
      <c r="CJ7" s="2">
        <v>377.952</v>
      </c>
      <c r="CK7" s="2">
        <v>377.35599999999999</v>
      </c>
      <c r="CL7" s="2">
        <v>380.12200000000001</v>
      </c>
      <c r="CM7" s="2">
        <v>383.01799999999997</v>
      </c>
      <c r="CN7" s="2">
        <v>385.79</v>
      </c>
      <c r="CO7" s="2">
        <v>388.197</v>
      </c>
      <c r="CP7" s="2">
        <v>391.84100000000001</v>
      </c>
      <c r="CQ7" s="2">
        <v>396.76</v>
      </c>
      <c r="CR7" s="2">
        <v>397.03800000000001</v>
      </c>
      <c r="CS7" s="2">
        <v>398.80399999999997</v>
      </c>
      <c r="CT7" s="2">
        <v>402.10700000000003</v>
      </c>
      <c r="CU7" s="2">
        <v>402.98</v>
      </c>
      <c r="CV7" s="2">
        <v>403.56</v>
      </c>
      <c r="CW7" s="2">
        <v>404.27</v>
      </c>
      <c r="CX7" s="2">
        <v>402.94900000000001</v>
      </c>
      <c r="CY7" s="2">
        <v>404.10399999999998</v>
      </c>
      <c r="CZ7" s="2">
        <v>410.64400000000001</v>
      </c>
      <c r="DA7" s="2">
        <v>412.37200000000001</v>
      </c>
      <c r="DB7" s="2">
        <v>418.50599999999997</v>
      </c>
      <c r="DC7" s="2">
        <v>416.54300000000001</v>
      </c>
      <c r="DD7" s="2">
        <v>418.88</v>
      </c>
      <c r="DE7" s="2">
        <v>419.28100000000001</v>
      </c>
      <c r="DF7" s="2">
        <v>417.90300000000002</v>
      </c>
      <c r="DG7" s="2">
        <v>419.84899999999999</v>
      </c>
      <c r="DH7" s="2">
        <v>421.55399999999997</v>
      </c>
      <c r="DI7" s="2">
        <v>425.98099999999999</v>
      </c>
      <c r="DJ7" s="2">
        <v>432.488</v>
      </c>
      <c r="DK7" s="2">
        <v>437.72399999999999</v>
      </c>
      <c r="DL7" s="2">
        <v>440.541</v>
      </c>
      <c r="DM7" s="2">
        <v>444.42099999999999</v>
      </c>
      <c r="DN7" s="2">
        <v>448.69200000000001</v>
      </c>
      <c r="DO7" s="2">
        <v>452.48700000000002</v>
      </c>
      <c r="DP7" s="2">
        <v>452.12299999999999</v>
      </c>
      <c r="DQ7" s="2">
        <v>450.18400000000003</v>
      </c>
      <c r="DR7" s="2">
        <v>449.51600000000002</v>
      </c>
      <c r="DS7" s="2">
        <v>450.18</v>
      </c>
      <c r="DT7" s="2">
        <v>451.61599999999999</v>
      </c>
      <c r="DU7" s="2">
        <v>452.14100000000002</v>
      </c>
      <c r="DV7" s="2">
        <v>454.83300000000003</v>
      </c>
      <c r="DW7" s="2">
        <v>453.04899999999998</v>
      </c>
      <c r="DX7" s="2">
        <v>451.99799999999999</v>
      </c>
      <c r="DY7" s="2">
        <v>450.96699999999998</v>
      </c>
      <c r="DZ7" s="2">
        <v>455.39499999999998</v>
      </c>
      <c r="EA7" s="2">
        <v>457.005</v>
      </c>
      <c r="EB7" s="2">
        <v>458.39699999999999</v>
      </c>
      <c r="EC7" s="2">
        <v>458.85</v>
      </c>
      <c r="ED7" s="2">
        <v>459.87400000000002</v>
      </c>
      <c r="EE7" s="2">
        <v>459.17599999999999</v>
      </c>
      <c r="EF7" s="2">
        <v>462.92899999999997</v>
      </c>
      <c r="EG7" s="2">
        <v>465.43400000000003</v>
      </c>
      <c r="EH7" s="2">
        <v>467.55700000000002</v>
      </c>
      <c r="EI7" s="2">
        <v>469.12700000000001</v>
      </c>
      <c r="EJ7" s="2">
        <v>470.613</v>
      </c>
      <c r="EK7" s="2">
        <v>472.02300000000002</v>
      </c>
      <c r="EL7" s="2">
        <v>478.50900000000001</v>
      </c>
      <c r="EM7" s="2">
        <v>478.05700000000002</v>
      </c>
      <c r="EN7" s="2">
        <v>479.21499999999997</v>
      </c>
      <c r="EO7" s="2">
        <v>479.12299999999999</v>
      </c>
      <c r="EP7" s="2">
        <v>478.11700000000002</v>
      </c>
      <c r="EQ7" s="2">
        <v>483.34899999999999</v>
      </c>
      <c r="ER7" s="2">
        <v>478.84699999999998</v>
      </c>
      <c r="ES7" s="2">
        <v>471.64299999999997</v>
      </c>
      <c r="ET7" s="2">
        <v>460.392</v>
      </c>
      <c r="EU7" s="2">
        <v>449.09</v>
      </c>
      <c r="EV7" s="2">
        <v>446.68099999999998</v>
      </c>
      <c r="EW7" s="2">
        <v>448.18099999999998</v>
      </c>
      <c r="EX7" s="2">
        <v>449.38299999999998</v>
      </c>
      <c r="EY7" s="2">
        <v>451.10199999999998</v>
      </c>
      <c r="EZ7" s="2">
        <v>454.15100000000001</v>
      </c>
      <c r="FA7" s="2">
        <v>455.358</v>
      </c>
      <c r="FB7" s="2">
        <v>459.26600000000002</v>
      </c>
      <c r="FC7" s="2">
        <v>461.86900000000003</v>
      </c>
      <c r="FD7" s="2">
        <v>460.76799999999997</v>
      </c>
      <c r="FE7" s="2">
        <v>458.66199999999998</v>
      </c>
      <c r="FF7" s="2">
        <v>454.17399999999998</v>
      </c>
      <c r="FG7" s="2">
        <v>449.44099999999997</v>
      </c>
      <c r="FH7" s="2">
        <v>445.68900000000002</v>
      </c>
      <c r="FI7" s="2">
        <v>442.73200000000003</v>
      </c>
      <c r="FJ7" s="2">
        <v>439.33300000000003</v>
      </c>
      <c r="FK7" s="2">
        <v>435.69200000000001</v>
      </c>
      <c r="FL7" s="2">
        <v>435.59</v>
      </c>
      <c r="FM7" s="2">
        <v>437.04599999999999</v>
      </c>
      <c r="FN7" s="2">
        <v>436.404</v>
      </c>
      <c r="FO7" s="2">
        <v>436.584</v>
      </c>
      <c r="FP7" s="2">
        <v>436.69799999999998</v>
      </c>
      <c r="FQ7" s="2">
        <v>436.733</v>
      </c>
      <c r="FR7" s="2">
        <v>436.03100000000001</v>
      </c>
      <c r="FS7" s="2">
        <v>437.779</v>
      </c>
      <c r="FT7" s="2">
        <v>439.661</v>
      </c>
      <c r="FU7" s="2">
        <v>439.80500000000001</v>
      </c>
      <c r="FV7" s="2">
        <v>441.81900000000002</v>
      </c>
      <c r="FW7" s="2">
        <v>442.72899999999998</v>
      </c>
      <c r="FX7" s="2">
        <v>444.16300000000001</v>
      </c>
      <c r="FY7" s="2">
        <v>447.202</v>
      </c>
      <c r="FZ7" s="2">
        <v>448.79700000000003</v>
      </c>
      <c r="GA7" s="2">
        <v>450.96899999999999</v>
      </c>
      <c r="GB7" s="2">
        <v>452.89800000000002</v>
      </c>
      <c r="GC7" s="2">
        <v>453.24799999999999</v>
      </c>
      <c r="GD7" s="2">
        <v>455.94099999999997</v>
      </c>
      <c r="GE7" s="2">
        <v>455.28500000000003</v>
      </c>
      <c r="GF7" s="2">
        <v>456.55500000000001</v>
      </c>
      <c r="GG7" s="2">
        <v>456.15100000000001</v>
      </c>
      <c r="GH7" s="2">
        <v>457.42099999999999</v>
      </c>
      <c r="GI7" s="2">
        <v>458.44799999999998</v>
      </c>
      <c r="GJ7" s="2">
        <v>460.26400000000001</v>
      </c>
      <c r="GK7" s="2">
        <v>457.77100000000002</v>
      </c>
      <c r="GL7" s="2">
        <v>456.56599999999997</v>
      </c>
      <c r="GM7" s="2">
        <v>430.56099999999998</v>
      </c>
      <c r="GN7" s="2">
        <v>376.798</v>
      </c>
      <c r="GO7" s="2">
        <v>430.20800000000003</v>
      </c>
      <c r="GP7" s="2">
        <v>431.38600000000002</v>
      </c>
      <c r="GQ7" s="2">
        <v>438.51100000000002</v>
      </c>
      <c r="GR7" s="2">
        <v>449.61</v>
      </c>
      <c r="GS7" s="2">
        <v>460.13400000000001</v>
      </c>
      <c r="GT7" s="2">
        <v>467.61900000000003</v>
      </c>
      <c r="GU7" s="2">
        <v>470.983</v>
      </c>
      <c r="GV7" s="2">
        <v>478.27100000000002</v>
      </c>
      <c r="GW7" s="2">
        <v>478.88400000000001</v>
      </c>
      <c r="GX7" s="2">
        <v>478.01400000000001</v>
      </c>
      <c r="GY7" s="2">
        <v>481.37099999999998</v>
      </c>
      <c r="GZ7" s="2">
        <v>481.39600000000002</v>
      </c>
      <c r="HA7" s="2">
        <v>481.33300000000003</v>
      </c>
      <c r="HB7" s="2">
        <v>482.524</v>
      </c>
      <c r="HC7" s="2">
        <v>482.98599999999999</v>
      </c>
      <c r="HD7" s="2">
        <v>484.12299999999999</v>
      </c>
      <c r="HE7" s="2">
        <v>483.91199999999998</v>
      </c>
      <c r="HF7" s="2">
        <v>485.04199999999997</v>
      </c>
      <c r="HG7" s="2">
        <v>486.46100000000001</v>
      </c>
      <c r="HH7" s="2">
        <v>486.16500000000002</v>
      </c>
      <c r="HI7" s="3">
        <v>486.7749</v>
      </c>
      <c r="HJ7" s="3">
        <v>487.40769999999998</v>
      </c>
      <c r="HK7" s="3">
        <v>488.13889999999998</v>
      </c>
      <c r="HL7" s="3">
        <v>488.8467</v>
      </c>
      <c r="HM7" s="3">
        <v>489.78519999999997</v>
      </c>
      <c r="HN7" s="3">
        <v>490.70580000000001</v>
      </c>
      <c r="HO7" s="3">
        <v>491.62639999999999</v>
      </c>
      <c r="HP7" s="3">
        <v>492.54689999999999</v>
      </c>
      <c r="HQ7" s="3">
        <v>493.4674</v>
      </c>
      <c r="HR7" s="3">
        <v>494.38799999999998</v>
      </c>
      <c r="HS7" s="3">
        <v>495.37740000000002</v>
      </c>
      <c r="HT7" s="3">
        <v>496.36849999999998</v>
      </c>
      <c r="HU7" s="3">
        <v>497.34339999999997</v>
      </c>
      <c r="HV7" s="3">
        <v>498.25139999999999</v>
      </c>
      <c r="HW7" s="3">
        <v>499.11070000000001</v>
      </c>
      <c r="HX7" s="3">
        <v>499.94420000000002</v>
      </c>
      <c r="HY7" s="3">
        <v>500.79750000000001</v>
      </c>
      <c r="HZ7" s="3">
        <v>501.5204</v>
      </c>
      <c r="IA7" s="3">
        <v>502.24340000000001</v>
      </c>
      <c r="IB7" s="3">
        <v>502.93029999999999</v>
      </c>
      <c r="IC7" s="3">
        <v>503.61559999999997</v>
      </c>
      <c r="ID7" s="3">
        <v>504.30040000000002</v>
      </c>
      <c r="IE7" s="3">
        <v>504.8109</v>
      </c>
      <c r="IF7" s="3">
        <v>505.29759999999999</v>
      </c>
      <c r="IG7" s="3">
        <v>505.78160000000003</v>
      </c>
      <c r="IH7" s="3">
        <v>506.26260000000002</v>
      </c>
      <c r="II7" s="3">
        <v>506.67689999999999</v>
      </c>
      <c r="IJ7" s="3">
        <v>507.08199999999999</v>
      </c>
      <c r="IK7" s="3">
        <v>507.48520000000002</v>
      </c>
      <c r="IL7" s="3">
        <v>507.90170000000001</v>
      </c>
      <c r="IM7" s="3">
        <v>508.30439999999999</v>
      </c>
      <c r="IN7" s="3">
        <v>508.7054</v>
      </c>
      <c r="IO7" s="3">
        <v>509.10489999999999</v>
      </c>
      <c r="IP7" s="3">
        <v>509.4434</v>
      </c>
      <c r="IQ7" s="3">
        <v>509.76850000000002</v>
      </c>
      <c r="IR7" s="3">
        <v>510.0926</v>
      </c>
      <c r="IS7" s="3">
        <v>510.41860000000003</v>
      </c>
      <c r="IT7" s="3">
        <v>510.7441</v>
      </c>
      <c r="IU7" s="3">
        <v>511.0598</v>
      </c>
      <c r="IV7" s="3">
        <v>511.4101</v>
      </c>
      <c r="IW7" s="3">
        <v>511.73770000000002</v>
      </c>
      <c r="IX7" s="3">
        <v>512.06449999999995</v>
      </c>
      <c r="IY7" s="3">
        <v>512.36739999999998</v>
      </c>
      <c r="IZ7" s="3">
        <v>512.66250000000002</v>
      </c>
      <c r="JA7" s="3">
        <v>512.95640000000003</v>
      </c>
      <c r="JB7" s="3">
        <v>513.24890000000005</v>
      </c>
      <c r="JC7" s="3">
        <v>513.52700000000004</v>
      </c>
      <c r="JD7" s="3">
        <v>513.80290000000002</v>
      </c>
      <c r="JE7" s="3">
        <v>514.07870000000003</v>
      </c>
      <c r="JF7" s="3">
        <v>514.35019999999997</v>
      </c>
      <c r="JG7" s="3">
        <v>514.60770000000002</v>
      </c>
      <c r="JH7" s="3">
        <v>514.86199999999997</v>
      </c>
      <c r="JI7" s="3">
        <v>515.11369999999999</v>
      </c>
      <c r="JJ7" s="3">
        <v>515.36270000000002</v>
      </c>
      <c r="JK7" s="3">
        <v>515.57669999999996</v>
      </c>
      <c r="JL7" s="3">
        <v>515.78779999999995</v>
      </c>
      <c r="JM7" s="3">
        <v>515.99590000000001</v>
      </c>
      <c r="JN7" s="3">
        <v>516.19929999999999</v>
      </c>
      <c r="JO7" s="3">
        <v>516.42049999999995</v>
      </c>
      <c r="JP7" s="3">
        <v>516.63720000000001</v>
      </c>
      <c r="JQ7" s="3">
        <v>516.85140000000001</v>
      </c>
      <c r="JR7" s="3">
        <v>517.05820000000006</v>
      </c>
      <c r="JS7" s="3">
        <v>517.25869999999998</v>
      </c>
      <c r="JT7" s="3">
        <v>517.45609999999999</v>
      </c>
      <c r="JU7" s="3">
        <v>517.64829999999995</v>
      </c>
      <c r="JV7" s="3">
        <v>517.83529999999996</v>
      </c>
      <c r="JW7" s="3">
        <v>518.03420000000006</v>
      </c>
      <c r="JX7" s="3">
        <v>518.22879999999998</v>
      </c>
      <c r="JY7" s="3">
        <v>518.42110000000002</v>
      </c>
      <c r="JZ7" s="3">
        <v>518.60680000000002</v>
      </c>
      <c r="KA7" s="3">
        <v>518.82150000000001</v>
      </c>
      <c r="KB7" s="3">
        <v>519.03240000000005</v>
      </c>
      <c r="KC7" s="3">
        <v>519.17190000000005</v>
      </c>
      <c r="KD7" s="3">
        <v>519.30799999999999</v>
      </c>
      <c r="KE7" s="3">
        <v>519.46029999999996</v>
      </c>
      <c r="KF7" s="3">
        <v>519.60879999999997</v>
      </c>
      <c r="KG7" s="3">
        <v>519.75310000000002</v>
      </c>
      <c r="KH7" s="3">
        <v>519.8963</v>
      </c>
      <c r="KI7" s="3">
        <v>520.10990000000004</v>
      </c>
      <c r="KJ7" s="3">
        <v>520.29570000000001</v>
      </c>
      <c r="KK7" s="3">
        <v>520.47860000000003</v>
      </c>
      <c r="KL7" s="3">
        <v>520.65909999999997</v>
      </c>
      <c r="KM7" s="3">
        <v>520.90409999999997</v>
      </c>
      <c r="KN7" s="3">
        <v>521.14880000000005</v>
      </c>
      <c r="KO7" s="3">
        <v>521.38959999999997</v>
      </c>
      <c r="KP7" s="3">
        <v>521.62699999999995</v>
      </c>
      <c r="KQ7" s="3">
        <v>521.92309999999998</v>
      </c>
      <c r="KR7" s="3">
        <v>522.21690000000001</v>
      </c>
      <c r="KS7" s="3">
        <v>522.5095</v>
      </c>
      <c r="KT7" s="3">
        <v>522.79830000000004</v>
      </c>
      <c r="KU7" s="3">
        <v>523.09780000000001</v>
      </c>
      <c r="KV7" s="3">
        <v>523.39610000000005</v>
      </c>
      <c r="KW7" s="3">
        <v>523.69269999999995</v>
      </c>
      <c r="KX7" s="3">
        <v>523.98710000000005</v>
      </c>
      <c r="KY7" s="3">
        <v>524.34739999999999</v>
      </c>
      <c r="KZ7" s="3">
        <v>524.70550000000003</v>
      </c>
      <c r="LA7" s="3">
        <v>525.06259999999997</v>
      </c>
      <c r="LB7" s="3">
        <v>525.41800000000001</v>
      </c>
      <c r="LC7" s="3">
        <v>525.81299999999999</v>
      </c>
      <c r="LD7" s="3">
        <v>526.20640000000003</v>
      </c>
      <c r="LE7" s="3">
        <v>526.59969999999998</v>
      </c>
      <c r="LF7" s="3">
        <v>526.99109999999996</v>
      </c>
      <c r="LG7" s="3">
        <v>527.40599999999995</v>
      </c>
      <c r="LH7" s="3">
        <v>527.82010000000002</v>
      </c>
      <c r="LI7" s="3">
        <v>528.23400000000004</v>
      </c>
      <c r="LJ7" s="3">
        <v>528.64660000000003</v>
      </c>
      <c r="LK7" s="3">
        <v>529.08190000000002</v>
      </c>
      <c r="LL7" s="3">
        <v>529.51610000000005</v>
      </c>
      <c r="LM7" s="3">
        <v>529.94949999999994</v>
      </c>
      <c r="LN7" s="3">
        <v>530.38369999999998</v>
      </c>
      <c r="LO7" s="3">
        <v>530.85609999999997</v>
      </c>
      <c r="LP7" s="3">
        <v>531.32860000000005</v>
      </c>
      <c r="LQ7" s="3">
        <v>531.80079999999998</v>
      </c>
      <c r="LR7" s="3">
        <v>532.27170000000001</v>
      </c>
      <c r="LS7" s="3">
        <v>532.75800000000004</v>
      </c>
      <c r="LT7" s="3">
        <v>533.24170000000004</v>
      </c>
      <c r="LU7" s="3">
        <v>533.72770000000003</v>
      </c>
      <c r="LV7" s="3">
        <v>534.21180000000004</v>
      </c>
      <c r="LW7" s="3">
        <v>534.71640000000002</v>
      </c>
      <c r="LX7" s="3">
        <v>535.22080000000005</v>
      </c>
      <c r="LY7" s="3">
        <v>535.72559999999999</v>
      </c>
      <c r="LZ7" s="3">
        <v>536.2287</v>
      </c>
      <c r="MA7" s="3">
        <v>536.76440000000002</v>
      </c>
      <c r="MB7" s="3">
        <v>537.30070000000001</v>
      </c>
      <c r="MC7" s="3">
        <v>537.83690000000001</v>
      </c>
      <c r="MD7" s="3">
        <v>538.37300000000005</v>
      </c>
      <c r="ME7" s="3">
        <v>538.90049999999997</v>
      </c>
      <c r="MF7" s="3">
        <v>539.42849999999999</v>
      </c>
      <c r="MG7" s="3">
        <v>539.95510000000002</v>
      </c>
      <c r="MH7" s="3">
        <v>540.48249999999996</v>
      </c>
      <c r="MI7" s="3">
        <v>540.96169999999995</v>
      </c>
      <c r="MJ7" s="3">
        <v>541.44110000000001</v>
      </c>
      <c r="MK7" s="3">
        <v>541.92190000000005</v>
      </c>
      <c r="ML7" s="3">
        <v>542.40139999999997</v>
      </c>
      <c r="MM7" s="3">
        <v>542.73140000000001</v>
      </c>
      <c r="MN7" s="3">
        <v>543.05989999999997</v>
      </c>
      <c r="MO7" s="3">
        <v>543.38800000000003</v>
      </c>
      <c r="MP7" s="3">
        <v>543.71609999999998</v>
      </c>
      <c r="MQ7" s="3">
        <v>544.02170000000001</v>
      </c>
      <c r="MR7" s="3">
        <v>544.32560000000001</v>
      </c>
      <c r="MS7" s="3">
        <v>544.63059999999996</v>
      </c>
      <c r="MT7" s="3">
        <v>544.93520000000001</v>
      </c>
      <c r="MU7" t="s">
        <v>409</v>
      </c>
      <c r="MV7" t="b">
        <v>1</v>
      </c>
      <c r="MW7" s="1" t="s">
        <v>399</v>
      </c>
      <c r="MX7" t="s">
        <v>377</v>
      </c>
      <c r="MY7">
        <v>2025</v>
      </c>
      <c r="MZ7">
        <v>2</v>
      </c>
      <c r="NA7" t="s">
        <v>377</v>
      </c>
      <c r="NB7" s="1" t="s">
        <v>410</v>
      </c>
      <c r="NC7" s="1" t="s">
        <v>411</v>
      </c>
      <c r="ND7" t="s">
        <v>412</v>
      </c>
      <c r="NE7" t="s">
        <v>381</v>
      </c>
      <c r="NF7" s="1" t="s">
        <v>845</v>
      </c>
    </row>
    <row r="8" spans="1:370" x14ac:dyDescent="0.25">
      <c r="A8" t="s">
        <v>413</v>
      </c>
      <c r="B8" t="s">
        <v>371</v>
      </c>
      <c r="C8" s="1" t="s">
        <v>844</v>
      </c>
      <c r="D8" t="s">
        <v>414</v>
      </c>
      <c r="E8" t="s">
        <v>373</v>
      </c>
      <c r="F8" t="s">
        <v>374</v>
      </c>
      <c r="G8" s="2">
        <v>174319.5</v>
      </c>
      <c r="H8" s="2">
        <v>175982.5</v>
      </c>
      <c r="I8" s="2">
        <v>176800.8</v>
      </c>
      <c r="J8" s="2">
        <v>180061.8</v>
      </c>
      <c r="K8" s="2">
        <v>181552</v>
      </c>
      <c r="L8" s="2">
        <v>183414.3</v>
      </c>
      <c r="M8" s="2">
        <v>183449.5</v>
      </c>
      <c r="N8" s="2">
        <v>182493.8</v>
      </c>
      <c r="O8" s="2">
        <v>181499.5</v>
      </c>
      <c r="P8" s="2">
        <v>183828</v>
      </c>
      <c r="Q8" s="2">
        <v>187354.8</v>
      </c>
      <c r="R8" s="2">
        <v>189522.8</v>
      </c>
      <c r="S8" s="2">
        <v>192825.5</v>
      </c>
      <c r="T8" s="2">
        <v>196983.8</v>
      </c>
      <c r="U8" s="2">
        <v>197893.3</v>
      </c>
      <c r="V8" s="2">
        <v>198213</v>
      </c>
      <c r="W8" s="2">
        <v>201253.3</v>
      </c>
      <c r="X8" s="2">
        <v>202280.3</v>
      </c>
      <c r="Y8" s="2">
        <v>203469.3</v>
      </c>
      <c r="Z8" s="2">
        <v>206693.5</v>
      </c>
      <c r="AA8" s="2">
        <v>208478.5</v>
      </c>
      <c r="AB8" s="2">
        <v>209897.5</v>
      </c>
      <c r="AC8" s="2">
        <v>211855.5</v>
      </c>
      <c r="AD8" s="2">
        <v>213864.3</v>
      </c>
      <c r="AE8" s="2">
        <v>215570.5</v>
      </c>
      <c r="AF8" s="2">
        <v>218430.3</v>
      </c>
      <c r="AG8" s="2">
        <v>220031.5</v>
      </c>
      <c r="AH8" s="2">
        <v>221507.8</v>
      </c>
      <c r="AI8" s="2">
        <v>223045.8</v>
      </c>
      <c r="AJ8" s="2">
        <v>222948.3</v>
      </c>
      <c r="AK8" s="2">
        <v>222763</v>
      </c>
      <c r="AL8" s="2">
        <v>225845.3</v>
      </c>
      <c r="AM8" s="2">
        <v>230710.8</v>
      </c>
      <c r="AN8" s="2">
        <v>233233.3</v>
      </c>
      <c r="AO8" s="2">
        <v>231136.3</v>
      </c>
      <c r="AP8" s="2">
        <v>230073.3</v>
      </c>
      <c r="AQ8" s="2">
        <v>227440.3</v>
      </c>
      <c r="AR8" s="2">
        <v>224821.8</v>
      </c>
      <c r="AS8" s="2">
        <v>222828</v>
      </c>
      <c r="AT8" s="2">
        <v>220771.8</v>
      </c>
      <c r="AU8" s="2">
        <v>224379.8</v>
      </c>
      <c r="AV8" s="2">
        <v>228806.3</v>
      </c>
      <c r="AW8" s="2">
        <v>231376.8</v>
      </c>
      <c r="AX8" s="2">
        <v>234253.3</v>
      </c>
      <c r="AY8" s="2">
        <v>238310.5</v>
      </c>
      <c r="AZ8" s="2">
        <v>242935.3</v>
      </c>
      <c r="BA8" s="2">
        <v>243979.8</v>
      </c>
      <c r="BB8" s="2">
        <v>247787.5</v>
      </c>
      <c r="BC8" s="2">
        <v>251594.5</v>
      </c>
      <c r="BD8" s="2">
        <v>252403.8</v>
      </c>
      <c r="BE8" s="2">
        <v>255608</v>
      </c>
      <c r="BF8" s="2">
        <v>259505</v>
      </c>
      <c r="BG8" s="2">
        <v>259373.5</v>
      </c>
      <c r="BH8" s="2">
        <v>260864.3</v>
      </c>
      <c r="BI8" s="2">
        <v>261192.3</v>
      </c>
      <c r="BJ8" s="2">
        <v>259301.5</v>
      </c>
      <c r="BK8" s="2">
        <v>265295</v>
      </c>
      <c r="BL8" s="2">
        <v>268693.5</v>
      </c>
      <c r="BM8" s="2">
        <v>272798.8</v>
      </c>
      <c r="BN8" s="2">
        <v>276323</v>
      </c>
      <c r="BO8" s="2">
        <v>280349</v>
      </c>
      <c r="BP8" s="2">
        <v>282836.8</v>
      </c>
      <c r="BQ8" s="2">
        <v>282878.8</v>
      </c>
      <c r="BR8" s="2">
        <v>284820</v>
      </c>
      <c r="BS8" s="2">
        <v>288111</v>
      </c>
      <c r="BT8" s="2">
        <v>289231.8</v>
      </c>
      <c r="BU8" s="2">
        <v>290276</v>
      </c>
      <c r="BV8" s="2">
        <v>289698.3</v>
      </c>
      <c r="BW8" s="2">
        <v>292484.3</v>
      </c>
      <c r="BX8" s="2">
        <v>291310.8</v>
      </c>
      <c r="BY8" s="2">
        <v>289223</v>
      </c>
      <c r="BZ8" s="2">
        <v>286647.8</v>
      </c>
      <c r="CA8" s="2">
        <v>282524</v>
      </c>
      <c r="CB8" s="2">
        <v>283880</v>
      </c>
      <c r="CC8" s="2">
        <v>284256.5</v>
      </c>
      <c r="CD8" s="2">
        <v>284756</v>
      </c>
      <c r="CE8" s="2">
        <v>284957</v>
      </c>
      <c r="CF8" s="2">
        <v>285281.8</v>
      </c>
      <c r="CG8" s="2">
        <v>286827</v>
      </c>
      <c r="CH8" s="2">
        <v>288461.3</v>
      </c>
      <c r="CI8" s="2">
        <v>290292.8</v>
      </c>
      <c r="CJ8" s="2">
        <v>292937</v>
      </c>
      <c r="CK8" s="2">
        <v>295738.5</v>
      </c>
      <c r="CL8" s="2">
        <v>297003.5</v>
      </c>
      <c r="CM8" s="2">
        <v>301382.8</v>
      </c>
      <c r="CN8" s="2">
        <v>305782.5</v>
      </c>
      <c r="CO8" s="2">
        <v>309702.8</v>
      </c>
      <c r="CP8" s="2">
        <v>311952.5</v>
      </c>
      <c r="CQ8" s="2">
        <v>314818.8</v>
      </c>
      <c r="CR8" s="2">
        <v>314952.5</v>
      </c>
      <c r="CS8" s="2">
        <v>315368.8</v>
      </c>
      <c r="CT8" s="2">
        <v>316641.5</v>
      </c>
      <c r="CU8" s="2">
        <v>317101</v>
      </c>
      <c r="CV8" s="2">
        <v>319358.5</v>
      </c>
      <c r="CW8" s="2">
        <v>322040.8</v>
      </c>
      <c r="CX8" s="2">
        <v>324592.3</v>
      </c>
      <c r="CY8" s="2">
        <v>328941.5</v>
      </c>
      <c r="CZ8" s="2">
        <v>332643.3</v>
      </c>
      <c r="DA8" s="2">
        <v>336586.8</v>
      </c>
      <c r="DB8" s="2">
        <v>339839.5</v>
      </c>
      <c r="DC8" s="2">
        <v>344638</v>
      </c>
      <c r="DD8" s="2">
        <v>344820.5</v>
      </c>
      <c r="DE8" s="2">
        <v>347962.5</v>
      </c>
      <c r="DF8" s="2">
        <v>352677.3</v>
      </c>
      <c r="DG8" s="2">
        <v>359045</v>
      </c>
      <c r="DH8" s="2">
        <v>362006.3</v>
      </c>
      <c r="DI8" s="2">
        <v>367680.5</v>
      </c>
      <c r="DJ8" s="2">
        <v>372831.5</v>
      </c>
      <c r="DK8" s="2">
        <v>378669</v>
      </c>
      <c r="DL8" s="2">
        <v>383125.8</v>
      </c>
      <c r="DM8" s="2">
        <v>387053</v>
      </c>
      <c r="DN8" s="2">
        <v>387818.5</v>
      </c>
      <c r="DO8" s="2">
        <v>390001.5</v>
      </c>
      <c r="DP8" s="2">
        <v>391228</v>
      </c>
      <c r="DQ8" s="2">
        <v>390953</v>
      </c>
      <c r="DR8" s="2">
        <v>393297.8</v>
      </c>
      <c r="DS8" s="2">
        <v>399048.5</v>
      </c>
      <c r="DT8" s="2">
        <v>401406.3</v>
      </c>
      <c r="DU8" s="2">
        <v>404877.3</v>
      </c>
      <c r="DV8" s="2">
        <v>407101</v>
      </c>
      <c r="DW8" s="2">
        <v>409366</v>
      </c>
      <c r="DX8" s="2">
        <v>408772.3</v>
      </c>
      <c r="DY8" s="2">
        <v>410300.5</v>
      </c>
      <c r="DZ8" s="2">
        <v>413121</v>
      </c>
      <c r="EA8" s="2">
        <v>416125</v>
      </c>
      <c r="EB8" s="2">
        <v>421055.5</v>
      </c>
      <c r="EC8" s="2">
        <v>426033.8</v>
      </c>
      <c r="ED8" s="2">
        <v>429108.5</v>
      </c>
      <c r="EE8" s="2">
        <v>430611.3</v>
      </c>
      <c r="EF8" s="2">
        <v>433723.5</v>
      </c>
      <c r="EG8" s="2">
        <v>438979.8</v>
      </c>
      <c r="EH8" s="2">
        <v>443339.5</v>
      </c>
      <c r="EI8" s="2">
        <v>446939</v>
      </c>
      <c r="EJ8" s="2">
        <v>447162.5</v>
      </c>
      <c r="EK8" s="2">
        <v>448421.3</v>
      </c>
      <c r="EL8" s="2">
        <v>450207</v>
      </c>
      <c r="EM8" s="2">
        <v>453080.3</v>
      </c>
      <c r="EN8" s="2">
        <v>457455.8</v>
      </c>
      <c r="EO8" s="2">
        <v>459169.8</v>
      </c>
      <c r="EP8" s="2">
        <v>459773.3</v>
      </c>
      <c r="EQ8" s="2">
        <v>460118.3</v>
      </c>
      <c r="ER8" s="2">
        <v>461794.8</v>
      </c>
      <c r="ES8" s="2">
        <v>465589.5</v>
      </c>
      <c r="ET8" s="2">
        <v>460187.3</v>
      </c>
      <c r="EU8" s="2">
        <v>449802.8</v>
      </c>
      <c r="EV8" s="2">
        <v>444950.8</v>
      </c>
      <c r="EW8" s="2">
        <v>446940.8</v>
      </c>
      <c r="EX8" s="2">
        <v>452133.8</v>
      </c>
      <c r="EY8" s="2">
        <v>457611.5</v>
      </c>
      <c r="EZ8" s="2">
        <v>460007.8</v>
      </c>
      <c r="FA8" s="2">
        <v>463228</v>
      </c>
      <c r="FB8" s="2">
        <v>468424.5</v>
      </c>
      <c r="FC8" s="2">
        <v>471992</v>
      </c>
      <c r="FD8" s="2">
        <v>472848.8</v>
      </c>
      <c r="FE8" s="2">
        <v>479318.5</v>
      </c>
      <c r="FF8" s="2">
        <v>483127.8</v>
      </c>
      <c r="FG8" s="2">
        <v>483432.8</v>
      </c>
      <c r="FH8" s="2">
        <v>485004.3</v>
      </c>
      <c r="FI8" s="2">
        <v>485668</v>
      </c>
      <c r="FJ8" s="2">
        <v>486667.5</v>
      </c>
      <c r="FK8" s="2">
        <v>491023.8</v>
      </c>
      <c r="FL8" s="2">
        <v>493851.5</v>
      </c>
      <c r="FM8" s="2">
        <v>497912.5</v>
      </c>
      <c r="FN8" s="2">
        <v>503123.5</v>
      </c>
      <c r="FO8" s="2">
        <v>503973.8</v>
      </c>
      <c r="FP8" s="2">
        <v>508567.8</v>
      </c>
      <c r="FQ8" s="2">
        <v>513442.8</v>
      </c>
      <c r="FR8" s="2">
        <v>516991.5</v>
      </c>
      <c r="FS8" s="2">
        <v>514113</v>
      </c>
      <c r="FT8" s="2">
        <v>512709.5</v>
      </c>
      <c r="FU8" s="2">
        <v>514545.5</v>
      </c>
      <c r="FV8" s="2">
        <v>514886.5</v>
      </c>
      <c r="FW8" s="2">
        <v>517933</v>
      </c>
      <c r="FX8" s="2">
        <v>515353</v>
      </c>
      <c r="FY8" s="2">
        <v>520701.3</v>
      </c>
      <c r="FZ8" s="2">
        <v>523622.5</v>
      </c>
      <c r="GA8" s="2">
        <v>530210.80000000005</v>
      </c>
      <c r="GB8" s="2">
        <v>535791.5</v>
      </c>
      <c r="GC8" s="2">
        <v>535959.80000000005</v>
      </c>
      <c r="GD8" s="2">
        <v>538679</v>
      </c>
      <c r="GE8" s="2">
        <v>544941.30000000005</v>
      </c>
      <c r="GF8" s="2">
        <v>549192</v>
      </c>
      <c r="GG8" s="2">
        <v>551962.30000000005</v>
      </c>
      <c r="GH8" s="2">
        <v>553262.5</v>
      </c>
      <c r="GI8" s="2">
        <v>554594</v>
      </c>
      <c r="GJ8" s="2">
        <v>560665.5</v>
      </c>
      <c r="GK8" s="2">
        <v>562233.30000000005</v>
      </c>
      <c r="GL8" s="2">
        <v>563838.5</v>
      </c>
      <c r="GM8" s="2">
        <v>552844</v>
      </c>
      <c r="GN8" s="2">
        <v>492031.5</v>
      </c>
      <c r="GO8" s="2">
        <v>536725.30000000005</v>
      </c>
      <c r="GP8" s="2">
        <v>546807</v>
      </c>
      <c r="GQ8" s="2">
        <v>556122.30000000005</v>
      </c>
      <c r="GR8" s="2">
        <v>555470.5</v>
      </c>
      <c r="GS8" s="2">
        <v>566660.5</v>
      </c>
      <c r="GT8" s="2">
        <v>576806</v>
      </c>
      <c r="GU8" s="2">
        <v>581725.30000000005</v>
      </c>
      <c r="GV8" s="2">
        <v>587179.30000000005</v>
      </c>
      <c r="GW8" s="2">
        <v>590733.30000000005</v>
      </c>
      <c r="GX8" s="2">
        <v>589886.80000000005</v>
      </c>
      <c r="GY8" s="2">
        <v>595588.80000000005</v>
      </c>
      <c r="GZ8" s="2">
        <v>596820</v>
      </c>
      <c r="HA8" s="2">
        <v>595994.80000000005</v>
      </c>
      <c r="HB8" s="2">
        <v>597039.30000000005</v>
      </c>
      <c r="HC8" s="2">
        <v>600215.5</v>
      </c>
      <c r="HD8" s="2">
        <v>604005.5</v>
      </c>
      <c r="HE8" s="2">
        <v>607606.30000000005</v>
      </c>
      <c r="HF8" s="2">
        <v>610704.30000000005</v>
      </c>
      <c r="HG8" s="2">
        <v>613784.5</v>
      </c>
      <c r="HH8" s="2">
        <v>611342</v>
      </c>
      <c r="HI8" s="3">
        <v>611998.19999999995</v>
      </c>
      <c r="HJ8" s="3">
        <v>612736.30000000005</v>
      </c>
      <c r="HK8" s="3">
        <v>613845.9</v>
      </c>
      <c r="HL8" s="3">
        <v>615652.69999999995</v>
      </c>
      <c r="HM8" s="3">
        <v>618767.80000000005</v>
      </c>
      <c r="HN8" s="3">
        <v>622890.6</v>
      </c>
      <c r="HO8" s="3">
        <v>627101.6</v>
      </c>
      <c r="HP8" s="3">
        <v>631209.19999999995</v>
      </c>
      <c r="HQ8" s="3">
        <v>635234.6</v>
      </c>
      <c r="HR8" s="3">
        <v>639042.9</v>
      </c>
      <c r="HS8" s="3">
        <v>642448.19999999995</v>
      </c>
      <c r="HT8" s="3">
        <v>645106.30000000005</v>
      </c>
      <c r="HU8" s="3">
        <v>647923.80000000005</v>
      </c>
      <c r="HV8" s="3">
        <v>650767</v>
      </c>
      <c r="HW8" s="3">
        <v>653380.80000000005</v>
      </c>
      <c r="HX8" s="3">
        <v>656283.6</v>
      </c>
      <c r="HY8" s="3">
        <v>659255.4</v>
      </c>
      <c r="HZ8" s="3">
        <v>662385.30000000005</v>
      </c>
      <c r="IA8" s="3">
        <v>665705.4</v>
      </c>
      <c r="IB8" s="3">
        <v>669168.80000000005</v>
      </c>
      <c r="IC8" s="3">
        <v>672668.7</v>
      </c>
      <c r="ID8" s="3">
        <v>676236.7</v>
      </c>
      <c r="IE8" s="3">
        <v>679688.1</v>
      </c>
      <c r="IF8" s="3">
        <v>683067.6</v>
      </c>
      <c r="IG8" s="3">
        <v>686485</v>
      </c>
      <c r="IH8" s="3">
        <v>689895.3</v>
      </c>
      <c r="II8" s="3">
        <v>693275.6</v>
      </c>
      <c r="IJ8" s="3">
        <v>696660.4</v>
      </c>
      <c r="IK8" s="3">
        <v>700050.3</v>
      </c>
      <c r="IL8" s="3">
        <v>703423.4</v>
      </c>
      <c r="IM8" s="3">
        <v>706845.8</v>
      </c>
      <c r="IN8" s="3">
        <v>710276.3</v>
      </c>
      <c r="IO8" s="3">
        <v>713731.2</v>
      </c>
      <c r="IP8" s="3">
        <v>717218.7</v>
      </c>
      <c r="IQ8" s="3">
        <v>720774.2</v>
      </c>
      <c r="IR8" s="3">
        <v>724336.9</v>
      </c>
      <c r="IS8" s="3">
        <v>727914.2</v>
      </c>
      <c r="IT8" s="3">
        <v>731493.7</v>
      </c>
      <c r="IU8" s="3">
        <v>734914.4</v>
      </c>
      <c r="IV8" s="3">
        <v>738322.8</v>
      </c>
      <c r="IW8" s="3">
        <v>741775.9</v>
      </c>
      <c r="IX8" s="3">
        <v>745293</v>
      </c>
      <c r="IY8" s="3">
        <v>748973.7</v>
      </c>
      <c r="IZ8" s="3">
        <v>752682.2</v>
      </c>
      <c r="JA8" s="3">
        <v>756414.9</v>
      </c>
      <c r="JB8" s="3">
        <v>760174.9</v>
      </c>
      <c r="JC8" s="3">
        <v>763970.6</v>
      </c>
      <c r="JD8" s="3">
        <v>767763</v>
      </c>
      <c r="JE8" s="3">
        <v>771516.8</v>
      </c>
      <c r="JF8" s="3">
        <v>775237</v>
      </c>
      <c r="JG8" s="3">
        <v>778947.8</v>
      </c>
      <c r="JH8" s="3">
        <v>782698.4</v>
      </c>
      <c r="JI8" s="3">
        <v>786475.2</v>
      </c>
      <c r="JJ8" s="3">
        <v>790279.9</v>
      </c>
      <c r="JK8" s="3">
        <v>794067.4</v>
      </c>
      <c r="JL8" s="3">
        <v>797865.9</v>
      </c>
      <c r="JM8" s="3">
        <v>801757.4</v>
      </c>
      <c r="JN8" s="3">
        <v>805744.3</v>
      </c>
      <c r="JO8" s="3">
        <v>809732.3</v>
      </c>
      <c r="JP8" s="3">
        <v>813700.3</v>
      </c>
      <c r="JQ8" s="3">
        <v>817734.7</v>
      </c>
      <c r="JR8" s="3">
        <v>821840.1</v>
      </c>
      <c r="JS8" s="3">
        <v>825959.9</v>
      </c>
      <c r="JT8" s="3">
        <v>830075.3</v>
      </c>
      <c r="JU8" s="3">
        <v>834208.6</v>
      </c>
      <c r="JV8" s="3">
        <v>838356.3</v>
      </c>
      <c r="JW8" s="3">
        <v>842533.8</v>
      </c>
      <c r="JX8" s="3">
        <v>846727.2</v>
      </c>
      <c r="JY8" s="3">
        <v>850902.9</v>
      </c>
      <c r="JZ8" s="3">
        <v>855067.9</v>
      </c>
      <c r="KA8" s="3">
        <v>859250.5</v>
      </c>
      <c r="KB8" s="3">
        <v>863458.7</v>
      </c>
      <c r="KC8" s="3">
        <v>867679.4</v>
      </c>
      <c r="KD8" s="3">
        <v>871901.6</v>
      </c>
      <c r="KE8" s="3">
        <v>876144.9</v>
      </c>
      <c r="KF8" s="3">
        <v>880368.9</v>
      </c>
      <c r="KG8" s="3">
        <v>884568.1</v>
      </c>
      <c r="KH8" s="3">
        <v>888803.3</v>
      </c>
      <c r="KI8" s="3">
        <v>893008.8</v>
      </c>
      <c r="KJ8" s="3">
        <v>897216.8</v>
      </c>
      <c r="KK8" s="3">
        <v>901454</v>
      </c>
      <c r="KL8" s="3">
        <v>905712.7</v>
      </c>
      <c r="KM8" s="3">
        <v>909998.4</v>
      </c>
      <c r="KN8" s="3">
        <v>914292.6</v>
      </c>
      <c r="KO8" s="3">
        <v>918597.3</v>
      </c>
      <c r="KP8" s="3">
        <v>922911.7</v>
      </c>
      <c r="KQ8" s="3">
        <v>927246.7</v>
      </c>
      <c r="KR8" s="3">
        <v>931582.4</v>
      </c>
      <c r="KS8" s="3">
        <v>935914.2</v>
      </c>
      <c r="KT8" s="3">
        <v>940233.1</v>
      </c>
      <c r="KU8" s="3">
        <v>944565.6</v>
      </c>
      <c r="KV8" s="3">
        <v>948899.3</v>
      </c>
      <c r="KW8" s="3">
        <v>953222.7</v>
      </c>
      <c r="KX8" s="3">
        <v>957540.8</v>
      </c>
      <c r="KY8" s="3">
        <v>961875.1</v>
      </c>
      <c r="KZ8" s="3">
        <v>966243.9</v>
      </c>
      <c r="LA8" s="3">
        <v>970627.6</v>
      </c>
      <c r="LB8" s="3">
        <v>975021.5</v>
      </c>
      <c r="LC8" s="3">
        <v>979425.9</v>
      </c>
      <c r="LD8" s="3">
        <v>983844.1</v>
      </c>
      <c r="LE8" s="3">
        <v>988270.9</v>
      </c>
      <c r="LF8" s="3">
        <v>992707.6</v>
      </c>
      <c r="LG8" s="3">
        <v>997154.1</v>
      </c>
      <c r="LH8" s="3">
        <v>1001601</v>
      </c>
      <c r="LI8" s="3">
        <v>1006056</v>
      </c>
      <c r="LJ8" s="3">
        <v>1010509</v>
      </c>
      <c r="LK8" s="3">
        <v>1014976</v>
      </c>
      <c r="LL8" s="3">
        <v>1019457</v>
      </c>
      <c r="LM8" s="3">
        <v>1023951</v>
      </c>
      <c r="LN8" s="3">
        <v>1028450</v>
      </c>
      <c r="LO8" s="3">
        <v>1032969</v>
      </c>
      <c r="LP8" s="3">
        <v>1037491</v>
      </c>
      <c r="LQ8" s="3">
        <v>1042019</v>
      </c>
      <c r="LR8" s="3">
        <v>1046556</v>
      </c>
      <c r="LS8" s="3">
        <v>1051090</v>
      </c>
      <c r="LT8" s="3">
        <v>1055624</v>
      </c>
      <c r="LU8" s="3">
        <v>1060183</v>
      </c>
      <c r="LV8" s="3">
        <v>1064766</v>
      </c>
      <c r="LW8" s="3">
        <v>1069331</v>
      </c>
      <c r="LX8" s="3">
        <v>1073912</v>
      </c>
      <c r="LY8" s="3">
        <v>1078519</v>
      </c>
      <c r="LZ8" s="3">
        <v>1083156</v>
      </c>
      <c r="MA8" s="3">
        <v>1087738</v>
      </c>
      <c r="MB8" s="3">
        <v>1092400</v>
      </c>
      <c r="MC8" s="3">
        <v>1097106</v>
      </c>
      <c r="MD8" s="3">
        <v>1101855</v>
      </c>
      <c r="ME8" s="3">
        <v>1106702</v>
      </c>
      <c r="MF8" s="3">
        <v>1111486</v>
      </c>
      <c r="MG8" s="3">
        <v>1116273</v>
      </c>
      <c r="MH8" s="3">
        <v>1121080</v>
      </c>
      <c r="MI8" s="3">
        <v>1125853</v>
      </c>
      <c r="MJ8" s="3">
        <v>1130664</v>
      </c>
      <c r="MK8" s="3">
        <v>1135517</v>
      </c>
      <c r="ML8" s="3">
        <v>1140398</v>
      </c>
      <c r="MM8" s="3">
        <v>1145318</v>
      </c>
      <c r="MN8" s="3">
        <v>1150205</v>
      </c>
      <c r="MO8" s="3">
        <v>1155119</v>
      </c>
      <c r="MP8" s="3">
        <v>1160073</v>
      </c>
      <c r="MQ8" s="3">
        <v>1165023</v>
      </c>
      <c r="MR8" s="3">
        <v>1169969</v>
      </c>
      <c r="MS8" s="3">
        <v>1174927</v>
      </c>
      <c r="MT8" s="3">
        <v>1179904</v>
      </c>
      <c r="MU8" t="s">
        <v>415</v>
      </c>
      <c r="MV8" t="b">
        <v>1</v>
      </c>
      <c r="MW8" s="1" t="s">
        <v>386</v>
      </c>
      <c r="MX8" t="s">
        <v>377</v>
      </c>
      <c r="MY8">
        <v>2025</v>
      </c>
      <c r="MZ8">
        <v>2</v>
      </c>
      <c r="NA8" t="s">
        <v>377</v>
      </c>
      <c r="NB8" s="1" t="s">
        <v>416</v>
      </c>
      <c r="NC8" s="1" t="s">
        <v>417</v>
      </c>
      <c r="ND8" t="s">
        <v>418</v>
      </c>
      <c r="NE8" t="s">
        <v>381</v>
      </c>
      <c r="NF8" s="1" t="s">
        <v>845</v>
      </c>
    </row>
    <row r="9" spans="1:370" x14ac:dyDescent="0.25">
      <c r="A9" t="s">
        <v>370</v>
      </c>
      <c r="B9" t="s">
        <v>425</v>
      </c>
      <c r="C9" s="1" t="s">
        <v>844</v>
      </c>
      <c r="D9" t="s">
        <v>372</v>
      </c>
      <c r="E9" t="s">
        <v>373</v>
      </c>
      <c r="F9" t="s">
        <v>374</v>
      </c>
      <c r="G9" s="2">
        <v>-145</v>
      </c>
      <c r="H9" s="2">
        <v>-1195</v>
      </c>
      <c r="I9" s="2">
        <v>-676</v>
      </c>
      <c r="J9" s="2">
        <v>-724</v>
      </c>
      <c r="K9" s="2">
        <v>-788</v>
      </c>
      <c r="L9" s="2">
        <v>-631</v>
      </c>
      <c r="M9" s="2">
        <v>-1345</v>
      </c>
      <c r="N9" s="2">
        <v>-1546</v>
      </c>
      <c r="O9" s="2">
        <v>-2070</v>
      </c>
      <c r="P9" s="2">
        <v>-1658</v>
      </c>
      <c r="Q9" s="2">
        <v>-1874</v>
      </c>
      <c r="R9" s="2">
        <v>-1609</v>
      </c>
      <c r="S9" s="2">
        <v>-2510</v>
      </c>
      <c r="T9" s="2">
        <v>-1926</v>
      </c>
      <c r="U9" s="2">
        <v>-2444</v>
      </c>
      <c r="V9" s="2">
        <v>-1081</v>
      </c>
      <c r="W9" s="2">
        <v>-1553</v>
      </c>
      <c r="X9" s="2">
        <v>-1256</v>
      </c>
      <c r="Y9" s="2">
        <v>-1656</v>
      </c>
      <c r="Z9" s="2">
        <v>-1371</v>
      </c>
      <c r="AA9" s="2">
        <v>-2141</v>
      </c>
      <c r="AB9" s="2">
        <v>-1905</v>
      </c>
      <c r="AC9" s="2">
        <v>-2710</v>
      </c>
      <c r="AD9" s="2">
        <v>-1578</v>
      </c>
      <c r="AE9" s="2">
        <v>-2492</v>
      </c>
      <c r="AF9" s="2">
        <v>-2137</v>
      </c>
      <c r="AG9" s="2">
        <v>-2934</v>
      </c>
      <c r="AH9" s="2">
        <v>-1801</v>
      </c>
      <c r="AI9" s="2">
        <v>-1674</v>
      </c>
      <c r="AJ9" s="2">
        <v>-3351</v>
      </c>
      <c r="AK9" s="2">
        <v>-3213</v>
      </c>
      <c r="AL9" s="2">
        <v>-1803</v>
      </c>
      <c r="AM9" s="2">
        <v>-3170</v>
      </c>
      <c r="AN9" s="2">
        <v>-3679</v>
      </c>
      <c r="AO9" s="2">
        <v>-2967</v>
      </c>
      <c r="AP9" s="2">
        <v>991</v>
      </c>
      <c r="AQ9" s="2">
        <v>-344</v>
      </c>
      <c r="AR9" s="2">
        <v>-2938</v>
      </c>
      <c r="AS9" s="2">
        <v>-2421</v>
      </c>
      <c r="AT9" s="2">
        <v>-1656</v>
      </c>
      <c r="AU9" s="2">
        <v>-1527</v>
      </c>
      <c r="AV9" s="2">
        <v>-4050</v>
      </c>
      <c r="AW9" s="2">
        <v>-4112</v>
      </c>
      <c r="AX9" s="2">
        <v>-893</v>
      </c>
      <c r="AY9" s="2">
        <v>-2747</v>
      </c>
      <c r="AZ9" s="2">
        <v>-4927</v>
      </c>
      <c r="BA9" s="2">
        <v>-2934</v>
      </c>
      <c r="BB9" s="2">
        <v>-1815</v>
      </c>
      <c r="BC9" s="2">
        <v>-2859</v>
      </c>
      <c r="BD9" s="2">
        <v>-4910</v>
      </c>
      <c r="BE9" s="2">
        <v>-1575</v>
      </c>
      <c r="BF9" s="2">
        <v>-1219</v>
      </c>
      <c r="BG9" s="2">
        <v>-1330</v>
      </c>
      <c r="BH9" s="2">
        <v>-3563</v>
      </c>
      <c r="BI9" s="2">
        <v>-3984</v>
      </c>
      <c r="BJ9" s="2">
        <v>-338</v>
      </c>
      <c r="BK9" s="2">
        <v>-855</v>
      </c>
      <c r="BL9" s="2">
        <v>-4353</v>
      </c>
      <c r="BM9" s="2">
        <v>-1823</v>
      </c>
      <c r="BN9" s="2">
        <v>101</v>
      </c>
      <c r="BO9" s="2">
        <v>1001</v>
      </c>
      <c r="BP9" s="2">
        <v>-1693</v>
      </c>
      <c r="BQ9" s="2">
        <v>1095</v>
      </c>
      <c r="BR9" s="2">
        <v>2730</v>
      </c>
      <c r="BS9" s="2">
        <v>3398</v>
      </c>
      <c r="BT9" s="2">
        <v>-2035</v>
      </c>
      <c r="BU9" s="2">
        <v>-784</v>
      </c>
      <c r="BV9" s="2">
        <v>2538</v>
      </c>
      <c r="BW9" s="2">
        <v>157</v>
      </c>
      <c r="BX9" s="2">
        <v>-3212</v>
      </c>
      <c r="BY9" s="2">
        <v>-1084</v>
      </c>
      <c r="BZ9" s="2">
        <v>-1129</v>
      </c>
      <c r="CA9" s="2">
        <v>-1890</v>
      </c>
      <c r="CB9" s="2">
        <v>-7462</v>
      </c>
      <c r="CC9" s="2">
        <v>-5732</v>
      </c>
      <c r="CD9" s="2">
        <v>-4106</v>
      </c>
      <c r="CE9" s="2">
        <v>-6464</v>
      </c>
      <c r="CF9" s="2">
        <v>-13625</v>
      </c>
      <c r="CG9" s="2">
        <v>-10937</v>
      </c>
      <c r="CH9" s="2">
        <v>-9142</v>
      </c>
      <c r="CI9" s="2">
        <v>-12643</v>
      </c>
      <c r="CJ9" s="2">
        <v>-15664</v>
      </c>
      <c r="CK9" s="2">
        <v>-12278</v>
      </c>
      <c r="CL9" s="2">
        <v>-10448</v>
      </c>
      <c r="CM9" s="2">
        <v>-12952</v>
      </c>
      <c r="CN9" s="2">
        <v>-14648</v>
      </c>
      <c r="CO9" s="2">
        <v>-10987</v>
      </c>
      <c r="CP9" s="2">
        <v>-7921</v>
      </c>
      <c r="CQ9" s="2">
        <v>-10368</v>
      </c>
      <c r="CR9" s="2">
        <v>-12107</v>
      </c>
      <c r="CS9" s="2">
        <v>-10426</v>
      </c>
      <c r="CT9" s="2">
        <v>-6456</v>
      </c>
      <c r="CU9" s="2">
        <v>-6546</v>
      </c>
      <c r="CV9" s="2">
        <v>-14221</v>
      </c>
      <c r="CW9" s="2">
        <v>-8575.0010000000002</v>
      </c>
      <c r="CX9" s="2">
        <v>-1507</v>
      </c>
      <c r="CY9" s="2">
        <v>-4621</v>
      </c>
      <c r="CZ9" s="2">
        <v>-10872</v>
      </c>
      <c r="DA9" s="2">
        <v>-6059</v>
      </c>
      <c r="DB9" s="2">
        <v>2240</v>
      </c>
      <c r="DC9" s="2">
        <v>4157</v>
      </c>
      <c r="DD9" s="2">
        <v>-9242.0010000000002</v>
      </c>
      <c r="DE9" s="2">
        <v>-1147</v>
      </c>
      <c r="DF9" s="2">
        <v>2378</v>
      </c>
      <c r="DG9" s="2">
        <v>7888</v>
      </c>
      <c r="DH9" s="2">
        <v>-6228</v>
      </c>
      <c r="DI9" s="2">
        <v>1830</v>
      </c>
      <c r="DJ9" s="2">
        <v>4164</v>
      </c>
      <c r="DK9" s="2">
        <v>11638</v>
      </c>
      <c r="DL9" s="2">
        <v>3796</v>
      </c>
      <c r="DM9" s="2">
        <v>4590</v>
      </c>
      <c r="DN9" s="2">
        <v>-3597</v>
      </c>
      <c r="DO9" s="2">
        <v>11506</v>
      </c>
      <c r="DP9" s="2">
        <v>-552</v>
      </c>
      <c r="DQ9" s="2">
        <v>1618</v>
      </c>
      <c r="DR9" s="2">
        <v>-9461</v>
      </c>
      <c r="DS9" s="2">
        <v>2760</v>
      </c>
      <c r="DT9" s="2">
        <v>-9205.9989999999998</v>
      </c>
      <c r="DU9" s="2">
        <v>-5876</v>
      </c>
      <c r="DV9" s="2">
        <v>-13881</v>
      </c>
      <c r="DW9" s="2">
        <v>-6052</v>
      </c>
      <c r="DX9" s="2">
        <v>-13677</v>
      </c>
      <c r="DY9" s="2">
        <v>-11704</v>
      </c>
      <c r="DZ9" s="2">
        <v>-14961</v>
      </c>
      <c r="EA9" s="2">
        <v>-3180</v>
      </c>
      <c r="EB9" s="2">
        <v>-15956</v>
      </c>
      <c r="EC9" s="2">
        <v>-12959</v>
      </c>
      <c r="ED9" s="2">
        <v>-16478</v>
      </c>
      <c r="EE9" s="2">
        <v>-6269</v>
      </c>
      <c r="EF9" s="2">
        <v>-13312</v>
      </c>
      <c r="EG9" s="2">
        <v>-10699</v>
      </c>
      <c r="EH9" s="2">
        <v>-18166</v>
      </c>
      <c r="EI9" s="2">
        <v>-3195</v>
      </c>
      <c r="EJ9" s="2">
        <v>-13164</v>
      </c>
      <c r="EK9" s="2">
        <v>-11519</v>
      </c>
      <c r="EL9" s="2">
        <v>-15734</v>
      </c>
      <c r="EM9" s="2">
        <v>-520</v>
      </c>
      <c r="EN9" s="2">
        <v>-12197</v>
      </c>
      <c r="EO9" s="2">
        <v>-11233</v>
      </c>
      <c r="EP9" s="2">
        <v>-17862</v>
      </c>
      <c r="EQ9" s="2">
        <v>-3761</v>
      </c>
      <c r="ER9" s="2">
        <v>-20670</v>
      </c>
      <c r="ES9" s="2">
        <v>-25143</v>
      </c>
      <c r="ET9" s="2">
        <v>-38404</v>
      </c>
      <c r="EU9" s="2">
        <v>-32075</v>
      </c>
      <c r="EV9" s="2">
        <v>-40975</v>
      </c>
      <c r="EW9" s="2">
        <v>-37659</v>
      </c>
      <c r="EX9" s="2">
        <v>-50313</v>
      </c>
      <c r="EY9" s="2">
        <v>-30698</v>
      </c>
      <c r="EZ9" s="2">
        <v>-34668</v>
      </c>
      <c r="FA9" s="2">
        <v>-37035</v>
      </c>
      <c r="FB9" s="2">
        <v>-46222</v>
      </c>
      <c r="FC9" s="2">
        <v>-24061</v>
      </c>
      <c r="FD9" s="2">
        <v>-31495</v>
      </c>
      <c r="FE9" s="2">
        <v>-28370</v>
      </c>
      <c r="FF9" s="2">
        <v>-38243</v>
      </c>
      <c r="FG9" s="2">
        <v>-23950</v>
      </c>
      <c r="FH9" s="2">
        <v>-43260</v>
      </c>
      <c r="FI9" s="2">
        <v>-25346</v>
      </c>
      <c r="FJ9" s="2">
        <v>-37953</v>
      </c>
      <c r="FK9" s="2">
        <v>-17172</v>
      </c>
      <c r="FL9" s="2">
        <v>-28716</v>
      </c>
      <c r="FM9" s="2">
        <v>-24092</v>
      </c>
      <c r="FN9" s="2">
        <v>-33631</v>
      </c>
      <c r="FO9" s="2">
        <v>-16007</v>
      </c>
      <c r="FP9" s="2">
        <v>-30594</v>
      </c>
      <c r="FQ9" s="2">
        <v>-24986</v>
      </c>
      <c r="FR9" s="2">
        <v>-32421</v>
      </c>
      <c r="FS9" s="2">
        <v>-9467.0010000000002</v>
      </c>
      <c r="FT9" s="2">
        <v>-27136</v>
      </c>
      <c r="FU9" s="2">
        <v>-22008</v>
      </c>
      <c r="FV9" s="2">
        <v>-27010</v>
      </c>
      <c r="FW9" s="2">
        <v>-4540</v>
      </c>
      <c r="FX9" s="2">
        <v>-24294</v>
      </c>
      <c r="FY9" s="2">
        <v>-18778</v>
      </c>
      <c r="FZ9" s="2">
        <v>-20202</v>
      </c>
      <c r="GA9" s="2">
        <v>6110</v>
      </c>
      <c r="GB9" s="2">
        <v>-26228</v>
      </c>
      <c r="GC9" s="2">
        <v>-15597</v>
      </c>
      <c r="GD9" s="2">
        <v>-18906</v>
      </c>
      <c r="GE9" s="2">
        <v>1448</v>
      </c>
      <c r="GF9" s="2">
        <v>-18627</v>
      </c>
      <c r="GG9" s="2">
        <v>-13368</v>
      </c>
      <c r="GH9" s="2">
        <v>-20480</v>
      </c>
      <c r="GI9" s="2">
        <v>8166</v>
      </c>
      <c r="GJ9" s="2">
        <v>-22600</v>
      </c>
      <c r="GK9" s="2">
        <v>-12441</v>
      </c>
      <c r="GL9" s="2">
        <v>-22746</v>
      </c>
      <c r="GM9" s="2">
        <v>-586</v>
      </c>
      <c r="GN9" s="2">
        <v>-132285</v>
      </c>
      <c r="GO9" s="2">
        <v>-73836</v>
      </c>
      <c r="GP9" s="2">
        <v>-63248</v>
      </c>
      <c r="GQ9" s="2">
        <v>-41558</v>
      </c>
      <c r="GR9" s="2">
        <v>-59398</v>
      </c>
      <c r="GS9" s="2">
        <v>-34996</v>
      </c>
      <c r="GT9" s="2">
        <v>-25228</v>
      </c>
      <c r="GU9" s="2">
        <v>-677</v>
      </c>
      <c r="GV9" s="2">
        <v>-40969</v>
      </c>
      <c r="GW9" s="2">
        <v>-23767</v>
      </c>
      <c r="GX9" s="2">
        <v>-42515</v>
      </c>
      <c r="GY9" s="2">
        <v>-19850</v>
      </c>
      <c r="GZ9" s="2">
        <v>-54323</v>
      </c>
      <c r="HA9" s="2">
        <v>-29506</v>
      </c>
      <c r="HB9" s="2">
        <v>-39464</v>
      </c>
      <c r="HC9" s="2">
        <v>-11022</v>
      </c>
      <c r="HD9" s="2">
        <v>-49661</v>
      </c>
      <c r="HE9" s="2">
        <v>-36205</v>
      </c>
      <c r="HF9" s="2">
        <v>-49989</v>
      </c>
      <c r="HG9" s="2">
        <v>-10398</v>
      </c>
      <c r="HH9" s="2">
        <v>-63020</v>
      </c>
      <c r="HI9" s="3">
        <v>-23815.47</v>
      </c>
      <c r="HJ9" s="3">
        <v>-43563.839999999997</v>
      </c>
      <c r="HK9" s="3">
        <v>-4455.8130000000001</v>
      </c>
      <c r="HL9" s="3">
        <v>-45200.63</v>
      </c>
      <c r="HM9" s="3">
        <v>-23113</v>
      </c>
      <c r="HN9" s="3">
        <v>-43538.75</v>
      </c>
      <c r="HO9" s="3">
        <v>-2103.9059999999999</v>
      </c>
      <c r="HP9" s="3">
        <v>-41189.06</v>
      </c>
      <c r="HQ9" s="3">
        <v>-18141.66</v>
      </c>
      <c r="HR9" s="3">
        <v>-39195.19</v>
      </c>
      <c r="HS9" s="3">
        <v>4445.625</v>
      </c>
      <c r="HT9" s="3">
        <v>-41192.629999999997</v>
      </c>
      <c r="HU9" s="3">
        <v>-17114.25</v>
      </c>
      <c r="HV9" s="3">
        <v>-38859.72</v>
      </c>
      <c r="HW9" s="3">
        <v>7414.5309999999999</v>
      </c>
      <c r="HX9" s="3">
        <v>-41352.22</v>
      </c>
      <c r="HY9" s="3">
        <v>-16178.41</v>
      </c>
      <c r="HZ9" s="3">
        <v>-38708.97</v>
      </c>
      <c r="IA9" s="3">
        <v>10223.75</v>
      </c>
      <c r="IB9" s="3">
        <v>-45638.16</v>
      </c>
      <c r="IC9" s="3">
        <v>-19572.28</v>
      </c>
      <c r="ID9" s="3">
        <v>-42899.75</v>
      </c>
      <c r="IE9" s="3">
        <v>7770.8440000000001</v>
      </c>
      <c r="IF9" s="3">
        <v>-49986.19</v>
      </c>
      <c r="IG9" s="3">
        <v>-23076.16</v>
      </c>
      <c r="IH9" s="3">
        <v>-47461.22</v>
      </c>
      <c r="II9" s="3">
        <v>6530.4059999999999</v>
      </c>
      <c r="IJ9" s="3">
        <v>-53247.75</v>
      </c>
      <c r="IK9" s="3">
        <v>-25335</v>
      </c>
      <c r="IL9" s="3">
        <v>-50690.59</v>
      </c>
      <c r="IM9" s="3">
        <v>5226.625</v>
      </c>
      <c r="IN9" s="3">
        <v>-56680.13</v>
      </c>
      <c r="IO9" s="3">
        <v>-27729.16</v>
      </c>
      <c r="IP9" s="3">
        <v>-54077.09</v>
      </c>
      <c r="IQ9" s="3">
        <v>3811.375</v>
      </c>
      <c r="IR9" s="3">
        <v>-60276.41</v>
      </c>
      <c r="IS9" s="3">
        <v>-30256.94</v>
      </c>
      <c r="IT9" s="3">
        <v>-57629.72</v>
      </c>
      <c r="IU9" s="3">
        <v>2279.7190000000001</v>
      </c>
      <c r="IV9" s="3">
        <v>-64050.879999999997</v>
      </c>
      <c r="IW9" s="3">
        <v>-32934.129999999997</v>
      </c>
      <c r="IX9" s="3">
        <v>-61376.69</v>
      </c>
      <c r="IY9" s="3">
        <v>1125.3440000000001</v>
      </c>
      <c r="IZ9" s="3">
        <v>-67622</v>
      </c>
      <c r="JA9" s="3">
        <v>-35339.03</v>
      </c>
      <c r="JB9" s="3">
        <v>-64906.559999999998</v>
      </c>
      <c r="JC9" s="3">
        <v>-120.5625</v>
      </c>
      <c r="JD9" s="3">
        <v>-71386.5</v>
      </c>
      <c r="JE9" s="3">
        <v>-37885.410000000003</v>
      </c>
      <c r="JF9" s="3">
        <v>-68622.25</v>
      </c>
      <c r="JG9" s="3">
        <v>-1464.25</v>
      </c>
      <c r="JH9" s="3">
        <v>-75346.19</v>
      </c>
      <c r="JI9" s="3">
        <v>-40578.22</v>
      </c>
      <c r="JJ9" s="3">
        <v>-72533.06</v>
      </c>
      <c r="JK9" s="3">
        <v>-2911.6880000000001</v>
      </c>
      <c r="JL9" s="3">
        <v>-79510.880000000005</v>
      </c>
      <c r="JM9" s="3">
        <v>-43426.63</v>
      </c>
      <c r="JN9" s="3">
        <v>-76652.22</v>
      </c>
      <c r="JO9" s="3">
        <v>-4469.5</v>
      </c>
      <c r="JP9" s="3">
        <v>-83900.53</v>
      </c>
      <c r="JQ9" s="3">
        <v>-46443.19</v>
      </c>
      <c r="JR9" s="3">
        <v>-80996.06</v>
      </c>
      <c r="JS9" s="3">
        <v>-4785.25</v>
      </c>
      <c r="JT9" s="3">
        <v>-87081.91</v>
      </c>
      <c r="JU9" s="3">
        <v>-48194.69</v>
      </c>
      <c r="JV9" s="3">
        <v>-84063.38</v>
      </c>
      <c r="JW9" s="3">
        <v>-4946.125</v>
      </c>
      <c r="JX9" s="3">
        <v>-90407.88</v>
      </c>
      <c r="JY9" s="3">
        <v>-50034.44</v>
      </c>
      <c r="JZ9" s="3">
        <v>-87267.31</v>
      </c>
      <c r="KA9" s="3">
        <v>-5141.0630000000001</v>
      </c>
      <c r="KB9" s="3">
        <v>-93834.69</v>
      </c>
      <c r="KC9" s="3">
        <v>-51928.31</v>
      </c>
      <c r="KD9" s="3">
        <v>-90556.63</v>
      </c>
      <c r="KE9" s="3">
        <v>-5351.9380000000001</v>
      </c>
      <c r="KF9" s="3">
        <v>-97323.88</v>
      </c>
      <c r="KG9" s="3">
        <v>-53856.44</v>
      </c>
      <c r="KH9" s="3">
        <v>-93905.25</v>
      </c>
      <c r="KI9" s="3">
        <v>-5566.625</v>
      </c>
      <c r="KJ9" s="3">
        <v>-100875.4</v>
      </c>
      <c r="KK9" s="3">
        <v>-55820.38</v>
      </c>
      <c r="KL9" s="3">
        <v>-97322.44</v>
      </c>
      <c r="KM9" s="3">
        <v>-5777.5</v>
      </c>
      <c r="KN9" s="3">
        <v>-104524.8</v>
      </c>
      <c r="KO9" s="3">
        <v>-57840.5</v>
      </c>
      <c r="KP9" s="3">
        <v>-100847.3</v>
      </c>
      <c r="KQ9" s="3">
        <v>-5983.875</v>
      </c>
      <c r="KR9" s="3">
        <v>-108317.4</v>
      </c>
      <c r="KS9" s="3">
        <v>-59937.88</v>
      </c>
      <c r="KT9" s="3">
        <v>-104497.60000000001</v>
      </c>
      <c r="KU9" s="3">
        <v>-6208.125</v>
      </c>
      <c r="KV9" s="3">
        <v>-112218.4</v>
      </c>
      <c r="KW9" s="3">
        <v>-62095.94</v>
      </c>
      <c r="KX9" s="3">
        <v>-108257.4</v>
      </c>
      <c r="KY9" s="3">
        <v>-6435.375</v>
      </c>
      <c r="KZ9" s="3">
        <v>-116244</v>
      </c>
      <c r="LA9" s="3">
        <v>-64321.88</v>
      </c>
      <c r="LB9" s="3">
        <v>-112129.4</v>
      </c>
      <c r="LC9" s="3">
        <v>-6675.375</v>
      </c>
      <c r="LD9" s="3">
        <v>-120375.7</v>
      </c>
      <c r="LE9" s="3">
        <v>-66607.38</v>
      </c>
      <c r="LF9" s="3">
        <v>-116109.8</v>
      </c>
      <c r="LG9" s="3">
        <v>-6917.5</v>
      </c>
      <c r="LH9" s="3">
        <v>-124632.9</v>
      </c>
      <c r="LI9" s="3">
        <v>-68961.81</v>
      </c>
      <c r="LJ9" s="3">
        <v>-120207.6</v>
      </c>
      <c r="LK9" s="3">
        <v>-7169.5</v>
      </c>
      <c r="LL9" s="3">
        <v>-129009.3</v>
      </c>
      <c r="LM9" s="3">
        <v>-71380.94</v>
      </c>
      <c r="LN9" s="3">
        <v>-124413.4</v>
      </c>
      <c r="LO9" s="3">
        <v>-7434.125</v>
      </c>
      <c r="LP9" s="3">
        <v>-133485.20000000001</v>
      </c>
      <c r="LQ9" s="3">
        <v>-73857.13</v>
      </c>
      <c r="LR9" s="3">
        <v>-128725.6</v>
      </c>
      <c r="LS9" s="3">
        <v>-7695.5</v>
      </c>
      <c r="LT9" s="3">
        <v>-138101.79999999999</v>
      </c>
      <c r="LU9" s="3">
        <v>-76410.06</v>
      </c>
      <c r="LV9" s="3">
        <v>-133168.6</v>
      </c>
      <c r="LW9" s="3">
        <v>-7968.8130000000001</v>
      </c>
      <c r="LX9" s="3">
        <v>-142847.70000000001</v>
      </c>
      <c r="LY9" s="3">
        <v>-79034.81</v>
      </c>
      <c r="LZ9" s="3">
        <v>-137737.20000000001</v>
      </c>
      <c r="MA9" s="3">
        <v>-8250</v>
      </c>
      <c r="MB9" s="3">
        <v>-147726.1</v>
      </c>
      <c r="MC9" s="3">
        <v>-81733.440000000002</v>
      </c>
      <c r="MD9" s="3">
        <v>-142436.4</v>
      </c>
      <c r="ME9" s="3">
        <v>-8535.75</v>
      </c>
      <c r="MF9" s="3">
        <v>-152754.9</v>
      </c>
      <c r="MG9" s="3">
        <v>-84515.56</v>
      </c>
      <c r="MH9" s="3">
        <v>-147285</v>
      </c>
      <c r="MI9" s="3">
        <v>-8826.375</v>
      </c>
      <c r="MJ9" s="3">
        <v>-157955.1</v>
      </c>
      <c r="MK9" s="3">
        <v>-87391.56</v>
      </c>
      <c r="ML9" s="3">
        <v>-152291.20000000001</v>
      </c>
      <c r="MM9" s="3">
        <v>-9133.125</v>
      </c>
      <c r="MN9" s="3">
        <v>-163305.5</v>
      </c>
      <c r="MO9" s="3">
        <v>-90351.88</v>
      </c>
      <c r="MP9" s="3">
        <v>-157448.79999999999</v>
      </c>
      <c r="MQ9" s="3">
        <v>-9443</v>
      </c>
      <c r="MR9" s="3">
        <v>-168835.9</v>
      </c>
      <c r="MS9" s="3">
        <v>-93411.63</v>
      </c>
      <c r="MT9" s="3">
        <v>-162778.79999999999</v>
      </c>
      <c r="MU9" t="s">
        <v>375</v>
      </c>
      <c r="MV9" t="b">
        <v>1</v>
      </c>
      <c r="MW9" t="s">
        <v>377</v>
      </c>
      <c r="MX9" t="s">
        <v>377</v>
      </c>
      <c r="MY9">
        <v>2025</v>
      </c>
      <c r="MZ9">
        <v>2</v>
      </c>
      <c r="NA9" t="s">
        <v>377</v>
      </c>
      <c r="NB9" s="1" t="s">
        <v>426</v>
      </c>
      <c r="NC9" t="s">
        <v>427</v>
      </c>
      <c r="ND9" t="s">
        <v>380</v>
      </c>
      <c r="NE9" t="s">
        <v>428</v>
      </c>
      <c r="NF9" s="1" t="s">
        <v>845</v>
      </c>
    </row>
    <row r="10" spans="1:370" x14ac:dyDescent="0.25">
      <c r="A10" t="s">
        <v>382</v>
      </c>
      <c r="B10" t="s">
        <v>429</v>
      </c>
      <c r="C10" s="1" t="s">
        <v>844</v>
      </c>
      <c r="D10" t="s">
        <v>383</v>
      </c>
      <c r="E10" t="s">
        <v>384</v>
      </c>
      <c r="F10" t="s">
        <v>374</v>
      </c>
      <c r="G10" s="2">
        <v>-11.26225</v>
      </c>
      <c r="H10" s="2">
        <v>-11.97875</v>
      </c>
      <c r="I10" s="2">
        <v>-10.911250000000001</v>
      </c>
      <c r="J10" s="2">
        <v>-10.439</v>
      </c>
      <c r="K10" s="2">
        <v>-12.25375</v>
      </c>
      <c r="L10" s="2">
        <v>-14.067500000000001</v>
      </c>
      <c r="M10" s="2">
        <v>-13.9215</v>
      </c>
      <c r="N10" s="2">
        <v>-19.52225</v>
      </c>
      <c r="O10" s="2">
        <v>-27.949750000000002</v>
      </c>
      <c r="P10" s="2">
        <v>-39.512500000000003</v>
      </c>
      <c r="Q10" s="2">
        <v>-29.704750000000001</v>
      </c>
      <c r="R10" s="2">
        <v>-31.439</v>
      </c>
      <c r="S10" s="2">
        <v>-28.024750000000001</v>
      </c>
      <c r="T10" s="2">
        <v>-25.544750000000001</v>
      </c>
      <c r="U10" s="2">
        <v>-25.784749999999999</v>
      </c>
      <c r="V10" s="2">
        <v>-25.148</v>
      </c>
      <c r="W10" s="2">
        <v>-21.460999999999999</v>
      </c>
      <c r="X10" s="2">
        <v>-21.699000000000002</v>
      </c>
      <c r="Y10" s="2">
        <v>-22.277999999999999</v>
      </c>
      <c r="Z10" s="2">
        <v>-22.713000000000001</v>
      </c>
      <c r="AA10" s="2">
        <v>-23.0655</v>
      </c>
      <c r="AB10" s="2">
        <v>-19.387499999999999</v>
      </c>
      <c r="AC10" s="2">
        <v>-20.11525</v>
      </c>
      <c r="AD10" s="2">
        <v>-18.600999999999999</v>
      </c>
      <c r="AE10" s="2">
        <v>-16.863250000000001</v>
      </c>
      <c r="AF10" s="2">
        <v>-18.222000000000001</v>
      </c>
      <c r="AG10" s="2">
        <v>-20.598500000000001</v>
      </c>
      <c r="AH10" s="2">
        <v>-22.878499999999999</v>
      </c>
      <c r="AI10" s="2">
        <v>-26.833749999999998</v>
      </c>
      <c r="AJ10" s="2">
        <v>-34.053249999999998</v>
      </c>
      <c r="AK10" s="2">
        <v>-35.22325</v>
      </c>
      <c r="AL10" s="2">
        <v>-32.162750000000003</v>
      </c>
      <c r="AM10" s="2">
        <v>-28.623750000000001</v>
      </c>
      <c r="AN10" s="2">
        <v>-30.043749999999999</v>
      </c>
      <c r="AO10" s="2">
        <v>-31.364999999999998</v>
      </c>
      <c r="AP10" s="2">
        <v>-40.436500000000002</v>
      </c>
      <c r="AQ10" s="2">
        <v>-45.111499999999999</v>
      </c>
      <c r="AR10" s="2">
        <v>-49.078749999999999</v>
      </c>
      <c r="AS10" s="2">
        <v>-58.131500000000003</v>
      </c>
      <c r="AT10" s="2">
        <v>-67.804249999999996</v>
      </c>
      <c r="AU10" s="2">
        <v>-68.061000000000007</v>
      </c>
      <c r="AV10" s="2">
        <v>-65.452500000000001</v>
      </c>
      <c r="AW10" s="2">
        <v>-68.011750000000006</v>
      </c>
      <c r="AX10" s="2">
        <v>-63.712000000000003</v>
      </c>
      <c r="AY10" s="2">
        <v>-57.578749999999999</v>
      </c>
      <c r="AZ10" s="2">
        <v>-61.354999999999997</v>
      </c>
      <c r="BA10" s="2">
        <v>-63.138500000000001</v>
      </c>
      <c r="BB10" s="2">
        <v>-67.535749999999993</v>
      </c>
      <c r="BC10" s="2">
        <v>-57.966500000000003</v>
      </c>
      <c r="BD10" s="2">
        <v>-72.866</v>
      </c>
      <c r="BE10" s="2">
        <v>-69.164490000000001</v>
      </c>
      <c r="BF10" s="2">
        <v>-70.546250000000001</v>
      </c>
      <c r="BG10" s="2">
        <v>-69.484750000000005</v>
      </c>
      <c r="BH10" s="2">
        <v>-76.864249999999998</v>
      </c>
      <c r="BI10" s="2">
        <v>-79.046250000000001</v>
      </c>
      <c r="BJ10" s="2">
        <v>-71.27</v>
      </c>
      <c r="BK10" s="2">
        <v>-73.37424</v>
      </c>
      <c r="BL10" s="2">
        <v>-58.127749999999999</v>
      </c>
      <c r="BM10" s="2">
        <v>-64.236999999999995</v>
      </c>
      <c r="BN10" s="2">
        <v>-65.601489999999998</v>
      </c>
      <c r="BO10" s="2">
        <v>-62.976500000000001</v>
      </c>
      <c r="BP10" s="2">
        <v>-62.298000000000002</v>
      </c>
      <c r="BQ10" s="2">
        <v>-57.320999999999998</v>
      </c>
      <c r="BR10" s="2">
        <v>-60.847749999999998</v>
      </c>
      <c r="BS10" s="2">
        <v>-54.259</v>
      </c>
      <c r="BT10" s="2">
        <v>-61.297750000000001</v>
      </c>
      <c r="BU10" s="2">
        <v>-64.216759999999994</v>
      </c>
      <c r="BV10" s="2">
        <v>-69.887749999999997</v>
      </c>
      <c r="BW10" s="2">
        <v>-75.406750000000002</v>
      </c>
      <c r="BX10" s="2">
        <v>-78.295240000000007</v>
      </c>
      <c r="BY10" s="2">
        <v>-78.010999999999996</v>
      </c>
      <c r="BZ10" s="2">
        <v>-90.531750000000002</v>
      </c>
      <c r="CA10" s="2">
        <v>-78.295240000000007</v>
      </c>
      <c r="CB10" s="2">
        <v>-94.853750000000005</v>
      </c>
      <c r="CC10" s="2">
        <v>-103.8295</v>
      </c>
      <c r="CD10" s="2">
        <v>-105.94199999999999</v>
      </c>
      <c r="CE10" s="2">
        <v>-114.777</v>
      </c>
      <c r="CF10" s="2">
        <v>-116.71850000000001</v>
      </c>
      <c r="CG10" s="2">
        <v>-120.3043</v>
      </c>
      <c r="CH10" s="2">
        <v>-118.1052</v>
      </c>
      <c r="CI10" s="2">
        <v>-117.89100000000001</v>
      </c>
      <c r="CJ10" s="2">
        <v>-109.426</v>
      </c>
      <c r="CK10" s="2">
        <v>-110.2527</v>
      </c>
      <c r="CL10" s="2">
        <v>-99.058750000000003</v>
      </c>
      <c r="CM10" s="2">
        <v>-92.080250000000007</v>
      </c>
      <c r="CN10" s="2">
        <v>-86.451750000000004</v>
      </c>
      <c r="CO10" s="2">
        <v>-90.907250000000005</v>
      </c>
      <c r="CP10" s="2">
        <v>-93.019000000000005</v>
      </c>
      <c r="CQ10" s="2">
        <v>-92.740750000000006</v>
      </c>
      <c r="CR10" s="2">
        <v>-95.136759999999995</v>
      </c>
      <c r="CS10" s="2">
        <v>-91.813509999999994</v>
      </c>
      <c r="CT10" s="2">
        <v>-82.625</v>
      </c>
      <c r="CU10" s="2">
        <v>-83.498750000000001</v>
      </c>
      <c r="CV10" s="2">
        <v>-73.070760000000007</v>
      </c>
      <c r="CW10" s="2">
        <v>-68.582999999999998</v>
      </c>
      <c r="CX10" s="2">
        <v>-62.189749999999997</v>
      </c>
      <c r="CY10" s="2">
        <v>-54.208759999999998</v>
      </c>
      <c r="CZ10" s="2">
        <v>-49.821750000000002</v>
      </c>
      <c r="DA10" s="2">
        <v>-39.750500000000002</v>
      </c>
      <c r="DB10" s="2">
        <v>-40.748249999999999</v>
      </c>
      <c r="DC10" s="2">
        <v>-25.920999999999999</v>
      </c>
      <c r="DD10" s="2">
        <v>-25.850750000000001</v>
      </c>
      <c r="DE10" s="2">
        <v>-19.119250000000001</v>
      </c>
      <c r="DF10" s="2">
        <v>-15.787000000000001</v>
      </c>
      <c r="DG10" s="2">
        <v>-12.8385</v>
      </c>
      <c r="DH10" s="2">
        <v>-10.17075</v>
      </c>
      <c r="DI10" s="2">
        <v>-9.4542490000000008</v>
      </c>
      <c r="DJ10" s="2">
        <v>-12.23875</v>
      </c>
      <c r="DK10" s="2">
        <v>17.151499999999999</v>
      </c>
      <c r="DL10" s="2">
        <v>12.178750000000001</v>
      </c>
      <c r="DM10" s="2">
        <v>9.9915000000000003</v>
      </c>
      <c r="DN10" s="2">
        <v>0.629</v>
      </c>
      <c r="DO10" s="2">
        <v>-9.1652500000000003</v>
      </c>
      <c r="DP10" s="2">
        <v>-27.3</v>
      </c>
      <c r="DQ10" s="2">
        <v>-83.220249999999993</v>
      </c>
      <c r="DR10" s="2">
        <v>-74.771749999999997</v>
      </c>
      <c r="DS10" s="2">
        <v>-128.45650000000001</v>
      </c>
      <c r="DT10" s="2">
        <v>-138.95769999999999</v>
      </c>
      <c r="DU10" s="2">
        <v>-144.0675</v>
      </c>
      <c r="DV10" s="2">
        <v>-159.29900000000001</v>
      </c>
      <c r="DW10" s="2">
        <v>-171.36519999999999</v>
      </c>
      <c r="DX10" s="2">
        <v>-183.84399999999999</v>
      </c>
      <c r="DY10" s="2">
        <v>-198.2697</v>
      </c>
      <c r="DZ10" s="2">
        <v>-176.48179999999999</v>
      </c>
      <c r="EA10" s="2">
        <v>-184.8245</v>
      </c>
      <c r="EB10" s="2">
        <v>-178.38900000000001</v>
      </c>
      <c r="EC10" s="2">
        <v>-172.61420000000001</v>
      </c>
      <c r="ED10" s="2">
        <v>-166.65430000000001</v>
      </c>
      <c r="EE10" s="2">
        <v>-145.29400000000001</v>
      </c>
      <c r="EF10" s="2">
        <v>-144.00129999999999</v>
      </c>
      <c r="EG10" s="2">
        <v>-157.6183</v>
      </c>
      <c r="EH10" s="2">
        <v>-137.4478</v>
      </c>
      <c r="EI10" s="2">
        <v>-119.2255</v>
      </c>
      <c r="EJ10" s="2">
        <v>-118.02500000000001</v>
      </c>
      <c r="EK10" s="2">
        <v>-117.7483</v>
      </c>
      <c r="EL10" s="2">
        <v>-121.09699999999999</v>
      </c>
      <c r="EM10" s="2">
        <v>-128.61070000000001</v>
      </c>
      <c r="EN10" s="2">
        <v>-131.61269999999999</v>
      </c>
      <c r="EO10" s="2">
        <v>-152.54400000000001</v>
      </c>
      <c r="EP10" s="2">
        <v>-168.1918</v>
      </c>
      <c r="EQ10" s="2">
        <v>-190.63749999999999</v>
      </c>
      <c r="ER10" s="2">
        <v>-283.62299999999999</v>
      </c>
      <c r="ES10" s="2">
        <v>-268.96019999999999</v>
      </c>
      <c r="ET10" s="2">
        <v>-297.51900000000001</v>
      </c>
      <c r="EU10" s="2">
        <v>-405.77600000000001</v>
      </c>
      <c r="EV10" s="2">
        <v>-460.56630000000001</v>
      </c>
      <c r="EW10" s="2">
        <v>-467.04719999999998</v>
      </c>
      <c r="EX10" s="2">
        <v>-453.00819999999999</v>
      </c>
      <c r="EY10" s="2">
        <v>-468.29500000000002</v>
      </c>
      <c r="EZ10" s="2">
        <v>-468.93880000000001</v>
      </c>
      <c r="FA10" s="2">
        <v>-450.14800000000002</v>
      </c>
      <c r="FB10" s="2">
        <v>-439.22500000000002</v>
      </c>
      <c r="FC10" s="2">
        <v>-425.86900000000003</v>
      </c>
      <c r="FD10" s="2">
        <v>-429.05829999999997</v>
      </c>
      <c r="FE10" s="2">
        <v>-418.0215</v>
      </c>
      <c r="FF10" s="2">
        <v>-409.50650000000002</v>
      </c>
      <c r="FG10" s="2">
        <v>-383.50319999999999</v>
      </c>
      <c r="FH10" s="2">
        <v>-378.95929999999998</v>
      </c>
      <c r="FI10" s="2">
        <v>-375.42430000000002</v>
      </c>
      <c r="FJ10" s="2">
        <v>-356.17950000000002</v>
      </c>
      <c r="FK10" s="2">
        <v>-282.64550000000003</v>
      </c>
      <c r="FL10" s="2">
        <v>-216.62119999999999</v>
      </c>
      <c r="FM10" s="2">
        <v>-266.7097</v>
      </c>
      <c r="FN10" s="2">
        <v>-221.5188</v>
      </c>
      <c r="FO10" s="2">
        <v>-220.97300000000001</v>
      </c>
      <c r="FP10" s="2">
        <v>-221.37049999999999</v>
      </c>
      <c r="FQ10" s="2">
        <v>-234.64429999999999</v>
      </c>
      <c r="FR10" s="2">
        <v>-234.85130000000001</v>
      </c>
      <c r="FS10" s="2">
        <v>-221.60730000000001</v>
      </c>
      <c r="FT10" s="2">
        <v>-218.15029999999999</v>
      </c>
      <c r="FU10" s="2">
        <v>-228.59379999999999</v>
      </c>
      <c r="FV10" s="2">
        <v>-197.77780000000001</v>
      </c>
      <c r="FW10" s="2">
        <v>-248.2165</v>
      </c>
      <c r="FX10" s="2">
        <v>-253.43819999999999</v>
      </c>
      <c r="FY10" s="2">
        <v>-254.0847</v>
      </c>
      <c r="FZ10" s="2">
        <v>-256.91250000000002</v>
      </c>
      <c r="GA10" s="2">
        <v>-264.25749999999999</v>
      </c>
      <c r="GB10" s="2">
        <v>-274.98750000000001</v>
      </c>
      <c r="GC10" s="2">
        <v>-280.18299999999999</v>
      </c>
      <c r="GD10" s="2">
        <v>-34.672750000000001</v>
      </c>
      <c r="GE10" s="2">
        <v>-294.99400000000003</v>
      </c>
      <c r="GF10" s="2">
        <v>-314.57299999999998</v>
      </c>
      <c r="GG10" s="2">
        <v>-308.77249999999998</v>
      </c>
      <c r="GH10" s="2">
        <v>-328.7355</v>
      </c>
      <c r="GI10" s="2">
        <v>-350.31880000000001</v>
      </c>
      <c r="GJ10" s="2">
        <v>-343.44099999999997</v>
      </c>
      <c r="GK10" s="2">
        <v>-362.81920000000002</v>
      </c>
      <c r="GL10" s="2">
        <v>-371.0598</v>
      </c>
      <c r="GM10" s="2">
        <v>-381.14</v>
      </c>
      <c r="GN10" s="2">
        <v>-1290.2149999999999</v>
      </c>
      <c r="GO10" s="2">
        <v>-934.78589999999997</v>
      </c>
      <c r="GP10" s="2">
        <v>-571.50049999999999</v>
      </c>
      <c r="GQ10" s="2">
        <v>-1169.9380000000001</v>
      </c>
      <c r="GR10" s="2">
        <v>-683.95529999999997</v>
      </c>
      <c r="GS10" s="2">
        <v>-553.58950000000004</v>
      </c>
      <c r="GT10" s="2">
        <v>-383.86680000000001</v>
      </c>
      <c r="GU10" s="2">
        <v>-214.46600000000001</v>
      </c>
      <c r="GV10" s="2">
        <v>-201.435</v>
      </c>
      <c r="GW10" s="2">
        <v>-291.4633</v>
      </c>
      <c r="GX10" s="2">
        <v>-332.517</v>
      </c>
      <c r="GY10" s="2">
        <v>-495.52269999999999</v>
      </c>
      <c r="GZ10" s="2">
        <v>-544.63120000000004</v>
      </c>
      <c r="HA10" s="2">
        <v>-548.08119999999997</v>
      </c>
      <c r="HB10" s="2">
        <v>-501.68729999999999</v>
      </c>
      <c r="HC10" s="2">
        <v>-517.42819999999995</v>
      </c>
      <c r="HD10" s="2">
        <v>-543.39779999999996</v>
      </c>
      <c r="HE10" s="2">
        <v>-576.54380000000003</v>
      </c>
      <c r="HF10" s="2">
        <v>-555.79139999999995</v>
      </c>
      <c r="HG10" s="2">
        <v>-544.38980000000004</v>
      </c>
      <c r="HH10" s="2">
        <v>-522.84699999999998</v>
      </c>
      <c r="HI10" s="3">
        <v>-591.62049999999999</v>
      </c>
      <c r="HJ10" s="3">
        <v>-614.11519999999996</v>
      </c>
      <c r="HK10" s="3">
        <v>-633.68960000000004</v>
      </c>
      <c r="HL10" s="3">
        <v>-651.30219999999997</v>
      </c>
      <c r="HM10" s="3">
        <v>-665.88549999999998</v>
      </c>
      <c r="HN10" s="3">
        <v>-666.16160000000002</v>
      </c>
      <c r="HO10" s="3">
        <v>-659.21910000000003</v>
      </c>
      <c r="HP10" s="3">
        <v>-657.47050000000002</v>
      </c>
      <c r="HQ10" s="3">
        <v>-657.83309999999994</v>
      </c>
      <c r="HR10" s="3">
        <v>-665.48159999999996</v>
      </c>
      <c r="HS10" s="3">
        <v>-667.68299999999999</v>
      </c>
      <c r="HT10" s="3">
        <v>-673.52589999999998</v>
      </c>
      <c r="HU10" s="3">
        <v>-679.2758</v>
      </c>
      <c r="HV10" s="3">
        <v>-677.79079999999999</v>
      </c>
      <c r="HW10" s="3">
        <v>-677.43579999999997</v>
      </c>
      <c r="HX10" s="3">
        <v>-678.03930000000003</v>
      </c>
      <c r="HY10" s="3">
        <v>-678.37509999999997</v>
      </c>
      <c r="HZ10" s="3">
        <v>-690.64290000000005</v>
      </c>
      <c r="IA10" s="3">
        <v>-700.17960000000005</v>
      </c>
      <c r="IB10" s="3">
        <v>-717.29280000000006</v>
      </c>
      <c r="IC10" s="3">
        <v>-730.51840000000004</v>
      </c>
      <c r="ID10" s="3">
        <v>-736.14279999999997</v>
      </c>
      <c r="IE10" s="3">
        <v>-742.12819999999999</v>
      </c>
      <c r="IF10" s="3">
        <v>-752.68539999999996</v>
      </c>
      <c r="IG10" s="3">
        <v>-758.52800000000002</v>
      </c>
      <c r="IH10" s="3">
        <v>-770.89260000000002</v>
      </c>
      <c r="II10" s="3">
        <v>-786.9067</v>
      </c>
      <c r="IJ10" s="3">
        <v>-806.19569999999999</v>
      </c>
      <c r="IK10" s="3">
        <v>-820.22519999999997</v>
      </c>
      <c r="IL10" s="3">
        <v>-839.05340000000001</v>
      </c>
      <c r="IM10" s="3">
        <v>-860.21360000000004</v>
      </c>
      <c r="IN10" s="3">
        <v>-885.64170000000001</v>
      </c>
      <c r="IO10" s="3">
        <v>-906.2432</v>
      </c>
      <c r="IP10" s="3">
        <v>-912.47379999999998</v>
      </c>
      <c r="IQ10" s="3">
        <v>-916.26930000000004</v>
      </c>
      <c r="IR10" s="3">
        <v>-923.15329999999994</v>
      </c>
      <c r="IS10" s="3">
        <v>-928.85080000000005</v>
      </c>
      <c r="IT10" s="3">
        <v>-933.4896</v>
      </c>
      <c r="IU10" s="3">
        <v>-939.07960000000003</v>
      </c>
      <c r="IV10" s="3">
        <v>-944.29970000000003</v>
      </c>
      <c r="IW10" s="3">
        <v>-949.45719999999994</v>
      </c>
      <c r="IX10" s="3">
        <v>-954.57579999999996</v>
      </c>
      <c r="IY10" s="3">
        <v>-959.71960000000001</v>
      </c>
      <c r="IZ10" s="3">
        <v>-964.81700000000001</v>
      </c>
      <c r="JA10" s="3">
        <v>-969.85569999999996</v>
      </c>
      <c r="JB10" s="3">
        <v>-974.83529999999996</v>
      </c>
      <c r="JC10" s="3">
        <v>-979.78219999999999</v>
      </c>
      <c r="JD10" s="3">
        <v>-984.65920000000006</v>
      </c>
      <c r="JE10" s="3">
        <v>-989.44420000000002</v>
      </c>
      <c r="JF10" s="3">
        <v>-994.16539999999998</v>
      </c>
      <c r="JG10" s="3">
        <v>-998.82190000000003</v>
      </c>
      <c r="JH10" s="3">
        <v>-1003.424</v>
      </c>
      <c r="JI10" s="3">
        <v>-1007.951</v>
      </c>
      <c r="JJ10" s="3">
        <v>-1012.4059999999999</v>
      </c>
      <c r="JK10" s="3">
        <v>-1016.806</v>
      </c>
      <c r="JL10" s="3">
        <v>-1021.146</v>
      </c>
      <c r="JM10" s="3">
        <v>-1025.4090000000001</v>
      </c>
      <c r="JN10" s="3">
        <v>-1029.6220000000001</v>
      </c>
      <c r="JO10" s="3">
        <v>-1033.76</v>
      </c>
      <c r="JP10" s="3">
        <v>-1037.836</v>
      </c>
      <c r="JQ10" s="3">
        <v>-1041.846</v>
      </c>
      <c r="JR10" s="3">
        <v>-1045.787</v>
      </c>
      <c r="JS10" s="3">
        <v>-1049.664</v>
      </c>
      <c r="JT10" s="3">
        <v>-1053.4559999999999</v>
      </c>
      <c r="JU10" s="3">
        <v>-1057.1669999999999</v>
      </c>
      <c r="JV10" s="3">
        <v>-1060.778</v>
      </c>
      <c r="JW10" s="3">
        <v>-1064.32</v>
      </c>
      <c r="JX10" s="3">
        <v>-1067.7840000000001</v>
      </c>
      <c r="JY10" s="3">
        <v>-1071.175</v>
      </c>
      <c r="JZ10" s="3">
        <v>-1074.47</v>
      </c>
      <c r="KA10" s="3">
        <v>-1077.6890000000001</v>
      </c>
      <c r="KB10" s="3">
        <v>-1080.8720000000001</v>
      </c>
      <c r="KC10" s="3">
        <v>-1084.01</v>
      </c>
      <c r="KD10" s="3">
        <v>-1087.0920000000001</v>
      </c>
      <c r="KE10" s="3">
        <v>-1090.1389999999999</v>
      </c>
      <c r="KF10" s="3">
        <v>-1093.127</v>
      </c>
      <c r="KG10" s="3">
        <v>-1096.0609999999999</v>
      </c>
      <c r="KH10" s="3">
        <v>-1098.9179999999999</v>
      </c>
      <c r="KI10" s="3">
        <v>-1101.7070000000001</v>
      </c>
      <c r="KJ10" s="3">
        <v>-1104.3989999999999</v>
      </c>
      <c r="KK10" s="3">
        <v>-1107.009</v>
      </c>
      <c r="KL10" s="3">
        <v>-1109.559</v>
      </c>
      <c r="KM10" s="3">
        <v>-1112.0229999999999</v>
      </c>
      <c r="KN10" s="3">
        <v>-1114.405</v>
      </c>
      <c r="KO10" s="3">
        <v>-1116.712</v>
      </c>
      <c r="KP10" s="3">
        <v>-1118.934</v>
      </c>
      <c r="KQ10" s="3">
        <v>-1121.068</v>
      </c>
      <c r="KR10" s="3">
        <v>-1123.105</v>
      </c>
      <c r="KS10" s="3">
        <v>-1125.046</v>
      </c>
      <c r="KT10" s="3">
        <v>-1126.8979999999999</v>
      </c>
      <c r="KU10" s="3">
        <v>-1128.6379999999999</v>
      </c>
      <c r="KV10" s="3">
        <v>-1130.2909999999999</v>
      </c>
      <c r="KW10" s="3">
        <v>-1131.8130000000001</v>
      </c>
      <c r="KX10" s="3">
        <v>-1133.2629999999999</v>
      </c>
      <c r="KY10" s="3">
        <v>-1134.6590000000001</v>
      </c>
      <c r="KZ10" s="3">
        <v>-1135.9749999999999</v>
      </c>
      <c r="LA10" s="3">
        <v>-1137.1679999999999</v>
      </c>
      <c r="LB10" s="3">
        <v>-1138.2329999999999</v>
      </c>
      <c r="LC10" s="3">
        <v>-1139.173</v>
      </c>
      <c r="LD10" s="3">
        <v>-1140.002</v>
      </c>
      <c r="LE10" s="3">
        <v>-1140.7180000000001</v>
      </c>
      <c r="LF10" s="3">
        <v>-1141.2829999999999</v>
      </c>
      <c r="LG10" s="3">
        <v>-1141.6579999999999</v>
      </c>
      <c r="LH10" s="3">
        <v>-1141.8810000000001</v>
      </c>
      <c r="LI10" s="3">
        <v>-1141.954</v>
      </c>
      <c r="LJ10" s="3">
        <v>-1141.873</v>
      </c>
      <c r="LK10" s="3">
        <v>-1141.7</v>
      </c>
      <c r="LL10" s="3">
        <v>-1141.3579999999999</v>
      </c>
      <c r="LM10" s="3">
        <v>-1140.856</v>
      </c>
      <c r="LN10" s="3">
        <v>-1140.17</v>
      </c>
      <c r="LO10" s="3">
        <v>-1139.4090000000001</v>
      </c>
      <c r="LP10" s="3">
        <v>-1138.453</v>
      </c>
      <c r="LQ10" s="3">
        <v>-1137.3800000000001</v>
      </c>
      <c r="LR10" s="3">
        <v>-1136.1579999999999</v>
      </c>
      <c r="LS10" s="3">
        <v>-1134.8150000000001</v>
      </c>
      <c r="LT10" s="3">
        <v>-1133.277</v>
      </c>
      <c r="LU10" s="3">
        <v>-1131.6110000000001</v>
      </c>
      <c r="LV10" s="3">
        <v>-1129.7539999999999</v>
      </c>
      <c r="LW10" s="3">
        <v>-1127.7909999999999</v>
      </c>
      <c r="LX10" s="3">
        <v>-1125.6199999999999</v>
      </c>
      <c r="LY10" s="3">
        <v>-1123.319</v>
      </c>
      <c r="LZ10" s="3">
        <v>-1120.8889999999999</v>
      </c>
      <c r="MA10" s="3">
        <v>-1118.383</v>
      </c>
      <c r="MB10" s="3">
        <v>-1115.654</v>
      </c>
      <c r="MC10" s="3">
        <v>-1112.857</v>
      </c>
      <c r="MD10" s="3">
        <v>-1109.924</v>
      </c>
      <c r="ME10" s="3">
        <v>-1106.8989999999999</v>
      </c>
      <c r="MF10" s="3">
        <v>-1103.6030000000001</v>
      </c>
      <c r="MG10" s="3">
        <v>-1100.106</v>
      </c>
      <c r="MH10" s="3">
        <v>-1096.452</v>
      </c>
      <c r="MI10" s="3">
        <v>-1092.7080000000001</v>
      </c>
      <c r="MJ10" s="3">
        <v>-1088.7190000000001</v>
      </c>
      <c r="MK10" s="3">
        <v>-1084.5640000000001</v>
      </c>
      <c r="ML10" s="3">
        <v>-1080.223</v>
      </c>
      <c r="MM10" s="3">
        <v>-1075.7809999999999</v>
      </c>
      <c r="MN10" s="3">
        <v>-1071.0250000000001</v>
      </c>
      <c r="MO10" s="3">
        <v>-1066.106</v>
      </c>
      <c r="MP10" s="3">
        <v>-1060.9680000000001</v>
      </c>
      <c r="MQ10" s="3">
        <v>-1055.6949999999999</v>
      </c>
      <c r="MR10" s="3">
        <v>-1050.0820000000001</v>
      </c>
      <c r="MS10" s="3">
        <v>-1044.2719999999999</v>
      </c>
      <c r="MT10" s="3">
        <v>-1038.2170000000001</v>
      </c>
      <c r="MU10" t="s">
        <v>430</v>
      </c>
      <c r="MV10" t="b">
        <v>0</v>
      </c>
      <c r="MW10" t="s">
        <v>377</v>
      </c>
      <c r="MX10" t="s">
        <v>377</v>
      </c>
      <c r="MY10">
        <v>2025</v>
      </c>
      <c r="MZ10">
        <v>2</v>
      </c>
      <c r="NA10" t="s">
        <v>377</v>
      </c>
      <c r="NB10" t="s">
        <v>431</v>
      </c>
      <c r="NC10" t="s">
        <v>432</v>
      </c>
      <c r="ND10" t="s">
        <v>389</v>
      </c>
      <c r="NE10" t="s">
        <v>428</v>
      </c>
      <c r="NF10" s="1" t="s">
        <v>845</v>
      </c>
    </row>
    <row r="11" spans="1:370" x14ac:dyDescent="0.25">
      <c r="A11" t="s">
        <v>390</v>
      </c>
      <c r="B11" t="s">
        <v>425</v>
      </c>
      <c r="C11" s="1" t="s">
        <v>844</v>
      </c>
      <c r="D11" t="s">
        <v>391</v>
      </c>
      <c r="E11" t="s">
        <v>384</v>
      </c>
      <c r="F11" t="s">
        <v>374</v>
      </c>
      <c r="G11" s="2">
        <v>-639</v>
      </c>
      <c r="H11" s="2">
        <v>-519</v>
      </c>
      <c r="I11" s="2">
        <v>-394.75</v>
      </c>
      <c r="J11" s="2">
        <v>-578</v>
      </c>
      <c r="K11" s="2">
        <v>168.75</v>
      </c>
      <c r="L11" s="2">
        <v>-619.75</v>
      </c>
      <c r="M11" s="2">
        <v>-620.75</v>
      </c>
      <c r="N11" s="2">
        <v>-1410.5</v>
      </c>
      <c r="O11" s="2">
        <v>-1391</v>
      </c>
      <c r="P11" s="2">
        <v>-1675.5</v>
      </c>
      <c r="Q11" s="2">
        <v>-1872.25</v>
      </c>
      <c r="R11" s="2">
        <v>-2403.25</v>
      </c>
      <c r="S11" s="2">
        <v>-2461</v>
      </c>
      <c r="T11" s="2">
        <v>-2521</v>
      </c>
      <c r="U11" s="2">
        <v>-2371</v>
      </c>
      <c r="V11" s="2">
        <v>-1948</v>
      </c>
      <c r="W11" s="2">
        <v>-2302.75</v>
      </c>
      <c r="X11" s="2">
        <v>-2357.75</v>
      </c>
      <c r="Y11" s="2">
        <v>-2623.5</v>
      </c>
      <c r="Z11" s="2">
        <v>-2907.75</v>
      </c>
      <c r="AA11" s="2">
        <v>-3194.75</v>
      </c>
      <c r="AB11" s="2">
        <v>-3495.5</v>
      </c>
      <c r="AC11" s="2">
        <v>-3530</v>
      </c>
      <c r="AD11" s="2">
        <v>-3237.75</v>
      </c>
      <c r="AE11" s="2">
        <v>-3275.5</v>
      </c>
      <c r="AF11" s="2">
        <v>-3126.25</v>
      </c>
      <c r="AG11" s="2">
        <v>-3069</v>
      </c>
      <c r="AH11" s="2">
        <v>-2955.75</v>
      </c>
      <c r="AI11" s="2">
        <v>-2962</v>
      </c>
      <c r="AJ11" s="2">
        <v>-2916.75</v>
      </c>
      <c r="AK11" s="2">
        <v>-2824.75</v>
      </c>
      <c r="AL11" s="2">
        <v>-3119</v>
      </c>
      <c r="AM11" s="2">
        <v>-2734</v>
      </c>
      <c r="AN11" s="2">
        <v>-2587.75</v>
      </c>
      <c r="AO11" s="2">
        <v>-2705.25</v>
      </c>
      <c r="AP11" s="2">
        <v>-2910.75</v>
      </c>
      <c r="AQ11" s="2">
        <v>-2881.5</v>
      </c>
      <c r="AR11" s="2">
        <v>-2845.5</v>
      </c>
      <c r="AS11" s="2">
        <v>-2814.75</v>
      </c>
      <c r="AT11" s="2">
        <v>-2592.5</v>
      </c>
      <c r="AU11" s="2">
        <v>-2895.5</v>
      </c>
      <c r="AV11" s="2">
        <v>-2977.75</v>
      </c>
      <c r="AW11" s="2">
        <v>-3106.75</v>
      </c>
      <c r="AX11" s="2">
        <v>-2829.25</v>
      </c>
      <c r="AY11" s="2">
        <v>-2500.75</v>
      </c>
      <c r="AZ11" s="2">
        <v>-2653.5</v>
      </c>
      <c r="BA11" s="2">
        <v>-1735.5</v>
      </c>
      <c r="BB11" s="2">
        <v>-1315</v>
      </c>
      <c r="BC11" s="2">
        <v>-890.5</v>
      </c>
      <c r="BD11" s="2">
        <v>-1046.75</v>
      </c>
      <c r="BE11" s="2">
        <v>-1085.5</v>
      </c>
      <c r="BF11" s="2">
        <v>-1286</v>
      </c>
      <c r="BG11" s="2">
        <v>-1306.25</v>
      </c>
      <c r="BH11" s="2">
        <v>-1048.5</v>
      </c>
      <c r="BI11" s="2">
        <v>-995</v>
      </c>
      <c r="BJ11" s="2">
        <v>-1069.75</v>
      </c>
      <c r="BK11" s="2">
        <v>-354.5</v>
      </c>
      <c r="BL11" s="2">
        <v>-242.25</v>
      </c>
      <c r="BM11" s="2">
        <v>-241.5</v>
      </c>
      <c r="BN11" s="2">
        <v>-115.25</v>
      </c>
      <c r="BO11" s="2">
        <v>-105</v>
      </c>
      <c r="BP11" s="2">
        <v>447.5</v>
      </c>
      <c r="BQ11" s="2">
        <v>715.75</v>
      </c>
      <c r="BR11" s="2">
        <v>1362.25</v>
      </c>
      <c r="BS11" s="2">
        <v>1337.25</v>
      </c>
      <c r="BT11" s="2">
        <v>1588.5</v>
      </c>
      <c r="BU11" s="2">
        <v>1494</v>
      </c>
      <c r="BV11" s="2">
        <v>1566.25</v>
      </c>
      <c r="BW11" s="2">
        <v>2046</v>
      </c>
      <c r="BX11" s="2">
        <v>2498.25</v>
      </c>
      <c r="BY11" s="2">
        <v>2980.5</v>
      </c>
      <c r="BZ11" s="2">
        <v>2251</v>
      </c>
      <c r="CA11" s="2">
        <v>2743</v>
      </c>
      <c r="CB11" s="2">
        <v>2805.5</v>
      </c>
      <c r="CC11" s="2">
        <v>2401.5</v>
      </c>
      <c r="CD11" s="2">
        <v>1521</v>
      </c>
      <c r="CE11" s="2">
        <v>1634</v>
      </c>
      <c r="CF11" s="2">
        <v>759</v>
      </c>
      <c r="CG11" s="2">
        <v>672.75</v>
      </c>
      <c r="CH11" s="2">
        <v>96</v>
      </c>
      <c r="CI11" s="2">
        <v>-1386</v>
      </c>
      <c r="CJ11" s="2">
        <v>-2589.75</v>
      </c>
      <c r="CK11" s="2">
        <v>-3748.75</v>
      </c>
      <c r="CL11" s="2">
        <v>-4633.25</v>
      </c>
      <c r="CM11" s="2">
        <v>-5541.75</v>
      </c>
      <c r="CN11" s="2">
        <v>-5477</v>
      </c>
      <c r="CO11" s="2">
        <v>-4417.75</v>
      </c>
      <c r="CP11" s="2">
        <v>-3783.75</v>
      </c>
      <c r="CQ11" s="2">
        <v>-3591.5</v>
      </c>
      <c r="CR11" s="2">
        <v>-4676</v>
      </c>
      <c r="CS11" s="2">
        <v>-6569</v>
      </c>
      <c r="CT11" s="2">
        <v>-7570</v>
      </c>
      <c r="CU11" s="2">
        <v>-8380</v>
      </c>
      <c r="CV11" s="2">
        <v>-7595.25</v>
      </c>
      <c r="CW11" s="2">
        <v>-5869.75</v>
      </c>
      <c r="CX11" s="2">
        <v>-4232.5</v>
      </c>
      <c r="CY11" s="2">
        <v>-2572</v>
      </c>
      <c r="CZ11" s="2">
        <v>-3408.5</v>
      </c>
      <c r="DA11" s="2">
        <v>-5309.5</v>
      </c>
      <c r="DB11" s="2">
        <v>-7877.2489999999998</v>
      </c>
      <c r="DC11" s="2">
        <v>-11739.25</v>
      </c>
      <c r="DD11" s="2">
        <v>-13453</v>
      </c>
      <c r="DE11" s="2">
        <v>-14239.25</v>
      </c>
      <c r="DF11" s="2">
        <v>-14469.5</v>
      </c>
      <c r="DG11" s="2">
        <v>-11191.25</v>
      </c>
      <c r="DH11" s="2">
        <v>-9272.75</v>
      </c>
      <c r="DI11" s="2">
        <v>-7710</v>
      </c>
      <c r="DJ11" s="2">
        <v>-7463.5</v>
      </c>
      <c r="DK11" s="2">
        <v>-8717.75</v>
      </c>
      <c r="DL11" s="2">
        <v>-9699.25</v>
      </c>
      <c r="DM11" s="2">
        <v>-10400.75</v>
      </c>
      <c r="DN11" s="2">
        <v>-10170.5</v>
      </c>
      <c r="DO11" s="2">
        <v>-9730.25</v>
      </c>
      <c r="DP11" s="2">
        <v>-8320.25</v>
      </c>
      <c r="DQ11" s="2">
        <v>-7589.2489999999998</v>
      </c>
      <c r="DR11" s="2">
        <v>-7325.25</v>
      </c>
      <c r="DS11" s="2">
        <v>-8713.75</v>
      </c>
      <c r="DT11" s="2">
        <v>-8953.25</v>
      </c>
      <c r="DU11" s="2">
        <v>-10117.75</v>
      </c>
      <c r="DV11" s="2">
        <v>-10691</v>
      </c>
      <c r="DW11" s="2">
        <v>-10648</v>
      </c>
      <c r="DX11" s="2">
        <v>-10630.75</v>
      </c>
      <c r="DY11" s="2">
        <v>-9497.7510000000002</v>
      </c>
      <c r="DZ11" s="2">
        <v>-8172</v>
      </c>
      <c r="EA11" s="2">
        <v>-7219.25</v>
      </c>
      <c r="EB11" s="2">
        <v>-6961.5</v>
      </c>
      <c r="EC11" s="2">
        <v>-6927.25</v>
      </c>
      <c r="ED11" s="2">
        <v>-7025.25</v>
      </c>
      <c r="EE11" s="2">
        <v>-6837.75</v>
      </c>
      <c r="EF11" s="2">
        <v>-6149</v>
      </c>
      <c r="EG11" s="2">
        <v>-5653.5</v>
      </c>
      <c r="EH11" s="2">
        <v>-4995</v>
      </c>
      <c r="EI11" s="2">
        <v>-4444.75</v>
      </c>
      <c r="EJ11" s="2">
        <v>-4057.5</v>
      </c>
      <c r="EK11" s="2">
        <v>-3787</v>
      </c>
      <c r="EL11" s="2">
        <v>-3919.75</v>
      </c>
      <c r="EM11" s="2">
        <v>-4004.75</v>
      </c>
      <c r="EN11" s="2">
        <v>-4065.75</v>
      </c>
      <c r="EO11" s="2">
        <v>-3624</v>
      </c>
      <c r="EP11" s="2">
        <v>-3950.25</v>
      </c>
      <c r="EQ11" s="2">
        <v>-3895.5</v>
      </c>
      <c r="ER11" s="2">
        <v>-4400.5</v>
      </c>
      <c r="ES11" s="2">
        <v>-5710.5</v>
      </c>
      <c r="ET11" s="2">
        <v>-7685.25</v>
      </c>
      <c r="EU11" s="2">
        <v>-10068</v>
      </c>
      <c r="EV11" s="2">
        <v>-11935</v>
      </c>
      <c r="EW11" s="2">
        <v>-12865.75</v>
      </c>
      <c r="EX11" s="2">
        <v>-13106</v>
      </c>
      <c r="EY11" s="2">
        <v>-12225</v>
      </c>
      <c r="EZ11" s="2">
        <v>-11695.25</v>
      </c>
      <c r="FA11" s="2">
        <v>-11206.25</v>
      </c>
      <c r="FB11" s="2">
        <v>-10754.75</v>
      </c>
      <c r="FC11" s="2">
        <v>-11058.25</v>
      </c>
      <c r="FD11" s="2">
        <v>-11327</v>
      </c>
      <c r="FE11" s="2">
        <v>-11292.5</v>
      </c>
      <c r="FF11" s="2">
        <v>-11020.5</v>
      </c>
      <c r="FG11" s="2">
        <v>-11106.5</v>
      </c>
      <c r="FH11" s="2">
        <v>-10374.75</v>
      </c>
      <c r="FI11" s="2">
        <v>-9933.5</v>
      </c>
      <c r="FJ11" s="2">
        <v>-9606.5</v>
      </c>
      <c r="FK11" s="2">
        <v>-9642.7510000000002</v>
      </c>
      <c r="FL11" s="2">
        <v>-9813.7510000000002</v>
      </c>
      <c r="FM11" s="2">
        <v>-9863</v>
      </c>
      <c r="FN11" s="2">
        <v>-9400.0010000000002</v>
      </c>
      <c r="FO11" s="2">
        <v>-8565.2489999999998</v>
      </c>
      <c r="FP11" s="2">
        <v>-7684.75</v>
      </c>
      <c r="FQ11" s="2">
        <v>-6907</v>
      </c>
      <c r="FR11" s="2">
        <v>-5980</v>
      </c>
      <c r="FS11" s="2">
        <v>-5163</v>
      </c>
      <c r="FT11" s="2">
        <v>-4701.25</v>
      </c>
      <c r="FU11" s="2">
        <v>-4760.25</v>
      </c>
      <c r="FV11" s="2">
        <v>-5163.75</v>
      </c>
      <c r="FW11" s="2">
        <v>-5695.5</v>
      </c>
      <c r="FX11" s="2">
        <v>-4881</v>
      </c>
      <c r="FY11" s="2">
        <v>-4651</v>
      </c>
      <c r="FZ11" s="2">
        <v>-4367.25</v>
      </c>
      <c r="GA11" s="2">
        <v>-4253</v>
      </c>
      <c r="GB11" s="2">
        <v>-4225</v>
      </c>
      <c r="GC11" s="2">
        <v>-4336.5</v>
      </c>
      <c r="GD11" s="2">
        <v>-4324</v>
      </c>
      <c r="GE11" s="2">
        <v>-4403</v>
      </c>
      <c r="GF11" s="2">
        <v>-3911</v>
      </c>
      <c r="GG11" s="2">
        <v>-3056.75</v>
      </c>
      <c r="GH11" s="2">
        <v>-2386</v>
      </c>
      <c r="GI11" s="2">
        <v>-2039.75</v>
      </c>
      <c r="GJ11" s="2">
        <v>-3111.5</v>
      </c>
      <c r="GK11" s="2">
        <v>-4678</v>
      </c>
      <c r="GL11" s="2">
        <v>-7157</v>
      </c>
      <c r="GM11" s="2">
        <v>-10363.25</v>
      </c>
      <c r="GN11" s="2">
        <v>-12270.25</v>
      </c>
      <c r="GO11" s="2">
        <v>-13366.5</v>
      </c>
      <c r="GP11" s="2">
        <v>-12973.5</v>
      </c>
      <c r="GQ11" s="2">
        <v>-10601.5</v>
      </c>
      <c r="GR11" s="2">
        <v>-9314.75</v>
      </c>
      <c r="GS11" s="2">
        <v>-7837.75</v>
      </c>
      <c r="GT11" s="2">
        <v>-6136.5</v>
      </c>
      <c r="GU11" s="2">
        <v>-5963.25</v>
      </c>
      <c r="GV11" s="2">
        <v>-5603.75</v>
      </c>
      <c r="GW11" s="2">
        <v>-6025.75</v>
      </c>
      <c r="GX11" s="2">
        <v>-5994.75</v>
      </c>
      <c r="GY11" s="2">
        <v>-5500.75</v>
      </c>
      <c r="GZ11" s="2">
        <v>-3574.5</v>
      </c>
      <c r="HA11" s="2">
        <v>-2557</v>
      </c>
      <c r="HB11" s="2">
        <v>-1714</v>
      </c>
      <c r="HC11" s="2">
        <v>-4476</v>
      </c>
      <c r="HD11" s="2">
        <v>-2862</v>
      </c>
      <c r="HE11" s="3">
        <v>-2749.5</v>
      </c>
      <c r="HF11" s="3">
        <v>-3055.23</v>
      </c>
      <c r="HG11" s="3">
        <v>-3646.9490000000001</v>
      </c>
      <c r="HH11" s="3">
        <v>-4411.5</v>
      </c>
      <c r="HI11" s="3">
        <v>-5100.2809999999999</v>
      </c>
      <c r="HJ11" s="3">
        <v>-5490.3909999999996</v>
      </c>
      <c r="HK11" s="3">
        <v>-5623.5309999999999</v>
      </c>
      <c r="HL11" s="3">
        <v>-5648.098</v>
      </c>
      <c r="HM11" s="3">
        <v>-5654.27</v>
      </c>
      <c r="HN11" s="3">
        <v>-5612.6090000000004</v>
      </c>
      <c r="HO11" s="3">
        <v>-5570.9380000000001</v>
      </c>
      <c r="HP11" s="3">
        <v>-5529.27</v>
      </c>
      <c r="HQ11" s="3">
        <v>-5487.6090000000004</v>
      </c>
      <c r="HR11" s="3">
        <v>-5445.9610000000002</v>
      </c>
      <c r="HS11" s="3">
        <v>-5404.2849999999999</v>
      </c>
      <c r="HT11" s="3">
        <v>-5362.6210000000001</v>
      </c>
      <c r="HU11" s="3">
        <v>-5320.9449999999997</v>
      </c>
      <c r="HV11" s="3">
        <v>-5279.2889999999998</v>
      </c>
      <c r="HW11" s="3">
        <v>-5237.625</v>
      </c>
      <c r="HX11" s="3">
        <v>-5195.9570000000003</v>
      </c>
      <c r="HY11" s="3">
        <v>-5154.3010000000004</v>
      </c>
      <c r="HZ11" s="3">
        <v>-5112.6369999999997</v>
      </c>
      <c r="IA11" s="3">
        <v>-5035.1989999999996</v>
      </c>
      <c r="IB11" s="3">
        <v>-4962.7849999999999</v>
      </c>
      <c r="IC11" s="3">
        <v>-4832.6130000000003</v>
      </c>
      <c r="ID11" s="3">
        <v>-4701.9139999999998</v>
      </c>
      <c r="IE11" s="3">
        <v>-4570.7700000000004</v>
      </c>
      <c r="IF11" s="3">
        <v>-4439.2889999999998</v>
      </c>
      <c r="IG11" s="3">
        <v>-4274.1949999999997</v>
      </c>
      <c r="IH11" s="3">
        <v>-4115.2269999999999</v>
      </c>
      <c r="II11" s="3">
        <v>-3923.4769999999999</v>
      </c>
      <c r="IJ11" s="3">
        <v>-3760.1210000000001</v>
      </c>
      <c r="IK11" s="3">
        <v>-3596.75</v>
      </c>
      <c r="IL11" s="3">
        <v>-3433.3910000000001</v>
      </c>
      <c r="IM11" s="3">
        <v>-3270.0230000000001</v>
      </c>
      <c r="IN11" s="3">
        <v>-3106.672</v>
      </c>
      <c r="IO11" s="3">
        <v>-2943.2890000000002</v>
      </c>
      <c r="IP11" s="3">
        <v>-2779.93</v>
      </c>
      <c r="IQ11" s="3">
        <v>-2582.5940000000001</v>
      </c>
      <c r="IR11" s="3">
        <v>-2385.2730000000001</v>
      </c>
      <c r="IS11" s="3">
        <v>-2204.9450000000002</v>
      </c>
      <c r="IT11" s="3">
        <v>-2050.047</v>
      </c>
      <c r="IU11" s="3">
        <v>-1924.9059999999999</v>
      </c>
      <c r="IV11" s="3">
        <v>-1829.4690000000001</v>
      </c>
      <c r="IW11" s="3">
        <v>-1755.25</v>
      </c>
      <c r="IX11" s="3">
        <v>-1688.2339999999999</v>
      </c>
      <c r="IY11" s="3">
        <v>-1693.297</v>
      </c>
      <c r="IZ11" s="3">
        <v>-1698.4839999999999</v>
      </c>
      <c r="JA11" s="3">
        <v>-1703.672</v>
      </c>
      <c r="JB11" s="3">
        <v>-1708.8050000000001</v>
      </c>
      <c r="JC11" s="3">
        <v>-1713.8910000000001</v>
      </c>
      <c r="JD11" s="3">
        <v>-1719.1020000000001</v>
      </c>
      <c r="JE11" s="3">
        <v>-1724.25</v>
      </c>
      <c r="JF11" s="3">
        <v>-1729.3520000000001</v>
      </c>
      <c r="JG11" s="3">
        <v>-1734.4059999999999</v>
      </c>
      <c r="JH11" s="3">
        <v>-1739.6020000000001</v>
      </c>
      <c r="JI11" s="3">
        <v>-1744.742</v>
      </c>
      <c r="JJ11" s="3">
        <v>-1749.828</v>
      </c>
      <c r="JK11" s="3">
        <v>-1754.8440000000001</v>
      </c>
      <c r="JL11" s="3">
        <v>-1759.9770000000001</v>
      </c>
      <c r="JM11" s="3">
        <v>-1765.0550000000001</v>
      </c>
      <c r="JN11" s="3">
        <v>-1770.18</v>
      </c>
      <c r="JO11" s="3">
        <v>-1775.3520000000001</v>
      </c>
      <c r="JP11" s="3">
        <v>-1780.6880000000001</v>
      </c>
      <c r="JQ11" s="3">
        <v>-1785.953</v>
      </c>
      <c r="JR11" s="3">
        <v>-1791.289</v>
      </c>
      <c r="JS11" s="3">
        <v>-1796.6559999999999</v>
      </c>
      <c r="JT11" s="3">
        <v>-1802.1880000000001</v>
      </c>
      <c r="JU11" s="3">
        <v>-1807.672</v>
      </c>
      <c r="JV11" s="3">
        <v>-1813.2190000000001</v>
      </c>
      <c r="JW11" s="3">
        <v>-1818.789</v>
      </c>
      <c r="JX11" s="3">
        <v>-1824.547</v>
      </c>
      <c r="JY11" s="3">
        <v>-1830.4449999999999</v>
      </c>
      <c r="JZ11" s="3">
        <v>-1836.1559999999999</v>
      </c>
      <c r="KA11" s="3">
        <v>-1841.922</v>
      </c>
      <c r="KB11" s="3">
        <v>-1847.883</v>
      </c>
      <c r="KC11" s="3">
        <v>-1853.8050000000001</v>
      </c>
      <c r="KD11" s="3">
        <v>-1859.7809999999999</v>
      </c>
      <c r="KE11" s="3">
        <v>-1865.797</v>
      </c>
      <c r="KF11" s="3">
        <v>-1872.047</v>
      </c>
      <c r="KG11" s="3">
        <v>-1878.328</v>
      </c>
      <c r="KH11" s="3">
        <v>-1884.703</v>
      </c>
      <c r="KI11" s="3">
        <v>-1891.18</v>
      </c>
      <c r="KJ11" s="3">
        <v>-1897.8979999999999</v>
      </c>
      <c r="KK11" s="3">
        <v>-1904.633</v>
      </c>
      <c r="KL11" s="3">
        <v>-1911.453</v>
      </c>
      <c r="KM11" s="3">
        <v>-1918.3520000000001</v>
      </c>
      <c r="KN11" s="3">
        <v>-1925.508</v>
      </c>
      <c r="KO11" s="3">
        <v>-1932.68</v>
      </c>
      <c r="KP11" s="3">
        <v>-1939.93</v>
      </c>
      <c r="KQ11" s="3">
        <v>-1947.2339999999999</v>
      </c>
      <c r="KR11" s="3">
        <v>-1954.742</v>
      </c>
      <c r="KS11" s="3">
        <v>-1962.211</v>
      </c>
      <c r="KT11" s="3">
        <v>-1969.7809999999999</v>
      </c>
      <c r="KU11" s="3">
        <v>-1977.422</v>
      </c>
      <c r="KV11" s="3">
        <v>-1985.2190000000001</v>
      </c>
      <c r="KW11" s="3">
        <v>-1992.9449999999999</v>
      </c>
      <c r="KX11" s="3">
        <v>-2000.742</v>
      </c>
      <c r="KY11" s="3">
        <v>-2008.586</v>
      </c>
      <c r="KZ11" s="3">
        <v>-2016.5550000000001</v>
      </c>
      <c r="LA11" s="3">
        <v>-2024.4770000000001</v>
      </c>
      <c r="LB11" s="3">
        <v>-2032.547</v>
      </c>
      <c r="LC11" s="3">
        <v>-2040.7729999999999</v>
      </c>
      <c r="LD11" s="3">
        <v>-2049.172</v>
      </c>
      <c r="LE11" s="3">
        <v>-2057.5079999999998</v>
      </c>
      <c r="LF11" s="3">
        <v>-2066.0160000000001</v>
      </c>
      <c r="LG11" s="3">
        <v>-2074.672</v>
      </c>
      <c r="LH11" s="3">
        <v>-2083.4059999999999</v>
      </c>
      <c r="LI11" s="3">
        <v>-2092.1799999999998</v>
      </c>
      <c r="LJ11" s="3">
        <v>-2101.1480000000001</v>
      </c>
      <c r="LK11" s="3">
        <v>-2110.2890000000002</v>
      </c>
      <c r="LL11" s="3">
        <v>-2119.3980000000001</v>
      </c>
      <c r="LM11" s="3">
        <v>-2128.5309999999999</v>
      </c>
      <c r="LN11" s="3">
        <v>-2137.9450000000002</v>
      </c>
      <c r="LO11" s="3">
        <v>-2147.625</v>
      </c>
      <c r="LP11" s="3">
        <v>-2157.3049999999998</v>
      </c>
      <c r="LQ11" s="3">
        <v>-2166.9690000000001</v>
      </c>
      <c r="LR11" s="3">
        <v>-2176.8200000000002</v>
      </c>
      <c r="LS11" s="3">
        <v>-2186.8359999999998</v>
      </c>
      <c r="LT11" s="3">
        <v>-2196.8980000000001</v>
      </c>
      <c r="LU11" s="3">
        <v>-2206.9839999999999</v>
      </c>
      <c r="LV11" s="3">
        <v>-2217.1950000000002</v>
      </c>
      <c r="LW11" s="3">
        <v>-2227.5390000000002</v>
      </c>
      <c r="LX11" s="3">
        <v>-2237.9299999999998</v>
      </c>
      <c r="LY11" s="3">
        <v>-2248.3910000000001</v>
      </c>
      <c r="LZ11" s="3">
        <v>-2259</v>
      </c>
      <c r="MA11" s="3">
        <v>-2269.7269999999999</v>
      </c>
      <c r="MB11" s="3">
        <v>-2280.5160000000001</v>
      </c>
      <c r="MC11" s="3">
        <v>-2291.3589999999999</v>
      </c>
      <c r="MD11" s="3">
        <v>-2302.328</v>
      </c>
      <c r="ME11" s="3">
        <v>-2313.3910000000001</v>
      </c>
      <c r="MF11" s="3">
        <v>-2324.4690000000001</v>
      </c>
      <c r="MG11" s="3">
        <v>-2335.5630000000001</v>
      </c>
      <c r="MH11" s="3">
        <v>-2346.8519999999999</v>
      </c>
      <c r="MI11" s="3">
        <v>-2358.297</v>
      </c>
      <c r="MJ11" s="3">
        <v>-2369.7339999999999</v>
      </c>
      <c r="MK11" s="3">
        <v>-2381.1880000000001</v>
      </c>
      <c r="ML11" s="3">
        <v>-2392.7890000000002</v>
      </c>
      <c r="MM11" s="3">
        <v>-2404.5309999999999</v>
      </c>
      <c r="MN11" s="3">
        <v>-2416.2660000000001</v>
      </c>
      <c r="MO11" s="3">
        <v>-2427.9839999999999</v>
      </c>
      <c r="MP11" s="3">
        <v>-2439.8049999999998</v>
      </c>
      <c r="MQ11" s="3">
        <v>-2451.7269999999999</v>
      </c>
      <c r="MR11" s="3">
        <v>-2463.625</v>
      </c>
      <c r="MS11" s="3">
        <v>-2475.547</v>
      </c>
      <c r="MT11" s="3">
        <v>-2487.6329999999998</v>
      </c>
      <c r="MU11" t="s">
        <v>433</v>
      </c>
      <c r="MV11" t="b">
        <v>0</v>
      </c>
      <c r="MW11" t="s">
        <v>377</v>
      </c>
      <c r="MX11" t="s">
        <v>377</v>
      </c>
      <c r="MY11">
        <v>2024</v>
      </c>
      <c r="MZ11">
        <v>2</v>
      </c>
      <c r="NA11" t="s">
        <v>377</v>
      </c>
      <c r="NB11" s="1" t="s">
        <v>434</v>
      </c>
      <c r="NC11" t="s">
        <v>435</v>
      </c>
      <c r="ND11" t="s">
        <v>395</v>
      </c>
      <c r="NE11" t="s">
        <v>428</v>
      </c>
      <c r="NF11" s="1" t="s">
        <v>845</v>
      </c>
    </row>
    <row r="12" spans="1:370" x14ac:dyDescent="0.25">
      <c r="A12" t="s">
        <v>396</v>
      </c>
      <c r="B12" t="s">
        <v>425</v>
      </c>
      <c r="C12" s="1" t="s">
        <v>844</v>
      </c>
      <c r="D12" t="s">
        <v>397</v>
      </c>
      <c r="E12" t="s">
        <v>384</v>
      </c>
      <c r="F12" t="s">
        <v>374</v>
      </c>
      <c r="G12" s="2">
        <v>-5.7613820000000002</v>
      </c>
      <c r="H12" s="2">
        <v>-5.7613820000000002</v>
      </c>
      <c r="I12" s="2">
        <v>-5.7613820000000002</v>
      </c>
      <c r="J12" s="2">
        <v>-5.7613820000000002</v>
      </c>
      <c r="K12" s="2">
        <v>-5.7613820000000002</v>
      </c>
      <c r="L12" s="2">
        <v>-8.1658670000000004</v>
      </c>
      <c r="M12" s="2">
        <v>-9.9428029999999996</v>
      </c>
      <c r="N12" s="2">
        <v>-12.51153</v>
      </c>
      <c r="O12" s="2">
        <v>-14.727130000000001</v>
      </c>
      <c r="P12" s="2">
        <v>-17.374580000000002</v>
      </c>
      <c r="Q12" s="2">
        <v>-15.930490000000001</v>
      </c>
      <c r="R12" s="2">
        <v>-14.416650000000001</v>
      </c>
      <c r="S12" s="2">
        <v>-14.207409999999999</v>
      </c>
      <c r="T12" s="2">
        <v>-13.54607</v>
      </c>
      <c r="U12" s="2">
        <v>-12.720549999999999</v>
      </c>
      <c r="V12" s="2">
        <v>-12.70025</v>
      </c>
      <c r="W12" s="2">
        <v>-10.51159</v>
      </c>
      <c r="X12" s="2">
        <v>-10.67578</v>
      </c>
      <c r="Y12" s="2">
        <v>-11.292059999999999</v>
      </c>
      <c r="Z12" s="2">
        <v>-12.22101</v>
      </c>
      <c r="AA12" s="2">
        <v>-11.86553</v>
      </c>
      <c r="AB12" s="2">
        <v>-12.19843</v>
      </c>
      <c r="AC12" s="2">
        <v>-13.244339999999999</v>
      </c>
      <c r="AD12" s="2">
        <v>-14.744579999999999</v>
      </c>
      <c r="AE12" s="2">
        <v>-13.23302</v>
      </c>
      <c r="AF12" s="2">
        <v>-13.86726</v>
      </c>
      <c r="AG12" s="2">
        <v>-14.02688</v>
      </c>
      <c r="AH12" s="2">
        <v>-17.313199999999998</v>
      </c>
      <c r="AI12" s="2">
        <v>-15.521699999999999</v>
      </c>
      <c r="AJ12" s="2">
        <v>-15.521699999999999</v>
      </c>
      <c r="AK12" s="2">
        <v>-15.521699999999999</v>
      </c>
      <c r="AL12" s="2">
        <v>-15.521699999999999</v>
      </c>
      <c r="AM12" s="2">
        <v>-18.791789999999999</v>
      </c>
      <c r="AN12" s="2">
        <v>-18.791789999999999</v>
      </c>
      <c r="AO12" s="2">
        <v>-18.791789999999999</v>
      </c>
      <c r="AP12" s="2">
        <v>-18.791789999999999</v>
      </c>
      <c r="AQ12" s="2">
        <v>-18.738769999999999</v>
      </c>
      <c r="AR12" s="2">
        <v>-18.738769999999999</v>
      </c>
      <c r="AS12" s="2">
        <v>-18.738769999999999</v>
      </c>
      <c r="AT12" s="2">
        <v>-18.738769999999999</v>
      </c>
      <c r="AU12" s="2">
        <v>-17.79419</v>
      </c>
      <c r="AV12" s="2">
        <v>-17.79419</v>
      </c>
      <c r="AW12" s="2">
        <v>-17.79419</v>
      </c>
      <c r="AX12" s="2">
        <v>-17.79419</v>
      </c>
      <c r="AY12" s="2">
        <v>-16.687100000000001</v>
      </c>
      <c r="AZ12" s="2">
        <v>-16.687100000000001</v>
      </c>
      <c r="BA12" s="2">
        <v>-16.687100000000001</v>
      </c>
      <c r="BB12" s="2">
        <v>-16.687100000000001</v>
      </c>
      <c r="BC12" s="2">
        <v>-20.746320000000001</v>
      </c>
      <c r="BD12" s="2">
        <v>-20.746320000000001</v>
      </c>
      <c r="BE12" s="2">
        <v>-20.746320000000001</v>
      </c>
      <c r="BF12" s="2">
        <v>-20.746320000000001</v>
      </c>
      <c r="BG12" s="2">
        <v>-21.16732</v>
      </c>
      <c r="BH12" s="2">
        <v>-21.16732</v>
      </c>
      <c r="BI12" s="2">
        <v>-21.16732</v>
      </c>
      <c r="BJ12" s="2">
        <v>-21.16732</v>
      </c>
      <c r="BK12" s="2">
        <v>-23.50929</v>
      </c>
      <c r="BL12" s="2">
        <v>-23.50929</v>
      </c>
      <c r="BM12" s="2">
        <v>-23.50929</v>
      </c>
      <c r="BN12" s="2">
        <v>-23.50929</v>
      </c>
      <c r="BO12" s="2">
        <v>-25.24335</v>
      </c>
      <c r="BP12" s="2">
        <v>-25.24335</v>
      </c>
      <c r="BQ12" s="2">
        <v>-25.24335</v>
      </c>
      <c r="BR12" s="2">
        <v>-25.24335</v>
      </c>
      <c r="BS12" s="2">
        <v>-19.054559999999999</v>
      </c>
      <c r="BT12" s="2">
        <v>-19.054559999999999</v>
      </c>
      <c r="BU12" s="2">
        <v>-19.054559999999999</v>
      </c>
      <c r="BV12" s="2">
        <v>-19.054559999999999</v>
      </c>
      <c r="BW12" s="2">
        <v>-23.364000000000001</v>
      </c>
      <c r="BX12" s="2">
        <v>-23.364000000000001</v>
      </c>
      <c r="BY12" s="2">
        <v>-23.364000000000001</v>
      </c>
      <c r="BZ12" s="2">
        <v>-23.364000000000001</v>
      </c>
      <c r="CA12" s="2">
        <v>-23.364000000000001</v>
      </c>
      <c r="CB12" s="2">
        <v>-9.4480000000000004</v>
      </c>
      <c r="CC12" s="2">
        <v>-7.2039999999999997</v>
      </c>
      <c r="CD12" s="2">
        <v>-11.069000000000001</v>
      </c>
      <c r="CE12" s="2">
        <v>-9.67</v>
      </c>
      <c r="CF12" s="2">
        <v>-8.0570000000000004</v>
      </c>
      <c r="CG12" s="2">
        <v>-11.311999999999999</v>
      </c>
      <c r="CH12" s="2">
        <v>-15.959</v>
      </c>
      <c r="CI12" s="2">
        <v>-12.901</v>
      </c>
      <c r="CJ12" s="2">
        <v>-13.734</v>
      </c>
      <c r="CK12" s="2">
        <v>-15.077</v>
      </c>
      <c r="CL12" s="2">
        <v>-12.944000000000001</v>
      </c>
      <c r="CM12" s="2">
        <v>-8.3130000000000006</v>
      </c>
      <c r="CN12" s="2">
        <v>-9.93</v>
      </c>
      <c r="CO12" s="2">
        <v>-14.722</v>
      </c>
      <c r="CP12" s="2">
        <v>-13.762</v>
      </c>
      <c r="CQ12" s="2">
        <v>-121.107</v>
      </c>
      <c r="CR12" s="2">
        <v>-14.973000000000001</v>
      </c>
      <c r="CS12" s="2">
        <v>-28.768999999999998</v>
      </c>
      <c r="CT12" s="2">
        <v>-14.441000000000001</v>
      </c>
      <c r="CU12" s="2">
        <v>-13.657999999999999</v>
      </c>
      <c r="CV12" s="2">
        <v>-21.393999999999998</v>
      </c>
      <c r="CW12" s="2">
        <v>-16.748999999999999</v>
      </c>
      <c r="CX12" s="2">
        <v>-18.367999999999999</v>
      </c>
      <c r="CY12" s="2">
        <v>-15.871</v>
      </c>
      <c r="CZ12" s="2">
        <v>-18.875</v>
      </c>
      <c r="DA12" s="2">
        <v>-14.3</v>
      </c>
      <c r="DB12" s="2">
        <v>-10.505000000000001</v>
      </c>
      <c r="DC12" s="2">
        <v>-17.294</v>
      </c>
      <c r="DD12" s="2">
        <v>-11.154999999999999</v>
      </c>
      <c r="DE12" s="2">
        <v>-15.349</v>
      </c>
      <c r="DF12" s="2">
        <v>-9.7850000000000001</v>
      </c>
      <c r="DG12" s="2">
        <v>-13.673999999999999</v>
      </c>
      <c r="DH12" s="2">
        <v>-8.8629999999999995</v>
      </c>
      <c r="DI12" s="2">
        <v>-10.038</v>
      </c>
      <c r="DJ12" s="2">
        <v>-6.1959999999999997</v>
      </c>
      <c r="DK12" s="2">
        <v>-11.727</v>
      </c>
      <c r="DL12" s="2">
        <v>-4.4649999999999999</v>
      </c>
      <c r="DM12" s="2">
        <v>-7.7080000000000002</v>
      </c>
      <c r="DN12" s="2">
        <v>-12.609</v>
      </c>
      <c r="DO12" s="2">
        <v>-14.215999999999999</v>
      </c>
      <c r="DP12" s="2">
        <v>-12.07</v>
      </c>
      <c r="DQ12" s="2">
        <v>-16.661999999999999</v>
      </c>
      <c r="DR12" s="2">
        <v>-25.655000000000001</v>
      </c>
      <c r="DS12" s="2">
        <v>-24.561</v>
      </c>
      <c r="DT12" s="2">
        <v>-23.164999999999999</v>
      </c>
      <c r="DU12" s="2">
        <v>-19.712</v>
      </c>
      <c r="DV12" s="2">
        <v>-23.411000000000001</v>
      </c>
      <c r="DW12" s="2">
        <v>-22.821999999999999</v>
      </c>
      <c r="DX12" s="2">
        <v>-23.687000000000001</v>
      </c>
      <c r="DY12" s="2">
        <v>-24.576000000000001</v>
      </c>
      <c r="DZ12" s="2">
        <v>-14.728</v>
      </c>
      <c r="EA12" s="2">
        <v>-24.465</v>
      </c>
      <c r="EB12" s="2">
        <v>-23.678000000000001</v>
      </c>
      <c r="EC12" s="2">
        <v>-20.582999999999998</v>
      </c>
      <c r="ED12" s="2">
        <v>-9.7200000000000006</v>
      </c>
      <c r="EE12" s="2">
        <v>-20.63</v>
      </c>
      <c r="EF12" s="2">
        <v>-24.391999999999999</v>
      </c>
      <c r="EG12" s="2">
        <v>-17.934999999999999</v>
      </c>
      <c r="EH12" s="2">
        <v>-15.438000000000001</v>
      </c>
      <c r="EI12" s="2">
        <v>-14.547000000000001</v>
      </c>
      <c r="EJ12" s="2">
        <v>-12.694000000000001</v>
      </c>
      <c r="EK12" s="2">
        <v>-8.2669999999999995</v>
      </c>
      <c r="EL12" s="2">
        <v>-7.0750000000000002</v>
      </c>
      <c r="EM12" s="2">
        <v>-0.14899999999999999</v>
      </c>
      <c r="EN12" s="2">
        <v>2.452</v>
      </c>
      <c r="EO12" s="2">
        <v>1.3759999999999999</v>
      </c>
      <c r="EP12" s="2">
        <v>0.25900000000000001</v>
      </c>
      <c r="EQ12" s="2">
        <v>0.154</v>
      </c>
      <c r="ER12" s="2">
        <v>-0.45400000000000001</v>
      </c>
      <c r="ES12" s="2">
        <v>0.54</v>
      </c>
      <c r="ET12" s="2">
        <v>-7.048</v>
      </c>
      <c r="EU12" s="2">
        <v>-5.2779999999999996</v>
      </c>
      <c r="EV12" s="2">
        <v>-18.53</v>
      </c>
      <c r="EW12" s="2">
        <v>-26.783000000000001</v>
      </c>
      <c r="EX12" s="2">
        <v>-28.614999999999998</v>
      </c>
      <c r="EY12" s="2">
        <v>-27.773</v>
      </c>
      <c r="EZ12" s="2">
        <v>-21.881</v>
      </c>
      <c r="FA12" s="2">
        <v>-52.749000000000002</v>
      </c>
      <c r="FB12" s="2">
        <v>-13.217000000000001</v>
      </c>
      <c r="FC12" s="2">
        <v>-8.0250000000000004</v>
      </c>
      <c r="FD12" s="2">
        <v>-4.0140000000000002</v>
      </c>
      <c r="FE12" s="2">
        <v>-7.1050000000000004</v>
      </c>
      <c r="FF12" s="2">
        <v>-3.93</v>
      </c>
      <c r="FG12" s="2">
        <v>-1.873</v>
      </c>
      <c r="FH12" s="2">
        <v>-0.14599999999999999</v>
      </c>
      <c r="FI12" s="2">
        <v>2.1970000000000001</v>
      </c>
      <c r="FJ12" s="2">
        <v>-1.7010000000000001</v>
      </c>
      <c r="FK12" s="2">
        <v>-4.4009999999999998</v>
      </c>
      <c r="FL12" s="2">
        <v>3.7530000000000001</v>
      </c>
      <c r="FM12" s="2">
        <v>1.474</v>
      </c>
      <c r="FN12" s="2">
        <v>2.6859999999999999</v>
      </c>
      <c r="FO12" s="2">
        <v>4.3689999999999998</v>
      </c>
      <c r="FP12" s="2">
        <v>5.09</v>
      </c>
      <c r="FQ12" s="2">
        <v>5.1829999999999998</v>
      </c>
      <c r="FR12" s="2">
        <v>7.1909999999999998</v>
      </c>
      <c r="FS12" s="2">
        <v>5.75</v>
      </c>
      <c r="FT12" s="2">
        <v>5.35</v>
      </c>
      <c r="FU12" s="2">
        <v>12.276999999999999</v>
      </c>
      <c r="FV12" s="2">
        <v>4.8630000000000004</v>
      </c>
      <c r="FW12" s="2">
        <v>7.7370000000000001</v>
      </c>
      <c r="FX12" s="2">
        <v>8.0730000000000004</v>
      </c>
      <c r="FY12" s="2">
        <v>5.226</v>
      </c>
      <c r="FZ12" s="2">
        <v>15.2</v>
      </c>
      <c r="GA12" s="2">
        <v>12.353999999999999</v>
      </c>
      <c r="GB12" s="2">
        <v>4.1849999999999996</v>
      </c>
      <c r="GC12" s="2">
        <v>15.282</v>
      </c>
      <c r="GD12" s="2">
        <v>12.752000000000001</v>
      </c>
      <c r="GE12" s="2">
        <v>19.128</v>
      </c>
      <c r="GF12" s="2">
        <v>22.873999999999999</v>
      </c>
      <c r="GG12" s="2">
        <v>16.195</v>
      </c>
      <c r="GH12" s="2">
        <v>6.4690000000000003</v>
      </c>
      <c r="GI12" s="2">
        <v>16.347000000000001</v>
      </c>
      <c r="GJ12" s="2">
        <v>17.594999999999999</v>
      </c>
      <c r="GK12" s="2">
        <v>7.7549999999999999</v>
      </c>
      <c r="GL12" s="2">
        <v>5.2519999999999998</v>
      </c>
      <c r="GM12" s="2">
        <v>1.966</v>
      </c>
      <c r="GN12" s="2">
        <v>-65.748000000000005</v>
      </c>
      <c r="GO12" s="2">
        <v>-48.048999999999999</v>
      </c>
      <c r="GP12" s="2">
        <v>-39.299999999999997</v>
      </c>
      <c r="GQ12" s="2">
        <v>-38.405000000000001</v>
      </c>
      <c r="GR12" s="2">
        <v>-44.789000000000001</v>
      </c>
      <c r="GS12" s="2">
        <v>-17.725999999999999</v>
      </c>
      <c r="GT12" s="2">
        <v>-15.709</v>
      </c>
      <c r="GU12" s="2">
        <v>-2.3639999999999999</v>
      </c>
      <c r="GV12" s="2">
        <v>-6.6139999999999999</v>
      </c>
      <c r="GW12" s="2">
        <v>-24.64</v>
      </c>
      <c r="GX12" s="2">
        <v>-42.521000000000001</v>
      </c>
      <c r="GY12" s="2">
        <v>-26.991</v>
      </c>
      <c r="GZ12" s="2">
        <v>-23.123000000000001</v>
      </c>
      <c r="HA12" s="2">
        <v>-24.146000000000001</v>
      </c>
      <c r="HB12" s="2">
        <v>-30.988</v>
      </c>
      <c r="HC12" s="2">
        <v>-33.360999999999997</v>
      </c>
      <c r="HD12" s="2">
        <v>-28.73</v>
      </c>
      <c r="HE12" s="2">
        <v>-27.754999999999999</v>
      </c>
      <c r="HF12" s="2">
        <v>-25.448</v>
      </c>
      <c r="HG12" s="2">
        <v>-20.401</v>
      </c>
      <c r="HH12" s="2">
        <v>-22.645</v>
      </c>
      <c r="HI12" s="3">
        <v>-24.158080000000002</v>
      </c>
      <c r="HJ12" s="3">
        <v>-25.386959999999998</v>
      </c>
      <c r="HK12" s="3">
        <v>-27.284120000000001</v>
      </c>
      <c r="HL12" s="3">
        <v>-29.24231</v>
      </c>
      <c r="HM12" s="3">
        <v>-30.569030000000001</v>
      </c>
      <c r="HN12" s="3">
        <v>-32.026670000000003</v>
      </c>
      <c r="HO12" s="3">
        <v>-33.417299999999997</v>
      </c>
      <c r="HP12" s="3">
        <v>-34.644350000000003</v>
      </c>
      <c r="HQ12" s="3">
        <v>-35.768979999999999</v>
      </c>
      <c r="HR12" s="3">
        <v>-36.853209999999997</v>
      </c>
      <c r="HS12" s="3">
        <v>-38.227110000000003</v>
      </c>
      <c r="HT12" s="3">
        <v>-40.13776</v>
      </c>
      <c r="HU12" s="3">
        <v>-42.14349</v>
      </c>
      <c r="HV12" s="3">
        <v>-43.802669999999999</v>
      </c>
      <c r="HW12" s="3">
        <v>-45.22101</v>
      </c>
      <c r="HX12" s="3">
        <v>-46.20599</v>
      </c>
      <c r="HY12" s="3">
        <v>-46.625610000000002</v>
      </c>
      <c r="HZ12" s="3">
        <v>-46.149349999999998</v>
      </c>
      <c r="IA12" s="3">
        <v>-45.80939</v>
      </c>
      <c r="IB12" s="3">
        <v>-45.04974</v>
      </c>
      <c r="IC12" s="3">
        <v>-44.022709999999996</v>
      </c>
      <c r="ID12" s="3">
        <v>-42.943480000000001</v>
      </c>
      <c r="IE12" s="3">
        <v>-41.864620000000002</v>
      </c>
      <c r="IF12" s="3">
        <v>-40.569699999999997</v>
      </c>
      <c r="IG12" s="3">
        <v>-39.200499999999998</v>
      </c>
      <c r="IH12" s="3">
        <v>-38.018009999999997</v>
      </c>
      <c r="II12" s="3">
        <v>-36.907170000000001</v>
      </c>
      <c r="IJ12" s="3">
        <v>-35.839599999999997</v>
      </c>
      <c r="IK12" s="3">
        <v>-34.965879999999999</v>
      </c>
      <c r="IL12" s="3">
        <v>-34.08276</v>
      </c>
      <c r="IM12" s="3">
        <v>-33.110959999999999</v>
      </c>
      <c r="IN12" s="3">
        <v>-32.050289999999997</v>
      </c>
      <c r="IO12" s="3">
        <v>-30.825990000000001</v>
      </c>
      <c r="IP12" s="3">
        <v>-29.52094</v>
      </c>
      <c r="IQ12" s="3">
        <v>-28.198429999999998</v>
      </c>
      <c r="IR12" s="3">
        <v>-26.933720000000001</v>
      </c>
      <c r="IS12" s="3">
        <v>-25.691469999999999</v>
      </c>
      <c r="IT12" s="3">
        <v>-24.6601</v>
      </c>
      <c r="IU12" s="3">
        <v>-23.94379</v>
      </c>
      <c r="IV12" s="3">
        <v>-23.417110000000001</v>
      </c>
      <c r="IW12" s="3">
        <v>-23.079529999999998</v>
      </c>
      <c r="IX12" s="3">
        <v>-22.963809999999999</v>
      </c>
      <c r="IY12" s="3">
        <v>-23.134830000000001</v>
      </c>
      <c r="IZ12" s="3">
        <v>-23.3064</v>
      </c>
      <c r="JA12" s="3">
        <v>-23.47888</v>
      </c>
      <c r="JB12" s="3">
        <v>-23.651979999999998</v>
      </c>
      <c r="JC12" s="3">
        <v>-23.828309999999998</v>
      </c>
      <c r="JD12" s="3">
        <v>-24.005369999999999</v>
      </c>
      <c r="JE12" s="3">
        <v>-24.183409999999999</v>
      </c>
      <c r="JF12" s="3">
        <v>-24.36224</v>
      </c>
      <c r="JG12" s="3">
        <v>-24.541440000000001</v>
      </c>
      <c r="JH12" s="3">
        <v>-24.721499999999999</v>
      </c>
      <c r="JI12" s="3">
        <v>-24.902280000000001</v>
      </c>
      <c r="JJ12" s="3">
        <v>-25.084109999999999</v>
      </c>
      <c r="JK12" s="3">
        <v>-25.273679999999999</v>
      </c>
      <c r="JL12" s="3">
        <v>-25.463069999999998</v>
      </c>
      <c r="JM12" s="3">
        <v>-25.653559999999999</v>
      </c>
      <c r="JN12" s="3">
        <v>-25.8432</v>
      </c>
      <c r="JO12" s="3">
        <v>-26.040279999999999</v>
      </c>
      <c r="JP12" s="3">
        <v>-26.23865</v>
      </c>
      <c r="JQ12" s="3">
        <v>-26.437989999999999</v>
      </c>
      <c r="JR12" s="3">
        <v>-26.638729999999999</v>
      </c>
      <c r="JS12" s="3">
        <v>-26.84149</v>
      </c>
      <c r="JT12" s="3">
        <v>-27.045470000000002</v>
      </c>
      <c r="JU12" s="3">
        <v>-27.250789999999999</v>
      </c>
      <c r="JV12" s="3">
        <v>-27.457280000000001</v>
      </c>
      <c r="JW12" s="3">
        <v>-27.666499999999999</v>
      </c>
      <c r="JX12" s="3">
        <v>-27.877079999999999</v>
      </c>
      <c r="JY12" s="3">
        <v>-28.089110000000002</v>
      </c>
      <c r="JZ12" s="3">
        <v>-28.302309999999999</v>
      </c>
      <c r="KA12" s="3">
        <v>-28.51465</v>
      </c>
      <c r="KB12" s="3">
        <v>-28.728210000000001</v>
      </c>
      <c r="KC12" s="3">
        <v>-28.943239999999999</v>
      </c>
      <c r="KD12" s="3">
        <v>-29.159549999999999</v>
      </c>
      <c r="KE12" s="3">
        <v>-29.375060000000001</v>
      </c>
      <c r="KF12" s="3">
        <v>-29.591920000000002</v>
      </c>
      <c r="KG12" s="3">
        <v>-29.810120000000001</v>
      </c>
      <c r="KH12" s="3">
        <v>-30.029170000000001</v>
      </c>
      <c r="KI12" s="3">
        <v>-30.24896</v>
      </c>
      <c r="KJ12" s="3">
        <v>-30.4696</v>
      </c>
      <c r="KK12" s="3">
        <v>-30.691410000000001</v>
      </c>
      <c r="KL12" s="3">
        <v>-30.914919999999999</v>
      </c>
      <c r="KM12" s="3">
        <v>-31.138059999999999</v>
      </c>
      <c r="KN12" s="3">
        <v>-31.361999999999998</v>
      </c>
      <c r="KO12" s="3">
        <v>-31.58691</v>
      </c>
      <c r="KP12" s="3">
        <v>-31.813960000000002</v>
      </c>
      <c r="KQ12" s="3">
        <v>-32.037109999999998</v>
      </c>
      <c r="KR12" s="3">
        <v>-32.26099</v>
      </c>
      <c r="KS12" s="3">
        <v>-32.485959999999999</v>
      </c>
      <c r="KT12" s="3">
        <v>-32.713009999999997</v>
      </c>
      <c r="KU12" s="3">
        <v>-32.938960000000002</v>
      </c>
      <c r="KV12" s="3">
        <v>-33.169069999999998</v>
      </c>
      <c r="KW12" s="3">
        <v>-33.397950000000002</v>
      </c>
      <c r="KX12" s="3">
        <v>-33.62903</v>
      </c>
      <c r="KY12" s="3">
        <v>-33.859990000000003</v>
      </c>
      <c r="KZ12" s="3">
        <v>-34.093020000000003</v>
      </c>
      <c r="LA12" s="3">
        <v>-34.326050000000002</v>
      </c>
      <c r="LB12" s="3">
        <v>-34.561039999999998</v>
      </c>
      <c r="LC12" s="3">
        <v>-34.798949999999998</v>
      </c>
      <c r="LD12" s="3">
        <v>-35.036990000000003</v>
      </c>
      <c r="LE12" s="3">
        <v>-35.276980000000002</v>
      </c>
      <c r="LF12" s="3">
        <v>-35.520020000000002</v>
      </c>
      <c r="LG12" s="3">
        <v>-35.761960000000002</v>
      </c>
      <c r="LH12" s="3">
        <v>-36.006100000000004</v>
      </c>
      <c r="LI12" s="3">
        <v>-36.251950000000001</v>
      </c>
      <c r="LJ12" s="3">
        <v>-36.49597</v>
      </c>
      <c r="LK12" s="3">
        <v>-36.739989999999999</v>
      </c>
      <c r="LL12" s="3">
        <v>-36.98706</v>
      </c>
      <c r="LM12" s="3">
        <v>-37.233029999999999</v>
      </c>
      <c r="LN12" s="3">
        <v>-37.482059999999997</v>
      </c>
      <c r="LO12" s="3">
        <v>-37.728029999999997</v>
      </c>
      <c r="LP12" s="3">
        <v>-37.974980000000002</v>
      </c>
      <c r="LQ12" s="3">
        <v>-38.223999999999997</v>
      </c>
      <c r="LR12" s="3">
        <v>-38.473999999999997</v>
      </c>
      <c r="LS12" s="3">
        <v>-38.723019999999998</v>
      </c>
      <c r="LT12" s="3">
        <v>-38.973019999999998</v>
      </c>
      <c r="LU12" s="3">
        <v>-39.223999999999997</v>
      </c>
      <c r="LV12" s="3">
        <v>-39.476930000000003</v>
      </c>
      <c r="LW12" s="3">
        <v>-39.728029999999997</v>
      </c>
      <c r="LX12" s="3">
        <v>-39.980960000000003</v>
      </c>
      <c r="LY12" s="3">
        <v>-40.234990000000003</v>
      </c>
      <c r="LZ12" s="3">
        <v>-40.489989999999999</v>
      </c>
      <c r="MA12" s="3">
        <v>-40.749020000000002</v>
      </c>
      <c r="MB12" s="3">
        <v>-41.01099</v>
      </c>
      <c r="MC12" s="3">
        <v>-41.273069999999997</v>
      </c>
      <c r="MD12" s="3">
        <v>-41.536990000000003</v>
      </c>
      <c r="ME12" s="3">
        <v>-41.799930000000003</v>
      </c>
      <c r="MF12" s="3">
        <v>-42.066040000000001</v>
      </c>
      <c r="MG12" s="3">
        <v>-42.333010000000002</v>
      </c>
      <c r="MH12" s="3">
        <v>-42.602049999999998</v>
      </c>
      <c r="MI12" s="3">
        <v>-42.881959999999999</v>
      </c>
      <c r="MJ12" s="3">
        <v>-43.164920000000002</v>
      </c>
      <c r="MK12" s="3">
        <v>-43.451050000000002</v>
      </c>
      <c r="ML12" s="3">
        <v>-43.73706</v>
      </c>
      <c r="MM12" s="3">
        <v>-44.029049999999998</v>
      </c>
      <c r="MN12" s="3">
        <v>-44.322020000000002</v>
      </c>
      <c r="MO12" s="3">
        <v>-44.617919999999998</v>
      </c>
      <c r="MP12" s="3">
        <v>-44.915039999999998</v>
      </c>
      <c r="MQ12" s="3">
        <v>-45.216920000000002</v>
      </c>
      <c r="MR12" s="3">
        <v>-45.521000000000001</v>
      </c>
      <c r="MS12" s="3">
        <v>-45.825069999999997</v>
      </c>
      <c r="MT12" s="3">
        <v>-46.134030000000003</v>
      </c>
      <c r="MU12" t="s">
        <v>436</v>
      </c>
      <c r="MV12" t="b">
        <v>1</v>
      </c>
      <c r="MW12" t="s">
        <v>377</v>
      </c>
      <c r="MX12" t="s">
        <v>377</v>
      </c>
      <c r="MY12">
        <v>2025</v>
      </c>
      <c r="MZ12">
        <v>2</v>
      </c>
      <c r="NA12" t="s">
        <v>377</v>
      </c>
      <c r="NB12" s="1" t="s">
        <v>437</v>
      </c>
      <c r="NC12" t="s">
        <v>377</v>
      </c>
      <c r="ND12" t="s">
        <v>402</v>
      </c>
      <c r="NE12" t="s">
        <v>428</v>
      </c>
      <c r="NF12" s="1" t="s">
        <v>845</v>
      </c>
    </row>
    <row r="13" spans="1:370" x14ac:dyDescent="0.25">
      <c r="A13" t="s">
        <v>403</v>
      </c>
      <c r="B13" t="s">
        <v>425</v>
      </c>
      <c r="C13" s="1" t="s">
        <v>844</v>
      </c>
      <c r="D13" t="s">
        <v>397</v>
      </c>
      <c r="E13" t="s">
        <v>384</v>
      </c>
      <c r="F13" t="s">
        <v>374</v>
      </c>
      <c r="G13" s="2">
        <v>0.20323050000000001</v>
      </c>
      <c r="H13" s="2">
        <v>0.21495700000000001</v>
      </c>
      <c r="I13" s="2">
        <v>0.2068633</v>
      </c>
      <c r="J13" s="2">
        <v>0.17894930000000001</v>
      </c>
      <c r="K13" s="2">
        <v>0.2445668</v>
      </c>
      <c r="L13" s="2">
        <v>0.31599579999999999</v>
      </c>
      <c r="M13" s="2">
        <v>0.15646450000000001</v>
      </c>
      <c r="N13" s="2">
        <v>-0.23402700000000001</v>
      </c>
      <c r="O13" s="2">
        <v>-0.78578300000000001</v>
      </c>
      <c r="P13" s="2">
        <v>-1.240029</v>
      </c>
      <c r="Q13" s="2">
        <v>-1.302373</v>
      </c>
      <c r="R13" s="2">
        <v>-0.97281430000000002</v>
      </c>
      <c r="S13" s="2">
        <v>-0.57176479999999996</v>
      </c>
      <c r="T13" s="2">
        <v>-0.3313603</v>
      </c>
      <c r="U13" s="2">
        <v>-0.25779770000000002</v>
      </c>
      <c r="V13" s="2">
        <v>-0.35107729999999998</v>
      </c>
      <c r="W13" s="2">
        <v>-0.35524869999999997</v>
      </c>
      <c r="X13" s="2">
        <v>-0.29387629999999998</v>
      </c>
      <c r="Y13" s="2">
        <v>-0.45606370000000002</v>
      </c>
      <c r="Z13" s="2">
        <v>-0.84181119999999998</v>
      </c>
      <c r="AA13" s="2">
        <v>-1.4193910000000001</v>
      </c>
      <c r="AB13" s="2">
        <v>-1.901734</v>
      </c>
      <c r="AC13" s="2">
        <v>-1.9166719999999999</v>
      </c>
      <c r="AD13" s="2">
        <v>-1.4642029999999999</v>
      </c>
      <c r="AE13" s="2">
        <v>-0.79912019999999995</v>
      </c>
      <c r="AF13" s="2">
        <v>-0.43894230000000001</v>
      </c>
      <c r="AG13" s="2">
        <v>-0.30341099999999999</v>
      </c>
      <c r="AH13" s="2">
        <v>-0.3925265</v>
      </c>
      <c r="AI13" s="2">
        <v>0.35099999999999998</v>
      </c>
      <c r="AJ13" s="2">
        <v>-0.13200000000000001</v>
      </c>
      <c r="AK13" s="2">
        <v>-0.70899999999999996</v>
      </c>
      <c r="AL13" s="2">
        <v>-1.4379999999999999</v>
      </c>
      <c r="AM13" s="2">
        <v>-2.0419999999999998</v>
      </c>
      <c r="AN13" s="2">
        <v>-3.234</v>
      </c>
      <c r="AO13" s="2">
        <v>-3.9369999999999998</v>
      </c>
      <c r="AP13" s="2">
        <v>-3.0289999999999999</v>
      </c>
      <c r="AQ13" s="2">
        <v>-3.5680000000000001</v>
      </c>
      <c r="AR13" s="2">
        <v>-4.6740000000000004</v>
      </c>
      <c r="AS13" s="2">
        <v>-4.8959999999999999</v>
      </c>
      <c r="AT13" s="2">
        <v>-3.36</v>
      </c>
      <c r="AU13" s="2">
        <v>-4.5220000000000002</v>
      </c>
      <c r="AV13" s="2">
        <v>-4.2910000000000004</v>
      </c>
      <c r="AW13" s="2">
        <v>-3.4940000000000002</v>
      </c>
      <c r="AX13" s="2">
        <v>-4.1740000000000004</v>
      </c>
      <c r="AY13" s="2">
        <v>-5.01</v>
      </c>
      <c r="AZ13" s="2">
        <v>-3.98</v>
      </c>
      <c r="BA13" s="2">
        <v>-5.5339999999999998</v>
      </c>
      <c r="BB13" s="2">
        <v>-4.7789999999999999</v>
      </c>
      <c r="BC13" s="2">
        <v>-4.2699999999999996</v>
      </c>
      <c r="BD13" s="2">
        <v>-4.6120000000000001</v>
      </c>
      <c r="BE13" s="2">
        <v>-6.9770000000000003</v>
      </c>
      <c r="BF13" s="2">
        <v>-6.758</v>
      </c>
      <c r="BG13" s="2">
        <v>-7.0119999999999996</v>
      </c>
      <c r="BH13" s="2">
        <v>-6.1680000000000001</v>
      </c>
      <c r="BI13" s="2">
        <v>-6.234</v>
      </c>
      <c r="BJ13" s="2">
        <v>-6.64</v>
      </c>
      <c r="BK13" s="2">
        <v>-3.3919999999999999</v>
      </c>
      <c r="BL13" s="2">
        <v>-4.6639999999999997</v>
      </c>
      <c r="BM13" s="2">
        <v>-4.9349999999999996</v>
      </c>
      <c r="BN13" s="2">
        <v>-4.2460000000000004</v>
      </c>
      <c r="BO13" s="2">
        <v>-4.5339999999999998</v>
      </c>
      <c r="BP13" s="2">
        <v>-6.3019999999999996</v>
      </c>
      <c r="BQ13" s="2">
        <v>-6.0350000000000001</v>
      </c>
      <c r="BR13" s="2">
        <v>-6.7839999999999998</v>
      </c>
      <c r="BS13" s="2">
        <v>-4.915</v>
      </c>
      <c r="BT13" s="2">
        <v>-3.1280000000000001</v>
      </c>
      <c r="BU13" s="2">
        <v>-6.6719999999999997</v>
      </c>
      <c r="BV13" s="2">
        <v>-3.073</v>
      </c>
      <c r="BW13" s="2">
        <v>-7.218</v>
      </c>
      <c r="BX13" s="2">
        <v>-5.42</v>
      </c>
      <c r="BY13" s="2">
        <v>-7.141</v>
      </c>
      <c r="BZ13" s="2">
        <v>-5.891</v>
      </c>
      <c r="CA13" s="2">
        <v>-7.1070000000000002</v>
      </c>
      <c r="CB13" s="2">
        <v>-7.5620000000000003</v>
      </c>
      <c r="CC13" s="2">
        <v>-8.0739999999999998</v>
      </c>
      <c r="CD13" s="2">
        <v>-8.5489999999999995</v>
      </c>
      <c r="CE13" s="2">
        <v>-9.5960000000000001</v>
      </c>
      <c r="CF13" s="2">
        <v>-12.712</v>
      </c>
      <c r="CG13" s="2">
        <v>-14.173999999999999</v>
      </c>
      <c r="CH13" s="2">
        <v>-15.406000000000001</v>
      </c>
      <c r="CI13" s="2">
        <v>-17.215</v>
      </c>
      <c r="CJ13" s="2">
        <v>-19.175000000000001</v>
      </c>
      <c r="CK13" s="2">
        <v>-18.719000000000001</v>
      </c>
      <c r="CL13" s="2">
        <v>-17.442</v>
      </c>
      <c r="CM13" s="2">
        <v>-16.863</v>
      </c>
      <c r="CN13" s="2">
        <v>-15.587</v>
      </c>
      <c r="CO13" s="2">
        <v>-15.707000000000001</v>
      </c>
      <c r="CP13" s="2">
        <v>-15.856999999999999</v>
      </c>
      <c r="CQ13" s="2">
        <v>-15.647</v>
      </c>
      <c r="CR13" s="2">
        <v>-16.57</v>
      </c>
      <c r="CS13" s="2">
        <v>-15.352</v>
      </c>
      <c r="CT13" s="2">
        <v>-14.472</v>
      </c>
      <c r="CU13" s="2">
        <v>-12.29</v>
      </c>
      <c r="CV13" s="2">
        <v>-12.968</v>
      </c>
      <c r="CW13" s="2">
        <v>-11.473000000000001</v>
      </c>
      <c r="CX13" s="2">
        <v>-11.881</v>
      </c>
      <c r="CY13" s="2">
        <v>-12.241</v>
      </c>
      <c r="CZ13" s="2">
        <v>-11.047000000000001</v>
      </c>
      <c r="DA13" s="2">
        <v>-13.23</v>
      </c>
      <c r="DB13" s="2">
        <v>-11.301</v>
      </c>
      <c r="DC13" s="2">
        <v>-9.3870000000000005</v>
      </c>
      <c r="DD13" s="2">
        <v>-8.9849999999999994</v>
      </c>
      <c r="DE13" s="2">
        <v>-7.5060000000000002</v>
      </c>
      <c r="DF13" s="2">
        <v>-6.2530000000000001</v>
      </c>
      <c r="DG13" s="2">
        <v>-6.6230000000000002</v>
      </c>
      <c r="DH13" s="2">
        <v>-5.7549999999999999</v>
      </c>
      <c r="DI13" s="2">
        <v>-3.9409999999999998</v>
      </c>
      <c r="DJ13" s="2">
        <v>-5.0010000000000003</v>
      </c>
      <c r="DK13" s="2">
        <v>-4.62</v>
      </c>
      <c r="DL13" s="2">
        <v>-3.863</v>
      </c>
      <c r="DM13" s="2">
        <v>-3.6309999999999998</v>
      </c>
      <c r="DN13" s="2">
        <v>-7.2510000000000003</v>
      </c>
      <c r="DO13" s="2">
        <v>-5.8959999999999999</v>
      </c>
      <c r="DP13" s="2">
        <v>-6.0999999999999999E-2</v>
      </c>
      <c r="DQ13" s="2">
        <v>-7.3789999999999996</v>
      </c>
      <c r="DR13" s="2">
        <v>-8.3149999999999995</v>
      </c>
      <c r="DS13" s="2">
        <v>-10.215999999999999</v>
      </c>
      <c r="DT13" s="2">
        <v>-8.1259999999999994</v>
      </c>
      <c r="DU13" s="2">
        <v>-13.42</v>
      </c>
      <c r="DV13" s="2">
        <v>-18.276</v>
      </c>
      <c r="DW13" s="2">
        <v>-16.231000000000002</v>
      </c>
      <c r="DX13" s="2">
        <v>-16.094000000000001</v>
      </c>
      <c r="DY13" s="2">
        <v>-17.065999999999999</v>
      </c>
      <c r="DZ13" s="2">
        <v>-16.728000000000002</v>
      </c>
      <c r="EA13" s="2">
        <v>-15.542999999999999</v>
      </c>
      <c r="EB13" s="2">
        <v>-14.855</v>
      </c>
      <c r="EC13" s="2">
        <v>-15.603</v>
      </c>
      <c r="ED13" s="2">
        <v>-14.217000000000001</v>
      </c>
      <c r="EE13" s="2">
        <v>-12.693</v>
      </c>
      <c r="EF13" s="2">
        <v>-17.311</v>
      </c>
      <c r="EG13" s="2">
        <v>-15.888999999999999</v>
      </c>
      <c r="EH13" s="2">
        <v>-15.872999999999999</v>
      </c>
      <c r="EI13" s="2">
        <v>-13.458</v>
      </c>
      <c r="EJ13" s="2">
        <v>-12.974</v>
      </c>
      <c r="EK13" s="2">
        <v>-13.263</v>
      </c>
      <c r="EL13" s="2">
        <v>-9.3989999999999991</v>
      </c>
      <c r="EM13" s="2">
        <v>-14.563000000000001</v>
      </c>
      <c r="EN13" s="2">
        <v>-13.12</v>
      </c>
      <c r="EO13" s="2">
        <v>-13.962</v>
      </c>
      <c r="EP13" s="2">
        <v>-16.251999999999999</v>
      </c>
      <c r="EQ13" s="2">
        <v>-15.134</v>
      </c>
      <c r="ER13" s="2">
        <v>-15.308999999999999</v>
      </c>
      <c r="ES13" s="2">
        <v>-15.260999999999999</v>
      </c>
      <c r="ET13" s="2">
        <v>-23.853000000000002</v>
      </c>
      <c r="EU13" s="2">
        <v>-34.703000000000003</v>
      </c>
      <c r="EV13" s="2">
        <v>-33.704000000000001</v>
      </c>
      <c r="EW13" s="2">
        <v>-39.085999999999999</v>
      </c>
      <c r="EX13" s="2">
        <v>-35.31</v>
      </c>
      <c r="EY13" s="2">
        <v>-39.237000000000002</v>
      </c>
      <c r="EZ13" s="2">
        <v>-36.597000000000001</v>
      </c>
      <c r="FA13" s="2">
        <v>-34.322000000000003</v>
      </c>
      <c r="FB13" s="2">
        <v>-32.478999999999999</v>
      </c>
      <c r="FC13" s="2">
        <v>-28.742999999999999</v>
      </c>
      <c r="FD13" s="2">
        <v>-28.359000000000002</v>
      </c>
      <c r="FE13" s="2">
        <v>-25.876000000000001</v>
      </c>
      <c r="FF13" s="2">
        <v>-26.46</v>
      </c>
      <c r="FG13" s="2">
        <v>-27.774999999999999</v>
      </c>
      <c r="FH13" s="2">
        <v>-29.481999999999999</v>
      </c>
      <c r="FI13" s="2">
        <v>-27.344000000000001</v>
      </c>
      <c r="FJ13" s="2">
        <v>-23.297999999999998</v>
      </c>
      <c r="FK13" s="2">
        <v>-28.271000000000001</v>
      </c>
      <c r="FL13" s="2">
        <v>-26.565999999999999</v>
      </c>
      <c r="FM13" s="2">
        <v>-24.904</v>
      </c>
      <c r="FN13" s="2">
        <v>-25.155000000000001</v>
      </c>
      <c r="FO13" s="2">
        <v>-24.053000000000001</v>
      </c>
      <c r="FP13" s="2">
        <v>-24.670999999999999</v>
      </c>
      <c r="FQ13" s="2">
        <v>-24.26</v>
      </c>
      <c r="FR13" s="2">
        <v>-25.544</v>
      </c>
      <c r="FS13" s="2">
        <v>-23.143000000000001</v>
      </c>
      <c r="FT13" s="2">
        <v>-22.975000000000001</v>
      </c>
      <c r="FU13" s="2">
        <v>-20.471</v>
      </c>
      <c r="FV13" s="2">
        <v>-19.175000000000001</v>
      </c>
      <c r="FW13" s="2">
        <v>-21.288</v>
      </c>
      <c r="FX13" s="2">
        <v>-20.292999999999999</v>
      </c>
      <c r="FY13" s="2">
        <v>-22.225999999999999</v>
      </c>
      <c r="FZ13" s="2">
        <v>-20.224</v>
      </c>
      <c r="GA13" s="2">
        <v>-21.088999999999999</v>
      </c>
      <c r="GB13" s="2">
        <v>-18.29</v>
      </c>
      <c r="GC13" s="2">
        <v>-21.609000000000002</v>
      </c>
      <c r="GD13" s="2">
        <v>-16.184999999999999</v>
      </c>
      <c r="GE13" s="2">
        <v>-14.068</v>
      </c>
      <c r="GF13" s="2">
        <v>-13.619</v>
      </c>
      <c r="GG13" s="2">
        <v>-14.544</v>
      </c>
      <c r="GH13" s="2">
        <v>-12.382</v>
      </c>
      <c r="GI13" s="2">
        <v>-13.411</v>
      </c>
      <c r="GJ13" s="2">
        <v>-14.14</v>
      </c>
      <c r="GK13" s="2">
        <v>-12.124000000000001</v>
      </c>
      <c r="GL13" s="2">
        <v>-18.747</v>
      </c>
      <c r="GM13" s="2">
        <v>-36.168999999999997</v>
      </c>
      <c r="GN13" s="2">
        <v>-77.382999999999996</v>
      </c>
      <c r="GO13" s="2">
        <v>-32.621000000000002</v>
      </c>
      <c r="GP13" s="2">
        <v>-60.89</v>
      </c>
      <c r="GQ13" s="2">
        <v>-55.137999999999998</v>
      </c>
      <c r="GR13" s="2">
        <v>-50.444000000000003</v>
      </c>
      <c r="GS13" s="2">
        <v>-31.497</v>
      </c>
      <c r="GT13" s="2">
        <v>-28.047999999999998</v>
      </c>
      <c r="GU13" s="2">
        <v>-32.000999999999998</v>
      </c>
      <c r="GV13" s="2">
        <v>-23.492000000000001</v>
      </c>
      <c r="GW13" s="2">
        <v>-32.203000000000003</v>
      </c>
      <c r="GX13" s="2">
        <v>-38.340000000000003</v>
      </c>
      <c r="GY13" s="2">
        <v>-35.023000000000003</v>
      </c>
      <c r="GZ13" s="2">
        <v>-35.930999999999997</v>
      </c>
      <c r="HA13" s="2">
        <v>-39.802</v>
      </c>
      <c r="HB13" s="2">
        <v>-41.04</v>
      </c>
      <c r="HC13" s="2">
        <v>-41.633000000000003</v>
      </c>
      <c r="HD13" s="2">
        <v>-40.98</v>
      </c>
      <c r="HE13" s="2">
        <v>-44.045999999999999</v>
      </c>
      <c r="HF13" s="2">
        <v>-43.039000000000001</v>
      </c>
      <c r="HG13" s="2">
        <v>-40.088999999999999</v>
      </c>
      <c r="HH13" s="2">
        <v>-39.82</v>
      </c>
      <c r="HI13" s="3">
        <v>-40.231290000000001</v>
      </c>
      <c r="HJ13" s="3">
        <v>-41.366610000000001</v>
      </c>
      <c r="HK13" s="3">
        <v>-42.591709999999999</v>
      </c>
      <c r="HL13" s="3">
        <v>-43.236600000000003</v>
      </c>
      <c r="HM13" s="3">
        <v>-43.607599999999998</v>
      </c>
      <c r="HN13" s="3">
        <v>-43.97681</v>
      </c>
      <c r="HO13" s="3">
        <v>-43.342100000000002</v>
      </c>
      <c r="HP13" s="3">
        <v>-43.19641</v>
      </c>
      <c r="HQ13" s="3">
        <v>-43.195399999999999</v>
      </c>
      <c r="HR13" s="3">
        <v>-43.233400000000003</v>
      </c>
      <c r="HS13" s="3">
        <v>-43.252780000000001</v>
      </c>
      <c r="HT13" s="3">
        <v>-43.127899999999997</v>
      </c>
      <c r="HU13" s="3">
        <v>-42.7395</v>
      </c>
      <c r="HV13" s="3">
        <v>-42.199620000000003</v>
      </c>
      <c r="HW13" s="3">
        <v>-41.6492</v>
      </c>
      <c r="HX13" s="3">
        <v>-40.982909999999997</v>
      </c>
      <c r="HY13" s="3">
        <v>-40.47983</v>
      </c>
      <c r="HZ13" s="3">
        <v>-39.869509999999998</v>
      </c>
      <c r="IA13" s="3">
        <v>-39.244689999999999</v>
      </c>
      <c r="IB13" s="3">
        <v>-38.844090000000001</v>
      </c>
      <c r="IC13" s="3">
        <v>-38.490110000000001</v>
      </c>
      <c r="ID13" s="3">
        <v>-38.38409</v>
      </c>
      <c r="IE13" s="3">
        <v>-38.319490000000002</v>
      </c>
      <c r="IF13" s="3">
        <v>-38.12341</v>
      </c>
      <c r="IG13" s="3">
        <v>-38.067320000000002</v>
      </c>
      <c r="IH13" s="3">
        <v>-38.113100000000003</v>
      </c>
      <c r="II13" s="3">
        <v>-38.086669999999998</v>
      </c>
      <c r="IJ13" s="3">
        <v>-38.111080000000001</v>
      </c>
      <c r="IK13" s="3">
        <v>-38.055689999999998</v>
      </c>
      <c r="IL13" s="3">
        <v>-37.793520000000001</v>
      </c>
      <c r="IM13" s="3">
        <v>-37.594389999999997</v>
      </c>
      <c r="IN13" s="3">
        <v>-37.33081</v>
      </c>
      <c r="IO13" s="3">
        <v>-37.195099999999996</v>
      </c>
      <c r="IP13" s="3">
        <v>-36.937100000000001</v>
      </c>
      <c r="IQ13" s="3">
        <v>-36.701810000000002</v>
      </c>
      <c r="IR13" s="3">
        <v>-36.364870000000003</v>
      </c>
      <c r="IS13" s="3">
        <v>-36.147829999999999</v>
      </c>
      <c r="IT13" s="3">
        <v>-35.962890000000002</v>
      </c>
      <c r="IU13" s="3">
        <v>-35.843989999999998</v>
      </c>
      <c r="IV13" s="3">
        <v>-35.675170000000001</v>
      </c>
      <c r="IW13" s="3">
        <v>-35.57544</v>
      </c>
      <c r="IX13" s="3">
        <v>-35.584719999999997</v>
      </c>
      <c r="IY13" s="3">
        <v>-35.765560000000001</v>
      </c>
      <c r="IZ13" s="3">
        <v>-35.996830000000003</v>
      </c>
      <c r="JA13" s="3">
        <v>-36.232300000000002</v>
      </c>
      <c r="JB13" s="3">
        <v>-36.455509999999997</v>
      </c>
      <c r="JC13" s="3">
        <v>-36.713929999999998</v>
      </c>
      <c r="JD13" s="3">
        <v>-36.95496</v>
      </c>
      <c r="JE13" s="3">
        <v>-37.192929999999997</v>
      </c>
      <c r="JF13" s="3">
        <v>-37.452390000000001</v>
      </c>
      <c r="JG13" s="3">
        <v>-37.684510000000003</v>
      </c>
      <c r="JH13" s="3">
        <v>-37.906370000000003</v>
      </c>
      <c r="JI13" s="3">
        <v>-38.146299999999997</v>
      </c>
      <c r="JJ13" s="3">
        <v>-38.376829999999998</v>
      </c>
      <c r="JK13" s="3">
        <v>-38.601439999999997</v>
      </c>
      <c r="JL13" s="3">
        <v>-38.849789999999999</v>
      </c>
      <c r="JM13" s="3">
        <v>-39.108280000000001</v>
      </c>
      <c r="JN13" s="3">
        <v>-39.342219999999998</v>
      </c>
      <c r="JO13" s="3">
        <v>-39.592410000000001</v>
      </c>
      <c r="JP13" s="3">
        <v>-39.840940000000003</v>
      </c>
      <c r="JQ13" s="3">
        <v>-40.086300000000001</v>
      </c>
      <c r="JR13" s="3">
        <v>-40.338810000000002</v>
      </c>
      <c r="JS13" s="3">
        <v>-40.592100000000002</v>
      </c>
      <c r="JT13" s="3">
        <v>-40.825740000000003</v>
      </c>
      <c r="JU13" s="3">
        <v>-41.082639999999998</v>
      </c>
      <c r="JV13" s="3">
        <v>-41.361629999999998</v>
      </c>
      <c r="JW13" s="3">
        <v>-41.62726</v>
      </c>
      <c r="JX13" s="3">
        <v>-41.882809999999999</v>
      </c>
      <c r="JY13" s="3">
        <v>-42.150700000000001</v>
      </c>
      <c r="JZ13" s="3">
        <v>-42.40625</v>
      </c>
      <c r="KA13" s="3">
        <v>-42.675840000000001</v>
      </c>
      <c r="KB13" s="3">
        <v>-42.975459999999998</v>
      </c>
      <c r="KC13" s="3">
        <v>-43.217590000000001</v>
      </c>
      <c r="KD13" s="3">
        <v>-43.523009999999999</v>
      </c>
      <c r="KE13" s="3">
        <v>-43.789250000000003</v>
      </c>
      <c r="KF13" s="3">
        <v>-44.069339999999997</v>
      </c>
      <c r="KG13" s="3">
        <v>-44.321170000000002</v>
      </c>
      <c r="KH13" s="3">
        <v>-44.633540000000004</v>
      </c>
      <c r="KI13" s="3">
        <v>-44.865969999999997</v>
      </c>
      <c r="KJ13" s="3">
        <v>-45.141109999999998</v>
      </c>
      <c r="KK13" s="3">
        <v>-45.452089999999998</v>
      </c>
      <c r="KL13" s="3">
        <v>-45.744019999999999</v>
      </c>
      <c r="KM13" s="3">
        <v>-45.99091</v>
      </c>
      <c r="KN13" s="3">
        <v>-46.308900000000001</v>
      </c>
      <c r="KO13" s="3">
        <v>-46.560180000000003</v>
      </c>
      <c r="KP13" s="3">
        <v>-46.859920000000002</v>
      </c>
      <c r="KQ13" s="3">
        <v>-47.102600000000002</v>
      </c>
      <c r="KR13" s="3">
        <v>-47.394170000000003</v>
      </c>
      <c r="KS13" s="3">
        <v>-47.680599999999998</v>
      </c>
      <c r="KT13" s="3">
        <v>-47.959049999999998</v>
      </c>
      <c r="KU13" s="3">
        <v>-48.196840000000002</v>
      </c>
      <c r="KV13" s="3">
        <v>-48.522579999999998</v>
      </c>
      <c r="KW13" s="3">
        <v>-48.792050000000003</v>
      </c>
      <c r="KX13" s="3">
        <v>-49.030700000000003</v>
      </c>
      <c r="KY13" s="3">
        <v>-49.34796</v>
      </c>
      <c r="KZ13" s="3">
        <v>-49.59375</v>
      </c>
      <c r="LA13" s="3">
        <v>-49.925109999999997</v>
      </c>
      <c r="LB13" s="3">
        <v>-50.168579999999999</v>
      </c>
      <c r="LC13" s="3">
        <v>-50.478940000000001</v>
      </c>
      <c r="LD13" s="3">
        <v>-50.782350000000001</v>
      </c>
      <c r="LE13" s="3">
        <v>-51.087400000000002</v>
      </c>
      <c r="LF13" s="3">
        <v>-51.355350000000001</v>
      </c>
      <c r="LG13" s="3">
        <v>-51.667909999999999</v>
      </c>
      <c r="LH13" s="3">
        <v>-51.985109999999999</v>
      </c>
      <c r="LI13" s="3">
        <v>-52.302120000000002</v>
      </c>
      <c r="LJ13" s="3">
        <v>-52.567749999999997</v>
      </c>
      <c r="LK13" s="3">
        <v>-52.890990000000002</v>
      </c>
      <c r="LL13" s="3">
        <v>-53.2121</v>
      </c>
      <c r="LM13" s="3">
        <v>-53.476680000000002</v>
      </c>
      <c r="LN13" s="3">
        <v>-53.828859999999999</v>
      </c>
      <c r="LO13" s="3">
        <v>-54.046019999999999</v>
      </c>
      <c r="LP13" s="3">
        <v>-54.423520000000003</v>
      </c>
      <c r="LQ13" s="3">
        <v>-54.688479999999998</v>
      </c>
      <c r="LR13" s="3">
        <v>-55.025210000000001</v>
      </c>
      <c r="LS13" s="3">
        <v>-55.371279999999999</v>
      </c>
      <c r="LT13" s="3">
        <v>-55.714170000000003</v>
      </c>
      <c r="LU13" s="3">
        <v>-55.955629999999999</v>
      </c>
      <c r="LV13" s="3">
        <v>-56.314999999999998</v>
      </c>
      <c r="LW13" s="3">
        <v>-56.556089999999998</v>
      </c>
      <c r="LX13" s="3">
        <v>-56.957090000000001</v>
      </c>
      <c r="LY13" s="3">
        <v>-57.275210000000001</v>
      </c>
      <c r="LZ13" s="3">
        <v>-57.624209999999998</v>
      </c>
      <c r="MA13" s="3">
        <v>-57.925660000000001</v>
      </c>
      <c r="MB13" s="3">
        <v>-58.199399999999997</v>
      </c>
      <c r="MC13" s="3">
        <v>-58.534970000000001</v>
      </c>
      <c r="MD13" s="3">
        <v>-58.867489999999997</v>
      </c>
      <c r="ME13" s="3">
        <v>-59.148620000000001</v>
      </c>
      <c r="MF13" s="3">
        <v>-59.511110000000002</v>
      </c>
      <c r="MG13" s="3">
        <v>-59.885129999999997</v>
      </c>
      <c r="MH13" s="3">
        <v>-60.221739999999997</v>
      </c>
      <c r="MI13" s="3">
        <v>-60.563780000000001</v>
      </c>
      <c r="MJ13" s="3">
        <v>-60.849789999999999</v>
      </c>
      <c r="MK13" s="3">
        <v>-61.228520000000003</v>
      </c>
      <c r="ML13" s="3">
        <v>-61.508609999999997</v>
      </c>
      <c r="MM13" s="3">
        <v>-61.926209999999998</v>
      </c>
      <c r="MN13" s="3">
        <v>-62.230469999999997</v>
      </c>
      <c r="MO13" s="3">
        <v>-62.56561</v>
      </c>
      <c r="MP13" s="3">
        <v>-62.975949999999997</v>
      </c>
      <c r="MQ13" s="3">
        <v>-63.34686</v>
      </c>
      <c r="MR13" s="3">
        <v>-63.606870000000001</v>
      </c>
      <c r="MS13" s="3">
        <v>-64.018919999999994</v>
      </c>
      <c r="MT13" s="3">
        <v>-64.332700000000003</v>
      </c>
      <c r="MU13" t="s">
        <v>404</v>
      </c>
      <c r="MV13" t="b">
        <v>0</v>
      </c>
      <c r="MW13" t="s">
        <v>377</v>
      </c>
      <c r="MX13" t="s">
        <v>377</v>
      </c>
      <c r="MY13">
        <v>2025</v>
      </c>
      <c r="MZ13">
        <v>2</v>
      </c>
      <c r="NA13" t="s">
        <v>377</v>
      </c>
      <c r="NB13" s="1" t="s">
        <v>438</v>
      </c>
      <c r="NC13" s="1" t="s">
        <v>439</v>
      </c>
      <c r="ND13" t="s">
        <v>407</v>
      </c>
      <c r="NE13" t="s">
        <v>428</v>
      </c>
      <c r="NF13" s="1" t="s">
        <v>845</v>
      </c>
    </row>
    <row r="14" spans="1:370" x14ac:dyDescent="0.25">
      <c r="A14" t="s">
        <v>408</v>
      </c>
      <c r="B14" t="s">
        <v>425</v>
      </c>
      <c r="C14" s="1" t="s">
        <v>844</v>
      </c>
      <c r="D14" t="s">
        <v>397</v>
      </c>
      <c r="E14" t="s">
        <v>384</v>
      </c>
      <c r="F14" t="s">
        <v>374</v>
      </c>
      <c r="G14" s="2">
        <v>-0.80267379999999999</v>
      </c>
      <c r="H14" s="2">
        <v>-0.81484109999999998</v>
      </c>
      <c r="I14" s="2">
        <v>-0.83225950000000004</v>
      </c>
      <c r="J14" s="2">
        <v>-0.83356909999999995</v>
      </c>
      <c r="K14" s="2">
        <v>-0.8187702</v>
      </c>
      <c r="L14" s="2">
        <v>-0.89044140000000005</v>
      </c>
      <c r="M14" s="2">
        <v>-1.0485819999999999</v>
      </c>
      <c r="N14" s="2">
        <v>-1.316276</v>
      </c>
      <c r="O14" s="2">
        <v>-1.693524</v>
      </c>
      <c r="P14" s="2">
        <v>-1.939244</v>
      </c>
      <c r="Q14" s="2">
        <v>-2.053436</v>
      </c>
      <c r="R14" s="2">
        <v>-2.0480740000000002</v>
      </c>
      <c r="S14" s="2">
        <v>-1.9231579999999999</v>
      </c>
      <c r="T14" s="2">
        <v>-1.847926</v>
      </c>
      <c r="U14" s="2">
        <v>-1.8223780000000001</v>
      </c>
      <c r="V14" s="2">
        <v>-1.8091470000000001</v>
      </c>
      <c r="W14" s="2">
        <v>-1.8082339999999999</v>
      </c>
      <c r="X14" s="2">
        <v>-1.8745989999999999</v>
      </c>
      <c r="Y14" s="2">
        <v>-2.0082420000000001</v>
      </c>
      <c r="Z14" s="2">
        <v>-2.2205279999999998</v>
      </c>
      <c r="AA14" s="2">
        <v>-2.5114540000000001</v>
      </c>
      <c r="AB14" s="2">
        <v>-2.7578819999999999</v>
      </c>
      <c r="AC14" s="2">
        <v>-2.9598089999999999</v>
      </c>
      <c r="AD14" s="2">
        <v>-3.1476359999999999</v>
      </c>
      <c r="AE14" s="2">
        <v>-3.3213629999999998</v>
      </c>
      <c r="AF14" s="2">
        <v>-3.4217369999999998</v>
      </c>
      <c r="AG14" s="2">
        <v>-3.4487580000000002</v>
      </c>
      <c r="AH14" s="2">
        <v>-3.326092</v>
      </c>
      <c r="AI14" s="2">
        <v>-3.0537399999999999</v>
      </c>
      <c r="AJ14" s="2">
        <v>-3.1489590000000001</v>
      </c>
      <c r="AK14" s="2">
        <v>-3.6117499999999998</v>
      </c>
      <c r="AL14" s="2">
        <v>-4.4907050000000002</v>
      </c>
      <c r="AM14" s="2">
        <v>-5.7858270000000003</v>
      </c>
      <c r="AN14" s="2">
        <v>-6.6882960000000002</v>
      </c>
      <c r="AO14" s="2">
        <v>-7.1981120000000001</v>
      </c>
      <c r="AP14" s="2">
        <v>-7.3652280000000001</v>
      </c>
      <c r="AQ14" s="2">
        <v>-7.1896409999999999</v>
      </c>
      <c r="AR14" s="2">
        <v>-7.180466</v>
      </c>
      <c r="AS14" s="2">
        <v>-7.3376979999999996</v>
      </c>
      <c r="AT14" s="2">
        <v>-7.5736109999999996</v>
      </c>
      <c r="AU14" s="2">
        <v>-7.888204</v>
      </c>
      <c r="AV14" s="2">
        <v>-8.2987380000000002</v>
      </c>
      <c r="AW14" s="2">
        <v>-8.8052139999999994</v>
      </c>
      <c r="AX14" s="2">
        <v>-9.4313529999999997</v>
      </c>
      <c r="AY14" s="2">
        <v>-10.177149999999999</v>
      </c>
      <c r="AZ14" s="2">
        <v>-10.88303</v>
      </c>
      <c r="BA14" s="2">
        <v>-11.54898</v>
      </c>
      <c r="BB14" s="2">
        <v>-12.22724</v>
      </c>
      <c r="BC14" s="2">
        <v>-12.917820000000001</v>
      </c>
      <c r="BD14" s="2">
        <v>-13.466850000000001</v>
      </c>
      <c r="BE14" s="2">
        <v>-13.87433</v>
      </c>
      <c r="BF14" s="2">
        <v>-14.135619999999999</v>
      </c>
      <c r="BG14" s="2">
        <v>-14.25071</v>
      </c>
      <c r="BH14" s="2">
        <v>-14.401350000000001</v>
      </c>
      <c r="BI14" s="2">
        <v>-14.58752</v>
      </c>
      <c r="BJ14" s="2">
        <v>-14.77957</v>
      </c>
      <c r="BK14" s="2">
        <v>-14.977510000000001</v>
      </c>
      <c r="BL14" s="2">
        <v>-15.17751</v>
      </c>
      <c r="BM14" s="2">
        <v>-15.379569999999999</v>
      </c>
      <c r="BN14" s="2">
        <v>-15.559900000000001</v>
      </c>
      <c r="BO14" s="2">
        <v>-15.718529999999999</v>
      </c>
      <c r="BP14" s="2">
        <v>-16.00189</v>
      </c>
      <c r="BQ14" s="2">
        <v>-16.41001</v>
      </c>
      <c r="BR14" s="2">
        <v>-16.952680000000001</v>
      </c>
      <c r="BS14" s="2">
        <v>-17.629909999999999</v>
      </c>
      <c r="BT14" s="2">
        <v>-18.236360000000001</v>
      </c>
      <c r="BU14" s="2">
        <v>-18.772030000000001</v>
      </c>
      <c r="BV14" s="2">
        <v>-19.257380000000001</v>
      </c>
      <c r="BW14" s="2">
        <v>-19.692419999999998</v>
      </c>
      <c r="BX14" s="2">
        <v>-20.159669999999998</v>
      </c>
      <c r="BY14" s="2">
        <v>-20.659140000000001</v>
      </c>
      <c r="BZ14" s="2">
        <v>-21.238990000000001</v>
      </c>
      <c r="CA14" s="2">
        <v>-21.899229999999999</v>
      </c>
      <c r="CB14" s="2">
        <v>-22.268270000000001</v>
      </c>
      <c r="CC14" s="2">
        <v>-22.3461</v>
      </c>
      <c r="CD14" s="2">
        <v>-22.11187</v>
      </c>
      <c r="CE14" s="2">
        <v>-21.5656</v>
      </c>
      <c r="CF14" s="2">
        <v>-21.203939999999999</v>
      </c>
      <c r="CG14" s="2">
        <v>-21.026900000000001</v>
      </c>
      <c r="CH14" s="2">
        <v>-20.990739999999999</v>
      </c>
      <c r="CI14" s="2">
        <v>-21.095479999999998</v>
      </c>
      <c r="CJ14" s="2">
        <v>-21.106809999999999</v>
      </c>
      <c r="CK14" s="2">
        <v>-21.024750000000001</v>
      </c>
      <c r="CL14" s="2">
        <v>-20.916360000000001</v>
      </c>
      <c r="CM14" s="2">
        <v>-20.781649999999999</v>
      </c>
      <c r="CN14" s="2">
        <v>-20.452459999999999</v>
      </c>
      <c r="CO14" s="2">
        <v>-19.92878</v>
      </c>
      <c r="CP14" s="2">
        <v>-19.106079999999999</v>
      </c>
      <c r="CQ14" s="2">
        <v>-17.98434</v>
      </c>
      <c r="CR14" s="2">
        <v>-17.895209999999999</v>
      </c>
      <c r="CS14" s="2">
        <v>-17.781189999999999</v>
      </c>
      <c r="CT14" s="2">
        <v>-17.64226</v>
      </c>
      <c r="CU14" s="2">
        <v>-18.228349999999999</v>
      </c>
      <c r="CV14" s="2">
        <v>-18.807279999999999</v>
      </c>
      <c r="CW14" s="2">
        <v>-17.598960000000002</v>
      </c>
      <c r="CX14" s="2">
        <v>-14.60341</v>
      </c>
      <c r="CY14" s="2">
        <v>-10.791729999999999</v>
      </c>
      <c r="CZ14" s="2">
        <v>-7.724329</v>
      </c>
      <c r="DA14" s="2">
        <v>-6.6255480000000002</v>
      </c>
      <c r="DB14" s="2">
        <v>-7.4953890000000003</v>
      </c>
      <c r="DC14" s="2">
        <v>-8.6912489999999991</v>
      </c>
      <c r="DD14" s="2">
        <v>-9.0809370000000005</v>
      </c>
      <c r="DE14" s="2">
        <v>-8.7140950000000004</v>
      </c>
      <c r="DF14" s="2">
        <v>-7.5907179999999999</v>
      </c>
      <c r="DG14" s="2">
        <v>-5.9895259999999997</v>
      </c>
      <c r="DH14" s="2">
        <v>-4.7065359999999998</v>
      </c>
      <c r="DI14" s="2">
        <v>-4.583005</v>
      </c>
      <c r="DJ14" s="2">
        <v>-5.6189330000000002</v>
      </c>
      <c r="DK14" s="2">
        <v>-6.6182879999999997</v>
      </c>
      <c r="DL14" s="2">
        <v>-7.1482749999999999</v>
      </c>
      <c r="DM14" s="2">
        <v>-7.7959940000000003</v>
      </c>
      <c r="DN14" s="2">
        <v>-8.5614430000000006</v>
      </c>
      <c r="DO14" s="2">
        <v>-9.62392</v>
      </c>
      <c r="DP14" s="2">
        <v>-10.63158</v>
      </c>
      <c r="DQ14" s="2">
        <v>-10.910080000000001</v>
      </c>
      <c r="DR14" s="2">
        <v>-10.45942</v>
      </c>
      <c r="DS14" s="2">
        <v>-9.8190170000000006</v>
      </c>
      <c r="DT14" s="2">
        <v>-9.4788560000000004</v>
      </c>
      <c r="DU14" s="2">
        <v>-9.5889199999999999</v>
      </c>
      <c r="DV14" s="2">
        <v>-10.14921</v>
      </c>
      <c r="DW14" s="2">
        <v>-10.731059999999999</v>
      </c>
      <c r="DX14" s="2">
        <v>-11.129810000000001</v>
      </c>
      <c r="DY14" s="2">
        <v>-11.48612</v>
      </c>
      <c r="DZ14" s="2">
        <v>-11.8</v>
      </c>
      <c r="EA14" s="2">
        <v>-11.993539999999999</v>
      </c>
      <c r="EB14" s="2">
        <v>-12.20715</v>
      </c>
      <c r="EC14" s="2">
        <v>-12.71631</v>
      </c>
      <c r="ED14" s="2">
        <v>-13.52101</v>
      </c>
      <c r="EE14" s="2">
        <v>-14.668799999999999</v>
      </c>
      <c r="EF14" s="2">
        <v>-15.68857</v>
      </c>
      <c r="EG14" s="2">
        <v>-15.86988</v>
      </c>
      <c r="EH14" s="2">
        <v>-15.21274</v>
      </c>
      <c r="EI14" s="2">
        <v>-15.16778</v>
      </c>
      <c r="EJ14" s="2">
        <v>-15.44829</v>
      </c>
      <c r="EK14" s="2">
        <v>-14.20025</v>
      </c>
      <c r="EL14" s="2">
        <v>-11.423679999999999</v>
      </c>
      <c r="EM14" s="2">
        <v>-7.4624969999999999</v>
      </c>
      <c r="EN14" s="2">
        <v>-4.1494410000000004</v>
      </c>
      <c r="EO14" s="2">
        <v>-3.7192219999999998</v>
      </c>
      <c r="EP14" s="2">
        <v>-6.1718409999999997</v>
      </c>
      <c r="EQ14" s="2">
        <v>-8.3024939999999994</v>
      </c>
      <c r="ER14" s="2">
        <v>-9.27163</v>
      </c>
      <c r="ES14" s="2">
        <v>-11.102819999999999</v>
      </c>
      <c r="ET14" s="2">
        <v>-13.796060000000001</v>
      </c>
      <c r="EU14" s="2">
        <v>-17.55602</v>
      </c>
      <c r="EV14" s="2">
        <v>-20.94098</v>
      </c>
      <c r="EW14" s="2">
        <v>-21.71773</v>
      </c>
      <c r="EX14" s="2">
        <v>-19.88627</v>
      </c>
      <c r="EY14" s="2">
        <v>-17.94867</v>
      </c>
      <c r="EZ14" s="2">
        <v>-17.071390000000001</v>
      </c>
      <c r="FA14" s="2">
        <v>-16.393609999999999</v>
      </c>
      <c r="FB14" s="2">
        <v>-15.915330000000001</v>
      </c>
      <c r="FC14" s="2">
        <v>-15.454610000000001</v>
      </c>
      <c r="FD14" s="2">
        <v>-14.912570000000001</v>
      </c>
      <c r="FE14" s="2">
        <v>-14.33198</v>
      </c>
      <c r="FF14" s="2">
        <v>-13.71283</v>
      </c>
      <c r="FG14" s="2">
        <v>-12.93548</v>
      </c>
      <c r="FH14" s="2">
        <v>-12.177519999999999</v>
      </c>
      <c r="FI14" s="2">
        <v>-11.80852</v>
      </c>
      <c r="FJ14" s="2">
        <v>-11.828480000000001</v>
      </c>
      <c r="FK14" s="2">
        <v>-11.81756</v>
      </c>
      <c r="FL14" s="2">
        <v>-11.64963</v>
      </c>
      <c r="FM14" s="2">
        <v>-11.56704</v>
      </c>
      <c r="FN14" s="2">
        <v>-11.56978</v>
      </c>
      <c r="FO14" s="2">
        <v>-11.67221</v>
      </c>
      <c r="FP14" s="2">
        <v>-11.73766</v>
      </c>
      <c r="FQ14" s="2">
        <v>-11.559480000000001</v>
      </c>
      <c r="FR14" s="2">
        <v>-11.137650000000001</v>
      </c>
      <c r="FS14" s="2">
        <v>-10.60219</v>
      </c>
      <c r="FT14" s="2">
        <v>-10.16825</v>
      </c>
      <c r="FU14" s="2">
        <v>-10.00853</v>
      </c>
      <c r="FV14" s="2">
        <v>-10.12303</v>
      </c>
      <c r="FW14" s="2">
        <v>-10.18397</v>
      </c>
      <c r="FX14" s="2">
        <v>-10.134969999999999</v>
      </c>
      <c r="FY14" s="2">
        <v>-10.224500000000001</v>
      </c>
      <c r="FZ14" s="2">
        <v>-10.45256</v>
      </c>
      <c r="GA14" s="2">
        <v>-10.84094</v>
      </c>
      <c r="GB14" s="2">
        <v>-11.169309999999999</v>
      </c>
      <c r="GC14" s="2">
        <v>-11.10594</v>
      </c>
      <c r="GD14" s="2">
        <v>-10.65081</v>
      </c>
      <c r="GE14" s="2">
        <v>-10.36007</v>
      </c>
      <c r="GF14" s="2">
        <v>-10.224299999999999</v>
      </c>
      <c r="GG14" s="2">
        <v>-9.6741130000000002</v>
      </c>
      <c r="GH14" s="2">
        <v>-8.7095120000000001</v>
      </c>
      <c r="GI14" s="2">
        <v>-4.7321730000000004</v>
      </c>
      <c r="GJ14" s="2">
        <v>-0.9946393</v>
      </c>
      <c r="GK14" s="2">
        <v>-4.6714830000000003</v>
      </c>
      <c r="GL14" s="2">
        <v>-15.762700000000001</v>
      </c>
      <c r="GM14" s="2">
        <v>-29.52028</v>
      </c>
      <c r="GN14" s="2">
        <v>-40.207340000000002</v>
      </c>
      <c r="GO14" s="2">
        <v>-44.500279999999997</v>
      </c>
      <c r="GP14" s="2">
        <v>-42.399090000000001</v>
      </c>
      <c r="GQ14" s="2">
        <v>-40.41639</v>
      </c>
      <c r="GR14" s="2">
        <v>-41.02411</v>
      </c>
      <c r="GS14" s="2">
        <v>-41.187609999999999</v>
      </c>
      <c r="GT14" s="2">
        <v>-40.906889999999997</v>
      </c>
      <c r="GU14" s="2">
        <v>-40.766309999999997</v>
      </c>
      <c r="GV14" s="2">
        <v>-40.80256</v>
      </c>
      <c r="GW14" s="2">
        <v>-40.482880000000002</v>
      </c>
      <c r="GX14" s="2">
        <v>-39.807250000000003</v>
      </c>
      <c r="GY14" s="2">
        <v>-40.615279999999998</v>
      </c>
      <c r="GZ14" s="2">
        <v>-41.532339999999998</v>
      </c>
      <c r="HA14" s="2">
        <v>-38.784779999999998</v>
      </c>
      <c r="HB14" s="2">
        <v>-32.372590000000002</v>
      </c>
      <c r="HC14" s="2">
        <v>-25.928280000000001</v>
      </c>
      <c r="HD14" s="2">
        <v>-20.970980000000001</v>
      </c>
      <c r="HE14" s="2">
        <v>-16.005600000000001</v>
      </c>
      <c r="HF14" s="2">
        <v>-11.03214</v>
      </c>
      <c r="HG14" s="3">
        <v>-16.45862</v>
      </c>
      <c r="HH14" s="3">
        <v>-16.85239</v>
      </c>
      <c r="HI14" s="3">
        <v>-17.029699999999998</v>
      </c>
      <c r="HJ14" s="3">
        <v>-17.069800000000001</v>
      </c>
      <c r="HK14" s="3">
        <v>-16.005400000000002</v>
      </c>
      <c r="HL14" s="3">
        <v>-15.966100000000001</v>
      </c>
      <c r="HM14" s="3">
        <v>-15.99982</v>
      </c>
      <c r="HN14" s="3">
        <v>-16.270299999999999</v>
      </c>
      <c r="HO14" s="3">
        <v>-16.193210000000001</v>
      </c>
      <c r="HP14" s="3">
        <v>-16.255710000000001</v>
      </c>
      <c r="HQ14" s="3">
        <v>-15.930300000000001</v>
      </c>
      <c r="HR14" s="3">
        <v>-15.562900000000001</v>
      </c>
      <c r="HS14" s="3">
        <v>-15.87088</v>
      </c>
      <c r="HT14" s="3">
        <v>-16.000800000000002</v>
      </c>
      <c r="HU14" s="3">
        <v>-16.130710000000001</v>
      </c>
      <c r="HV14" s="3">
        <v>-16.2605</v>
      </c>
      <c r="HW14" s="3">
        <v>-16.390409999999999</v>
      </c>
      <c r="HX14" s="3">
        <v>-16.520199999999999</v>
      </c>
      <c r="HY14" s="3">
        <v>-16.650120000000001</v>
      </c>
      <c r="HZ14" s="3">
        <v>-16.78</v>
      </c>
      <c r="IA14" s="3">
        <v>-16.90982</v>
      </c>
      <c r="IB14" s="3">
        <v>-16.709289999999999</v>
      </c>
      <c r="IC14" s="3">
        <v>-16.67249</v>
      </c>
      <c r="ID14" s="3">
        <v>-16.638310000000001</v>
      </c>
      <c r="IE14" s="3">
        <v>-16.353179999999998</v>
      </c>
      <c r="IF14" s="3">
        <v>-16.061620000000001</v>
      </c>
      <c r="IG14" s="3">
        <v>-15.80939</v>
      </c>
      <c r="IH14" s="3">
        <v>-15.590299999999999</v>
      </c>
      <c r="II14" s="3">
        <v>-15.35501</v>
      </c>
      <c r="IJ14" s="3">
        <v>-15.172090000000001</v>
      </c>
      <c r="IK14" s="3">
        <v>-14.9747</v>
      </c>
      <c r="IL14" s="3">
        <v>-14.74741</v>
      </c>
      <c r="IM14" s="3">
        <v>-14.50498</v>
      </c>
      <c r="IN14" s="3">
        <v>-14.284000000000001</v>
      </c>
      <c r="IO14" s="3">
        <v>-14.04691</v>
      </c>
      <c r="IP14" s="3">
        <v>-13.852819999999999</v>
      </c>
      <c r="IQ14" s="3">
        <v>-13.648199999999999</v>
      </c>
      <c r="IR14" s="3">
        <v>-13.45218</v>
      </c>
      <c r="IS14" s="3">
        <v>-13.259</v>
      </c>
      <c r="IT14" s="3">
        <v>-13.09183</v>
      </c>
      <c r="IU14" s="3">
        <v>-12.909000000000001</v>
      </c>
      <c r="IV14" s="3">
        <v>-12.7302</v>
      </c>
      <c r="IW14" s="3">
        <v>-12.641999999999999</v>
      </c>
      <c r="IX14" s="3">
        <v>-12.62271</v>
      </c>
      <c r="IY14" s="3">
        <v>-12.700839999999999</v>
      </c>
      <c r="IZ14" s="3">
        <v>-12.77228</v>
      </c>
      <c r="JA14" s="3">
        <v>-12.84332</v>
      </c>
      <c r="JB14" s="3">
        <v>-12.90695</v>
      </c>
      <c r="JC14" s="3">
        <v>-12.986330000000001</v>
      </c>
      <c r="JD14" s="3">
        <v>-13.0589</v>
      </c>
      <c r="JE14" s="3">
        <v>-13.13114</v>
      </c>
      <c r="JF14" s="3">
        <v>-13.19571</v>
      </c>
      <c r="JG14" s="3">
        <v>-13.276339999999999</v>
      </c>
      <c r="JH14" s="3">
        <v>-13.35022</v>
      </c>
      <c r="JI14" s="3">
        <v>-13.423769999999999</v>
      </c>
      <c r="JJ14" s="3">
        <v>-13.489229999999999</v>
      </c>
      <c r="JK14" s="3">
        <v>-13.57099</v>
      </c>
      <c r="JL14" s="3">
        <v>-13.64508</v>
      </c>
      <c r="JM14" s="3">
        <v>-13.718780000000001</v>
      </c>
      <c r="JN14" s="3">
        <v>-13.7843</v>
      </c>
      <c r="JO14" s="3">
        <v>-13.866429999999999</v>
      </c>
      <c r="JP14" s="3">
        <v>-13.942170000000001</v>
      </c>
      <c r="JQ14" s="3">
        <v>-14.01749</v>
      </c>
      <c r="JR14" s="3">
        <v>-14.08447</v>
      </c>
      <c r="JS14" s="3">
        <v>-14.168369999999999</v>
      </c>
      <c r="JT14" s="3">
        <v>-14.244999999999999</v>
      </c>
      <c r="JU14" s="3">
        <v>-14.321260000000001</v>
      </c>
      <c r="JV14" s="3">
        <v>-14.388949999999999</v>
      </c>
      <c r="JW14" s="3">
        <v>-14.47406</v>
      </c>
      <c r="JX14" s="3">
        <v>-14.5524</v>
      </c>
      <c r="JY14" s="3">
        <v>-14.630280000000001</v>
      </c>
      <c r="JZ14" s="3">
        <v>-14.69946</v>
      </c>
      <c r="KA14" s="3">
        <v>-14.786440000000001</v>
      </c>
      <c r="KB14" s="3">
        <v>-14.866849999999999</v>
      </c>
      <c r="KC14" s="3">
        <v>-14.94675</v>
      </c>
      <c r="KD14" s="3">
        <v>-15.015750000000001</v>
      </c>
      <c r="KE14" s="3">
        <v>-15.103</v>
      </c>
      <c r="KF14" s="3">
        <v>-15.18323</v>
      </c>
      <c r="KG14" s="3">
        <v>-15.263030000000001</v>
      </c>
      <c r="KH14" s="3">
        <v>-15.333740000000001</v>
      </c>
      <c r="KI14" s="3">
        <v>-15.423069999999999</v>
      </c>
      <c r="KJ14" s="3">
        <v>-15.506930000000001</v>
      </c>
      <c r="KK14" s="3">
        <v>-15.58963</v>
      </c>
      <c r="KL14" s="3">
        <v>-15.66309</v>
      </c>
      <c r="KM14" s="3">
        <v>-15.755559999999999</v>
      </c>
      <c r="KN14" s="3">
        <v>-15.84216</v>
      </c>
      <c r="KO14" s="3">
        <v>-15.928559999999999</v>
      </c>
      <c r="KP14" s="3">
        <v>-16.005459999999999</v>
      </c>
      <c r="KQ14" s="3">
        <v>-16.101749999999999</v>
      </c>
      <c r="KR14" s="3">
        <v>-16.191870000000002</v>
      </c>
      <c r="KS14" s="3">
        <v>-16.281770000000002</v>
      </c>
      <c r="KT14" s="3">
        <v>-16.362030000000001</v>
      </c>
      <c r="KU14" s="3">
        <v>-16.4621</v>
      </c>
      <c r="KV14" s="3">
        <v>-16.554410000000001</v>
      </c>
      <c r="KW14" s="3">
        <v>-16.646519999999999</v>
      </c>
      <c r="KX14" s="3">
        <v>-16.728760000000001</v>
      </c>
      <c r="KY14" s="3">
        <v>-16.83127</v>
      </c>
      <c r="KZ14" s="3">
        <v>-16.927610000000001</v>
      </c>
      <c r="LA14" s="3">
        <v>-17.023779999999999</v>
      </c>
      <c r="LB14" s="3">
        <v>-17.1099</v>
      </c>
      <c r="LC14" s="3">
        <v>-17.21677</v>
      </c>
      <c r="LD14" s="3">
        <v>-17.316500000000001</v>
      </c>
      <c r="LE14" s="3">
        <v>-17.416080000000001</v>
      </c>
      <c r="LF14" s="3">
        <v>-17.505400000000002</v>
      </c>
      <c r="LG14" s="3">
        <v>-17.616</v>
      </c>
      <c r="LH14" s="3">
        <v>-17.71866</v>
      </c>
      <c r="LI14" s="3">
        <v>-17.821110000000001</v>
      </c>
      <c r="LJ14" s="3">
        <v>-17.913119999999999</v>
      </c>
      <c r="LK14" s="3">
        <v>-18.026859999999999</v>
      </c>
      <c r="LL14" s="3">
        <v>-18.132629999999999</v>
      </c>
      <c r="LM14" s="3">
        <v>-18.238189999999999</v>
      </c>
      <c r="LN14" s="3">
        <v>-18.33304</v>
      </c>
      <c r="LO14" s="3">
        <v>-18.450140000000001</v>
      </c>
      <c r="LP14" s="3">
        <v>-18.559539999999998</v>
      </c>
      <c r="LQ14" s="3">
        <v>-18.668890000000001</v>
      </c>
      <c r="LR14" s="3">
        <v>-18.767209999999999</v>
      </c>
      <c r="LS14" s="3">
        <v>-18.888310000000001</v>
      </c>
      <c r="LT14" s="3">
        <v>-19.000830000000001</v>
      </c>
      <c r="LU14" s="3">
        <v>-19.11307</v>
      </c>
      <c r="LV14" s="3">
        <v>-19.21424</v>
      </c>
      <c r="LW14" s="3">
        <v>-19.338660000000001</v>
      </c>
      <c r="LX14" s="3">
        <v>-19.454470000000001</v>
      </c>
      <c r="LY14" s="3">
        <v>-19.570070000000001</v>
      </c>
      <c r="LZ14" s="3">
        <v>-19.674320000000002</v>
      </c>
      <c r="MA14" s="3">
        <v>-19.80237</v>
      </c>
      <c r="MB14" s="3">
        <v>-19.922000000000001</v>
      </c>
      <c r="MC14" s="3">
        <v>-20.04157</v>
      </c>
      <c r="MD14" s="3">
        <v>-20.149349999999998</v>
      </c>
      <c r="ME14" s="3">
        <v>-20.281680000000001</v>
      </c>
      <c r="MF14" s="3">
        <v>-20.403929999999999</v>
      </c>
      <c r="MG14" s="3">
        <v>-20.526</v>
      </c>
      <c r="MH14" s="3">
        <v>-20.63599</v>
      </c>
      <c r="MI14" s="3">
        <v>-20.771059999999999</v>
      </c>
      <c r="MJ14" s="3">
        <v>-20.894410000000001</v>
      </c>
      <c r="MK14" s="3">
        <v>-21.017520000000001</v>
      </c>
      <c r="ML14" s="3">
        <v>-21.128299999999999</v>
      </c>
      <c r="MM14" s="3">
        <v>-21.26465</v>
      </c>
      <c r="MN14" s="3">
        <v>-21.38513</v>
      </c>
      <c r="MO14" s="3">
        <v>-21.505130000000001</v>
      </c>
      <c r="MP14" s="3">
        <v>-21.612369999999999</v>
      </c>
      <c r="MQ14" s="3">
        <v>-21.74579</v>
      </c>
      <c r="MR14" s="3">
        <v>-21.86786</v>
      </c>
      <c r="MS14" s="3">
        <v>-21.989439999999998</v>
      </c>
      <c r="MT14" s="3">
        <v>-22.09815</v>
      </c>
      <c r="MU14" t="s">
        <v>440</v>
      </c>
      <c r="MV14" t="b">
        <v>0</v>
      </c>
      <c r="MW14" t="s">
        <v>377</v>
      </c>
      <c r="MX14" t="s">
        <v>377</v>
      </c>
      <c r="MY14">
        <v>2024</v>
      </c>
      <c r="MZ14">
        <v>4</v>
      </c>
      <c r="NA14" t="s">
        <v>377</v>
      </c>
      <c r="NB14" s="1" t="s">
        <v>437</v>
      </c>
      <c r="NC14" t="s">
        <v>377</v>
      </c>
      <c r="ND14" t="s">
        <v>412</v>
      </c>
      <c r="NE14" t="s">
        <v>428</v>
      </c>
      <c r="NF14" s="1" t="s">
        <v>845</v>
      </c>
    </row>
    <row r="15" spans="1:370" x14ac:dyDescent="0.25">
      <c r="A15" t="s">
        <v>413</v>
      </c>
      <c r="B15" t="s">
        <v>425</v>
      </c>
      <c r="C15" s="1" t="s">
        <v>844</v>
      </c>
      <c r="D15" t="s">
        <v>414</v>
      </c>
      <c r="E15" t="s">
        <v>373</v>
      </c>
      <c r="F15" t="s">
        <v>374</v>
      </c>
      <c r="G15" s="2">
        <v>403</v>
      </c>
      <c r="H15" s="2">
        <v>445</v>
      </c>
      <c r="I15" s="2">
        <v>247</v>
      </c>
      <c r="J15" s="2">
        <v>510</v>
      </c>
      <c r="K15" s="2">
        <v>691</v>
      </c>
      <c r="L15" s="2">
        <v>1280</v>
      </c>
      <c r="M15" s="2">
        <v>703</v>
      </c>
      <c r="N15" s="2">
        <v>378</v>
      </c>
      <c r="O15" s="2">
        <v>-417</v>
      </c>
      <c r="P15" s="2">
        <v>-1053</v>
      </c>
      <c r="Q15" s="2">
        <v>-1461</v>
      </c>
      <c r="R15" s="2">
        <v>-1574</v>
      </c>
      <c r="S15" s="2">
        <v>-1027</v>
      </c>
      <c r="T15" s="2">
        <v>-1421</v>
      </c>
      <c r="U15" s="2">
        <v>-623</v>
      </c>
      <c r="V15" s="2">
        <v>-1430</v>
      </c>
      <c r="W15" s="2">
        <v>-1183</v>
      </c>
      <c r="X15" s="2">
        <v>-2465</v>
      </c>
      <c r="Y15" s="2">
        <v>-1574</v>
      </c>
      <c r="Z15" s="2">
        <v>-2107</v>
      </c>
      <c r="AA15" s="2">
        <v>-3488</v>
      </c>
      <c r="AB15" s="2">
        <v>-2840</v>
      </c>
      <c r="AC15" s="2">
        <v>-2194</v>
      </c>
      <c r="AD15" s="2">
        <v>-1933</v>
      </c>
      <c r="AE15" s="2">
        <v>-2413</v>
      </c>
      <c r="AF15" s="2">
        <v>-2502</v>
      </c>
      <c r="AG15" s="2">
        <v>-1693</v>
      </c>
      <c r="AH15" s="2">
        <v>-1924</v>
      </c>
      <c r="AI15" s="2">
        <v>-2024</v>
      </c>
      <c r="AJ15" s="2">
        <v>-2956</v>
      </c>
      <c r="AK15" s="2">
        <v>-3802</v>
      </c>
      <c r="AL15" s="2">
        <v>-2367</v>
      </c>
      <c r="AM15" s="2">
        <v>-2318</v>
      </c>
      <c r="AN15" s="2">
        <v>-1436</v>
      </c>
      <c r="AO15" s="2">
        <v>-1763</v>
      </c>
      <c r="AP15" s="2">
        <v>-2313</v>
      </c>
      <c r="AQ15" s="2">
        <v>-3283</v>
      </c>
      <c r="AR15" s="2">
        <v>-5018</v>
      </c>
      <c r="AS15" s="2">
        <v>-6846</v>
      </c>
      <c r="AT15" s="2">
        <v>-8260</v>
      </c>
      <c r="AU15" s="2">
        <v>-7493</v>
      </c>
      <c r="AV15" s="2">
        <v>-5978</v>
      </c>
      <c r="AW15" s="2">
        <v>-9424</v>
      </c>
      <c r="AX15" s="2">
        <v>-7742</v>
      </c>
      <c r="AY15" s="2">
        <v>-7345</v>
      </c>
      <c r="AZ15" s="2">
        <v>-8598</v>
      </c>
      <c r="BA15" s="2">
        <v>-8506</v>
      </c>
      <c r="BB15" s="2">
        <v>-8775.9989999999998</v>
      </c>
      <c r="BC15" s="2">
        <v>-9813</v>
      </c>
      <c r="BD15" s="2">
        <v>-10589</v>
      </c>
      <c r="BE15" s="2">
        <v>-8863</v>
      </c>
      <c r="BF15" s="2">
        <v>-9385</v>
      </c>
      <c r="BG15" s="2">
        <v>-7880</v>
      </c>
      <c r="BH15" s="2">
        <v>-9175</v>
      </c>
      <c r="BI15" s="2">
        <v>-8727</v>
      </c>
      <c r="BJ15" s="2">
        <v>-8867</v>
      </c>
      <c r="BK15" s="2">
        <v>-9196.9989999999998</v>
      </c>
      <c r="BL15" s="2">
        <v>-7193</v>
      </c>
      <c r="BM15" s="2">
        <v>-6788</v>
      </c>
      <c r="BN15" s="2">
        <v>-6234</v>
      </c>
      <c r="BO15" s="2">
        <v>-6586</v>
      </c>
      <c r="BP15" s="2">
        <v>-5417</v>
      </c>
      <c r="BQ15" s="2">
        <v>-6342</v>
      </c>
      <c r="BR15" s="2">
        <v>-5592</v>
      </c>
      <c r="BS15" s="2">
        <v>-6064</v>
      </c>
      <c r="BT15" s="2">
        <v>-6627</v>
      </c>
      <c r="BU15" s="2">
        <v>-6873</v>
      </c>
      <c r="BV15" s="2">
        <v>-6708</v>
      </c>
      <c r="BW15" s="2">
        <v>-8697</v>
      </c>
      <c r="BX15" s="2">
        <v>-4265</v>
      </c>
      <c r="BY15" s="2">
        <v>-8512</v>
      </c>
      <c r="BZ15" s="2">
        <v>-13300</v>
      </c>
      <c r="CA15" s="2">
        <v>-14096</v>
      </c>
      <c r="CB15" s="2">
        <v>-11434</v>
      </c>
      <c r="CC15" s="2">
        <v>-12926</v>
      </c>
      <c r="CD15" s="2">
        <v>-13532</v>
      </c>
      <c r="CE15" s="2">
        <v>-12241</v>
      </c>
      <c r="CF15" s="2">
        <v>-14835</v>
      </c>
      <c r="CG15" s="2">
        <v>-16845</v>
      </c>
      <c r="CH15" s="2">
        <v>-16598</v>
      </c>
      <c r="CI15" s="2">
        <v>-14492</v>
      </c>
      <c r="CJ15" s="2">
        <v>-18738</v>
      </c>
      <c r="CK15" s="2">
        <v>-14810</v>
      </c>
      <c r="CL15" s="2">
        <v>-14093</v>
      </c>
      <c r="CM15" s="2">
        <v>-13037</v>
      </c>
      <c r="CN15" s="2">
        <v>-13807</v>
      </c>
      <c r="CO15" s="2">
        <v>-11488</v>
      </c>
      <c r="CP15" s="2">
        <v>-12002</v>
      </c>
      <c r="CQ15" s="2">
        <v>-11354</v>
      </c>
      <c r="CR15" s="2">
        <v>-11055</v>
      </c>
      <c r="CS15" s="2">
        <v>-9417</v>
      </c>
      <c r="CT15" s="2">
        <v>-9008</v>
      </c>
      <c r="CU15" s="2">
        <v>-9007.0010000000002</v>
      </c>
      <c r="CV15" s="2">
        <v>-6910</v>
      </c>
      <c r="CW15" s="2">
        <v>-4833</v>
      </c>
      <c r="CX15" s="2">
        <v>-3529</v>
      </c>
      <c r="CY15" s="2">
        <v>-2258</v>
      </c>
      <c r="CZ15" s="2">
        <v>613</v>
      </c>
      <c r="DA15" s="2">
        <v>681</v>
      </c>
      <c r="DB15" s="2">
        <v>2722</v>
      </c>
      <c r="DC15" s="2">
        <v>-423</v>
      </c>
      <c r="DD15" s="2">
        <v>2180</v>
      </c>
      <c r="DE15" s="2">
        <v>-300</v>
      </c>
      <c r="DF15" s="2">
        <v>1312</v>
      </c>
      <c r="DG15" s="2">
        <v>1683</v>
      </c>
      <c r="DH15" s="2">
        <v>4123</v>
      </c>
      <c r="DI15" s="2">
        <v>5232</v>
      </c>
      <c r="DJ15" s="2">
        <v>6344</v>
      </c>
      <c r="DK15" s="2">
        <v>6637</v>
      </c>
      <c r="DL15" s="2">
        <v>9427</v>
      </c>
      <c r="DM15" s="2">
        <v>9494</v>
      </c>
      <c r="DN15" s="2">
        <v>7809</v>
      </c>
      <c r="DO15" s="2">
        <v>4761</v>
      </c>
      <c r="DP15" s="2">
        <v>7556</v>
      </c>
      <c r="DQ15" s="2">
        <v>840</v>
      </c>
      <c r="DR15" s="2">
        <v>-2022</v>
      </c>
      <c r="DS15" s="2">
        <v>-528</v>
      </c>
      <c r="DT15" s="2">
        <v>1626</v>
      </c>
      <c r="DU15" s="2">
        <v>768</v>
      </c>
      <c r="DV15" s="2">
        <v>2336</v>
      </c>
      <c r="DW15" s="2">
        <v>3023</v>
      </c>
      <c r="DX15" s="2">
        <v>-1544</v>
      </c>
      <c r="DY15" s="2">
        <v>2179</v>
      </c>
      <c r="DZ15" s="2">
        <v>2604</v>
      </c>
      <c r="EA15" s="2">
        <v>3503</v>
      </c>
      <c r="EB15" s="2">
        <v>4102</v>
      </c>
      <c r="EC15" s="2">
        <v>6657</v>
      </c>
      <c r="ED15" s="2">
        <v>5654</v>
      </c>
      <c r="EE15" s="2">
        <v>8470</v>
      </c>
      <c r="EF15" s="2">
        <v>8312</v>
      </c>
      <c r="EG15" s="2">
        <v>7861</v>
      </c>
      <c r="EH15" s="2">
        <v>10372</v>
      </c>
      <c r="EI15" s="2">
        <v>8512</v>
      </c>
      <c r="EJ15" s="2">
        <v>11777</v>
      </c>
      <c r="EK15" s="2">
        <v>10002</v>
      </c>
      <c r="EL15" s="2">
        <v>11325</v>
      </c>
      <c r="EM15" s="2">
        <v>9010</v>
      </c>
      <c r="EN15" s="2">
        <v>13509</v>
      </c>
      <c r="EO15" s="2">
        <v>12387</v>
      </c>
      <c r="EP15" s="2">
        <v>10991</v>
      </c>
      <c r="EQ15" s="2">
        <v>7012</v>
      </c>
      <c r="ER15" s="2">
        <v>6389</v>
      </c>
      <c r="ES15" s="2">
        <v>7060</v>
      </c>
      <c r="ET15" s="2">
        <v>-2436</v>
      </c>
      <c r="EU15" s="2">
        <v>-7184</v>
      </c>
      <c r="EV15" s="2">
        <v>-11923</v>
      </c>
      <c r="EW15" s="2">
        <v>-10243</v>
      </c>
      <c r="EX15" s="2">
        <v>-8812.9989999999998</v>
      </c>
      <c r="EY15" s="2">
        <v>-10881</v>
      </c>
      <c r="EZ15" s="2">
        <v>-9439.0010000000002</v>
      </c>
      <c r="FA15" s="2">
        <v>-15294</v>
      </c>
      <c r="FB15" s="2">
        <v>-14141</v>
      </c>
      <c r="FC15" s="2">
        <v>-11376</v>
      </c>
      <c r="FD15" s="2">
        <v>-8400.9989999999998</v>
      </c>
      <c r="FE15" s="2">
        <v>-9541</v>
      </c>
      <c r="FF15" s="2">
        <v>-8358</v>
      </c>
      <c r="FG15" s="2">
        <v>-7200.9989999999998</v>
      </c>
      <c r="FH15" s="2">
        <v>-6844</v>
      </c>
      <c r="FI15" s="2">
        <v>-7871</v>
      </c>
      <c r="FJ15" s="2">
        <v>-5986</v>
      </c>
      <c r="FK15" s="2">
        <v>-8413</v>
      </c>
      <c r="FL15" s="2">
        <v>-4326</v>
      </c>
      <c r="FM15" s="2">
        <v>-1678</v>
      </c>
      <c r="FN15" s="2">
        <v>-1635</v>
      </c>
      <c r="FO15" s="2">
        <v>2106</v>
      </c>
      <c r="FP15" s="2">
        <v>1185</v>
      </c>
      <c r="FQ15" s="2">
        <v>2171</v>
      </c>
      <c r="FR15" s="2">
        <v>1276</v>
      </c>
      <c r="FS15" s="2">
        <v>-1083</v>
      </c>
      <c r="FT15" s="2">
        <v>3988</v>
      </c>
      <c r="FU15" s="2">
        <v>-660</v>
      </c>
      <c r="FV15" s="2">
        <v>3942</v>
      </c>
      <c r="FW15" s="2">
        <v>1514</v>
      </c>
      <c r="FX15" s="2">
        <v>661</v>
      </c>
      <c r="FY15" s="2">
        <v>-1319</v>
      </c>
      <c r="FZ15" s="2">
        <v>-676</v>
      </c>
      <c r="GA15" s="2">
        <v>122</v>
      </c>
      <c r="GB15" s="2">
        <v>5392</v>
      </c>
      <c r="GC15" s="2">
        <v>2602</v>
      </c>
      <c r="GD15" s="2">
        <v>2525</v>
      </c>
      <c r="GE15" s="2">
        <v>4061</v>
      </c>
      <c r="GF15" s="2">
        <v>5601</v>
      </c>
      <c r="GG15" s="2">
        <v>7920</v>
      </c>
      <c r="GH15" s="2">
        <v>4831</v>
      </c>
      <c r="GI15" s="2">
        <v>3844</v>
      </c>
      <c r="GJ15" s="2">
        <v>3336</v>
      </c>
      <c r="GK15" s="2">
        <v>773</v>
      </c>
      <c r="GL15" s="2">
        <v>-949</v>
      </c>
      <c r="GM15" s="2">
        <v>-16576</v>
      </c>
      <c r="GN15" s="2">
        <v>-108158</v>
      </c>
      <c r="GO15" s="2">
        <v>-65596.009999999995</v>
      </c>
      <c r="GP15" s="2">
        <v>-41497</v>
      </c>
      <c r="GQ15" s="2">
        <v>-34636</v>
      </c>
      <c r="GR15" s="2">
        <v>-33678</v>
      </c>
      <c r="GS15" s="2">
        <v>-11351</v>
      </c>
      <c r="GT15" s="2">
        <v>6057</v>
      </c>
      <c r="GU15" s="2">
        <v>3817</v>
      </c>
      <c r="GV15" s="2">
        <v>12909</v>
      </c>
      <c r="GW15" s="2">
        <v>10212</v>
      </c>
      <c r="GX15" s="2">
        <v>-37</v>
      </c>
      <c r="GY15" s="2">
        <v>4918</v>
      </c>
      <c r="GZ15" s="2">
        <v>10326</v>
      </c>
      <c r="HA15" s="2">
        <v>1888</v>
      </c>
      <c r="HB15" s="2">
        <v>-3044</v>
      </c>
      <c r="HC15" s="2">
        <v>-25895</v>
      </c>
      <c r="HD15" s="2">
        <v>-46</v>
      </c>
      <c r="HE15" s="2">
        <v>-6630</v>
      </c>
      <c r="HF15" s="2">
        <v>-7399</v>
      </c>
      <c r="HG15" s="2">
        <v>-4356</v>
      </c>
      <c r="HH15" s="2">
        <v>-8632.0010000000002</v>
      </c>
      <c r="HI15" s="3">
        <v>-14650.16</v>
      </c>
      <c r="HJ15" s="3">
        <v>-21809.279999999999</v>
      </c>
      <c r="HK15" s="3">
        <v>-26008.66</v>
      </c>
      <c r="HL15" s="3">
        <v>-28186.06</v>
      </c>
      <c r="HM15" s="3">
        <v>-31252.94</v>
      </c>
      <c r="HN15" s="3">
        <v>-31210.97</v>
      </c>
      <c r="HO15" s="3">
        <v>-31120.880000000001</v>
      </c>
      <c r="HP15" s="3">
        <v>-31377</v>
      </c>
      <c r="HQ15" s="3">
        <v>-31743.16</v>
      </c>
      <c r="HR15" s="3">
        <v>-31894.97</v>
      </c>
      <c r="HS15" s="3">
        <v>-31815.72</v>
      </c>
      <c r="HT15" s="3">
        <v>-31562.44</v>
      </c>
      <c r="HU15" s="3">
        <v>-31016.03</v>
      </c>
      <c r="HV15" s="3">
        <v>-30270.81</v>
      </c>
      <c r="HW15" s="3">
        <v>-29542.13</v>
      </c>
      <c r="HX15" s="3">
        <v>-28756.13</v>
      </c>
      <c r="HY15" s="3">
        <v>-28031.06</v>
      </c>
      <c r="HZ15" s="3">
        <v>-27544.59</v>
      </c>
      <c r="IA15" s="3">
        <v>-27262.59</v>
      </c>
      <c r="IB15" s="3">
        <v>-27066.53</v>
      </c>
      <c r="IC15" s="3">
        <v>-27022.03</v>
      </c>
      <c r="ID15" s="3">
        <v>-27192.5</v>
      </c>
      <c r="IE15" s="3">
        <v>-27313.16</v>
      </c>
      <c r="IF15" s="3">
        <v>-27206</v>
      </c>
      <c r="IG15" s="3">
        <v>-27093.41</v>
      </c>
      <c r="IH15" s="3">
        <v>-27049.94</v>
      </c>
      <c r="II15" s="3">
        <v>-27091.94</v>
      </c>
      <c r="IJ15" s="3">
        <v>-27148.97</v>
      </c>
      <c r="IK15" s="3">
        <v>-27174.19</v>
      </c>
      <c r="IL15" s="3">
        <v>-27264.25</v>
      </c>
      <c r="IM15" s="3">
        <v>-27437.56</v>
      </c>
      <c r="IN15" s="3">
        <v>-27571.41</v>
      </c>
      <c r="IO15" s="3">
        <v>-27612</v>
      </c>
      <c r="IP15" s="3">
        <v>-27653.75</v>
      </c>
      <c r="IQ15" s="3">
        <v>-27762.81</v>
      </c>
      <c r="IR15" s="3">
        <v>-27748.560000000001</v>
      </c>
      <c r="IS15" s="3">
        <v>-27686.94</v>
      </c>
      <c r="IT15" s="3">
        <v>-27666.53</v>
      </c>
      <c r="IU15" s="3">
        <v>-27822.22</v>
      </c>
      <c r="IV15" s="3">
        <v>-27798.97</v>
      </c>
      <c r="IW15" s="3">
        <v>-27759.69</v>
      </c>
      <c r="IX15" s="3">
        <v>-27856.94</v>
      </c>
      <c r="IY15" s="3">
        <v>-28050.94</v>
      </c>
      <c r="IZ15" s="3">
        <v>-28257.16</v>
      </c>
      <c r="JA15" s="3">
        <v>-28379</v>
      </c>
      <c r="JB15" s="3">
        <v>-28570.5</v>
      </c>
      <c r="JC15" s="3">
        <v>-28850.63</v>
      </c>
      <c r="JD15" s="3">
        <v>-29088.720000000001</v>
      </c>
      <c r="JE15" s="3">
        <v>-29259.94</v>
      </c>
      <c r="JF15" s="3">
        <v>-29508.03</v>
      </c>
      <c r="JG15" s="3">
        <v>-29828.44</v>
      </c>
      <c r="JH15" s="3">
        <v>-30074.84</v>
      </c>
      <c r="JI15" s="3">
        <v>-30240.47</v>
      </c>
      <c r="JJ15" s="3">
        <v>-30498.81</v>
      </c>
      <c r="JK15" s="3">
        <v>-30854.13</v>
      </c>
      <c r="JL15" s="3">
        <v>-31148.19</v>
      </c>
      <c r="JM15" s="3">
        <v>-31320</v>
      </c>
      <c r="JN15" s="3">
        <v>-31608.44</v>
      </c>
      <c r="JO15" s="3">
        <v>-32010.38</v>
      </c>
      <c r="JP15" s="3">
        <v>-32371.19</v>
      </c>
      <c r="JQ15" s="3">
        <v>-32606.880000000001</v>
      </c>
      <c r="JR15" s="3">
        <v>-32956.25</v>
      </c>
      <c r="JS15" s="3">
        <v>-33402</v>
      </c>
      <c r="JT15" s="3">
        <v>-33790.44</v>
      </c>
      <c r="JU15" s="3">
        <v>-34087.75</v>
      </c>
      <c r="JV15" s="3">
        <v>-34490.81</v>
      </c>
      <c r="JW15" s="3">
        <v>-34946.25</v>
      </c>
      <c r="JX15" s="3">
        <v>-35355.31</v>
      </c>
      <c r="JY15" s="3">
        <v>-35672.19</v>
      </c>
      <c r="JZ15" s="3">
        <v>-36115.129999999997</v>
      </c>
      <c r="KA15" s="3">
        <v>-36581.56</v>
      </c>
      <c r="KB15" s="3">
        <v>-36989.75</v>
      </c>
      <c r="KC15" s="3">
        <v>-37279.879999999997</v>
      </c>
      <c r="KD15" s="3">
        <v>-37723.81</v>
      </c>
      <c r="KE15" s="3">
        <v>-38195.56</v>
      </c>
      <c r="KF15" s="3">
        <v>-38646.94</v>
      </c>
      <c r="KG15" s="3">
        <v>-38970.25</v>
      </c>
      <c r="KH15" s="3">
        <v>-39428.129999999997</v>
      </c>
      <c r="KI15" s="3">
        <v>-39942.31</v>
      </c>
      <c r="KJ15" s="3">
        <v>-40383.31</v>
      </c>
      <c r="KK15" s="3">
        <v>-40680.25</v>
      </c>
      <c r="KL15" s="3">
        <v>-41166.559999999998</v>
      </c>
      <c r="KM15" s="3">
        <v>-41656.75</v>
      </c>
      <c r="KN15" s="3">
        <v>-42115.56</v>
      </c>
      <c r="KO15" s="3">
        <v>-42424.31</v>
      </c>
      <c r="KP15" s="3">
        <v>-42952.81</v>
      </c>
      <c r="KQ15" s="3">
        <v>-43448</v>
      </c>
      <c r="KR15" s="3">
        <v>-43898.75</v>
      </c>
      <c r="KS15" s="3">
        <v>-44200.06</v>
      </c>
      <c r="KT15" s="3">
        <v>-44740.38</v>
      </c>
      <c r="KU15" s="3">
        <v>-45264.13</v>
      </c>
      <c r="KV15" s="3">
        <v>-45644.75</v>
      </c>
      <c r="KW15" s="3">
        <v>-45901.31</v>
      </c>
      <c r="KX15" s="3">
        <v>-46445.19</v>
      </c>
      <c r="KY15" s="3">
        <v>-46973.88</v>
      </c>
      <c r="KZ15" s="3">
        <v>-47385.38</v>
      </c>
      <c r="LA15" s="3">
        <v>-47658.75</v>
      </c>
      <c r="LB15" s="3">
        <v>-48232.81</v>
      </c>
      <c r="LC15" s="3">
        <v>-48773.38</v>
      </c>
      <c r="LD15" s="3">
        <v>-49220.63</v>
      </c>
      <c r="LE15" s="3">
        <v>-49515.81</v>
      </c>
      <c r="LF15" s="3">
        <v>-50136</v>
      </c>
      <c r="LG15" s="3">
        <v>-50702.31</v>
      </c>
      <c r="LH15" s="3">
        <v>-51184.5</v>
      </c>
      <c r="LI15" s="3">
        <v>-51508.44</v>
      </c>
      <c r="LJ15" s="3">
        <v>-52166.19</v>
      </c>
      <c r="LK15" s="3">
        <v>-52738.5</v>
      </c>
      <c r="LL15" s="3">
        <v>-53221.94</v>
      </c>
      <c r="LM15" s="3">
        <v>-53548.5</v>
      </c>
      <c r="LN15" s="3">
        <v>-54219.63</v>
      </c>
      <c r="LO15" s="3">
        <v>-54805.440000000002</v>
      </c>
      <c r="LP15" s="3">
        <v>-55307.13</v>
      </c>
      <c r="LQ15" s="3">
        <v>-55640.69</v>
      </c>
      <c r="LR15" s="3">
        <v>-56331.69</v>
      </c>
      <c r="LS15" s="3">
        <v>-56946.94</v>
      </c>
      <c r="LT15" s="3">
        <v>-57461</v>
      </c>
      <c r="LU15" s="3">
        <v>-57793.88</v>
      </c>
      <c r="LV15" s="3">
        <v>-58503.38</v>
      </c>
      <c r="LW15" s="3">
        <v>-59151.5</v>
      </c>
      <c r="LX15" s="3">
        <v>-59673.38</v>
      </c>
      <c r="LY15" s="3">
        <v>-60017.88</v>
      </c>
      <c r="LZ15" s="3">
        <v>-60750.75</v>
      </c>
      <c r="MA15" s="3">
        <v>-61436.94</v>
      </c>
      <c r="MB15" s="3">
        <v>-61944.31</v>
      </c>
      <c r="MC15" s="3">
        <v>-62292.63</v>
      </c>
      <c r="MD15" s="3">
        <v>-63046.5</v>
      </c>
      <c r="ME15" s="3">
        <v>-63689.440000000002</v>
      </c>
      <c r="MF15" s="3">
        <v>-64307.75</v>
      </c>
      <c r="MG15" s="3">
        <v>-64694.19</v>
      </c>
      <c r="MH15" s="3">
        <v>-65489</v>
      </c>
      <c r="MI15" s="3">
        <v>-66220.5</v>
      </c>
      <c r="MJ15" s="3">
        <v>-66791.63</v>
      </c>
      <c r="MK15" s="3">
        <v>-67165.75</v>
      </c>
      <c r="ML15" s="3">
        <v>-67987.88</v>
      </c>
      <c r="MM15" s="3">
        <v>-68708.38</v>
      </c>
      <c r="MN15" s="3">
        <v>-69346.38</v>
      </c>
      <c r="MO15" s="3">
        <v>-69742.25</v>
      </c>
      <c r="MP15" s="3">
        <v>-70595.13</v>
      </c>
      <c r="MQ15" s="3">
        <v>-71372.5</v>
      </c>
      <c r="MR15" s="3">
        <v>-72020.38</v>
      </c>
      <c r="MS15" s="3">
        <v>-72440.25</v>
      </c>
      <c r="MT15" s="3">
        <v>-73329.38</v>
      </c>
      <c r="MU15" t="s">
        <v>415</v>
      </c>
      <c r="MV15" t="b">
        <v>1</v>
      </c>
      <c r="MW15" t="s">
        <v>377</v>
      </c>
      <c r="MX15" t="s">
        <v>377</v>
      </c>
      <c r="MY15">
        <v>2025</v>
      </c>
      <c r="MZ15">
        <v>2</v>
      </c>
      <c r="NA15" t="s">
        <v>377</v>
      </c>
      <c r="NB15" s="1" t="s">
        <v>441</v>
      </c>
      <c r="NC15" t="s">
        <v>442</v>
      </c>
      <c r="ND15" t="s">
        <v>418</v>
      </c>
      <c r="NE15" t="s">
        <v>428</v>
      </c>
      <c r="NF15" s="1" t="s">
        <v>845</v>
      </c>
    </row>
    <row r="16" spans="1:370" x14ac:dyDescent="0.25">
      <c r="A16" t="s">
        <v>370</v>
      </c>
      <c r="B16" t="s">
        <v>443</v>
      </c>
      <c r="C16" s="1" t="s">
        <v>844</v>
      </c>
      <c r="D16" t="s">
        <v>372</v>
      </c>
      <c r="E16" t="s">
        <v>373</v>
      </c>
      <c r="F16" t="s">
        <v>374</v>
      </c>
      <c r="G16" s="2">
        <v>29960.61</v>
      </c>
      <c r="H16" s="2">
        <v>30962.35</v>
      </c>
      <c r="I16" s="2">
        <v>32965.82</v>
      </c>
      <c r="J16" s="2">
        <v>35969.43</v>
      </c>
      <c r="K16" s="2">
        <v>38396.720000000001</v>
      </c>
      <c r="L16" s="2">
        <v>40432.300000000003</v>
      </c>
      <c r="M16" s="2">
        <v>43911.09</v>
      </c>
      <c r="N16" s="2">
        <v>48829.88</v>
      </c>
      <c r="O16" s="2">
        <v>53670</v>
      </c>
      <c r="P16" s="2">
        <v>56662</v>
      </c>
      <c r="Q16" s="2">
        <v>59654</v>
      </c>
      <c r="R16" s="2">
        <v>62646</v>
      </c>
      <c r="S16" s="2">
        <v>65638</v>
      </c>
      <c r="T16" s="2">
        <v>68226.25</v>
      </c>
      <c r="U16" s="2">
        <v>70814.5</v>
      </c>
      <c r="V16" s="2">
        <v>73402.75</v>
      </c>
      <c r="W16" s="2">
        <v>75991</v>
      </c>
      <c r="X16" s="2">
        <v>78582.5</v>
      </c>
      <c r="Y16" s="2">
        <v>81174</v>
      </c>
      <c r="Z16" s="2">
        <v>83765.5</v>
      </c>
      <c r="AA16" s="2">
        <v>86357</v>
      </c>
      <c r="AB16" s="2">
        <v>88950.5</v>
      </c>
      <c r="AC16" s="2">
        <v>91544</v>
      </c>
      <c r="AD16" s="2">
        <v>94137.5</v>
      </c>
      <c r="AE16" s="2">
        <v>96731</v>
      </c>
      <c r="AF16" s="2">
        <v>99423</v>
      </c>
      <c r="AG16" s="2">
        <v>102115</v>
      </c>
      <c r="AH16" s="2">
        <v>104807</v>
      </c>
      <c r="AI16" s="2">
        <v>107499</v>
      </c>
      <c r="AJ16" s="2">
        <v>112179.8</v>
      </c>
      <c r="AK16" s="2">
        <v>116860.5</v>
      </c>
      <c r="AL16" s="2">
        <v>121541.3</v>
      </c>
      <c r="AM16" s="2">
        <v>126222</v>
      </c>
      <c r="AN16" s="2">
        <v>128078.5</v>
      </c>
      <c r="AO16" s="2">
        <v>129935</v>
      </c>
      <c r="AP16" s="2">
        <v>131791.5</v>
      </c>
      <c r="AQ16" s="2">
        <v>133648</v>
      </c>
      <c r="AR16" s="2">
        <v>135958.29999999999</v>
      </c>
      <c r="AS16" s="2">
        <v>138268.5</v>
      </c>
      <c r="AT16" s="2">
        <v>140578.79999999999</v>
      </c>
      <c r="AU16" s="2">
        <v>142889</v>
      </c>
      <c r="AV16" s="2">
        <v>145953.79999999999</v>
      </c>
      <c r="AW16" s="2">
        <v>149018.5</v>
      </c>
      <c r="AX16" s="2">
        <v>152083.29999999999</v>
      </c>
      <c r="AY16" s="2">
        <v>155148</v>
      </c>
      <c r="AZ16" s="2">
        <v>157981.5</v>
      </c>
      <c r="BA16" s="2">
        <v>160815</v>
      </c>
      <c r="BB16" s="2">
        <v>163648.5</v>
      </c>
      <c r="BC16" s="2">
        <v>166482</v>
      </c>
      <c r="BD16" s="2">
        <v>169682.3</v>
      </c>
      <c r="BE16" s="2">
        <v>172882.5</v>
      </c>
      <c r="BF16" s="2">
        <v>176082.8</v>
      </c>
      <c r="BG16" s="2">
        <v>179283</v>
      </c>
      <c r="BH16" s="2">
        <v>182133.3</v>
      </c>
      <c r="BI16" s="2">
        <v>184983.5</v>
      </c>
      <c r="BJ16" s="2">
        <v>187833.8</v>
      </c>
      <c r="BK16" s="2">
        <v>190684</v>
      </c>
      <c r="BL16" s="2">
        <v>193241.8</v>
      </c>
      <c r="BM16" s="2">
        <v>195799.5</v>
      </c>
      <c r="BN16" s="2">
        <v>198357.3</v>
      </c>
      <c r="BO16" s="2">
        <v>200915</v>
      </c>
      <c r="BP16" s="2">
        <v>199497.3</v>
      </c>
      <c r="BQ16" s="2">
        <v>198079.5</v>
      </c>
      <c r="BR16" s="2">
        <v>196661.8</v>
      </c>
      <c r="BS16" s="2">
        <v>195244</v>
      </c>
      <c r="BT16" s="2">
        <v>193097.5</v>
      </c>
      <c r="BU16" s="2">
        <v>190951</v>
      </c>
      <c r="BV16" s="2">
        <v>188804.5</v>
      </c>
      <c r="BW16" s="2">
        <v>186658</v>
      </c>
      <c r="BX16" s="2">
        <v>187073.3</v>
      </c>
      <c r="BY16" s="2">
        <v>187488.5</v>
      </c>
      <c r="BZ16" s="2">
        <v>187903.8</v>
      </c>
      <c r="CA16" s="2">
        <v>188319</v>
      </c>
      <c r="CB16" s="2">
        <v>192410</v>
      </c>
      <c r="CC16" s="2">
        <v>196501</v>
      </c>
      <c r="CD16" s="2">
        <v>200592</v>
      </c>
      <c r="CE16" s="2">
        <v>204683</v>
      </c>
      <c r="CF16" s="2">
        <v>215673.8</v>
      </c>
      <c r="CG16" s="2">
        <v>226664.5</v>
      </c>
      <c r="CH16" s="2">
        <v>237655.3</v>
      </c>
      <c r="CI16" s="2">
        <v>248646</v>
      </c>
      <c r="CJ16" s="2">
        <v>261163.3</v>
      </c>
      <c r="CK16" s="2">
        <v>273680.5</v>
      </c>
      <c r="CL16" s="2">
        <v>286197.8</v>
      </c>
      <c r="CM16" s="2">
        <v>298715</v>
      </c>
      <c r="CN16" s="2">
        <v>309019</v>
      </c>
      <c r="CO16" s="2">
        <v>319323</v>
      </c>
      <c r="CP16" s="2">
        <v>329627</v>
      </c>
      <c r="CQ16" s="2">
        <v>339931</v>
      </c>
      <c r="CR16" s="2">
        <v>349287</v>
      </c>
      <c r="CS16" s="2">
        <v>358643</v>
      </c>
      <c r="CT16" s="2">
        <v>367999</v>
      </c>
      <c r="CU16" s="2">
        <v>377355</v>
      </c>
      <c r="CV16" s="2">
        <v>385107.8</v>
      </c>
      <c r="CW16" s="2">
        <v>392860.5</v>
      </c>
      <c r="CX16" s="2">
        <v>400613.3</v>
      </c>
      <c r="CY16" s="2">
        <v>408366</v>
      </c>
      <c r="CZ16" s="2">
        <v>419303</v>
      </c>
      <c r="DA16" s="2">
        <v>422726</v>
      </c>
      <c r="DB16" s="2">
        <v>420757</v>
      </c>
      <c r="DC16" s="2">
        <v>412278</v>
      </c>
      <c r="DD16" s="2">
        <v>420034</v>
      </c>
      <c r="DE16" s="2">
        <v>420576</v>
      </c>
      <c r="DF16" s="2">
        <v>419066</v>
      </c>
      <c r="DG16" s="2">
        <v>415121</v>
      </c>
      <c r="DH16" s="2">
        <v>419038</v>
      </c>
      <c r="DI16" s="2">
        <v>414481</v>
      </c>
      <c r="DJ16" s="2">
        <v>421574</v>
      </c>
      <c r="DK16" s="2">
        <v>408327</v>
      </c>
      <c r="DL16" s="2">
        <v>415499</v>
      </c>
      <c r="DM16" s="2">
        <v>407470</v>
      </c>
      <c r="DN16" s="2">
        <v>414826</v>
      </c>
      <c r="DO16" s="2">
        <v>398365</v>
      </c>
      <c r="DP16" s="2">
        <v>402239</v>
      </c>
      <c r="DQ16" s="2">
        <v>396623</v>
      </c>
      <c r="DR16" s="2">
        <v>400663</v>
      </c>
      <c r="DS16" s="2">
        <v>397654</v>
      </c>
      <c r="DT16" s="2">
        <v>407825</v>
      </c>
      <c r="DU16" s="2">
        <v>410543</v>
      </c>
      <c r="DV16" s="2">
        <v>422180</v>
      </c>
      <c r="DW16" s="2">
        <v>422005</v>
      </c>
      <c r="DX16" s="2">
        <v>433154</v>
      </c>
      <c r="DY16" s="2">
        <v>445427</v>
      </c>
      <c r="DZ16" s="2">
        <v>462610</v>
      </c>
      <c r="EA16" s="2">
        <v>467675</v>
      </c>
      <c r="EB16" s="2">
        <v>493249</v>
      </c>
      <c r="EC16" s="2">
        <v>500957</v>
      </c>
      <c r="ED16" s="2">
        <v>526430</v>
      </c>
      <c r="EE16" s="2">
        <v>525618</v>
      </c>
      <c r="EF16" s="2">
        <v>545145</v>
      </c>
      <c r="EG16" s="2">
        <v>556673</v>
      </c>
      <c r="EH16" s="2">
        <v>573493</v>
      </c>
      <c r="EI16" s="2">
        <v>574744</v>
      </c>
      <c r="EJ16" s="2">
        <v>597446</v>
      </c>
      <c r="EK16" s="2">
        <v>606328</v>
      </c>
      <c r="EL16" s="2">
        <v>619114</v>
      </c>
      <c r="EM16" s="2">
        <v>618021</v>
      </c>
      <c r="EN16" s="2">
        <v>639495</v>
      </c>
      <c r="EO16" s="2">
        <v>648126</v>
      </c>
      <c r="EP16" s="2">
        <v>666880</v>
      </c>
      <c r="EQ16" s="2">
        <v>661926</v>
      </c>
      <c r="ER16" s="2">
        <v>689797</v>
      </c>
      <c r="ES16" s="2">
        <v>736882</v>
      </c>
      <c r="ET16" s="2">
        <v>809985</v>
      </c>
      <c r="EU16" s="2">
        <v>847407</v>
      </c>
      <c r="EV16" s="2">
        <v>895083</v>
      </c>
      <c r="EW16" s="2">
        <v>948500</v>
      </c>
      <c r="EX16" s="2">
        <v>1005405</v>
      </c>
      <c r="EY16" s="2">
        <v>1102320</v>
      </c>
      <c r="EZ16" s="2">
        <v>1141601</v>
      </c>
      <c r="FA16" s="2">
        <v>1198325</v>
      </c>
      <c r="FB16" s="2">
        <v>1220252</v>
      </c>
      <c r="FC16" s="2">
        <v>1240638</v>
      </c>
      <c r="FD16" s="2">
        <v>1298749</v>
      </c>
      <c r="FE16" s="2">
        <v>1322584</v>
      </c>
      <c r="FF16" s="2">
        <v>1353765</v>
      </c>
      <c r="FG16" s="2">
        <v>1374119</v>
      </c>
      <c r="FH16" s="2">
        <v>1382839</v>
      </c>
      <c r="FI16" s="2">
        <v>1414144</v>
      </c>
      <c r="FJ16" s="2">
        <v>1447791</v>
      </c>
      <c r="FK16" s="2">
        <v>1448047</v>
      </c>
      <c r="FL16" s="2">
        <v>1482330</v>
      </c>
      <c r="FM16" s="2">
        <v>1491370</v>
      </c>
      <c r="FN16" s="2">
        <v>1519787</v>
      </c>
      <c r="FO16" s="2">
        <v>1539787</v>
      </c>
      <c r="FP16" s="2">
        <v>1573247</v>
      </c>
      <c r="FQ16" s="2">
        <v>1578724</v>
      </c>
      <c r="FR16" s="2">
        <v>1622146</v>
      </c>
      <c r="FS16" s="2">
        <v>1621412</v>
      </c>
      <c r="FT16" s="2">
        <v>1659357</v>
      </c>
      <c r="FU16" s="2">
        <v>1659780</v>
      </c>
      <c r="FV16" s="2">
        <v>1683930</v>
      </c>
      <c r="FW16" s="2">
        <v>1670245</v>
      </c>
      <c r="FX16" s="2">
        <v>1708544</v>
      </c>
      <c r="FY16" s="2">
        <v>1709291</v>
      </c>
      <c r="FZ16" s="2">
        <v>1749168</v>
      </c>
      <c r="GA16" s="2">
        <v>1737660</v>
      </c>
      <c r="GB16" s="2">
        <v>1752875</v>
      </c>
      <c r="GC16" s="2">
        <v>1763105</v>
      </c>
      <c r="GD16" s="2">
        <v>1806064</v>
      </c>
      <c r="GE16" s="2">
        <v>1784200</v>
      </c>
      <c r="GF16" s="2">
        <v>1819058</v>
      </c>
      <c r="GG16" s="2">
        <v>1833023</v>
      </c>
      <c r="GH16" s="2">
        <v>1858505</v>
      </c>
      <c r="GI16" s="2">
        <v>1842307</v>
      </c>
      <c r="GJ16" s="2">
        <v>1870970</v>
      </c>
      <c r="GK16" s="2">
        <v>1870717</v>
      </c>
      <c r="GL16" s="2">
        <v>1913591</v>
      </c>
      <c r="GM16" s="2">
        <v>1898952</v>
      </c>
      <c r="GN16" s="2">
        <v>2091312</v>
      </c>
      <c r="GO16" s="2">
        <v>2160837</v>
      </c>
      <c r="GP16" s="2">
        <v>2226431</v>
      </c>
      <c r="GQ16" s="2">
        <v>2244454</v>
      </c>
      <c r="GR16" s="2">
        <v>2316627</v>
      </c>
      <c r="GS16" s="2">
        <v>2353045</v>
      </c>
      <c r="GT16" s="2">
        <v>2402710</v>
      </c>
      <c r="GU16" s="2">
        <v>2385352</v>
      </c>
      <c r="GV16" s="2">
        <v>2434988</v>
      </c>
      <c r="GW16" s="2">
        <v>2444025</v>
      </c>
      <c r="GX16" s="2">
        <v>2516697</v>
      </c>
      <c r="GY16" s="2">
        <v>2538437</v>
      </c>
      <c r="GZ16" s="2">
        <v>2636655</v>
      </c>
      <c r="HA16" s="2">
        <v>2654376</v>
      </c>
      <c r="HB16" s="2">
        <v>2721043</v>
      </c>
      <c r="HC16" s="2">
        <v>2736528</v>
      </c>
      <c r="HD16" s="2">
        <v>2804529</v>
      </c>
      <c r="HE16" s="2">
        <v>2844504</v>
      </c>
      <c r="HF16" s="2">
        <v>2887827</v>
      </c>
      <c r="HG16" s="2">
        <v>2925270</v>
      </c>
      <c r="HH16" s="2">
        <v>2997518</v>
      </c>
      <c r="HI16" s="3">
        <v>3021334</v>
      </c>
      <c r="HJ16" s="3">
        <v>3064897</v>
      </c>
      <c r="HK16" s="3">
        <v>3069353</v>
      </c>
      <c r="HL16" s="3">
        <v>3114554</v>
      </c>
      <c r="HM16" s="3">
        <v>3137667</v>
      </c>
      <c r="HN16" s="3">
        <v>3181205</v>
      </c>
      <c r="HO16" s="3">
        <v>3183309</v>
      </c>
      <c r="HP16" s="3">
        <v>3224498</v>
      </c>
      <c r="HQ16" s="3">
        <v>3242640</v>
      </c>
      <c r="HR16" s="3">
        <v>3281835</v>
      </c>
      <c r="HS16" s="3">
        <v>3277390</v>
      </c>
      <c r="HT16" s="3">
        <v>3318582</v>
      </c>
      <c r="HU16" s="3">
        <v>3335696</v>
      </c>
      <c r="HV16" s="3">
        <v>3374556</v>
      </c>
      <c r="HW16" s="3">
        <v>3367142</v>
      </c>
      <c r="HX16" s="3">
        <v>3408494</v>
      </c>
      <c r="HY16" s="3">
        <v>3424672</v>
      </c>
      <c r="HZ16" s="3">
        <v>3463381</v>
      </c>
      <c r="IA16" s="3">
        <v>3453158</v>
      </c>
      <c r="IB16" s="3">
        <v>3498796</v>
      </c>
      <c r="IC16" s="3">
        <v>3518368</v>
      </c>
      <c r="ID16" s="3">
        <v>3561268</v>
      </c>
      <c r="IE16" s="3">
        <v>3553497</v>
      </c>
      <c r="IF16" s="3">
        <v>3603483</v>
      </c>
      <c r="IG16" s="3">
        <v>3626560</v>
      </c>
      <c r="IH16" s="3">
        <v>3674021</v>
      </c>
      <c r="II16" s="3">
        <v>3667490</v>
      </c>
      <c r="IJ16" s="3">
        <v>3720738</v>
      </c>
      <c r="IK16" s="3">
        <v>3746073</v>
      </c>
      <c r="IL16" s="3">
        <v>3796764</v>
      </c>
      <c r="IM16" s="3">
        <v>3791537</v>
      </c>
      <c r="IN16" s="3">
        <v>3848217</v>
      </c>
      <c r="IO16" s="3">
        <v>3875946</v>
      </c>
      <c r="IP16" s="3">
        <v>3930023</v>
      </c>
      <c r="IQ16" s="3">
        <v>3926212</v>
      </c>
      <c r="IR16" s="3">
        <v>3986489</v>
      </c>
      <c r="IS16" s="3">
        <v>4016746</v>
      </c>
      <c r="IT16" s="3">
        <v>4074375</v>
      </c>
      <c r="IU16" s="3">
        <v>4072096</v>
      </c>
      <c r="IV16" s="3">
        <v>4136147</v>
      </c>
      <c r="IW16" s="3">
        <v>4169081</v>
      </c>
      <c r="IX16" s="3">
        <v>4230457</v>
      </c>
      <c r="IY16" s="3">
        <v>4229332</v>
      </c>
      <c r="IZ16" s="3">
        <v>4296954</v>
      </c>
      <c r="JA16" s="3">
        <v>4332293</v>
      </c>
      <c r="JB16" s="3">
        <v>4397199</v>
      </c>
      <c r="JC16" s="3">
        <v>4397320</v>
      </c>
      <c r="JD16" s="3">
        <v>4468706</v>
      </c>
      <c r="JE16" s="3">
        <v>4506592</v>
      </c>
      <c r="JF16" s="3">
        <v>4575214</v>
      </c>
      <c r="JG16" s="3">
        <v>4576678</v>
      </c>
      <c r="JH16" s="3">
        <v>4652024</v>
      </c>
      <c r="JI16" s="3">
        <v>4692602</v>
      </c>
      <c r="JJ16" s="3">
        <v>4765135</v>
      </c>
      <c r="JK16" s="3">
        <v>4768047</v>
      </c>
      <c r="JL16" s="3">
        <v>4847558</v>
      </c>
      <c r="JM16" s="3">
        <v>4890984</v>
      </c>
      <c r="JN16" s="3">
        <v>4967636</v>
      </c>
      <c r="JO16" s="3">
        <v>4972106</v>
      </c>
      <c r="JP16" s="3">
        <v>5056006</v>
      </c>
      <c r="JQ16" s="3">
        <v>5102449</v>
      </c>
      <c r="JR16" s="3">
        <v>5183445</v>
      </c>
      <c r="JS16" s="3">
        <v>5188230</v>
      </c>
      <c r="JT16" s="3">
        <v>5275312</v>
      </c>
      <c r="JU16" s="3">
        <v>5323507</v>
      </c>
      <c r="JV16" s="3">
        <v>5407570</v>
      </c>
      <c r="JW16" s="3">
        <v>5412516</v>
      </c>
      <c r="JX16" s="3">
        <v>5502924</v>
      </c>
      <c r="JY16" s="3">
        <v>5552959</v>
      </c>
      <c r="JZ16" s="3">
        <v>5640226</v>
      </c>
      <c r="KA16" s="3">
        <v>5645367</v>
      </c>
      <c r="KB16" s="3">
        <v>5739202</v>
      </c>
      <c r="KC16" s="3">
        <v>5791130</v>
      </c>
      <c r="KD16" s="3">
        <v>5881687</v>
      </c>
      <c r="KE16" s="3">
        <v>5887039</v>
      </c>
      <c r="KF16" s="3">
        <v>5984363</v>
      </c>
      <c r="KG16" s="3">
        <v>6038219</v>
      </c>
      <c r="KH16" s="3">
        <v>6132124</v>
      </c>
      <c r="KI16" s="3">
        <v>6137691</v>
      </c>
      <c r="KJ16" s="3">
        <v>6238566</v>
      </c>
      <c r="KK16" s="3">
        <v>6294387</v>
      </c>
      <c r="KL16" s="3">
        <v>6391709</v>
      </c>
      <c r="KM16" s="3">
        <v>6397487</v>
      </c>
      <c r="KN16" s="3">
        <v>6502011</v>
      </c>
      <c r="KO16" s="3">
        <v>6559852</v>
      </c>
      <c r="KP16" s="3">
        <v>6660699</v>
      </c>
      <c r="KQ16" s="3">
        <v>6666683</v>
      </c>
      <c r="KR16" s="3">
        <v>6775001</v>
      </c>
      <c r="KS16" s="3">
        <v>6834939</v>
      </c>
      <c r="KT16" s="3">
        <v>6939436</v>
      </c>
      <c r="KU16" s="3">
        <v>6945644</v>
      </c>
      <c r="KV16" s="3">
        <v>7057863</v>
      </c>
      <c r="KW16" s="3">
        <v>7119959</v>
      </c>
      <c r="KX16" s="3">
        <v>7228216</v>
      </c>
      <c r="KY16" s="3">
        <v>7234652</v>
      </c>
      <c r="KZ16" s="3">
        <v>7350896</v>
      </c>
      <c r="LA16" s="3">
        <v>7415218</v>
      </c>
      <c r="LB16" s="3">
        <v>7527347</v>
      </c>
      <c r="LC16" s="3">
        <v>7534023</v>
      </c>
      <c r="LD16" s="3">
        <v>7654398</v>
      </c>
      <c r="LE16" s="3">
        <v>7721006</v>
      </c>
      <c r="LF16" s="3">
        <v>7837116</v>
      </c>
      <c r="LG16" s="3">
        <v>7844033</v>
      </c>
      <c r="LH16" s="3">
        <v>7968666</v>
      </c>
      <c r="LI16" s="3">
        <v>8037628</v>
      </c>
      <c r="LJ16" s="3">
        <v>8157836</v>
      </c>
      <c r="LK16" s="3">
        <v>8165005</v>
      </c>
      <c r="LL16" s="3">
        <v>8294014</v>
      </c>
      <c r="LM16" s="3">
        <v>8365395</v>
      </c>
      <c r="LN16" s="3">
        <v>8489808</v>
      </c>
      <c r="LO16" s="3">
        <v>8497242</v>
      </c>
      <c r="LP16" s="3">
        <v>8630727</v>
      </c>
      <c r="LQ16" s="3">
        <v>8704584</v>
      </c>
      <c r="LR16" s="3">
        <v>8833310</v>
      </c>
      <c r="LS16" s="3">
        <v>8841006</v>
      </c>
      <c r="LT16" s="3">
        <v>8979108</v>
      </c>
      <c r="LU16" s="3">
        <v>9055518</v>
      </c>
      <c r="LV16" s="3">
        <v>9188687</v>
      </c>
      <c r="LW16" s="3">
        <v>9196656</v>
      </c>
      <c r="LX16" s="3">
        <v>9339504</v>
      </c>
      <c r="LY16" s="3">
        <v>9418539</v>
      </c>
      <c r="LZ16" s="3">
        <v>9556276</v>
      </c>
      <c r="MA16" s="3">
        <v>9564526</v>
      </c>
      <c r="MB16" s="3">
        <v>9712252</v>
      </c>
      <c r="MC16" s="3">
        <v>9793985</v>
      </c>
      <c r="MD16" s="3">
        <v>9936421</v>
      </c>
      <c r="ME16" s="3">
        <v>9944957</v>
      </c>
      <c r="MF16" s="3">
        <v>10097710</v>
      </c>
      <c r="MG16" s="3">
        <v>10182230</v>
      </c>
      <c r="MH16" s="3">
        <v>10329510</v>
      </c>
      <c r="MI16" s="3">
        <v>10338340</v>
      </c>
      <c r="MJ16" s="3">
        <v>10496290</v>
      </c>
      <c r="MK16" s="3">
        <v>10583690</v>
      </c>
      <c r="ML16" s="3">
        <v>10735980</v>
      </c>
      <c r="MM16" s="3">
        <v>10745110</v>
      </c>
      <c r="MN16" s="3">
        <v>10908420</v>
      </c>
      <c r="MO16" s="3">
        <v>10998770</v>
      </c>
      <c r="MP16" s="3">
        <v>11156220</v>
      </c>
      <c r="MQ16" s="3">
        <v>11165660</v>
      </c>
      <c r="MR16" s="3">
        <v>11334500</v>
      </c>
      <c r="MS16" s="3">
        <v>11427910</v>
      </c>
      <c r="MT16" s="3">
        <v>11590690</v>
      </c>
      <c r="MU16" s="1" t="s">
        <v>444</v>
      </c>
      <c r="MV16" t="b">
        <v>0</v>
      </c>
      <c r="MW16" t="s">
        <v>377</v>
      </c>
      <c r="MX16" t="s">
        <v>377</v>
      </c>
      <c r="MY16">
        <v>2025</v>
      </c>
      <c r="MZ16">
        <v>2</v>
      </c>
      <c r="NA16" t="s">
        <v>377</v>
      </c>
      <c r="NB16" s="1" t="s">
        <v>445</v>
      </c>
      <c r="NC16" t="s">
        <v>377</v>
      </c>
      <c r="ND16" t="s">
        <v>380</v>
      </c>
      <c r="NE16" t="s">
        <v>446</v>
      </c>
      <c r="NF16" s="1" t="s">
        <v>845</v>
      </c>
    </row>
    <row r="17" spans="1:370" x14ac:dyDescent="0.25">
      <c r="A17" t="s">
        <v>382</v>
      </c>
      <c r="B17" t="s">
        <v>443</v>
      </c>
      <c r="C17" s="1" t="s">
        <v>844</v>
      </c>
      <c r="D17" t="s">
        <v>383</v>
      </c>
      <c r="E17" t="s">
        <v>384</v>
      </c>
      <c r="F17" t="s">
        <v>374</v>
      </c>
      <c r="G17" s="2">
        <v>1121.326</v>
      </c>
      <c r="H17" s="2">
        <v>1127.145</v>
      </c>
      <c r="I17" s="2">
        <v>1135.6079999999999</v>
      </c>
      <c r="J17" s="2">
        <v>1158.847</v>
      </c>
      <c r="K17" s="2">
        <v>1180.1300000000001</v>
      </c>
      <c r="L17" s="2">
        <v>1196.0619999999999</v>
      </c>
      <c r="M17" s="2">
        <v>1223.826</v>
      </c>
      <c r="N17" s="2">
        <v>1251.7090000000001</v>
      </c>
      <c r="O17" s="2">
        <v>1289.7429999999999</v>
      </c>
      <c r="P17" s="2">
        <v>1323.3409999999999</v>
      </c>
      <c r="Q17" s="2">
        <v>1367.3789999999999</v>
      </c>
      <c r="R17" s="2">
        <v>1412.028</v>
      </c>
      <c r="S17" s="2">
        <v>1443.0940000000001</v>
      </c>
      <c r="T17" s="2">
        <v>1466.7360000000001</v>
      </c>
      <c r="U17" s="2">
        <v>1495.921</v>
      </c>
      <c r="V17" s="2">
        <v>1521.4770000000001</v>
      </c>
      <c r="W17" s="2">
        <v>1556.1210000000001</v>
      </c>
      <c r="X17" s="2">
        <v>1571.52</v>
      </c>
      <c r="Y17" s="2">
        <v>1606.528</v>
      </c>
      <c r="Z17" s="2">
        <v>1639.1120000000001</v>
      </c>
      <c r="AA17" s="2">
        <v>1679.39</v>
      </c>
      <c r="AB17" s="2">
        <v>1703.202</v>
      </c>
      <c r="AC17" s="2">
        <v>1735.838</v>
      </c>
      <c r="AD17" s="2">
        <v>1778.414</v>
      </c>
      <c r="AE17" s="2">
        <v>1808.9549999999999</v>
      </c>
      <c r="AF17" s="2">
        <v>1833.5260000000001</v>
      </c>
      <c r="AG17" s="2">
        <v>1873.4459999999999</v>
      </c>
      <c r="AH17" s="2">
        <v>1922.42</v>
      </c>
      <c r="AI17" s="2">
        <v>1964.289</v>
      </c>
      <c r="AJ17" s="2">
        <v>1985.2239999999999</v>
      </c>
      <c r="AK17" s="2">
        <v>2025.56</v>
      </c>
      <c r="AL17" s="2">
        <v>2062.8510000000001</v>
      </c>
      <c r="AM17" s="2">
        <v>2124.1309999999999</v>
      </c>
      <c r="AN17" s="2">
        <v>2145.0320000000002</v>
      </c>
      <c r="AO17" s="2">
        <v>2196.1289999999999</v>
      </c>
      <c r="AP17" s="2">
        <v>2256.7330000000002</v>
      </c>
      <c r="AQ17" s="2">
        <v>2315.7240000000002</v>
      </c>
      <c r="AR17" s="2">
        <v>2355.9430000000002</v>
      </c>
      <c r="AS17" s="2">
        <v>2445.46</v>
      </c>
      <c r="AT17" s="2">
        <v>2532.2979999999998</v>
      </c>
      <c r="AU17" s="2">
        <v>2602.9560000000001</v>
      </c>
      <c r="AV17" s="2">
        <v>2669.596</v>
      </c>
      <c r="AW17" s="2">
        <v>2749.0369999999998</v>
      </c>
      <c r="AX17" s="2">
        <v>2812.1959999999999</v>
      </c>
      <c r="AY17" s="2">
        <v>2918.3470000000002</v>
      </c>
      <c r="AZ17" s="2">
        <v>2984.0540000000001</v>
      </c>
      <c r="BA17" s="2">
        <v>3067.038</v>
      </c>
      <c r="BB17" s="2">
        <v>3161.4670000000001</v>
      </c>
      <c r="BC17" s="2">
        <v>3242.587</v>
      </c>
      <c r="BD17" s="2">
        <v>3323.7049999999999</v>
      </c>
      <c r="BE17" s="2">
        <v>3425.462</v>
      </c>
      <c r="BF17" s="2">
        <v>3555.5459999999998</v>
      </c>
      <c r="BG17" s="2">
        <v>3608.7260000000001</v>
      </c>
      <c r="BH17" s="2">
        <v>3685.2759999999998</v>
      </c>
      <c r="BI17" s="2">
        <v>3800.317</v>
      </c>
      <c r="BJ17" s="2">
        <v>3882.9740000000002</v>
      </c>
      <c r="BK17" s="2">
        <v>3900.739</v>
      </c>
      <c r="BL17" s="2">
        <v>3959.846</v>
      </c>
      <c r="BM17" s="2">
        <v>4021.1480000000001</v>
      </c>
      <c r="BN17" s="2">
        <v>4166.5630000000001</v>
      </c>
      <c r="BO17" s="2">
        <v>4222.9470000000001</v>
      </c>
      <c r="BP17" s="2">
        <v>4278.893</v>
      </c>
      <c r="BQ17" s="2">
        <v>4368.2640000000001</v>
      </c>
      <c r="BR17" s="2">
        <v>4456.3980000000001</v>
      </c>
      <c r="BS17" s="2">
        <v>4555.7849999999999</v>
      </c>
      <c r="BT17" s="2">
        <v>4604.6289999999999</v>
      </c>
      <c r="BU17" s="2">
        <v>4698.4279999999999</v>
      </c>
      <c r="BV17" s="2">
        <v>4818.7309999999998</v>
      </c>
      <c r="BW17" s="2">
        <v>4906.2330000000002</v>
      </c>
      <c r="BX17" s="2">
        <v>4977.76</v>
      </c>
      <c r="BY17" s="2">
        <v>5129.4960000000001</v>
      </c>
      <c r="BZ17" s="2">
        <v>5240.1509999999998</v>
      </c>
      <c r="CA17" s="2">
        <v>5297.2340000000004</v>
      </c>
      <c r="CB17" s="2">
        <v>5405.46</v>
      </c>
      <c r="CC17" s="2">
        <v>5541.83</v>
      </c>
      <c r="CD17" s="2">
        <v>5676.2449999999999</v>
      </c>
      <c r="CE17" s="2">
        <v>5819.0159999999996</v>
      </c>
      <c r="CF17" s="2">
        <v>5994.1859999999997</v>
      </c>
      <c r="CG17" s="2">
        <v>6146.7479999999996</v>
      </c>
      <c r="CH17" s="2">
        <v>6272.5159999999996</v>
      </c>
      <c r="CI17" s="2">
        <v>6352.2070000000003</v>
      </c>
      <c r="CJ17" s="2">
        <v>6466.808</v>
      </c>
      <c r="CK17" s="2">
        <v>6566.4170000000004</v>
      </c>
      <c r="CL17" s="2">
        <v>6684.2569999999996</v>
      </c>
      <c r="CM17" s="2">
        <v>6798.8689999999997</v>
      </c>
      <c r="CN17" s="2">
        <v>6850.6840000000002</v>
      </c>
      <c r="CO17" s="2">
        <v>6914.174</v>
      </c>
      <c r="CP17" s="2">
        <v>7016.2860000000001</v>
      </c>
      <c r="CQ17" s="2">
        <v>7084.6620000000003</v>
      </c>
      <c r="CR17" s="2">
        <v>7138.7079999999996</v>
      </c>
      <c r="CS17" s="2">
        <v>7145.527</v>
      </c>
      <c r="CT17" s="2">
        <v>7203.951</v>
      </c>
      <c r="CU17" s="2">
        <v>7286.5569999999998</v>
      </c>
      <c r="CV17" s="2">
        <v>7280.7780000000002</v>
      </c>
      <c r="CW17" s="2">
        <v>7349.8339999999998</v>
      </c>
      <c r="CX17" s="2">
        <v>7400.8770000000004</v>
      </c>
      <c r="CY17" s="2">
        <v>7498.7389999999996</v>
      </c>
      <c r="CZ17" s="2">
        <v>7366.1310000000003</v>
      </c>
      <c r="DA17" s="2">
        <v>7343.6930000000002</v>
      </c>
      <c r="DB17" s="2">
        <v>7429.3959999999997</v>
      </c>
      <c r="DC17" s="2">
        <v>7401.8789999999999</v>
      </c>
      <c r="DD17" s="2">
        <v>7364.9930000000004</v>
      </c>
      <c r="DE17" s="2">
        <v>7536.5870000000004</v>
      </c>
      <c r="DF17" s="2">
        <v>7435.4430000000002</v>
      </c>
      <c r="DG17" s="2">
        <v>7471.69</v>
      </c>
      <c r="DH17" s="2">
        <v>7334.777</v>
      </c>
      <c r="DI17" s="2">
        <v>7468.9690000000001</v>
      </c>
      <c r="DJ17" s="2">
        <v>7378.7669999999998</v>
      </c>
      <c r="DK17" s="2">
        <v>7363.473</v>
      </c>
      <c r="DL17" s="2">
        <v>7283.5339999999997</v>
      </c>
      <c r="DM17" s="2">
        <v>7265.6580000000004</v>
      </c>
      <c r="DN17" s="2">
        <v>7441.7150000000001</v>
      </c>
      <c r="DO17" s="2">
        <v>7725.7039999999997</v>
      </c>
      <c r="DP17" s="2">
        <v>7576.2539999999999</v>
      </c>
      <c r="DQ17" s="2">
        <v>7932.8519999999999</v>
      </c>
      <c r="DR17" s="2">
        <v>7963.0420000000004</v>
      </c>
      <c r="DS17" s="2">
        <v>8065.8739999999998</v>
      </c>
      <c r="DT17" s="2">
        <v>8356.8050000000003</v>
      </c>
      <c r="DU17" s="2">
        <v>8637.7510000000002</v>
      </c>
      <c r="DV17" s="2">
        <v>8842.2260000000006</v>
      </c>
      <c r="DW17" s="2">
        <v>9017.9629999999997</v>
      </c>
      <c r="DX17" s="2">
        <v>9185.3539999999994</v>
      </c>
      <c r="DY17" s="2">
        <v>9335.3410000000003</v>
      </c>
      <c r="DZ17" s="2">
        <v>9434.3279999999995</v>
      </c>
      <c r="EA17" s="2">
        <v>10424.01</v>
      </c>
      <c r="EB17" s="2">
        <v>10576.38</v>
      </c>
      <c r="EC17" s="2">
        <v>10907.48</v>
      </c>
      <c r="ED17" s="2">
        <v>10910.45</v>
      </c>
      <c r="EE17" s="2">
        <v>11223.47</v>
      </c>
      <c r="EF17" s="2">
        <v>11291.63</v>
      </c>
      <c r="EG17" s="2">
        <v>11439.75</v>
      </c>
      <c r="EH17" s="2">
        <v>11608.53</v>
      </c>
      <c r="EI17" s="2">
        <v>11683.47</v>
      </c>
      <c r="EJ17" s="2">
        <v>11772.83</v>
      </c>
      <c r="EK17" s="2">
        <v>11854.87</v>
      </c>
      <c r="EL17" s="2">
        <v>11939.48</v>
      </c>
      <c r="EM17" s="2">
        <v>12211.48</v>
      </c>
      <c r="EN17" s="2">
        <v>12047.3</v>
      </c>
      <c r="EO17" s="2">
        <v>12272.79</v>
      </c>
      <c r="EP17" s="2">
        <v>12560.96</v>
      </c>
      <c r="EQ17" s="2">
        <v>13045.8</v>
      </c>
      <c r="ER17" s="2">
        <v>13142.59</v>
      </c>
      <c r="ES17" s="2">
        <v>14066.7</v>
      </c>
      <c r="ET17" s="2">
        <v>15152.04</v>
      </c>
      <c r="EU17" s="2">
        <v>15880.87</v>
      </c>
      <c r="EV17" s="2">
        <v>16211.87</v>
      </c>
      <c r="EW17" s="2">
        <v>16496.22</v>
      </c>
      <c r="EX17" s="2">
        <v>16810.599999999999</v>
      </c>
      <c r="EY17" s="2">
        <v>17425.36</v>
      </c>
      <c r="EZ17" s="2">
        <v>18087.59</v>
      </c>
      <c r="FA17" s="2">
        <v>18506.919999999998</v>
      </c>
      <c r="FB17" s="2">
        <v>18972.86</v>
      </c>
      <c r="FC17" s="2">
        <v>19224.21</v>
      </c>
      <c r="FD17" s="2">
        <v>19480.189999999999</v>
      </c>
      <c r="FE17" s="2">
        <v>20152.919999999998</v>
      </c>
      <c r="FF17" s="2">
        <v>20481.71</v>
      </c>
      <c r="FG17" s="2">
        <v>20735.98</v>
      </c>
      <c r="FH17" s="2">
        <v>21076.959999999999</v>
      </c>
      <c r="FI17" s="2">
        <v>21291.47</v>
      </c>
      <c r="FJ17" s="2">
        <v>21630.26</v>
      </c>
      <c r="FK17" s="2">
        <v>22093.43</v>
      </c>
      <c r="FL17" s="2">
        <v>22341.55</v>
      </c>
      <c r="FM17" s="2">
        <v>22665.74</v>
      </c>
      <c r="FN17" s="2">
        <v>23070.240000000002</v>
      </c>
      <c r="FO17" s="2">
        <v>23435.77</v>
      </c>
      <c r="FP17" s="2">
        <v>23357.98</v>
      </c>
      <c r="FQ17" s="2">
        <v>23650.54</v>
      </c>
      <c r="FR17" s="2">
        <v>23944.12</v>
      </c>
      <c r="FS17" s="2">
        <v>24127.18</v>
      </c>
      <c r="FT17" s="2">
        <v>24298.52</v>
      </c>
      <c r="FU17" s="2">
        <v>24726.36</v>
      </c>
      <c r="FV17" s="2">
        <v>25112.42</v>
      </c>
      <c r="FW17" s="2">
        <v>25474.12</v>
      </c>
      <c r="FX17" s="2">
        <v>25539.84</v>
      </c>
      <c r="FY17" s="2">
        <v>25779.19</v>
      </c>
      <c r="FZ17" s="2">
        <v>26142.21</v>
      </c>
      <c r="GA17" s="2">
        <v>26146.48</v>
      </c>
      <c r="GB17" s="2">
        <v>26194.22</v>
      </c>
      <c r="GC17" s="2">
        <v>26340.58</v>
      </c>
      <c r="GD17" s="2">
        <v>26590.85</v>
      </c>
      <c r="GE17" s="2">
        <v>27172.13</v>
      </c>
      <c r="GF17" s="2">
        <v>27271.14</v>
      </c>
      <c r="GG17" s="2">
        <v>27615.35</v>
      </c>
      <c r="GH17" s="2">
        <v>28398.69</v>
      </c>
      <c r="GI17" s="2">
        <v>28582.84</v>
      </c>
      <c r="GJ17" s="2">
        <v>28529.040000000001</v>
      </c>
      <c r="GK17" s="2">
        <v>29023.65</v>
      </c>
      <c r="GL17" s="2">
        <v>29266.45</v>
      </c>
      <c r="GM17" s="2">
        <v>30334.91</v>
      </c>
      <c r="GN17" s="2">
        <v>32959.199999999997</v>
      </c>
      <c r="GO17" s="2">
        <v>33660.339999999997</v>
      </c>
      <c r="GP17" s="2">
        <v>33912.339999999997</v>
      </c>
      <c r="GQ17" s="2">
        <v>34238.68</v>
      </c>
      <c r="GR17" s="2">
        <v>34208.120000000003</v>
      </c>
      <c r="GS17" s="2">
        <v>34455.99</v>
      </c>
      <c r="GT17" s="2">
        <v>34785.68</v>
      </c>
      <c r="GU17" s="2">
        <v>35446.04</v>
      </c>
      <c r="GV17" s="2">
        <v>35503.199999999997</v>
      </c>
      <c r="GW17" s="2">
        <v>35920.080000000002</v>
      </c>
      <c r="GX17" s="2">
        <v>35737.440000000002</v>
      </c>
      <c r="GY17" s="2">
        <v>36165.31</v>
      </c>
      <c r="GZ17" s="2">
        <v>36675.599999999999</v>
      </c>
      <c r="HA17" s="2">
        <v>37777.99</v>
      </c>
      <c r="HB17" s="3">
        <v>38279.68</v>
      </c>
      <c r="HC17" s="3">
        <v>38797.11</v>
      </c>
      <c r="HD17" s="3">
        <v>39340.5</v>
      </c>
      <c r="HE17" s="3">
        <v>39917.050000000003</v>
      </c>
      <c r="HF17" s="3">
        <v>40472.839999999997</v>
      </c>
      <c r="HG17" s="3">
        <v>41017.230000000003</v>
      </c>
      <c r="HH17" s="3">
        <v>41540.080000000002</v>
      </c>
      <c r="HI17" s="3">
        <v>42131.7</v>
      </c>
      <c r="HJ17" s="3">
        <v>42745.81</v>
      </c>
      <c r="HK17" s="3">
        <v>43379.5</v>
      </c>
      <c r="HL17" s="3">
        <v>44030.8</v>
      </c>
      <c r="HM17" s="3">
        <v>44696.69</v>
      </c>
      <c r="HN17" s="3">
        <v>45362.85</v>
      </c>
      <c r="HO17" s="3">
        <v>46022.07</v>
      </c>
      <c r="HP17" s="3">
        <v>46679.54</v>
      </c>
      <c r="HQ17" s="3">
        <v>47337.37</v>
      </c>
      <c r="HR17" s="3">
        <v>48002.85</v>
      </c>
      <c r="HS17" s="3">
        <v>48670.54</v>
      </c>
      <c r="HT17" s="3">
        <v>49344.06</v>
      </c>
      <c r="HU17" s="3">
        <v>50023.34</v>
      </c>
      <c r="HV17" s="3">
        <v>50701.13</v>
      </c>
      <c r="HW17" s="3">
        <v>51378.57</v>
      </c>
      <c r="HX17" s="3">
        <v>52056.61</v>
      </c>
      <c r="HY17" s="3">
        <v>52734.98</v>
      </c>
      <c r="HZ17" s="3">
        <v>53425.63</v>
      </c>
      <c r="IA17" s="3">
        <v>54125.8</v>
      </c>
      <c r="IB17" s="3">
        <v>54843.1</v>
      </c>
      <c r="IC17" s="3">
        <v>55573.62</v>
      </c>
      <c r="ID17" s="3">
        <v>56309.760000000002</v>
      </c>
      <c r="IE17" s="3">
        <v>57051.89</v>
      </c>
      <c r="IF17" s="3">
        <v>57804.57</v>
      </c>
      <c r="IG17" s="3">
        <v>58563.1</v>
      </c>
      <c r="IH17" s="3">
        <v>59333.99</v>
      </c>
      <c r="II17" s="3">
        <v>60120.9</v>
      </c>
      <c r="IJ17" s="3">
        <v>60927.09</v>
      </c>
      <c r="IK17" s="3">
        <v>61747.32</v>
      </c>
      <c r="IL17" s="3">
        <v>62586.38</v>
      </c>
      <c r="IM17" s="3">
        <v>63446.59</v>
      </c>
      <c r="IN17" s="3">
        <v>64332.23</v>
      </c>
      <c r="IO17" s="3">
        <v>65238.47</v>
      </c>
      <c r="IP17" s="3">
        <v>66150.95</v>
      </c>
      <c r="IQ17" s="3">
        <v>67067.210000000006</v>
      </c>
      <c r="IR17" s="3">
        <v>67990.37</v>
      </c>
      <c r="IS17" s="3">
        <v>68919.22</v>
      </c>
      <c r="IT17" s="3">
        <v>69852.710000000006</v>
      </c>
      <c r="IU17" s="3">
        <v>70791.789999999994</v>
      </c>
      <c r="IV17" s="3">
        <v>71736.09</v>
      </c>
      <c r="IW17" s="3">
        <v>72685.55</v>
      </c>
      <c r="IX17" s="3">
        <v>73640.13</v>
      </c>
      <c r="IY17" s="3">
        <v>74599.839999999997</v>
      </c>
      <c r="IZ17" s="3">
        <v>75564.66</v>
      </c>
      <c r="JA17" s="3">
        <v>76534.52</v>
      </c>
      <c r="JB17" s="3">
        <v>77509.36</v>
      </c>
      <c r="JC17" s="3">
        <v>78489.14</v>
      </c>
      <c r="JD17" s="3">
        <v>79473.8</v>
      </c>
      <c r="JE17" s="3">
        <v>80463.240000000005</v>
      </c>
      <c r="JF17" s="3">
        <v>81457.41</v>
      </c>
      <c r="JG17" s="3">
        <v>82456.23</v>
      </c>
      <c r="JH17" s="3">
        <v>83459.649999999994</v>
      </c>
      <c r="JI17" s="3">
        <v>84467.6</v>
      </c>
      <c r="JJ17" s="3">
        <v>85480.01</v>
      </c>
      <c r="JK17" s="3">
        <v>86496.81</v>
      </c>
      <c r="JL17" s="3">
        <v>87517.96</v>
      </c>
      <c r="JM17" s="3">
        <v>88543.37</v>
      </c>
      <c r="JN17" s="3">
        <v>89572.99</v>
      </c>
      <c r="JO17" s="3">
        <v>90606.75</v>
      </c>
      <c r="JP17" s="3">
        <v>91644.59</v>
      </c>
      <c r="JQ17" s="3">
        <v>92686.43</v>
      </c>
      <c r="JR17" s="3">
        <v>93732.22</v>
      </c>
      <c r="JS17" s="3">
        <v>94781.88</v>
      </c>
      <c r="JT17" s="3">
        <v>95835.34</v>
      </c>
      <c r="JU17" s="3">
        <v>96892.5</v>
      </c>
      <c r="JV17" s="3">
        <v>97953.279999999999</v>
      </c>
      <c r="JW17" s="3">
        <v>99017.600000000006</v>
      </c>
      <c r="JX17" s="3">
        <v>100085.4</v>
      </c>
      <c r="JY17" s="3">
        <v>101156.6</v>
      </c>
      <c r="JZ17" s="3">
        <v>102231</v>
      </c>
      <c r="KA17" s="3">
        <v>103308.7</v>
      </c>
      <c r="KB17" s="3">
        <v>104389.6</v>
      </c>
      <c r="KC17" s="3">
        <v>105473.60000000001</v>
      </c>
      <c r="KD17" s="3">
        <v>106560.7</v>
      </c>
      <c r="KE17" s="3">
        <v>107650.8</v>
      </c>
      <c r="KF17" s="3">
        <v>108744</v>
      </c>
      <c r="KG17" s="3">
        <v>109840</v>
      </c>
      <c r="KH17" s="3">
        <v>110938.9</v>
      </c>
      <c r="KI17" s="3">
        <v>112040.6</v>
      </c>
      <c r="KJ17" s="3">
        <v>113145</v>
      </c>
      <c r="KK17" s="3">
        <v>114252.1</v>
      </c>
      <c r="KL17" s="3">
        <v>115361.60000000001</v>
      </c>
      <c r="KM17" s="3">
        <v>116473.60000000001</v>
      </c>
      <c r="KN17" s="3">
        <v>117588</v>
      </c>
      <c r="KO17" s="3">
        <v>118704.8</v>
      </c>
      <c r="KP17" s="3">
        <v>119823.7</v>
      </c>
      <c r="KQ17" s="3">
        <v>120944.8</v>
      </c>
      <c r="KR17" s="3">
        <v>122067.9</v>
      </c>
      <c r="KS17" s="3">
        <v>123192.9</v>
      </c>
      <c r="KT17" s="3">
        <v>124319.8</v>
      </c>
      <c r="KU17" s="3">
        <v>125448.4</v>
      </c>
      <c r="KV17" s="3">
        <v>126578.7</v>
      </c>
      <c r="KW17" s="3">
        <v>127710.5</v>
      </c>
      <c r="KX17" s="3">
        <v>128843.8</v>
      </c>
      <c r="KY17" s="3">
        <v>129978.5</v>
      </c>
      <c r="KZ17" s="3">
        <v>131114.4</v>
      </c>
      <c r="LA17" s="3">
        <v>132251.6</v>
      </c>
      <c r="LB17" s="3">
        <v>133389.79999999999</v>
      </c>
      <c r="LC17" s="3">
        <v>134529</v>
      </c>
      <c r="LD17" s="3">
        <v>135669</v>
      </c>
      <c r="LE17" s="3">
        <v>136809.70000000001</v>
      </c>
      <c r="LF17" s="3">
        <v>137951</v>
      </c>
      <c r="LG17" s="3">
        <v>139092.70000000001</v>
      </c>
      <c r="LH17" s="3">
        <v>140234.5</v>
      </c>
      <c r="LI17" s="3">
        <v>141376.5</v>
      </c>
      <c r="LJ17" s="3">
        <v>142518.39999999999</v>
      </c>
      <c r="LK17" s="3">
        <v>143660.1</v>
      </c>
      <c r="LL17" s="3">
        <v>144801.4</v>
      </c>
      <c r="LM17" s="3">
        <v>145942.29999999999</v>
      </c>
      <c r="LN17" s="3">
        <v>147082.5</v>
      </c>
      <c r="LO17" s="3">
        <v>148221.9</v>
      </c>
      <c r="LP17" s="3">
        <v>149360.29999999999</v>
      </c>
      <c r="LQ17" s="3">
        <v>150497.70000000001</v>
      </c>
      <c r="LR17" s="3">
        <v>151633.9</v>
      </c>
      <c r="LS17" s="3">
        <v>152768.70000000001</v>
      </c>
      <c r="LT17" s="3">
        <v>153902</v>
      </c>
      <c r="LU17" s="3">
        <v>155033.60000000001</v>
      </c>
      <c r="LV17" s="3">
        <v>156163.29999999999</v>
      </c>
      <c r="LW17" s="3">
        <v>157291.1</v>
      </c>
      <c r="LX17" s="3">
        <v>158416.70000000001</v>
      </c>
      <c r="LY17" s="3">
        <v>159540</v>
      </c>
      <c r="LZ17" s="3">
        <v>160660.9</v>
      </c>
      <c r="MA17" s="3">
        <v>161779.29999999999</v>
      </c>
      <c r="MB17" s="3">
        <v>162895</v>
      </c>
      <c r="MC17" s="3">
        <v>164007.79999999999</v>
      </c>
      <c r="MD17" s="3">
        <v>165117.79999999999</v>
      </c>
      <c r="ME17" s="3">
        <v>166224.70000000001</v>
      </c>
      <c r="MF17" s="3">
        <v>167328.29999999999</v>
      </c>
      <c r="MG17" s="3">
        <v>168428.4</v>
      </c>
      <c r="MH17" s="3">
        <v>169524.8</v>
      </c>
      <c r="MI17" s="3">
        <v>170617.5</v>
      </c>
      <c r="MJ17" s="3">
        <v>171706.3</v>
      </c>
      <c r="MK17" s="3">
        <v>172790.8</v>
      </c>
      <c r="ML17" s="3">
        <v>173871</v>
      </c>
      <c r="MM17" s="3">
        <v>174946.8</v>
      </c>
      <c r="MN17" s="3">
        <v>176017.9</v>
      </c>
      <c r="MO17" s="3">
        <v>177084</v>
      </c>
      <c r="MP17" s="3">
        <v>178144.9</v>
      </c>
      <c r="MQ17" s="3">
        <v>179200.6</v>
      </c>
      <c r="MR17" s="3">
        <v>180250.7</v>
      </c>
      <c r="MS17" s="3">
        <v>181295</v>
      </c>
      <c r="MT17" s="3">
        <v>182333.2</v>
      </c>
      <c r="MU17" t="s">
        <v>447</v>
      </c>
      <c r="MV17" t="b">
        <v>0</v>
      </c>
      <c r="MW17" t="s">
        <v>377</v>
      </c>
      <c r="MX17" t="s">
        <v>377</v>
      </c>
      <c r="MY17">
        <v>2023</v>
      </c>
      <c r="MZ17">
        <v>3</v>
      </c>
      <c r="NA17" t="s">
        <v>377</v>
      </c>
      <c r="NB17" s="1" t="s">
        <v>448</v>
      </c>
      <c r="NC17" s="1" t="s">
        <v>449</v>
      </c>
      <c r="ND17" t="s">
        <v>389</v>
      </c>
      <c r="NE17" t="s">
        <v>446</v>
      </c>
      <c r="NF17" s="1" t="s">
        <v>845</v>
      </c>
    </row>
    <row r="18" spans="1:370" x14ac:dyDescent="0.25">
      <c r="A18" t="s">
        <v>390</v>
      </c>
      <c r="B18" t="s">
        <v>443</v>
      </c>
      <c r="C18" s="1" t="s">
        <v>844</v>
      </c>
      <c r="D18" t="s">
        <v>391</v>
      </c>
      <c r="E18" t="s">
        <v>384</v>
      </c>
      <c r="F18" t="s">
        <v>374</v>
      </c>
      <c r="G18" s="2">
        <v>15745</v>
      </c>
      <c r="H18" s="2">
        <v>16431</v>
      </c>
      <c r="I18" s="2">
        <v>17117</v>
      </c>
      <c r="J18" s="2">
        <v>17803</v>
      </c>
      <c r="K18" s="2">
        <v>17485</v>
      </c>
      <c r="L18" s="2">
        <v>17168</v>
      </c>
      <c r="M18" s="2">
        <v>16851</v>
      </c>
      <c r="N18" s="2">
        <v>16534</v>
      </c>
      <c r="O18" s="2">
        <v>19706</v>
      </c>
      <c r="P18" s="2">
        <v>22879</v>
      </c>
      <c r="Q18" s="2">
        <v>26051</v>
      </c>
      <c r="R18" s="2">
        <v>29223</v>
      </c>
      <c r="S18" s="2">
        <v>32939</v>
      </c>
      <c r="T18" s="2">
        <v>36655</v>
      </c>
      <c r="U18" s="2">
        <v>40371</v>
      </c>
      <c r="V18" s="2">
        <v>44086</v>
      </c>
      <c r="W18" s="2">
        <v>47796</v>
      </c>
      <c r="X18" s="2">
        <v>51506</v>
      </c>
      <c r="Y18" s="2">
        <v>55216</v>
      </c>
      <c r="Z18" s="2">
        <v>58926</v>
      </c>
      <c r="AA18" s="2">
        <v>64735</v>
      </c>
      <c r="AB18" s="2">
        <v>70544</v>
      </c>
      <c r="AC18" s="2">
        <v>76353</v>
      </c>
      <c r="AD18" s="2">
        <v>82162</v>
      </c>
      <c r="AE18" s="2">
        <v>86361</v>
      </c>
      <c r="AF18" s="2">
        <v>90559</v>
      </c>
      <c r="AG18" s="2">
        <v>94758</v>
      </c>
      <c r="AH18" s="2">
        <v>98956</v>
      </c>
      <c r="AI18" s="2">
        <v>103557</v>
      </c>
      <c r="AJ18" s="2">
        <v>108158</v>
      </c>
      <c r="AK18" s="2">
        <v>112759</v>
      </c>
      <c r="AL18" s="2">
        <v>117360</v>
      </c>
      <c r="AM18" s="2">
        <v>123388</v>
      </c>
      <c r="AN18" s="2">
        <v>129415</v>
      </c>
      <c r="AO18" s="2">
        <v>135443</v>
      </c>
      <c r="AP18" s="2">
        <v>141470</v>
      </c>
      <c r="AQ18" s="2">
        <v>147402</v>
      </c>
      <c r="AR18" s="2">
        <v>153333</v>
      </c>
      <c r="AS18" s="2">
        <v>159265</v>
      </c>
      <c r="AT18" s="2">
        <v>165196</v>
      </c>
      <c r="AU18" s="2">
        <v>171368</v>
      </c>
      <c r="AV18" s="2">
        <v>177540</v>
      </c>
      <c r="AW18" s="2">
        <v>183712</v>
      </c>
      <c r="AX18" s="2">
        <v>189884</v>
      </c>
      <c r="AY18" s="2">
        <v>194495</v>
      </c>
      <c r="AZ18" s="2">
        <v>199105</v>
      </c>
      <c r="BA18" s="2">
        <v>203716</v>
      </c>
      <c r="BB18" s="2">
        <v>208326</v>
      </c>
      <c r="BC18" s="2">
        <v>214134</v>
      </c>
      <c r="BD18" s="2">
        <v>219942</v>
      </c>
      <c r="BE18" s="2">
        <v>225749</v>
      </c>
      <c r="BF18" s="2">
        <v>231557</v>
      </c>
      <c r="BG18" s="2">
        <v>239226</v>
      </c>
      <c r="BH18" s="2">
        <v>246895</v>
      </c>
      <c r="BI18" s="2">
        <v>254563</v>
      </c>
      <c r="BJ18" s="2">
        <v>262232</v>
      </c>
      <c r="BK18" s="2">
        <v>266423</v>
      </c>
      <c r="BL18" s="2">
        <v>270614</v>
      </c>
      <c r="BM18" s="2">
        <v>274805</v>
      </c>
      <c r="BN18" s="2">
        <v>278995</v>
      </c>
      <c r="BO18" s="2">
        <v>280281</v>
      </c>
      <c r="BP18" s="2">
        <v>281567</v>
      </c>
      <c r="BQ18" s="2">
        <v>282853</v>
      </c>
      <c r="BR18" s="2">
        <v>284139</v>
      </c>
      <c r="BS18" s="2">
        <v>283190</v>
      </c>
      <c r="BT18" s="2">
        <v>282241</v>
      </c>
      <c r="BU18" s="2">
        <v>281292</v>
      </c>
      <c r="BV18" s="2">
        <v>280343</v>
      </c>
      <c r="BW18" s="2">
        <v>282795</v>
      </c>
      <c r="BX18" s="2">
        <v>285247</v>
      </c>
      <c r="BY18" s="2">
        <v>287699</v>
      </c>
      <c r="BZ18" s="2">
        <v>290151</v>
      </c>
      <c r="CA18" s="2">
        <v>293692</v>
      </c>
      <c r="CB18" s="2">
        <v>297233</v>
      </c>
      <c r="CC18" s="2">
        <v>300774</v>
      </c>
      <c r="CD18" s="2">
        <v>304315</v>
      </c>
      <c r="CE18" s="2">
        <v>311555</v>
      </c>
      <c r="CF18" s="2">
        <v>318796</v>
      </c>
      <c r="CG18" s="2">
        <v>326036</v>
      </c>
      <c r="CH18" s="2">
        <v>333277</v>
      </c>
      <c r="CI18" s="2">
        <v>341552</v>
      </c>
      <c r="CJ18" s="2">
        <v>349828</v>
      </c>
      <c r="CK18" s="2">
        <v>358103</v>
      </c>
      <c r="CL18" s="2">
        <v>366379</v>
      </c>
      <c r="CM18" s="2">
        <v>373799</v>
      </c>
      <c r="CN18" s="2">
        <v>381219</v>
      </c>
      <c r="CO18" s="2">
        <v>388639</v>
      </c>
      <c r="CP18" s="2">
        <v>396059</v>
      </c>
      <c r="CQ18" s="2">
        <v>407488</v>
      </c>
      <c r="CR18" s="2">
        <v>418918</v>
      </c>
      <c r="CS18" s="2">
        <v>430348</v>
      </c>
      <c r="CT18" s="2">
        <v>439647</v>
      </c>
      <c r="CU18" s="2">
        <v>451729</v>
      </c>
      <c r="CV18" s="2">
        <v>463810</v>
      </c>
      <c r="CW18" s="2">
        <v>475892</v>
      </c>
      <c r="CX18" s="2">
        <v>487974</v>
      </c>
      <c r="CY18" s="2">
        <v>501569</v>
      </c>
      <c r="CZ18" s="2">
        <v>515165</v>
      </c>
      <c r="DA18" s="2">
        <v>528760</v>
      </c>
      <c r="DB18" s="2">
        <v>542355</v>
      </c>
      <c r="DC18" s="2">
        <v>554316</v>
      </c>
      <c r="DD18" s="2">
        <v>566277</v>
      </c>
      <c r="DE18" s="2">
        <v>578237</v>
      </c>
      <c r="DF18" s="2">
        <v>590198</v>
      </c>
      <c r="DG18" s="2">
        <v>603250</v>
      </c>
      <c r="DH18" s="2">
        <v>616302</v>
      </c>
      <c r="DI18" s="2">
        <v>629354</v>
      </c>
      <c r="DJ18" s="2">
        <v>642406</v>
      </c>
      <c r="DK18" s="2">
        <v>656753</v>
      </c>
      <c r="DL18" s="2">
        <v>671100</v>
      </c>
      <c r="DM18" s="2">
        <v>685447</v>
      </c>
      <c r="DN18" s="2">
        <v>699794</v>
      </c>
      <c r="DO18" s="2">
        <v>705541</v>
      </c>
      <c r="DP18" s="2">
        <v>711287</v>
      </c>
      <c r="DQ18" s="2">
        <v>717033</v>
      </c>
      <c r="DR18" s="2">
        <v>722779</v>
      </c>
      <c r="DS18" s="2">
        <v>729839</v>
      </c>
      <c r="DT18" s="2">
        <v>736898</v>
      </c>
      <c r="DU18" s="2">
        <v>743957</v>
      </c>
      <c r="DV18" s="2">
        <v>751017</v>
      </c>
      <c r="DW18" s="2">
        <v>760904</v>
      </c>
      <c r="DX18" s="2">
        <v>770791</v>
      </c>
      <c r="DY18" s="2">
        <v>780677</v>
      </c>
      <c r="DZ18" s="2">
        <v>790564</v>
      </c>
      <c r="EA18" s="2">
        <v>797451</v>
      </c>
      <c r="EB18" s="2">
        <v>804337</v>
      </c>
      <c r="EC18" s="2">
        <v>811223</v>
      </c>
      <c r="ED18" s="2">
        <v>818109</v>
      </c>
      <c r="EE18" s="2">
        <v>819457</v>
      </c>
      <c r="EF18" s="2">
        <v>820804</v>
      </c>
      <c r="EG18" s="2">
        <v>822152</v>
      </c>
      <c r="EH18" s="2">
        <v>823499</v>
      </c>
      <c r="EI18" s="2">
        <v>822238</v>
      </c>
      <c r="EJ18" s="2">
        <v>820976</v>
      </c>
      <c r="EK18" s="2">
        <v>819715</v>
      </c>
      <c r="EL18" s="2">
        <v>818453</v>
      </c>
      <c r="EM18" s="2">
        <v>820110</v>
      </c>
      <c r="EN18" s="2">
        <v>821768</v>
      </c>
      <c r="EO18" s="2">
        <v>823425</v>
      </c>
      <c r="EP18" s="2">
        <v>825082</v>
      </c>
      <c r="EQ18" s="2">
        <v>828113</v>
      </c>
      <c r="ER18" s="2">
        <v>831144</v>
      </c>
      <c r="ES18" s="2">
        <v>834175</v>
      </c>
      <c r="ET18" s="2">
        <v>837205</v>
      </c>
      <c r="EU18" s="2">
        <v>847196</v>
      </c>
      <c r="EV18" s="2">
        <v>857187</v>
      </c>
      <c r="EW18" s="2">
        <v>867178</v>
      </c>
      <c r="EX18" s="2">
        <v>877169</v>
      </c>
      <c r="EY18" s="2">
        <v>887264</v>
      </c>
      <c r="EZ18" s="2">
        <v>897359</v>
      </c>
      <c r="FA18" s="2">
        <v>907454</v>
      </c>
      <c r="FB18" s="2">
        <v>917549</v>
      </c>
      <c r="FC18" s="2">
        <v>932267</v>
      </c>
      <c r="FD18" s="2">
        <v>946986</v>
      </c>
      <c r="FE18" s="2">
        <v>961704</v>
      </c>
      <c r="FF18" s="2">
        <v>976423</v>
      </c>
      <c r="FG18" s="2">
        <v>989356</v>
      </c>
      <c r="FH18" s="2">
        <v>1002289</v>
      </c>
      <c r="FI18" s="2">
        <v>1015222</v>
      </c>
      <c r="FJ18" s="2">
        <v>1028155</v>
      </c>
      <c r="FK18" s="2">
        <v>1036267</v>
      </c>
      <c r="FL18" s="2">
        <v>1044380</v>
      </c>
      <c r="FM18" s="2">
        <v>1052493</v>
      </c>
      <c r="FN18" s="2">
        <v>1060606</v>
      </c>
      <c r="FO18" s="2">
        <v>1074000</v>
      </c>
      <c r="FP18" s="2">
        <v>1087394</v>
      </c>
      <c r="FQ18" s="2">
        <v>1100788</v>
      </c>
      <c r="FR18" s="2">
        <v>1114183</v>
      </c>
      <c r="FS18" s="2">
        <v>1128395</v>
      </c>
      <c r="FT18" s="2">
        <v>1142607</v>
      </c>
      <c r="FU18" s="2">
        <v>1156819</v>
      </c>
      <c r="FV18" s="2">
        <v>1171031</v>
      </c>
      <c r="FW18" s="2">
        <v>1176061</v>
      </c>
      <c r="FX18" s="2">
        <v>1181092</v>
      </c>
      <c r="FY18" s="2">
        <v>1186122</v>
      </c>
      <c r="FZ18" s="2">
        <v>1191152</v>
      </c>
      <c r="GA18" s="2">
        <v>1195545</v>
      </c>
      <c r="GB18" s="2">
        <v>1199939</v>
      </c>
      <c r="GC18" s="2">
        <v>1204332</v>
      </c>
      <c r="GD18" s="2">
        <v>1208725</v>
      </c>
      <c r="GE18" s="2">
        <v>1215203</v>
      </c>
      <c r="GF18" s="2">
        <v>1221681</v>
      </c>
      <c r="GG18" s="2">
        <v>1228158</v>
      </c>
      <c r="GH18" s="2">
        <v>1234636</v>
      </c>
      <c r="GI18" s="2">
        <v>1238236</v>
      </c>
      <c r="GJ18" s="2">
        <v>1241837</v>
      </c>
      <c r="GK18" s="2">
        <v>1245437</v>
      </c>
      <c r="GL18" s="2">
        <v>1249037</v>
      </c>
      <c r="GM18" s="2">
        <v>1261188</v>
      </c>
      <c r="GN18" s="2">
        <v>1273338</v>
      </c>
      <c r="GO18" s="2">
        <v>1285488</v>
      </c>
      <c r="GP18" s="2">
        <v>1297639</v>
      </c>
      <c r="GQ18" s="2">
        <v>1306121</v>
      </c>
      <c r="GR18" s="2">
        <v>1314604</v>
      </c>
      <c r="GS18" s="2">
        <v>1323087</v>
      </c>
      <c r="GT18" s="2">
        <v>1331569</v>
      </c>
      <c r="GU18" s="2">
        <v>1335043</v>
      </c>
      <c r="GV18" s="2">
        <v>1338516</v>
      </c>
      <c r="GW18" s="2">
        <v>1341989</v>
      </c>
      <c r="GX18" s="2">
        <v>1345463</v>
      </c>
      <c r="GY18" s="2">
        <v>1344354</v>
      </c>
      <c r="GZ18" s="2">
        <v>1343245</v>
      </c>
      <c r="HA18" s="2">
        <v>1342136</v>
      </c>
      <c r="HB18" s="2">
        <v>1341028</v>
      </c>
      <c r="HC18" s="2">
        <v>1345504</v>
      </c>
      <c r="HD18" s="2">
        <v>1348366</v>
      </c>
      <c r="HE18" s="3">
        <v>1351116</v>
      </c>
      <c r="HF18" s="3">
        <v>1354171</v>
      </c>
      <c r="HG18" s="3">
        <v>1357818</v>
      </c>
      <c r="HH18" s="3">
        <v>1362229</v>
      </c>
      <c r="HI18" s="3">
        <v>1367330</v>
      </c>
      <c r="HJ18" s="3">
        <v>1372820</v>
      </c>
      <c r="HK18" s="3">
        <v>1378443</v>
      </c>
      <c r="HL18" s="3">
        <v>1384092</v>
      </c>
      <c r="HM18" s="3">
        <v>1389746</v>
      </c>
      <c r="HN18" s="3">
        <v>1395358</v>
      </c>
      <c r="HO18" s="3">
        <v>1400929</v>
      </c>
      <c r="HP18" s="3">
        <v>1406459</v>
      </c>
      <c r="HQ18" s="3">
        <v>1411946</v>
      </c>
      <c r="HR18" s="3">
        <v>1417392</v>
      </c>
      <c r="HS18" s="3">
        <v>1422796</v>
      </c>
      <c r="HT18" s="3">
        <v>1428159</v>
      </c>
      <c r="HU18" s="3">
        <v>1433480</v>
      </c>
      <c r="HV18" s="3">
        <v>1438759</v>
      </c>
      <c r="HW18" s="3">
        <v>1443997</v>
      </c>
      <c r="HX18" s="3">
        <v>1449193</v>
      </c>
      <c r="HY18" s="3">
        <v>1454347</v>
      </c>
      <c r="HZ18" s="3">
        <v>1459460</v>
      </c>
      <c r="IA18" s="3">
        <v>1464495</v>
      </c>
      <c r="IB18" s="3">
        <v>1469458</v>
      </c>
      <c r="IC18" s="3">
        <v>1474290</v>
      </c>
      <c r="ID18" s="3">
        <v>1478992</v>
      </c>
      <c r="IE18" s="3">
        <v>1483563</v>
      </c>
      <c r="IF18" s="3">
        <v>1488002</v>
      </c>
      <c r="IG18" s="3">
        <v>1492277</v>
      </c>
      <c r="IH18" s="3">
        <v>1496392</v>
      </c>
      <c r="II18" s="3">
        <v>1500315</v>
      </c>
      <c r="IJ18" s="3">
        <v>1504075</v>
      </c>
      <c r="IK18" s="3">
        <v>1507672</v>
      </c>
      <c r="IL18" s="3">
        <v>1511106</v>
      </c>
      <c r="IM18" s="3">
        <v>1514376</v>
      </c>
      <c r="IN18" s="3">
        <v>1517482</v>
      </c>
      <c r="IO18" s="3">
        <v>1520425</v>
      </c>
      <c r="IP18" s="3">
        <v>1523205</v>
      </c>
      <c r="IQ18" s="3">
        <v>1525788</v>
      </c>
      <c r="IR18" s="3">
        <v>1528173</v>
      </c>
      <c r="IS18" s="3">
        <v>1530378</v>
      </c>
      <c r="IT18" s="3">
        <v>1532428</v>
      </c>
      <c r="IU18" s="3">
        <v>1534353</v>
      </c>
      <c r="IV18" s="3">
        <v>1536183</v>
      </c>
      <c r="IW18" s="3">
        <v>1537938</v>
      </c>
      <c r="IX18" s="3">
        <v>1539626</v>
      </c>
      <c r="IY18" s="3">
        <v>1541319</v>
      </c>
      <c r="IZ18" s="3">
        <v>1543018</v>
      </c>
      <c r="JA18" s="3">
        <v>1544721</v>
      </c>
      <c r="JB18" s="3">
        <v>1546430</v>
      </c>
      <c r="JC18" s="3">
        <v>1548144</v>
      </c>
      <c r="JD18" s="3">
        <v>1549863</v>
      </c>
      <c r="JE18" s="3">
        <v>1551587</v>
      </c>
      <c r="JF18" s="3">
        <v>1553317</v>
      </c>
      <c r="JG18" s="3">
        <v>1555051</v>
      </c>
      <c r="JH18" s="3">
        <v>1556791</v>
      </c>
      <c r="JI18" s="3">
        <v>1558536</v>
      </c>
      <c r="JJ18" s="3">
        <v>1560285</v>
      </c>
      <c r="JK18" s="3">
        <v>1562040</v>
      </c>
      <c r="JL18" s="3">
        <v>1563800</v>
      </c>
      <c r="JM18" s="3">
        <v>1565565</v>
      </c>
      <c r="JN18" s="3">
        <v>1567335</v>
      </c>
      <c r="JO18" s="3">
        <v>1569111</v>
      </c>
      <c r="JP18" s="3">
        <v>1570892</v>
      </c>
      <c r="JQ18" s="3">
        <v>1572678</v>
      </c>
      <c r="JR18" s="3">
        <v>1574469</v>
      </c>
      <c r="JS18" s="3">
        <v>1576265</v>
      </c>
      <c r="JT18" s="3">
        <v>1578068</v>
      </c>
      <c r="JU18" s="3">
        <v>1579875</v>
      </c>
      <c r="JV18" s="3">
        <v>1581688</v>
      </c>
      <c r="JW18" s="3">
        <v>1583507</v>
      </c>
      <c r="JX18" s="3">
        <v>1585332</v>
      </c>
      <c r="JY18" s="3">
        <v>1587162</v>
      </c>
      <c r="JZ18" s="3">
        <v>1588998</v>
      </c>
      <c r="KA18" s="3">
        <v>1590840</v>
      </c>
      <c r="KB18" s="3">
        <v>1592688</v>
      </c>
      <c r="KC18" s="3">
        <v>1594542</v>
      </c>
      <c r="KD18" s="3">
        <v>1596402</v>
      </c>
      <c r="KE18" s="3">
        <v>1598267</v>
      </c>
      <c r="KF18" s="3">
        <v>1600139</v>
      </c>
      <c r="KG18" s="3">
        <v>1602018</v>
      </c>
      <c r="KH18" s="3">
        <v>1603902</v>
      </c>
      <c r="KI18" s="3">
        <v>1605794</v>
      </c>
      <c r="KJ18" s="3">
        <v>1607691</v>
      </c>
      <c r="KK18" s="3">
        <v>1609596</v>
      </c>
      <c r="KL18" s="3">
        <v>1611508</v>
      </c>
      <c r="KM18" s="3">
        <v>1613426</v>
      </c>
      <c r="KN18" s="3">
        <v>1615351</v>
      </c>
      <c r="KO18" s="3">
        <v>1617284</v>
      </c>
      <c r="KP18" s="3">
        <v>1619224</v>
      </c>
      <c r="KQ18" s="3">
        <v>1621171</v>
      </c>
      <c r="KR18" s="3">
        <v>1623126</v>
      </c>
      <c r="KS18" s="3">
        <v>1625088</v>
      </c>
      <c r="KT18" s="3">
        <v>1627058</v>
      </c>
      <c r="KU18" s="3">
        <v>1629035</v>
      </c>
      <c r="KV18" s="3">
        <v>1631021</v>
      </c>
      <c r="KW18" s="3">
        <v>1633014</v>
      </c>
      <c r="KX18" s="3">
        <v>1635014</v>
      </c>
      <c r="KY18" s="3">
        <v>1637023</v>
      </c>
      <c r="KZ18" s="3">
        <v>1639039</v>
      </c>
      <c r="LA18" s="3">
        <v>1641064</v>
      </c>
      <c r="LB18" s="3">
        <v>1643096</v>
      </c>
      <c r="LC18" s="3">
        <v>1645137</v>
      </c>
      <c r="LD18" s="3">
        <v>1647186</v>
      </c>
      <c r="LE18" s="3">
        <v>1649244</v>
      </c>
      <c r="LF18" s="3">
        <v>1651310</v>
      </c>
      <c r="LG18" s="3">
        <v>1653384</v>
      </c>
      <c r="LH18" s="3">
        <v>1655468</v>
      </c>
      <c r="LI18" s="3">
        <v>1657560</v>
      </c>
      <c r="LJ18" s="3">
        <v>1659661</v>
      </c>
      <c r="LK18" s="3">
        <v>1661771</v>
      </c>
      <c r="LL18" s="3">
        <v>1663891</v>
      </c>
      <c r="LM18" s="3">
        <v>1666019</v>
      </c>
      <c r="LN18" s="3">
        <v>1668157</v>
      </c>
      <c r="LO18" s="3">
        <v>1670305</v>
      </c>
      <c r="LP18" s="3">
        <v>1672462</v>
      </c>
      <c r="LQ18" s="3">
        <v>1674629</v>
      </c>
      <c r="LR18" s="3">
        <v>1676806</v>
      </c>
      <c r="LS18" s="3">
        <v>1678993</v>
      </c>
      <c r="LT18" s="3">
        <v>1681190</v>
      </c>
      <c r="LU18" s="3">
        <v>1683397</v>
      </c>
      <c r="LV18" s="3">
        <v>1685614</v>
      </c>
      <c r="LW18" s="3">
        <v>1687841</v>
      </c>
      <c r="LX18" s="3">
        <v>1690079</v>
      </c>
      <c r="LY18" s="3">
        <v>1692328</v>
      </c>
      <c r="LZ18" s="3">
        <v>1694587</v>
      </c>
      <c r="MA18" s="3">
        <v>1696856</v>
      </c>
      <c r="MB18" s="3">
        <v>1699137</v>
      </c>
      <c r="MC18" s="3">
        <v>1701428</v>
      </c>
      <c r="MD18" s="3">
        <v>1703731</v>
      </c>
      <c r="ME18" s="3">
        <v>1706044</v>
      </c>
      <c r="MF18" s="3">
        <v>1708369</v>
      </c>
      <c r="MG18" s="3">
        <v>1710704</v>
      </c>
      <c r="MH18" s="3">
        <v>1713051</v>
      </c>
      <c r="MI18" s="3">
        <v>1715409</v>
      </c>
      <c r="MJ18" s="3">
        <v>1717779</v>
      </c>
      <c r="MK18" s="3">
        <v>1720160</v>
      </c>
      <c r="ML18" s="3">
        <v>1722553</v>
      </c>
      <c r="MM18" s="3">
        <v>1724957</v>
      </c>
      <c r="MN18" s="3">
        <v>1727374</v>
      </c>
      <c r="MO18" s="3">
        <v>1729802</v>
      </c>
      <c r="MP18" s="3">
        <v>1732241</v>
      </c>
      <c r="MQ18" s="3">
        <v>1734693</v>
      </c>
      <c r="MR18" s="3">
        <v>1737157</v>
      </c>
      <c r="MS18" s="3">
        <v>1739632</v>
      </c>
      <c r="MT18" s="3">
        <v>1742120</v>
      </c>
      <c r="MU18" t="s">
        <v>450</v>
      </c>
      <c r="MV18" t="b">
        <v>0</v>
      </c>
      <c r="MW18" t="s">
        <v>377</v>
      </c>
      <c r="MX18" t="s">
        <v>377</v>
      </c>
      <c r="MY18">
        <v>2024</v>
      </c>
      <c r="MZ18">
        <v>2</v>
      </c>
      <c r="NA18" t="s">
        <v>377</v>
      </c>
      <c r="NB18" s="1" t="s">
        <v>451</v>
      </c>
      <c r="NC18" t="s">
        <v>452</v>
      </c>
      <c r="ND18" t="s">
        <v>395</v>
      </c>
      <c r="NE18" t="s">
        <v>446</v>
      </c>
      <c r="NF18" s="1" t="s">
        <v>845</v>
      </c>
    </row>
    <row r="19" spans="1:370" x14ac:dyDescent="0.25">
      <c r="A19" t="s">
        <v>396</v>
      </c>
      <c r="B19" t="s">
        <v>443</v>
      </c>
      <c r="C19" s="1" t="s">
        <v>844</v>
      </c>
      <c r="D19" t="s">
        <v>397</v>
      </c>
      <c r="E19" t="s">
        <v>384</v>
      </c>
      <c r="F19" t="s">
        <v>374</v>
      </c>
      <c r="G19" s="2">
        <v>81.432329999999993</v>
      </c>
      <c r="H19" s="2">
        <v>83.725650000000002</v>
      </c>
      <c r="I19" s="2">
        <v>86.269949999999994</v>
      </c>
      <c r="J19" s="2">
        <v>89.06523</v>
      </c>
      <c r="K19" s="2">
        <v>90.068200000000004</v>
      </c>
      <c r="L19" s="2">
        <v>91.012050000000002</v>
      </c>
      <c r="M19" s="2">
        <v>96.378649999999993</v>
      </c>
      <c r="N19" s="2">
        <v>106.16800000000001</v>
      </c>
      <c r="O19" s="2">
        <v>116.9717</v>
      </c>
      <c r="P19" s="2">
        <v>125.9576</v>
      </c>
      <c r="Q19" s="2">
        <v>132.54900000000001</v>
      </c>
      <c r="R19" s="2">
        <v>136.74610000000001</v>
      </c>
      <c r="S19" s="2">
        <v>141.3073</v>
      </c>
      <c r="T19" s="2">
        <v>146.83099999999999</v>
      </c>
      <c r="U19" s="2">
        <v>151.40020000000001</v>
      </c>
      <c r="V19" s="2">
        <v>155.01509999999999</v>
      </c>
      <c r="W19" s="2">
        <v>158.1867</v>
      </c>
      <c r="X19" s="2">
        <v>161.756</v>
      </c>
      <c r="Y19" s="2">
        <v>166.3947</v>
      </c>
      <c r="Z19" s="2">
        <v>172.10300000000001</v>
      </c>
      <c r="AA19" s="2">
        <v>177.74619999999999</v>
      </c>
      <c r="AB19" s="2">
        <v>182.9573</v>
      </c>
      <c r="AC19" s="2">
        <v>188.35390000000001</v>
      </c>
      <c r="AD19" s="2">
        <v>193.93610000000001</v>
      </c>
      <c r="AE19" s="2">
        <v>199.05869999999999</v>
      </c>
      <c r="AF19" s="2">
        <v>204.11709999999999</v>
      </c>
      <c r="AG19" s="2">
        <v>210.31229999999999</v>
      </c>
      <c r="AH19" s="2">
        <v>217.64449999999999</v>
      </c>
      <c r="AI19" s="2">
        <v>224.0462</v>
      </c>
      <c r="AJ19" s="2">
        <v>230.00909999999999</v>
      </c>
      <c r="AK19" s="2">
        <v>238.29169999999999</v>
      </c>
      <c r="AL19" s="2">
        <v>248.89420000000001</v>
      </c>
      <c r="AM19" s="2">
        <v>259.83460000000002</v>
      </c>
      <c r="AN19" s="2">
        <v>269.82600000000002</v>
      </c>
      <c r="AO19" s="2">
        <v>279.04020000000003</v>
      </c>
      <c r="AP19" s="2">
        <v>287.47710000000001</v>
      </c>
      <c r="AQ19" s="2">
        <v>296.40010000000001</v>
      </c>
      <c r="AR19" s="2">
        <v>305.6268</v>
      </c>
      <c r="AS19" s="2">
        <v>313.637</v>
      </c>
      <c r="AT19" s="2">
        <v>320.43079999999998</v>
      </c>
      <c r="AU19" s="2">
        <v>327.721</v>
      </c>
      <c r="AV19" s="2">
        <v>335.49290000000002</v>
      </c>
      <c r="AW19" s="2">
        <v>342.01209999999998</v>
      </c>
      <c r="AX19" s="2">
        <v>347.27859999999998</v>
      </c>
      <c r="AY19" s="2">
        <v>352.6694</v>
      </c>
      <c r="AZ19" s="2">
        <v>358.5652</v>
      </c>
      <c r="BA19" s="2">
        <v>364.12509999999997</v>
      </c>
      <c r="BB19" s="2">
        <v>369.34899999999999</v>
      </c>
      <c r="BC19" s="2">
        <v>374.64330000000001</v>
      </c>
      <c r="BD19" s="2">
        <v>380.07220000000001</v>
      </c>
      <c r="BE19" s="2">
        <v>385.31950000000001</v>
      </c>
      <c r="BF19" s="2">
        <v>390.3852</v>
      </c>
      <c r="BG19" s="2">
        <v>395.14929999999998</v>
      </c>
      <c r="BH19" s="2">
        <v>399.99419999999998</v>
      </c>
      <c r="BI19" s="2">
        <v>405.57810000000001</v>
      </c>
      <c r="BJ19" s="2">
        <v>411.90100000000001</v>
      </c>
      <c r="BK19" s="2">
        <v>417.96230000000003</v>
      </c>
      <c r="BL19" s="2">
        <v>423.73009999999999</v>
      </c>
      <c r="BM19" s="2">
        <v>430.16019999999997</v>
      </c>
      <c r="BN19" s="2">
        <v>437.25279999999998</v>
      </c>
      <c r="BO19" s="2">
        <v>445.55630000000002</v>
      </c>
      <c r="BP19" s="2">
        <v>453.56229999999999</v>
      </c>
      <c r="BQ19" s="2">
        <v>458.6001</v>
      </c>
      <c r="BR19" s="2">
        <v>460.66950000000003</v>
      </c>
      <c r="BS19" s="2">
        <v>458.53609999999998</v>
      </c>
      <c r="BT19" s="2">
        <v>457.70650000000001</v>
      </c>
      <c r="BU19" s="2">
        <v>467.1635</v>
      </c>
      <c r="BV19" s="2">
        <v>486.90699999999998</v>
      </c>
      <c r="BW19" s="2">
        <v>506.95280000000002</v>
      </c>
      <c r="BX19" s="2">
        <v>522.81960000000004</v>
      </c>
      <c r="BY19" s="2">
        <v>538.18619999999999</v>
      </c>
      <c r="BZ19" s="2">
        <v>553.05280000000005</v>
      </c>
      <c r="CA19" s="2">
        <v>565.79079999999999</v>
      </c>
      <c r="CB19" s="2">
        <v>578.78229999999996</v>
      </c>
      <c r="CC19" s="2">
        <v>597.00729999999999</v>
      </c>
      <c r="CD19" s="2">
        <v>620.46579999999994</v>
      </c>
      <c r="CE19" s="2">
        <v>644.2482</v>
      </c>
      <c r="CF19" s="2">
        <v>665.90039999999999</v>
      </c>
      <c r="CG19" s="2">
        <v>686.87900000000002</v>
      </c>
      <c r="CH19" s="2">
        <v>707.18399999999997</v>
      </c>
      <c r="CI19" s="2">
        <v>727.92790000000002</v>
      </c>
      <c r="CJ19" s="2">
        <v>748.93439999999998</v>
      </c>
      <c r="CK19" s="2">
        <v>768.84360000000004</v>
      </c>
      <c r="CL19" s="2">
        <v>787.65530000000001</v>
      </c>
      <c r="CM19" s="2">
        <v>798.7989</v>
      </c>
      <c r="CN19" s="2">
        <v>810.57010000000002</v>
      </c>
      <c r="CO19" s="2">
        <v>841.21180000000004</v>
      </c>
      <c r="CP19" s="2">
        <v>890.72389999999996</v>
      </c>
      <c r="CQ19" s="2">
        <v>949.23059999999998</v>
      </c>
      <c r="CR19" s="2">
        <v>999.86990000000003</v>
      </c>
      <c r="CS19" s="2">
        <v>1028.7929999999999</v>
      </c>
      <c r="CT19" s="2">
        <v>1036.001</v>
      </c>
      <c r="CU19" s="2">
        <v>1044.2170000000001</v>
      </c>
      <c r="CV19" s="2">
        <v>1061.2170000000001</v>
      </c>
      <c r="CW19" s="2">
        <v>1075.213</v>
      </c>
      <c r="CX19" s="2">
        <v>1086.2059999999999</v>
      </c>
      <c r="CY19" s="2">
        <v>1098.5340000000001</v>
      </c>
      <c r="CZ19" s="2">
        <v>1112.049</v>
      </c>
      <c r="DA19" s="2">
        <v>1122.2</v>
      </c>
      <c r="DB19" s="2">
        <v>1128.9860000000001</v>
      </c>
      <c r="DC19" s="2">
        <v>1135.6410000000001</v>
      </c>
      <c r="DD19" s="2">
        <v>1143.664</v>
      </c>
      <c r="DE19" s="2">
        <v>1151.93</v>
      </c>
      <c r="DF19" s="2">
        <v>1160.441</v>
      </c>
      <c r="DG19" s="2">
        <v>1170.8430000000001</v>
      </c>
      <c r="DH19" s="2">
        <v>1181.1010000000001</v>
      </c>
      <c r="DI19" s="2">
        <v>1186.704</v>
      </c>
      <c r="DJ19" s="2">
        <v>1187.6510000000001</v>
      </c>
      <c r="DK19" s="2">
        <v>1188.45</v>
      </c>
      <c r="DL19" s="2">
        <v>1191.1400000000001</v>
      </c>
      <c r="DM19" s="2">
        <v>1194.086</v>
      </c>
      <c r="DN19" s="2">
        <v>1197.2860000000001</v>
      </c>
      <c r="DO19" s="2">
        <v>1197.08</v>
      </c>
      <c r="DP19" s="2">
        <v>1196.8530000000001</v>
      </c>
      <c r="DQ19" s="2">
        <v>1205.0229999999999</v>
      </c>
      <c r="DR19" s="2">
        <v>1221.5889999999999</v>
      </c>
      <c r="DS19" s="2">
        <v>1236.029</v>
      </c>
      <c r="DT19" s="2">
        <v>1247.114</v>
      </c>
      <c r="DU19" s="2">
        <v>1263.6400000000001</v>
      </c>
      <c r="DV19" s="2">
        <v>1285.606</v>
      </c>
      <c r="DW19" s="2">
        <v>1308.3219999999999</v>
      </c>
      <c r="DX19" s="2">
        <v>1328.8140000000001</v>
      </c>
      <c r="DY19" s="2">
        <v>1347.588</v>
      </c>
      <c r="DZ19" s="2">
        <v>1364.643</v>
      </c>
      <c r="EA19" s="2">
        <v>1382.6690000000001</v>
      </c>
      <c r="EB19" s="2">
        <v>1401.3679999999999</v>
      </c>
      <c r="EC19" s="2">
        <v>1417.636</v>
      </c>
      <c r="ED19" s="2">
        <v>1431.4739999999999</v>
      </c>
      <c r="EE19" s="2">
        <v>1445.6669999999999</v>
      </c>
      <c r="EF19" s="2">
        <v>1460.8389999999999</v>
      </c>
      <c r="EG19" s="2">
        <v>1475.0740000000001</v>
      </c>
      <c r="EH19" s="2">
        <v>1488.3720000000001</v>
      </c>
      <c r="EI19" s="2">
        <v>1505.674</v>
      </c>
      <c r="EJ19" s="2">
        <v>1523.261</v>
      </c>
      <c r="EK19" s="2">
        <v>1530.9590000000001</v>
      </c>
      <c r="EL19" s="2">
        <v>1528.7670000000001</v>
      </c>
      <c r="EM19" s="2">
        <v>1524.9490000000001</v>
      </c>
      <c r="EN19" s="2">
        <v>1525.18</v>
      </c>
      <c r="EO19" s="2">
        <v>1529.183</v>
      </c>
      <c r="EP19" s="2">
        <v>1536.96</v>
      </c>
      <c r="EQ19" s="2">
        <v>1537.2449999999999</v>
      </c>
      <c r="ER19" s="2">
        <v>1536.1780000000001</v>
      </c>
      <c r="ES19" s="2">
        <v>1553.6610000000001</v>
      </c>
      <c r="ET19" s="2">
        <v>1589.694</v>
      </c>
      <c r="EU19" s="2">
        <v>1609.29</v>
      </c>
      <c r="EV19" s="2">
        <v>1621.7550000000001</v>
      </c>
      <c r="EW19" s="2">
        <v>1675.165</v>
      </c>
      <c r="EX19" s="2">
        <v>1769.5219999999999</v>
      </c>
      <c r="EY19" s="2">
        <v>1889.3889999999999</v>
      </c>
      <c r="EZ19" s="2">
        <v>1992.0429999999999</v>
      </c>
      <c r="FA19" s="2">
        <v>2032.806</v>
      </c>
      <c r="FB19" s="2">
        <v>2011.6769999999999</v>
      </c>
      <c r="FC19" s="2">
        <v>2015.117</v>
      </c>
      <c r="FD19" s="2">
        <v>2018.557</v>
      </c>
      <c r="FE19" s="2">
        <v>2021.998</v>
      </c>
      <c r="FF19" s="2">
        <v>2025.4380000000001</v>
      </c>
      <c r="FG19" s="2">
        <v>2036.1510000000001</v>
      </c>
      <c r="FH19" s="2">
        <v>2046.864</v>
      </c>
      <c r="FI19" s="2">
        <v>2057.576</v>
      </c>
      <c r="FJ19" s="2">
        <v>2068.2890000000002</v>
      </c>
      <c r="FK19" s="2">
        <v>2062.0529999999999</v>
      </c>
      <c r="FL19" s="2">
        <v>2055.8159999999998</v>
      </c>
      <c r="FM19" s="2">
        <v>2049.58</v>
      </c>
      <c r="FN19" s="2">
        <v>2043.3440000000001</v>
      </c>
      <c r="FO19" s="2">
        <v>2043.4880000000001</v>
      </c>
      <c r="FP19" s="2">
        <v>2043.6310000000001</v>
      </c>
      <c r="FQ19" s="2">
        <v>2043.7750000000001</v>
      </c>
      <c r="FR19" s="2">
        <v>2043.9179999999999</v>
      </c>
      <c r="FS19" s="2">
        <v>2038.115</v>
      </c>
      <c r="FT19" s="2">
        <v>2032.3109999999999</v>
      </c>
      <c r="FU19" s="2">
        <v>2026.5070000000001</v>
      </c>
      <c r="FV19" s="2">
        <v>2020.704</v>
      </c>
      <c r="FW19" s="2">
        <v>2033.8140000000001</v>
      </c>
      <c r="FX19" s="2">
        <v>2037.58</v>
      </c>
      <c r="FY19" s="2">
        <v>2031.3389999999999</v>
      </c>
      <c r="FZ19" s="2">
        <v>2006.8130000000001</v>
      </c>
      <c r="GA19" s="2">
        <v>1988.9159999999999</v>
      </c>
      <c r="GB19" s="2">
        <v>1980.96</v>
      </c>
      <c r="GC19" s="2">
        <v>1974.8779999999999</v>
      </c>
      <c r="GD19" s="2">
        <v>1967.2650000000001</v>
      </c>
      <c r="GE19" s="2">
        <v>1949.1880000000001</v>
      </c>
      <c r="GF19" s="2">
        <v>1934.5329999999999</v>
      </c>
      <c r="GG19" s="2">
        <v>1928.616</v>
      </c>
      <c r="GH19" s="2">
        <v>1914.05</v>
      </c>
      <c r="GI19" s="2">
        <v>1927.098</v>
      </c>
      <c r="GJ19" s="2">
        <v>1919.165</v>
      </c>
      <c r="GK19" s="2">
        <v>1930.3520000000001</v>
      </c>
      <c r="GL19" s="2">
        <v>1899.1679999999999</v>
      </c>
      <c r="GM19" s="2">
        <v>1955.3789999999999</v>
      </c>
      <c r="GN19" s="2">
        <v>2109.1889999999999</v>
      </c>
      <c r="GO19" s="2">
        <v>2194.433</v>
      </c>
      <c r="GP19" s="2">
        <v>2171.7979999999998</v>
      </c>
      <c r="GQ19" s="2">
        <v>2205.4929999999999</v>
      </c>
      <c r="GR19" s="2">
        <v>2251.8429999999998</v>
      </c>
      <c r="GS19" s="2">
        <v>2284.049</v>
      </c>
      <c r="GT19" s="2">
        <v>2319.9110000000001</v>
      </c>
      <c r="GU19" s="2">
        <v>2319.009</v>
      </c>
      <c r="GV19" s="2">
        <v>2343.9650000000001</v>
      </c>
      <c r="GW19" s="2">
        <v>2325.357</v>
      </c>
      <c r="GX19" s="2">
        <v>2367.6869999999999</v>
      </c>
      <c r="GY19" s="2">
        <v>2406.6489999999999</v>
      </c>
      <c r="GZ19" s="2">
        <v>2417.4929999999999</v>
      </c>
      <c r="HA19" s="2">
        <v>2453.788</v>
      </c>
      <c r="HB19" s="2">
        <v>2445.6909999999998</v>
      </c>
      <c r="HC19" s="2">
        <v>2461.471</v>
      </c>
      <c r="HD19" s="2">
        <v>2460.0700000000002</v>
      </c>
      <c r="HE19" s="2">
        <v>2488.5479999999998</v>
      </c>
      <c r="HF19" s="2">
        <v>2508.9850000000001</v>
      </c>
      <c r="HG19" s="2">
        <v>2523.308</v>
      </c>
      <c r="HH19" s="3">
        <v>2545.953</v>
      </c>
      <c r="HI19" s="3">
        <v>2570.1109999999999</v>
      </c>
      <c r="HJ19" s="3">
        <v>2595.498</v>
      </c>
      <c r="HK19" s="3">
        <v>2622.7820000000002</v>
      </c>
      <c r="HL19" s="3">
        <v>2652.0250000000001</v>
      </c>
      <c r="HM19" s="3">
        <v>2682.5940000000001</v>
      </c>
      <c r="HN19" s="3">
        <v>2714.6210000000001</v>
      </c>
      <c r="HO19" s="3">
        <v>2748.038</v>
      </c>
      <c r="HP19" s="3">
        <v>2782.6819999999998</v>
      </c>
      <c r="HQ19" s="3">
        <v>2818.451</v>
      </c>
      <c r="HR19" s="3">
        <v>2855.3040000000001</v>
      </c>
      <c r="HS19" s="3">
        <v>2893.5309999999999</v>
      </c>
      <c r="HT19" s="3">
        <v>2933.6689999999999</v>
      </c>
      <c r="HU19" s="3">
        <v>2975.8130000000001</v>
      </c>
      <c r="HV19" s="3">
        <v>3019.6149999999998</v>
      </c>
      <c r="HW19" s="3">
        <v>3064.8359999999998</v>
      </c>
      <c r="HX19" s="3">
        <v>3111.0419999999999</v>
      </c>
      <c r="HY19" s="3">
        <v>3157.6680000000001</v>
      </c>
      <c r="HZ19" s="3">
        <v>3203.817</v>
      </c>
      <c r="IA19" s="3">
        <v>3249.627</v>
      </c>
      <c r="IB19" s="3">
        <v>3294.6770000000001</v>
      </c>
      <c r="IC19" s="3">
        <v>3338.6990000000001</v>
      </c>
      <c r="ID19" s="3">
        <v>3381.643</v>
      </c>
      <c r="IE19" s="3">
        <v>3423.5070000000001</v>
      </c>
      <c r="IF19" s="3">
        <v>3464.0770000000002</v>
      </c>
      <c r="IG19" s="3">
        <v>3503.2779999999998</v>
      </c>
      <c r="IH19" s="3">
        <v>3541.2959999999998</v>
      </c>
      <c r="II19" s="3">
        <v>3578.203</v>
      </c>
      <c r="IJ19" s="3">
        <v>3614.0419999999999</v>
      </c>
      <c r="IK19" s="3">
        <v>3649.0079999999998</v>
      </c>
      <c r="IL19" s="3">
        <v>3683.0909999999999</v>
      </c>
      <c r="IM19" s="3">
        <v>3716.2020000000002</v>
      </c>
      <c r="IN19" s="3">
        <v>3748.252</v>
      </c>
      <c r="IO19" s="3">
        <v>3779.078</v>
      </c>
      <c r="IP19" s="3">
        <v>3808.5990000000002</v>
      </c>
      <c r="IQ19" s="3">
        <v>3836.7979999999998</v>
      </c>
      <c r="IR19" s="3">
        <v>3863.7310000000002</v>
      </c>
      <c r="IS19" s="3">
        <v>3889.4229999999998</v>
      </c>
      <c r="IT19" s="3">
        <v>3914.0830000000001</v>
      </c>
      <c r="IU19" s="3">
        <v>3938.027</v>
      </c>
      <c r="IV19" s="3">
        <v>3961.444</v>
      </c>
      <c r="IW19" s="3">
        <v>3984.5230000000001</v>
      </c>
      <c r="IX19" s="3">
        <v>4007.4870000000001</v>
      </c>
      <c r="IY19" s="3">
        <v>4030.6219999999998</v>
      </c>
      <c r="IZ19" s="3">
        <v>4053.9279999999999</v>
      </c>
      <c r="JA19" s="3">
        <v>4077.4070000000002</v>
      </c>
      <c r="JB19" s="3">
        <v>4101.0590000000002</v>
      </c>
      <c r="JC19" s="3">
        <v>4124.8869999999997</v>
      </c>
      <c r="JD19" s="3">
        <v>4148.893</v>
      </c>
      <c r="JE19" s="3">
        <v>4173.076</v>
      </c>
      <c r="JF19" s="3">
        <v>4197.4380000000001</v>
      </c>
      <c r="JG19" s="3">
        <v>4221.9799999999996</v>
      </c>
      <c r="JH19" s="3">
        <v>4246.7020000000002</v>
      </c>
      <c r="JI19" s="3">
        <v>4271.6040000000003</v>
      </c>
      <c r="JJ19" s="3">
        <v>4296.6880000000001</v>
      </c>
      <c r="JK19" s="3">
        <v>4321.9620000000004</v>
      </c>
      <c r="JL19" s="3">
        <v>4347.4250000000002</v>
      </c>
      <c r="JM19" s="3">
        <v>4373.0780000000004</v>
      </c>
      <c r="JN19" s="3">
        <v>4398.9210000000003</v>
      </c>
      <c r="JO19" s="3">
        <v>4424.9620000000004</v>
      </c>
      <c r="JP19" s="3">
        <v>4451.201</v>
      </c>
      <c r="JQ19" s="3">
        <v>4477.6390000000001</v>
      </c>
      <c r="JR19" s="3">
        <v>4504.277</v>
      </c>
      <c r="JS19" s="3">
        <v>4531.1189999999997</v>
      </c>
      <c r="JT19" s="3">
        <v>4558.1639999999998</v>
      </c>
      <c r="JU19" s="3">
        <v>4585.415</v>
      </c>
      <c r="JV19" s="3">
        <v>4612.8720000000003</v>
      </c>
      <c r="JW19" s="3">
        <v>4640.5389999999998</v>
      </c>
      <c r="JX19" s="3">
        <v>4668.4160000000002</v>
      </c>
      <c r="JY19" s="3">
        <v>4696.5050000000001</v>
      </c>
      <c r="JZ19" s="3">
        <v>4724.8069999999998</v>
      </c>
      <c r="KA19" s="3">
        <v>4753.3220000000001</v>
      </c>
      <c r="KB19" s="3">
        <v>4782.05</v>
      </c>
      <c r="KC19" s="3">
        <v>4810.9930000000004</v>
      </c>
      <c r="KD19" s="3">
        <v>4840.1530000000002</v>
      </c>
      <c r="KE19" s="3">
        <v>4869.5280000000002</v>
      </c>
      <c r="KF19" s="3">
        <v>4899.12</v>
      </c>
      <c r="KG19" s="3">
        <v>4928.93</v>
      </c>
      <c r="KH19" s="3">
        <v>4958.9589999999998</v>
      </c>
      <c r="KI19" s="3">
        <v>4989.2079999999996</v>
      </c>
      <c r="KJ19" s="3">
        <v>5019.6779999999999</v>
      </c>
      <c r="KK19" s="3">
        <v>5050.3689999999997</v>
      </c>
      <c r="KL19" s="3">
        <v>5081.2839999999997</v>
      </c>
      <c r="KM19" s="3">
        <v>5112.4219999999996</v>
      </c>
      <c r="KN19" s="3">
        <v>5143.7839999999997</v>
      </c>
      <c r="KO19" s="3">
        <v>5175.3710000000001</v>
      </c>
      <c r="KP19" s="3">
        <v>5207.1850000000004</v>
      </c>
      <c r="KQ19" s="3">
        <v>5239.2219999999998</v>
      </c>
      <c r="KR19" s="3">
        <v>5271.4830000000002</v>
      </c>
      <c r="KS19" s="3">
        <v>5303.9690000000001</v>
      </c>
      <c r="KT19" s="3">
        <v>5336.6819999999998</v>
      </c>
      <c r="KU19" s="3">
        <v>5369.6210000000001</v>
      </c>
      <c r="KV19" s="3">
        <v>5402.79</v>
      </c>
      <c r="KW19" s="3">
        <v>5436.1880000000001</v>
      </c>
      <c r="KX19" s="3">
        <v>5469.817</v>
      </c>
      <c r="KY19" s="3">
        <v>5503.6769999999997</v>
      </c>
      <c r="KZ19" s="3">
        <v>5537.77</v>
      </c>
      <c r="LA19" s="3">
        <v>5572.0959999999995</v>
      </c>
      <c r="LB19" s="3">
        <v>5606.6570000000002</v>
      </c>
      <c r="LC19" s="3">
        <v>5641.4560000000001</v>
      </c>
      <c r="LD19" s="3">
        <v>5676.4930000000004</v>
      </c>
      <c r="LE19" s="3">
        <v>5711.77</v>
      </c>
      <c r="LF19" s="3">
        <v>5747.29</v>
      </c>
      <c r="LG19" s="3">
        <v>5783.0519999999997</v>
      </c>
      <c r="LH19" s="3">
        <v>5819.058</v>
      </c>
      <c r="LI19" s="3">
        <v>5855.31</v>
      </c>
      <c r="LJ19" s="3">
        <v>5891.8059999999996</v>
      </c>
      <c r="LK19" s="3">
        <v>5928.5460000000003</v>
      </c>
      <c r="LL19" s="3">
        <v>5965.5330000000004</v>
      </c>
      <c r="LM19" s="3">
        <v>6002.7659999999996</v>
      </c>
      <c r="LN19" s="3">
        <v>6040.2479999999996</v>
      </c>
      <c r="LO19" s="3">
        <v>6077.9759999999997</v>
      </c>
      <c r="LP19" s="3">
        <v>6115.951</v>
      </c>
      <c r="LQ19" s="3">
        <v>6154.1750000000002</v>
      </c>
      <c r="LR19" s="3">
        <v>6192.6490000000003</v>
      </c>
      <c r="LS19" s="3">
        <v>6231.3729999999996</v>
      </c>
      <c r="LT19" s="3">
        <v>6270.3459999999995</v>
      </c>
      <c r="LU19" s="3">
        <v>6309.57</v>
      </c>
      <c r="LV19" s="3">
        <v>6349.0469999999996</v>
      </c>
      <c r="LW19" s="3">
        <v>6388.7749999999996</v>
      </c>
      <c r="LX19" s="3">
        <v>6428.7560000000003</v>
      </c>
      <c r="LY19" s="3">
        <v>6468.991</v>
      </c>
      <c r="LZ19" s="3">
        <v>6509.48</v>
      </c>
      <c r="MA19" s="3">
        <v>6550.2290000000003</v>
      </c>
      <c r="MB19" s="3">
        <v>6591.24</v>
      </c>
      <c r="MC19" s="3">
        <v>6632.5129999999999</v>
      </c>
      <c r="MD19" s="3">
        <v>6674.05</v>
      </c>
      <c r="ME19" s="3">
        <v>6715.85</v>
      </c>
      <c r="MF19" s="3">
        <v>6757.9160000000002</v>
      </c>
      <c r="MG19" s="3">
        <v>6800.2489999999998</v>
      </c>
      <c r="MH19" s="3">
        <v>6842.8509999999997</v>
      </c>
      <c r="MI19" s="3">
        <v>6885.7330000000002</v>
      </c>
      <c r="MJ19" s="3">
        <v>6928.8980000000001</v>
      </c>
      <c r="MK19" s="3">
        <v>6972.3490000000002</v>
      </c>
      <c r="ML19" s="3">
        <v>7016.0860000000002</v>
      </c>
      <c r="MM19" s="3">
        <v>7060.1149999999998</v>
      </c>
      <c r="MN19" s="3">
        <v>7104.4380000000001</v>
      </c>
      <c r="MO19" s="3">
        <v>7149.0559999999996</v>
      </c>
      <c r="MP19" s="3">
        <v>7193.9709999999995</v>
      </c>
      <c r="MQ19" s="3">
        <v>7239.1880000000001</v>
      </c>
      <c r="MR19" s="3">
        <v>7284.7079999999996</v>
      </c>
      <c r="MS19" s="3">
        <v>7330.5339999999997</v>
      </c>
      <c r="MT19" s="3">
        <v>7376.6679999999997</v>
      </c>
      <c r="MU19" t="s">
        <v>398</v>
      </c>
      <c r="MV19" t="b">
        <v>0</v>
      </c>
      <c r="MW19" t="s">
        <v>377</v>
      </c>
      <c r="MX19" t="s">
        <v>377</v>
      </c>
      <c r="MY19">
        <v>2025</v>
      </c>
      <c r="MZ19">
        <v>1</v>
      </c>
      <c r="NA19" t="s">
        <v>377</v>
      </c>
      <c r="NB19" s="1" t="s">
        <v>453</v>
      </c>
      <c r="NC19" s="1" t="s">
        <v>454</v>
      </c>
      <c r="ND19" t="s">
        <v>402</v>
      </c>
      <c r="NE19" t="s">
        <v>446</v>
      </c>
      <c r="NF19" s="1" t="s">
        <v>845</v>
      </c>
    </row>
    <row r="20" spans="1:370" x14ac:dyDescent="0.25">
      <c r="A20" t="s">
        <v>403</v>
      </c>
      <c r="B20" t="s">
        <v>443</v>
      </c>
      <c r="C20" s="1" t="s">
        <v>844</v>
      </c>
      <c r="D20" t="s">
        <v>397</v>
      </c>
      <c r="E20" t="s">
        <v>384</v>
      </c>
      <c r="F20" t="s">
        <v>374</v>
      </c>
      <c r="G20" s="2">
        <v>54.020290000000003</v>
      </c>
      <c r="H20" s="2">
        <v>54.872500000000002</v>
      </c>
      <c r="I20" s="2">
        <v>56.008780000000002</v>
      </c>
      <c r="J20" s="2">
        <v>56.766300000000001</v>
      </c>
      <c r="K20" s="2">
        <v>58.048589999999997</v>
      </c>
      <c r="L20" s="2">
        <v>59.330880000000001</v>
      </c>
      <c r="M20" s="2">
        <v>60.613169999999997</v>
      </c>
      <c r="N20" s="2">
        <v>61.89546</v>
      </c>
      <c r="O20" s="2">
        <v>63.993580000000001</v>
      </c>
      <c r="P20" s="2">
        <v>66.091700000000003</v>
      </c>
      <c r="Q20" s="2">
        <v>68.189819999999997</v>
      </c>
      <c r="R20" s="2">
        <v>70.287930000000003</v>
      </c>
      <c r="S20" s="2">
        <v>71.978139999999996</v>
      </c>
      <c r="T20" s="2">
        <v>73.668340000000001</v>
      </c>
      <c r="U20" s="2">
        <v>75.358549999999994</v>
      </c>
      <c r="V20" s="2">
        <v>77.048749999999998</v>
      </c>
      <c r="W20" s="2">
        <v>79.175899999999999</v>
      </c>
      <c r="X20" s="2">
        <v>81.303049999999999</v>
      </c>
      <c r="Y20" s="2">
        <v>83.430210000000002</v>
      </c>
      <c r="Z20" s="2">
        <v>85.557360000000003</v>
      </c>
      <c r="AA20" s="2">
        <v>89.369590000000002</v>
      </c>
      <c r="AB20" s="2">
        <v>93.181820000000002</v>
      </c>
      <c r="AC20" s="2">
        <v>96.994050000000001</v>
      </c>
      <c r="AD20" s="2">
        <v>100.80629999999999</v>
      </c>
      <c r="AE20" s="2">
        <v>104.5368</v>
      </c>
      <c r="AF20" s="2">
        <v>108.26730000000001</v>
      </c>
      <c r="AG20" s="2">
        <v>111.9978</v>
      </c>
      <c r="AH20" s="2">
        <v>115.7283</v>
      </c>
      <c r="AI20" s="2">
        <v>119.07940000000001</v>
      </c>
      <c r="AJ20" s="2">
        <v>122.4306</v>
      </c>
      <c r="AK20" s="2">
        <v>125.7817</v>
      </c>
      <c r="AL20" s="2">
        <v>129.1328</v>
      </c>
      <c r="AM20" s="2">
        <v>132.22730000000001</v>
      </c>
      <c r="AN20" s="2">
        <v>135.3218</v>
      </c>
      <c r="AO20" s="2">
        <v>138.41630000000001</v>
      </c>
      <c r="AP20" s="2">
        <v>141.51079999999999</v>
      </c>
      <c r="AQ20" s="2">
        <v>152.22210000000001</v>
      </c>
      <c r="AR20" s="2">
        <v>162.93350000000001</v>
      </c>
      <c r="AS20" s="2">
        <v>173.64490000000001</v>
      </c>
      <c r="AT20" s="2">
        <v>184.3563</v>
      </c>
      <c r="AU20" s="2">
        <v>190.93559999999999</v>
      </c>
      <c r="AV20" s="2">
        <v>197.51490000000001</v>
      </c>
      <c r="AW20" s="2">
        <v>204.0942</v>
      </c>
      <c r="AX20" s="2">
        <v>210.67349999999999</v>
      </c>
      <c r="AY20" s="2">
        <v>218.20869999999999</v>
      </c>
      <c r="AZ20" s="2">
        <v>225.7439</v>
      </c>
      <c r="BA20" s="2">
        <v>233.279</v>
      </c>
      <c r="BB20" s="2">
        <v>240.8142</v>
      </c>
      <c r="BC20" s="2">
        <v>248.05199999999999</v>
      </c>
      <c r="BD20" s="2">
        <v>255.28970000000001</v>
      </c>
      <c r="BE20" s="2">
        <v>262.52749999999997</v>
      </c>
      <c r="BF20" s="2">
        <v>269.76530000000002</v>
      </c>
      <c r="BG20" s="2">
        <v>276.45999999999998</v>
      </c>
      <c r="BH20" s="2">
        <v>283.15469999999999</v>
      </c>
      <c r="BI20" s="2">
        <v>289.8494</v>
      </c>
      <c r="BJ20" s="2">
        <v>296.54410000000001</v>
      </c>
      <c r="BK20" s="2">
        <v>303.2088</v>
      </c>
      <c r="BL20" s="2">
        <v>309.87349999999998</v>
      </c>
      <c r="BM20" s="2">
        <v>316.53820000000002</v>
      </c>
      <c r="BN20" s="2">
        <v>323.2029</v>
      </c>
      <c r="BO20" s="2">
        <v>329.05349999999999</v>
      </c>
      <c r="BP20" s="2">
        <v>334.90410000000003</v>
      </c>
      <c r="BQ20" s="2">
        <v>340.75459999999998</v>
      </c>
      <c r="BR20" s="2">
        <v>346.60520000000002</v>
      </c>
      <c r="BS20" s="2">
        <v>353.0582</v>
      </c>
      <c r="BT20" s="2">
        <v>359.5111</v>
      </c>
      <c r="BU20" s="2">
        <v>365.964</v>
      </c>
      <c r="BV20" s="2">
        <v>372.41699999999997</v>
      </c>
      <c r="BW20" s="2">
        <v>376.54</v>
      </c>
      <c r="BX20" s="2">
        <v>381.35399999999998</v>
      </c>
      <c r="BY20" s="2">
        <v>384.387</v>
      </c>
      <c r="BZ20" s="2">
        <v>421.28899999999999</v>
      </c>
      <c r="CA20" s="2">
        <v>424.57400000000001</v>
      </c>
      <c r="CB20" s="2">
        <v>434.53300000000002</v>
      </c>
      <c r="CC20" s="2">
        <v>458.709</v>
      </c>
      <c r="CD20" s="2">
        <v>466.59800000000001</v>
      </c>
      <c r="CE20" s="2">
        <v>477.17599999999999</v>
      </c>
      <c r="CF20" s="2">
        <v>496.63</v>
      </c>
      <c r="CG20" s="2">
        <v>515.59900000000005</v>
      </c>
      <c r="CH20" s="2">
        <v>528.38400000000001</v>
      </c>
      <c r="CI20" s="2">
        <v>554.92999999999995</v>
      </c>
      <c r="CJ20" s="2">
        <v>541.70399999999995</v>
      </c>
      <c r="CK20" s="2">
        <v>652.07399999999996</v>
      </c>
      <c r="CL20" s="2">
        <v>665.99300000000005</v>
      </c>
      <c r="CM20" s="2">
        <v>672.68899999999996</v>
      </c>
      <c r="CN20" s="2">
        <v>654.73599999999999</v>
      </c>
      <c r="CO20" s="2">
        <v>643.60299999999995</v>
      </c>
      <c r="CP20" s="2">
        <v>676.23099999999999</v>
      </c>
      <c r="CQ20" s="2">
        <v>710.399</v>
      </c>
      <c r="CR20" s="2">
        <v>741.72400000000005</v>
      </c>
      <c r="CS20" s="2">
        <v>775.81100000000004</v>
      </c>
      <c r="CT20" s="2">
        <v>905.63800000000003</v>
      </c>
      <c r="CU20" s="2">
        <v>917.41200000000003</v>
      </c>
      <c r="CV20" s="2">
        <v>929.76900000000001</v>
      </c>
      <c r="CW20" s="2">
        <v>949.81899999999996</v>
      </c>
      <c r="CX20" s="2">
        <v>982.20699999999999</v>
      </c>
      <c r="CY20" s="2">
        <v>984.59</v>
      </c>
      <c r="CZ20" s="2">
        <v>1026.5429999999999</v>
      </c>
      <c r="DA20" s="2">
        <v>1043.9760000000001</v>
      </c>
      <c r="DB20" s="2">
        <v>1047.212</v>
      </c>
      <c r="DC20" s="2">
        <v>1043.663</v>
      </c>
      <c r="DD20" s="2">
        <v>1051.5219999999999</v>
      </c>
      <c r="DE20" s="2">
        <v>1087.953</v>
      </c>
      <c r="DF20" s="2">
        <v>1100.1320000000001</v>
      </c>
      <c r="DG20" s="2">
        <v>1089.5419999999999</v>
      </c>
      <c r="DH20" s="2">
        <v>1082.5060000000001</v>
      </c>
      <c r="DI20" s="2">
        <v>1082.9870000000001</v>
      </c>
      <c r="DJ20" s="2">
        <v>1094.1479999999999</v>
      </c>
      <c r="DK20" s="2">
        <v>1096.3530000000001</v>
      </c>
      <c r="DL20" s="2">
        <v>1109.981</v>
      </c>
      <c r="DM20" s="2">
        <v>1116.55</v>
      </c>
      <c r="DN20" s="2">
        <v>1128.596</v>
      </c>
      <c r="DO20" s="2">
        <v>1145.0450000000001</v>
      </c>
      <c r="DP20" s="2">
        <v>1161.7260000000001</v>
      </c>
      <c r="DQ20" s="2">
        <v>1187.6369999999999</v>
      </c>
      <c r="DR20" s="2">
        <v>1174.0730000000001</v>
      </c>
      <c r="DS20" s="2">
        <v>1191.203</v>
      </c>
      <c r="DT20" s="2">
        <v>1220.8720000000001</v>
      </c>
      <c r="DU20" s="2">
        <v>1247.9670000000001</v>
      </c>
      <c r="DV20" s="2">
        <v>1276.144</v>
      </c>
      <c r="DW20" s="2">
        <v>1339.3430000000001</v>
      </c>
      <c r="DX20" s="2">
        <v>1401.7070000000001</v>
      </c>
      <c r="DY20" s="2">
        <v>1403.684</v>
      </c>
      <c r="DZ20" s="2">
        <v>1380.8119999999999</v>
      </c>
      <c r="EA20" s="2">
        <v>1419.5450000000001</v>
      </c>
      <c r="EB20" s="2">
        <v>1431.192</v>
      </c>
      <c r="EC20" s="2">
        <v>1446.42</v>
      </c>
      <c r="ED20" s="2">
        <v>1462.9</v>
      </c>
      <c r="EE20" s="2">
        <v>1497.0440000000001</v>
      </c>
      <c r="EF20" s="2">
        <v>1529.6790000000001</v>
      </c>
      <c r="EG20" s="2">
        <v>1557.5150000000001</v>
      </c>
      <c r="EH20" s="2">
        <v>1548.2429999999999</v>
      </c>
      <c r="EI20" s="2">
        <v>1547.6759999999999</v>
      </c>
      <c r="EJ20" s="2">
        <v>1525.4290000000001</v>
      </c>
      <c r="EK20" s="2">
        <v>1550.2919999999999</v>
      </c>
      <c r="EL20" s="2">
        <v>1539.9949999999999</v>
      </c>
      <c r="EM20" s="2">
        <v>1572.6590000000001</v>
      </c>
      <c r="EN20" s="2">
        <v>1576.6420000000001</v>
      </c>
      <c r="EO20" s="2">
        <v>1590.0250000000001</v>
      </c>
      <c r="EP20" s="2">
        <v>1601.674</v>
      </c>
      <c r="EQ20" s="2">
        <v>1664.184</v>
      </c>
      <c r="ER20" s="2">
        <v>1635.5250000000001</v>
      </c>
      <c r="ES20" s="2">
        <v>1678.2919999999999</v>
      </c>
      <c r="ET20" s="2">
        <v>1788.386</v>
      </c>
      <c r="EU20" s="2">
        <v>1879.3530000000001</v>
      </c>
      <c r="EV20" s="2">
        <v>1964.268</v>
      </c>
      <c r="EW20" s="2">
        <v>2031.904</v>
      </c>
      <c r="EX20" s="2">
        <v>1995.277</v>
      </c>
      <c r="EY20" s="2">
        <v>2066.2469999999998</v>
      </c>
      <c r="EZ20" s="2">
        <v>2155.3009999999999</v>
      </c>
      <c r="FA20" s="2">
        <v>2180.64</v>
      </c>
      <c r="FB20" s="2">
        <v>2162.3739999999998</v>
      </c>
      <c r="FC20" s="2">
        <v>2165.663</v>
      </c>
      <c r="FD20" s="2">
        <v>2203.105</v>
      </c>
      <c r="FE20" s="2">
        <v>2254.105</v>
      </c>
      <c r="FF20" s="2">
        <v>2220.614</v>
      </c>
      <c r="FG20" s="2">
        <v>2312.3519999999999</v>
      </c>
      <c r="FH20" s="2">
        <v>2370.982</v>
      </c>
      <c r="FI20" s="2">
        <v>2411.578</v>
      </c>
      <c r="FJ20" s="2">
        <v>2434.989</v>
      </c>
      <c r="FK20" s="2">
        <v>2486.2950000000001</v>
      </c>
      <c r="FL20" s="2">
        <v>2501.8609999999999</v>
      </c>
      <c r="FM20" s="2">
        <v>2522.5889999999999</v>
      </c>
      <c r="FN20" s="2">
        <v>2498.3739999999998</v>
      </c>
      <c r="FO20" s="2">
        <v>2585.7710000000002</v>
      </c>
      <c r="FP20" s="2">
        <v>2660.962</v>
      </c>
      <c r="FQ20" s="2">
        <v>2719.3629999999998</v>
      </c>
      <c r="FR20" s="2">
        <v>2725.884</v>
      </c>
      <c r="FS20" s="2">
        <v>2876.875</v>
      </c>
      <c r="FT20" s="2">
        <v>2809.7750000000001</v>
      </c>
      <c r="FU20" s="2">
        <v>2848.51</v>
      </c>
      <c r="FV20" s="2">
        <v>2804.6370000000002</v>
      </c>
      <c r="FW20" s="2">
        <v>2944.64</v>
      </c>
      <c r="FX20" s="2">
        <v>3006.81</v>
      </c>
      <c r="FY20" s="2">
        <v>3030.9459999999999</v>
      </c>
      <c r="FZ20" s="2">
        <v>2898.7339999999999</v>
      </c>
      <c r="GA20" s="2">
        <v>2979.3960000000002</v>
      </c>
      <c r="GB20" s="2">
        <v>3034.2060000000001</v>
      </c>
      <c r="GC20" s="2">
        <v>3044.3380000000002</v>
      </c>
      <c r="GD20" s="2">
        <v>2985.366</v>
      </c>
      <c r="GE20" s="2">
        <v>3052.8910000000001</v>
      </c>
      <c r="GF20" s="2">
        <v>3081.7080000000001</v>
      </c>
      <c r="GG20" s="2">
        <v>3086.491</v>
      </c>
      <c r="GH20" s="2">
        <v>3009.4389999999999</v>
      </c>
      <c r="GI20" s="2">
        <v>3141.7779999999998</v>
      </c>
      <c r="GJ20" s="2">
        <v>3190.6779999999999</v>
      </c>
      <c r="GK20" s="2">
        <v>3234.3910000000001</v>
      </c>
      <c r="GL20" s="2">
        <v>3092.223</v>
      </c>
      <c r="GM20" s="2">
        <v>3261.4690000000001</v>
      </c>
      <c r="GN20" s="2">
        <v>3537.777</v>
      </c>
      <c r="GO20" s="2">
        <v>3549.5390000000002</v>
      </c>
      <c r="GP20" s="2">
        <v>3530.5149999999999</v>
      </c>
      <c r="GQ20" s="2">
        <v>3633.9290000000001</v>
      </c>
      <c r="GR20" s="2">
        <v>3608.123</v>
      </c>
      <c r="GS20" s="2">
        <v>3689.85</v>
      </c>
      <c r="GT20" s="2">
        <v>3614.22</v>
      </c>
      <c r="GU20" s="2">
        <v>3664.596</v>
      </c>
      <c r="GV20" s="2">
        <v>3458.8420000000001</v>
      </c>
      <c r="GW20" s="2">
        <v>3384.7440000000001</v>
      </c>
      <c r="GX20" s="2">
        <v>3250.3380000000002</v>
      </c>
      <c r="GY20" s="2">
        <v>3371.0650000000001</v>
      </c>
      <c r="GZ20" s="2">
        <v>3365.7179999999998</v>
      </c>
      <c r="HA20" s="2">
        <v>3349.4229999999998</v>
      </c>
      <c r="HB20" s="2">
        <v>3470.0250000000001</v>
      </c>
      <c r="HC20" s="2">
        <v>3542.1950000000002</v>
      </c>
      <c r="HD20" s="2">
        <v>3563.3180000000002</v>
      </c>
      <c r="HE20" s="2">
        <v>3694.75</v>
      </c>
      <c r="HF20" s="2">
        <v>3601.4189999999999</v>
      </c>
      <c r="HG20" s="2">
        <v>3684.5990000000002</v>
      </c>
      <c r="HH20" s="3">
        <v>3724.4189999999999</v>
      </c>
      <c r="HI20" s="3">
        <v>3764.65</v>
      </c>
      <c r="HJ20" s="3">
        <v>3806.0169999999998</v>
      </c>
      <c r="HK20" s="3">
        <v>3848.6089999999999</v>
      </c>
      <c r="HL20" s="3">
        <v>3891.8449999999998</v>
      </c>
      <c r="HM20" s="3">
        <v>3935.453</v>
      </c>
      <c r="HN20" s="3">
        <v>3979.43</v>
      </c>
      <c r="HO20" s="3">
        <v>4022.7719999999999</v>
      </c>
      <c r="HP20" s="3">
        <v>4065.9679999999998</v>
      </c>
      <c r="HQ20" s="3">
        <v>4109.1639999999998</v>
      </c>
      <c r="HR20" s="3">
        <v>4152.3969999999999</v>
      </c>
      <c r="HS20" s="3">
        <v>4195.6499999999996</v>
      </c>
      <c r="HT20" s="3">
        <v>4238.7780000000002</v>
      </c>
      <c r="HU20" s="3">
        <v>4281.518</v>
      </c>
      <c r="HV20" s="3">
        <v>4323.7169999999996</v>
      </c>
      <c r="HW20" s="3">
        <v>4365.3670000000002</v>
      </c>
      <c r="HX20" s="3">
        <v>4406.3500000000004</v>
      </c>
      <c r="HY20" s="3">
        <v>4446.83</v>
      </c>
      <c r="HZ20" s="3">
        <v>4486.6989999999996</v>
      </c>
      <c r="IA20" s="3">
        <v>4525.9440000000004</v>
      </c>
      <c r="IB20" s="3">
        <v>4564.7879999999996</v>
      </c>
      <c r="IC20" s="3">
        <v>4603.2780000000002</v>
      </c>
      <c r="ID20" s="3">
        <v>4641.6629999999996</v>
      </c>
      <c r="IE20" s="3">
        <v>4679.982</v>
      </c>
      <c r="IF20" s="3">
        <v>4718.1049999999996</v>
      </c>
      <c r="IG20" s="3">
        <v>4756.1729999999998</v>
      </c>
      <c r="IH20" s="3">
        <v>4794.2860000000001</v>
      </c>
      <c r="II20" s="3">
        <v>4832.3729999999996</v>
      </c>
      <c r="IJ20" s="3">
        <v>4870.4840000000004</v>
      </c>
      <c r="IK20" s="3">
        <v>4908.54</v>
      </c>
      <c r="IL20" s="3">
        <v>4946.3329999999996</v>
      </c>
      <c r="IM20" s="3">
        <v>4983.9279999999999</v>
      </c>
      <c r="IN20" s="3">
        <v>5021.259</v>
      </c>
      <c r="IO20" s="3">
        <v>5058.4539999999997</v>
      </c>
      <c r="IP20" s="3">
        <v>5095.3909999999996</v>
      </c>
      <c r="IQ20" s="3">
        <v>5132.0929999999998</v>
      </c>
      <c r="IR20" s="3">
        <v>5168.4579999999996</v>
      </c>
      <c r="IS20" s="3">
        <v>5204.6049999999996</v>
      </c>
      <c r="IT20" s="3">
        <v>5240.5680000000002</v>
      </c>
      <c r="IU20" s="3">
        <v>5276.4120000000003</v>
      </c>
      <c r="IV20" s="3">
        <v>5312.0870000000004</v>
      </c>
      <c r="IW20" s="3">
        <v>5347.6629999999996</v>
      </c>
      <c r="IX20" s="3">
        <v>5383.2479999999996</v>
      </c>
      <c r="IY20" s="3">
        <v>5419.0140000000001</v>
      </c>
      <c r="IZ20" s="3">
        <v>5455.0110000000004</v>
      </c>
      <c r="JA20" s="3">
        <v>5491.2430000000004</v>
      </c>
      <c r="JB20" s="3">
        <v>5527.6989999999996</v>
      </c>
      <c r="JC20" s="3">
        <v>5564.4129999999996</v>
      </c>
      <c r="JD20" s="3">
        <v>5601.3680000000004</v>
      </c>
      <c r="JE20" s="3">
        <v>5638.5609999999997</v>
      </c>
      <c r="JF20" s="3">
        <v>5676.0129999999999</v>
      </c>
      <c r="JG20" s="3">
        <v>5713.6970000000001</v>
      </c>
      <c r="JH20" s="3">
        <v>5751.6040000000003</v>
      </c>
      <c r="JI20" s="3">
        <v>5789.75</v>
      </c>
      <c r="JJ20" s="3">
        <v>5828.1270000000004</v>
      </c>
      <c r="JK20" s="3">
        <v>5866.7290000000003</v>
      </c>
      <c r="JL20" s="3">
        <v>5905.5780000000004</v>
      </c>
      <c r="JM20" s="3">
        <v>5944.6869999999999</v>
      </c>
      <c r="JN20" s="3">
        <v>5984.0290000000005</v>
      </c>
      <c r="JO20" s="3">
        <v>6023.6210000000001</v>
      </c>
      <c r="JP20" s="3">
        <v>6063.4620000000004</v>
      </c>
      <c r="JQ20" s="3">
        <v>6103.5479999999998</v>
      </c>
      <c r="JR20" s="3">
        <v>6143.8869999999997</v>
      </c>
      <c r="JS20" s="3">
        <v>6184.4790000000003</v>
      </c>
      <c r="JT20" s="3">
        <v>6225.3050000000003</v>
      </c>
      <c r="JU20" s="3">
        <v>6266.3879999999999</v>
      </c>
      <c r="JV20" s="3">
        <v>6307.75</v>
      </c>
      <c r="JW20" s="3">
        <v>6349.3770000000004</v>
      </c>
      <c r="JX20" s="3">
        <v>6391.26</v>
      </c>
      <c r="JY20" s="3">
        <v>6433.4110000000001</v>
      </c>
      <c r="JZ20" s="3">
        <v>6475.817</v>
      </c>
      <c r="KA20" s="3">
        <v>6518.4930000000004</v>
      </c>
      <c r="KB20" s="3">
        <v>6561.4679999999998</v>
      </c>
      <c r="KC20" s="3">
        <v>6604.6859999999997</v>
      </c>
      <c r="KD20" s="3">
        <v>6648.2089999999998</v>
      </c>
      <c r="KE20" s="3">
        <v>6691.9979999999996</v>
      </c>
      <c r="KF20" s="3">
        <v>6736.067</v>
      </c>
      <c r="KG20" s="3">
        <v>6780.3890000000001</v>
      </c>
      <c r="KH20" s="3">
        <v>6825.0219999999999</v>
      </c>
      <c r="KI20" s="3">
        <v>6869.8890000000001</v>
      </c>
      <c r="KJ20" s="3">
        <v>6915.03</v>
      </c>
      <c r="KK20" s="3">
        <v>6960.482</v>
      </c>
      <c r="KL20" s="3">
        <v>7006.2259999999997</v>
      </c>
      <c r="KM20" s="3">
        <v>7052.2169999999996</v>
      </c>
      <c r="KN20" s="3">
        <v>7098.5259999999998</v>
      </c>
      <c r="KO20" s="3">
        <v>7145.0860000000002</v>
      </c>
      <c r="KP20" s="3">
        <v>7191.9459999999999</v>
      </c>
      <c r="KQ20" s="3">
        <v>7239.0479999999998</v>
      </c>
      <c r="KR20" s="3">
        <v>7286.442</v>
      </c>
      <c r="KS20" s="3">
        <v>7334.1229999999996</v>
      </c>
      <c r="KT20" s="3">
        <v>7382.0820000000003</v>
      </c>
      <c r="KU20" s="3">
        <v>7430.2790000000005</v>
      </c>
      <c r="KV20" s="3">
        <v>7478.8010000000004</v>
      </c>
      <c r="KW20" s="3">
        <v>7527.5929999999998</v>
      </c>
      <c r="KX20" s="3">
        <v>7576.6239999999998</v>
      </c>
      <c r="KY20" s="3">
        <v>7625.9719999999998</v>
      </c>
      <c r="KZ20" s="3">
        <v>7675.5659999999998</v>
      </c>
      <c r="LA20" s="3">
        <v>7725.491</v>
      </c>
      <c r="LB20" s="3">
        <v>7775.66</v>
      </c>
      <c r="LC20" s="3">
        <v>7826.1390000000001</v>
      </c>
      <c r="LD20" s="3">
        <v>7876.9210000000003</v>
      </c>
      <c r="LE20" s="3">
        <v>7928.0079999999998</v>
      </c>
      <c r="LF20" s="3">
        <v>7979.3639999999996</v>
      </c>
      <c r="LG20" s="3">
        <v>8031.0320000000002</v>
      </c>
      <c r="LH20" s="3">
        <v>8083.0169999999998</v>
      </c>
      <c r="LI20" s="3">
        <v>8135.3190000000004</v>
      </c>
      <c r="LJ20" s="3">
        <v>8187.8869999999997</v>
      </c>
      <c r="LK20" s="3">
        <v>8240.777</v>
      </c>
      <c r="LL20" s="3">
        <v>8293.9889999999996</v>
      </c>
      <c r="LM20" s="3">
        <v>8347.4660000000003</v>
      </c>
      <c r="LN20" s="3">
        <v>8401.2950000000001</v>
      </c>
      <c r="LO20" s="3">
        <v>8455.3410000000003</v>
      </c>
      <c r="LP20" s="3">
        <v>8509.7649999999994</v>
      </c>
      <c r="LQ20" s="3">
        <v>8564.4529999999995</v>
      </c>
      <c r="LR20" s="3">
        <v>8619.4789999999994</v>
      </c>
      <c r="LS20" s="3">
        <v>8674.85</v>
      </c>
      <c r="LT20" s="3">
        <v>8730.5630000000001</v>
      </c>
      <c r="LU20" s="3">
        <v>8786.52</v>
      </c>
      <c r="LV20" s="3">
        <v>8842.8349999999991</v>
      </c>
      <c r="LW20" s="3">
        <v>8899.3909999999996</v>
      </c>
      <c r="LX20" s="3">
        <v>8956.348</v>
      </c>
      <c r="LY20" s="3">
        <v>9013.6229999999996</v>
      </c>
      <c r="LZ20" s="3">
        <v>9071.2469999999994</v>
      </c>
      <c r="MA20" s="3">
        <v>9129.1730000000007</v>
      </c>
      <c r="MB20" s="3">
        <v>9187.3719999999994</v>
      </c>
      <c r="MC20" s="3">
        <v>9245.9069999999992</v>
      </c>
      <c r="MD20" s="3">
        <v>9304.7739999999994</v>
      </c>
      <c r="ME20" s="3">
        <v>9363.9230000000007</v>
      </c>
      <c r="MF20" s="3">
        <v>9423.4339999999993</v>
      </c>
      <c r="MG20" s="3">
        <v>9483.3179999999993</v>
      </c>
      <c r="MH20" s="3">
        <v>9543.5400000000009</v>
      </c>
      <c r="MI20" s="3">
        <v>9604.1039999999994</v>
      </c>
      <c r="MJ20" s="3">
        <v>9664.9529999999995</v>
      </c>
      <c r="MK20" s="3">
        <v>9726.1820000000007</v>
      </c>
      <c r="ML20" s="3">
        <v>9787.69</v>
      </c>
      <c r="MM20" s="3">
        <v>9849.616</v>
      </c>
      <c r="MN20" s="3">
        <v>9911.8469999999998</v>
      </c>
      <c r="MO20" s="3">
        <v>9974.4120000000003</v>
      </c>
      <c r="MP20" s="3">
        <v>10037.39</v>
      </c>
      <c r="MQ20" s="3">
        <v>10100.73</v>
      </c>
      <c r="MR20" s="3">
        <v>10164.34</v>
      </c>
      <c r="MS20" s="3">
        <v>10228.36</v>
      </c>
      <c r="MT20" s="3">
        <v>10292.69</v>
      </c>
      <c r="MU20" t="s">
        <v>455</v>
      </c>
      <c r="MV20" t="b">
        <v>0</v>
      </c>
      <c r="MW20" t="s">
        <v>377</v>
      </c>
      <c r="MX20" t="s">
        <v>377</v>
      </c>
      <c r="MY20">
        <v>2025</v>
      </c>
      <c r="MZ20">
        <v>1</v>
      </c>
      <c r="NA20" t="s">
        <v>377</v>
      </c>
      <c r="NB20" s="1" t="s">
        <v>456</v>
      </c>
      <c r="NC20" s="1" t="s">
        <v>457</v>
      </c>
      <c r="ND20" t="s">
        <v>407</v>
      </c>
      <c r="NE20" t="s">
        <v>446</v>
      </c>
      <c r="NF20" s="1" t="s">
        <v>845</v>
      </c>
    </row>
    <row r="21" spans="1:370" x14ac:dyDescent="0.25">
      <c r="A21" t="s">
        <v>408</v>
      </c>
      <c r="B21" t="s">
        <v>443</v>
      </c>
      <c r="C21" s="1" t="s">
        <v>844</v>
      </c>
      <c r="D21" t="s">
        <v>397</v>
      </c>
      <c r="E21" t="s">
        <v>384</v>
      </c>
      <c r="F21" t="s">
        <v>374</v>
      </c>
      <c r="G21" s="2">
        <v>29.060040000000001</v>
      </c>
      <c r="H21" s="2">
        <v>31.342300000000002</v>
      </c>
      <c r="I21" s="2">
        <v>34.38532</v>
      </c>
      <c r="J21" s="2">
        <v>36.414000000000001</v>
      </c>
      <c r="K21" s="2">
        <v>38.759250000000002</v>
      </c>
      <c r="L21" s="2">
        <v>41.104500000000002</v>
      </c>
      <c r="M21" s="2">
        <v>43.449750000000002</v>
      </c>
      <c r="N21" s="2">
        <v>45.795000000000002</v>
      </c>
      <c r="O21" s="2">
        <v>49.706249999999997</v>
      </c>
      <c r="P21" s="2">
        <v>53.6175</v>
      </c>
      <c r="Q21" s="2">
        <v>57.528750000000002</v>
      </c>
      <c r="R21" s="2">
        <v>61.44</v>
      </c>
      <c r="S21" s="2">
        <v>65.316500000000005</v>
      </c>
      <c r="T21" s="2">
        <v>69.192999999999998</v>
      </c>
      <c r="U21" s="2">
        <v>73.069500000000005</v>
      </c>
      <c r="V21" s="2">
        <v>76.945999999999998</v>
      </c>
      <c r="W21" s="2">
        <v>82.096999999999994</v>
      </c>
      <c r="X21" s="2">
        <v>87.248000000000005</v>
      </c>
      <c r="Y21" s="2">
        <v>92.399000000000001</v>
      </c>
      <c r="Z21" s="2">
        <v>97.55</v>
      </c>
      <c r="AA21" s="2">
        <v>103.581</v>
      </c>
      <c r="AB21" s="2">
        <v>109.61199999999999</v>
      </c>
      <c r="AC21" s="2">
        <v>115.643</v>
      </c>
      <c r="AD21" s="2">
        <v>121.67400000000001</v>
      </c>
      <c r="AE21" s="2">
        <v>127.90819999999999</v>
      </c>
      <c r="AF21" s="2">
        <v>134.14250000000001</v>
      </c>
      <c r="AG21" s="2">
        <v>140.3768</v>
      </c>
      <c r="AH21" s="2">
        <v>146.61099999999999</v>
      </c>
      <c r="AI21" s="2">
        <v>154.61920000000001</v>
      </c>
      <c r="AJ21" s="2">
        <v>162.6275</v>
      </c>
      <c r="AK21" s="2">
        <v>170.63579999999999</v>
      </c>
      <c r="AL21" s="2">
        <v>178.64400000000001</v>
      </c>
      <c r="AM21" s="2">
        <v>190.07419999999999</v>
      </c>
      <c r="AN21" s="2">
        <v>201.50450000000001</v>
      </c>
      <c r="AO21" s="2">
        <v>212.9348</v>
      </c>
      <c r="AP21" s="2">
        <v>224.36500000000001</v>
      </c>
      <c r="AQ21" s="2">
        <v>237.19220000000001</v>
      </c>
      <c r="AR21" s="2">
        <v>250.01949999999999</v>
      </c>
      <c r="AS21" s="2">
        <v>262.8467</v>
      </c>
      <c r="AT21" s="2">
        <v>275.67399999999998</v>
      </c>
      <c r="AU21" s="2">
        <v>274.03750000000002</v>
      </c>
      <c r="AV21" s="2">
        <v>272.40100000000001</v>
      </c>
      <c r="AW21" s="2">
        <v>270.7645</v>
      </c>
      <c r="AX21" s="2">
        <v>269.12799999999999</v>
      </c>
      <c r="AY21" s="2">
        <v>281.52769999999998</v>
      </c>
      <c r="AZ21" s="2">
        <v>293.92750000000001</v>
      </c>
      <c r="BA21" s="2">
        <v>306.3272</v>
      </c>
      <c r="BB21" s="2">
        <v>318.72699999999998</v>
      </c>
      <c r="BC21" s="2">
        <v>335.613</v>
      </c>
      <c r="BD21" s="2">
        <v>352.49900000000002</v>
      </c>
      <c r="BE21" s="2">
        <v>369.38499999999999</v>
      </c>
      <c r="BF21" s="2">
        <v>386.27100000000002</v>
      </c>
      <c r="BG21" s="2">
        <v>401.25970000000001</v>
      </c>
      <c r="BH21" s="2">
        <v>416.24849999999998</v>
      </c>
      <c r="BI21" s="2">
        <v>431.23719999999997</v>
      </c>
      <c r="BJ21" s="2">
        <v>446.226</v>
      </c>
      <c r="BK21" s="2">
        <v>461.28149999999999</v>
      </c>
      <c r="BL21" s="2">
        <v>476.33699999999999</v>
      </c>
      <c r="BM21" s="2">
        <v>491.39249999999998</v>
      </c>
      <c r="BN21" s="2">
        <v>506.44799999999998</v>
      </c>
      <c r="BO21" s="2">
        <v>524.01250000000005</v>
      </c>
      <c r="BP21" s="2">
        <v>541.577</v>
      </c>
      <c r="BQ21" s="2">
        <v>559.14149999999995</v>
      </c>
      <c r="BR21" s="2">
        <v>576.70600000000002</v>
      </c>
      <c r="BS21" s="2">
        <v>585.70600000000002</v>
      </c>
      <c r="BT21" s="2">
        <v>594.70600000000002</v>
      </c>
      <c r="BU21" s="2">
        <v>603.70600000000002</v>
      </c>
      <c r="BV21" s="2">
        <v>612.70600000000002</v>
      </c>
      <c r="BW21" s="2">
        <v>632.40899999999999</v>
      </c>
      <c r="BX21" s="2">
        <v>652.11199999999997</v>
      </c>
      <c r="BY21" s="2">
        <v>671.81500000000005</v>
      </c>
      <c r="BZ21" s="2">
        <v>691.51800000000003</v>
      </c>
      <c r="CA21" s="2">
        <v>712.87480000000005</v>
      </c>
      <c r="CB21" s="2">
        <v>734.23149999999998</v>
      </c>
      <c r="CC21" s="2">
        <v>755.5883</v>
      </c>
      <c r="CD21" s="2">
        <v>776.94500000000005</v>
      </c>
      <c r="CE21" s="2">
        <v>799.99850000000004</v>
      </c>
      <c r="CF21" s="2">
        <v>823.05200000000002</v>
      </c>
      <c r="CG21" s="2">
        <v>846.10550000000001</v>
      </c>
      <c r="CH21" s="2">
        <v>869.15899999999999</v>
      </c>
      <c r="CI21" s="2">
        <v>895.28399999999999</v>
      </c>
      <c r="CJ21" s="2">
        <v>921.40899999999999</v>
      </c>
      <c r="CK21" s="2">
        <v>947.53399999999999</v>
      </c>
      <c r="CL21" s="2">
        <v>973.65899999999999</v>
      </c>
      <c r="CM21" s="2">
        <v>998.41499999999996</v>
      </c>
      <c r="CN21" s="2">
        <v>1023.171</v>
      </c>
      <c r="CO21" s="2">
        <v>1047.9269999999999</v>
      </c>
      <c r="CP21" s="2">
        <v>1072.683</v>
      </c>
      <c r="CQ21" s="2">
        <v>1098.0419999999999</v>
      </c>
      <c r="CR21" s="2">
        <v>1123.402</v>
      </c>
      <c r="CS21" s="2">
        <v>1148.761</v>
      </c>
      <c r="CT21" s="2">
        <v>1174.1210000000001</v>
      </c>
      <c r="CU21" s="2">
        <v>1207.028</v>
      </c>
      <c r="CV21" s="2">
        <v>1239.934</v>
      </c>
      <c r="CW21" s="2">
        <v>1272.8409999999999</v>
      </c>
      <c r="CX21" s="2">
        <v>1305.748</v>
      </c>
      <c r="CY21" s="2">
        <v>1325.327</v>
      </c>
      <c r="CZ21" s="2">
        <v>1344.905</v>
      </c>
      <c r="DA21" s="2">
        <v>1364.4839999999999</v>
      </c>
      <c r="DB21" s="2">
        <v>1384.0619999999999</v>
      </c>
      <c r="DC21" s="2">
        <v>1402.4929999999999</v>
      </c>
      <c r="DD21" s="2">
        <v>1420.925</v>
      </c>
      <c r="DE21" s="2">
        <v>1439.356</v>
      </c>
      <c r="DF21" s="2">
        <v>1457.787</v>
      </c>
      <c r="DG21" s="2">
        <v>1453.047</v>
      </c>
      <c r="DH21" s="2">
        <v>1448.307</v>
      </c>
      <c r="DI21" s="2">
        <v>1443.567</v>
      </c>
      <c r="DJ21" s="2">
        <v>1438.827</v>
      </c>
      <c r="DK21" s="2">
        <v>1446.778</v>
      </c>
      <c r="DL21" s="2">
        <v>1454.73</v>
      </c>
      <c r="DM21" s="2">
        <v>1462.682</v>
      </c>
      <c r="DN21" s="2">
        <v>1470.633</v>
      </c>
      <c r="DO21" s="2">
        <v>1485.596</v>
      </c>
      <c r="DP21" s="2">
        <v>1500.559</v>
      </c>
      <c r="DQ21" s="2">
        <v>1515.5229999999999</v>
      </c>
      <c r="DR21" s="2">
        <v>1530.4860000000001</v>
      </c>
      <c r="DS21" s="2">
        <v>1540.4159999999999</v>
      </c>
      <c r="DT21" s="2">
        <v>1550.345</v>
      </c>
      <c r="DU21" s="2">
        <v>1560.2750000000001</v>
      </c>
      <c r="DV21" s="2">
        <v>1570.204</v>
      </c>
      <c r="DW21" s="2">
        <v>1575.19</v>
      </c>
      <c r="DX21" s="2">
        <v>1580.1759999999999</v>
      </c>
      <c r="DY21" s="2">
        <v>1585.162</v>
      </c>
      <c r="DZ21" s="2">
        <v>1590.1479999999999</v>
      </c>
      <c r="EA21" s="2">
        <v>1613.9359999999999</v>
      </c>
      <c r="EB21" s="2">
        <v>1637.7239999999999</v>
      </c>
      <c r="EC21" s="2">
        <v>1661.5129999999999</v>
      </c>
      <c r="ED21" s="2">
        <v>1685.3009999999999</v>
      </c>
      <c r="EE21" s="2">
        <v>1707.7860000000001</v>
      </c>
      <c r="EF21" s="2">
        <v>1730.27</v>
      </c>
      <c r="EG21" s="2">
        <v>1752.7550000000001</v>
      </c>
      <c r="EH21" s="2">
        <v>1775.239</v>
      </c>
      <c r="EI21" s="2">
        <v>1781.329</v>
      </c>
      <c r="EJ21" s="2">
        <v>1787.4179999999999</v>
      </c>
      <c r="EK21" s="2">
        <v>1793.508</v>
      </c>
      <c r="EL21" s="2">
        <v>1799.598</v>
      </c>
      <c r="EM21" s="2">
        <v>1798.807</v>
      </c>
      <c r="EN21" s="2">
        <v>1798.0160000000001</v>
      </c>
      <c r="EO21" s="2">
        <v>1797.2260000000001</v>
      </c>
      <c r="EP21" s="2">
        <v>1796.4349999999999</v>
      </c>
      <c r="EQ21" s="2">
        <v>1814.3489999999999</v>
      </c>
      <c r="ER21" s="2">
        <v>1832.2619999999999</v>
      </c>
      <c r="ES21" s="2">
        <v>1850.1759999999999</v>
      </c>
      <c r="ET21" s="2">
        <v>1868.0889999999999</v>
      </c>
      <c r="EU21" s="2">
        <v>1901.598</v>
      </c>
      <c r="EV21" s="2">
        <v>1935.106</v>
      </c>
      <c r="EW21" s="2">
        <v>1968.615</v>
      </c>
      <c r="EX21" s="2">
        <v>2002.124</v>
      </c>
      <c r="EY21" s="2">
        <v>2007.134</v>
      </c>
      <c r="EZ21" s="2">
        <v>2012.144</v>
      </c>
      <c r="FA21" s="2">
        <v>2017.153</v>
      </c>
      <c r="FB21" s="2">
        <v>2022.163</v>
      </c>
      <c r="FC21" s="2">
        <v>2008.1079999999999</v>
      </c>
      <c r="FD21" s="2">
        <v>1994.0530000000001</v>
      </c>
      <c r="FE21" s="2">
        <v>1979.999</v>
      </c>
      <c r="FF21" s="2">
        <v>1965.944</v>
      </c>
      <c r="FG21" s="2">
        <v>2034.6590000000001</v>
      </c>
      <c r="FH21" s="2">
        <v>2103.3739999999998</v>
      </c>
      <c r="FI21" s="2">
        <v>2172.0880000000002</v>
      </c>
      <c r="FJ21" s="2">
        <v>2240.8029999999999</v>
      </c>
      <c r="FK21" s="2">
        <v>2266.5729999999999</v>
      </c>
      <c r="FL21" s="2">
        <v>2292.3429999999998</v>
      </c>
      <c r="FM21" s="2">
        <v>2318.1129999999998</v>
      </c>
      <c r="FN21" s="2">
        <v>2343.8829999999998</v>
      </c>
      <c r="FO21" s="2">
        <v>2401.2950000000001</v>
      </c>
      <c r="FP21" s="2">
        <v>2458.7069999999999</v>
      </c>
      <c r="FQ21" s="2">
        <v>2516.1190000000001</v>
      </c>
      <c r="FR21" s="2">
        <v>2573.5309999999999</v>
      </c>
      <c r="FS21" s="2">
        <v>2586.2080000000001</v>
      </c>
      <c r="FT21" s="2">
        <v>2598.8850000000002</v>
      </c>
      <c r="FU21" s="2">
        <v>2611.5610000000001</v>
      </c>
      <c r="FV21" s="2">
        <v>2624.2379999999998</v>
      </c>
      <c r="FW21" s="2">
        <v>2628.364</v>
      </c>
      <c r="FX21" s="2">
        <v>2632.49</v>
      </c>
      <c r="FY21" s="2">
        <v>2636.6170000000002</v>
      </c>
      <c r="FZ21" s="2">
        <v>2640.7429999999999</v>
      </c>
      <c r="GA21" s="2">
        <v>2643.3939999999998</v>
      </c>
      <c r="GB21" s="2">
        <v>2646.0450000000001</v>
      </c>
      <c r="GC21" s="2">
        <v>2648.6970000000001</v>
      </c>
      <c r="GD21" s="2">
        <v>2651.348</v>
      </c>
      <c r="GE21" s="2">
        <v>2642.0010000000002</v>
      </c>
      <c r="GF21" s="2">
        <v>2632.6550000000002</v>
      </c>
      <c r="GG21" s="2">
        <v>2623.3090000000002</v>
      </c>
      <c r="GH21" s="2">
        <v>2613.962</v>
      </c>
      <c r="GI21" s="2">
        <v>2656.8290000000002</v>
      </c>
      <c r="GJ21" s="2">
        <v>2699.6959999999999</v>
      </c>
      <c r="GK21" s="2">
        <v>2742.5630000000001</v>
      </c>
      <c r="GL21" s="2">
        <v>2785.43</v>
      </c>
      <c r="GM21" s="2">
        <v>2854.8530000000001</v>
      </c>
      <c r="GN21" s="2">
        <v>2924.2750000000001</v>
      </c>
      <c r="GO21" s="2">
        <v>2993.6979999999999</v>
      </c>
      <c r="GP21" s="2">
        <v>3063.1210000000001</v>
      </c>
      <c r="GQ21" s="2">
        <v>3081.9690000000001</v>
      </c>
      <c r="GR21" s="2">
        <v>3100.8159999999998</v>
      </c>
      <c r="GS21" s="2">
        <v>3119.6640000000002</v>
      </c>
      <c r="GT21" s="2">
        <v>3138.5120000000002</v>
      </c>
      <c r="GU21" s="2">
        <v>3078.8380000000002</v>
      </c>
      <c r="GV21" s="2">
        <v>3019.1640000000002</v>
      </c>
      <c r="GW21" s="2">
        <v>2959.49</v>
      </c>
      <c r="GX21" s="2">
        <v>2899.8159999999998</v>
      </c>
      <c r="GY21" s="2">
        <v>2964.97</v>
      </c>
      <c r="GZ21" s="2">
        <v>3030.125</v>
      </c>
      <c r="HA21" s="2">
        <v>3095.279</v>
      </c>
      <c r="HB21" s="2">
        <v>3160.433</v>
      </c>
      <c r="HC21" s="2">
        <v>3184.1579999999999</v>
      </c>
      <c r="HD21" s="2">
        <v>3207.884</v>
      </c>
      <c r="HE21" s="2">
        <v>3231.6089999999999</v>
      </c>
      <c r="HF21" s="2">
        <v>3255.3339999999998</v>
      </c>
      <c r="HG21" s="3">
        <v>3283.8049999999998</v>
      </c>
      <c r="HH21" s="3">
        <v>3312.6689999999999</v>
      </c>
      <c r="HI21" s="3">
        <v>3341.7109999999998</v>
      </c>
      <c r="HJ21" s="3">
        <v>3370.7919999999999</v>
      </c>
      <c r="HK21" s="3">
        <v>3399.1460000000002</v>
      </c>
      <c r="HL21" s="3">
        <v>3427.4609999999998</v>
      </c>
      <c r="HM21" s="3">
        <v>3455.8090000000002</v>
      </c>
      <c r="HN21" s="3">
        <v>3484.4270000000001</v>
      </c>
      <c r="HO21" s="3">
        <v>3504.0740000000001</v>
      </c>
      <c r="HP21" s="3">
        <v>3523.7840000000001</v>
      </c>
      <c r="HQ21" s="3">
        <v>3543.1680000000001</v>
      </c>
      <c r="HR21" s="3">
        <v>3562.1849999999999</v>
      </c>
      <c r="HS21" s="3">
        <v>3580.4119999999998</v>
      </c>
      <c r="HT21" s="3">
        <v>3598.7689999999998</v>
      </c>
      <c r="HU21" s="3">
        <v>3617.2550000000001</v>
      </c>
      <c r="HV21" s="3">
        <v>3635.8719999999998</v>
      </c>
      <c r="HW21" s="3">
        <v>3653.4659999999999</v>
      </c>
      <c r="HX21" s="3">
        <v>3671.1909999999998</v>
      </c>
      <c r="HY21" s="3">
        <v>3689.0450000000001</v>
      </c>
      <c r="HZ21" s="3">
        <v>3707.03</v>
      </c>
      <c r="IA21" s="3">
        <v>3724.9749999999999</v>
      </c>
      <c r="IB21" s="3">
        <v>3742.7190000000001</v>
      </c>
      <c r="IC21" s="3">
        <v>3760.4270000000001</v>
      </c>
      <c r="ID21" s="3">
        <v>3778.1010000000001</v>
      </c>
      <c r="IE21" s="3">
        <v>3795.2139999999999</v>
      </c>
      <c r="IF21" s="3">
        <v>3812.0360000000001</v>
      </c>
      <c r="IG21" s="3">
        <v>3828.6060000000002</v>
      </c>
      <c r="IH21" s="3">
        <v>3844.9569999999999</v>
      </c>
      <c r="II21" s="3">
        <v>3860.5569999999998</v>
      </c>
      <c r="IJ21" s="3">
        <v>3875.9740000000002</v>
      </c>
      <c r="IK21" s="3">
        <v>3891.194</v>
      </c>
      <c r="IL21" s="3">
        <v>3906.1869999999999</v>
      </c>
      <c r="IM21" s="3">
        <v>3920.835</v>
      </c>
      <c r="IN21" s="3">
        <v>3935.2620000000002</v>
      </c>
      <c r="IO21" s="3">
        <v>3949.453</v>
      </c>
      <c r="IP21" s="3">
        <v>3963.4490000000001</v>
      </c>
      <c r="IQ21" s="3">
        <v>3977.123</v>
      </c>
      <c r="IR21" s="3">
        <v>3990.6</v>
      </c>
      <c r="IS21" s="3">
        <v>4003.8850000000002</v>
      </c>
      <c r="IT21" s="3">
        <v>4017.002</v>
      </c>
      <c r="IU21" s="3">
        <v>4029.9110000000001</v>
      </c>
      <c r="IV21" s="3">
        <v>4042.6410000000001</v>
      </c>
      <c r="IW21" s="3">
        <v>4055.2829999999999</v>
      </c>
      <c r="IX21" s="3">
        <v>4067.9059999999999</v>
      </c>
      <c r="IY21" s="3">
        <v>4080.607</v>
      </c>
      <c r="IZ21" s="3">
        <v>4093.3789999999999</v>
      </c>
      <c r="JA21" s="3">
        <v>4106.223</v>
      </c>
      <c r="JB21" s="3">
        <v>4119.1289999999999</v>
      </c>
      <c r="JC21" s="3">
        <v>4132.116</v>
      </c>
      <c r="JD21" s="3">
        <v>4145.1750000000002</v>
      </c>
      <c r="JE21" s="3">
        <v>4158.3059999999996</v>
      </c>
      <c r="JF21" s="3">
        <v>4171.5020000000004</v>
      </c>
      <c r="JG21" s="3">
        <v>4184.7780000000002</v>
      </c>
      <c r="JH21" s="3">
        <v>4198.1279999999997</v>
      </c>
      <c r="JI21" s="3">
        <v>4211.5519999999997</v>
      </c>
      <c r="JJ21" s="3">
        <v>4225.0420000000004</v>
      </c>
      <c r="JK21" s="3">
        <v>4238.6120000000001</v>
      </c>
      <c r="JL21" s="3">
        <v>4252.2569999999996</v>
      </c>
      <c r="JM21" s="3">
        <v>4265.9759999999997</v>
      </c>
      <c r="JN21" s="3">
        <v>4279.76</v>
      </c>
      <c r="JO21" s="3">
        <v>4293.6260000000002</v>
      </c>
      <c r="JP21" s="3">
        <v>4307.5690000000004</v>
      </c>
      <c r="JQ21" s="3">
        <v>4321.5860000000002</v>
      </c>
      <c r="JR21" s="3">
        <v>4335.6710000000003</v>
      </c>
      <c r="JS21" s="3">
        <v>4349.8389999999999</v>
      </c>
      <c r="JT21" s="3">
        <v>4364.0839999999998</v>
      </c>
      <c r="JU21" s="3">
        <v>4378.4059999999999</v>
      </c>
      <c r="JV21" s="3">
        <v>4392.7950000000001</v>
      </c>
      <c r="JW21" s="3">
        <v>4407.2690000000002</v>
      </c>
      <c r="JX21" s="3">
        <v>4421.8209999999999</v>
      </c>
      <c r="JY21" s="3">
        <v>4436.4520000000002</v>
      </c>
      <c r="JZ21" s="3">
        <v>4451.1509999999998</v>
      </c>
      <c r="KA21" s="3">
        <v>4465.9380000000001</v>
      </c>
      <c r="KB21" s="3">
        <v>4480.8050000000003</v>
      </c>
      <c r="KC21" s="3">
        <v>4495.7510000000002</v>
      </c>
      <c r="KD21" s="3">
        <v>4510.7669999999998</v>
      </c>
      <c r="KE21" s="3">
        <v>4525.87</v>
      </c>
      <c r="KF21" s="3">
        <v>4541.0529999999999</v>
      </c>
      <c r="KG21" s="3">
        <v>4556.3159999999998</v>
      </c>
      <c r="KH21" s="3">
        <v>4571.6499999999996</v>
      </c>
      <c r="KI21" s="3">
        <v>4587.0730000000003</v>
      </c>
      <c r="KJ21" s="3">
        <v>4602.58</v>
      </c>
      <c r="KK21" s="3">
        <v>4618.17</v>
      </c>
      <c r="KL21" s="3">
        <v>4633.8329999999996</v>
      </c>
      <c r="KM21" s="3">
        <v>4649.5879999999997</v>
      </c>
      <c r="KN21" s="3">
        <v>4665.4309999999996</v>
      </c>
      <c r="KO21" s="3">
        <v>4681.3590000000004</v>
      </c>
      <c r="KP21" s="3">
        <v>4697.3649999999998</v>
      </c>
      <c r="KQ21" s="3">
        <v>4713.4660000000003</v>
      </c>
      <c r="KR21" s="3">
        <v>4729.6580000000004</v>
      </c>
      <c r="KS21" s="3">
        <v>4745.9399999999996</v>
      </c>
      <c r="KT21" s="3">
        <v>4762.3019999999997</v>
      </c>
      <c r="KU21" s="3">
        <v>4778.7640000000001</v>
      </c>
      <c r="KV21" s="3">
        <v>4795.3180000000002</v>
      </c>
      <c r="KW21" s="3">
        <v>4811.9639999999999</v>
      </c>
      <c r="KX21" s="3">
        <v>4828.6930000000002</v>
      </c>
      <c r="KY21" s="3">
        <v>4845.5240000000003</v>
      </c>
      <c r="KZ21" s="3">
        <v>4862.4520000000002</v>
      </c>
      <c r="LA21" s="3">
        <v>4879.4759999999997</v>
      </c>
      <c r="LB21" s="3">
        <v>4896.5860000000002</v>
      </c>
      <c r="LC21" s="3">
        <v>4913.8029999999999</v>
      </c>
      <c r="LD21" s="3">
        <v>4931.1189999999997</v>
      </c>
      <c r="LE21" s="3">
        <v>4948.5349999999999</v>
      </c>
      <c r="LF21" s="3">
        <v>4966.0410000000002</v>
      </c>
      <c r="LG21" s="3">
        <v>4983.6570000000002</v>
      </c>
      <c r="LH21" s="3">
        <v>5001.375</v>
      </c>
      <c r="LI21" s="3">
        <v>5019.1970000000001</v>
      </c>
      <c r="LJ21" s="3">
        <v>5037.1099999999997</v>
      </c>
      <c r="LK21" s="3">
        <v>5055.1369999999997</v>
      </c>
      <c r="LL21" s="3">
        <v>5073.2700000000004</v>
      </c>
      <c r="LM21" s="3">
        <v>5091.5079999999998</v>
      </c>
      <c r="LN21" s="3">
        <v>5109.8410000000003</v>
      </c>
      <c r="LO21" s="3">
        <v>5128.2910000000002</v>
      </c>
      <c r="LP21" s="3">
        <v>5146.8509999999997</v>
      </c>
      <c r="LQ21" s="3">
        <v>5165.5200000000004</v>
      </c>
      <c r="LR21" s="3">
        <v>5184.2870000000003</v>
      </c>
      <c r="LS21" s="3">
        <v>5203.1750000000002</v>
      </c>
      <c r="LT21" s="3">
        <v>5222.1760000000004</v>
      </c>
      <c r="LU21" s="3">
        <v>5241.2889999999998</v>
      </c>
      <c r="LV21" s="3">
        <v>5260.5029999999997</v>
      </c>
      <c r="LW21" s="3">
        <v>5279.8419999999996</v>
      </c>
      <c r="LX21" s="3">
        <v>5299.2969999999996</v>
      </c>
      <c r="LY21" s="3">
        <v>5318.8670000000002</v>
      </c>
      <c r="LZ21" s="3">
        <v>5338.5420000000004</v>
      </c>
      <c r="MA21" s="3">
        <v>5358.3440000000001</v>
      </c>
      <c r="MB21" s="3">
        <v>5378.2659999999996</v>
      </c>
      <c r="MC21" s="3">
        <v>5398.3069999999998</v>
      </c>
      <c r="MD21" s="3">
        <v>5418.4570000000003</v>
      </c>
      <c r="ME21" s="3">
        <v>5438.7380000000003</v>
      </c>
      <c r="MF21" s="3">
        <v>5459.1419999999998</v>
      </c>
      <c r="MG21" s="3">
        <v>5479.6679999999997</v>
      </c>
      <c r="MH21" s="3">
        <v>5500.3040000000001</v>
      </c>
      <c r="MI21" s="3">
        <v>5521.0749999999998</v>
      </c>
      <c r="MJ21" s="3">
        <v>5541.97</v>
      </c>
      <c r="MK21" s="3">
        <v>5562.9870000000001</v>
      </c>
      <c r="ML21" s="3">
        <v>5584.116</v>
      </c>
      <c r="MM21" s="3">
        <v>5605.38</v>
      </c>
      <c r="MN21" s="3">
        <v>5626.7659999999996</v>
      </c>
      <c r="MO21" s="3">
        <v>5648.2709999999997</v>
      </c>
      <c r="MP21" s="3">
        <v>5669.8829999999998</v>
      </c>
      <c r="MQ21" s="3">
        <v>5691.6289999999999</v>
      </c>
      <c r="MR21" s="3">
        <v>5713.4970000000003</v>
      </c>
      <c r="MS21" s="3">
        <v>5735.4859999999999</v>
      </c>
      <c r="MT21" s="3">
        <v>5757.5839999999998</v>
      </c>
      <c r="MU21" t="s">
        <v>433</v>
      </c>
      <c r="MV21" t="b">
        <v>0</v>
      </c>
      <c r="MW21" t="s">
        <v>377</v>
      </c>
      <c r="MX21" t="s">
        <v>377</v>
      </c>
      <c r="MY21">
        <v>2024</v>
      </c>
      <c r="MZ21">
        <v>4</v>
      </c>
      <c r="NA21" t="s">
        <v>377</v>
      </c>
      <c r="NB21" s="1" t="s">
        <v>458</v>
      </c>
      <c r="NC21" s="1" t="s">
        <v>459</v>
      </c>
      <c r="ND21" t="s">
        <v>412</v>
      </c>
      <c r="NE21" t="s">
        <v>446</v>
      </c>
      <c r="NF21" s="1" t="s">
        <v>845</v>
      </c>
    </row>
    <row r="22" spans="1:370" x14ac:dyDescent="0.25">
      <c r="A22" t="s">
        <v>413</v>
      </c>
      <c r="B22" t="s">
        <v>443</v>
      </c>
      <c r="C22" s="1" t="s">
        <v>844</v>
      </c>
      <c r="D22" t="s">
        <v>414</v>
      </c>
      <c r="E22" t="s">
        <v>373</v>
      </c>
      <c r="F22" t="s">
        <v>374</v>
      </c>
      <c r="G22" s="2">
        <v>62477</v>
      </c>
      <c r="H22" s="2">
        <v>63292</v>
      </c>
      <c r="I22" s="2">
        <v>64108</v>
      </c>
      <c r="J22" s="2">
        <v>64923</v>
      </c>
      <c r="K22" s="2">
        <v>67201</v>
      </c>
      <c r="L22" s="2">
        <v>69479</v>
      </c>
      <c r="M22" s="2">
        <v>71758</v>
      </c>
      <c r="N22" s="2">
        <v>74036</v>
      </c>
      <c r="O22" s="2">
        <v>76102</v>
      </c>
      <c r="P22" s="2">
        <v>78167</v>
      </c>
      <c r="Q22" s="2">
        <v>80233</v>
      </c>
      <c r="R22" s="2">
        <v>82299</v>
      </c>
      <c r="S22" s="2">
        <v>84583</v>
      </c>
      <c r="T22" s="2">
        <v>86868</v>
      </c>
      <c r="U22" s="2">
        <v>89152</v>
      </c>
      <c r="V22" s="2">
        <v>91437</v>
      </c>
      <c r="W22" s="2">
        <v>94704</v>
      </c>
      <c r="X22" s="2">
        <v>97970</v>
      </c>
      <c r="Y22" s="2">
        <v>101237</v>
      </c>
      <c r="Z22" s="2">
        <v>104504</v>
      </c>
      <c r="AA22" s="2">
        <v>109200</v>
      </c>
      <c r="AB22" s="2">
        <v>113896</v>
      </c>
      <c r="AC22" s="2">
        <v>118592</v>
      </c>
      <c r="AD22" s="2">
        <v>123288</v>
      </c>
      <c r="AE22" s="2">
        <v>125636</v>
      </c>
      <c r="AF22" s="2">
        <v>127984</v>
      </c>
      <c r="AG22" s="2">
        <v>130332</v>
      </c>
      <c r="AH22" s="2">
        <v>132680</v>
      </c>
      <c r="AI22" s="2">
        <v>137108</v>
      </c>
      <c r="AJ22" s="2">
        <v>141536</v>
      </c>
      <c r="AK22" s="2">
        <v>145965</v>
      </c>
      <c r="AL22" s="2">
        <v>150393</v>
      </c>
      <c r="AM22" s="2">
        <v>157133</v>
      </c>
      <c r="AN22" s="2">
        <v>163873</v>
      </c>
      <c r="AO22" s="2">
        <v>170613</v>
      </c>
      <c r="AP22" s="2">
        <v>177353</v>
      </c>
      <c r="AQ22" s="2">
        <v>185448</v>
      </c>
      <c r="AR22" s="2">
        <v>193543</v>
      </c>
      <c r="AS22" s="2">
        <v>201637</v>
      </c>
      <c r="AT22" s="2">
        <v>209732</v>
      </c>
      <c r="AU22" s="2">
        <v>220266</v>
      </c>
      <c r="AV22" s="2">
        <v>230800</v>
      </c>
      <c r="AW22" s="2">
        <v>241334</v>
      </c>
      <c r="AX22" s="2">
        <v>251868</v>
      </c>
      <c r="AY22" s="2">
        <v>261569</v>
      </c>
      <c r="AZ22" s="2">
        <v>271270</v>
      </c>
      <c r="BA22" s="2">
        <v>280971</v>
      </c>
      <c r="BB22" s="2">
        <v>290671</v>
      </c>
      <c r="BC22" s="2">
        <v>303125</v>
      </c>
      <c r="BD22" s="2">
        <v>315579</v>
      </c>
      <c r="BE22" s="2">
        <v>328033</v>
      </c>
      <c r="BF22" s="2">
        <v>340487</v>
      </c>
      <c r="BG22" s="2">
        <v>350735</v>
      </c>
      <c r="BH22" s="2">
        <v>360982</v>
      </c>
      <c r="BI22" s="2">
        <v>371230</v>
      </c>
      <c r="BJ22" s="2">
        <v>381478</v>
      </c>
      <c r="BK22" s="2">
        <v>390773</v>
      </c>
      <c r="BL22" s="2">
        <v>400069</v>
      </c>
      <c r="BM22" s="2">
        <v>409364</v>
      </c>
      <c r="BN22" s="2">
        <v>418659</v>
      </c>
      <c r="BO22" s="2">
        <v>428211</v>
      </c>
      <c r="BP22" s="2">
        <v>437762</v>
      </c>
      <c r="BQ22" s="2">
        <v>447314</v>
      </c>
      <c r="BR22" s="2">
        <v>456865</v>
      </c>
      <c r="BS22" s="2">
        <v>467186</v>
      </c>
      <c r="BT22" s="2">
        <v>477507</v>
      </c>
      <c r="BU22" s="2">
        <v>487827</v>
      </c>
      <c r="BV22" s="2">
        <v>498148</v>
      </c>
      <c r="BW22" s="2">
        <v>499043</v>
      </c>
      <c r="BX22" s="2">
        <v>512357</v>
      </c>
      <c r="BY22" s="2">
        <v>523169</v>
      </c>
      <c r="BZ22" s="2">
        <v>540348</v>
      </c>
      <c r="CA22" s="2">
        <v>570689</v>
      </c>
      <c r="CB22" s="2">
        <v>575251</v>
      </c>
      <c r="CC22" s="2">
        <v>597345</v>
      </c>
      <c r="CD22" s="2">
        <v>616390</v>
      </c>
      <c r="CE22" s="2">
        <v>615323</v>
      </c>
      <c r="CF22" s="2">
        <v>639604</v>
      </c>
      <c r="CG22" s="2">
        <v>659065</v>
      </c>
      <c r="CH22" s="2">
        <v>665461</v>
      </c>
      <c r="CI22" s="2">
        <v>714679</v>
      </c>
      <c r="CJ22" s="2">
        <v>742015</v>
      </c>
      <c r="CK22" s="2">
        <v>756040</v>
      </c>
      <c r="CL22" s="2">
        <v>777123</v>
      </c>
      <c r="CM22" s="2">
        <v>774465</v>
      </c>
      <c r="CN22" s="2">
        <v>780811</v>
      </c>
      <c r="CO22" s="2">
        <v>787522</v>
      </c>
      <c r="CP22" s="2">
        <v>808152</v>
      </c>
      <c r="CQ22" s="2">
        <v>844555</v>
      </c>
      <c r="CR22" s="2">
        <v>862121</v>
      </c>
      <c r="CS22" s="2">
        <v>878737</v>
      </c>
      <c r="CT22" s="2">
        <v>866026</v>
      </c>
      <c r="CU22" s="2">
        <v>921147</v>
      </c>
      <c r="CV22" s="2">
        <v>916231</v>
      </c>
      <c r="CW22" s="2">
        <v>938090</v>
      </c>
      <c r="CX22" s="2">
        <v>951233</v>
      </c>
      <c r="CY22" s="2">
        <v>957859</v>
      </c>
      <c r="CZ22" s="2">
        <v>943807</v>
      </c>
      <c r="DA22" s="2">
        <v>934632</v>
      </c>
      <c r="DB22" s="2">
        <v>950251</v>
      </c>
      <c r="DC22" s="2">
        <v>966912</v>
      </c>
      <c r="DD22" s="2">
        <v>960990</v>
      </c>
      <c r="DE22" s="2">
        <v>942470</v>
      </c>
      <c r="DF22" s="2">
        <v>961277</v>
      </c>
      <c r="DG22" s="2">
        <v>967685</v>
      </c>
      <c r="DH22" s="2">
        <v>953265</v>
      </c>
      <c r="DI22" s="2">
        <v>933628</v>
      </c>
      <c r="DJ22" s="2">
        <v>937355</v>
      </c>
      <c r="DK22" s="2">
        <v>945951</v>
      </c>
      <c r="DL22" s="2">
        <v>941612</v>
      </c>
      <c r="DM22" s="2">
        <v>932074</v>
      </c>
      <c r="DN22" s="2">
        <v>941783</v>
      </c>
      <c r="DO22" s="2">
        <v>971026</v>
      </c>
      <c r="DP22" s="2">
        <v>941959</v>
      </c>
      <c r="DQ22" s="2">
        <v>973132</v>
      </c>
      <c r="DR22" s="2">
        <v>982166</v>
      </c>
      <c r="DS22" s="2">
        <v>978149</v>
      </c>
      <c r="DT22" s="2">
        <v>980107</v>
      </c>
      <c r="DU22" s="2">
        <v>1002664</v>
      </c>
      <c r="DV22" s="2">
        <v>1003151</v>
      </c>
      <c r="DW22" s="2">
        <v>1005312</v>
      </c>
      <c r="DX22" s="2">
        <v>1014022</v>
      </c>
      <c r="DY22" s="2">
        <v>1001242</v>
      </c>
      <c r="DZ22" s="2">
        <v>1010686</v>
      </c>
      <c r="EA22" s="2">
        <v>1040820</v>
      </c>
      <c r="EB22" s="2">
        <v>1029292</v>
      </c>
      <c r="EC22" s="2">
        <v>1020914</v>
      </c>
      <c r="ED22" s="2">
        <v>1067711</v>
      </c>
      <c r="EE22" s="2">
        <v>1094064</v>
      </c>
      <c r="EF22" s="2">
        <v>1110420</v>
      </c>
      <c r="EG22" s="2">
        <v>1110240</v>
      </c>
      <c r="EH22" s="2">
        <v>1106114</v>
      </c>
      <c r="EI22" s="2">
        <v>1117939</v>
      </c>
      <c r="EJ22" s="2">
        <v>1102423</v>
      </c>
      <c r="EK22" s="2">
        <v>1107262</v>
      </c>
      <c r="EL22" s="2">
        <v>1126511</v>
      </c>
      <c r="EM22" s="2">
        <v>1139051</v>
      </c>
      <c r="EN22" s="2">
        <v>1106199</v>
      </c>
      <c r="EO22" s="2">
        <v>1098810</v>
      </c>
      <c r="EP22" s="2">
        <v>1125273</v>
      </c>
      <c r="EQ22" s="2">
        <v>1143723</v>
      </c>
      <c r="ER22" s="2">
        <v>1135362</v>
      </c>
      <c r="ES22" s="2">
        <v>1140558</v>
      </c>
      <c r="ET22" s="2">
        <v>1230238</v>
      </c>
      <c r="EU22" s="2">
        <v>1303476</v>
      </c>
      <c r="EV22" s="2">
        <v>1287482</v>
      </c>
      <c r="EW22" s="2">
        <v>1332980</v>
      </c>
      <c r="EX22" s="2">
        <v>1361026</v>
      </c>
      <c r="EY22" s="2">
        <v>1411347</v>
      </c>
      <c r="EZ22" s="2">
        <v>1419695</v>
      </c>
      <c r="FA22" s="2">
        <v>1469712</v>
      </c>
      <c r="FB22" s="2">
        <v>1492208</v>
      </c>
      <c r="FC22" s="2">
        <v>1519700</v>
      </c>
      <c r="FD22" s="2">
        <v>1548197</v>
      </c>
      <c r="FE22" s="2">
        <v>1602205</v>
      </c>
      <c r="FF22" s="2">
        <v>1642422</v>
      </c>
      <c r="FG22" s="2">
        <v>1669010</v>
      </c>
      <c r="FH22" s="2">
        <v>1702213</v>
      </c>
      <c r="FI22" s="2">
        <v>1714964</v>
      </c>
      <c r="FJ22" s="2">
        <v>1739555</v>
      </c>
      <c r="FK22" s="2">
        <v>1774302</v>
      </c>
      <c r="FL22" s="2">
        <v>1750694</v>
      </c>
      <c r="FM22" s="2">
        <v>1747134</v>
      </c>
      <c r="FN22" s="2">
        <v>1753831</v>
      </c>
      <c r="FO22" s="2">
        <v>1772841</v>
      </c>
      <c r="FP22" s="2">
        <v>1805811</v>
      </c>
      <c r="FQ22" s="2">
        <v>1813402</v>
      </c>
      <c r="FR22" s="2">
        <v>1858520</v>
      </c>
      <c r="FS22" s="2">
        <v>1942490</v>
      </c>
      <c r="FT22" s="2">
        <v>1906135</v>
      </c>
      <c r="FU22" s="2">
        <v>1927067</v>
      </c>
      <c r="FV22" s="2">
        <v>1983658</v>
      </c>
      <c r="FW22" s="2">
        <v>1995346</v>
      </c>
      <c r="FX22" s="2">
        <v>2026896</v>
      </c>
      <c r="FY22" s="2">
        <v>2063237</v>
      </c>
      <c r="FZ22" s="2">
        <v>2014521</v>
      </c>
      <c r="GA22" s="2">
        <v>2008449</v>
      </c>
      <c r="GB22" s="2">
        <v>2044242</v>
      </c>
      <c r="GC22" s="2">
        <v>2003457</v>
      </c>
      <c r="GD22" s="2">
        <v>2058193</v>
      </c>
      <c r="GE22" s="2">
        <v>2083611</v>
      </c>
      <c r="GF22" s="2">
        <v>2078705</v>
      </c>
      <c r="GG22" s="2">
        <v>2071268</v>
      </c>
      <c r="GH22" s="2">
        <v>2129521</v>
      </c>
      <c r="GI22" s="2">
        <v>2204683</v>
      </c>
      <c r="GJ22" s="2">
        <v>2215338</v>
      </c>
      <c r="GK22" s="2">
        <v>2251059</v>
      </c>
      <c r="GL22" s="2">
        <v>2237183</v>
      </c>
      <c r="GM22" s="2">
        <v>2396115</v>
      </c>
      <c r="GN22" s="2">
        <v>2767211</v>
      </c>
      <c r="GO22" s="2">
        <v>2790496</v>
      </c>
      <c r="GP22" s="2">
        <v>2855359</v>
      </c>
      <c r="GQ22" s="2">
        <v>2757077</v>
      </c>
      <c r="GR22" s="2">
        <v>2869798</v>
      </c>
      <c r="GS22" s="2">
        <v>2921900</v>
      </c>
      <c r="GT22" s="2">
        <v>2987687</v>
      </c>
      <c r="GU22" s="2">
        <v>2958998</v>
      </c>
      <c r="GV22" s="2">
        <v>2822795</v>
      </c>
      <c r="GW22" s="2">
        <v>2814180</v>
      </c>
      <c r="GX22" s="2">
        <v>2816866</v>
      </c>
      <c r="GY22" s="2">
        <v>2900260</v>
      </c>
      <c r="GZ22" s="2">
        <v>2881860</v>
      </c>
      <c r="HA22" s="2">
        <v>2855522</v>
      </c>
      <c r="HB22" s="2">
        <v>3052045</v>
      </c>
      <c r="HC22" s="2">
        <v>3086879</v>
      </c>
      <c r="HD22" s="2">
        <v>3133940</v>
      </c>
      <c r="HE22" s="2">
        <v>3243255</v>
      </c>
      <c r="HF22" s="2">
        <v>3293439</v>
      </c>
      <c r="HG22" s="2">
        <v>3328690</v>
      </c>
      <c r="HH22" s="2">
        <v>3358103</v>
      </c>
      <c r="HI22" s="3">
        <v>3372753</v>
      </c>
      <c r="HJ22" s="3">
        <v>3394563</v>
      </c>
      <c r="HK22" s="3">
        <v>3420571</v>
      </c>
      <c r="HL22" s="3">
        <v>3448757</v>
      </c>
      <c r="HM22" s="3">
        <v>3480010</v>
      </c>
      <c r="HN22" s="3">
        <v>3511221</v>
      </c>
      <c r="HO22" s="3">
        <v>3542342</v>
      </c>
      <c r="HP22" s="3">
        <v>3573719</v>
      </c>
      <c r="HQ22" s="3">
        <v>3605462</v>
      </c>
      <c r="HR22" s="3">
        <v>3637357</v>
      </c>
      <c r="HS22" s="3">
        <v>3669173</v>
      </c>
      <c r="HT22" s="3">
        <v>3700736</v>
      </c>
      <c r="HU22" s="3">
        <v>3731752</v>
      </c>
      <c r="HV22" s="3">
        <v>3762022</v>
      </c>
      <c r="HW22" s="3">
        <v>3791565</v>
      </c>
      <c r="HX22" s="3">
        <v>3820321</v>
      </c>
      <c r="HY22" s="3">
        <v>3848352</v>
      </c>
      <c r="HZ22" s="3">
        <v>3875896</v>
      </c>
      <c r="IA22" s="3">
        <v>3903159</v>
      </c>
      <c r="IB22" s="3">
        <v>3930225</v>
      </c>
      <c r="IC22" s="3">
        <v>3957247</v>
      </c>
      <c r="ID22" s="3">
        <v>3984440</v>
      </c>
      <c r="IE22" s="3">
        <v>4011753</v>
      </c>
      <c r="IF22" s="3">
        <v>4038959</v>
      </c>
      <c r="IG22" s="3">
        <v>4066052</v>
      </c>
      <c r="IH22" s="3">
        <v>4093102</v>
      </c>
      <c r="II22" s="3">
        <v>4120194</v>
      </c>
      <c r="IJ22" s="3">
        <v>4147343</v>
      </c>
      <c r="IK22" s="3">
        <v>4174518</v>
      </c>
      <c r="IL22" s="3">
        <v>4201782</v>
      </c>
      <c r="IM22" s="3">
        <v>4229220</v>
      </c>
      <c r="IN22" s="3">
        <v>4256791</v>
      </c>
      <c r="IO22" s="3">
        <v>4284403</v>
      </c>
      <c r="IP22" s="3">
        <v>4312057</v>
      </c>
      <c r="IQ22" s="3">
        <v>4339820</v>
      </c>
      <c r="IR22" s="3">
        <v>4367569</v>
      </c>
      <c r="IS22" s="3">
        <v>4395256</v>
      </c>
      <c r="IT22" s="3">
        <v>4422922</v>
      </c>
      <c r="IU22" s="3">
        <v>4450744</v>
      </c>
      <c r="IV22" s="3">
        <v>4478543</v>
      </c>
      <c r="IW22" s="3">
        <v>4506303</v>
      </c>
      <c r="IX22" s="3">
        <v>4534160</v>
      </c>
      <c r="IY22" s="3">
        <v>4562211</v>
      </c>
      <c r="IZ22" s="3">
        <v>4590468</v>
      </c>
      <c r="JA22" s="3">
        <v>4618847</v>
      </c>
      <c r="JB22" s="3">
        <v>4647417</v>
      </c>
      <c r="JC22" s="3">
        <v>4676268</v>
      </c>
      <c r="JD22" s="3">
        <v>4705356</v>
      </c>
      <c r="JE22" s="3">
        <v>4734616</v>
      </c>
      <c r="JF22" s="3">
        <v>4764124</v>
      </c>
      <c r="JG22" s="3">
        <v>4793953</v>
      </c>
      <c r="JH22" s="3">
        <v>4824028</v>
      </c>
      <c r="JI22" s="3">
        <v>4854268</v>
      </c>
      <c r="JJ22" s="3">
        <v>4884767</v>
      </c>
      <c r="JK22" s="3">
        <v>4915621</v>
      </c>
      <c r="JL22" s="3">
        <v>4946769</v>
      </c>
      <c r="JM22" s="3">
        <v>4978089</v>
      </c>
      <c r="JN22" s="3">
        <v>5009698</v>
      </c>
      <c r="JO22" s="3">
        <v>5041708</v>
      </c>
      <c r="JP22" s="3">
        <v>5074079</v>
      </c>
      <c r="JQ22" s="3">
        <v>5106686</v>
      </c>
      <c r="JR22" s="3">
        <v>5139642</v>
      </c>
      <c r="JS22" s="3">
        <v>5173044</v>
      </c>
      <c r="JT22" s="3">
        <v>5206835</v>
      </c>
      <c r="JU22" s="3">
        <v>5240922</v>
      </c>
      <c r="JV22" s="3">
        <v>5275413</v>
      </c>
      <c r="JW22" s="3">
        <v>5310359</v>
      </c>
      <c r="JX22" s="3">
        <v>5345715</v>
      </c>
      <c r="JY22" s="3">
        <v>5381387</v>
      </c>
      <c r="JZ22" s="3">
        <v>5417502</v>
      </c>
      <c r="KA22" s="3">
        <v>5454083</v>
      </c>
      <c r="KB22" s="3">
        <v>5491073</v>
      </c>
      <c r="KC22" s="3">
        <v>5528353</v>
      </c>
      <c r="KD22" s="3">
        <v>5566077</v>
      </c>
      <c r="KE22" s="3">
        <v>5604273</v>
      </c>
      <c r="KF22" s="3">
        <v>5642920</v>
      </c>
      <c r="KG22" s="3">
        <v>5681890</v>
      </c>
      <c r="KH22" s="3">
        <v>5721318</v>
      </c>
      <c r="KI22" s="3">
        <v>5761261</v>
      </c>
      <c r="KJ22" s="3">
        <v>5801644</v>
      </c>
      <c r="KK22" s="3">
        <v>5842324</v>
      </c>
      <c r="KL22" s="3">
        <v>5883491</v>
      </c>
      <c r="KM22" s="3">
        <v>5925147</v>
      </c>
      <c r="KN22" s="3">
        <v>5967263</v>
      </c>
      <c r="KO22" s="3">
        <v>6009687</v>
      </c>
      <c r="KP22" s="3">
        <v>6052640</v>
      </c>
      <c r="KQ22" s="3">
        <v>6096088</v>
      </c>
      <c r="KR22" s="3">
        <v>6139987</v>
      </c>
      <c r="KS22" s="3">
        <v>6184187</v>
      </c>
      <c r="KT22" s="3">
        <v>6228928</v>
      </c>
      <c r="KU22" s="3">
        <v>6274192</v>
      </c>
      <c r="KV22" s="3">
        <v>6319836</v>
      </c>
      <c r="KW22" s="3">
        <v>6365738</v>
      </c>
      <c r="KX22" s="3">
        <v>6412183</v>
      </c>
      <c r="KY22" s="3">
        <v>6459157</v>
      </c>
      <c r="KZ22" s="3">
        <v>6506542</v>
      </c>
      <c r="LA22" s="3">
        <v>6554201</v>
      </c>
      <c r="LB22" s="3">
        <v>6602434</v>
      </c>
      <c r="LC22" s="3">
        <v>6651208</v>
      </c>
      <c r="LD22" s="3">
        <v>6700428</v>
      </c>
      <c r="LE22" s="3">
        <v>6749944</v>
      </c>
      <c r="LF22" s="3">
        <v>6800080</v>
      </c>
      <c r="LG22" s="3">
        <v>6850783</v>
      </c>
      <c r="LH22" s="3">
        <v>6901967</v>
      </c>
      <c r="LI22" s="3">
        <v>6953476</v>
      </c>
      <c r="LJ22" s="3">
        <v>7005642</v>
      </c>
      <c r="LK22" s="3">
        <v>7058380</v>
      </c>
      <c r="LL22" s="3">
        <v>7111602</v>
      </c>
      <c r="LM22" s="3">
        <v>7165151</v>
      </c>
      <c r="LN22" s="3">
        <v>7219370</v>
      </c>
      <c r="LO22" s="3">
        <v>7274176</v>
      </c>
      <c r="LP22" s="3">
        <v>7329483</v>
      </c>
      <c r="LQ22" s="3">
        <v>7385123</v>
      </c>
      <c r="LR22" s="3">
        <v>7441455</v>
      </c>
      <c r="LS22" s="3">
        <v>7498402</v>
      </c>
      <c r="LT22" s="3">
        <v>7555863</v>
      </c>
      <c r="LU22" s="3">
        <v>7613657</v>
      </c>
      <c r="LV22" s="3">
        <v>7672160</v>
      </c>
      <c r="LW22" s="3">
        <v>7731312</v>
      </c>
      <c r="LX22" s="3">
        <v>7790985</v>
      </c>
      <c r="LY22" s="3">
        <v>7851003</v>
      </c>
      <c r="LZ22" s="3">
        <v>7911754</v>
      </c>
      <c r="MA22" s="3">
        <v>7973191</v>
      </c>
      <c r="MB22" s="3">
        <v>8035136</v>
      </c>
      <c r="MC22" s="3">
        <v>8097428</v>
      </c>
      <c r="MD22" s="3">
        <v>8160475</v>
      </c>
      <c r="ME22" s="3">
        <v>8224164</v>
      </c>
      <c r="MF22" s="3">
        <v>8288472</v>
      </c>
      <c r="MG22" s="3">
        <v>8353166</v>
      </c>
      <c r="MH22" s="3">
        <v>8418655</v>
      </c>
      <c r="MI22" s="3">
        <v>8484876</v>
      </c>
      <c r="MJ22" s="3">
        <v>8551668</v>
      </c>
      <c r="MK22" s="3">
        <v>8618834</v>
      </c>
      <c r="ML22" s="3">
        <v>8686822</v>
      </c>
      <c r="MM22" s="3">
        <v>8755530</v>
      </c>
      <c r="MN22" s="3">
        <v>8824876</v>
      </c>
      <c r="MO22" s="3">
        <v>8894618</v>
      </c>
      <c r="MP22" s="3">
        <v>8965213</v>
      </c>
      <c r="MQ22" s="3">
        <v>9036586</v>
      </c>
      <c r="MR22" s="3">
        <v>9108606</v>
      </c>
      <c r="MS22" s="3">
        <v>9181046</v>
      </c>
      <c r="MT22" s="3">
        <v>9254375</v>
      </c>
      <c r="MU22" t="s">
        <v>433</v>
      </c>
      <c r="MV22" t="b">
        <v>0</v>
      </c>
      <c r="MW22" t="s">
        <v>377</v>
      </c>
      <c r="MX22" t="s">
        <v>377</v>
      </c>
      <c r="MY22">
        <v>2025</v>
      </c>
      <c r="MZ22">
        <v>2</v>
      </c>
      <c r="NA22" t="s">
        <v>377</v>
      </c>
      <c r="NB22" s="1" t="s">
        <v>460</v>
      </c>
      <c r="NC22" t="s">
        <v>461</v>
      </c>
      <c r="ND22" t="s">
        <v>418</v>
      </c>
      <c r="NE22" t="s">
        <v>446</v>
      </c>
      <c r="NF22" s="1" t="s">
        <v>845</v>
      </c>
    </row>
    <row r="23" spans="1:370" x14ac:dyDescent="0.25">
      <c r="A23" t="s">
        <v>370</v>
      </c>
      <c r="B23" t="s">
        <v>462</v>
      </c>
      <c r="C23" s="1" t="s">
        <v>844</v>
      </c>
      <c r="D23" t="s">
        <v>372</v>
      </c>
      <c r="E23" t="s">
        <v>373</v>
      </c>
      <c r="F23" t="s">
        <v>374</v>
      </c>
      <c r="G23" s="2">
        <v>20050</v>
      </c>
      <c r="H23" s="2">
        <v>19879</v>
      </c>
      <c r="I23" s="2">
        <v>20563</v>
      </c>
      <c r="J23" s="2">
        <v>21317</v>
      </c>
      <c r="K23" s="2">
        <v>21136</v>
      </c>
      <c r="L23" s="2">
        <v>22654</v>
      </c>
      <c r="M23" s="2">
        <v>23899</v>
      </c>
      <c r="N23" s="2">
        <v>24997</v>
      </c>
      <c r="O23" s="2">
        <v>26815</v>
      </c>
      <c r="P23" s="2">
        <v>28130</v>
      </c>
      <c r="Q23" s="2">
        <v>29260</v>
      </c>
      <c r="R23" s="2">
        <v>30890</v>
      </c>
      <c r="S23" s="2">
        <v>32448</v>
      </c>
      <c r="T23" s="2">
        <v>33320</v>
      </c>
      <c r="U23" s="2">
        <v>34548</v>
      </c>
      <c r="V23" s="2">
        <v>36679</v>
      </c>
      <c r="W23" s="2">
        <v>38036</v>
      </c>
      <c r="X23" s="2">
        <v>39241</v>
      </c>
      <c r="Y23" s="2">
        <v>40335</v>
      </c>
      <c r="Z23" s="2">
        <v>42163</v>
      </c>
      <c r="AA23" s="2">
        <v>44136</v>
      </c>
      <c r="AB23" s="2">
        <v>45901</v>
      </c>
      <c r="AC23" s="2">
        <v>47202</v>
      </c>
      <c r="AD23" s="2">
        <v>48902</v>
      </c>
      <c r="AE23" s="2">
        <v>50455</v>
      </c>
      <c r="AF23" s="2">
        <v>53962</v>
      </c>
      <c r="AG23" s="2">
        <v>56764</v>
      </c>
      <c r="AH23" s="2">
        <v>59785</v>
      </c>
      <c r="AI23" s="2">
        <v>62083</v>
      </c>
      <c r="AJ23" s="2">
        <v>63691</v>
      </c>
      <c r="AK23" s="2">
        <v>66013</v>
      </c>
      <c r="AL23" s="2">
        <v>68169</v>
      </c>
      <c r="AM23" s="2">
        <v>69957</v>
      </c>
      <c r="AN23" s="2">
        <v>71408</v>
      </c>
      <c r="AO23" s="2">
        <v>73442</v>
      </c>
      <c r="AP23" s="2">
        <v>75743</v>
      </c>
      <c r="AQ23" s="2">
        <v>77593</v>
      </c>
      <c r="AR23" s="2">
        <v>79106</v>
      </c>
      <c r="AS23" s="2">
        <v>80536</v>
      </c>
      <c r="AT23" s="2">
        <v>82778</v>
      </c>
      <c r="AU23" s="2">
        <v>85858</v>
      </c>
      <c r="AV23" s="2">
        <v>86421</v>
      </c>
      <c r="AW23" s="2">
        <v>88777</v>
      </c>
      <c r="AX23" s="2">
        <v>90844</v>
      </c>
      <c r="AY23" s="2">
        <v>91822</v>
      </c>
      <c r="AZ23" s="2">
        <v>93603</v>
      </c>
      <c r="BA23" s="2">
        <v>95037</v>
      </c>
      <c r="BB23" s="2">
        <v>98146</v>
      </c>
      <c r="BC23" s="2">
        <v>99621</v>
      </c>
      <c r="BD23" s="2">
        <v>103408</v>
      </c>
      <c r="BE23" s="2">
        <v>105374</v>
      </c>
      <c r="BF23" s="2">
        <v>107052</v>
      </c>
      <c r="BG23" s="2">
        <v>108967</v>
      </c>
      <c r="BH23" s="2">
        <v>110308</v>
      </c>
      <c r="BI23" s="2">
        <v>112237</v>
      </c>
      <c r="BJ23" s="2">
        <v>116049</v>
      </c>
      <c r="BK23" s="2">
        <v>118411</v>
      </c>
      <c r="BL23" s="2">
        <v>122020</v>
      </c>
      <c r="BM23" s="2">
        <v>127443</v>
      </c>
      <c r="BN23" s="2">
        <v>130166</v>
      </c>
      <c r="BO23" s="2">
        <v>133648</v>
      </c>
      <c r="BP23" s="2">
        <v>137021</v>
      </c>
      <c r="BQ23" s="2">
        <v>141211</v>
      </c>
      <c r="BR23" s="2">
        <v>145397</v>
      </c>
      <c r="BS23" s="2">
        <v>149089</v>
      </c>
      <c r="BT23" s="2">
        <v>151744</v>
      </c>
      <c r="BU23" s="2">
        <v>155873</v>
      </c>
      <c r="BV23" s="2">
        <v>159889</v>
      </c>
      <c r="BW23" s="2">
        <v>163591</v>
      </c>
      <c r="BX23" s="2">
        <v>167263</v>
      </c>
      <c r="BY23" s="2">
        <v>170618</v>
      </c>
      <c r="BZ23" s="2">
        <v>171505</v>
      </c>
      <c r="CA23" s="2">
        <v>173745</v>
      </c>
      <c r="CB23" s="2">
        <v>176366</v>
      </c>
      <c r="CC23" s="2">
        <v>177818</v>
      </c>
      <c r="CD23" s="2">
        <v>180143</v>
      </c>
      <c r="CE23" s="2">
        <v>182024</v>
      </c>
      <c r="CF23" s="2">
        <v>182472</v>
      </c>
      <c r="CG23" s="2">
        <v>183139</v>
      </c>
      <c r="CH23" s="2">
        <v>185586</v>
      </c>
      <c r="CI23" s="2">
        <v>190217</v>
      </c>
      <c r="CJ23" s="2">
        <v>190433</v>
      </c>
      <c r="CK23" s="2">
        <v>194181</v>
      </c>
      <c r="CL23" s="2">
        <v>197559</v>
      </c>
      <c r="CM23" s="2">
        <v>200471</v>
      </c>
      <c r="CN23" s="2">
        <v>201365</v>
      </c>
      <c r="CO23" s="2">
        <v>203978</v>
      </c>
      <c r="CP23" s="2">
        <v>207713</v>
      </c>
      <c r="CQ23" s="2">
        <v>209386</v>
      </c>
      <c r="CR23" s="2">
        <v>211504</v>
      </c>
      <c r="CS23" s="2">
        <v>215396</v>
      </c>
      <c r="CT23" s="2">
        <v>218635</v>
      </c>
      <c r="CU23" s="2">
        <v>222304</v>
      </c>
      <c r="CV23" s="2">
        <v>227104</v>
      </c>
      <c r="CW23" s="2">
        <v>230833</v>
      </c>
      <c r="CX23" s="2">
        <v>233368</v>
      </c>
      <c r="CY23" s="2">
        <v>233344</v>
      </c>
      <c r="CZ23" s="2">
        <v>237250</v>
      </c>
      <c r="DA23" s="2">
        <v>245353</v>
      </c>
      <c r="DB23" s="2">
        <v>242592</v>
      </c>
      <c r="DC23" s="2">
        <v>247175</v>
      </c>
      <c r="DD23" s="2">
        <v>249234</v>
      </c>
      <c r="DE23" s="2">
        <v>251492</v>
      </c>
      <c r="DF23" s="2">
        <v>254903</v>
      </c>
      <c r="DG23" s="2">
        <v>257115</v>
      </c>
      <c r="DH23" s="2">
        <v>258836</v>
      </c>
      <c r="DI23" s="2">
        <v>262328</v>
      </c>
      <c r="DJ23" s="2">
        <v>268448</v>
      </c>
      <c r="DK23" s="2">
        <v>273551</v>
      </c>
      <c r="DL23" s="2">
        <v>275103</v>
      </c>
      <c r="DM23" s="2">
        <v>277076</v>
      </c>
      <c r="DN23" s="2">
        <v>279029</v>
      </c>
      <c r="DO23" s="2">
        <v>283724</v>
      </c>
      <c r="DP23" s="2">
        <v>287603</v>
      </c>
      <c r="DQ23" s="2">
        <v>289333</v>
      </c>
      <c r="DR23" s="2">
        <v>289882</v>
      </c>
      <c r="DS23" s="2">
        <v>293878</v>
      </c>
      <c r="DT23" s="2">
        <v>297001</v>
      </c>
      <c r="DU23" s="2">
        <v>299863</v>
      </c>
      <c r="DV23" s="2">
        <v>303904</v>
      </c>
      <c r="DW23" s="2">
        <v>307576</v>
      </c>
      <c r="DX23" s="2">
        <v>313623</v>
      </c>
      <c r="DY23" s="2">
        <v>318875</v>
      </c>
      <c r="DZ23" s="2">
        <v>322428</v>
      </c>
      <c r="EA23" s="2">
        <v>324300</v>
      </c>
      <c r="EB23" s="2">
        <v>331067</v>
      </c>
      <c r="EC23" s="2">
        <v>332518</v>
      </c>
      <c r="ED23" s="2">
        <v>339258</v>
      </c>
      <c r="EE23" s="2">
        <v>341839</v>
      </c>
      <c r="EF23" s="2">
        <v>349602</v>
      </c>
      <c r="EG23" s="2">
        <v>353424</v>
      </c>
      <c r="EH23" s="2">
        <v>358384</v>
      </c>
      <c r="EI23" s="2">
        <v>362595</v>
      </c>
      <c r="EJ23" s="2">
        <v>368522</v>
      </c>
      <c r="EK23" s="2">
        <v>372582</v>
      </c>
      <c r="EL23" s="2">
        <v>374381</v>
      </c>
      <c r="EM23" s="2">
        <v>378672</v>
      </c>
      <c r="EN23" s="2">
        <v>387949</v>
      </c>
      <c r="EO23" s="2">
        <v>390894</v>
      </c>
      <c r="EP23" s="2">
        <v>394214</v>
      </c>
      <c r="EQ23" s="2">
        <v>399716</v>
      </c>
      <c r="ER23" s="2">
        <v>402687</v>
      </c>
      <c r="ES23" s="2">
        <v>402137</v>
      </c>
      <c r="ET23" s="2">
        <v>397677</v>
      </c>
      <c r="EU23" s="2">
        <v>389775</v>
      </c>
      <c r="EV23" s="2">
        <v>389151</v>
      </c>
      <c r="EW23" s="2">
        <v>391179</v>
      </c>
      <c r="EX23" s="2">
        <v>389300</v>
      </c>
      <c r="EY23" s="2">
        <v>398126</v>
      </c>
      <c r="EZ23" s="2">
        <v>402937</v>
      </c>
      <c r="FA23" s="2">
        <v>406177</v>
      </c>
      <c r="FB23" s="2">
        <v>408599</v>
      </c>
      <c r="FC23" s="2">
        <v>416521</v>
      </c>
      <c r="FD23" s="2">
        <v>414040</v>
      </c>
      <c r="FE23" s="2">
        <v>418119</v>
      </c>
      <c r="FF23" s="2">
        <v>421265</v>
      </c>
      <c r="FG23" s="2">
        <v>426653</v>
      </c>
      <c r="FH23" s="2">
        <v>426698</v>
      </c>
      <c r="FI23" s="2">
        <v>433287</v>
      </c>
      <c r="FJ23" s="2">
        <v>435070</v>
      </c>
      <c r="FK23" s="2">
        <v>440038</v>
      </c>
      <c r="FL23" s="2">
        <v>443626</v>
      </c>
      <c r="FM23" s="2">
        <v>450725</v>
      </c>
      <c r="FN23" s="2">
        <v>454683</v>
      </c>
      <c r="FO23" s="2">
        <v>460682</v>
      </c>
      <c r="FP23" s="2">
        <v>464667</v>
      </c>
      <c r="FQ23" s="2">
        <v>474115</v>
      </c>
      <c r="FR23" s="2">
        <v>475602</v>
      </c>
      <c r="FS23" s="2">
        <v>478016</v>
      </c>
      <c r="FT23" s="2">
        <v>479382</v>
      </c>
      <c r="FU23" s="2">
        <v>482690</v>
      </c>
      <c r="FV23" s="2">
        <v>487928</v>
      </c>
      <c r="FW23" s="2">
        <v>492644</v>
      </c>
      <c r="FX23" s="2">
        <v>497056</v>
      </c>
      <c r="FY23" s="2">
        <v>504373</v>
      </c>
      <c r="FZ23" s="2">
        <v>510682</v>
      </c>
      <c r="GA23" s="2">
        <v>517306</v>
      </c>
      <c r="GB23" s="2">
        <v>521616</v>
      </c>
      <c r="GC23" s="2">
        <v>525161</v>
      </c>
      <c r="GD23" s="2">
        <v>533139</v>
      </c>
      <c r="GE23" s="2">
        <v>535163</v>
      </c>
      <c r="GF23" s="2">
        <v>540719</v>
      </c>
      <c r="GG23" s="2">
        <v>545160</v>
      </c>
      <c r="GH23" s="2">
        <v>550517</v>
      </c>
      <c r="GI23" s="2">
        <v>553984</v>
      </c>
      <c r="GJ23" s="2">
        <v>560995</v>
      </c>
      <c r="GK23" s="2">
        <v>567451</v>
      </c>
      <c r="GL23" s="2">
        <v>570531</v>
      </c>
      <c r="GM23" s="2">
        <v>559365</v>
      </c>
      <c r="GN23" s="2">
        <v>481227</v>
      </c>
      <c r="GO23" s="2">
        <v>540319</v>
      </c>
      <c r="GP23" s="2">
        <v>543809</v>
      </c>
      <c r="GQ23" s="2">
        <v>545116</v>
      </c>
      <c r="GR23" s="2">
        <v>576525</v>
      </c>
      <c r="GS23" s="2">
        <v>592707</v>
      </c>
      <c r="GT23" s="2">
        <v>608304</v>
      </c>
      <c r="GU23" s="2">
        <v>623014</v>
      </c>
      <c r="GV23" s="2">
        <v>639293</v>
      </c>
      <c r="GW23" s="2">
        <v>650233</v>
      </c>
      <c r="GX23" s="2">
        <v>668409</v>
      </c>
      <c r="GY23" s="2">
        <v>679194</v>
      </c>
      <c r="GZ23" s="2">
        <v>689618</v>
      </c>
      <c r="HA23" s="2">
        <v>692982</v>
      </c>
      <c r="HB23" s="2">
        <v>690370</v>
      </c>
      <c r="HC23" s="2">
        <v>706118</v>
      </c>
      <c r="HD23" s="2">
        <v>714628</v>
      </c>
      <c r="HE23" s="2">
        <v>727181</v>
      </c>
      <c r="HF23" s="2">
        <v>736079</v>
      </c>
      <c r="HG23" s="2">
        <v>746873</v>
      </c>
      <c r="HH23" s="2">
        <v>754397</v>
      </c>
      <c r="HI23" s="3">
        <v>760240.1</v>
      </c>
      <c r="HJ23" s="3">
        <v>766247.6</v>
      </c>
      <c r="HK23" s="3">
        <v>772861.1</v>
      </c>
      <c r="HL23" s="3">
        <v>779089.9</v>
      </c>
      <c r="HM23" s="3">
        <v>785357.9</v>
      </c>
      <c r="HN23" s="3">
        <v>792092.4</v>
      </c>
      <c r="HO23" s="3">
        <v>799474.1</v>
      </c>
      <c r="HP23" s="3">
        <v>807187</v>
      </c>
      <c r="HQ23" s="3">
        <v>815237.7</v>
      </c>
      <c r="HR23" s="3">
        <v>823491.6</v>
      </c>
      <c r="HS23" s="3">
        <v>831581.8</v>
      </c>
      <c r="HT23" s="3">
        <v>839667.1</v>
      </c>
      <c r="HU23" s="3">
        <v>847789.1</v>
      </c>
      <c r="HV23" s="3">
        <v>855947.5</v>
      </c>
      <c r="HW23" s="3">
        <v>863925.8</v>
      </c>
      <c r="HX23" s="3">
        <v>871761.6</v>
      </c>
      <c r="HY23" s="3">
        <v>879800.6</v>
      </c>
      <c r="HZ23" s="3">
        <v>887824.4</v>
      </c>
      <c r="IA23" s="3">
        <v>895654.3</v>
      </c>
      <c r="IB23" s="3">
        <v>903643.5</v>
      </c>
      <c r="IC23" s="3">
        <v>911839.2</v>
      </c>
      <c r="ID23" s="3">
        <v>920292.6</v>
      </c>
      <c r="IE23" s="3">
        <v>928945.3</v>
      </c>
      <c r="IF23" s="3">
        <v>937678.1</v>
      </c>
      <c r="IG23" s="3">
        <v>946399.9</v>
      </c>
      <c r="IH23" s="3">
        <v>955202.3</v>
      </c>
      <c r="II23" s="3">
        <v>964086.9</v>
      </c>
      <c r="IJ23" s="3">
        <v>973005.1</v>
      </c>
      <c r="IK23" s="3">
        <v>982054.8</v>
      </c>
      <c r="IL23" s="3">
        <v>991238.3</v>
      </c>
      <c r="IM23" s="3">
        <v>1000350</v>
      </c>
      <c r="IN23" s="3">
        <v>1009551</v>
      </c>
      <c r="IO23" s="3">
        <v>1018882</v>
      </c>
      <c r="IP23" s="3">
        <v>1028218</v>
      </c>
      <c r="IQ23" s="3">
        <v>1037707</v>
      </c>
      <c r="IR23" s="3">
        <v>1047202</v>
      </c>
      <c r="IS23" s="3">
        <v>1056745</v>
      </c>
      <c r="IT23" s="3">
        <v>1066343</v>
      </c>
      <c r="IU23" s="3">
        <v>1076088</v>
      </c>
      <c r="IV23" s="3">
        <v>1085924</v>
      </c>
      <c r="IW23" s="3">
        <v>1095830</v>
      </c>
      <c r="IX23" s="3">
        <v>1105827</v>
      </c>
      <c r="IY23" s="3">
        <v>1115989</v>
      </c>
      <c r="IZ23" s="3">
        <v>1126250</v>
      </c>
      <c r="JA23" s="3">
        <v>1136610</v>
      </c>
      <c r="JB23" s="3">
        <v>1147071</v>
      </c>
      <c r="JC23" s="3">
        <v>1157634</v>
      </c>
      <c r="JD23" s="3">
        <v>1168299</v>
      </c>
      <c r="JE23" s="3">
        <v>1179067</v>
      </c>
      <c r="JF23" s="3">
        <v>1189941</v>
      </c>
      <c r="JG23" s="3">
        <v>1200918</v>
      </c>
      <c r="JH23" s="3">
        <v>1212002</v>
      </c>
      <c r="JI23" s="3">
        <v>1223195</v>
      </c>
      <c r="JJ23" s="3">
        <v>1234496</v>
      </c>
      <c r="JK23" s="3">
        <v>1245907</v>
      </c>
      <c r="JL23" s="3">
        <v>1257428</v>
      </c>
      <c r="JM23" s="3">
        <v>1269087</v>
      </c>
      <c r="JN23" s="3">
        <v>1280860</v>
      </c>
      <c r="JO23" s="3">
        <v>1292773</v>
      </c>
      <c r="JP23" s="3">
        <v>1304800</v>
      </c>
      <c r="JQ23" s="3">
        <v>1316942</v>
      </c>
      <c r="JR23" s="3">
        <v>1329200</v>
      </c>
      <c r="JS23" s="3">
        <v>1341679</v>
      </c>
      <c r="JT23" s="3">
        <v>1354278</v>
      </c>
      <c r="JU23" s="3">
        <v>1367017</v>
      </c>
      <c r="JV23" s="3">
        <v>1379878</v>
      </c>
      <c r="JW23" s="3">
        <v>1392879</v>
      </c>
      <c r="JX23" s="3">
        <v>1406004</v>
      </c>
      <c r="JY23" s="3">
        <v>1419141</v>
      </c>
      <c r="JZ23" s="3">
        <v>1432403</v>
      </c>
      <c r="KA23" s="3">
        <v>1445789</v>
      </c>
      <c r="KB23" s="3">
        <v>1459303</v>
      </c>
      <c r="KC23" s="3">
        <v>1472687</v>
      </c>
      <c r="KD23" s="3">
        <v>1486191</v>
      </c>
      <c r="KE23" s="3">
        <v>1499817</v>
      </c>
      <c r="KF23" s="3">
        <v>1513566</v>
      </c>
      <c r="KG23" s="3">
        <v>1527197</v>
      </c>
      <c r="KH23" s="3">
        <v>1540946</v>
      </c>
      <c r="KI23" s="3">
        <v>1554814</v>
      </c>
      <c r="KJ23" s="3">
        <v>1568801</v>
      </c>
      <c r="KK23" s="3">
        <v>1582803</v>
      </c>
      <c r="KL23" s="3">
        <v>1596925</v>
      </c>
      <c r="KM23" s="3">
        <v>1611182</v>
      </c>
      <c r="KN23" s="3">
        <v>1625559</v>
      </c>
      <c r="KO23" s="3">
        <v>1640117</v>
      </c>
      <c r="KP23" s="3">
        <v>1654801</v>
      </c>
      <c r="KQ23" s="3">
        <v>1669608</v>
      </c>
      <c r="KR23" s="3">
        <v>1684544</v>
      </c>
      <c r="KS23" s="3">
        <v>1699512</v>
      </c>
      <c r="KT23" s="3">
        <v>1714605</v>
      </c>
      <c r="KU23" s="3">
        <v>1729845</v>
      </c>
      <c r="KV23" s="3">
        <v>1745212</v>
      </c>
      <c r="KW23" s="3">
        <v>1760669</v>
      </c>
      <c r="KX23" s="3">
        <v>1776254</v>
      </c>
      <c r="KY23" s="3">
        <v>1791971</v>
      </c>
      <c r="KZ23" s="3">
        <v>1807820</v>
      </c>
      <c r="LA23" s="3">
        <v>1823679</v>
      </c>
      <c r="LB23" s="3">
        <v>1839668</v>
      </c>
      <c r="LC23" s="3">
        <v>1855809</v>
      </c>
      <c r="LD23" s="3">
        <v>1872078</v>
      </c>
      <c r="LE23" s="3">
        <v>1888431</v>
      </c>
      <c r="LF23" s="3">
        <v>1904916</v>
      </c>
      <c r="LG23" s="3">
        <v>1921532</v>
      </c>
      <c r="LH23" s="3">
        <v>1938286</v>
      </c>
      <c r="LI23" s="3">
        <v>1955098</v>
      </c>
      <c r="LJ23" s="3">
        <v>1972046</v>
      </c>
      <c r="LK23" s="3">
        <v>1989130</v>
      </c>
      <c r="LL23" s="3">
        <v>2006348</v>
      </c>
      <c r="LM23" s="3">
        <v>2023549</v>
      </c>
      <c r="LN23" s="3">
        <v>2040886</v>
      </c>
      <c r="LO23" s="3">
        <v>2058354</v>
      </c>
      <c r="LP23" s="3">
        <v>2075959</v>
      </c>
      <c r="LQ23" s="3">
        <v>2093698</v>
      </c>
      <c r="LR23" s="3">
        <v>2111579</v>
      </c>
      <c r="LS23" s="3">
        <v>2129598</v>
      </c>
      <c r="LT23" s="3">
        <v>2147758</v>
      </c>
      <c r="LU23" s="3">
        <v>2165987</v>
      </c>
      <c r="LV23" s="3">
        <v>2184356</v>
      </c>
      <c r="LW23" s="3">
        <v>2202889</v>
      </c>
      <c r="LX23" s="3">
        <v>2221567</v>
      </c>
      <c r="LY23" s="3">
        <v>2240318</v>
      </c>
      <c r="LZ23" s="3">
        <v>2259212</v>
      </c>
      <c r="MA23" s="3">
        <v>2278253</v>
      </c>
      <c r="MB23" s="3">
        <v>2297437</v>
      </c>
      <c r="MC23" s="3">
        <v>2316763</v>
      </c>
      <c r="MD23" s="3">
        <v>2336240</v>
      </c>
      <c r="ME23" s="3">
        <v>2355866</v>
      </c>
      <c r="MF23" s="3">
        <v>2375644</v>
      </c>
      <c r="MG23" s="3">
        <v>2395628</v>
      </c>
      <c r="MH23" s="3">
        <v>2415768</v>
      </c>
      <c r="MI23" s="3">
        <v>2436062</v>
      </c>
      <c r="MJ23" s="3">
        <v>2456517</v>
      </c>
      <c r="MK23" s="3">
        <v>2477077</v>
      </c>
      <c r="ML23" s="3">
        <v>2497798</v>
      </c>
      <c r="MM23" s="3">
        <v>2518678</v>
      </c>
      <c r="MN23" s="3">
        <v>2539720</v>
      </c>
      <c r="MO23" s="3">
        <v>2560976</v>
      </c>
      <c r="MP23" s="3">
        <v>2582398</v>
      </c>
      <c r="MQ23" s="3">
        <v>2603988</v>
      </c>
      <c r="MR23" s="3">
        <v>2625743</v>
      </c>
      <c r="MS23" s="3">
        <v>2647668</v>
      </c>
      <c r="MT23" s="3">
        <v>2669762</v>
      </c>
      <c r="MU23" t="s">
        <v>375</v>
      </c>
      <c r="MV23" t="b">
        <v>1</v>
      </c>
      <c r="MW23" t="s">
        <v>377</v>
      </c>
      <c r="MX23" t="s">
        <v>377</v>
      </c>
      <c r="MY23">
        <v>2025</v>
      </c>
      <c r="MZ23">
        <v>2</v>
      </c>
      <c r="NA23" t="s">
        <v>377</v>
      </c>
      <c r="NB23" t="s">
        <v>463</v>
      </c>
      <c r="NC23" t="s">
        <v>464</v>
      </c>
      <c r="ND23" t="s">
        <v>380</v>
      </c>
      <c r="NE23" t="s">
        <v>465</v>
      </c>
      <c r="NF23" s="1" t="s">
        <v>845</v>
      </c>
    </row>
    <row r="24" spans="1:370" x14ac:dyDescent="0.25">
      <c r="A24" t="s">
        <v>382</v>
      </c>
      <c r="B24" t="s">
        <v>462</v>
      </c>
      <c r="C24" s="1" t="s">
        <v>844</v>
      </c>
      <c r="D24" t="s">
        <v>383</v>
      </c>
      <c r="E24" t="s">
        <v>384</v>
      </c>
      <c r="F24" t="s">
        <v>374</v>
      </c>
      <c r="G24" s="2">
        <v>344.375</v>
      </c>
      <c r="H24" s="2">
        <v>353.47500000000002</v>
      </c>
      <c r="I24" s="2">
        <v>358.45</v>
      </c>
      <c r="J24" s="2">
        <v>369.07499999999999</v>
      </c>
      <c r="K24" s="2">
        <v>372.8</v>
      </c>
      <c r="L24" s="2">
        <v>382.52499999999998</v>
      </c>
      <c r="M24" s="2">
        <v>390</v>
      </c>
      <c r="N24" s="2">
        <v>399.92500000000001</v>
      </c>
      <c r="O24" s="2">
        <v>404.02499999999998</v>
      </c>
      <c r="P24" s="2">
        <v>412.97500000000002</v>
      </c>
      <c r="Q24" s="2">
        <v>427.45</v>
      </c>
      <c r="R24" s="2">
        <v>440.45</v>
      </c>
      <c r="S24" s="2">
        <v>455.125</v>
      </c>
      <c r="T24" s="2">
        <v>463.07499999999999</v>
      </c>
      <c r="U24" s="2">
        <v>471.65</v>
      </c>
      <c r="V24" s="2">
        <v>483.57499999999999</v>
      </c>
      <c r="W24" s="2">
        <v>497.15</v>
      </c>
      <c r="X24" s="2">
        <v>513.97500000000002</v>
      </c>
      <c r="Y24" s="2">
        <v>529.625</v>
      </c>
      <c r="Z24" s="2">
        <v>541.07500000000005</v>
      </c>
      <c r="AA24" s="2">
        <v>550.70000000000005</v>
      </c>
      <c r="AB24" s="2">
        <v>582.9</v>
      </c>
      <c r="AC24" s="2">
        <v>598.77499999999998</v>
      </c>
      <c r="AD24" s="2">
        <v>619.22500000000002</v>
      </c>
      <c r="AE24" s="2">
        <v>631.65</v>
      </c>
      <c r="AF24" s="2">
        <v>647.79999999999995</v>
      </c>
      <c r="AG24" s="2">
        <v>666.9</v>
      </c>
      <c r="AH24" s="2">
        <v>680.97500000000002</v>
      </c>
      <c r="AI24" s="2">
        <v>697.45</v>
      </c>
      <c r="AJ24" s="2">
        <v>699.35</v>
      </c>
      <c r="AK24" s="2">
        <v>714.125</v>
      </c>
      <c r="AL24" s="2">
        <v>746.4</v>
      </c>
      <c r="AM24" s="2">
        <v>781.05</v>
      </c>
      <c r="AN24" s="2">
        <v>790.625</v>
      </c>
      <c r="AO24" s="2">
        <v>815.15</v>
      </c>
      <c r="AP24" s="2">
        <v>820.2</v>
      </c>
      <c r="AQ24" s="2">
        <v>818.57500000000005</v>
      </c>
      <c r="AR24" s="2">
        <v>833</v>
      </c>
      <c r="AS24" s="2">
        <v>841.57500000000005</v>
      </c>
      <c r="AT24" s="2">
        <v>850.65</v>
      </c>
      <c r="AU24" s="2">
        <v>868.35</v>
      </c>
      <c r="AV24" s="2">
        <v>894.7</v>
      </c>
      <c r="AW24" s="2">
        <v>922.3</v>
      </c>
      <c r="AX24" s="2">
        <v>948.67499999999995</v>
      </c>
      <c r="AY24" s="2">
        <v>977.02499999999998</v>
      </c>
      <c r="AZ24" s="2">
        <v>1002.4</v>
      </c>
      <c r="BA24" s="2">
        <v>1021.075</v>
      </c>
      <c r="BB24" s="2">
        <v>1037.1500000000001</v>
      </c>
      <c r="BC24" s="2">
        <v>1057.55</v>
      </c>
      <c r="BD24" s="2">
        <v>1073.7249999999999</v>
      </c>
      <c r="BE24" s="2">
        <v>1096.7</v>
      </c>
      <c r="BF24" s="2">
        <v>1111.0250000000001</v>
      </c>
      <c r="BG24" s="2">
        <v>1126.9749999999999</v>
      </c>
      <c r="BH24" s="2">
        <v>1136.325</v>
      </c>
      <c r="BI24" s="2">
        <v>1151.925</v>
      </c>
      <c r="BJ24" s="2">
        <v>1164.4000000000001</v>
      </c>
      <c r="BK24" s="2">
        <v>1180.55</v>
      </c>
      <c r="BL24" s="2">
        <v>1201.55</v>
      </c>
      <c r="BM24" s="2">
        <v>1221.1500000000001</v>
      </c>
      <c r="BN24" s="2">
        <v>1252</v>
      </c>
      <c r="BO24" s="2">
        <v>1268.3499999999999</v>
      </c>
      <c r="BP24" s="2">
        <v>1297.5</v>
      </c>
      <c r="BQ24" s="2">
        <v>1320.7</v>
      </c>
      <c r="BR24" s="2">
        <v>1349.875</v>
      </c>
      <c r="BS24" s="2">
        <v>1377.825</v>
      </c>
      <c r="BT24" s="2">
        <v>1403.125</v>
      </c>
      <c r="BU24" s="2">
        <v>1423.85</v>
      </c>
      <c r="BV24" s="2">
        <v>1436.8</v>
      </c>
      <c r="BW24" s="2">
        <v>1468.175</v>
      </c>
      <c r="BX24" s="2">
        <v>1490</v>
      </c>
      <c r="BY24" s="2">
        <v>1503.7750000000001</v>
      </c>
      <c r="BZ24" s="2">
        <v>1501.175</v>
      </c>
      <c r="CA24" s="2">
        <v>1508.8</v>
      </c>
      <c r="CB24" s="2">
        <v>1531.7249999999999</v>
      </c>
      <c r="CC24" s="2">
        <v>1551.4749999999999</v>
      </c>
      <c r="CD24" s="2">
        <v>1566.125</v>
      </c>
      <c r="CE24" s="2">
        <v>1590.7750000000001</v>
      </c>
      <c r="CF24" s="2">
        <v>1617.7</v>
      </c>
      <c r="CG24" s="2">
        <v>1641.65</v>
      </c>
      <c r="CH24" s="2">
        <v>1670.2</v>
      </c>
      <c r="CI24" s="2">
        <v>1682.375</v>
      </c>
      <c r="CJ24" s="2">
        <v>1702.2249999999999</v>
      </c>
      <c r="CK24" s="2">
        <v>1720.5250000000001</v>
      </c>
      <c r="CL24" s="2">
        <v>1753.425</v>
      </c>
      <c r="CM24" s="2">
        <v>1778.925</v>
      </c>
      <c r="CN24" s="2">
        <v>1811.7249999999999</v>
      </c>
      <c r="CO24" s="2">
        <v>1832.7750000000001</v>
      </c>
      <c r="CP24" s="2">
        <v>1863.825</v>
      </c>
      <c r="CQ24" s="2">
        <v>1880.575</v>
      </c>
      <c r="CR24" s="2">
        <v>1895.25</v>
      </c>
      <c r="CS24" s="2">
        <v>1920.7750000000001</v>
      </c>
      <c r="CT24" s="2">
        <v>1943.15</v>
      </c>
      <c r="CU24" s="2">
        <v>1967.125</v>
      </c>
      <c r="CV24" s="2">
        <v>2008.2</v>
      </c>
      <c r="CW24" s="2">
        <v>2032.85</v>
      </c>
      <c r="CX24" s="2">
        <v>2064.9499999999998</v>
      </c>
      <c r="CY24" s="2">
        <v>2090.6750000000002</v>
      </c>
      <c r="CZ24" s="2">
        <v>2129.6999999999998</v>
      </c>
      <c r="DA24" s="2">
        <v>2165.6999999999998</v>
      </c>
      <c r="DB24" s="2">
        <v>2191.4749999999999</v>
      </c>
      <c r="DC24" s="2">
        <v>2216.625</v>
      </c>
      <c r="DD24" s="2">
        <v>2242.4250000000002</v>
      </c>
      <c r="DE24" s="2">
        <v>2280.2750000000001</v>
      </c>
      <c r="DF24" s="2">
        <v>2323.5</v>
      </c>
      <c r="DG24" s="2">
        <v>2352.9250000000002</v>
      </c>
      <c r="DH24" s="2">
        <v>2381.5500000000002</v>
      </c>
      <c r="DI24" s="2">
        <v>2421.65</v>
      </c>
      <c r="DJ24" s="2">
        <v>2475.0500000000002</v>
      </c>
      <c r="DK24" s="2">
        <v>2500.5500000000002</v>
      </c>
      <c r="DL24" s="2">
        <v>2561.9250000000002</v>
      </c>
      <c r="DM24" s="2">
        <v>2579.5500000000002</v>
      </c>
      <c r="DN24" s="2">
        <v>2608.9250000000002</v>
      </c>
      <c r="DO24" s="2">
        <v>2617.5500000000002</v>
      </c>
      <c r="DP24" s="2">
        <v>2649.75</v>
      </c>
      <c r="DQ24" s="2">
        <v>2649.5</v>
      </c>
      <c r="DR24" s="2">
        <v>2665.125</v>
      </c>
      <c r="DS24" s="2">
        <v>2695.875</v>
      </c>
      <c r="DT24" s="2">
        <v>2721.875</v>
      </c>
      <c r="DU24" s="2">
        <v>2746</v>
      </c>
      <c r="DV24" s="2">
        <v>2765.35</v>
      </c>
      <c r="DW24" s="2">
        <v>2793.5250000000001</v>
      </c>
      <c r="DX24" s="2">
        <v>2828.2</v>
      </c>
      <c r="DY24" s="2">
        <v>2891.6750000000002</v>
      </c>
      <c r="DZ24" s="2">
        <v>2943.05</v>
      </c>
      <c r="EA24" s="2">
        <v>2980.85</v>
      </c>
      <c r="EB24" s="2">
        <v>3028.2</v>
      </c>
      <c r="EC24" s="2">
        <v>3076.3249999999998</v>
      </c>
      <c r="ED24" s="2">
        <v>3131.8</v>
      </c>
      <c r="EE24" s="2">
        <v>3191.8249999999998</v>
      </c>
      <c r="EF24" s="2">
        <v>3230.6750000000002</v>
      </c>
      <c r="EG24" s="2">
        <v>3285.65</v>
      </c>
      <c r="EH24" s="2">
        <v>3331.05</v>
      </c>
      <c r="EI24" s="2">
        <v>3399.8</v>
      </c>
      <c r="EJ24" s="2">
        <v>3438.35</v>
      </c>
      <c r="EK24" s="2">
        <v>3467.55</v>
      </c>
      <c r="EL24" s="2">
        <v>3509.9</v>
      </c>
      <c r="EM24" s="2">
        <v>3553.9250000000002</v>
      </c>
      <c r="EN24" s="2">
        <v>3600.5250000000001</v>
      </c>
      <c r="EO24" s="2">
        <v>3641.0250000000001</v>
      </c>
      <c r="EP24" s="2">
        <v>3678.7750000000001</v>
      </c>
      <c r="EQ24" s="2">
        <v>3676.625</v>
      </c>
      <c r="ER24" s="2">
        <v>3716.4250000000002</v>
      </c>
      <c r="ES24" s="2">
        <v>3724.75</v>
      </c>
      <c r="ET24" s="2">
        <v>3652.05</v>
      </c>
      <c r="EU24" s="2">
        <v>3607.7249999999999</v>
      </c>
      <c r="EV24" s="2">
        <v>3595.3</v>
      </c>
      <c r="EW24" s="2">
        <v>3612.2249999999999</v>
      </c>
      <c r="EX24" s="2">
        <v>3662.8</v>
      </c>
      <c r="EY24" s="2">
        <v>3691.15</v>
      </c>
      <c r="EZ24" s="2">
        <v>3745.05</v>
      </c>
      <c r="FA24" s="2">
        <v>3785.4</v>
      </c>
      <c r="FB24" s="2">
        <v>3827.375</v>
      </c>
      <c r="FC24" s="2">
        <v>3837.85</v>
      </c>
      <c r="FD24" s="2">
        <v>3889.375</v>
      </c>
      <c r="FE24" s="2">
        <v>3911.9250000000002</v>
      </c>
      <c r="FF24" s="2">
        <v>3960.5749999999998</v>
      </c>
      <c r="FG24" s="2">
        <v>4017.2</v>
      </c>
      <c r="FH24" s="2">
        <v>4051.7750000000001</v>
      </c>
      <c r="FI24" s="2">
        <v>4079.875</v>
      </c>
      <c r="FJ24" s="2">
        <v>4105.1000000000004</v>
      </c>
      <c r="FK24" s="2">
        <v>4162.05</v>
      </c>
      <c r="FL24" s="2">
        <v>4182.1750000000002</v>
      </c>
      <c r="FM24" s="2">
        <v>4238.45</v>
      </c>
      <c r="FN24" s="2">
        <v>4298</v>
      </c>
      <c r="FO24" s="2">
        <v>4299.4250000000002</v>
      </c>
      <c r="FP24" s="2">
        <v>4379.625</v>
      </c>
      <c r="FQ24" s="2">
        <v>4451.05</v>
      </c>
      <c r="FR24" s="2">
        <v>4478.0249999999996</v>
      </c>
      <c r="FS24" s="2">
        <v>4515.875</v>
      </c>
      <c r="FT24" s="2">
        <v>4569.95</v>
      </c>
      <c r="FU24" s="2">
        <v>4600.3999999999996</v>
      </c>
      <c r="FV24" s="2">
        <v>4608.7749999999996</v>
      </c>
      <c r="FW24" s="2">
        <v>4631.4750000000004</v>
      </c>
      <c r="FX24" s="2">
        <v>4677.9250000000002</v>
      </c>
      <c r="FY24" s="2">
        <v>4723.1499999999996</v>
      </c>
      <c r="FZ24" s="2">
        <v>4772.3500000000004</v>
      </c>
      <c r="GA24" s="2">
        <v>4820.0249999999996</v>
      </c>
      <c r="GB24" s="2">
        <v>4859.6499999999996</v>
      </c>
      <c r="GC24" s="2">
        <v>4923.1499999999996</v>
      </c>
      <c r="GD24" s="2">
        <v>5009.2749999999996</v>
      </c>
      <c r="GE24" s="2">
        <v>5082.1499999999996</v>
      </c>
      <c r="GF24" s="2">
        <v>5145.2250000000004</v>
      </c>
      <c r="GG24" s="2">
        <v>5199.6750000000002</v>
      </c>
      <c r="GH24" s="2">
        <v>5229.4750000000004</v>
      </c>
      <c r="GI24" s="2">
        <v>5277.9</v>
      </c>
      <c r="GJ24" s="2">
        <v>5349.4750000000004</v>
      </c>
      <c r="GK24" s="2">
        <v>5429.3</v>
      </c>
      <c r="GL24" s="2">
        <v>5483.3</v>
      </c>
      <c r="GM24" s="2">
        <v>5437.8</v>
      </c>
      <c r="GN24" s="2">
        <v>4989.5749999999998</v>
      </c>
      <c r="GO24" s="2">
        <v>5426.1</v>
      </c>
      <c r="GP24" s="2">
        <v>5521.8</v>
      </c>
      <c r="GQ24" s="2">
        <v>5670.1750000000002</v>
      </c>
      <c r="GR24" s="2">
        <v>5856.4750000000004</v>
      </c>
      <c r="GS24" s="2">
        <v>5995.6</v>
      </c>
      <c r="GT24" s="2">
        <v>6203.4</v>
      </c>
      <c r="GU24" s="2">
        <v>6312.5749999999998</v>
      </c>
      <c r="GV24" s="2">
        <v>6465.3249999999998</v>
      </c>
      <c r="GW24" s="2">
        <v>6584.0749999999998</v>
      </c>
      <c r="GX24" s="2">
        <v>6692.625</v>
      </c>
      <c r="GY24" s="2">
        <v>6804.1</v>
      </c>
      <c r="GZ24" s="2">
        <v>6882.5249999999996</v>
      </c>
      <c r="HA24" s="2">
        <v>7018.7</v>
      </c>
      <c r="HB24" s="2">
        <v>7106.1750000000002</v>
      </c>
      <c r="HC24" s="2">
        <v>7177.05</v>
      </c>
      <c r="HD24" s="2">
        <v>7286.75</v>
      </c>
      <c r="HE24" s="2">
        <v>7377.9250000000002</v>
      </c>
      <c r="HF24" s="2">
        <v>7456.3</v>
      </c>
      <c r="HG24" s="2">
        <v>7510.5249999999996</v>
      </c>
      <c r="HH24" s="2">
        <v>7621.4250000000002</v>
      </c>
      <c r="HI24" s="3">
        <v>7720.5129999999999</v>
      </c>
      <c r="HJ24" s="3">
        <v>7793.6930000000002</v>
      </c>
      <c r="HK24" s="3">
        <v>7872.1239999999998</v>
      </c>
      <c r="HL24" s="3">
        <v>7955.3959999999997</v>
      </c>
      <c r="HM24" s="3">
        <v>8042.1670000000004</v>
      </c>
      <c r="HN24" s="3">
        <v>8130.884</v>
      </c>
      <c r="HO24" s="3">
        <v>8221.6440000000002</v>
      </c>
      <c r="HP24" s="3">
        <v>8310.9509999999991</v>
      </c>
      <c r="HQ24" s="3">
        <v>8400.759</v>
      </c>
      <c r="HR24" s="3">
        <v>8489.4709999999995</v>
      </c>
      <c r="HS24" s="3">
        <v>8579.1440000000002</v>
      </c>
      <c r="HT24" s="3">
        <v>8668.1170000000002</v>
      </c>
      <c r="HU24" s="3">
        <v>8756.902</v>
      </c>
      <c r="HV24" s="3">
        <v>8845.2099999999991</v>
      </c>
      <c r="HW24" s="3">
        <v>8933.6170000000002</v>
      </c>
      <c r="HX24" s="3">
        <v>9021.8989999999994</v>
      </c>
      <c r="HY24" s="3">
        <v>9110.1190000000006</v>
      </c>
      <c r="HZ24" s="3">
        <v>9198.16</v>
      </c>
      <c r="IA24" s="3">
        <v>9286.1579999999994</v>
      </c>
      <c r="IB24" s="3">
        <v>9373.723</v>
      </c>
      <c r="IC24" s="3">
        <v>9461.3150000000005</v>
      </c>
      <c r="ID24" s="3">
        <v>9549.0069999999996</v>
      </c>
      <c r="IE24" s="3">
        <v>9636.9140000000007</v>
      </c>
      <c r="IF24" s="3">
        <v>9725.3860000000004</v>
      </c>
      <c r="IG24" s="3">
        <v>9814.3240000000005</v>
      </c>
      <c r="IH24" s="3">
        <v>9903.7579999999998</v>
      </c>
      <c r="II24" s="3">
        <v>9993.9110000000001</v>
      </c>
      <c r="IJ24" s="3">
        <v>10084.91</v>
      </c>
      <c r="IK24" s="3">
        <v>10176.709999999999</v>
      </c>
      <c r="IL24" s="3">
        <v>10269.39</v>
      </c>
      <c r="IM24" s="3">
        <v>10362.9</v>
      </c>
      <c r="IN24" s="3">
        <v>10457.27</v>
      </c>
      <c r="IO24" s="3">
        <v>10552.48</v>
      </c>
      <c r="IP24" s="3">
        <v>10648.54</v>
      </c>
      <c r="IQ24" s="3">
        <v>10745.43</v>
      </c>
      <c r="IR24" s="3">
        <v>10843.16</v>
      </c>
      <c r="IS24" s="3">
        <v>10941.74</v>
      </c>
      <c r="IT24" s="3">
        <v>11041.17</v>
      </c>
      <c r="IU24" s="3">
        <v>11141.47</v>
      </c>
      <c r="IV24" s="3">
        <v>11242.66</v>
      </c>
      <c r="IW24" s="3">
        <v>11344.74</v>
      </c>
      <c r="IX24" s="3">
        <v>11447.71</v>
      </c>
      <c r="IY24" s="3">
        <v>11551.27</v>
      </c>
      <c r="IZ24" s="3">
        <v>11655.96</v>
      </c>
      <c r="JA24" s="3">
        <v>11761.26</v>
      </c>
      <c r="JB24" s="3">
        <v>11867.58</v>
      </c>
      <c r="JC24" s="3">
        <v>11974.41</v>
      </c>
      <c r="JD24" s="3">
        <v>12082.2</v>
      </c>
      <c r="JE24" s="3">
        <v>12191.32</v>
      </c>
      <c r="JF24" s="3">
        <v>12300.66</v>
      </c>
      <c r="JG24" s="3">
        <v>12411.05</v>
      </c>
      <c r="JH24" s="3">
        <v>12522.12</v>
      </c>
      <c r="JI24" s="3">
        <v>12634.45</v>
      </c>
      <c r="JJ24" s="3">
        <v>12747.54</v>
      </c>
      <c r="JK24" s="3">
        <v>12861.6</v>
      </c>
      <c r="JL24" s="3">
        <v>12976.78</v>
      </c>
      <c r="JM24" s="3">
        <v>13092.16</v>
      </c>
      <c r="JN24" s="3">
        <v>13209.18</v>
      </c>
      <c r="JO24" s="3">
        <v>13326.96</v>
      </c>
      <c r="JP24" s="3">
        <v>13445.56</v>
      </c>
      <c r="JQ24" s="3">
        <v>13565.16</v>
      </c>
      <c r="JR24" s="3">
        <v>13685.88</v>
      </c>
      <c r="JS24" s="3">
        <v>13807.47</v>
      </c>
      <c r="JT24" s="3">
        <v>13930.18</v>
      </c>
      <c r="JU24" s="3">
        <v>14053.95</v>
      </c>
      <c r="JV24" s="3">
        <v>14178.74</v>
      </c>
      <c r="JW24" s="3">
        <v>14304.5</v>
      </c>
      <c r="JX24" s="3">
        <v>14431.37</v>
      </c>
      <c r="JY24" s="3">
        <v>14559.22</v>
      </c>
      <c r="JZ24" s="3">
        <v>14688.12</v>
      </c>
      <c r="KA24" s="3">
        <v>14818.36</v>
      </c>
      <c r="KB24" s="3">
        <v>14949.9</v>
      </c>
      <c r="KC24" s="3">
        <v>15082.16</v>
      </c>
      <c r="KD24" s="3">
        <v>15215.97</v>
      </c>
      <c r="KE24" s="3">
        <v>15350.73</v>
      </c>
      <c r="KF24" s="3">
        <v>15486.56</v>
      </c>
      <c r="KG24" s="3">
        <v>15623.41</v>
      </c>
      <c r="KH24" s="3">
        <v>15761.73</v>
      </c>
      <c r="KI24" s="3">
        <v>15900.76</v>
      </c>
      <c r="KJ24" s="3">
        <v>16041.11</v>
      </c>
      <c r="KK24" s="3">
        <v>16182.39</v>
      </c>
      <c r="KL24" s="3">
        <v>16325.04</v>
      </c>
      <c r="KM24" s="3">
        <v>16468.939999999999</v>
      </c>
      <c r="KN24" s="3">
        <v>16613.78</v>
      </c>
      <c r="KO24" s="3">
        <v>16759.88</v>
      </c>
      <c r="KP24" s="3">
        <v>16907.419999999998</v>
      </c>
      <c r="KQ24" s="3">
        <v>17055.96</v>
      </c>
      <c r="KR24" s="3">
        <v>17205.650000000001</v>
      </c>
      <c r="KS24" s="3">
        <v>17356.72</v>
      </c>
      <c r="KT24" s="3">
        <v>17508.79</v>
      </c>
      <c r="KU24" s="3">
        <v>17662.13</v>
      </c>
      <c r="KV24" s="3">
        <v>17817.25</v>
      </c>
      <c r="KW24" s="3">
        <v>17972.810000000001</v>
      </c>
      <c r="KX24" s="3">
        <v>18130.62</v>
      </c>
      <c r="KY24" s="3">
        <v>18289.23</v>
      </c>
      <c r="KZ24" s="3">
        <v>18448.46</v>
      </c>
      <c r="LA24" s="3">
        <v>18609.66</v>
      </c>
      <c r="LB24" s="3">
        <v>18771.88</v>
      </c>
      <c r="LC24" s="3">
        <v>18936.099999999999</v>
      </c>
      <c r="LD24" s="3">
        <v>19101.189999999999</v>
      </c>
      <c r="LE24" s="3">
        <v>19267.22</v>
      </c>
      <c r="LF24" s="3">
        <v>19435.2</v>
      </c>
      <c r="LG24" s="3">
        <v>19604.39</v>
      </c>
      <c r="LH24" s="3">
        <v>19775.21</v>
      </c>
      <c r="LI24" s="3">
        <v>19947.52</v>
      </c>
      <c r="LJ24" s="3">
        <v>20121.14</v>
      </c>
      <c r="LK24" s="3">
        <v>20296.53</v>
      </c>
      <c r="LL24" s="3">
        <v>20473.25</v>
      </c>
      <c r="LM24" s="3">
        <v>20651.689999999999</v>
      </c>
      <c r="LN24" s="3">
        <v>20831.53</v>
      </c>
      <c r="LO24" s="3">
        <v>21012.9</v>
      </c>
      <c r="LP24" s="3">
        <v>21195.85</v>
      </c>
      <c r="LQ24" s="3">
        <v>21380.65</v>
      </c>
      <c r="LR24" s="3">
        <v>21566.98</v>
      </c>
      <c r="LS24" s="3">
        <v>21754.73</v>
      </c>
      <c r="LT24" s="3">
        <v>21944.1</v>
      </c>
      <c r="LU24" s="3">
        <v>22135.22</v>
      </c>
      <c r="LV24" s="3">
        <v>22328.11</v>
      </c>
      <c r="LW24" s="3">
        <v>22522.42</v>
      </c>
      <c r="LX24" s="3">
        <v>22718.63</v>
      </c>
      <c r="LY24" s="3">
        <v>22916.67</v>
      </c>
      <c r="LZ24" s="3">
        <v>23116</v>
      </c>
      <c r="MA24" s="3">
        <v>23317.49</v>
      </c>
      <c r="MB24" s="3">
        <v>23520.39</v>
      </c>
      <c r="MC24" s="3">
        <v>23725.3</v>
      </c>
      <c r="MD24" s="3">
        <v>23932.14</v>
      </c>
      <c r="ME24" s="3">
        <v>24140.3</v>
      </c>
      <c r="MF24" s="3">
        <v>24350.66</v>
      </c>
      <c r="MG24" s="3">
        <v>24562.87</v>
      </c>
      <c r="MH24" s="3">
        <v>24776.89</v>
      </c>
      <c r="MI24" s="3">
        <v>24992.82</v>
      </c>
      <c r="MJ24" s="3">
        <v>25210.63</v>
      </c>
      <c r="MK24" s="3">
        <v>25430.5</v>
      </c>
      <c r="ML24" s="3">
        <v>25652.13</v>
      </c>
      <c r="MM24" s="3">
        <v>25875.77</v>
      </c>
      <c r="MN24" s="3">
        <v>26101.35</v>
      </c>
      <c r="MO24" s="3">
        <v>26328.9</v>
      </c>
      <c r="MP24" s="3">
        <v>26558.6</v>
      </c>
      <c r="MQ24" s="3">
        <v>26790.16</v>
      </c>
      <c r="MR24" s="3">
        <v>27023.88</v>
      </c>
      <c r="MS24" s="3">
        <v>27259.67</v>
      </c>
      <c r="MT24" s="3">
        <v>27497.27</v>
      </c>
      <c r="MU24" t="s">
        <v>385</v>
      </c>
      <c r="MV24" t="b">
        <v>1</v>
      </c>
      <c r="MW24" t="s">
        <v>377</v>
      </c>
      <c r="MX24" t="s">
        <v>377</v>
      </c>
      <c r="MY24">
        <v>2025</v>
      </c>
      <c r="MZ24">
        <v>2</v>
      </c>
      <c r="NA24" t="s">
        <v>377</v>
      </c>
      <c r="NB24" s="1" t="s">
        <v>466</v>
      </c>
      <c r="NC24" s="1" t="s">
        <v>467</v>
      </c>
      <c r="ND24" t="s">
        <v>389</v>
      </c>
      <c r="NE24" t="s">
        <v>465</v>
      </c>
      <c r="NF24" s="1" t="s">
        <v>845</v>
      </c>
    </row>
    <row r="25" spans="1:370" x14ac:dyDescent="0.25">
      <c r="A25" t="s">
        <v>390</v>
      </c>
      <c r="B25" t="s">
        <v>462</v>
      </c>
      <c r="C25" s="1" t="s">
        <v>844</v>
      </c>
      <c r="D25" t="s">
        <v>391</v>
      </c>
      <c r="E25" t="s">
        <v>384</v>
      </c>
      <c r="F25" t="s">
        <v>374</v>
      </c>
      <c r="G25" s="2">
        <v>26933.3</v>
      </c>
      <c r="H25" s="2">
        <v>28157.05</v>
      </c>
      <c r="I25" s="2">
        <v>29238.7</v>
      </c>
      <c r="J25" s="2">
        <v>31016.400000000001</v>
      </c>
      <c r="K25" s="2">
        <v>31753.63</v>
      </c>
      <c r="L25" s="2">
        <v>33930.949999999997</v>
      </c>
      <c r="M25" s="2">
        <v>35516.03</v>
      </c>
      <c r="N25" s="2">
        <v>36474.86</v>
      </c>
      <c r="O25" s="2">
        <v>36545.54</v>
      </c>
      <c r="P25" s="2">
        <v>37719.39</v>
      </c>
      <c r="Q25" s="2">
        <v>38571.11</v>
      </c>
      <c r="R25" s="2">
        <v>39688.019999999997</v>
      </c>
      <c r="S25" s="2">
        <v>41031.21</v>
      </c>
      <c r="T25" s="2">
        <v>42381.9</v>
      </c>
      <c r="U25" s="2">
        <v>43663.79</v>
      </c>
      <c r="V25" s="2">
        <v>44307.26</v>
      </c>
      <c r="W25" s="2">
        <v>46208.160000000003</v>
      </c>
      <c r="X25" s="2">
        <v>47188.55</v>
      </c>
      <c r="Y25" s="2">
        <v>48206.74</v>
      </c>
      <c r="Z25" s="2">
        <v>49452.32</v>
      </c>
      <c r="AA25" s="2">
        <v>50956.05</v>
      </c>
      <c r="AB25" s="2">
        <v>51935.86</v>
      </c>
      <c r="AC25" s="2">
        <v>53285.35</v>
      </c>
      <c r="AD25" s="2">
        <v>54291.46</v>
      </c>
      <c r="AE25" s="2">
        <v>55388.07</v>
      </c>
      <c r="AF25" s="2">
        <v>56633.06</v>
      </c>
      <c r="AG25" s="2">
        <v>57492.95</v>
      </c>
      <c r="AH25" s="2">
        <v>58346.5</v>
      </c>
      <c r="AI25" s="2">
        <v>61503.23</v>
      </c>
      <c r="AJ25" s="2">
        <v>62726.55</v>
      </c>
      <c r="AK25" s="2">
        <v>64704.800000000003</v>
      </c>
      <c r="AL25" s="2">
        <v>66661.77</v>
      </c>
      <c r="AM25" s="2">
        <v>67372.83</v>
      </c>
      <c r="AN25" s="2">
        <v>68327.75</v>
      </c>
      <c r="AO25" s="2">
        <v>68850.899999999994</v>
      </c>
      <c r="AP25" s="2">
        <v>69811.02</v>
      </c>
      <c r="AQ25" s="2">
        <v>71340.800000000003</v>
      </c>
      <c r="AR25" s="2">
        <v>71689.350000000006</v>
      </c>
      <c r="AS25" s="2">
        <v>72286.67</v>
      </c>
      <c r="AT25" s="2">
        <v>73223.199999999997</v>
      </c>
      <c r="AU25" s="2">
        <v>74210.3</v>
      </c>
      <c r="AV25" s="2">
        <v>74890.83</v>
      </c>
      <c r="AW25" s="2">
        <v>75910.92</v>
      </c>
      <c r="AX25" s="2">
        <v>76721.100000000006</v>
      </c>
      <c r="AY25" s="2">
        <v>77905.98</v>
      </c>
      <c r="AZ25" s="2">
        <v>79687.98</v>
      </c>
      <c r="BA25" s="2">
        <v>80630.67</v>
      </c>
      <c r="BB25" s="2">
        <v>81410.850000000006</v>
      </c>
      <c r="BC25" s="2">
        <v>82806.080000000002</v>
      </c>
      <c r="BD25" s="2">
        <v>84544.17</v>
      </c>
      <c r="BE25" s="2">
        <v>85629.42</v>
      </c>
      <c r="BF25" s="2">
        <v>87302.05</v>
      </c>
      <c r="BG25" s="2">
        <v>88088.88</v>
      </c>
      <c r="BH25" s="2">
        <v>88883</v>
      </c>
      <c r="BI25" s="2">
        <v>89778.35</v>
      </c>
      <c r="BJ25" s="2">
        <v>90546.73</v>
      </c>
      <c r="BK25" s="2">
        <v>90614.27</v>
      </c>
      <c r="BL25" s="2">
        <v>92024.13</v>
      </c>
      <c r="BM25" s="2">
        <v>94048.6</v>
      </c>
      <c r="BN25" s="2">
        <v>96334.38</v>
      </c>
      <c r="BO25" s="2">
        <v>98371.63</v>
      </c>
      <c r="BP25" s="2">
        <v>98672.58</v>
      </c>
      <c r="BQ25" s="2">
        <v>100998.5</v>
      </c>
      <c r="BR25" s="2">
        <v>102462.39999999999</v>
      </c>
      <c r="BS25" s="2">
        <v>105206.9</v>
      </c>
      <c r="BT25" s="2">
        <v>105097.9</v>
      </c>
      <c r="BU25" s="2">
        <v>107386.1</v>
      </c>
      <c r="BV25" s="2">
        <v>111002.5</v>
      </c>
      <c r="BW25" s="2">
        <v>110981.6</v>
      </c>
      <c r="BX25" s="2">
        <v>114460.6</v>
      </c>
      <c r="BY25" s="2">
        <v>117126.7</v>
      </c>
      <c r="BZ25" s="2">
        <v>118426.5</v>
      </c>
      <c r="CA25" s="2">
        <v>120498.4</v>
      </c>
      <c r="CB25" s="2">
        <v>122538.1</v>
      </c>
      <c r="CC25" s="2">
        <v>123106.1</v>
      </c>
      <c r="CD25" s="2">
        <v>125051.9</v>
      </c>
      <c r="CE25" s="2">
        <v>125131.5</v>
      </c>
      <c r="CF25" s="2">
        <v>126355.8</v>
      </c>
      <c r="CG25" s="2">
        <v>126632.1</v>
      </c>
      <c r="CH25" s="2">
        <v>125989.8</v>
      </c>
      <c r="CI25" s="2">
        <v>126997.9</v>
      </c>
      <c r="CJ25" s="2">
        <v>125694.3</v>
      </c>
      <c r="CK25" s="2">
        <v>125468.4</v>
      </c>
      <c r="CL25" s="2">
        <v>126265</v>
      </c>
      <c r="CM25" s="2">
        <v>127525.7</v>
      </c>
      <c r="CN25" s="2">
        <v>127259.2</v>
      </c>
      <c r="CO25" s="2">
        <v>128247.2</v>
      </c>
      <c r="CP25" s="2">
        <v>127893</v>
      </c>
      <c r="CQ25" s="2">
        <v>128727.1</v>
      </c>
      <c r="CR25" s="2">
        <v>129696.4</v>
      </c>
      <c r="CS25" s="2">
        <v>131345.20000000001</v>
      </c>
      <c r="CT25" s="2">
        <v>131753.70000000001</v>
      </c>
      <c r="CU25" s="2">
        <v>132254.39999999999</v>
      </c>
      <c r="CV25" s="2">
        <v>134012.29999999999</v>
      </c>
      <c r="CW25" s="2">
        <v>134030.5</v>
      </c>
      <c r="CX25" s="2">
        <v>135283.70000000001</v>
      </c>
      <c r="CY25" s="2">
        <v>135539.20000000001</v>
      </c>
      <c r="CZ25" s="2">
        <v>136020</v>
      </c>
      <c r="DA25" s="2">
        <v>136006.20000000001</v>
      </c>
      <c r="DB25" s="2">
        <v>136241.5</v>
      </c>
      <c r="DC25" s="2">
        <v>134496</v>
      </c>
      <c r="DD25" s="2">
        <v>133704</v>
      </c>
      <c r="DE25" s="2">
        <v>133474.9</v>
      </c>
      <c r="DF25" s="2">
        <v>134822.20000000001</v>
      </c>
      <c r="DG25" s="2">
        <v>132265.79999999999</v>
      </c>
      <c r="DH25" s="2">
        <v>132254.79999999999</v>
      </c>
      <c r="DI25" s="2">
        <v>132148.29999999999</v>
      </c>
      <c r="DJ25" s="2">
        <v>131965.70000000001</v>
      </c>
      <c r="DK25" s="2">
        <v>133783.5</v>
      </c>
      <c r="DL25" s="2">
        <v>133839.70000000001</v>
      </c>
      <c r="DM25" s="2">
        <v>133610</v>
      </c>
      <c r="DN25" s="2">
        <v>134460.79999999999</v>
      </c>
      <c r="DO25" s="2">
        <v>135638.20000000001</v>
      </c>
      <c r="DP25" s="2">
        <v>133563.4</v>
      </c>
      <c r="DQ25" s="2">
        <v>131756.5</v>
      </c>
      <c r="DR25" s="2">
        <v>130981.5</v>
      </c>
      <c r="DS25" s="2">
        <v>131365.20000000001</v>
      </c>
      <c r="DT25" s="2">
        <v>131059.9</v>
      </c>
      <c r="DU25" s="2">
        <v>131048.4</v>
      </c>
      <c r="DV25" s="2">
        <v>131105.4</v>
      </c>
      <c r="DW25" s="2">
        <v>130342.3</v>
      </c>
      <c r="DX25" s="2">
        <v>131131.29999999999</v>
      </c>
      <c r="DY25" s="2">
        <v>131093.5</v>
      </c>
      <c r="DZ25" s="2">
        <v>131600</v>
      </c>
      <c r="EA25" s="2">
        <v>132343.20000000001</v>
      </c>
      <c r="EB25" s="2">
        <v>131911.20000000001</v>
      </c>
      <c r="EC25" s="2">
        <v>132621.6</v>
      </c>
      <c r="ED25" s="2">
        <v>132478.39999999999</v>
      </c>
      <c r="EE25" s="2">
        <v>132479.4</v>
      </c>
      <c r="EF25" s="2">
        <v>132831.9</v>
      </c>
      <c r="EG25" s="2">
        <v>133649.70000000001</v>
      </c>
      <c r="EH25" s="2">
        <v>133683.5</v>
      </c>
      <c r="EI25" s="2">
        <v>133636.20000000001</v>
      </c>
      <c r="EJ25" s="2">
        <v>133499.5</v>
      </c>
      <c r="EK25" s="2">
        <v>133065.29999999999</v>
      </c>
      <c r="EL25" s="2">
        <v>134972.79999999999</v>
      </c>
      <c r="EM25" s="2">
        <v>135490.5</v>
      </c>
      <c r="EN25" s="2">
        <v>135515.1</v>
      </c>
      <c r="EO25" s="2">
        <v>134123.4</v>
      </c>
      <c r="EP25" s="2">
        <v>134196</v>
      </c>
      <c r="EQ25" s="2">
        <v>134407.6</v>
      </c>
      <c r="ER25" s="2">
        <v>133406.9</v>
      </c>
      <c r="ES25" s="2">
        <v>130802.8</v>
      </c>
      <c r="ET25" s="2">
        <v>129221.8</v>
      </c>
      <c r="EU25" s="2">
        <v>123064.9</v>
      </c>
      <c r="EV25" s="2">
        <v>124465.4</v>
      </c>
      <c r="EW25" s="2">
        <v>123399.5</v>
      </c>
      <c r="EX25" s="2">
        <v>124120.4</v>
      </c>
      <c r="EY25" s="2">
        <v>125383.4</v>
      </c>
      <c r="EZ25" s="2">
        <v>126234.2</v>
      </c>
      <c r="FA25" s="2">
        <v>127732.7</v>
      </c>
      <c r="FB25" s="2">
        <v>126326</v>
      </c>
      <c r="FC25" s="2">
        <v>124672.5</v>
      </c>
      <c r="FD25" s="2">
        <v>122668.1</v>
      </c>
      <c r="FE25" s="2">
        <v>125271.1</v>
      </c>
      <c r="FF25" s="2">
        <v>125061.9</v>
      </c>
      <c r="FG25" s="2">
        <v>126866.3</v>
      </c>
      <c r="FH25" s="2">
        <v>125044.5</v>
      </c>
      <c r="FI25" s="2">
        <v>124395.2</v>
      </c>
      <c r="FJ25" s="2">
        <v>124307.5</v>
      </c>
      <c r="FK25" s="2">
        <v>125736.8</v>
      </c>
      <c r="FL25" s="2">
        <v>126888.6</v>
      </c>
      <c r="FM25" s="2">
        <v>128222.5</v>
      </c>
      <c r="FN25" s="2">
        <v>128118.7</v>
      </c>
      <c r="FO25" s="2">
        <v>129152</v>
      </c>
      <c r="FP25" s="2">
        <v>129485.3</v>
      </c>
      <c r="FQ25" s="2">
        <v>129565.4</v>
      </c>
      <c r="FR25" s="2">
        <v>130523.8</v>
      </c>
      <c r="FS25" s="2">
        <v>133681.79999999999</v>
      </c>
      <c r="FT25" s="2">
        <v>134548.4</v>
      </c>
      <c r="FU25" s="2">
        <v>134975.5</v>
      </c>
      <c r="FV25" s="2">
        <v>134826.5</v>
      </c>
      <c r="FW25" s="2">
        <v>136325.6</v>
      </c>
      <c r="FX25" s="2">
        <v>135841.60000000001</v>
      </c>
      <c r="FY25" s="2">
        <v>135895</v>
      </c>
      <c r="FZ25" s="2">
        <v>136135.79999999999</v>
      </c>
      <c r="GA25" s="2">
        <v>136927.6</v>
      </c>
      <c r="GB25" s="2">
        <v>137640.5</v>
      </c>
      <c r="GC25" s="2">
        <v>139279</v>
      </c>
      <c r="GD25" s="2">
        <v>139199.79999999999</v>
      </c>
      <c r="GE25" s="2">
        <v>139612.20000000001</v>
      </c>
      <c r="GF25" s="2">
        <v>139719.4</v>
      </c>
      <c r="GG25" s="2">
        <v>138846.79999999999</v>
      </c>
      <c r="GH25" s="2">
        <v>138373.20000000001</v>
      </c>
      <c r="GI25" s="2">
        <v>139697.70000000001</v>
      </c>
      <c r="GJ25" s="2">
        <v>140217</v>
      </c>
      <c r="GK25" s="2">
        <v>140376.4</v>
      </c>
      <c r="GL25" s="2">
        <v>137556.29999999999</v>
      </c>
      <c r="GM25" s="2">
        <v>138600.9</v>
      </c>
      <c r="GN25" s="2">
        <v>128455</v>
      </c>
      <c r="GO25" s="2">
        <v>135102.70000000001</v>
      </c>
      <c r="GP25" s="2">
        <v>137283.6</v>
      </c>
      <c r="GQ25" s="2">
        <v>137707.20000000001</v>
      </c>
      <c r="GR25" s="2">
        <v>138467</v>
      </c>
      <c r="GS25" s="2">
        <v>137915.29999999999</v>
      </c>
      <c r="GT25" s="2">
        <v>139199.70000000001</v>
      </c>
      <c r="GU25" s="2">
        <v>139337.1</v>
      </c>
      <c r="GV25" s="2">
        <v>140044.70000000001</v>
      </c>
      <c r="GW25" s="2">
        <v>139423.20000000001</v>
      </c>
      <c r="GX25" s="2">
        <v>141815.4</v>
      </c>
      <c r="GY25" s="2">
        <v>145587.29999999999</v>
      </c>
      <c r="GZ25" s="2">
        <v>148074.5</v>
      </c>
      <c r="HA25" s="2">
        <v>148269.6</v>
      </c>
      <c r="HB25" s="2">
        <v>148719.5</v>
      </c>
      <c r="HC25" s="2">
        <v>148734.20000000001</v>
      </c>
      <c r="HD25" s="2">
        <v>151648.29999999999</v>
      </c>
      <c r="HE25" s="2">
        <v>153022.20000000001</v>
      </c>
      <c r="HF25" s="2">
        <v>154906.5</v>
      </c>
      <c r="HG25" s="2">
        <v>156284.20000000001</v>
      </c>
      <c r="HH25" s="2">
        <v>158784</v>
      </c>
      <c r="HI25" s="3">
        <v>158638</v>
      </c>
      <c r="HJ25" s="3">
        <v>158971.20000000001</v>
      </c>
      <c r="HK25" s="3">
        <v>159872.79999999999</v>
      </c>
      <c r="HL25" s="3">
        <v>160572.29999999999</v>
      </c>
      <c r="HM25" s="3">
        <v>161070.29999999999</v>
      </c>
      <c r="HN25" s="3">
        <v>161425.29999999999</v>
      </c>
      <c r="HO25" s="3">
        <v>161710</v>
      </c>
      <c r="HP25" s="3">
        <v>162046.5</v>
      </c>
      <c r="HQ25" s="3">
        <v>162404.70000000001</v>
      </c>
      <c r="HR25" s="3">
        <v>162796.5</v>
      </c>
      <c r="HS25" s="3">
        <v>163199.70000000001</v>
      </c>
      <c r="HT25" s="3">
        <v>163664</v>
      </c>
      <c r="HU25" s="3">
        <v>164163.9</v>
      </c>
      <c r="HV25" s="3">
        <v>164682.6</v>
      </c>
      <c r="HW25" s="3">
        <v>165165.6</v>
      </c>
      <c r="HX25" s="3">
        <v>165669.5</v>
      </c>
      <c r="HY25" s="3">
        <v>166183</v>
      </c>
      <c r="HZ25" s="3">
        <v>166713.70000000001</v>
      </c>
      <c r="IA25" s="3">
        <v>167275.4</v>
      </c>
      <c r="IB25" s="3">
        <v>167882.7</v>
      </c>
      <c r="IC25" s="3">
        <v>168510</v>
      </c>
      <c r="ID25" s="3">
        <v>169138.5</v>
      </c>
      <c r="IE25" s="3">
        <v>169762.2</v>
      </c>
      <c r="IF25" s="3">
        <v>170372.1</v>
      </c>
      <c r="IG25" s="3">
        <v>170951</v>
      </c>
      <c r="IH25" s="3">
        <v>171523.5</v>
      </c>
      <c r="II25" s="3">
        <v>172103.6</v>
      </c>
      <c r="IJ25" s="3">
        <v>172684.1</v>
      </c>
      <c r="IK25" s="3">
        <v>173246.4</v>
      </c>
      <c r="IL25" s="3">
        <v>173810.1</v>
      </c>
      <c r="IM25" s="3">
        <v>174350.8</v>
      </c>
      <c r="IN25" s="3">
        <v>174923.1</v>
      </c>
      <c r="IO25" s="3">
        <v>175511.5</v>
      </c>
      <c r="IP25" s="3">
        <v>176084.2</v>
      </c>
      <c r="IQ25" s="3">
        <v>176680.2</v>
      </c>
      <c r="IR25" s="3">
        <v>177275.9</v>
      </c>
      <c r="IS25" s="3">
        <v>177852.4</v>
      </c>
      <c r="IT25" s="3">
        <v>178407.6</v>
      </c>
      <c r="IU25" s="3">
        <v>178982</v>
      </c>
      <c r="IV25" s="3">
        <v>179558</v>
      </c>
      <c r="IW25" s="3">
        <v>180116.9</v>
      </c>
      <c r="IX25" s="3">
        <v>180657.4</v>
      </c>
      <c r="IY25" s="3">
        <v>181210.9</v>
      </c>
      <c r="IZ25" s="3">
        <v>181764</v>
      </c>
      <c r="JA25" s="3">
        <v>182311.2</v>
      </c>
      <c r="JB25" s="3">
        <v>182854.1</v>
      </c>
      <c r="JC25" s="3">
        <v>183409.6</v>
      </c>
      <c r="JD25" s="3">
        <v>183958.39999999999</v>
      </c>
      <c r="JE25" s="3">
        <v>184502.5</v>
      </c>
      <c r="JF25" s="3">
        <v>185041.5</v>
      </c>
      <c r="JG25" s="3">
        <v>185596.1</v>
      </c>
      <c r="JH25" s="3">
        <v>186144.2</v>
      </c>
      <c r="JI25" s="3">
        <v>186686.4</v>
      </c>
      <c r="JJ25" s="3">
        <v>187221.3</v>
      </c>
      <c r="JK25" s="3">
        <v>187768.9</v>
      </c>
      <c r="JL25" s="3">
        <v>188310.6</v>
      </c>
      <c r="JM25" s="3">
        <v>188857.9</v>
      </c>
      <c r="JN25" s="3">
        <v>189410</v>
      </c>
      <c r="JO25" s="3">
        <v>189978.5</v>
      </c>
      <c r="JP25" s="3">
        <v>190540.2</v>
      </c>
      <c r="JQ25" s="3">
        <v>191108.9</v>
      </c>
      <c r="JR25" s="3">
        <v>191682.2</v>
      </c>
      <c r="JS25" s="3">
        <v>192273</v>
      </c>
      <c r="JT25" s="3">
        <v>192858.2</v>
      </c>
      <c r="JU25" s="3">
        <v>193449.7</v>
      </c>
      <c r="JV25" s="3">
        <v>194044</v>
      </c>
      <c r="JW25" s="3">
        <v>194658</v>
      </c>
      <c r="JX25" s="3">
        <v>195287.9</v>
      </c>
      <c r="JY25" s="3">
        <v>195897.1</v>
      </c>
      <c r="JZ25" s="3">
        <v>196512.3</v>
      </c>
      <c r="KA25" s="3">
        <v>197148.3</v>
      </c>
      <c r="KB25" s="3">
        <v>197780.4</v>
      </c>
      <c r="KC25" s="3">
        <v>198417.7</v>
      </c>
      <c r="KD25" s="3">
        <v>199059.4</v>
      </c>
      <c r="KE25" s="3">
        <v>199726.3</v>
      </c>
      <c r="KF25" s="3">
        <v>200396.4</v>
      </c>
      <c r="KG25" s="3">
        <v>201077</v>
      </c>
      <c r="KH25" s="3">
        <v>201767.5</v>
      </c>
      <c r="KI25" s="3">
        <v>202484.5</v>
      </c>
      <c r="KJ25" s="3">
        <v>203202.8</v>
      </c>
      <c r="KK25" s="3">
        <v>203930.6</v>
      </c>
      <c r="KL25" s="3">
        <v>204667.2</v>
      </c>
      <c r="KM25" s="3">
        <v>205430.3</v>
      </c>
      <c r="KN25" s="3">
        <v>206195.3</v>
      </c>
      <c r="KO25" s="3">
        <v>206968.4</v>
      </c>
      <c r="KP25" s="3">
        <v>207748.4</v>
      </c>
      <c r="KQ25" s="3">
        <v>208548.9</v>
      </c>
      <c r="KR25" s="3">
        <v>209346</v>
      </c>
      <c r="KS25" s="3">
        <v>210153.3</v>
      </c>
      <c r="KT25" s="3">
        <v>210967.6</v>
      </c>
      <c r="KU25" s="3">
        <v>211798.39999999999</v>
      </c>
      <c r="KV25" s="3">
        <v>212623.8</v>
      </c>
      <c r="KW25" s="3">
        <v>213455.4</v>
      </c>
      <c r="KX25" s="3">
        <v>214292.4</v>
      </c>
      <c r="KY25" s="3">
        <v>215141.7</v>
      </c>
      <c r="KZ25" s="3">
        <v>215986.7</v>
      </c>
      <c r="LA25" s="3">
        <v>216847.2</v>
      </c>
      <c r="LB25" s="3">
        <v>217724.5</v>
      </c>
      <c r="LC25" s="3">
        <v>218620.7</v>
      </c>
      <c r="LD25" s="3">
        <v>219510.1</v>
      </c>
      <c r="LE25" s="3">
        <v>220418.3</v>
      </c>
      <c r="LF25" s="3">
        <v>221341.8</v>
      </c>
      <c r="LG25" s="3">
        <v>222273.4</v>
      </c>
      <c r="LH25" s="3">
        <v>223208.5</v>
      </c>
      <c r="LI25" s="3">
        <v>224165.6</v>
      </c>
      <c r="LJ25" s="3">
        <v>225140</v>
      </c>
      <c r="LK25" s="3">
        <v>226111.8</v>
      </c>
      <c r="LL25" s="3">
        <v>227086.3</v>
      </c>
      <c r="LM25" s="3">
        <v>228091.4</v>
      </c>
      <c r="LN25" s="3">
        <v>229124.2</v>
      </c>
      <c r="LO25" s="3">
        <v>230156.9</v>
      </c>
      <c r="LP25" s="3">
        <v>231188.2</v>
      </c>
      <c r="LQ25" s="3">
        <v>232239.4</v>
      </c>
      <c r="LR25" s="3">
        <v>233308.3</v>
      </c>
      <c r="LS25" s="3">
        <v>234382.6</v>
      </c>
      <c r="LT25" s="3">
        <v>235459.20000000001</v>
      </c>
      <c r="LU25" s="3">
        <v>236549.7</v>
      </c>
      <c r="LV25" s="3">
        <v>237653.5</v>
      </c>
      <c r="LW25" s="3">
        <v>238762.4</v>
      </c>
      <c r="LX25" s="3">
        <v>239877.8</v>
      </c>
      <c r="LY25" s="3">
        <v>241009.7</v>
      </c>
      <c r="LZ25" s="3">
        <v>242154.4</v>
      </c>
      <c r="MA25" s="3">
        <v>243306.3</v>
      </c>
      <c r="MB25" s="3">
        <v>244463</v>
      </c>
      <c r="MC25" s="3">
        <v>245633.2</v>
      </c>
      <c r="MD25" s="3">
        <v>246813.3</v>
      </c>
      <c r="ME25" s="3">
        <v>247995.4</v>
      </c>
      <c r="MF25" s="3">
        <v>249178.8</v>
      </c>
      <c r="MG25" s="3">
        <v>250383.2</v>
      </c>
      <c r="MH25" s="3">
        <v>251604.1</v>
      </c>
      <c r="MI25" s="3">
        <v>252824.8</v>
      </c>
      <c r="MJ25" s="3">
        <v>254046.8</v>
      </c>
      <c r="MK25" s="3">
        <v>255284.8</v>
      </c>
      <c r="ML25" s="3">
        <v>256537.2</v>
      </c>
      <c r="MM25" s="3">
        <v>257789.5</v>
      </c>
      <c r="MN25" s="3">
        <v>259040.3</v>
      </c>
      <c r="MO25" s="3">
        <v>260301.9</v>
      </c>
      <c r="MP25" s="3">
        <v>261573.6</v>
      </c>
      <c r="MQ25" s="3">
        <v>262843.8</v>
      </c>
      <c r="MR25" s="3">
        <v>264115.8</v>
      </c>
      <c r="MS25" s="3">
        <v>265404.79999999999</v>
      </c>
      <c r="MT25" s="3">
        <v>266707.3</v>
      </c>
      <c r="MU25" t="s">
        <v>392</v>
      </c>
      <c r="MV25" t="b">
        <v>1</v>
      </c>
      <c r="MW25" t="s">
        <v>377</v>
      </c>
      <c r="MX25" t="s">
        <v>377</v>
      </c>
      <c r="MY25">
        <v>2025</v>
      </c>
      <c r="MZ25">
        <v>2</v>
      </c>
      <c r="NA25" t="s">
        <v>377</v>
      </c>
      <c r="NB25" s="1" t="s">
        <v>468</v>
      </c>
      <c r="NC25" s="1" t="s">
        <v>469</v>
      </c>
      <c r="ND25" t="s">
        <v>395</v>
      </c>
      <c r="NE25" t="s">
        <v>465</v>
      </c>
      <c r="NF25" s="1" t="s">
        <v>845</v>
      </c>
    </row>
    <row r="26" spans="1:370" x14ac:dyDescent="0.25">
      <c r="A26" t="s">
        <v>396</v>
      </c>
      <c r="B26" t="s">
        <v>462</v>
      </c>
      <c r="C26" s="1" t="s">
        <v>844</v>
      </c>
      <c r="D26" t="s">
        <v>397</v>
      </c>
      <c r="E26" t="s">
        <v>384</v>
      </c>
      <c r="F26" t="s">
        <v>374</v>
      </c>
      <c r="G26" s="2">
        <v>134.9502</v>
      </c>
      <c r="H26" s="2">
        <v>136.90799999999999</v>
      </c>
      <c r="I26" s="2">
        <v>139.22890000000001</v>
      </c>
      <c r="J26" s="2">
        <v>142.09970000000001</v>
      </c>
      <c r="K26" s="2">
        <v>146.2244</v>
      </c>
      <c r="L26" s="2">
        <v>148.4573</v>
      </c>
      <c r="M26" s="2">
        <v>151.58109999999999</v>
      </c>
      <c r="N26" s="2">
        <v>153.066</v>
      </c>
      <c r="O26" s="2">
        <v>154.1439</v>
      </c>
      <c r="P26" s="2">
        <v>154.7269</v>
      </c>
      <c r="Q26" s="2">
        <v>156.82769999999999</v>
      </c>
      <c r="R26" s="2">
        <v>161.94239999999999</v>
      </c>
      <c r="S26" s="2">
        <v>164.31819999999999</v>
      </c>
      <c r="T26" s="2">
        <v>168.48699999999999</v>
      </c>
      <c r="U26" s="2">
        <v>169.88390000000001</v>
      </c>
      <c r="V26" s="2">
        <v>174.54759999999999</v>
      </c>
      <c r="W26" s="2">
        <v>177.1104</v>
      </c>
      <c r="X26" s="2">
        <v>179.65119999999999</v>
      </c>
      <c r="Y26" s="2">
        <v>180.2672</v>
      </c>
      <c r="Z26" s="2">
        <v>185.6788</v>
      </c>
      <c r="AA26" s="2">
        <v>187.94470000000001</v>
      </c>
      <c r="AB26" s="2">
        <v>190.29849999999999</v>
      </c>
      <c r="AC26" s="2">
        <v>195.0942</v>
      </c>
      <c r="AD26" s="2">
        <v>198.22900000000001</v>
      </c>
      <c r="AE26" s="2">
        <v>201.0008</v>
      </c>
      <c r="AF26" s="2">
        <v>209.6463</v>
      </c>
      <c r="AG26" s="2">
        <v>212.8031</v>
      </c>
      <c r="AH26" s="2">
        <v>215.57490000000001</v>
      </c>
      <c r="AI26" s="2">
        <v>221.54750000000001</v>
      </c>
      <c r="AJ26" s="2">
        <v>224.2533</v>
      </c>
      <c r="AK26" s="2">
        <v>225.26519999999999</v>
      </c>
      <c r="AL26" s="2">
        <v>225.3862</v>
      </c>
      <c r="AM26" s="2">
        <v>230.2919</v>
      </c>
      <c r="AN26" s="2">
        <v>233.69069999999999</v>
      </c>
      <c r="AO26" s="2">
        <v>236.49549999999999</v>
      </c>
      <c r="AP26" s="2">
        <v>239.2783</v>
      </c>
      <c r="AQ26" s="2">
        <v>242.55609999999999</v>
      </c>
      <c r="AR26" s="2">
        <v>244.19499999999999</v>
      </c>
      <c r="AS26" s="2">
        <v>244.64599999999999</v>
      </c>
      <c r="AT26" s="2">
        <v>246.4059</v>
      </c>
      <c r="AU26" s="2">
        <v>249.7826</v>
      </c>
      <c r="AV26" s="2">
        <v>252.99440000000001</v>
      </c>
      <c r="AW26" s="2">
        <v>255.8322</v>
      </c>
      <c r="AX26" s="2">
        <v>261.47489999999999</v>
      </c>
      <c r="AY26" s="2">
        <v>265.61059999999998</v>
      </c>
      <c r="AZ26" s="2">
        <v>261.26589999999999</v>
      </c>
      <c r="BA26" s="2">
        <v>269.4273</v>
      </c>
      <c r="BB26" s="2">
        <v>274.41000000000003</v>
      </c>
      <c r="BC26" s="2">
        <v>274.75099999999998</v>
      </c>
      <c r="BD26" s="2">
        <v>276.90690000000001</v>
      </c>
      <c r="BE26" s="2">
        <v>282.84649999999999</v>
      </c>
      <c r="BF26" s="2">
        <v>287.40019999999998</v>
      </c>
      <c r="BG26" s="2">
        <v>288.50009999999997</v>
      </c>
      <c r="BH26" s="2">
        <v>293.0428</v>
      </c>
      <c r="BI26" s="2">
        <v>297.95949999999999</v>
      </c>
      <c r="BJ26" s="2">
        <v>302.11720000000003</v>
      </c>
      <c r="BK26" s="2">
        <v>294.68169999999998</v>
      </c>
      <c r="BL26" s="2">
        <v>301.30329999999998</v>
      </c>
      <c r="BM26" s="2">
        <v>304.13010000000003</v>
      </c>
      <c r="BN26" s="2">
        <v>311.98360000000002</v>
      </c>
      <c r="BO26" s="2">
        <v>308.03480000000002</v>
      </c>
      <c r="BP26" s="2">
        <v>315.88830000000002</v>
      </c>
      <c r="BQ26" s="2">
        <v>322.00389999999999</v>
      </c>
      <c r="BR26" s="2">
        <v>329.17540000000002</v>
      </c>
      <c r="BS26" s="2">
        <v>335.04899999999998</v>
      </c>
      <c r="BT26" s="2">
        <v>337.42489999999998</v>
      </c>
      <c r="BU26" s="2">
        <v>342.88060000000002</v>
      </c>
      <c r="BV26" s="2">
        <v>349.39210000000003</v>
      </c>
      <c r="BW26" s="2">
        <v>362.01929999999999</v>
      </c>
      <c r="BX26" s="2">
        <v>367.05689999999998</v>
      </c>
      <c r="BY26" s="2">
        <v>376.02140000000003</v>
      </c>
      <c r="BZ26" s="2">
        <v>383.5779</v>
      </c>
      <c r="CA26" s="2">
        <v>389.68439999999998</v>
      </c>
      <c r="CB26" s="2">
        <v>396.77300000000002</v>
      </c>
      <c r="CC26" s="2">
        <v>397.78500000000003</v>
      </c>
      <c r="CD26" s="2">
        <v>412.48</v>
      </c>
      <c r="CE26" s="2">
        <v>422.28699999999998</v>
      </c>
      <c r="CF26" s="2">
        <v>425.82799999999997</v>
      </c>
      <c r="CG26" s="2">
        <v>428.59800000000001</v>
      </c>
      <c r="CH26" s="2">
        <v>431.62299999999999</v>
      </c>
      <c r="CI26" s="2">
        <v>432.411</v>
      </c>
      <c r="CJ26" s="2">
        <v>438.363</v>
      </c>
      <c r="CK26" s="2">
        <v>440.96600000000001</v>
      </c>
      <c r="CL26" s="2">
        <v>443.78</v>
      </c>
      <c r="CM26" s="2">
        <v>452.58300000000003</v>
      </c>
      <c r="CN26" s="2">
        <v>456.35899999999998</v>
      </c>
      <c r="CO26" s="2">
        <v>460.37799999999999</v>
      </c>
      <c r="CP26" s="2">
        <v>468.00299999999999</v>
      </c>
      <c r="CQ26" s="2">
        <v>468.22300000000001</v>
      </c>
      <c r="CR26" s="2">
        <v>475.01600000000002</v>
      </c>
      <c r="CS26" s="2">
        <v>478.202</v>
      </c>
      <c r="CT26" s="2">
        <v>479.06799999999998</v>
      </c>
      <c r="CU26" s="2">
        <v>475.524</v>
      </c>
      <c r="CV26" s="2">
        <v>481.29500000000002</v>
      </c>
      <c r="CW26" s="2">
        <v>483.81099999999998</v>
      </c>
      <c r="CX26" s="2">
        <v>489.11700000000002</v>
      </c>
      <c r="CY26" s="2">
        <v>485.613</v>
      </c>
      <c r="CZ26" s="2">
        <v>490.37799999999999</v>
      </c>
      <c r="DA26" s="2">
        <v>494.67899999999997</v>
      </c>
      <c r="DB26" s="2">
        <v>499.19400000000002</v>
      </c>
      <c r="DC26" s="2">
        <v>503.13</v>
      </c>
      <c r="DD26" s="2">
        <v>503.37900000000002</v>
      </c>
      <c r="DE26" s="2">
        <v>506.27499999999998</v>
      </c>
      <c r="DF26" s="2">
        <v>507.89800000000002</v>
      </c>
      <c r="DG26" s="2">
        <v>514.31700000000001</v>
      </c>
      <c r="DH26" s="2">
        <v>515.31600000000003</v>
      </c>
      <c r="DI26" s="2">
        <v>520.59199999999998</v>
      </c>
      <c r="DJ26" s="2">
        <v>522.61400000000003</v>
      </c>
      <c r="DK26" s="2">
        <v>529.375</v>
      </c>
      <c r="DL26" s="2">
        <v>533.16999999999996</v>
      </c>
      <c r="DM26" s="2">
        <v>534.08900000000006</v>
      </c>
      <c r="DN26" s="2">
        <v>533.25</v>
      </c>
      <c r="DO26" s="2">
        <v>547.49199999999996</v>
      </c>
      <c r="DP26" s="2">
        <v>547.60400000000004</v>
      </c>
      <c r="DQ26" s="2">
        <v>549.87099999999998</v>
      </c>
      <c r="DR26" s="2">
        <v>553.495</v>
      </c>
      <c r="DS26" s="2">
        <v>551.66800000000001</v>
      </c>
      <c r="DT26" s="2">
        <v>553.58699999999999</v>
      </c>
      <c r="DU26" s="2">
        <v>560.47400000000005</v>
      </c>
      <c r="DV26" s="2">
        <v>561.31600000000003</v>
      </c>
      <c r="DW26" s="2">
        <v>556.12800000000004</v>
      </c>
      <c r="DX26" s="2">
        <v>557.30499999999995</v>
      </c>
      <c r="DY26" s="2">
        <v>564.82299999999998</v>
      </c>
      <c r="DZ26" s="2">
        <v>565.99599999999998</v>
      </c>
      <c r="EA26" s="2">
        <v>567.21100000000001</v>
      </c>
      <c r="EB26" s="2">
        <v>573.60799999999995</v>
      </c>
      <c r="EC26" s="2">
        <v>572.46299999999997</v>
      </c>
      <c r="ED26" s="2">
        <v>572.67899999999997</v>
      </c>
      <c r="EE26" s="2">
        <v>574.31500000000005</v>
      </c>
      <c r="EF26" s="2">
        <v>578.00300000000004</v>
      </c>
      <c r="EG26" s="2">
        <v>583.07600000000002</v>
      </c>
      <c r="EH26" s="2">
        <v>587.09299999999996</v>
      </c>
      <c r="EI26" s="2">
        <v>592.1</v>
      </c>
      <c r="EJ26" s="2">
        <v>603.87099999999998</v>
      </c>
      <c r="EK26" s="2">
        <v>609.66700000000003</v>
      </c>
      <c r="EL26" s="2">
        <v>621.33000000000004</v>
      </c>
      <c r="EM26" s="2">
        <v>628.18299999999999</v>
      </c>
      <c r="EN26" s="2">
        <v>633.40800000000002</v>
      </c>
      <c r="EO26" s="2">
        <v>638.88599999999997</v>
      </c>
      <c r="EP26" s="2">
        <v>645.07799999999997</v>
      </c>
      <c r="EQ26" s="2">
        <v>650.49199999999996</v>
      </c>
      <c r="ER26" s="2">
        <v>648.82299999999998</v>
      </c>
      <c r="ES26" s="2">
        <v>647.13699999999994</v>
      </c>
      <c r="ET26" s="2">
        <v>639.52200000000005</v>
      </c>
      <c r="EU26" s="2">
        <v>615.57100000000003</v>
      </c>
      <c r="EV26" s="2">
        <v>618.58100000000002</v>
      </c>
      <c r="EW26" s="2">
        <v>624.95600000000002</v>
      </c>
      <c r="EX26" s="2">
        <v>632.91300000000001</v>
      </c>
      <c r="EY26" s="2">
        <v>636.72699999999998</v>
      </c>
      <c r="EZ26" s="2">
        <v>647.99599999999998</v>
      </c>
      <c r="FA26" s="2">
        <v>659.03599999999994</v>
      </c>
      <c r="FB26" s="2">
        <v>666.05399999999997</v>
      </c>
      <c r="FC26" s="2">
        <v>678.71400000000006</v>
      </c>
      <c r="FD26" s="2">
        <v>682.47400000000005</v>
      </c>
      <c r="FE26" s="2">
        <v>689.50300000000004</v>
      </c>
      <c r="FF26" s="2">
        <v>692.45699999999999</v>
      </c>
      <c r="FG26" s="2">
        <v>694.81100000000004</v>
      </c>
      <c r="FH26" s="2">
        <v>697.67200000000003</v>
      </c>
      <c r="FI26" s="2">
        <v>703.673</v>
      </c>
      <c r="FJ26" s="2">
        <v>704.44899999999996</v>
      </c>
      <c r="FK26" s="2">
        <v>706.27300000000002</v>
      </c>
      <c r="FL26" s="2">
        <v>715.57</v>
      </c>
      <c r="FM26" s="2">
        <v>722.70899999999995</v>
      </c>
      <c r="FN26" s="2">
        <v>726.67899999999997</v>
      </c>
      <c r="FO26" s="2">
        <v>739.43299999999999</v>
      </c>
      <c r="FP26" s="2">
        <v>743.24800000000005</v>
      </c>
      <c r="FQ26" s="2">
        <v>748.84400000000005</v>
      </c>
      <c r="FR26" s="2">
        <v>757.61</v>
      </c>
      <c r="FS26" s="2">
        <v>760.053</v>
      </c>
      <c r="FT26" s="2">
        <v>768.64700000000005</v>
      </c>
      <c r="FU26" s="2">
        <v>775.00300000000004</v>
      </c>
      <c r="FV26" s="2">
        <v>780.65499999999997</v>
      </c>
      <c r="FW26" s="2">
        <v>790.26499999999999</v>
      </c>
      <c r="FX26" s="2">
        <v>794.80799999999999</v>
      </c>
      <c r="FY26" s="2">
        <v>799.14300000000003</v>
      </c>
      <c r="FZ26" s="2">
        <v>805.76900000000001</v>
      </c>
      <c r="GA26" s="2">
        <v>818.68899999999996</v>
      </c>
      <c r="GB26" s="2">
        <v>828.33299999999997</v>
      </c>
      <c r="GC26" s="2">
        <v>839.45699999999999</v>
      </c>
      <c r="GD26" s="2">
        <v>850.79200000000003</v>
      </c>
      <c r="GE26" s="2">
        <v>849.36599999999999</v>
      </c>
      <c r="GF26" s="2">
        <v>859.28599999999994</v>
      </c>
      <c r="GG26" s="2">
        <v>859.35900000000004</v>
      </c>
      <c r="GH26" s="2">
        <v>870.79499999999996</v>
      </c>
      <c r="GI26" s="2">
        <v>877.38099999999997</v>
      </c>
      <c r="GJ26" s="2">
        <v>881.57899999999995</v>
      </c>
      <c r="GK26" s="2">
        <v>890.61500000000001</v>
      </c>
      <c r="GL26" s="2">
        <v>893.91</v>
      </c>
      <c r="GM26" s="2">
        <v>881.55700000000002</v>
      </c>
      <c r="GN26" s="2">
        <v>809.94100000000003</v>
      </c>
      <c r="GO26" s="2">
        <v>868.89099999999996</v>
      </c>
      <c r="GP26" s="2">
        <v>883.44200000000001</v>
      </c>
      <c r="GQ26" s="2">
        <v>888.81399999999996</v>
      </c>
      <c r="GR26" s="2">
        <v>909.20399999999995</v>
      </c>
      <c r="GS26" s="2">
        <v>930.35199999999998</v>
      </c>
      <c r="GT26" s="2">
        <v>944.82500000000005</v>
      </c>
      <c r="GU26" s="2">
        <v>971.76700000000005</v>
      </c>
      <c r="GV26" s="2">
        <v>989.27300000000002</v>
      </c>
      <c r="GW26" s="2">
        <v>1001.691</v>
      </c>
      <c r="GX26" s="2">
        <v>1020.051</v>
      </c>
      <c r="GY26" s="2">
        <v>1038.961</v>
      </c>
      <c r="GZ26" s="2">
        <v>1050.287</v>
      </c>
      <c r="HA26" s="2">
        <v>1060.2159999999999</v>
      </c>
      <c r="HB26" s="2">
        <v>1071.317</v>
      </c>
      <c r="HC26" s="2">
        <v>1074.528</v>
      </c>
      <c r="HD26" s="2">
        <v>1078.2139999999999</v>
      </c>
      <c r="HE26" s="2">
        <v>1083.8969999999999</v>
      </c>
      <c r="HF26" s="2">
        <v>1094.78</v>
      </c>
      <c r="HG26" s="2">
        <v>1104.3720000000001</v>
      </c>
      <c r="HH26" s="2">
        <v>1110.829</v>
      </c>
      <c r="HI26" s="3">
        <v>1117.355</v>
      </c>
      <c r="HJ26" s="3">
        <v>1124.336</v>
      </c>
      <c r="HK26" s="3">
        <v>1133.145</v>
      </c>
      <c r="HL26" s="3">
        <v>1143.6690000000001</v>
      </c>
      <c r="HM26" s="3">
        <v>1155.6010000000001</v>
      </c>
      <c r="HN26" s="3">
        <v>1168.011</v>
      </c>
      <c r="HO26" s="3">
        <v>1181.5350000000001</v>
      </c>
      <c r="HP26" s="3">
        <v>1196.0940000000001</v>
      </c>
      <c r="HQ26" s="3">
        <v>1211.4269999999999</v>
      </c>
      <c r="HR26" s="3">
        <v>1227.1479999999999</v>
      </c>
      <c r="HS26" s="3">
        <v>1242.6500000000001</v>
      </c>
      <c r="HT26" s="3">
        <v>1257.6769999999999</v>
      </c>
      <c r="HU26" s="3">
        <v>1272.087</v>
      </c>
      <c r="HV26" s="3">
        <v>1286.008</v>
      </c>
      <c r="HW26" s="3">
        <v>1299.6369999999999</v>
      </c>
      <c r="HX26" s="3">
        <v>1312.7059999999999</v>
      </c>
      <c r="HY26" s="3">
        <v>1325.7460000000001</v>
      </c>
      <c r="HZ26" s="3">
        <v>1338.443</v>
      </c>
      <c r="IA26" s="3">
        <v>1350.8810000000001</v>
      </c>
      <c r="IB26" s="3">
        <v>1362.403</v>
      </c>
      <c r="IC26" s="3">
        <v>1373.998</v>
      </c>
      <c r="ID26" s="3">
        <v>1384.78</v>
      </c>
      <c r="IE26" s="3">
        <v>1395.0029999999999</v>
      </c>
      <c r="IF26" s="3">
        <v>1405.088</v>
      </c>
      <c r="IG26" s="3">
        <v>1414.972</v>
      </c>
      <c r="IH26" s="3">
        <v>1424.7429999999999</v>
      </c>
      <c r="II26" s="3">
        <v>1434.018</v>
      </c>
      <c r="IJ26" s="3">
        <v>1443.232</v>
      </c>
      <c r="IK26" s="3">
        <v>1452.4179999999999</v>
      </c>
      <c r="IL26" s="3">
        <v>1461.4780000000001</v>
      </c>
      <c r="IM26" s="3">
        <v>1470.519</v>
      </c>
      <c r="IN26" s="3">
        <v>1479.624</v>
      </c>
      <c r="IO26" s="3">
        <v>1488.7940000000001</v>
      </c>
      <c r="IP26" s="3">
        <v>1497.9469999999999</v>
      </c>
      <c r="IQ26" s="3">
        <v>1507.1969999999999</v>
      </c>
      <c r="IR26" s="3">
        <v>1516.4849999999999</v>
      </c>
      <c r="IS26" s="3">
        <v>1525.787</v>
      </c>
      <c r="IT26" s="3">
        <v>1535.1869999999999</v>
      </c>
      <c r="IU26" s="3">
        <v>1544.616</v>
      </c>
      <c r="IV26" s="3">
        <v>1554.5160000000001</v>
      </c>
      <c r="IW26" s="3">
        <v>1564.799</v>
      </c>
      <c r="IX26" s="3">
        <v>1575.4090000000001</v>
      </c>
      <c r="IY26" s="3">
        <v>1586.299</v>
      </c>
      <c r="IZ26" s="3">
        <v>1597.2570000000001</v>
      </c>
      <c r="JA26" s="3">
        <v>1608.2840000000001</v>
      </c>
      <c r="JB26" s="3">
        <v>1619.375</v>
      </c>
      <c r="JC26" s="3">
        <v>1630.6980000000001</v>
      </c>
      <c r="JD26" s="3">
        <v>1642.0940000000001</v>
      </c>
      <c r="JE26" s="3">
        <v>1653.5650000000001</v>
      </c>
      <c r="JF26" s="3">
        <v>1665.11</v>
      </c>
      <c r="JG26" s="3">
        <v>1676.692</v>
      </c>
      <c r="JH26" s="3">
        <v>1688.35</v>
      </c>
      <c r="JI26" s="3">
        <v>1700.086</v>
      </c>
      <c r="JJ26" s="3">
        <v>1711.9</v>
      </c>
      <c r="JK26" s="3">
        <v>1724.2639999999999</v>
      </c>
      <c r="JL26" s="3">
        <v>1736.6310000000001</v>
      </c>
      <c r="JM26" s="3">
        <v>1749.085</v>
      </c>
      <c r="JN26" s="3">
        <v>1761.5050000000001</v>
      </c>
      <c r="JO26" s="3">
        <v>1774.4469999999999</v>
      </c>
      <c r="JP26" s="3">
        <v>1787.4870000000001</v>
      </c>
      <c r="JQ26" s="3">
        <v>1800.624</v>
      </c>
      <c r="JR26" s="3">
        <v>1813.8610000000001</v>
      </c>
      <c r="JS26" s="3">
        <v>1827.26</v>
      </c>
      <c r="JT26" s="3">
        <v>1840.761</v>
      </c>
      <c r="JU26" s="3">
        <v>1854.3630000000001</v>
      </c>
      <c r="JV26" s="3">
        <v>1868.069</v>
      </c>
      <c r="JW26" s="3">
        <v>1881.98</v>
      </c>
      <c r="JX26" s="3">
        <v>1895.9970000000001</v>
      </c>
      <c r="JY26" s="3">
        <v>1910.123</v>
      </c>
      <c r="JZ26" s="3">
        <v>1924.357</v>
      </c>
      <c r="KA26" s="3">
        <v>1938.55</v>
      </c>
      <c r="KB26" s="3">
        <v>1952.8520000000001</v>
      </c>
      <c r="KC26" s="3">
        <v>1967.26</v>
      </c>
      <c r="KD26" s="3">
        <v>1981.78</v>
      </c>
      <c r="KE26" s="3">
        <v>1996.2639999999999</v>
      </c>
      <c r="KF26" s="3">
        <v>2010.855</v>
      </c>
      <c r="KG26" s="3">
        <v>2025.5550000000001</v>
      </c>
      <c r="KH26" s="3">
        <v>2040.365</v>
      </c>
      <c r="KI26" s="3">
        <v>2055.183</v>
      </c>
      <c r="KJ26" s="3">
        <v>2070.1089999999999</v>
      </c>
      <c r="KK26" s="3">
        <v>2085.145</v>
      </c>
      <c r="KL26" s="3">
        <v>2100.2919999999999</v>
      </c>
      <c r="KM26" s="3">
        <v>2115.422</v>
      </c>
      <c r="KN26" s="3">
        <v>2130.665</v>
      </c>
      <c r="KO26" s="3">
        <v>2146.018</v>
      </c>
      <c r="KP26" s="3">
        <v>2161.4839999999999</v>
      </c>
      <c r="KQ26" s="3">
        <v>2176.7020000000002</v>
      </c>
      <c r="KR26" s="3">
        <v>2192.029</v>
      </c>
      <c r="KS26" s="3">
        <v>2207.4630000000002</v>
      </c>
      <c r="KT26" s="3">
        <v>2222.9409999999998</v>
      </c>
      <c r="KU26" s="3">
        <v>2238.527</v>
      </c>
      <c r="KV26" s="3">
        <v>2254.223</v>
      </c>
      <c r="KW26" s="3">
        <v>2270.0309999999999</v>
      </c>
      <c r="KX26" s="3">
        <v>2285.9540000000002</v>
      </c>
      <c r="KY26" s="3">
        <v>2301.8670000000002</v>
      </c>
      <c r="KZ26" s="3">
        <v>2317.8910000000001</v>
      </c>
      <c r="LA26" s="3">
        <v>2334.0279999999998</v>
      </c>
      <c r="LB26" s="3">
        <v>2350.2809999999999</v>
      </c>
      <c r="LC26" s="3">
        <v>2366.7249999999999</v>
      </c>
      <c r="LD26" s="3">
        <v>2383.2840000000001</v>
      </c>
      <c r="LE26" s="3">
        <v>2399.9630000000002</v>
      </c>
      <c r="LF26" s="3">
        <v>2416.7600000000002</v>
      </c>
      <c r="LG26" s="3">
        <v>2433.6350000000002</v>
      </c>
      <c r="LH26" s="3">
        <v>2450.6260000000002</v>
      </c>
      <c r="LI26" s="3">
        <v>2467.7339999999999</v>
      </c>
      <c r="LJ26" s="3">
        <v>2484.7840000000001</v>
      </c>
      <c r="LK26" s="3">
        <v>2501.8589999999999</v>
      </c>
      <c r="LL26" s="3">
        <v>2519.0479999999998</v>
      </c>
      <c r="LM26" s="3">
        <v>2536.3510000000001</v>
      </c>
      <c r="LN26" s="3">
        <v>2553.7689999999998</v>
      </c>
      <c r="LO26" s="3">
        <v>2571.0239999999999</v>
      </c>
      <c r="LP26" s="3">
        <v>2588.3879999999999</v>
      </c>
      <c r="LQ26" s="3">
        <v>2605.8620000000001</v>
      </c>
      <c r="LR26" s="3">
        <v>2623.4479999999999</v>
      </c>
      <c r="LS26" s="3">
        <v>2640.9760000000001</v>
      </c>
      <c r="LT26" s="3">
        <v>2658.6109999999999</v>
      </c>
      <c r="LU26" s="3">
        <v>2676.357</v>
      </c>
      <c r="LV26" s="3">
        <v>2694.212</v>
      </c>
      <c r="LW26" s="3">
        <v>2711.973</v>
      </c>
      <c r="LX26" s="3">
        <v>2729.8429999999998</v>
      </c>
      <c r="LY26" s="3">
        <v>2747.8180000000002</v>
      </c>
      <c r="LZ26" s="3">
        <v>2765.902</v>
      </c>
      <c r="MA26" s="3">
        <v>2784.319</v>
      </c>
      <c r="MB26" s="3">
        <v>2802.855</v>
      </c>
      <c r="MC26" s="3">
        <v>2821.51</v>
      </c>
      <c r="MD26" s="3">
        <v>2840.2840000000001</v>
      </c>
      <c r="ME26" s="3">
        <v>2859.0549999999998</v>
      </c>
      <c r="MF26" s="3">
        <v>2877.9450000000002</v>
      </c>
      <c r="MG26" s="3">
        <v>2896.9580000000001</v>
      </c>
      <c r="MH26" s="3">
        <v>2916.0940000000001</v>
      </c>
      <c r="MI26" s="3">
        <v>2936.143</v>
      </c>
      <c r="MJ26" s="3">
        <v>2956.328</v>
      </c>
      <c r="MK26" s="3">
        <v>2976.6550000000002</v>
      </c>
      <c r="ML26" s="3">
        <v>2997.1219999999998</v>
      </c>
      <c r="MM26" s="3">
        <v>3017.9560000000001</v>
      </c>
      <c r="MN26" s="3">
        <v>3038.94</v>
      </c>
      <c r="MO26" s="3">
        <v>3060.0709999999999</v>
      </c>
      <c r="MP26" s="3">
        <v>3081.3530000000001</v>
      </c>
      <c r="MQ26" s="3">
        <v>3102.9270000000001</v>
      </c>
      <c r="MR26" s="3">
        <v>3124.6529999999998</v>
      </c>
      <c r="MS26" s="3">
        <v>3146.5360000000001</v>
      </c>
      <c r="MT26" s="3">
        <v>3168.5749999999998</v>
      </c>
      <c r="MU26" t="s">
        <v>470</v>
      </c>
      <c r="MV26" t="b">
        <v>1</v>
      </c>
      <c r="MW26" t="s">
        <v>377</v>
      </c>
      <c r="MX26" t="s">
        <v>377</v>
      </c>
      <c r="MY26">
        <v>2025</v>
      </c>
      <c r="MZ26">
        <v>2</v>
      </c>
      <c r="NA26" t="s">
        <v>377</v>
      </c>
      <c r="NB26" t="s">
        <v>471</v>
      </c>
      <c r="NC26" t="s">
        <v>472</v>
      </c>
      <c r="ND26" t="s">
        <v>402</v>
      </c>
      <c r="NE26" t="s">
        <v>465</v>
      </c>
      <c r="NF26" s="1" t="s">
        <v>845</v>
      </c>
    </row>
    <row r="27" spans="1:370" x14ac:dyDescent="0.25">
      <c r="A27" t="s">
        <v>403</v>
      </c>
      <c r="B27" t="s">
        <v>462</v>
      </c>
      <c r="C27" s="1" t="s">
        <v>844</v>
      </c>
      <c r="D27" t="s">
        <v>397</v>
      </c>
      <c r="E27" t="s">
        <v>384</v>
      </c>
      <c r="F27" t="s">
        <v>374</v>
      </c>
      <c r="G27" s="2">
        <v>41.868000000000002</v>
      </c>
      <c r="H27" s="2">
        <v>43.317</v>
      </c>
      <c r="I27" s="2">
        <v>45.154000000000003</v>
      </c>
      <c r="J27" s="2">
        <v>47.485999999999997</v>
      </c>
      <c r="K27" s="2">
        <v>48.938000000000002</v>
      </c>
      <c r="L27" s="2">
        <v>50.814999999999998</v>
      </c>
      <c r="M27" s="2">
        <v>52.942</v>
      </c>
      <c r="N27" s="2">
        <v>54.61</v>
      </c>
      <c r="O27" s="2">
        <v>56.112000000000002</v>
      </c>
      <c r="P27" s="2">
        <v>57.372</v>
      </c>
      <c r="Q27" s="2">
        <v>59.029000000000003</v>
      </c>
      <c r="R27" s="2">
        <v>61.07</v>
      </c>
      <c r="S27" s="2">
        <v>63.45</v>
      </c>
      <c r="T27" s="2">
        <v>66.418000000000006</v>
      </c>
      <c r="U27" s="2">
        <v>68.849999999999994</v>
      </c>
      <c r="V27" s="2">
        <v>70.995999999999995</v>
      </c>
      <c r="W27" s="2">
        <v>72.793999999999997</v>
      </c>
      <c r="X27" s="2">
        <v>74.933000000000007</v>
      </c>
      <c r="Y27" s="2">
        <v>77.081999999999994</v>
      </c>
      <c r="Z27" s="2">
        <v>79.097999999999999</v>
      </c>
      <c r="AA27" s="2">
        <v>81.41</v>
      </c>
      <c r="AB27" s="2">
        <v>84.781999999999996</v>
      </c>
      <c r="AC27" s="2">
        <v>88.087999999999994</v>
      </c>
      <c r="AD27" s="2">
        <v>90.906999999999996</v>
      </c>
      <c r="AE27" s="2">
        <v>94.156000000000006</v>
      </c>
      <c r="AF27" s="2">
        <v>96.655000000000001</v>
      </c>
      <c r="AG27" s="2">
        <v>100.22199999999999</v>
      </c>
      <c r="AH27" s="2">
        <v>103.458</v>
      </c>
      <c r="AI27" s="2">
        <v>107.687</v>
      </c>
      <c r="AJ27" s="2">
        <v>110.396</v>
      </c>
      <c r="AK27" s="2">
        <v>113.504</v>
      </c>
      <c r="AL27" s="2">
        <v>115.758</v>
      </c>
      <c r="AM27" s="2">
        <v>119.40300000000001</v>
      </c>
      <c r="AN27" s="2">
        <v>123.40600000000001</v>
      </c>
      <c r="AO27" s="2">
        <v>128.10900000000001</v>
      </c>
      <c r="AP27" s="2">
        <v>133.648</v>
      </c>
      <c r="AQ27" s="2">
        <v>139.08799999999999</v>
      </c>
      <c r="AR27" s="2">
        <v>143.76300000000001</v>
      </c>
      <c r="AS27" s="2">
        <v>146.46199999999999</v>
      </c>
      <c r="AT27" s="2">
        <v>149.61199999999999</v>
      </c>
      <c r="AU27" s="2">
        <v>154.297</v>
      </c>
      <c r="AV27" s="2">
        <v>158.578</v>
      </c>
      <c r="AW27" s="2">
        <v>163.04900000000001</v>
      </c>
      <c r="AX27" s="2">
        <v>166.61600000000001</v>
      </c>
      <c r="AY27" s="2">
        <v>170.501</v>
      </c>
      <c r="AZ27" s="2">
        <v>173.58</v>
      </c>
      <c r="BA27" s="2">
        <v>176.904</v>
      </c>
      <c r="BB27" s="2">
        <v>178.51499999999999</v>
      </c>
      <c r="BC27" s="2">
        <v>181.874</v>
      </c>
      <c r="BD27" s="2">
        <v>186.08500000000001</v>
      </c>
      <c r="BE27" s="2">
        <v>189.33699999999999</v>
      </c>
      <c r="BF27" s="2">
        <v>192.845</v>
      </c>
      <c r="BG27" s="2">
        <v>196.75299999999999</v>
      </c>
      <c r="BH27" s="2">
        <v>200.57900000000001</v>
      </c>
      <c r="BI27" s="2">
        <v>204.27099999999999</v>
      </c>
      <c r="BJ27" s="2">
        <v>206.31700000000001</v>
      </c>
      <c r="BK27" s="2">
        <v>206.767</v>
      </c>
      <c r="BL27" s="2">
        <v>210.55099999999999</v>
      </c>
      <c r="BM27" s="2">
        <v>213.721</v>
      </c>
      <c r="BN27" s="2">
        <v>218.08</v>
      </c>
      <c r="BO27" s="2">
        <v>222.74799999999999</v>
      </c>
      <c r="BP27" s="2">
        <v>226.29300000000001</v>
      </c>
      <c r="BQ27" s="2">
        <v>231.756</v>
      </c>
      <c r="BR27" s="2">
        <v>236.31299999999999</v>
      </c>
      <c r="BS27" s="2">
        <v>241.15100000000001</v>
      </c>
      <c r="BT27" s="2">
        <v>244.73</v>
      </c>
      <c r="BU27" s="2">
        <v>249.28200000000001</v>
      </c>
      <c r="BV27" s="2">
        <v>254.43700000000001</v>
      </c>
      <c r="BW27" s="2">
        <v>257.33100000000002</v>
      </c>
      <c r="BX27" s="2">
        <v>260.76600000000002</v>
      </c>
      <c r="BY27" s="2">
        <v>262.30900000000003</v>
      </c>
      <c r="BZ27" s="2">
        <v>264.09800000000001</v>
      </c>
      <c r="CA27" s="2">
        <v>266.14299999999997</v>
      </c>
      <c r="CB27" s="2">
        <v>269.87099999999998</v>
      </c>
      <c r="CC27" s="2">
        <v>272.52199999999999</v>
      </c>
      <c r="CD27" s="2">
        <v>275.24799999999999</v>
      </c>
      <c r="CE27" s="2">
        <v>279.38499999999999</v>
      </c>
      <c r="CF27" s="2">
        <v>279.89400000000001</v>
      </c>
      <c r="CG27" s="2">
        <v>280.86700000000002</v>
      </c>
      <c r="CH27" s="2">
        <v>281.185</v>
      </c>
      <c r="CI27" s="2">
        <v>282.44099999999997</v>
      </c>
      <c r="CJ27" s="2">
        <v>283.005</v>
      </c>
      <c r="CK27" s="2">
        <v>283.61599999999999</v>
      </c>
      <c r="CL27" s="2">
        <v>285.21100000000001</v>
      </c>
      <c r="CM27" s="2">
        <v>287.63200000000001</v>
      </c>
      <c r="CN27" s="2">
        <v>291.60199999999998</v>
      </c>
      <c r="CO27" s="2">
        <v>294.65199999999999</v>
      </c>
      <c r="CP27" s="2">
        <v>298.43</v>
      </c>
      <c r="CQ27" s="2">
        <v>300.39499999999998</v>
      </c>
      <c r="CR27" s="2">
        <v>303.30200000000002</v>
      </c>
      <c r="CS27" s="2">
        <v>304.87400000000002</v>
      </c>
      <c r="CT27" s="2">
        <v>306.33800000000002</v>
      </c>
      <c r="CU27" s="2">
        <v>309.767</v>
      </c>
      <c r="CV27" s="2">
        <v>311.12</v>
      </c>
      <c r="CW27" s="2">
        <v>312.53699999999998</v>
      </c>
      <c r="CX27" s="2">
        <v>314.00900000000001</v>
      </c>
      <c r="CY27" s="2">
        <v>316.24200000000002</v>
      </c>
      <c r="CZ27" s="2">
        <v>320.62200000000001</v>
      </c>
      <c r="DA27" s="2">
        <v>324.435</v>
      </c>
      <c r="DB27" s="2">
        <v>328.81200000000001</v>
      </c>
      <c r="DC27" s="2">
        <v>333.03699999999998</v>
      </c>
      <c r="DD27" s="2">
        <v>336.04899999999998</v>
      </c>
      <c r="DE27" s="2">
        <v>337.702</v>
      </c>
      <c r="DF27" s="2">
        <v>340.16300000000001</v>
      </c>
      <c r="DG27" s="2">
        <v>342.82600000000002</v>
      </c>
      <c r="DH27" s="2">
        <v>345.43599999999998</v>
      </c>
      <c r="DI27" s="2">
        <v>350.36099999999999</v>
      </c>
      <c r="DJ27" s="2">
        <v>355.43099999999998</v>
      </c>
      <c r="DK27" s="2">
        <v>361.61599999999999</v>
      </c>
      <c r="DL27" s="2">
        <v>366.61399999999998</v>
      </c>
      <c r="DM27" s="2">
        <v>371.65699999999998</v>
      </c>
      <c r="DN27" s="2">
        <v>375.58300000000003</v>
      </c>
      <c r="DO27" s="2">
        <v>379.01100000000002</v>
      </c>
      <c r="DP27" s="2">
        <v>381.41199999999998</v>
      </c>
      <c r="DQ27" s="2">
        <v>385.065</v>
      </c>
      <c r="DR27" s="2">
        <v>385.75400000000002</v>
      </c>
      <c r="DS27" s="2">
        <v>390.17700000000002</v>
      </c>
      <c r="DT27" s="2">
        <v>393.488</v>
      </c>
      <c r="DU27" s="2">
        <v>397.28699999999998</v>
      </c>
      <c r="DV27" s="2">
        <v>399.44299999999998</v>
      </c>
      <c r="DW27" s="2">
        <v>401.59699999999998</v>
      </c>
      <c r="DX27" s="2">
        <v>402.15600000000001</v>
      </c>
      <c r="DY27" s="2">
        <v>408.947</v>
      </c>
      <c r="DZ27" s="2">
        <v>412.07799999999997</v>
      </c>
      <c r="EA27" s="2">
        <v>418.05399999999997</v>
      </c>
      <c r="EB27" s="2">
        <v>420.803</v>
      </c>
      <c r="EC27" s="2">
        <v>423.92</v>
      </c>
      <c r="ED27" s="2">
        <v>430.221</v>
      </c>
      <c r="EE27" s="2">
        <v>433.423</v>
      </c>
      <c r="EF27" s="2">
        <v>437.29599999999999</v>
      </c>
      <c r="EG27" s="2">
        <v>442.47500000000002</v>
      </c>
      <c r="EH27" s="2">
        <v>447.33699999999999</v>
      </c>
      <c r="EI27" s="2">
        <v>452.92500000000001</v>
      </c>
      <c r="EJ27" s="2">
        <v>460.34300000000002</v>
      </c>
      <c r="EK27" s="2">
        <v>464.86099999999999</v>
      </c>
      <c r="EL27" s="2">
        <v>469.97899999999998</v>
      </c>
      <c r="EM27" s="2">
        <v>477.22500000000002</v>
      </c>
      <c r="EN27" s="2">
        <v>483.04399999999998</v>
      </c>
      <c r="EO27" s="2">
        <v>487.74799999999999</v>
      </c>
      <c r="EP27" s="2">
        <v>491.31200000000001</v>
      </c>
      <c r="EQ27" s="2">
        <v>499.298</v>
      </c>
      <c r="ER27" s="2">
        <v>499</v>
      </c>
      <c r="ES27" s="2">
        <v>498.12900000000002</v>
      </c>
      <c r="ET27" s="2">
        <v>492.70800000000003</v>
      </c>
      <c r="EU27" s="2">
        <v>482.18599999999998</v>
      </c>
      <c r="EV27" s="2">
        <v>482.51600000000002</v>
      </c>
      <c r="EW27" s="2">
        <v>483.50599999999997</v>
      </c>
      <c r="EX27" s="2">
        <v>488.68799999999999</v>
      </c>
      <c r="EY27" s="2">
        <v>492.27300000000002</v>
      </c>
      <c r="EZ27" s="2">
        <v>496.89600000000002</v>
      </c>
      <c r="FA27" s="2">
        <v>501.46199999999999</v>
      </c>
      <c r="FB27" s="2">
        <v>503.30099999999999</v>
      </c>
      <c r="FC27" s="2">
        <v>512.41399999999999</v>
      </c>
      <c r="FD27" s="2">
        <v>513.74699999999996</v>
      </c>
      <c r="FE27" s="2">
        <v>515.53300000000002</v>
      </c>
      <c r="FF27" s="2">
        <v>519.31100000000004</v>
      </c>
      <c r="FG27" s="2">
        <v>520.45799999999997</v>
      </c>
      <c r="FH27" s="2">
        <v>520.53399999999999</v>
      </c>
      <c r="FI27" s="2">
        <v>523.60500000000002</v>
      </c>
      <c r="FJ27" s="2">
        <v>523.50099999999998</v>
      </c>
      <c r="FK27" s="2">
        <v>527.08699999999999</v>
      </c>
      <c r="FL27" s="2">
        <v>532.50599999999997</v>
      </c>
      <c r="FM27" s="2">
        <v>530.59299999999996</v>
      </c>
      <c r="FN27" s="2">
        <v>532.88</v>
      </c>
      <c r="FO27" s="2">
        <v>535.09500000000003</v>
      </c>
      <c r="FP27" s="2">
        <v>537.51900000000001</v>
      </c>
      <c r="FQ27" s="2">
        <v>541.73400000000004</v>
      </c>
      <c r="FR27" s="2">
        <v>542.12099999999998</v>
      </c>
      <c r="FS27" s="2">
        <v>546.88199999999995</v>
      </c>
      <c r="FT27" s="2">
        <v>548.82500000000005</v>
      </c>
      <c r="FU27" s="2">
        <v>552.38300000000004</v>
      </c>
      <c r="FV27" s="2">
        <v>554.67600000000004</v>
      </c>
      <c r="FW27" s="2">
        <v>557.28700000000003</v>
      </c>
      <c r="FX27" s="2">
        <v>555.57299999999998</v>
      </c>
      <c r="FY27" s="2">
        <v>557.09100000000001</v>
      </c>
      <c r="FZ27" s="2">
        <v>560.68700000000001</v>
      </c>
      <c r="GA27" s="2">
        <v>565.99900000000002</v>
      </c>
      <c r="GB27" s="2">
        <v>571.73199999999997</v>
      </c>
      <c r="GC27" s="2">
        <v>576.00300000000004</v>
      </c>
      <c r="GD27" s="2">
        <v>580.55600000000004</v>
      </c>
      <c r="GE27" s="2">
        <v>583.01300000000003</v>
      </c>
      <c r="GF27" s="2">
        <v>585.25900000000001</v>
      </c>
      <c r="GG27" s="2">
        <v>591.52499999999998</v>
      </c>
      <c r="GH27" s="2">
        <v>597.13699999999994</v>
      </c>
      <c r="GI27" s="2">
        <v>604.30600000000004</v>
      </c>
      <c r="GJ27" s="2">
        <v>609.49199999999996</v>
      </c>
      <c r="GK27" s="2">
        <v>611.34400000000005</v>
      </c>
      <c r="GL27" s="2">
        <v>610.10599999999999</v>
      </c>
      <c r="GM27" s="2">
        <v>586.971</v>
      </c>
      <c r="GN27" s="2">
        <v>533.20600000000002</v>
      </c>
      <c r="GO27" s="2">
        <v>596.10699999999997</v>
      </c>
      <c r="GP27" s="2">
        <v>601.00900000000001</v>
      </c>
      <c r="GQ27" s="2">
        <v>606.95600000000002</v>
      </c>
      <c r="GR27" s="2">
        <v>617.20899999999995</v>
      </c>
      <c r="GS27" s="2">
        <v>637.22900000000004</v>
      </c>
      <c r="GT27" s="2">
        <v>643.47900000000004</v>
      </c>
      <c r="GU27" s="2">
        <v>648.79100000000005</v>
      </c>
      <c r="GV27" s="2">
        <v>655.20500000000004</v>
      </c>
      <c r="GW27" s="2">
        <v>668.11099999999999</v>
      </c>
      <c r="GX27" s="2">
        <v>680.70399999999995</v>
      </c>
      <c r="GY27" s="2">
        <v>691.27499999999998</v>
      </c>
      <c r="GZ27" s="2">
        <v>706.85599999999999</v>
      </c>
      <c r="HA27" s="2">
        <v>711.46900000000005</v>
      </c>
      <c r="HB27" s="2">
        <v>720.59900000000005</v>
      </c>
      <c r="HC27" s="2">
        <v>724.41200000000003</v>
      </c>
      <c r="HD27" s="2">
        <v>725.19799999999998</v>
      </c>
      <c r="HE27" s="2">
        <v>735.96</v>
      </c>
      <c r="HF27" s="2">
        <v>735.63699999999994</v>
      </c>
      <c r="HG27" s="2">
        <v>739.60199999999998</v>
      </c>
      <c r="HH27" s="2">
        <v>743.5</v>
      </c>
      <c r="HI27" s="3">
        <v>750.10749999999996</v>
      </c>
      <c r="HJ27" s="3">
        <v>753.83209999999997</v>
      </c>
      <c r="HK27" s="3">
        <v>757.06830000000002</v>
      </c>
      <c r="HL27" s="3">
        <v>761.86609999999996</v>
      </c>
      <c r="HM27" s="3">
        <v>767.05970000000002</v>
      </c>
      <c r="HN27" s="3">
        <v>772.61749999999995</v>
      </c>
      <c r="HO27" s="3">
        <v>778.72159999999997</v>
      </c>
      <c r="HP27" s="3">
        <v>785.351</v>
      </c>
      <c r="HQ27" s="3">
        <v>792.15719999999999</v>
      </c>
      <c r="HR27" s="3">
        <v>798.95650000000001</v>
      </c>
      <c r="HS27" s="3">
        <v>806.05190000000005</v>
      </c>
      <c r="HT27" s="3">
        <v>813.16380000000004</v>
      </c>
      <c r="HU27" s="3">
        <v>820.31539999999995</v>
      </c>
      <c r="HV27" s="3">
        <v>827.47370000000001</v>
      </c>
      <c r="HW27" s="3">
        <v>834.70630000000006</v>
      </c>
      <c r="HX27" s="3">
        <v>842.13400000000001</v>
      </c>
      <c r="HY27" s="3">
        <v>849.77409999999998</v>
      </c>
      <c r="HZ27" s="3">
        <v>857.08510000000001</v>
      </c>
      <c r="IA27" s="3">
        <v>864.42449999999997</v>
      </c>
      <c r="IB27" s="3">
        <v>871.51649999999995</v>
      </c>
      <c r="IC27" s="3">
        <v>878.66089999999997</v>
      </c>
      <c r="ID27" s="3">
        <v>885.89610000000005</v>
      </c>
      <c r="IE27" s="3">
        <v>893.15800000000002</v>
      </c>
      <c r="IF27" s="3">
        <v>900.51639999999998</v>
      </c>
      <c r="IG27" s="3">
        <v>907.74099999999999</v>
      </c>
      <c r="IH27" s="3">
        <v>914.60029999999995</v>
      </c>
      <c r="II27" s="3">
        <v>921.85749999999996</v>
      </c>
      <c r="IJ27" s="3">
        <v>928.95979999999997</v>
      </c>
      <c r="IK27" s="3">
        <v>935.95439999999996</v>
      </c>
      <c r="IL27" s="3">
        <v>942.89499999999998</v>
      </c>
      <c r="IM27" s="3">
        <v>949.43320000000006</v>
      </c>
      <c r="IN27" s="3">
        <v>956.1481</v>
      </c>
      <c r="IO27" s="3">
        <v>962.69569999999999</v>
      </c>
      <c r="IP27" s="3">
        <v>969.60400000000004</v>
      </c>
      <c r="IQ27" s="3">
        <v>976.57650000000001</v>
      </c>
      <c r="IR27" s="3">
        <v>983.79079999999999</v>
      </c>
      <c r="IS27" s="3">
        <v>990.80460000000005</v>
      </c>
      <c r="IT27" s="3">
        <v>997.75459999999998</v>
      </c>
      <c r="IU27" s="3">
        <v>1004.86</v>
      </c>
      <c r="IV27" s="3">
        <v>1011.991</v>
      </c>
      <c r="IW27" s="3">
        <v>1018.838</v>
      </c>
      <c r="IX27" s="3">
        <v>1025.5309999999999</v>
      </c>
      <c r="IY27" s="3">
        <v>1032.3920000000001</v>
      </c>
      <c r="IZ27" s="3">
        <v>1039.2650000000001</v>
      </c>
      <c r="JA27" s="3">
        <v>1046.268</v>
      </c>
      <c r="JB27" s="3">
        <v>1052.9880000000001</v>
      </c>
      <c r="JC27" s="3">
        <v>1060.0060000000001</v>
      </c>
      <c r="JD27" s="3">
        <v>1066.903</v>
      </c>
      <c r="JE27" s="3">
        <v>1074.1220000000001</v>
      </c>
      <c r="JF27" s="3">
        <v>1081.1110000000001</v>
      </c>
      <c r="JG27" s="3">
        <v>1088.0250000000001</v>
      </c>
      <c r="JH27" s="3">
        <v>1094.73</v>
      </c>
      <c r="JI27" s="3">
        <v>1101.3320000000001</v>
      </c>
      <c r="JJ27" s="3">
        <v>1107.9570000000001</v>
      </c>
      <c r="JK27" s="3">
        <v>1114.8219999999999</v>
      </c>
      <c r="JL27" s="3">
        <v>1121.7919999999999</v>
      </c>
      <c r="JM27" s="3">
        <v>1128.9559999999999</v>
      </c>
      <c r="JN27" s="3">
        <v>1136.259</v>
      </c>
      <c r="JO27" s="3">
        <v>1143.316</v>
      </c>
      <c r="JP27" s="3">
        <v>1150.463</v>
      </c>
      <c r="JQ27" s="3">
        <v>1157.556</v>
      </c>
      <c r="JR27" s="3">
        <v>1164.7280000000001</v>
      </c>
      <c r="JS27" s="3">
        <v>1171.9090000000001</v>
      </c>
      <c r="JT27" s="3">
        <v>1179.23</v>
      </c>
      <c r="JU27" s="3">
        <v>1186.626</v>
      </c>
      <c r="JV27" s="3">
        <v>1194.1199999999999</v>
      </c>
      <c r="JW27" s="3">
        <v>1201.6410000000001</v>
      </c>
      <c r="JX27" s="3">
        <v>1209.3779999999999</v>
      </c>
      <c r="JY27" s="3">
        <v>1217.046</v>
      </c>
      <c r="JZ27" s="3">
        <v>1224.9280000000001</v>
      </c>
      <c r="KA27" s="3">
        <v>1232.598</v>
      </c>
      <c r="KB27" s="3">
        <v>1240.52</v>
      </c>
      <c r="KC27" s="3">
        <v>1248.625</v>
      </c>
      <c r="KD27" s="3">
        <v>1256.576</v>
      </c>
      <c r="KE27" s="3">
        <v>1264.414</v>
      </c>
      <c r="KF27" s="3">
        <v>1272.173</v>
      </c>
      <c r="KG27" s="3">
        <v>1280.1690000000001</v>
      </c>
      <c r="KH27" s="3">
        <v>1288.3710000000001</v>
      </c>
      <c r="KI27" s="3">
        <v>1296.0719999999999</v>
      </c>
      <c r="KJ27" s="3">
        <v>1304.127</v>
      </c>
      <c r="KK27" s="3">
        <v>1312.365</v>
      </c>
      <c r="KL27" s="3">
        <v>1320.3219999999999</v>
      </c>
      <c r="KM27" s="3">
        <v>1328.511</v>
      </c>
      <c r="KN27" s="3">
        <v>1336.5740000000001</v>
      </c>
      <c r="KO27" s="3">
        <v>1344.615</v>
      </c>
      <c r="KP27" s="3">
        <v>1352.7660000000001</v>
      </c>
      <c r="KQ27" s="3">
        <v>1360.588</v>
      </c>
      <c r="KR27" s="3">
        <v>1368.6010000000001</v>
      </c>
      <c r="KS27" s="3">
        <v>1376.502</v>
      </c>
      <c r="KT27" s="3">
        <v>1384.3030000000001</v>
      </c>
      <c r="KU27" s="3">
        <v>1392.5060000000001</v>
      </c>
      <c r="KV27" s="3">
        <v>1400.4880000000001</v>
      </c>
      <c r="KW27" s="3">
        <v>1408.394</v>
      </c>
      <c r="KX27" s="3">
        <v>1416.5229999999999</v>
      </c>
      <c r="KY27" s="3">
        <v>1424.62</v>
      </c>
      <c r="KZ27" s="3">
        <v>1432.867</v>
      </c>
      <c r="LA27" s="3">
        <v>1441.2249999999999</v>
      </c>
      <c r="LB27" s="3">
        <v>1449.25</v>
      </c>
      <c r="LC27" s="3">
        <v>1457.7760000000001</v>
      </c>
      <c r="LD27" s="3">
        <v>1466.461</v>
      </c>
      <c r="LE27" s="3">
        <v>1475.047</v>
      </c>
      <c r="LF27" s="3">
        <v>1483.646</v>
      </c>
      <c r="LG27" s="3">
        <v>1492.402</v>
      </c>
      <c r="LH27" s="3">
        <v>1501.1420000000001</v>
      </c>
      <c r="LI27" s="3">
        <v>1509.9269999999999</v>
      </c>
      <c r="LJ27" s="3">
        <v>1518.5160000000001</v>
      </c>
      <c r="LK27" s="3">
        <v>1527.3409999999999</v>
      </c>
      <c r="LL27" s="3">
        <v>1536.1310000000001</v>
      </c>
      <c r="LM27" s="3">
        <v>1544.921</v>
      </c>
      <c r="LN27" s="3">
        <v>1553.62</v>
      </c>
      <c r="LO27" s="3">
        <v>1562.568</v>
      </c>
      <c r="LP27" s="3">
        <v>1571.5340000000001</v>
      </c>
      <c r="LQ27" s="3">
        <v>1580.501</v>
      </c>
      <c r="LR27" s="3">
        <v>1589.4749999999999</v>
      </c>
      <c r="LS27" s="3">
        <v>1598.4090000000001</v>
      </c>
      <c r="LT27" s="3">
        <v>1607.6780000000001</v>
      </c>
      <c r="LU27" s="3">
        <v>1616.704</v>
      </c>
      <c r="LV27" s="3">
        <v>1625.921</v>
      </c>
      <c r="LW27" s="3">
        <v>1634.9690000000001</v>
      </c>
      <c r="LX27" s="3">
        <v>1644.252</v>
      </c>
      <c r="LY27" s="3">
        <v>1653.58</v>
      </c>
      <c r="LZ27" s="3">
        <v>1662.742</v>
      </c>
      <c r="MA27" s="3">
        <v>1672.1410000000001</v>
      </c>
      <c r="MB27" s="3">
        <v>1681.6110000000001</v>
      </c>
      <c r="MC27" s="3">
        <v>1691.1030000000001</v>
      </c>
      <c r="MD27" s="3">
        <v>1700.4590000000001</v>
      </c>
      <c r="ME27" s="3">
        <v>1709.991</v>
      </c>
      <c r="MF27" s="3">
        <v>1719.5650000000001</v>
      </c>
      <c r="MG27" s="3">
        <v>1728.9970000000001</v>
      </c>
      <c r="MH27" s="3">
        <v>1738.63</v>
      </c>
      <c r="MI27" s="3">
        <v>1748.502</v>
      </c>
      <c r="MJ27" s="3">
        <v>1758.056</v>
      </c>
      <c r="MK27" s="3">
        <v>1767.9369999999999</v>
      </c>
      <c r="ML27" s="3">
        <v>1777.5709999999999</v>
      </c>
      <c r="MM27" s="3">
        <v>1787.5930000000001</v>
      </c>
      <c r="MN27" s="3">
        <v>1797.366</v>
      </c>
      <c r="MO27" s="3">
        <v>1807.431</v>
      </c>
      <c r="MP27" s="3">
        <v>1817.4590000000001</v>
      </c>
      <c r="MQ27" s="3">
        <v>1827.5519999999999</v>
      </c>
      <c r="MR27" s="3">
        <v>1837.902</v>
      </c>
      <c r="MS27" s="3">
        <v>1848.26</v>
      </c>
      <c r="MT27" s="3">
        <v>1858.4590000000001</v>
      </c>
      <c r="MU27" t="s">
        <v>404</v>
      </c>
      <c r="MV27" t="b">
        <v>1</v>
      </c>
      <c r="MW27" t="s">
        <v>377</v>
      </c>
      <c r="MX27" t="s">
        <v>377</v>
      </c>
      <c r="MY27">
        <v>2025</v>
      </c>
      <c r="MZ27">
        <v>2</v>
      </c>
      <c r="NA27" t="s">
        <v>377</v>
      </c>
      <c r="NB27" s="1" t="s">
        <v>473</v>
      </c>
      <c r="NC27" s="1" t="s">
        <v>474</v>
      </c>
      <c r="ND27" t="s">
        <v>407</v>
      </c>
      <c r="NE27" t="s">
        <v>465</v>
      </c>
      <c r="NF27" s="1" t="s">
        <v>845</v>
      </c>
    </row>
    <row r="28" spans="1:370" x14ac:dyDescent="0.25">
      <c r="A28" t="s">
        <v>408</v>
      </c>
      <c r="B28" t="s">
        <v>462</v>
      </c>
      <c r="C28" s="1" t="s">
        <v>844</v>
      </c>
      <c r="D28" t="s">
        <v>397</v>
      </c>
      <c r="E28" t="s">
        <v>384</v>
      </c>
      <c r="F28" t="s">
        <v>374</v>
      </c>
      <c r="G28" s="2">
        <v>12.115</v>
      </c>
      <c r="H28" s="2">
        <v>13.009</v>
      </c>
      <c r="I28" s="2">
        <v>13.872</v>
      </c>
      <c r="J28" s="2">
        <v>14.297000000000001</v>
      </c>
      <c r="K28" s="2">
        <v>15.444000000000001</v>
      </c>
      <c r="L28" s="2">
        <v>16.495000000000001</v>
      </c>
      <c r="M28" s="2">
        <v>17.571999999999999</v>
      </c>
      <c r="N28" s="2">
        <v>17.898</v>
      </c>
      <c r="O28" s="2">
        <v>18.2</v>
      </c>
      <c r="P28" s="2">
        <v>18.760999999999999</v>
      </c>
      <c r="Q28" s="2">
        <v>19.628</v>
      </c>
      <c r="R28" s="2">
        <v>20.312999999999999</v>
      </c>
      <c r="S28" s="2">
        <v>21.300999999999998</v>
      </c>
      <c r="T28" s="2">
        <v>23.439</v>
      </c>
      <c r="U28" s="2">
        <v>25.045999999999999</v>
      </c>
      <c r="V28" s="2">
        <v>26.776</v>
      </c>
      <c r="W28" s="2">
        <v>27.997</v>
      </c>
      <c r="X28" s="2">
        <v>29.015999999999998</v>
      </c>
      <c r="Y28" s="2">
        <v>29.611999999999998</v>
      </c>
      <c r="Z28" s="2">
        <v>30.690999999999999</v>
      </c>
      <c r="AA28" s="2">
        <v>32.432000000000002</v>
      </c>
      <c r="AB28" s="2">
        <v>34.070999999999998</v>
      </c>
      <c r="AC28" s="2">
        <v>35.048999999999999</v>
      </c>
      <c r="AD28" s="2">
        <v>36.47</v>
      </c>
      <c r="AE28" s="2">
        <v>38.427</v>
      </c>
      <c r="AF28" s="2">
        <v>40.445</v>
      </c>
      <c r="AG28" s="2">
        <v>43.356000000000002</v>
      </c>
      <c r="AH28" s="2">
        <v>46.655999999999999</v>
      </c>
      <c r="AI28" s="2">
        <v>51.17</v>
      </c>
      <c r="AJ28" s="2">
        <v>53.286000000000001</v>
      </c>
      <c r="AK28" s="2">
        <v>55.334000000000003</v>
      </c>
      <c r="AL28" s="2">
        <v>57.710999999999999</v>
      </c>
      <c r="AM28" s="2">
        <v>60.31</v>
      </c>
      <c r="AN28" s="2">
        <v>63.563000000000002</v>
      </c>
      <c r="AO28" s="2">
        <v>66.314999999999998</v>
      </c>
      <c r="AP28" s="2">
        <v>69.872</v>
      </c>
      <c r="AQ28" s="2">
        <v>72.391000000000005</v>
      </c>
      <c r="AR28" s="2">
        <v>74.629000000000005</v>
      </c>
      <c r="AS28" s="2">
        <v>77.846999999999994</v>
      </c>
      <c r="AT28" s="2">
        <v>81.822000000000003</v>
      </c>
      <c r="AU28" s="2">
        <v>84.043999999999997</v>
      </c>
      <c r="AV28" s="2">
        <v>86.783000000000001</v>
      </c>
      <c r="AW28" s="2">
        <v>90.63</v>
      </c>
      <c r="AX28" s="2">
        <v>96.344999999999999</v>
      </c>
      <c r="AY28" s="2">
        <v>98.528000000000006</v>
      </c>
      <c r="AZ28" s="2">
        <v>100.709</v>
      </c>
      <c r="BA28" s="2">
        <v>103.68600000000001</v>
      </c>
      <c r="BB28" s="2">
        <v>106.10299999999999</v>
      </c>
      <c r="BC28" s="2">
        <v>109.245</v>
      </c>
      <c r="BD28" s="2">
        <v>113.411</v>
      </c>
      <c r="BE28" s="2">
        <v>116.569</v>
      </c>
      <c r="BF28" s="2">
        <v>120.004</v>
      </c>
      <c r="BG28" s="2">
        <v>123.011</v>
      </c>
      <c r="BH28" s="2">
        <v>125.68600000000001</v>
      </c>
      <c r="BI28" s="2">
        <v>128.50800000000001</v>
      </c>
      <c r="BJ28" s="2">
        <v>131.06200000000001</v>
      </c>
      <c r="BK28" s="2">
        <v>133.29499999999999</v>
      </c>
      <c r="BL28" s="2">
        <v>137.46899999999999</v>
      </c>
      <c r="BM28" s="2">
        <v>139.80699999999999</v>
      </c>
      <c r="BN28" s="2">
        <v>144.185</v>
      </c>
      <c r="BO28" s="2">
        <v>149.197</v>
      </c>
      <c r="BP28" s="2">
        <v>152.16399999999999</v>
      </c>
      <c r="BQ28" s="2">
        <v>155.96799999999999</v>
      </c>
      <c r="BR28" s="2">
        <v>159.756</v>
      </c>
      <c r="BS28" s="2">
        <v>164.19399999999999</v>
      </c>
      <c r="BT28" s="2">
        <v>166.768</v>
      </c>
      <c r="BU28" s="2">
        <v>170.93700000000001</v>
      </c>
      <c r="BV28" s="2">
        <v>176.2</v>
      </c>
      <c r="BW28" s="2">
        <v>181.97200000000001</v>
      </c>
      <c r="BX28" s="2">
        <v>181.85900000000001</v>
      </c>
      <c r="BY28" s="2">
        <v>185.10300000000001</v>
      </c>
      <c r="BZ28" s="2">
        <v>186.90600000000001</v>
      </c>
      <c r="CA28" s="2">
        <v>198.78800000000001</v>
      </c>
      <c r="CB28" s="2">
        <v>196.97499999999999</v>
      </c>
      <c r="CC28" s="2">
        <v>201.13900000000001</v>
      </c>
      <c r="CD28" s="2">
        <v>206.75299999999999</v>
      </c>
      <c r="CE28" s="2">
        <v>211.16800000000001</v>
      </c>
      <c r="CF28" s="2">
        <v>209.785</v>
      </c>
      <c r="CG28" s="2">
        <v>212.47</v>
      </c>
      <c r="CH28" s="2">
        <v>211.21</v>
      </c>
      <c r="CI28" s="2">
        <v>214.685</v>
      </c>
      <c r="CJ28" s="2">
        <v>216.43199999999999</v>
      </c>
      <c r="CK28" s="2">
        <v>218.01599999999999</v>
      </c>
      <c r="CL28" s="2">
        <v>220.792</v>
      </c>
      <c r="CM28" s="2">
        <v>225.24</v>
      </c>
      <c r="CN28" s="2">
        <v>228.64400000000001</v>
      </c>
      <c r="CO28" s="2">
        <v>231.512</v>
      </c>
      <c r="CP28" s="2">
        <v>235.88499999999999</v>
      </c>
      <c r="CQ28" s="2">
        <v>241.05099999999999</v>
      </c>
      <c r="CR28" s="2">
        <v>245.179</v>
      </c>
      <c r="CS28" s="2">
        <v>249.68600000000001</v>
      </c>
      <c r="CT28" s="2">
        <v>255.453</v>
      </c>
      <c r="CU28" s="2">
        <v>258.89299999999997</v>
      </c>
      <c r="CV28" s="2">
        <v>261.096</v>
      </c>
      <c r="CW28" s="2">
        <v>262.81799999999998</v>
      </c>
      <c r="CX28" s="2">
        <v>264.02300000000002</v>
      </c>
      <c r="CY28" s="2">
        <v>267.471</v>
      </c>
      <c r="CZ28" s="2">
        <v>272.005</v>
      </c>
      <c r="DA28" s="2">
        <v>275.49299999999999</v>
      </c>
      <c r="DB28" s="2">
        <v>279.697</v>
      </c>
      <c r="DC28" s="2">
        <v>281.21899999999999</v>
      </c>
      <c r="DD28" s="2">
        <v>284.899</v>
      </c>
      <c r="DE28" s="2">
        <v>285.13200000000001</v>
      </c>
      <c r="DF28" s="2">
        <v>287.72800000000001</v>
      </c>
      <c r="DG28" s="2">
        <v>289.46499999999997</v>
      </c>
      <c r="DH28" s="2">
        <v>290.78699999999998</v>
      </c>
      <c r="DI28" s="2">
        <v>294.32400000000001</v>
      </c>
      <c r="DJ28" s="2">
        <v>300.072</v>
      </c>
      <c r="DK28" s="2">
        <v>305.83100000000002</v>
      </c>
      <c r="DL28" s="2">
        <v>308.53300000000002</v>
      </c>
      <c r="DM28" s="2">
        <v>313.089</v>
      </c>
      <c r="DN28" s="2">
        <v>318.10500000000002</v>
      </c>
      <c r="DO28" s="2">
        <v>323.346</v>
      </c>
      <c r="DP28" s="2">
        <v>326.05700000000002</v>
      </c>
      <c r="DQ28" s="2">
        <v>327.97199999999998</v>
      </c>
      <c r="DR28" s="2">
        <v>330.21100000000001</v>
      </c>
      <c r="DS28" s="2">
        <v>333.92099999999999</v>
      </c>
      <c r="DT28" s="2">
        <v>336.77</v>
      </c>
      <c r="DU28" s="2">
        <v>340.322</v>
      </c>
      <c r="DV28" s="2">
        <v>343.14100000000002</v>
      </c>
      <c r="DW28" s="2">
        <v>345.69400000000002</v>
      </c>
      <c r="DX28" s="2">
        <v>348.07499999999999</v>
      </c>
      <c r="DY28" s="2">
        <v>351.89</v>
      </c>
      <c r="DZ28" s="2">
        <v>353.42599999999999</v>
      </c>
      <c r="EA28" s="2">
        <v>357.02499999999998</v>
      </c>
      <c r="EB28" s="2">
        <v>362.76900000000001</v>
      </c>
      <c r="EC28" s="2">
        <v>365.185</v>
      </c>
      <c r="ED28" s="2">
        <v>368.96699999999998</v>
      </c>
      <c r="EE28" s="2">
        <v>369.42200000000003</v>
      </c>
      <c r="EF28" s="2">
        <v>372.46499999999997</v>
      </c>
      <c r="EG28" s="2">
        <v>376.62700000000001</v>
      </c>
      <c r="EH28" s="2">
        <v>382.66199999999998</v>
      </c>
      <c r="EI28" s="2">
        <v>383.57799999999997</v>
      </c>
      <c r="EJ28" s="2">
        <v>389.34399999999999</v>
      </c>
      <c r="EK28" s="2">
        <v>392.18900000000002</v>
      </c>
      <c r="EL28" s="2">
        <v>398.33699999999999</v>
      </c>
      <c r="EM28" s="2">
        <v>400.02</v>
      </c>
      <c r="EN28" s="2">
        <v>403.61500000000001</v>
      </c>
      <c r="EO28" s="2">
        <v>407.69099999999997</v>
      </c>
      <c r="EP28" s="2">
        <v>411.23599999999999</v>
      </c>
      <c r="EQ28" s="2">
        <v>414.29500000000002</v>
      </c>
      <c r="ER28" s="2">
        <v>416.28800000000001</v>
      </c>
      <c r="ES28" s="2">
        <v>410.92200000000003</v>
      </c>
      <c r="ET28" s="2">
        <v>402.46800000000002</v>
      </c>
      <c r="EU28" s="2">
        <v>395.565</v>
      </c>
      <c r="EV28" s="2">
        <v>394.28800000000001</v>
      </c>
      <c r="EW28" s="2">
        <v>396.42200000000003</v>
      </c>
      <c r="EX28" s="2">
        <v>397.733</v>
      </c>
      <c r="EY28" s="2">
        <v>399.39100000000002</v>
      </c>
      <c r="EZ28" s="2">
        <v>403.56200000000001</v>
      </c>
      <c r="FA28" s="2">
        <v>404.77600000000001</v>
      </c>
      <c r="FB28" s="2">
        <v>409.35399999999998</v>
      </c>
      <c r="FC28" s="2">
        <v>415.96199999999999</v>
      </c>
      <c r="FD28" s="2">
        <v>414.68</v>
      </c>
      <c r="FE28" s="2">
        <v>415.005</v>
      </c>
      <c r="FF28" s="2">
        <v>413.464</v>
      </c>
      <c r="FG28" s="2">
        <v>411.62700000000001</v>
      </c>
      <c r="FH28" s="2">
        <v>408.649</v>
      </c>
      <c r="FI28" s="2">
        <v>407.66199999999998</v>
      </c>
      <c r="FJ28" s="2">
        <v>405.83800000000002</v>
      </c>
      <c r="FK28" s="2">
        <v>402.11</v>
      </c>
      <c r="FL28" s="2">
        <v>405.13</v>
      </c>
      <c r="FM28" s="2">
        <v>407.06799999999998</v>
      </c>
      <c r="FN28" s="2">
        <v>407.67899999999997</v>
      </c>
      <c r="FO28" s="2">
        <v>408.471</v>
      </c>
      <c r="FP28" s="2">
        <v>409.28699999999998</v>
      </c>
      <c r="FQ28" s="2">
        <v>409.32100000000003</v>
      </c>
      <c r="FR28" s="2">
        <v>410.79</v>
      </c>
      <c r="FS28" s="2">
        <v>412.73599999999999</v>
      </c>
      <c r="FT28" s="2">
        <v>415.39800000000002</v>
      </c>
      <c r="FU28" s="2">
        <v>416.85</v>
      </c>
      <c r="FV28" s="2">
        <v>418.01499999999999</v>
      </c>
      <c r="FW28" s="2">
        <v>423.40499999999997</v>
      </c>
      <c r="FX28" s="2">
        <v>424.70699999999999</v>
      </c>
      <c r="FY28" s="2">
        <v>428.226</v>
      </c>
      <c r="FZ28" s="2">
        <v>430.24599999999998</v>
      </c>
      <c r="GA28" s="2">
        <v>432.79399999999998</v>
      </c>
      <c r="GB28" s="2">
        <v>435.89800000000002</v>
      </c>
      <c r="GC28" s="2">
        <v>436.959</v>
      </c>
      <c r="GD28" s="2">
        <v>442.07</v>
      </c>
      <c r="GE28" s="2">
        <v>443.20400000000001</v>
      </c>
      <c r="GF28" s="2">
        <v>444.28399999999999</v>
      </c>
      <c r="GG28" s="2">
        <v>444.63299999999998</v>
      </c>
      <c r="GH28" s="2">
        <v>446.35300000000001</v>
      </c>
      <c r="GI28" s="2">
        <v>448.86700000000002</v>
      </c>
      <c r="GJ28" s="2">
        <v>451.21300000000002</v>
      </c>
      <c r="GK28" s="2">
        <v>451.75700000000001</v>
      </c>
      <c r="GL28" s="2">
        <v>452.77199999999999</v>
      </c>
      <c r="GM28" s="2">
        <v>426.22500000000002</v>
      </c>
      <c r="GN28" s="2">
        <v>378.91300000000001</v>
      </c>
      <c r="GO28" s="2">
        <v>430.09300000000002</v>
      </c>
      <c r="GP28" s="2">
        <v>433.72199999999998</v>
      </c>
      <c r="GQ28" s="2">
        <v>440.19</v>
      </c>
      <c r="GR28" s="2">
        <v>454.137</v>
      </c>
      <c r="GS28" s="2">
        <v>468.15899999999999</v>
      </c>
      <c r="GT28" s="2">
        <v>476.714</v>
      </c>
      <c r="GU28" s="2">
        <v>485.488</v>
      </c>
      <c r="GV28" s="2">
        <v>499.15300000000002</v>
      </c>
      <c r="GW28" s="2">
        <v>502.02699999999999</v>
      </c>
      <c r="GX28" s="2">
        <v>510.63200000000001</v>
      </c>
      <c r="GY28" s="2">
        <v>527.60199999999998</v>
      </c>
      <c r="GZ28" s="2">
        <v>535.81200000000001</v>
      </c>
      <c r="HA28" s="2">
        <v>538.56799999999998</v>
      </c>
      <c r="HB28" s="2">
        <v>541.86599999999999</v>
      </c>
      <c r="HC28" s="2">
        <v>546.25199999999995</v>
      </c>
      <c r="HD28" s="2">
        <v>547.41999999999996</v>
      </c>
      <c r="HE28" s="2">
        <v>549.48599999999999</v>
      </c>
      <c r="HF28" s="2">
        <v>553.38599999999997</v>
      </c>
      <c r="HG28" s="2">
        <v>557.34299999999996</v>
      </c>
      <c r="HH28" s="2">
        <v>562.12199999999996</v>
      </c>
      <c r="HI28" s="3">
        <v>564.60770000000002</v>
      </c>
      <c r="HJ28" s="3">
        <v>567.27279999999996</v>
      </c>
      <c r="HK28" s="3">
        <v>569.32569999999998</v>
      </c>
      <c r="HL28" s="3">
        <v>571.48630000000003</v>
      </c>
      <c r="HM28" s="3">
        <v>573.99210000000005</v>
      </c>
      <c r="HN28" s="3">
        <v>577.22749999999996</v>
      </c>
      <c r="HO28" s="3">
        <v>580.29930000000002</v>
      </c>
      <c r="HP28" s="3">
        <v>583.76589999999999</v>
      </c>
      <c r="HQ28" s="3">
        <v>586.93870000000004</v>
      </c>
      <c r="HR28" s="3">
        <v>590.8202</v>
      </c>
      <c r="HS28" s="3">
        <v>594.34370000000001</v>
      </c>
      <c r="HT28" s="3">
        <v>598.2722</v>
      </c>
      <c r="HU28" s="3">
        <v>601.75450000000001</v>
      </c>
      <c r="HV28" s="3">
        <v>605.83889999999997</v>
      </c>
      <c r="HW28" s="3">
        <v>609.57140000000004</v>
      </c>
      <c r="HX28" s="3">
        <v>613.28830000000005</v>
      </c>
      <c r="HY28" s="3">
        <v>616.67169999999999</v>
      </c>
      <c r="HZ28" s="3">
        <v>620.75699999999995</v>
      </c>
      <c r="IA28" s="3">
        <v>624.55290000000002</v>
      </c>
      <c r="IB28" s="3">
        <v>628.30290000000002</v>
      </c>
      <c r="IC28" s="3">
        <v>631.68119999999999</v>
      </c>
      <c r="ID28" s="3">
        <v>635.81979999999999</v>
      </c>
      <c r="IE28" s="3">
        <v>639.59</v>
      </c>
      <c r="IF28" s="3">
        <v>643.34109999999998</v>
      </c>
      <c r="IG28" s="3">
        <v>646.71590000000003</v>
      </c>
      <c r="IH28" s="3">
        <v>650.86609999999996</v>
      </c>
      <c r="II28" s="3">
        <v>654.61770000000001</v>
      </c>
      <c r="IJ28" s="3">
        <v>658.34979999999996</v>
      </c>
      <c r="IK28" s="3">
        <v>661.70500000000004</v>
      </c>
      <c r="IL28" s="3">
        <v>665.87369999999999</v>
      </c>
      <c r="IM28" s="3">
        <v>669.7056</v>
      </c>
      <c r="IN28" s="3">
        <v>673.54679999999996</v>
      </c>
      <c r="IO28" s="3">
        <v>676.98860000000002</v>
      </c>
      <c r="IP28" s="3">
        <v>681.17</v>
      </c>
      <c r="IQ28" s="3">
        <v>685.01340000000005</v>
      </c>
      <c r="IR28" s="3">
        <v>688.84910000000002</v>
      </c>
      <c r="IS28" s="3">
        <v>692.28679999999997</v>
      </c>
      <c r="IT28" s="3">
        <v>696.56380000000001</v>
      </c>
      <c r="IU28" s="3">
        <v>700.49130000000002</v>
      </c>
      <c r="IV28" s="3">
        <v>704.46159999999998</v>
      </c>
      <c r="IW28" s="3">
        <v>707.9828</v>
      </c>
      <c r="IX28" s="3">
        <v>712.36440000000005</v>
      </c>
      <c r="IY28" s="3">
        <v>716.37019999999995</v>
      </c>
      <c r="IZ28" s="3">
        <v>720.35469999999998</v>
      </c>
      <c r="JA28" s="3">
        <v>723.92290000000003</v>
      </c>
      <c r="JB28" s="3">
        <v>728.37450000000001</v>
      </c>
      <c r="JC28" s="3">
        <v>732.44439999999997</v>
      </c>
      <c r="JD28" s="3">
        <v>736.49509999999998</v>
      </c>
      <c r="JE28" s="3">
        <v>740.11649999999997</v>
      </c>
      <c r="JF28" s="3">
        <v>744.63789999999995</v>
      </c>
      <c r="JG28" s="3">
        <v>748.78219999999999</v>
      </c>
      <c r="JH28" s="3">
        <v>752.90729999999996</v>
      </c>
      <c r="JI28" s="3">
        <v>756.57910000000004</v>
      </c>
      <c r="JJ28" s="3">
        <v>761.16520000000003</v>
      </c>
      <c r="JK28" s="3">
        <v>765.32180000000005</v>
      </c>
      <c r="JL28" s="3">
        <v>769.45669999999996</v>
      </c>
      <c r="JM28" s="3">
        <v>773.13189999999997</v>
      </c>
      <c r="JN28" s="3">
        <v>777.73789999999997</v>
      </c>
      <c r="JO28" s="3">
        <v>781.98630000000003</v>
      </c>
      <c r="JP28" s="3">
        <v>786.21</v>
      </c>
      <c r="JQ28" s="3">
        <v>789.96770000000004</v>
      </c>
      <c r="JR28" s="3">
        <v>794.6739</v>
      </c>
      <c r="JS28" s="3">
        <v>798.97230000000002</v>
      </c>
      <c r="JT28" s="3">
        <v>803.25</v>
      </c>
      <c r="JU28" s="3">
        <v>807.04690000000005</v>
      </c>
      <c r="JV28" s="3">
        <v>811.82119999999998</v>
      </c>
      <c r="JW28" s="3">
        <v>816.21339999999998</v>
      </c>
      <c r="JX28" s="3">
        <v>820.58169999999996</v>
      </c>
      <c r="JY28" s="3">
        <v>824.46259999999995</v>
      </c>
      <c r="JZ28" s="3">
        <v>829.34079999999994</v>
      </c>
      <c r="KA28" s="3">
        <v>833.85029999999995</v>
      </c>
      <c r="KB28" s="3">
        <v>838.33180000000004</v>
      </c>
      <c r="KC28" s="3">
        <v>842.20119999999997</v>
      </c>
      <c r="KD28" s="3">
        <v>847.09439999999995</v>
      </c>
      <c r="KE28" s="3">
        <v>851.59450000000004</v>
      </c>
      <c r="KF28" s="3">
        <v>856.07090000000005</v>
      </c>
      <c r="KG28" s="3">
        <v>860.0367</v>
      </c>
      <c r="KH28" s="3">
        <v>865.04790000000003</v>
      </c>
      <c r="KI28" s="3">
        <v>869.75109999999995</v>
      </c>
      <c r="KJ28" s="3">
        <v>874.38959999999997</v>
      </c>
      <c r="KK28" s="3">
        <v>878.50879999999995</v>
      </c>
      <c r="KL28" s="3">
        <v>883.69389999999999</v>
      </c>
      <c r="KM28" s="3">
        <v>888.55089999999996</v>
      </c>
      <c r="KN28" s="3">
        <v>893.39670000000001</v>
      </c>
      <c r="KO28" s="3">
        <v>897.70920000000001</v>
      </c>
      <c r="KP28" s="3">
        <v>903.10879999999997</v>
      </c>
      <c r="KQ28" s="3">
        <v>908.16309999999999</v>
      </c>
      <c r="KR28" s="3">
        <v>913.20500000000004</v>
      </c>
      <c r="KS28" s="3">
        <v>917.70609999999999</v>
      </c>
      <c r="KT28" s="3">
        <v>923.3175</v>
      </c>
      <c r="KU28" s="3">
        <v>928.49509999999998</v>
      </c>
      <c r="KV28" s="3">
        <v>933.66089999999997</v>
      </c>
      <c r="KW28" s="3">
        <v>938.27300000000002</v>
      </c>
      <c r="KX28" s="3">
        <v>944.02350000000001</v>
      </c>
      <c r="KY28" s="3">
        <v>949.42690000000005</v>
      </c>
      <c r="KZ28" s="3">
        <v>954.81970000000001</v>
      </c>
      <c r="LA28" s="3">
        <v>959.64970000000005</v>
      </c>
      <c r="LB28" s="3">
        <v>965.64430000000004</v>
      </c>
      <c r="LC28" s="3">
        <v>971.23929999999996</v>
      </c>
      <c r="LD28" s="3">
        <v>976.82399999999996</v>
      </c>
      <c r="LE28" s="3">
        <v>981.83479999999997</v>
      </c>
      <c r="LF28" s="3">
        <v>988.03750000000002</v>
      </c>
      <c r="LG28" s="3">
        <v>993.79549999999995</v>
      </c>
      <c r="LH28" s="3">
        <v>999.54079999999999</v>
      </c>
      <c r="LI28" s="3">
        <v>1004.701</v>
      </c>
      <c r="LJ28" s="3">
        <v>1011.082</v>
      </c>
      <c r="LK28" s="3">
        <v>1017.015</v>
      </c>
      <c r="LL28" s="3">
        <v>1022.936</v>
      </c>
      <c r="LM28" s="3">
        <v>1028.2550000000001</v>
      </c>
      <c r="LN28" s="3">
        <v>1034.8230000000001</v>
      </c>
      <c r="LO28" s="3">
        <v>1040.9590000000001</v>
      </c>
      <c r="LP28" s="3">
        <v>1047.0920000000001</v>
      </c>
      <c r="LQ28" s="3">
        <v>1052.6079999999999</v>
      </c>
      <c r="LR28" s="3">
        <v>1059.3989999999999</v>
      </c>
      <c r="LS28" s="3">
        <v>1065.7080000000001</v>
      </c>
      <c r="LT28" s="3">
        <v>1072.0039999999999</v>
      </c>
      <c r="LU28" s="3">
        <v>1077.6769999999999</v>
      </c>
      <c r="LV28" s="3">
        <v>1084.655</v>
      </c>
      <c r="LW28" s="3">
        <v>1091.152</v>
      </c>
      <c r="LX28" s="3">
        <v>1097.6389999999999</v>
      </c>
      <c r="LY28" s="3">
        <v>1103.4829999999999</v>
      </c>
      <c r="LZ28" s="3">
        <v>1110.664</v>
      </c>
      <c r="MA28" s="3">
        <v>1117.375</v>
      </c>
      <c r="MB28" s="3">
        <v>1124.0820000000001</v>
      </c>
      <c r="MC28" s="3">
        <v>1130.1289999999999</v>
      </c>
      <c r="MD28" s="3">
        <v>1137.55</v>
      </c>
      <c r="ME28" s="3">
        <v>1144.4059999999999</v>
      </c>
      <c r="MF28" s="3">
        <v>1151.252</v>
      </c>
      <c r="MG28" s="3">
        <v>1157.421</v>
      </c>
      <c r="MH28" s="3">
        <v>1164.999</v>
      </c>
      <c r="MI28" s="3">
        <v>1171.9169999999999</v>
      </c>
      <c r="MJ28" s="3">
        <v>1178.82</v>
      </c>
      <c r="MK28" s="3">
        <v>1185.0329999999999</v>
      </c>
      <c r="ML28" s="3">
        <v>1192.684</v>
      </c>
      <c r="MM28" s="3">
        <v>1199.443</v>
      </c>
      <c r="MN28" s="3">
        <v>1206.17</v>
      </c>
      <c r="MO28" s="3">
        <v>1212.1859999999999</v>
      </c>
      <c r="MP28" s="3">
        <v>1219.67</v>
      </c>
      <c r="MQ28" s="3">
        <v>1226.5139999999999</v>
      </c>
      <c r="MR28" s="3">
        <v>1233.3340000000001</v>
      </c>
      <c r="MS28" s="3">
        <v>1239.4290000000001</v>
      </c>
      <c r="MT28" s="3">
        <v>1247.028</v>
      </c>
      <c r="MU28" t="s">
        <v>440</v>
      </c>
      <c r="MV28" t="b">
        <v>1</v>
      </c>
      <c r="MW28" t="s">
        <v>377</v>
      </c>
      <c r="MX28" t="s">
        <v>377</v>
      </c>
      <c r="MY28">
        <v>2025</v>
      </c>
      <c r="MZ28">
        <v>2</v>
      </c>
      <c r="NA28" t="s">
        <v>377</v>
      </c>
      <c r="NB28" s="1" t="s">
        <v>475</v>
      </c>
      <c r="NC28" s="1" t="s">
        <v>476</v>
      </c>
      <c r="ND28" t="s">
        <v>412</v>
      </c>
      <c r="NE28" t="s">
        <v>465</v>
      </c>
      <c r="NF28" s="1" t="s">
        <v>845</v>
      </c>
    </row>
    <row r="29" spans="1:370" x14ac:dyDescent="0.25">
      <c r="A29" t="s">
        <v>413</v>
      </c>
      <c r="B29" t="s">
        <v>462</v>
      </c>
      <c r="C29" s="1" t="s">
        <v>844</v>
      </c>
      <c r="D29" t="s">
        <v>414</v>
      </c>
      <c r="E29" t="s">
        <v>373</v>
      </c>
      <c r="F29" t="s">
        <v>374</v>
      </c>
      <c r="G29" s="2">
        <v>31189</v>
      </c>
      <c r="H29" s="2">
        <v>32510</v>
      </c>
      <c r="I29" s="2">
        <v>33631</v>
      </c>
      <c r="J29" s="2">
        <v>35636</v>
      </c>
      <c r="K29" s="2">
        <v>37325</v>
      </c>
      <c r="L29" s="2">
        <v>38990</v>
      </c>
      <c r="M29" s="2">
        <v>40561</v>
      </c>
      <c r="N29" s="2">
        <v>41300</v>
      </c>
      <c r="O29" s="2">
        <v>41861</v>
      </c>
      <c r="P29" s="2">
        <v>43406</v>
      </c>
      <c r="Q29" s="2">
        <v>45554</v>
      </c>
      <c r="R29" s="2">
        <v>47107</v>
      </c>
      <c r="S29" s="2">
        <v>49062</v>
      </c>
      <c r="T29" s="2">
        <v>51563</v>
      </c>
      <c r="U29" s="2">
        <v>52112</v>
      </c>
      <c r="V29" s="2">
        <v>53249</v>
      </c>
      <c r="W29" s="2">
        <v>54978</v>
      </c>
      <c r="X29" s="2">
        <v>56202</v>
      </c>
      <c r="Y29" s="2">
        <v>57431</v>
      </c>
      <c r="Z29" s="2">
        <v>58990</v>
      </c>
      <c r="AA29" s="2">
        <v>60330</v>
      </c>
      <c r="AB29" s="2">
        <v>62171</v>
      </c>
      <c r="AC29" s="2">
        <v>63801</v>
      </c>
      <c r="AD29" s="2">
        <v>65773</v>
      </c>
      <c r="AE29" s="2">
        <v>67850</v>
      </c>
      <c r="AF29" s="2">
        <v>71043</v>
      </c>
      <c r="AG29" s="2">
        <v>73230</v>
      </c>
      <c r="AH29" s="2">
        <v>75485</v>
      </c>
      <c r="AI29" s="2">
        <v>77446</v>
      </c>
      <c r="AJ29" s="2">
        <v>79307</v>
      </c>
      <c r="AK29" s="2">
        <v>81191</v>
      </c>
      <c r="AL29" s="2">
        <v>84838</v>
      </c>
      <c r="AM29" s="2">
        <v>88998</v>
      </c>
      <c r="AN29" s="2">
        <v>91998</v>
      </c>
      <c r="AO29" s="2">
        <v>93205</v>
      </c>
      <c r="AP29" s="2">
        <v>94157</v>
      </c>
      <c r="AQ29" s="2">
        <v>95751</v>
      </c>
      <c r="AR29" s="2">
        <v>96629</v>
      </c>
      <c r="AS29" s="2">
        <v>97390</v>
      </c>
      <c r="AT29" s="2">
        <v>98411</v>
      </c>
      <c r="AU29" s="2">
        <v>100809</v>
      </c>
      <c r="AV29" s="2">
        <v>103951</v>
      </c>
      <c r="AW29" s="2">
        <v>107240</v>
      </c>
      <c r="AX29" s="2">
        <v>109316</v>
      </c>
      <c r="AY29" s="2">
        <v>111960</v>
      </c>
      <c r="AZ29" s="2">
        <v>114888</v>
      </c>
      <c r="BA29" s="2">
        <v>116295</v>
      </c>
      <c r="BB29" s="2">
        <v>118843</v>
      </c>
      <c r="BC29" s="2">
        <v>121524</v>
      </c>
      <c r="BD29" s="2">
        <v>123838</v>
      </c>
      <c r="BE29" s="2">
        <v>125968</v>
      </c>
      <c r="BF29" s="2">
        <v>128697</v>
      </c>
      <c r="BG29" s="2">
        <v>129653</v>
      </c>
      <c r="BH29" s="2">
        <v>130961</v>
      </c>
      <c r="BI29" s="2">
        <v>132555</v>
      </c>
      <c r="BJ29" s="2">
        <v>133461</v>
      </c>
      <c r="BK29" s="2">
        <v>138121</v>
      </c>
      <c r="BL29" s="2">
        <v>141855</v>
      </c>
      <c r="BM29" s="2">
        <v>145420</v>
      </c>
      <c r="BN29" s="2">
        <v>148940</v>
      </c>
      <c r="BO29" s="2">
        <v>152737</v>
      </c>
      <c r="BP29" s="2">
        <v>155292</v>
      </c>
      <c r="BQ29" s="2">
        <v>157848</v>
      </c>
      <c r="BR29" s="2">
        <v>161017</v>
      </c>
      <c r="BS29" s="2">
        <v>164040</v>
      </c>
      <c r="BT29" s="2">
        <v>167448</v>
      </c>
      <c r="BU29" s="2">
        <v>169783</v>
      </c>
      <c r="BV29" s="2">
        <v>170308</v>
      </c>
      <c r="BW29" s="2">
        <v>172982</v>
      </c>
      <c r="BX29" s="2">
        <v>173906</v>
      </c>
      <c r="BY29" s="2">
        <v>174421</v>
      </c>
      <c r="BZ29" s="2">
        <v>174192</v>
      </c>
      <c r="CA29" s="2">
        <v>173502</v>
      </c>
      <c r="CB29" s="2">
        <v>175393</v>
      </c>
      <c r="CC29" s="2">
        <v>176199</v>
      </c>
      <c r="CD29" s="2">
        <v>176679</v>
      </c>
      <c r="CE29" s="2">
        <v>177502</v>
      </c>
      <c r="CF29" s="2">
        <v>178686</v>
      </c>
      <c r="CG29" s="2">
        <v>180415</v>
      </c>
      <c r="CH29" s="2">
        <v>181833</v>
      </c>
      <c r="CI29" s="2">
        <v>183488</v>
      </c>
      <c r="CJ29" s="2">
        <v>186340</v>
      </c>
      <c r="CK29" s="2">
        <v>187517</v>
      </c>
      <c r="CL29" s="2">
        <v>189692</v>
      </c>
      <c r="CM29" s="2">
        <v>193164</v>
      </c>
      <c r="CN29" s="2">
        <v>195915</v>
      </c>
      <c r="CO29" s="2">
        <v>200196</v>
      </c>
      <c r="CP29" s="2">
        <v>202697</v>
      </c>
      <c r="CQ29" s="2">
        <v>205993</v>
      </c>
      <c r="CR29" s="2">
        <v>207214</v>
      </c>
      <c r="CS29" s="2">
        <v>208244</v>
      </c>
      <c r="CT29" s="2">
        <v>210170</v>
      </c>
      <c r="CU29" s="2">
        <v>211052</v>
      </c>
      <c r="CV29" s="2">
        <v>213226</v>
      </c>
      <c r="CW29" s="2">
        <v>216136</v>
      </c>
      <c r="CX29" s="2">
        <v>219420</v>
      </c>
      <c r="CY29" s="2">
        <v>222937</v>
      </c>
      <c r="CZ29" s="2">
        <v>224853</v>
      </c>
      <c r="DA29" s="2">
        <v>228141</v>
      </c>
      <c r="DB29" s="2">
        <v>230995</v>
      </c>
      <c r="DC29" s="2">
        <v>233653</v>
      </c>
      <c r="DD29" s="2">
        <v>233803</v>
      </c>
      <c r="DE29" s="2">
        <v>234718</v>
      </c>
      <c r="DF29" s="2">
        <v>238374</v>
      </c>
      <c r="DG29" s="2">
        <v>243810</v>
      </c>
      <c r="DH29" s="2">
        <v>248543</v>
      </c>
      <c r="DI29" s="2">
        <v>255327</v>
      </c>
      <c r="DJ29" s="2">
        <v>260247</v>
      </c>
      <c r="DK29" s="2">
        <v>267547</v>
      </c>
      <c r="DL29" s="2">
        <v>274862</v>
      </c>
      <c r="DM29" s="2">
        <v>280442</v>
      </c>
      <c r="DN29" s="2">
        <v>283220</v>
      </c>
      <c r="DO29" s="2">
        <v>287481</v>
      </c>
      <c r="DP29" s="2">
        <v>288215</v>
      </c>
      <c r="DQ29" s="2">
        <v>284701</v>
      </c>
      <c r="DR29" s="2">
        <v>284146</v>
      </c>
      <c r="DS29" s="2">
        <v>289660</v>
      </c>
      <c r="DT29" s="2">
        <v>296473</v>
      </c>
      <c r="DU29" s="2">
        <v>301036</v>
      </c>
      <c r="DV29" s="2">
        <v>306525</v>
      </c>
      <c r="DW29" s="2">
        <v>312522</v>
      </c>
      <c r="DX29" s="2">
        <v>309430</v>
      </c>
      <c r="DY29" s="2">
        <v>314574</v>
      </c>
      <c r="DZ29" s="2">
        <v>318221</v>
      </c>
      <c r="EA29" s="2">
        <v>324054</v>
      </c>
      <c r="EB29" s="2">
        <v>332037</v>
      </c>
      <c r="EC29" s="2">
        <v>337870</v>
      </c>
      <c r="ED29" s="2">
        <v>341770</v>
      </c>
      <c r="EE29" s="2">
        <v>345081</v>
      </c>
      <c r="EF29" s="2">
        <v>349902</v>
      </c>
      <c r="EG29" s="2">
        <v>359248</v>
      </c>
      <c r="EH29" s="2">
        <v>367359</v>
      </c>
      <c r="EI29" s="2">
        <v>369000</v>
      </c>
      <c r="EJ29" s="2">
        <v>372679</v>
      </c>
      <c r="EK29" s="2">
        <v>376234</v>
      </c>
      <c r="EL29" s="2">
        <v>378691</v>
      </c>
      <c r="EM29" s="2">
        <v>386819</v>
      </c>
      <c r="EN29" s="2">
        <v>394153</v>
      </c>
      <c r="EO29" s="2">
        <v>395562</v>
      </c>
      <c r="EP29" s="2">
        <v>401127</v>
      </c>
      <c r="EQ29" s="2">
        <v>409324</v>
      </c>
      <c r="ER29" s="2">
        <v>419362</v>
      </c>
      <c r="ES29" s="2">
        <v>423628</v>
      </c>
      <c r="ET29" s="2">
        <v>404727</v>
      </c>
      <c r="EU29" s="2">
        <v>389308</v>
      </c>
      <c r="EV29" s="2">
        <v>387122</v>
      </c>
      <c r="EW29" s="2">
        <v>391981</v>
      </c>
      <c r="EX29" s="2">
        <v>402923</v>
      </c>
      <c r="EY29" s="2">
        <v>411008</v>
      </c>
      <c r="EZ29" s="2">
        <v>413310</v>
      </c>
      <c r="FA29" s="2">
        <v>416343</v>
      </c>
      <c r="FB29" s="2">
        <v>425387</v>
      </c>
      <c r="FC29" s="2">
        <v>434488</v>
      </c>
      <c r="FD29" s="2">
        <v>439963</v>
      </c>
      <c r="FE29" s="2">
        <v>446437</v>
      </c>
      <c r="FF29" s="2">
        <v>453175</v>
      </c>
      <c r="FG29" s="2">
        <v>453780</v>
      </c>
      <c r="FH29" s="2">
        <v>454746</v>
      </c>
      <c r="FI29" s="2">
        <v>457659</v>
      </c>
      <c r="FJ29" s="2">
        <v>461016</v>
      </c>
      <c r="FK29" s="2">
        <v>469211</v>
      </c>
      <c r="FL29" s="2">
        <v>471648</v>
      </c>
      <c r="FM29" s="2">
        <v>478107</v>
      </c>
      <c r="FN29" s="2">
        <v>483281</v>
      </c>
      <c r="FO29" s="2">
        <v>490863</v>
      </c>
      <c r="FP29" s="2">
        <v>497101</v>
      </c>
      <c r="FQ29" s="2">
        <v>503448</v>
      </c>
      <c r="FR29" s="2">
        <v>503486</v>
      </c>
      <c r="FS29" s="2">
        <v>496075</v>
      </c>
      <c r="FT29" s="2">
        <v>496230</v>
      </c>
      <c r="FU29" s="2">
        <v>500216</v>
      </c>
      <c r="FV29" s="2">
        <v>497920</v>
      </c>
      <c r="FW29" s="2">
        <v>499605</v>
      </c>
      <c r="FX29" s="2">
        <v>500538</v>
      </c>
      <c r="FY29" s="2">
        <v>508855</v>
      </c>
      <c r="FZ29" s="2">
        <v>516537</v>
      </c>
      <c r="GA29" s="2">
        <v>526987</v>
      </c>
      <c r="GB29" s="2">
        <v>532505</v>
      </c>
      <c r="GC29" s="2">
        <v>535438</v>
      </c>
      <c r="GD29" s="2">
        <v>545711</v>
      </c>
      <c r="GE29" s="2">
        <v>551767</v>
      </c>
      <c r="GF29" s="2">
        <v>560017</v>
      </c>
      <c r="GG29" s="2">
        <v>564738</v>
      </c>
      <c r="GH29" s="2">
        <v>559153</v>
      </c>
      <c r="GI29" s="2">
        <v>567228</v>
      </c>
      <c r="GJ29" s="2">
        <v>578170</v>
      </c>
      <c r="GK29" s="2">
        <v>580619</v>
      </c>
      <c r="GL29" s="2">
        <v>587546</v>
      </c>
      <c r="GM29" s="2">
        <v>572004</v>
      </c>
      <c r="GN29" s="2">
        <v>503983</v>
      </c>
      <c r="GO29" s="2">
        <v>561621</v>
      </c>
      <c r="GP29" s="2">
        <v>582919</v>
      </c>
      <c r="GQ29" s="2">
        <v>607847</v>
      </c>
      <c r="GR29" s="2">
        <v>622004</v>
      </c>
      <c r="GS29" s="2">
        <v>640826</v>
      </c>
      <c r="GT29" s="2">
        <v>665141</v>
      </c>
      <c r="GU29" s="2">
        <v>693777</v>
      </c>
      <c r="GV29" s="2">
        <v>722546</v>
      </c>
      <c r="GW29" s="2">
        <v>718002</v>
      </c>
      <c r="GX29" s="2">
        <v>716615</v>
      </c>
      <c r="GY29" s="2">
        <v>720784</v>
      </c>
      <c r="GZ29" s="2">
        <v>726105</v>
      </c>
      <c r="HA29" s="2">
        <v>737792</v>
      </c>
      <c r="HB29" s="2">
        <v>749129</v>
      </c>
      <c r="HC29" s="2">
        <v>751172</v>
      </c>
      <c r="HD29" s="2">
        <v>763813</v>
      </c>
      <c r="HE29" s="2">
        <v>773197</v>
      </c>
      <c r="HF29" s="2">
        <v>784164</v>
      </c>
      <c r="HG29" s="2">
        <v>793762</v>
      </c>
      <c r="HH29" s="2">
        <v>790655</v>
      </c>
      <c r="HI29" s="3">
        <v>790619.1</v>
      </c>
      <c r="HJ29" s="3">
        <v>795948.8</v>
      </c>
      <c r="HK29" s="3">
        <v>800535.4</v>
      </c>
      <c r="HL29" s="3">
        <v>806632.4</v>
      </c>
      <c r="HM29" s="3">
        <v>814854.6</v>
      </c>
      <c r="HN29" s="3">
        <v>824362.4</v>
      </c>
      <c r="HO29" s="3">
        <v>833792.3</v>
      </c>
      <c r="HP29" s="3">
        <v>843390.4</v>
      </c>
      <c r="HQ29" s="3">
        <v>853104.6</v>
      </c>
      <c r="HR29" s="3">
        <v>862728.7</v>
      </c>
      <c r="HS29" s="3">
        <v>871804.9</v>
      </c>
      <c r="HT29" s="3">
        <v>879975.6</v>
      </c>
      <c r="HU29" s="3">
        <v>888354.3</v>
      </c>
      <c r="HV29" s="3">
        <v>896729.1</v>
      </c>
      <c r="HW29" s="3">
        <v>904649.4</v>
      </c>
      <c r="HX29" s="3">
        <v>912938.5</v>
      </c>
      <c r="HY29" s="3">
        <v>921336.2</v>
      </c>
      <c r="HZ29" s="3">
        <v>929910.2</v>
      </c>
      <c r="IA29" s="3">
        <v>938862.2</v>
      </c>
      <c r="IB29" s="3">
        <v>948000.1</v>
      </c>
      <c r="IC29" s="3">
        <v>957241.6</v>
      </c>
      <c r="ID29" s="3">
        <v>966643.9</v>
      </c>
      <c r="IE29" s="3">
        <v>976002.8</v>
      </c>
      <c r="IF29" s="3">
        <v>985344.7</v>
      </c>
      <c r="IG29" s="3">
        <v>994802.3</v>
      </c>
      <c r="IH29" s="3">
        <v>1004319</v>
      </c>
      <c r="II29" s="3">
        <v>1013875</v>
      </c>
      <c r="IJ29" s="3">
        <v>1023510</v>
      </c>
      <c r="IK29" s="3">
        <v>1033210</v>
      </c>
      <c r="IL29" s="3">
        <v>1042956</v>
      </c>
      <c r="IM29" s="3">
        <v>1052855</v>
      </c>
      <c r="IN29" s="3">
        <v>1062791</v>
      </c>
      <c r="IO29" s="3">
        <v>1072872</v>
      </c>
      <c r="IP29" s="3">
        <v>1083110</v>
      </c>
      <c r="IQ29" s="3">
        <v>1093514</v>
      </c>
      <c r="IR29" s="3">
        <v>1104025</v>
      </c>
      <c r="IS29" s="3">
        <v>1114623</v>
      </c>
      <c r="IT29" s="3">
        <v>1125313</v>
      </c>
      <c r="IU29" s="3">
        <v>1135852</v>
      </c>
      <c r="IV29" s="3">
        <v>1146464</v>
      </c>
      <c r="IW29" s="3">
        <v>1157245</v>
      </c>
      <c r="IX29" s="3">
        <v>1168237</v>
      </c>
      <c r="IY29" s="3">
        <v>1179583</v>
      </c>
      <c r="IZ29" s="3">
        <v>1191088</v>
      </c>
      <c r="JA29" s="3">
        <v>1202731</v>
      </c>
      <c r="JB29" s="3">
        <v>1214507</v>
      </c>
      <c r="JC29" s="3">
        <v>1226434</v>
      </c>
      <c r="JD29" s="3">
        <v>1238447</v>
      </c>
      <c r="JE29" s="3">
        <v>1250488</v>
      </c>
      <c r="JF29" s="3">
        <v>1262564</v>
      </c>
      <c r="JG29" s="3">
        <v>1274719</v>
      </c>
      <c r="JH29" s="3">
        <v>1287023</v>
      </c>
      <c r="JI29" s="3">
        <v>1299463</v>
      </c>
      <c r="JJ29" s="3">
        <v>1312043</v>
      </c>
      <c r="JK29" s="3">
        <v>1324690</v>
      </c>
      <c r="JL29" s="3">
        <v>1337441</v>
      </c>
      <c r="JM29" s="3">
        <v>1350442</v>
      </c>
      <c r="JN29" s="3">
        <v>1363701</v>
      </c>
      <c r="JO29" s="3">
        <v>1377072</v>
      </c>
      <c r="JP29" s="3">
        <v>1390509</v>
      </c>
      <c r="JQ29" s="3">
        <v>1404155</v>
      </c>
      <c r="JR29" s="3">
        <v>1418029</v>
      </c>
      <c r="JS29" s="3">
        <v>1432048</v>
      </c>
      <c r="JT29" s="3">
        <v>1446167</v>
      </c>
      <c r="JU29" s="3">
        <v>1460419</v>
      </c>
      <c r="JV29" s="3">
        <v>1474801</v>
      </c>
      <c r="JW29" s="3">
        <v>1489336</v>
      </c>
      <c r="JX29" s="3">
        <v>1504005</v>
      </c>
      <c r="JY29" s="3">
        <v>1518761</v>
      </c>
      <c r="JZ29" s="3">
        <v>1533621</v>
      </c>
      <c r="KA29" s="3">
        <v>1548656</v>
      </c>
      <c r="KB29" s="3">
        <v>1563843</v>
      </c>
      <c r="KC29" s="3">
        <v>1579156</v>
      </c>
      <c r="KD29" s="3">
        <v>1594568</v>
      </c>
      <c r="KE29" s="3">
        <v>1610114</v>
      </c>
      <c r="KF29" s="3">
        <v>1625727</v>
      </c>
      <c r="KG29" s="3">
        <v>1641410</v>
      </c>
      <c r="KH29" s="3">
        <v>1657282</v>
      </c>
      <c r="KI29" s="3">
        <v>1673238</v>
      </c>
      <c r="KJ29" s="3">
        <v>1689306</v>
      </c>
      <c r="KK29" s="3">
        <v>1705546</v>
      </c>
      <c r="KL29" s="3">
        <v>1721958</v>
      </c>
      <c r="KM29" s="3">
        <v>1738551</v>
      </c>
      <c r="KN29" s="3">
        <v>1755288</v>
      </c>
      <c r="KO29" s="3">
        <v>1772167</v>
      </c>
      <c r="KP29" s="3">
        <v>1789194</v>
      </c>
      <c r="KQ29" s="3">
        <v>1806387</v>
      </c>
      <c r="KR29" s="3">
        <v>1823704</v>
      </c>
      <c r="KS29" s="3">
        <v>1841138</v>
      </c>
      <c r="KT29" s="3">
        <v>1858681</v>
      </c>
      <c r="KU29" s="3">
        <v>1876380</v>
      </c>
      <c r="KV29" s="3">
        <v>1894213</v>
      </c>
      <c r="KW29" s="3">
        <v>1912157</v>
      </c>
      <c r="KX29" s="3">
        <v>1930227</v>
      </c>
      <c r="KY29" s="3">
        <v>1948464</v>
      </c>
      <c r="KZ29" s="3">
        <v>1966904</v>
      </c>
      <c r="LA29" s="3">
        <v>1985508</v>
      </c>
      <c r="LB29" s="3">
        <v>2004272</v>
      </c>
      <c r="LC29" s="3">
        <v>2023202</v>
      </c>
      <c r="LD29" s="3">
        <v>2042293</v>
      </c>
      <c r="LE29" s="3">
        <v>2061536</v>
      </c>
      <c r="LF29" s="3">
        <v>2080956</v>
      </c>
      <c r="LG29" s="3">
        <v>2100532</v>
      </c>
      <c r="LH29" s="3">
        <v>2120235</v>
      </c>
      <c r="LI29" s="3">
        <v>2140105</v>
      </c>
      <c r="LJ29" s="3">
        <v>2160111</v>
      </c>
      <c r="LK29" s="3">
        <v>2180291</v>
      </c>
      <c r="LL29" s="3">
        <v>2200650</v>
      </c>
      <c r="LM29" s="3">
        <v>2221187</v>
      </c>
      <c r="LN29" s="3">
        <v>2241893</v>
      </c>
      <c r="LO29" s="3">
        <v>2262793</v>
      </c>
      <c r="LP29" s="3">
        <v>2283850</v>
      </c>
      <c r="LQ29" s="3">
        <v>2305081</v>
      </c>
      <c r="LR29" s="3">
        <v>2326483</v>
      </c>
      <c r="LS29" s="3">
        <v>2348035</v>
      </c>
      <c r="LT29" s="3">
        <v>2369743</v>
      </c>
      <c r="LU29" s="3">
        <v>2391663</v>
      </c>
      <c r="LV29" s="3">
        <v>2413802</v>
      </c>
      <c r="LW29" s="3">
        <v>2436068</v>
      </c>
      <c r="LX29" s="3">
        <v>2458527</v>
      </c>
      <c r="LY29" s="3">
        <v>2481205</v>
      </c>
      <c r="LZ29" s="3">
        <v>2504114</v>
      </c>
      <c r="MA29" s="3">
        <v>2527079</v>
      </c>
      <c r="MB29" s="3">
        <v>2550383</v>
      </c>
      <c r="MC29" s="3">
        <v>2573966</v>
      </c>
      <c r="MD29" s="3">
        <v>2597827</v>
      </c>
      <c r="ME29" s="3">
        <v>2622089</v>
      </c>
      <c r="MF29" s="3">
        <v>2646390</v>
      </c>
      <c r="MG29" s="3">
        <v>2670866</v>
      </c>
      <c r="MH29" s="3">
        <v>2695574</v>
      </c>
      <c r="MI29" s="3">
        <v>2720380</v>
      </c>
      <c r="MJ29" s="3">
        <v>2745460</v>
      </c>
      <c r="MK29" s="3">
        <v>2770817</v>
      </c>
      <c r="ML29" s="3">
        <v>2796437</v>
      </c>
      <c r="MM29" s="3">
        <v>2822336</v>
      </c>
      <c r="MN29" s="3">
        <v>2848345</v>
      </c>
      <c r="MO29" s="3">
        <v>2874611</v>
      </c>
      <c r="MP29" s="3">
        <v>2901170</v>
      </c>
      <c r="MQ29" s="3">
        <v>2927914</v>
      </c>
      <c r="MR29" s="3">
        <v>2954840</v>
      </c>
      <c r="MS29" s="3">
        <v>2981991</v>
      </c>
      <c r="MT29" s="3">
        <v>3009389</v>
      </c>
      <c r="MU29" t="s">
        <v>415</v>
      </c>
      <c r="MV29" t="b">
        <v>1</v>
      </c>
      <c r="MW29" t="s">
        <v>377</v>
      </c>
      <c r="MX29" t="s">
        <v>377</v>
      </c>
      <c r="MY29">
        <v>2025</v>
      </c>
      <c r="MZ29">
        <v>2</v>
      </c>
      <c r="NA29" t="s">
        <v>377</v>
      </c>
      <c r="NB29" s="1" t="s">
        <v>477</v>
      </c>
      <c r="NC29" t="s">
        <v>478</v>
      </c>
      <c r="ND29" t="s">
        <v>418</v>
      </c>
      <c r="NE29" t="s">
        <v>465</v>
      </c>
      <c r="NF29" s="1" t="s">
        <v>845</v>
      </c>
    </row>
    <row r="30" spans="1:370" x14ac:dyDescent="0.25">
      <c r="A30" t="s">
        <v>370</v>
      </c>
      <c r="B30" s="1" t="s">
        <v>754</v>
      </c>
      <c r="C30" s="1" t="s">
        <v>844</v>
      </c>
      <c r="D30" t="s">
        <v>755</v>
      </c>
      <c r="E30" t="s">
        <v>377</v>
      </c>
      <c r="F30" t="s">
        <v>374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9.9287030000000005E-3</v>
      </c>
      <c r="AJ30" s="3">
        <v>-0.92333940000000003</v>
      </c>
      <c r="AK30" s="3">
        <v>-1.4342790000000001</v>
      </c>
      <c r="AL30" s="3">
        <v>-1.497036</v>
      </c>
      <c r="AM30" s="3">
        <v>-3.4090040000000002E-2</v>
      </c>
      <c r="AN30" s="3">
        <v>0.57605740000000005</v>
      </c>
      <c r="AO30" s="3">
        <v>0.90854599999999996</v>
      </c>
      <c r="AP30" s="3">
        <v>1.0151939999999999</v>
      </c>
      <c r="AQ30" s="3">
        <v>1.058718</v>
      </c>
      <c r="AR30" s="3">
        <v>1.1982619999999999</v>
      </c>
      <c r="AS30" s="3">
        <v>1.182131</v>
      </c>
      <c r="AT30" s="3">
        <v>0.86036780000000002</v>
      </c>
      <c r="AU30" s="3">
        <v>1.2370559999999999</v>
      </c>
      <c r="AV30" s="3">
        <v>1.3352010000000001</v>
      </c>
      <c r="AW30" s="3">
        <v>2.2389999999999999</v>
      </c>
      <c r="AX30" s="3">
        <v>2.2683010000000001</v>
      </c>
      <c r="AY30" s="3">
        <v>2.853844</v>
      </c>
      <c r="AZ30" s="3">
        <v>3.3446560000000001</v>
      </c>
      <c r="BA30" s="3">
        <v>2.785577</v>
      </c>
      <c r="BB30" s="3">
        <v>2.6179540000000001</v>
      </c>
      <c r="BC30" s="3">
        <v>1.626379</v>
      </c>
      <c r="BD30" s="3">
        <v>1.361337</v>
      </c>
      <c r="BE30" s="3">
        <v>1.3029409999999999</v>
      </c>
      <c r="BF30" s="3">
        <v>1.294265</v>
      </c>
      <c r="BG30" s="3">
        <v>0.83898159999999999</v>
      </c>
      <c r="BH30" s="3">
        <v>0.70666430000000002</v>
      </c>
      <c r="BI30" s="3">
        <v>1.6079779999999999</v>
      </c>
      <c r="BJ30" s="3">
        <v>2.3243010000000002</v>
      </c>
      <c r="BK30" s="3">
        <v>1.4487380000000001</v>
      </c>
      <c r="BL30" s="3">
        <v>1.4166639999999999</v>
      </c>
      <c r="BM30" s="3">
        <v>2.1537280000000001</v>
      </c>
      <c r="BN30" s="3">
        <v>2.310543</v>
      </c>
      <c r="BO30" s="3">
        <v>2.2659530000000001</v>
      </c>
      <c r="BP30" s="3">
        <v>2.3378220000000001</v>
      </c>
      <c r="BQ30" s="3">
        <v>1.359226</v>
      </c>
      <c r="BR30" s="3">
        <v>0.63132140000000003</v>
      </c>
      <c r="BS30" s="3">
        <v>0.1526313</v>
      </c>
      <c r="BT30" s="3">
        <v>0.17367669999999999</v>
      </c>
      <c r="BU30" s="3">
        <v>-0.41896319999999998</v>
      </c>
      <c r="BV30" s="3">
        <v>-0.65360189999999996</v>
      </c>
      <c r="BW30" s="3">
        <v>0.16823669999999999</v>
      </c>
      <c r="BX30" s="3">
        <v>0.82830000000000004</v>
      </c>
      <c r="BY30" s="3">
        <v>0.49069069999999998</v>
      </c>
      <c r="BZ30" s="3">
        <v>0.203373</v>
      </c>
      <c r="CA30" s="3">
        <v>-0.4426813</v>
      </c>
      <c r="CB30" s="3">
        <v>0.26366659999999997</v>
      </c>
      <c r="CC30" s="3">
        <v>0.26785989999999998</v>
      </c>
      <c r="CD30" s="3">
        <v>0.15296270000000001</v>
      </c>
      <c r="CE30" s="3">
        <v>-2.585411E-2</v>
      </c>
      <c r="CF30" s="3">
        <v>4.363918E-2</v>
      </c>
      <c r="CG30" s="3">
        <v>0.49319289999999999</v>
      </c>
      <c r="CH30" s="3">
        <v>1.335059</v>
      </c>
      <c r="CI30" s="3">
        <v>1.801358</v>
      </c>
      <c r="CJ30" s="3">
        <v>2.2785540000000002</v>
      </c>
      <c r="CK30" s="3">
        <v>1.8796489999999999</v>
      </c>
      <c r="CL30" s="3">
        <v>1.666741</v>
      </c>
      <c r="CM30" s="3">
        <v>2.153356</v>
      </c>
      <c r="CN30" s="3">
        <v>3.4457939999999998</v>
      </c>
      <c r="CO30" s="3">
        <v>3.7192340000000002</v>
      </c>
      <c r="CP30" s="3">
        <v>3.3695270000000002</v>
      </c>
      <c r="CQ30" s="3">
        <v>3.0269720000000002</v>
      </c>
      <c r="CR30" s="3">
        <v>2.5134859999999999</v>
      </c>
      <c r="CS30" s="3">
        <v>2.31094</v>
      </c>
      <c r="CT30" s="3">
        <v>1.9756400000000001</v>
      </c>
      <c r="CU30" s="3">
        <v>2.1489660000000002</v>
      </c>
      <c r="CV30" s="3">
        <v>2.5727129999999998</v>
      </c>
      <c r="CW30" s="3">
        <v>2.421713</v>
      </c>
      <c r="CX30" s="3">
        <v>1.862641</v>
      </c>
      <c r="CY30" s="3">
        <v>1.664717</v>
      </c>
      <c r="CZ30" s="3">
        <v>1.5598609999999999</v>
      </c>
      <c r="DA30" s="3">
        <v>0.98456549999999998</v>
      </c>
      <c r="DB30" s="3">
        <v>0.39174179999999997</v>
      </c>
      <c r="DC30" s="3">
        <v>-7.7724459999999995E-4</v>
      </c>
      <c r="DD30" s="3">
        <v>-0.14152790000000001</v>
      </c>
      <c r="DE30" s="3">
        <v>-0.39649129999999999</v>
      </c>
      <c r="DF30" s="3">
        <v>-0.56764939999999997</v>
      </c>
      <c r="DG30" s="3">
        <v>-0.28214139999999999</v>
      </c>
      <c r="DH30" s="3">
        <v>0.24924760000000001</v>
      </c>
      <c r="DI30" s="3">
        <v>0.84973339999999997</v>
      </c>
      <c r="DJ30" s="3">
        <v>0.68894520000000004</v>
      </c>
      <c r="DK30" s="3">
        <v>0.64114919999999997</v>
      </c>
      <c r="DL30" s="3">
        <v>0.37329010000000001</v>
      </c>
      <c r="DM30" s="3">
        <v>0.47579149999999998</v>
      </c>
      <c r="DN30" s="3">
        <v>0.33192719999999998</v>
      </c>
      <c r="DO30" s="3">
        <v>0.30824069999999998</v>
      </c>
      <c r="DP30" s="3">
        <v>0.69951010000000002</v>
      </c>
      <c r="DQ30" s="3">
        <v>0.69120429999999999</v>
      </c>
      <c r="DR30" s="3">
        <v>0.91839340000000003</v>
      </c>
      <c r="DS30" s="3">
        <v>1.146528</v>
      </c>
      <c r="DT30" s="3">
        <v>1.26275</v>
      </c>
      <c r="DU30" s="3">
        <v>0.81035699999999999</v>
      </c>
      <c r="DV30" s="3">
        <v>0.66256110000000001</v>
      </c>
      <c r="DW30" s="3">
        <v>0.4690957</v>
      </c>
      <c r="DX30" s="3">
        <v>0.5172639</v>
      </c>
      <c r="DY30" s="3">
        <v>0.88477019999999995</v>
      </c>
      <c r="DZ30" s="3">
        <v>1.121432</v>
      </c>
      <c r="EA30" s="3">
        <v>0.86975670000000005</v>
      </c>
      <c r="EB30" s="3">
        <v>0.939859</v>
      </c>
      <c r="EC30" s="3">
        <v>0.66863870000000003</v>
      </c>
      <c r="ED30" s="3">
        <v>0.31590819999999997</v>
      </c>
      <c r="EE30" s="3">
        <v>0.28035470000000001</v>
      </c>
      <c r="EF30" s="3">
        <v>2.5079249999999998E-3</v>
      </c>
      <c r="EG30" s="3">
        <v>-0.23972299999999999</v>
      </c>
      <c r="EH30" s="3">
        <v>-2.9222729999999999E-2</v>
      </c>
      <c r="EI30" s="3">
        <v>-0.28714010000000001</v>
      </c>
      <c r="EJ30" s="3">
        <v>-7.0459839999999999E-3</v>
      </c>
      <c r="EK30" s="3">
        <v>-0.2090051</v>
      </c>
      <c r="EL30" s="3">
        <v>-0.3557496</v>
      </c>
      <c r="EM30" s="3">
        <v>-0.30928679999999997</v>
      </c>
      <c r="EN30" s="3">
        <v>-0.13339190000000001</v>
      </c>
      <c r="EO30" s="3">
        <v>-0.17023440000000001</v>
      </c>
      <c r="EP30" s="3">
        <v>-0.35736269999999998</v>
      </c>
      <c r="EQ30" s="3">
        <v>-0.48624780000000001</v>
      </c>
      <c r="ER30" s="3">
        <v>-9.0040919999999997E-2</v>
      </c>
      <c r="ES30" s="3">
        <v>-0.37188789999999999</v>
      </c>
      <c r="ET30" s="3">
        <v>8.9573860000000005E-2</v>
      </c>
      <c r="EU30" s="3">
        <v>0.51419729999999997</v>
      </c>
      <c r="EV30" s="3">
        <v>1.0073719999999999</v>
      </c>
      <c r="EW30" s="3">
        <v>1.3539810000000001</v>
      </c>
      <c r="EX30" s="3">
        <v>1.434758</v>
      </c>
      <c r="EY30" s="3">
        <v>1.798108</v>
      </c>
      <c r="EZ30" s="3">
        <v>1.5732269999999999</v>
      </c>
      <c r="FA30" s="3">
        <v>1.1221030000000001</v>
      </c>
      <c r="FB30" s="3">
        <v>1.21851</v>
      </c>
      <c r="FC30" s="3">
        <v>1.498454</v>
      </c>
      <c r="FD30" s="3">
        <v>1.1385590000000001</v>
      </c>
      <c r="FE30" s="3">
        <v>0.19024920000000001</v>
      </c>
      <c r="FF30" s="3">
        <v>-0.38982080000000002</v>
      </c>
      <c r="FG30" s="3">
        <v>-0.53597519999999998</v>
      </c>
      <c r="FH30" s="3">
        <v>-0.82007319999999995</v>
      </c>
      <c r="FI30" s="3">
        <v>-1.0556049999999999</v>
      </c>
      <c r="FJ30" s="3">
        <v>-0.85223139999999997</v>
      </c>
      <c r="FK30" s="3">
        <v>-0.55189250000000001</v>
      </c>
      <c r="FL30" s="3">
        <v>-0.62323819999999996</v>
      </c>
      <c r="FM30" s="3">
        <v>0.1472542</v>
      </c>
      <c r="FN30" s="3">
        <v>0.4200294</v>
      </c>
      <c r="FO30" s="3">
        <v>0.48321579999999997</v>
      </c>
      <c r="FP30" s="3">
        <v>0.4393628</v>
      </c>
      <c r="FQ30" s="3">
        <v>0.3780675</v>
      </c>
      <c r="FR30" s="3">
        <v>6.4837930000000002E-2</v>
      </c>
      <c r="FS30" s="3">
        <v>-0.182476</v>
      </c>
      <c r="FT30" s="3">
        <v>0.22858619999999999</v>
      </c>
      <c r="FU30" s="3">
        <v>0.46791260000000001</v>
      </c>
      <c r="FV30" s="3">
        <v>0.49565799999999999</v>
      </c>
      <c r="FW30" s="3">
        <v>0.2577103</v>
      </c>
      <c r="FX30" s="3">
        <v>0.16173119999999999</v>
      </c>
      <c r="FY30" s="3">
        <v>-0.39394980000000002</v>
      </c>
      <c r="FZ30" s="3">
        <v>0.17787410000000001</v>
      </c>
      <c r="GA30" s="3">
        <v>4.7388199999999998E-2</v>
      </c>
      <c r="GB30" s="3">
        <v>-0.3704828</v>
      </c>
      <c r="GC30" s="3">
        <v>-0.45003130000000002</v>
      </c>
      <c r="GD30" s="3">
        <v>-0.5344354</v>
      </c>
      <c r="GE30" s="3">
        <v>-0.49060799999999999</v>
      </c>
      <c r="GF30" s="3">
        <v>-0.66664920000000005</v>
      </c>
      <c r="GG30" s="3">
        <v>-0.91443459999999999</v>
      </c>
      <c r="GH30" s="3">
        <v>-0.97475699999999998</v>
      </c>
      <c r="GI30" s="3">
        <v>-1.176226</v>
      </c>
      <c r="GJ30" s="3">
        <v>-1.364269</v>
      </c>
      <c r="GK30" s="3">
        <v>-1.720089</v>
      </c>
      <c r="GL30" s="3">
        <v>-1.5133049999999999</v>
      </c>
      <c r="GM30" s="3">
        <v>-1.415394</v>
      </c>
      <c r="GN30" s="3">
        <v>-0.48397820000000003</v>
      </c>
      <c r="GO30" s="3">
        <v>0.2473059</v>
      </c>
      <c r="GP30" s="3">
        <v>0.79893239999999999</v>
      </c>
      <c r="GQ30" s="3">
        <v>1.557647</v>
      </c>
      <c r="GR30" s="3">
        <v>1.208585</v>
      </c>
      <c r="GS30" s="3">
        <v>0.60390699999999997</v>
      </c>
      <c r="GT30" s="3">
        <v>0.46564729999999999</v>
      </c>
      <c r="GU30" s="3">
        <v>2.9044150000000001E-2</v>
      </c>
      <c r="GV30" s="3">
        <v>-1.077437</v>
      </c>
      <c r="GW30" s="3">
        <v>-2.2203680000000001</v>
      </c>
      <c r="GX30" s="3">
        <v>-2.7030979999999998</v>
      </c>
      <c r="GY30" s="3">
        <v>-4.149235</v>
      </c>
      <c r="GZ30" s="3">
        <v>-3.7058239999999998</v>
      </c>
      <c r="HA30" s="3">
        <v>-3.457875</v>
      </c>
      <c r="HB30" s="3">
        <v>-3.4018730000000001</v>
      </c>
      <c r="HC30" s="3">
        <v>-3.1812559999999999</v>
      </c>
      <c r="HD30" s="3">
        <v>-2.5093960000000002</v>
      </c>
      <c r="HE30" s="3">
        <v>-2.2785319999999998</v>
      </c>
      <c r="HF30" s="3">
        <v>-1.373426</v>
      </c>
      <c r="HG30" s="3">
        <v>-0.56589889999999998</v>
      </c>
      <c r="HH30" s="3">
        <v>-0.2743466</v>
      </c>
      <c r="HI30" s="3">
        <v>2.9993059999999998E-2</v>
      </c>
      <c r="HJ30" s="3">
        <v>0.1350141</v>
      </c>
      <c r="HK30" s="3">
        <v>0.19934679999999999</v>
      </c>
      <c r="HL30" s="3">
        <v>0.2167492</v>
      </c>
      <c r="HM30" s="3">
        <v>0.23138980000000001</v>
      </c>
      <c r="HN30" s="3">
        <v>0.21101929999999999</v>
      </c>
      <c r="HO30" s="3">
        <v>0.17874619999999999</v>
      </c>
      <c r="HP30" s="3">
        <v>0.23442080000000001</v>
      </c>
      <c r="HQ30" s="3">
        <v>0.2896357</v>
      </c>
      <c r="HR30" s="3">
        <v>0.35003879999999998</v>
      </c>
      <c r="HS30" s="3">
        <v>0.37881419999999999</v>
      </c>
      <c r="HT30" s="3">
        <v>0.3381634</v>
      </c>
      <c r="HU30" s="3">
        <v>0.3453233</v>
      </c>
      <c r="HV30" s="3">
        <v>0.3361924</v>
      </c>
      <c r="HW30" s="3">
        <v>0.33450829999999998</v>
      </c>
      <c r="HX30" s="3">
        <v>0.34724690000000002</v>
      </c>
      <c r="HY30" s="3">
        <v>0.37995509999999999</v>
      </c>
      <c r="HZ30" s="3">
        <v>0.3785404</v>
      </c>
      <c r="IA30" s="3">
        <v>0.36947920000000001</v>
      </c>
      <c r="IB30" s="3">
        <v>0.37046020000000002</v>
      </c>
      <c r="IC30" s="3">
        <v>0.37417400000000001</v>
      </c>
      <c r="ID30" s="3">
        <v>0.37594699999999998</v>
      </c>
      <c r="IE30" s="3">
        <v>0.38054739999999998</v>
      </c>
      <c r="IF30" s="3">
        <v>0.38332680000000002</v>
      </c>
      <c r="IG30" s="3">
        <v>0.38483630000000002</v>
      </c>
      <c r="IH30" s="3">
        <v>0.38459660000000001</v>
      </c>
      <c r="II30" s="3">
        <v>0.38275179999999998</v>
      </c>
      <c r="IJ30" s="3">
        <v>0.37891809999999998</v>
      </c>
      <c r="IK30" s="3">
        <v>0.37249680000000002</v>
      </c>
      <c r="IL30" s="3">
        <v>0.36612339999999999</v>
      </c>
      <c r="IM30" s="3">
        <v>0.35965429999999998</v>
      </c>
      <c r="IN30" s="3">
        <v>0.35426340000000001</v>
      </c>
      <c r="IO30" s="3">
        <v>0.34942329999999999</v>
      </c>
      <c r="IP30" s="3">
        <v>0.34645239999999999</v>
      </c>
      <c r="IQ30" s="3">
        <v>0.34427200000000002</v>
      </c>
      <c r="IR30" s="3">
        <v>0.34283439999999998</v>
      </c>
      <c r="IS30" s="3">
        <v>0.34288229999999997</v>
      </c>
      <c r="IT30" s="3">
        <v>0.34429599999999999</v>
      </c>
      <c r="IU30" s="3">
        <v>0.34695549999999997</v>
      </c>
      <c r="IV30" s="3">
        <v>0.34911189999999998</v>
      </c>
      <c r="IW30" s="3">
        <v>0.35050150000000002</v>
      </c>
      <c r="IX30" s="3">
        <v>0.35148390000000002</v>
      </c>
      <c r="IY30" s="3">
        <v>0.3510528</v>
      </c>
      <c r="IZ30" s="3">
        <v>0.35071730000000001</v>
      </c>
      <c r="JA30" s="3">
        <v>0.35078920000000002</v>
      </c>
      <c r="JB30" s="3">
        <v>0.34800969999999998</v>
      </c>
      <c r="JC30" s="3">
        <v>0.34352909999999998</v>
      </c>
      <c r="JD30" s="3">
        <v>0.34015079999999998</v>
      </c>
      <c r="JE30" s="3">
        <v>0.33900079999999999</v>
      </c>
      <c r="JF30" s="3">
        <v>0.33605380000000001</v>
      </c>
      <c r="JG30" s="3">
        <v>0.3336577</v>
      </c>
      <c r="JH30" s="3">
        <v>0.33174090000000001</v>
      </c>
      <c r="JI30" s="3">
        <v>0.33035140000000002</v>
      </c>
      <c r="JJ30" s="3">
        <v>0.32948880000000003</v>
      </c>
      <c r="JK30" s="3">
        <v>0.32862619999999998</v>
      </c>
      <c r="JL30" s="3">
        <v>0.32776359999999999</v>
      </c>
      <c r="JM30" s="3">
        <v>0.326853</v>
      </c>
      <c r="JN30" s="3">
        <v>0.32599040000000001</v>
      </c>
      <c r="JO30" s="3">
        <v>0.32512780000000002</v>
      </c>
      <c r="JP30" s="3">
        <v>0.32426549999999998</v>
      </c>
      <c r="JQ30" s="3">
        <v>0.32345079999999998</v>
      </c>
      <c r="JR30" s="3">
        <v>0.32263619999999998</v>
      </c>
      <c r="JS30" s="3">
        <v>0.32139030000000002</v>
      </c>
      <c r="JT30" s="3">
        <v>0.31971300000000002</v>
      </c>
      <c r="JU30" s="3">
        <v>0.31755660000000002</v>
      </c>
      <c r="JV30" s="3">
        <v>0.31487310000000002</v>
      </c>
      <c r="JW30" s="3">
        <v>0.31209389999999998</v>
      </c>
      <c r="JX30" s="3">
        <v>0.30936229999999998</v>
      </c>
      <c r="JY30" s="3">
        <v>0.3071102</v>
      </c>
      <c r="JZ30" s="3">
        <v>0.30538500000000002</v>
      </c>
      <c r="KA30" s="3">
        <v>0.30471409999999999</v>
      </c>
      <c r="KB30" s="3">
        <v>0.30504949999999997</v>
      </c>
      <c r="KC30" s="3">
        <v>0.30708609999999997</v>
      </c>
      <c r="KD30" s="3">
        <v>0.31087169999999997</v>
      </c>
      <c r="KE30" s="3">
        <v>0.3159033</v>
      </c>
      <c r="KF30" s="3">
        <v>0.32215700000000003</v>
      </c>
      <c r="KG30" s="3">
        <v>0.32900940000000001</v>
      </c>
      <c r="KH30" s="3">
        <v>0.33643709999999999</v>
      </c>
      <c r="KI30" s="3">
        <v>0.34443970000000002</v>
      </c>
      <c r="KJ30" s="3">
        <v>0.35299350000000002</v>
      </c>
      <c r="KK30" s="3">
        <v>0.36099609999999999</v>
      </c>
      <c r="KL30" s="3">
        <v>0.36837579999999998</v>
      </c>
      <c r="KM30" s="3">
        <v>0.37510850000000001</v>
      </c>
      <c r="KN30" s="3">
        <v>0.38133800000000001</v>
      </c>
      <c r="KO30" s="3">
        <v>0.38634570000000001</v>
      </c>
      <c r="KP30" s="3">
        <v>0.39017930000000001</v>
      </c>
      <c r="KQ30" s="3">
        <v>0.39293470000000003</v>
      </c>
      <c r="KR30" s="3">
        <v>0.39437220000000001</v>
      </c>
      <c r="KS30" s="3">
        <v>0.39585769999999998</v>
      </c>
      <c r="KT30" s="3">
        <v>0.39724739999999997</v>
      </c>
      <c r="KU30" s="3">
        <v>0.39858939999999998</v>
      </c>
      <c r="KV30" s="3">
        <v>0.39988319999999999</v>
      </c>
      <c r="KW30" s="3">
        <v>0.4014645</v>
      </c>
      <c r="KX30" s="3">
        <v>0.40347709999999998</v>
      </c>
      <c r="KY30" s="3">
        <v>0.40582509999999999</v>
      </c>
      <c r="KZ30" s="3">
        <v>0.40855649999999999</v>
      </c>
      <c r="LA30" s="3">
        <v>0.4114797</v>
      </c>
      <c r="LB30" s="3">
        <v>0.41454659999999999</v>
      </c>
      <c r="LC30" s="3">
        <v>0.41770940000000001</v>
      </c>
      <c r="LD30" s="3">
        <v>0.42106369999999999</v>
      </c>
      <c r="LE30" s="3">
        <v>0.42441810000000002</v>
      </c>
      <c r="LF30" s="3">
        <v>0.42791630000000003</v>
      </c>
      <c r="LG30" s="3">
        <v>0.43141439999999998</v>
      </c>
      <c r="LH30" s="3">
        <v>0.43500830000000001</v>
      </c>
      <c r="LI30" s="3">
        <v>0.43841079999999999</v>
      </c>
      <c r="LJ30" s="3">
        <v>0.44152550000000002</v>
      </c>
      <c r="LK30" s="3">
        <v>0.44454460000000001</v>
      </c>
      <c r="LL30" s="3">
        <v>0.4472759</v>
      </c>
      <c r="LM30" s="3">
        <v>0.45031890000000002</v>
      </c>
      <c r="LN30" s="3">
        <v>0.45372119999999999</v>
      </c>
      <c r="LO30" s="3">
        <v>0.45741090000000001</v>
      </c>
      <c r="LP30" s="3">
        <v>0.46148420000000001</v>
      </c>
      <c r="LQ30" s="3">
        <v>0.46534170000000002</v>
      </c>
      <c r="LR30" s="3">
        <v>0.46903159999999999</v>
      </c>
      <c r="LS30" s="3">
        <v>0.47243390000000002</v>
      </c>
      <c r="LT30" s="3">
        <v>0.47564450000000003</v>
      </c>
      <c r="LU30" s="3">
        <v>0.47861559999999997</v>
      </c>
      <c r="LV30" s="3">
        <v>0.48125109999999999</v>
      </c>
      <c r="LW30" s="3">
        <v>0.48369499999999999</v>
      </c>
      <c r="LX30" s="3">
        <v>0.4858036</v>
      </c>
      <c r="LY30" s="3">
        <v>0.48815170000000002</v>
      </c>
      <c r="LZ30" s="3">
        <v>0.49064350000000001</v>
      </c>
      <c r="MA30" s="3">
        <v>0.49332700000000002</v>
      </c>
      <c r="MB30" s="3">
        <v>0.49620209999999998</v>
      </c>
      <c r="MC30" s="3">
        <v>0.49888559999999998</v>
      </c>
      <c r="MD30" s="3">
        <v>0.50137759999999998</v>
      </c>
      <c r="ME30" s="3">
        <v>0.50367770000000001</v>
      </c>
      <c r="MF30" s="3">
        <v>0.50578619999999996</v>
      </c>
      <c r="MG30" s="3">
        <v>0.5075113</v>
      </c>
      <c r="MH30" s="3">
        <v>0.50890089999999999</v>
      </c>
      <c r="MI30" s="3">
        <v>0.50993120000000003</v>
      </c>
      <c r="MJ30" s="3">
        <v>0.51062609999999997</v>
      </c>
      <c r="MK30" s="3">
        <v>0.51134489999999999</v>
      </c>
      <c r="ML30" s="3">
        <v>0.51220750000000004</v>
      </c>
      <c r="MM30" s="3">
        <v>0.51311790000000002</v>
      </c>
      <c r="MN30" s="3">
        <v>0.51412420000000003</v>
      </c>
      <c r="MO30" s="3">
        <v>0.51517840000000004</v>
      </c>
      <c r="MP30" s="3">
        <v>0.5161848</v>
      </c>
      <c r="MQ30" s="3">
        <v>0.51726289999999997</v>
      </c>
      <c r="MR30" s="3">
        <v>0.51826930000000004</v>
      </c>
      <c r="MS30" s="3">
        <v>0.51917970000000002</v>
      </c>
      <c r="MT30" s="3">
        <v>0.52001830000000004</v>
      </c>
      <c r="MU30" t="s">
        <v>756</v>
      </c>
      <c r="MV30" t="b">
        <v>0</v>
      </c>
      <c r="MW30" t="s">
        <v>377</v>
      </c>
      <c r="MX30" t="s">
        <v>377</v>
      </c>
      <c r="MY30" t="s">
        <v>377</v>
      </c>
      <c r="MZ30" t="s">
        <v>377</v>
      </c>
      <c r="NA30" t="s">
        <v>377</v>
      </c>
      <c r="NB30" t="s">
        <v>757</v>
      </c>
      <c r="NC30" t="s">
        <v>377</v>
      </c>
      <c r="ND30" t="s">
        <v>380</v>
      </c>
      <c r="NE30" t="s">
        <v>758</v>
      </c>
      <c r="NF30" s="1" t="s">
        <v>845</v>
      </c>
    </row>
    <row r="31" spans="1:370" x14ac:dyDescent="0.25">
      <c r="A31" t="s">
        <v>382</v>
      </c>
      <c r="B31" s="1" t="s">
        <v>754</v>
      </c>
      <c r="C31" s="1" t="s">
        <v>844</v>
      </c>
      <c r="D31" t="s">
        <v>755</v>
      </c>
      <c r="E31" t="s">
        <v>377</v>
      </c>
      <c r="F31" t="s">
        <v>374</v>
      </c>
      <c r="G31" s="3">
        <v>-336.01459999999997</v>
      </c>
      <c r="H31" s="3">
        <v>-406.20819999999998</v>
      </c>
      <c r="I31" s="3">
        <v>-447.27690000000001</v>
      </c>
      <c r="J31" s="3">
        <v>-477.43130000000002</v>
      </c>
      <c r="K31" s="3">
        <v>-157.8047</v>
      </c>
      <c r="L31" s="3">
        <v>-106.12009999999999</v>
      </c>
      <c r="M31" s="3">
        <v>-80.621020000000001</v>
      </c>
      <c r="N31" s="3">
        <v>-65.559299999999993</v>
      </c>
      <c r="O31" s="3">
        <v>-44.088909999999998</v>
      </c>
      <c r="P31" s="3">
        <v>-25.997240000000001</v>
      </c>
      <c r="Q31" s="3">
        <v>-10.97298</v>
      </c>
      <c r="R31" s="3">
        <v>1.578478</v>
      </c>
      <c r="S31" s="3">
        <v>1.5182960000000001</v>
      </c>
      <c r="T31" s="3">
        <v>1.8357600000000001</v>
      </c>
      <c r="U31" s="3">
        <v>2.1561020000000002</v>
      </c>
      <c r="V31" s="3">
        <v>2.0254940000000001</v>
      </c>
      <c r="W31" s="3">
        <v>2.4924719999999998</v>
      </c>
      <c r="X31" s="3">
        <v>2.659799</v>
      </c>
      <c r="Y31" s="3">
        <v>2.7557719999999999</v>
      </c>
      <c r="Z31" s="3">
        <v>3.0251350000000001</v>
      </c>
      <c r="AA31" s="3">
        <v>3.4113449999999998</v>
      </c>
      <c r="AB31" s="3">
        <v>3.6379630000000001</v>
      </c>
      <c r="AC31" s="3">
        <v>3.6375359999999999</v>
      </c>
      <c r="AD31" s="3">
        <v>3.7197179999999999</v>
      </c>
      <c r="AE31" s="3">
        <v>3.7493180000000002</v>
      </c>
      <c r="AF31" s="3">
        <v>3.4950139999999998</v>
      </c>
      <c r="AG31" s="3">
        <v>3.1597080000000002</v>
      </c>
      <c r="AH31" s="3">
        <v>4.1420640000000004</v>
      </c>
      <c r="AI31" s="3">
        <v>5.2725160000000004</v>
      </c>
      <c r="AJ31" s="3">
        <v>3.3765939999999999</v>
      </c>
      <c r="AK31" s="3">
        <v>3.6475330000000001</v>
      </c>
      <c r="AL31" s="3">
        <v>5.0091380000000001</v>
      </c>
      <c r="AM31" s="3">
        <v>5.5911160000000004</v>
      </c>
      <c r="AN31" s="3">
        <v>6.560073</v>
      </c>
      <c r="AO31" s="3">
        <v>7.802708</v>
      </c>
      <c r="AP31" s="3">
        <v>1.1694770000000001</v>
      </c>
      <c r="AQ31" s="3">
        <v>1.177824</v>
      </c>
      <c r="AR31" s="3">
        <v>1.4605220000000001</v>
      </c>
      <c r="AS31" s="3">
        <v>2.695255</v>
      </c>
      <c r="AT31" s="3">
        <v>1.410542</v>
      </c>
      <c r="AU31" s="3">
        <v>1.569779</v>
      </c>
      <c r="AV31" s="3">
        <v>1.6998850000000001</v>
      </c>
      <c r="AW31" s="3">
        <v>2.8040750000000001</v>
      </c>
      <c r="AX31" s="3">
        <v>3.3557220000000001</v>
      </c>
      <c r="AY31" s="3">
        <v>3.553852</v>
      </c>
      <c r="AZ31" s="3">
        <v>4.598433</v>
      </c>
      <c r="BA31" s="3">
        <v>4.0423169999999997</v>
      </c>
      <c r="BB31" s="3">
        <v>3.7085210000000002</v>
      </c>
      <c r="BC31" s="3">
        <v>3.8430249999999999</v>
      </c>
      <c r="BD31" s="3">
        <v>3.4054509999999998</v>
      </c>
      <c r="BE31" s="3">
        <v>3.0407069999999998</v>
      </c>
      <c r="BF31" s="3">
        <v>2.3974030000000002</v>
      </c>
      <c r="BG31" s="3">
        <v>1.415807</v>
      </c>
      <c r="BH31" s="3">
        <v>1.021638</v>
      </c>
      <c r="BI31" s="3">
        <v>1.2114940000000001</v>
      </c>
      <c r="BJ31" s="3">
        <v>1.4426620000000001</v>
      </c>
      <c r="BK31" s="3">
        <v>1.388261</v>
      </c>
      <c r="BL31" s="3">
        <v>2.4798200000000001</v>
      </c>
      <c r="BM31" s="3">
        <v>2.7808839999999999</v>
      </c>
      <c r="BN31" s="3">
        <v>3.0781149999999999</v>
      </c>
      <c r="BO31" s="3">
        <v>2.4171309999999999</v>
      </c>
      <c r="BP31" s="3">
        <v>2.5413619999999999</v>
      </c>
      <c r="BQ31" s="3">
        <v>2.1739860000000002</v>
      </c>
      <c r="BR31" s="3">
        <v>1.490893</v>
      </c>
      <c r="BS31" s="3">
        <v>1.1678120000000001</v>
      </c>
      <c r="BT31" s="3">
        <v>0.7219198</v>
      </c>
      <c r="BU31" s="3">
        <v>0.32853670000000001</v>
      </c>
      <c r="BV31" s="3">
        <v>0.2236621</v>
      </c>
      <c r="BW31" s="3">
        <v>0.61392619999999998</v>
      </c>
      <c r="BX31" s="3">
        <v>0.84798770000000001</v>
      </c>
      <c r="BY31" s="3">
        <v>0.94813899999999995</v>
      </c>
      <c r="BZ31" s="3">
        <v>0.79155299999999995</v>
      </c>
      <c r="CA31" s="3">
        <v>0.90079640000000005</v>
      </c>
      <c r="CB31" s="3">
        <v>1.294592</v>
      </c>
      <c r="CC31" s="3">
        <v>1.2893410000000001</v>
      </c>
      <c r="CD31" s="3">
        <v>1.2688269999999999</v>
      </c>
      <c r="CE31" s="3">
        <v>1.736353</v>
      </c>
      <c r="CF31" s="3">
        <v>2.0496430000000001</v>
      </c>
      <c r="CG31" s="3">
        <v>1.773901</v>
      </c>
      <c r="CH31" s="3">
        <v>2.1100370000000002</v>
      </c>
      <c r="CI31" s="3">
        <v>1.843434</v>
      </c>
      <c r="CJ31" s="3">
        <v>1.6563019999999999</v>
      </c>
      <c r="CK31" s="3">
        <v>1.3269740000000001</v>
      </c>
      <c r="CL31" s="3">
        <v>1.292988</v>
      </c>
      <c r="CM31" s="3">
        <v>1.673295</v>
      </c>
      <c r="CN31" s="3">
        <v>2.3329930000000001</v>
      </c>
      <c r="CO31" s="3">
        <v>2.3310590000000002</v>
      </c>
      <c r="CP31" s="3">
        <v>2.4393229999999999</v>
      </c>
      <c r="CQ31" s="3">
        <v>1.853024</v>
      </c>
      <c r="CR31" s="3">
        <v>1.0464530000000001</v>
      </c>
      <c r="CS31" s="3">
        <v>0.86886669999999999</v>
      </c>
      <c r="CT31" s="3">
        <v>0.49120350000000002</v>
      </c>
      <c r="CU31" s="3">
        <v>0.6523118</v>
      </c>
      <c r="CV31" s="3">
        <v>1.376304</v>
      </c>
      <c r="CW31" s="3">
        <v>1.368268</v>
      </c>
      <c r="CX31" s="3">
        <v>0.9298189</v>
      </c>
      <c r="CY31" s="3">
        <v>1.06101</v>
      </c>
      <c r="CZ31" s="3">
        <v>1.1981390000000001</v>
      </c>
      <c r="DA31" s="3">
        <v>0.71893859999999998</v>
      </c>
      <c r="DB31" s="3">
        <v>0.34154030000000002</v>
      </c>
      <c r="DC31" s="3">
        <v>5.3684469999999998E-2</v>
      </c>
      <c r="DD31" s="3">
        <v>0.107698</v>
      </c>
      <c r="DE31" s="3">
        <v>-0.19621350000000001</v>
      </c>
      <c r="DF31" s="3">
        <v>-0.39506049999999998</v>
      </c>
      <c r="DG31" s="3">
        <v>-0.13986299999999999</v>
      </c>
      <c r="DH31" s="3">
        <v>0.35213850000000002</v>
      </c>
      <c r="DI31" s="3">
        <v>0.54703020000000002</v>
      </c>
      <c r="DJ31" s="3">
        <v>0.52443099999999998</v>
      </c>
      <c r="DK31" s="3">
        <v>0.48627140000000002</v>
      </c>
      <c r="DL31" s="3">
        <v>-3.3240319999999997E-2</v>
      </c>
      <c r="DM31" s="3">
        <v>-0.58991170000000004</v>
      </c>
      <c r="DN31" s="3">
        <v>-1.022691</v>
      </c>
      <c r="DO31" s="3">
        <v>-0.99618720000000005</v>
      </c>
      <c r="DP31" s="3">
        <v>-0.21011569999999999</v>
      </c>
      <c r="DQ31" s="3">
        <v>-0.20843149999999999</v>
      </c>
      <c r="DR31" s="3">
        <v>0.34754439999999998</v>
      </c>
      <c r="DS31" s="3">
        <v>0.9585283</v>
      </c>
      <c r="DT31" s="3">
        <v>1.202596</v>
      </c>
      <c r="DU31" s="3">
        <v>0.61052870000000004</v>
      </c>
      <c r="DV31" s="3">
        <v>0.67788789999999999</v>
      </c>
      <c r="DW31" s="3">
        <v>0.78758839999999997</v>
      </c>
      <c r="DX31" s="3">
        <v>0.69590969999999996</v>
      </c>
      <c r="DY31" s="3">
        <v>1.4489559999999999</v>
      </c>
      <c r="DZ31" s="3">
        <v>1.547337</v>
      </c>
      <c r="EA31" s="3">
        <v>1.2786150000000001</v>
      </c>
      <c r="EB31" s="3">
        <v>1.7049639999999999</v>
      </c>
      <c r="EC31" s="3">
        <v>1.143324</v>
      </c>
      <c r="ED31" s="3">
        <v>0.68286610000000003</v>
      </c>
      <c r="EE31" s="3">
        <v>0.52917049999999999</v>
      </c>
      <c r="EF31" s="3">
        <v>0.1642787</v>
      </c>
      <c r="EG31" s="3">
        <v>-0.13217470000000001</v>
      </c>
      <c r="EH31" s="3">
        <v>-0.18830920000000001</v>
      </c>
      <c r="EI31" s="3">
        <v>-0.50420949999999998</v>
      </c>
      <c r="EJ31" s="3">
        <v>-0.21582270000000001</v>
      </c>
      <c r="EK31" s="3">
        <v>-0.50510670000000002</v>
      </c>
      <c r="EL31" s="3">
        <v>-0.64739270000000004</v>
      </c>
      <c r="EM31" s="3">
        <v>-0.56472639999999996</v>
      </c>
      <c r="EN31" s="3">
        <v>-0.22308520000000001</v>
      </c>
      <c r="EO31" s="3">
        <v>5.8019159999999998E-3</v>
      </c>
      <c r="EP31" s="3">
        <v>8.3532329999999998E-3</v>
      </c>
      <c r="EQ31" s="3">
        <v>8.6628200000000002E-2</v>
      </c>
      <c r="ER31" s="3">
        <v>0.51154449999999996</v>
      </c>
      <c r="ES31" s="3">
        <v>0.44253369999999997</v>
      </c>
      <c r="ET31" s="3">
        <v>0.47122979999999998</v>
      </c>
      <c r="EU31" s="3">
        <v>0.1723025</v>
      </c>
      <c r="EV31" s="3">
        <v>1.011781</v>
      </c>
      <c r="EW31" s="3">
        <v>1.496551</v>
      </c>
      <c r="EX31" s="3">
        <v>1.668952</v>
      </c>
      <c r="EY31" s="3">
        <v>2.0385849999999999</v>
      </c>
      <c r="EZ31" s="3">
        <v>1.979096</v>
      </c>
      <c r="FA31" s="3">
        <v>1.548748</v>
      </c>
      <c r="FB31" s="3">
        <v>1.685057</v>
      </c>
      <c r="FC31" s="3">
        <v>2.1618680000000001</v>
      </c>
      <c r="FD31" s="3">
        <v>1.6962330000000001</v>
      </c>
      <c r="FE31" s="3">
        <v>0.59426809999999997</v>
      </c>
      <c r="FF31" s="3">
        <v>9.8676920000000001E-2</v>
      </c>
      <c r="FG31" s="3">
        <v>2.052379E-2</v>
      </c>
      <c r="FH31" s="3">
        <v>-0.22365380000000001</v>
      </c>
      <c r="FI31" s="3">
        <v>-0.45598440000000001</v>
      </c>
      <c r="FJ31" s="3">
        <v>-0.44076009999999999</v>
      </c>
      <c r="FK31" s="3">
        <v>-0.18781900000000001</v>
      </c>
      <c r="FL31" s="3">
        <v>-2.1007660000000001E-2</v>
      </c>
      <c r="FM31" s="3">
        <v>0.8191233</v>
      </c>
      <c r="FN31" s="3">
        <v>0.95673490000000005</v>
      </c>
      <c r="FO31" s="3">
        <v>1.053669</v>
      </c>
      <c r="FP31" s="3">
        <v>0.89605489999999999</v>
      </c>
      <c r="FQ31" s="3">
        <v>0.75480760000000002</v>
      </c>
      <c r="FR31" s="3">
        <v>0.57494829999999997</v>
      </c>
      <c r="FS31" s="3">
        <v>0.36607580000000001</v>
      </c>
      <c r="FT31" s="3">
        <v>0.6462561</v>
      </c>
      <c r="FU31" s="3">
        <v>0.76465709999999998</v>
      </c>
      <c r="FV31" s="3">
        <v>0.73344469999999995</v>
      </c>
      <c r="FW31" s="3">
        <v>0.4014703</v>
      </c>
      <c r="FX31" s="3">
        <v>0.30253659999999999</v>
      </c>
      <c r="FY31" s="3">
        <v>0.12810179999999999</v>
      </c>
      <c r="FZ31" s="3">
        <v>0.58504089999999997</v>
      </c>
      <c r="GA31" s="3">
        <v>0.64499680000000004</v>
      </c>
      <c r="GB31" s="3">
        <v>0.19972090000000001</v>
      </c>
      <c r="GC31" s="3">
        <v>-6.230831E-3</v>
      </c>
      <c r="GD31" s="3">
        <v>-6.925547E-2</v>
      </c>
      <c r="GE31" s="3">
        <v>6.4658519999999997E-2</v>
      </c>
      <c r="GF31" s="3">
        <v>-2.2680519999999999E-2</v>
      </c>
      <c r="GG31" s="3">
        <v>-0.21123829999999999</v>
      </c>
      <c r="GH31" s="3">
        <v>-0.27725480000000002</v>
      </c>
      <c r="GI31" s="3">
        <v>-0.64849000000000001</v>
      </c>
      <c r="GJ31" s="3">
        <v>-0.93155279999999996</v>
      </c>
      <c r="GK31" s="3">
        <v>-1.303418</v>
      </c>
      <c r="GL31" s="3">
        <v>-1.1036680000000001</v>
      </c>
      <c r="GM31" s="3">
        <v>-1.2808330000000001</v>
      </c>
      <c r="GN31" s="3">
        <v>-1.3378620000000001</v>
      </c>
      <c r="GO31" s="3">
        <v>-1.2691300000000001</v>
      </c>
      <c r="GP31" s="3">
        <v>-0.9776321</v>
      </c>
      <c r="GQ31" s="3">
        <v>-0.50860919999999998</v>
      </c>
      <c r="GR31" s="3">
        <v>-0.39464310000000002</v>
      </c>
      <c r="GS31" s="3">
        <v>-0.88532149999999998</v>
      </c>
      <c r="GT31" s="3">
        <v>-0.96251240000000005</v>
      </c>
      <c r="GU31" s="3">
        <v>-1.0470330000000001</v>
      </c>
      <c r="GV31" s="3">
        <v>-0.956619</v>
      </c>
      <c r="GW31" s="3">
        <v>-2.0375830000000001</v>
      </c>
      <c r="GX31" s="3">
        <v>-2.3882810000000001</v>
      </c>
      <c r="GY31" s="3">
        <v>-3.1009530000000001</v>
      </c>
      <c r="GZ31" s="3">
        <v>-3.350867</v>
      </c>
      <c r="HA31" s="3">
        <v>-2.826797</v>
      </c>
      <c r="HB31" s="3">
        <v>-2.3253720000000002</v>
      </c>
      <c r="HC31" s="3">
        <v>-2.302343</v>
      </c>
      <c r="HD31" s="3">
        <v>-1.723849</v>
      </c>
      <c r="HE31" s="3">
        <v>-1.775833</v>
      </c>
      <c r="HF31" s="3">
        <v>-0.87226300000000001</v>
      </c>
      <c r="HG31" s="3">
        <v>-0.41111229999999999</v>
      </c>
      <c r="HH31" s="3">
        <v>-0.42731669999999999</v>
      </c>
      <c r="HI31" s="3">
        <v>-0.44739099999999998</v>
      </c>
      <c r="HJ31" s="3">
        <v>-0.1088083</v>
      </c>
      <c r="HK31" s="3">
        <v>-3.4200429999999997E-2</v>
      </c>
      <c r="HL31" s="3">
        <v>3.9206270000000001E-2</v>
      </c>
      <c r="HM31" s="3">
        <v>0.10568669999999999</v>
      </c>
      <c r="HN31" s="3">
        <v>9.7773310000000002E-2</v>
      </c>
      <c r="HO31" s="3">
        <v>6.8179370000000003E-2</v>
      </c>
      <c r="HP31" s="3">
        <v>3.4116029999999999E-2</v>
      </c>
      <c r="HQ31" s="3">
        <v>3.8789509999999999E-2</v>
      </c>
      <c r="HR31" s="3">
        <v>6.2827830000000001E-2</v>
      </c>
      <c r="HS31" s="3">
        <v>0.1012115</v>
      </c>
      <c r="HT31" s="3">
        <v>0.1642265</v>
      </c>
      <c r="HU31" s="3">
        <v>0.21708230000000001</v>
      </c>
      <c r="HV31" s="3">
        <v>0.24995519999999999</v>
      </c>
      <c r="HW31" s="3">
        <v>0.2778447</v>
      </c>
      <c r="HX31" s="3">
        <v>0.29952839999999997</v>
      </c>
      <c r="HY31" s="3">
        <v>0.31903169999999997</v>
      </c>
      <c r="HZ31" s="3">
        <v>0.33987709999999999</v>
      </c>
      <c r="IA31" s="3">
        <v>0.36275859999999999</v>
      </c>
      <c r="IB31" s="3">
        <v>0.3868625</v>
      </c>
      <c r="IC31" s="3">
        <v>0.4117808</v>
      </c>
      <c r="ID31" s="3">
        <v>0.43741799999999997</v>
      </c>
      <c r="IE31" s="3">
        <v>0.4623604</v>
      </c>
      <c r="IF31" s="3">
        <v>0.48605660000000001</v>
      </c>
      <c r="IG31" s="3">
        <v>0.50872280000000003</v>
      </c>
      <c r="IH31" s="3">
        <v>0.53033470000000005</v>
      </c>
      <c r="II31" s="3">
        <v>0.54981420000000003</v>
      </c>
      <c r="IJ31" s="3">
        <v>0.56725689999999995</v>
      </c>
      <c r="IK31" s="3">
        <v>0.58295079999999999</v>
      </c>
      <c r="IL31" s="3">
        <v>0.59574530000000003</v>
      </c>
      <c r="IM31" s="3">
        <v>0.60566500000000001</v>
      </c>
      <c r="IN31" s="3">
        <v>0.61373949999999999</v>
      </c>
      <c r="IO31" s="3">
        <v>0.62052010000000002</v>
      </c>
      <c r="IP31" s="3">
        <v>0.62634230000000002</v>
      </c>
      <c r="IQ31" s="3">
        <v>0.63163760000000002</v>
      </c>
      <c r="IR31" s="3">
        <v>0.63669299999999995</v>
      </c>
      <c r="IS31" s="3">
        <v>0.640934</v>
      </c>
      <c r="IT31" s="3">
        <v>0.64517500000000005</v>
      </c>
      <c r="IU31" s="3">
        <v>0.64908049999999995</v>
      </c>
      <c r="IV31" s="3">
        <v>0.65260240000000003</v>
      </c>
      <c r="IW31" s="3">
        <v>0.6562924</v>
      </c>
      <c r="IX31" s="3">
        <v>0.65950299999999995</v>
      </c>
      <c r="IY31" s="3">
        <v>0.66259380000000001</v>
      </c>
      <c r="IZ31" s="3">
        <v>0.665493</v>
      </c>
      <c r="JA31" s="3">
        <v>0.66810460000000005</v>
      </c>
      <c r="JB31" s="3">
        <v>0.67059639999999998</v>
      </c>
      <c r="JC31" s="3">
        <v>0.67313619999999996</v>
      </c>
      <c r="JD31" s="3">
        <v>0.67569979999999996</v>
      </c>
      <c r="JE31" s="3">
        <v>0.67797609999999997</v>
      </c>
      <c r="JF31" s="3">
        <v>0.68073170000000005</v>
      </c>
      <c r="JG31" s="3">
        <v>0.68327130000000003</v>
      </c>
      <c r="JH31" s="3">
        <v>0.68605050000000001</v>
      </c>
      <c r="JI31" s="3">
        <v>0.68897379999999997</v>
      </c>
      <c r="JJ31" s="3">
        <v>0.69158540000000002</v>
      </c>
      <c r="JK31" s="3">
        <v>0.69410110000000003</v>
      </c>
      <c r="JL31" s="3">
        <v>0.69608990000000004</v>
      </c>
      <c r="JM31" s="3">
        <v>0.69860580000000005</v>
      </c>
      <c r="JN31" s="3">
        <v>0.70073810000000003</v>
      </c>
      <c r="JO31" s="3">
        <v>0.70284659999999999</v>
      </c>
      <c r="JP31" s="3">
        <v>0.70502699999999996</v>
      </c>
      <c r="JQ31" s="3">
        <v>0.70675209999999999</v>
      </c>
      <c r="JR31" s="3">
        <v>0.70864490000000002</v>
      </c>
      <c r="JS31" s="3">
        <v>0.71063350000000003</v>
      </c>
      <c r="JT31" s="3">
        <v>0.71274210000000005</v>
      </c>
      <c r="JU31" s="3">
        <v>0.71439520000000001</v>
      </c>
      <c r="JV31" s="3">
        <v>0.71614440000000001</v>
      </c>
      <c r="JW31" s="3">
        <v>0.71779749999999998</v>
      </c>
      <c r="JX31" s="3">
        <v>0.71923530000000002</v>
      </c>
      <c r="JY31" s="3">
        <v>0.72091249999999996</v>
      </c>
      <c r="JZ31" s="3">
        <v>0.72249379999999996</v>
      </c>
      <c r="KA31" s="3">
        <v>0.72393130000000006</v>
      </c>
      <c r="KB31" s="3">
        <v>0.72517730000000002</v>
      </c>
      <c r="KC31" s="3">
        <v>0.72647110000000004</v>
      </c>
      <c r="KD31" s="3">
        <v>0.72747740000000005</v>
      </c>
      <c r="KE31" s="3">
        <v>0.72845979999999999</v>
      </c>
      <c r="KF31" s="3">
        <v>0.72951410000000005</v>
      </c>
      <c r="KG31" s="3">
        <v>0.7304484</v>
      </c>
      <c r="KH31" s="3">
        <v>0.7313828</v>
      </c>
      <c r="KI31" s="3">
        <v>0.73238919999999996</v>
      </c>
      <c r="KJ31" s="3">
        <v>0.73368310000000003</v>
      </c>
      <c r="KK31" s="3">
        <v>0.73507270000000002</v>
      </c>
      <c r="KL31" s="3">
        <v>0.73672590000000004</v>
      </c>
      <c r="KM31" s="3">
        <v>0.73842699999999994</v>
      </c>
      <c r="KN31" s="3">
        <v>0.74010430000000005</v>
      </c>
      <c r="KO31" s="3">
        <v>0.74175760000000002</v>
      </c>
      <c r="KP31" s="3">
        <v>0.74343479999999995</v>
      </c>
      <c r="KQ31" s="3">
        <v>0.74501609999999996</v>
      </c>
      <c r="KR31" s="3">
        <v>0.74652560000000001</v>
      </c>
      <c r="KS31" s="3">
        <v>0.74798699999999996</v>
      </c>
      <c r="KT31" s="3">
        <v>0.74944869999999997</v>
      </c>
      <c r="KU31" s="3">
        <v>0.75112610000000002</v>
      </c>
      <c r="KV31" s="3">
        <v>0.75253950000000003</v>
      </c>
      <c r="KW31" s="3">
        <v>0.75414479999999995</v>
      </c>
      <c r="KX31" s="3">
        <v>0.75555850000000002</v>
      </c>
      <c r="KY31" s="3">
        <v>0.75680449999999999</v>
      </c>
      <c r="KZ31" s="3">
        <v>0.75855349999999999</v>
      </c>
      <c r="LA31" s="3">
        <v>0.76011090000000003</v>
      </c>
      <c r="LB31" s="3">
        <v>0.76178809999999997</v>
      </c>
      <c r="LC31" s="3">
        <v>0.76334550000000001</v>
      </c>
      <c r="LD31" s="3">
        <v>0.76475910000000002</v>
      </c>
      <c r="LE31" s="3">
        <v>0.76617279999999999</v>
      </c>
      <c r="LF31" s="3">
        <v>0.76775420000000005</v>
      </c>
      <c r="LG31" s="3">
        <v>0.76945529999999995</v>
      </c>
      <c r="LH31" s="3">
        <v>0.77072510000000005</v>
      </c>
      <c r="LI31" s="3">
        <v>0.77189909999999995</v>
      </c>
      <c r="LJ31" s="3">
        <v>0.77271389999999995</v>
      </c>
      <c r="LK31" s="3">
        <v>0.7734567</v>
      </c>
      <c r="LL31" s="3">
        <v>0.77434309999999995</v>
      </c>
      <c r="LM31" s="3">
        <v>0.77491810000000005</v>
      </c>
      <c r="LN31" s="3">
        <v>0.77549310000000005</v>
      </c>
      <c r="LO31" s="3">
        <v>0.77582859999999998</v>
      </c>
      <c r="LP31" s="3">
        <v>0.77614019999999995</v>
      </c>
      <c r="LQ31" s="3">
        <v>0.77652359999999998</v>
      </c>
      <c r="LR31" s="3">
        <v>0.77676310000000004</v>
      </c>
      <c r="LS31" s="3">
        <v>0.77717040000000004</v>
      </c>
      <c r="LT31" s="3">
        <v>0.77743399999999996</v>
      </c>
      <c r="LU31" s="3">
        <v>0.77786520000000003</v>
      </c>
      <c r="LV31" s="3">
        <v>0.77829660000000001</v>
      </c>
      <c r="LW31" s="3">
        <v>0.77868000000000004</v>
      </c>
      <c r="LX31" s="3">
        <v>0.77899130000000005</v>
      </c>
      <c r="LY31" s="3">
        <v>0.77932679999999999</v>
      </c>
      <c r="LZ31" s="3">
        <v>0.77975799999999995</v>
      </c>
      <c r="MA31" s="3">
        <v>0.78009340000000005</v>
      </c>
      <c r="MB31" s="3">
        <v>0.78057279999999996</v>
      </c>
      <c r="MC31" s="3">
        <v>0.78090820000000005</v>
      </c>
      <c r="MD31" s="3">
        <v>0.78119559999999999</v>
      </c>
      <c r="ME31" s="3">
        <v>0.78153110000000003</v>
      </c>
      <c r="MF31" s="3">
        <v>0.78179469999999995</v>
      </c>
      <c r="MG31" s="3">
        <v>0.78205820000000004</v>
      </c>
      <c r="MH31" s="3">
        <v>0.78229800000000005</v>
      </c>
      <c r="MI31" s="3">
        <v>0.7825375</v>
      </c>
      <c r="MJ31" s="3">
        <v>0.7826573</v>
      </c>
      <c r="MK31" s="3">
        <v>0.78282490000000005</v>
      </c>
      <c r="ML31" s="3">
        <v>0.78299269999999999</v>
      </c>
      <c r="MM31" s="3">
        <v>0.78296860000000001</v>
      </c>
      <c r="MN31" s="3">
        <v>0.78313650000000001</v>
      </c>
      <c r="MO31" s="3">
        <v>0.78332820000000003</v>
      </c>
      <c r="MP31" s="3">
        <v>0.78340010000000004</v>
      </c>
      <c r="MQ31" s="3">
        <v>0.78366360000000002</v>
      </c>
      <c r="MR31" s="3">
        <v>0.78373550000000003</v>
      </c>
      <c r="MS31" s="3">
        <v>0.78383119999999995</v>
      </c>
      <c r="MT31" s="3">
        <v>0.78407070000000001</v>
      </c>
      <c r="MU31" t="s">
        <v>756</v>
      </c>
      <c r="MV31" t="b">
        <v>0</v>
      </c>
      <c r="MW31" t="s">
        <v>377</v>
      </c>
      <c r="MX31" t="s">
        <v>377</v>
      </c>
      <c r="MY31" t="s">
        <v>377</v>
      </c>
      <c r="MZ31" t="s">
        <v>377</v>
      </c>
      <c r="NA31" t="s">
        <v>377</v>
      </c>
      <c r="NB31" t="s">
        <v>757</v>
      </c>
      <c r="NC31" t="s">
        <v>377</v>
      </c>
      <c r="ND31" t="s">
        <v>389</v>
      </c>
      <c r="NE31" t="s">
        <v>758</v>
      </c>
      <c r="NF31" s="1" t="s">
        <v>845</v>
      </c>
    </row>
    <row r="32" spans="1:370" x14ac:dyDescent="0.25">
      <c r="A32" t="s">
        <v>390</v>
      </c>
      <c r="B32" s="1" t="s">
        <v>754</v>
      </c>
      <c r="C32" s="1" t="s">
        <v>844</v>
      </c>
      <c r="D32" t="s">
        <v>755</v>
      </c>
      <c r="E32" t="s">
        <v>377</v>
      </c>
      <c r="F32" t="s">
        <v>374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-809.26649999999995</v>
      </c>
      <c r="AJ32" s="3">
        <v>-845.09939999999995</v>
      </c>
      <c r="AK32" s="3">
        <v>-865.82140000000004</v>
      </c>
      <c r="AL32" s="3">
        <v>-880.40470000000005</v>
      </c>
      <c r="AM32" s="3">
        <v>-87.591970000000003</v>
      </c>
      <c r="AN32" s="3">
        <v>-61.885429999999999</v>
      </c>
      <c r="AO32" s="3">
        <v>-49.27825</v>
      </c>
      <c r="AP32" s="3">
        <v>-41.421219999999998</v>
      </c>
      <c r="AQ32" s="3">
        <v>-30.052379999999999</v>
      </c>
      <c r="AR32" s="3">
        <v>-20.738299999999999</v>
      </c>
      <c r="AS32" s="3">
        <v>-12.85332</v>
      </c>
      <c r="AT32" s="3">
        <v>-6.0105880000000003</v>
      </c>
      <c r="AU32" s="3">
        <v>-5.7337300000000004</v>
      </c>
      <c r="AV32" s="3">
        <v>-5.553814</v>
      </c>
      <c r="AW32" s="3">
        <v>-5.3729649999999998</v>
      </c>
      <c r="AX32" s="3">
        <v>-4.9686339999999998</v>
      </c>
      <c r="AY32" s="3">
        <v>-4.9342759999999997</v>
      </c>
      <c r="AZ32" s="3">
        <v>-4.913958</v>
      </c>
      <c r="BA32" s="3">
        <v>-4.9050919999999998</v>
      </c>
      <c r="BB32" s="3">
        <v>-4.9247629999999996</v>
      </c>
      <c r="BC32" s="3">
        <v>-4.9559829999999998</v>
      </c>
      <c r="BD32" s="3">
        <v>-4.9992789999999996</v>
      </c>
      <c r="BE32" s="3">
        <v>-5.1055650000000004</v>
      </c>
      <c r="BF32" s="3">
        <v>-5.1542519999999996</v>
      </c>
      <c r="BG32" s="3">
        <v>-4.900334</v>
      </c>
      <c r="BH32" s="3">
        <v>-4.3782550000000002</v>
      </c>
      <c r="BI32" s="3">
        <v>0.94908619999999999</v>
      </c>
      <c r="BJ32" s="3">
        <v>1.545274</v>
      </c>
      <c r="BK32" s="3">
        <v>1.211997</v>
      </c>
      <c r="BL32" s="3">
        <v>0.57060100000000002</v>
      </c>
      <c r="BM32" s="3">
        <v>2.0992359999999999</v>
      </c>
      <c r="BN32" s="3">
        <v>2.1788979999999998</v>
      </c>
      <c r="BO32" s="3">
        <v>1.2847249999999999</v>
      </c>
      <c r="BP32" s="3">
        <v>1.6972799999999999</v>
      </c>
      <c r="BQ32" s="3">
        <v>2.1152350000000002</v>
      </c>
      <c r="BR32" s="3">
        <v>1.3148120000000001</v>
      </c>
      <c r="BS32" s="3">
        <v>1.3921539999999999</v>
      </c>
      <c r="BT32" s="3">
        <v>1.1873819999999999</v>
      </c>
      <c r="BU32" s="3">
        <v>0.70664910000000003</v>
      </c>
      <c r="BV32" s="3">
        <v>0.72283319999999995</v>
      </c>
      <c r="BW32" s="3">
        <v>1.2603850000000001</v>
      </c>
      <c r="BX32" s="3">
        <v>0.77456860000000005</v>
      </c>
      <c r="BY32" s="3">
        <v>1.4042380000000001</v>
      </c>
      <c r="BZ32" s="3">
        <v>0.97796799999999995</v>
      </c>
      <c r="CA32" s="3">
        <v>0.1843631</v>
      </c>
      <c r="CB32" s="3">
        <v>0.33601569999999997</v>
      </c>
      <c r="CC32" s="3">
        <v>0.22443579999999999</v>
      </c>
      <c r="CD32" s="3">
        <v>-7.2934869999999999E-2</v>
      </c>
      <c r="CE32" s="3">
        <v>5.6427239999999997E-2</v>
      </c>
      <c r="CF32" s="3">
        <v>0.65365620000000002</v>
      </c>
      <c r="CG32" s="3">
        <v>0.50852039999999998</v>
      </c>
      <c r="CH32" s="3">
        <v>0.58700280000000005</v>
      </c>
      <c r="CI32" s="3">
        <v>0.65070720000000004</v>
      </c>
      <c r="CJ32" s="3">
        <v>1.220871</v>
      </c>
      <c r="CK32" s="3">
        <v>1.1806430000000001</v>
      </c>
      <c r="CL32" s="3">
        <v>0.99214219999999997</v>
      </c>
      <c r="CM32" s="3">
        <v>1.400153</v>
      </c>
      <c r="CN32" s="3">
        <v>1.740721</v>
      </c>
      <c r="CO32" s="3">
        <v>2.3669259999999999</v>
      </c>
      <c r="CP32" s="3">
        <v>2.5215489999999998</v>
      </c>
      <c r="CQ32" s="3">
        <v>2.4436840000000002</v>
      </c>
      <c r="CR32" s="3">
        <v>1.8814850000000001</v>
      </c>
      <c r="CS32" s="3">
        <v>1.9171339999999999</v>
      </c>
      <c r="CT32" s="3">
        <v>2.043371</v>
      </c>
      <c r="CU32" s="3">
        <v>2.431746</v>
      </c>
      <c r="CV32" s="3">
        <v>2.5289969999999999</v>
      </c>
      <c r="CW32" s="3">
        <v>2.3362500000000002</v>
      </c>
      <c r="CX32" s="3">
        <v>1.8922969999999999</v>
      </c>
      <c r="CY32" s="3">
        <v>1.6958530000000001</v>
      </c>
      <c r="CZ32" s="3">
        <v>1.541671</v>
      </c>
      <c r="DA32" s="3">
        <v>1.1550119999999999</v>
      </c>
      <c r="DB32" s="3">
        <v>0.57856890000000005</v>
      </c>
      <c r="DC32" s="3">
        <v>0.43330780000000002</v>
      </c>
      <c r="DD32" s="3">
        <v>0.21203739999999999</v>
      </c>
      <c r="DE32" s="3">
        <v>9.4222429999999996E-2</v>
      </c>
      <c r="DF32" s="3">
        <v>-8.6511019999999994E-2</v>
      </c>
      <c r="DG32" s="3">
        <v>0.86123260000000001</v>
      </c>
      <c r="DH32" s="3">
        <v>0.66574109999999997</v>
      </c>
      <c r="DI32" s="3">
        <v>1.090627</v>
      </c>
      <c r="DJ32" s="3">
        <v>1.2143459999999999</v>
      </c>
      <c r="DK32" s="3">
        <v>1.468807</v>
      </c>
      <c r="DL32" s="3">
        <v>1.468216</v>
      </c>
      <c r="DM32" s="3">
        <v>1.440185</v>
      </c>
      <c r="DN32" s="3">
        <v>1.361057</v>
      </c>
      <c r="DO32" s="3">
        <v>1.131408</v>
      </c>
      <c r="DP32" s="3">
        <v>1.139508</v>
      </c>
      <c r="DQ32" s="3">
        <v>1.233376</v>
      </c>
      <c r="DR32" s="3">
        <v>1.2198340000000001</v>
      </c>
      <c r="DS32" s="3">
        <v>1.381024</v>
      </c>
      <c r="DT32" s="3">
        <v>1.299563</v>
      </c>
      <c r="DU32" s="3">
        <v>1.170833</v>
      </c>
      <c r="DV32" s="3">
        <v>0.92999200000000004</v>
      </c>
      <c r="DW32" s="3">
        <v>0.69458839999999999</v>
      </c>
      <c r="DX32" s="3">
        <v>0.45482529999999999</v>
      </c>
      <c r="DY32" s="3">
        <v>1.000011</v>
      </c>
      <c r="DZ32" s="3">
        <v>1.144218</v>
      </c>
      <c r="EA32" s="3">
        <v>0.97958520000000004</v>
      </c>
      <c r="EB32" s="3">
        <v>1.2036610000000001</v>
      </c>
      <c r="EC32" s="3">
        <v>1.1995100000000001</v>
      </c>
      <c r="ED32" s="3">
        <v>0.91397799999999996</v>
      </c>
      <c r="EE32" s="3">
        <v>0.84305359999999996</v>
      </c>
      <c r="EF32" s="3">
        <v>0.70576159999999999</v>
      </c>
      <c r="EG32" s="3">
        <v>0.79606160000000004</v>
      </c>
      <c r="EH32" s="3">
        <v>1.0566120000000001</v>
      </c>
      <c r="EI32" s="3">
        <v>1.166228</v>
      </c>
      <c r="EJ32" s="3">
        <v>1.4815419999999999</v>
      </c>
      <c r="EK32" s="3">
        <v>1.402164</v>
      </c>
      <c r="EL32" s="3">
        <v>1.39693</v>
      </c>
      <c r="EM32" s="3">
        <v>1.4040189999999999</v>
      </c>
      <c r="EN32" s="3">
        <v>1.5053129999999999</v>
      </c>
      <c r="EO32" s="3">
        <v>1.5048220000000001</v>
      </c>
      <c r="EP32" s="3">
        <v>1.3247519999999999</v>
      </c>
      <c r="EQ32" s="3">
        <v>1.0708819999999999</v>
      </c>
      <c r="ER32" s="3">
        <v>1.174115</v>
      </c>
      <c r="ES32" s="3">
        <v>0.93408849999999999</v>
      </c>
      <c r="ET32" s="3">
        <v>0.80881040000000004</v>
      </c>
      <c r="EU32" s="3">
        <v>0.72187509999999999</v>
      </c>
      <c r="EV32" s="3">
        <v>0.9024411</v>
      </c>
      <c r="EW32" s="3">
        <v>0.89653090000000002</v>
      </c>
      <c r="EX32" s="3">
        <v>0.9830506</v>
      </c>
      <c r="EY32" s="3">
        <v>1.1134139999999999</v>
      </c>
      <c r="EZ32" s="3">
        <v>1.1836439999999999</v>
      </c>
      <c r="FA32" s="3">
        <v>1.1619390000000001</v>
      </c>
      <c r="FB32" s="3">
        <v>1.24535</v>
      </c>
      <c r="FC32" s="3">
        <v>1.488712</v>
      </c>
      <c r="FD32" s="3">
        <v>1.4162870000000001</v>
      </c>
      <c r="FE32" s="3">
        <v>1.161049</v>
      </c>
      <c r="FF32" s="3">
        <v>1.0098910000000001</v>
      </c>
      <c r="FG32" s="3">
        <v>0.91194989999999998</v>
      </c>
      <c r="FH32" s="3">
        <v>0.74528450000000002</v>
      </c>
      <c r="FI32" s="3">
        <v>0.59220240000000002</v>
      </c>
      <c r="FJ32" s="3">
        <v>0.50293480000000002</v>
      </c>
      <c r="FK32" s="3">
        <v>0.38909260000000001</v>
      </c>
      <c r="FL32" s="3">
        <v>0.27680529999999998</v>
      </c>
      <c r="FM32" s="3">
        <v>0.150898</v>
      </c>
      <c r="FN32" s="3">
        <v>-0.13549649999999999</v>
      </c>
      <c r="FO32" s="3">
        <v>-0.2030767</v>
      </c>
      <c r="FP32" s="3">
        <v>-0.37431540000000002</v>
      </c>
      <c r="FQ32" s="3">
        <v>-0.58779119999999996</v>
      </c>
      <c r="FR32" s="3">
        <v>-0.77558510000000003</v>
      </c>
      <c r="FS32" s="3">
        <v>-1.024829</v>
      </c>
      <c r="FT32" s="3">
        <v>-0.98155610000000004</v>
      </c>
      <c r="FU32" s="3">
        <v>-0.91226099999999999</v>
      </c>
      <c r="FV32" s="3">
        <v>-0.91575620000000002</v>
      </c>
      <c r="FW32" s="3">
        <v>-1.0878909999999999</v>
      </c>
      <c r="FX32" s="3">
        <v>-1.0140849999999999</v>
      </c>
      <c r="FY32" s="3">
        <v>-0.84747309999999998</v>
      </c>
      <c r="FZ32" s="3">
        <v>-0.58156929999999996</v>
      </c>
      <c r="GA32" s="3">
        <v>-0.36274919999999999</v>
      </c>
      <c r="GB32" s="3">
        <v>-0.39557999999999999</v>
      </c>
      <c r="GC32" s="3">
        <v>-0.32549169999999999</v>
      </c>
      <c r="GD32" s="3">
        <v>-0.24169070000000001</v>
      </c>
      <c r="GE32" s="3">
        <v>-0.26842339999999998</v>
      </c>
      <c r="GF32" s="3">
        <v>-0.30730220000000003</v>
      </c>
      <c r="GG32" s="3">
        <v>-0.31438579999999999</v>
      </c>
      <c r="GH32" s="3">
        <v>-0.25306200000000001</v>
      </c>
      <c r="GI32" s="3">
        <v>-0.40239340000000001</v>
      </c>
      <c r="GJ32" s="3">
        <v>-0.51412829999999998</v>
      </c>
      <c r="GK32" s="3">
        <v>-0.6450958</v>
      </c>
      <c r="GL32" s="3">
        <v>-0.49731930000000002</v>
      </c>
      <c r="GM32" s="3">
        <v>-0.3934202</v>
      </c>
      <c r="GN32" s="3">
        <v>-0.3085212</v>
      </c>
      <c r="GO32" s="3">
        <v>-0.1991098</v>
      </c>
      <c r="GP32" s="3">
        <v>-7.8496780000000002E-2</v>
      </c>
      <c r="GQ32" s="3">
        <v>1.5646319999999998E-2</v>
      </c>
      <c r="GR32" s="3">
        <v>8.1870319999999996E-2</v>
      </c>
      <c r="GS32" s="3">
        <v>3.3070719999999998E-2</v>
      </c>
      <c r="GT32" s="3">
        <v>3.9469259999999999E-2</v>
      </c>
      <c r="GU32" s="3">
        <v>6.1931430000000003E-2</v>
      </c>
      <c r="GV32" s="3">
        <v>-7.5228719999999999E-2</v>
      </c>
      <c r="GW32" s="3">
        <v>-0.31867780000000001</v>
      </c>
      <c r="GX32" s="3">
        <v>-0.56775439999999999</v>
      </c>
      <c r="GY32" s="3">
        <v>-0.61697740000000001</v>
      </c>
      <c r="GZ32" s="3">
        <v>-0.83069709999999997</v>
      </c>
      <c r="HA32" s="3">
        <v>-0.79693449999999999</v>
      </c>
      <c r="HB32" s="3">
        <v>-0.69558350000000002</v>
      </c>
      <c r="HC32" s="3">
        <v>-0.87918059999999998</v>
      </c>
      <c r="HD32" s="3">
        <v>-0.73891669999999998</v>
      </c>
      <c r="HE32" s="3">
        <v>-0.74933709999999998</v>
      </c>
      <c r="HF32" s="3">
        <v>-0.64869239999999995</v>
      </c>
      <c r="HG32" s="3">
        <v>-0.44941900000000001</v>
      </c>
      <c r="HH32" s="3">
        <v>-0.47731420000000002</v>
      </c>
      <c r="HI32" s="3">
        <v>-0.37516460000000001</v>
      </c>
      <c r="HJ32" s="3">
        <v>-0.3983024</v>
      </c>
      <c r="HK32" s="3">
        <v>-0.314413</v>
      </c>
      <c r="HL32" s="3">
        <v>-0.36873820000000002</v>
      </c>
      <c r="HM32" s="3">
        <v>-0.43566189999999999</v>
      </c>
      <c r="HN32" s="3">
        <v>-0.4064642</v>
      </c>
      <c r="HO32" s="3">
        <v>-0.29321730000000001</v>
      </c>
      <c r="HP32" s="3">
        <v>-0.1708788</v>
      </c>
      <c r="HQ32" s="3">
        <v>-5.3883430000000003E-2</v>
      </c>
      <c r="HR32" s="3">
        <v>3.3345819999999998E-2</v>
      </c>
      <c r="HS32" s="3">
        <v>8.2942719999999998E-2</v>
      </c>
      <c r="HT32" s="3">
        <v>0.12627940000000001</v>
      </c>
      <c r="HU32" s="3">
        <v>0.1683482</v>
      </c>
      <c r="HV32" s="3">
        <v>0.1956098</v>
      </c>
      <c r="HW32" s="3">
        <v>0.2176236</v>
      </c>
      <c r="HX32" s="3">
        <v>0.23415059999999999</v>
      </c>
      <c r="HY32" s="3">
        <v>0.24684449999999999</v>
      </c>
      <c r="HZ32" s="3">
        <v>0.25745390000000001</v>
      </c>
      <c r="IA32" s="3">
        <v>0.26631369999999999</v>
      </c>
      <c r="IB32" s="3">
        <v>0.27618939999999997</v>
      </c>
      <c r="IC32" s="3">
        <v>0.28606429999999999</v>
      </c>
      <c r="ID32" s="3">
        <v>0.29660370000000003</v>
      </c>
      <c r="IE32" s="3">
        <v>0.3060678</v>
      </c>
      <c r="IF32" s="3">
        <v>0.3144113</v>
      </c>
      <c r="IG32" s="3">
        <v>0.32113399999999998</v>
      </c>
      <c r="IH32" s="3">
        <v>0.32695590000000002</v>
      </c>
      <c r="II32" s="3">
        <v>0.33293</v>
      </c>
      <c r="IJ32" s="3">
        <v>0.33840100000000001</v>
      </c>
      <c r="IK32" s="3">
        <v>0.3428176</v>
      </c>
      <c r="IL32" s="3">
        <v>0.34601229999999999</v>
      </c>
      <c r="IM32" s="3">
        <v>0.34889559999999997</v>
      </c>
      <c r="IN32" s="3">
        <v>0.35180319999999998</v>
      </c>
      <c r="IO32" s="3">
        <v>0.35396810000000001</v>
      </c>
      <c r="IP32" s="3">
        <v>0.3559889</v>
      </c>
      <c r="IQ32" s="3">
        <v>0.35717090000000001</v>
      </c>
      <c r="IR32" s="3">
        <v>0.3574425</v>
      </c>
      <c r="IS32" s="3">
        <v>0.3583131</v>
      </c>
      <c r="IT32" s="3">
        <v>0.35968739999999999</v>
      </c>
      <c r="IU32" s="3">
        <v>0.36115740000000002</v>
      </c>
      <c r="IV32" s="3">
        <v>0.3626511</v>
      </c>
      <c r="IW32" s="3">
        <v>0.36464770000000002</v>
      </c>
      <c r="IX32" s="3">
        <v>0.36728139999999998</v>
      </c>
      <c r="IY32" s="3">
        <v>0.37178050000000001</v>
      </c>
      <c r="IZ32" s="3">
        <v>0.37723509999999999</v>
      </c>
      <c r="JA32" s="3">
        <v>0.3826965</v>
      </c>
      <c r="JB32" s="3">
        <v>0.3877679</v>
      </c>
      <c r="JC32" s="3">
        <v>0.39216849999999998</v>
      </c>
      <c r="JD32" s="3">
        <v>0.39637739999999999</v>
      </c>
      <c r="JE32" s="3">
        <v>0.40044249999999998</v>
      </c>
      <c r="JF32" s="3">
        <v>0.40443590000000001</v>
      </c>
      <c r="JG32" s="3">
        <v>0.40799770000000002</v>
      </c>
      <c r="JH32" s="3">
        <v>0.41108060000000002</v>
      </c>
      <c r="JI32" s="3">
        <v>0.41401969999999999</v>
      </c>
      <c r="JJ32" s="3">
        <v>0.41746159999999999</v>
      </c>
      <c r="JK32" s="3">
        <v>0.42162280000000002</v>
      </c>
      <c r="JL32" s="3">
        <v>0.4259754</v>
      </c>
      <c r="JM32" s="3">
        <v>0.43025989999999997</v>
      </c>
      <c r="JN32" s="3">
        <v>0.43447000000000002</v>
      </c>
      <c r="JO32" s="3">
        <v>0.43807459999999998</v>
      </c>
      <c r="JP32" s="3">
        <v>0.44153100000000001</v>
      </c>
      <c r="JQ32" s="3">
        <v>0.44481500000000002</v>
      </c>
      <c r="JR32" s="3">
        <v>0.4473451</v>
      </c>
      <c r="JS32" s="3">
        <v>0.4489532</v>
      </c>
      <c r="JT32" s="3">
        <v>0.44950699999999999</v>
      </c>
      <c r="JU32" s="3">
        <v>0.44958160000000003</v>
      </c>
      <c r="JV32" s="3">
        <v>0.4497042</v>
      </c>
      <c r="JW32" s="3">
        <v>0.45004240000000001</v>
      </c>
      <c r="JX32" s="3">
        <v>0.4505961</v>
      </c>
      <c r="JY32" s="3">
        <v>0.45107789999999998</v>
      </c>
      <c r="JZ32" s="3">
        <v>0.45167970000000002</v>
      </c>
      <c r="KA32" s="3">
        <v>0.45242520000000003</v>
      </c>
      <c r="KB32" s="3">
        <v>0.45312269999999999</v>
      </c>
      <c r="KC32" s="3">
        <v>0.4538682</v>
      </c>
      <c r="KD32" s="3">
        <v>0.45458969999999999</v>
      </c>
      <c r="KE32" s="3">
        <v>0.45511970000000002</v>
      </c>
      <c r="KF32" s="3">
        <v>0.45545770000000002</v>
      </c>
      <c r="KG32" s="3">
        <v>0.45550839999999998</v>
      </c>
      <c r="KH32" s="3">
        <v>0.45493610000000001</v>
      </c>
      <c r="KI32" s="3">
        <v>0.45354919999999999</v>
      </c>
      <c r="KJ32" s="3">
        <v>0.4512756</v>
      </c>
      <c r="KK32" s="3">
        <v>0.44813960000000003</v>
      </c>
      <c r="KL32" s="3">
        <v>0.4441891</v>
      </c>
      <c r="KM32" s="3">
        <v>0.43978309999999998</v>
      </c>
      <c r="KN32" s="3">
        <v>0.4350656</v>
      </c>
      <c r="KO32" s="3">
        <v>0.43034830000000002</v>
      </c>
      <c r="KP32" s="3">
        <v>0.42577470000000001</v>
      </c>
      <c r="KQ32" s="3">
        <v>0.42177609999999999</v>
      </c>
      <c r="KR32" s="3">
        <v>0.41854409999999997</v>
      </c>
      <c r="KS32" s="3">
        <v>0.4159833</v>
      </c>
      <c r="KT32" s="3">
        <v>0.4140452</v>
      </c>
      <c r="KU32" s="3">
        <v>0.41256229999999999</v>
      </c>
      <c r="KV32" s="3">
        <v>0.41158280000000003</v>
      </c>
      <c r="KW32" s="3">
        <v>0.4111302</v>
      </c>
      <c r="KX32" s="3">
        <v>0.41125270000000003</v>
      </c>
      <c r="KY32" s="3">
        <v>0.41197420000000001</v>
      </c>
      <c r="KZ32" s="3">
        <v>0.41307909999999998</v>
      </c>
      <c r="LA32" s="3">
        <v>0.41406120000000002</v>
      </c>
      <c r="LB32" s="3">
        <v>0.41437000000000002</v>
      </c>
      <c r="LC32" s="3">
        <v>0.41390909999999997</v>
      </c>
      <c r="LD32" s="3">
        <v>0.41265449999999998</v>
      </c>
      <c r="LE32" s="3">
        <v>0.41034320000000002</v>
      </c>
      <c r="LF32" s="3">
        <v>0.40723809999999999</v>
      </c>
      <c r="LG32" s="3">
        <v>0.403028</v>
      </c>
      <c r="LH32" s="3">
        <v>0.39759290000000003</v>
      </c>
      <c r="LI32" s="3">
        <v>0.39139109999999999</v>
      </c>
      <c r="LJ32" s="3">
        <v>0.38507000000000002</v>
      </c>
      <c r="LK32" s="3">
        <v>0.37872489999999998</v>
      </c>
      <c r="LL32" s="3">
        <v>0.37245139999999999</v>
      </c>
      <c r="LM32" s="3">
        <v>0.36622549999999998</v>
      </c>
      <c r="LN32" s="3">
        <v>0.35964020000000002</v>
      </c>
      <c r="LO32" s="3">
        <v>0.35252810000000001</v>
      </c>
      <c r="LP32" s="3">
        <v>0.34529650000000001</v>
      </c>
      <c r="LQ32" s="3">
        <v>0.33828059999999999</v>
      </c>
      <c r="LR32" s="3">
        <v>0.3315517</v>
      </c>
      <c r="LS32" s="3">
        <v>0.32513429999999999</v>
      </c>
      <c r="LT32" s="3">
        <v>0.31878879999999998</v>
      </c>
      <c r="LU32" s="3">
        <v>0.31273129999999999</v>
      </c>
      <c r="LV32" s="3">
        <v>0.30724869999999999</v>
      </c>
      <c r="LW32" s="3">
        <v>0.30265219999999998</v>
      </c>
      <c r="LX32" s="3">
        <v>0.29860680000000001</v>
      </c>
      <c r="LY32" s="3">
        <v>0.29484890000000002</v>
      </c>
      <c r="LZ32" s="3">
        <v>0.29118690000000003</v>
      </c>
      <c r="MA32" s="3">
        <v>0.28754940000000001</v>
      </c>
      <c r="MB32" s="3">
        <v>0.28405560000000002</v>
      </c>
      <c r="MC32" s="3">
        <v>0.28075290000000003</v>
      </c>
      <c r="MD32" s="3">
        <v>0.27754600000000001</v>
      </c>
      <c r="ME32" s="3">
        <v>0.27457890000000001</v>
      </c>
      <c r="MF32" s="3">
        <v>0.2722347</v>
      </c>
      <c r="MG32" s="3">
        <v>0.27010659999999997</v>
      </c>
      <c r="MH32" s="3">
        <v>0.26809820000000001</v>
      </c>
      <c r="MI32" s="3">
        <v>0.26618530000000001</v>
      </c>
      <c r="MJ32" s="3">
        <v>0.26420060000000001</v>
      </c>
      <c r="MK32" s="3">
        <v>0.26240740000000001</v>
      </c>
      <c r="ML32" s="3">
        <v>0.26080639999999999</v>
      </c>
      <c r="MM32" s="3">
        <v>0.25927729999999999</v>
      </c>
      <c r="MN32" s="3">
        <v>0.25755600000000001</v>
      </c>
      <c r="MO32" s="3">
        <v>0.25605030000000001</v>
      </c>
      <c r="MP32" s="3">
        <v>0.25507190000000002</v>
      </c>
      <c r="MQ32" s="3">
        <v>0.25466840000000002</v>
      </c>
      <c r="MR32" s="3">
        <v>0.25507999999999997</v>
      </c>
      <c r="MS32" s="3">
        <v>0.25575530000000002</v>
      </c>
      <c r="MT32" s="3">
        <v>0.25654969999999999</v>
      </c>
      <c r="MU32" t="s">
        <v>756</v>
      </c>
      <c r="MV32" t="b">
        <v>0</v>
      </c>
      <c r="MW32" t="s">
        <v>377</v>
      </c>
      <c r="MX32" t="s">
        <v>377</v>
      </c>
      <c r="MY32" t="s">
        <v>377</v>
      </c>
      <c r="MZ32" t="s">
        <v>377</v>
      </c>
      <c r="NA32" t="s">
        <v>377</v>
      </c>
      <c r="NB32" t="s">
        <v>757</v>
      </c>
      <c r="NC32" t="s">
        <v>377</v>
      </c>
      <c r="ND32" t="s">
        <v>395</v>
      </c>
      <c r="NE32" t="s">
        <v>758</v>
      </c>
      <c r="NF32" s="1" t="s">
        <v>845</v>
      </c>
    </row>
    <row r="33" spans="1:370" x14ac:dyDescent="0.25">
      <c r="A33" t="s">
        <v>396</v>
      </c>
      <c r="B33" s="1" t="s">
        <v>754</v>
      </c>
      <c r="C33" s="1" t="s">
        <v>844</v>
      </c>
      <c r="D33" t="s">
        <v>755</v>
      </c>
      <c r="E33" t="s">
        <v>377</v>
      </c>
      <c r="F33" t="s">
        <v>374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1.1454139999999999</v>
      </c>
      <c r="AJ33" s="3">
        <v>0.1987681</v>
      </c>
      <c r="AK33" s="3">
        <v>0.11648509999999999</v>
      </c>
      <c r="AL33" s="3">
        <v>0.46757939999999998</v>
      </c>
      <c r="AM33" s="3">
        <v>0.2686944</v>
      </c>
      <c r="AN33" s="3">
        <v>-0.28319640000000001</v>
      </c>
      <c r="AO33" s="3">
        <v>-0.43939470000000003</v>
      </c>
      <c r="AP33" s="3">
        <v>0.27783869999999999</v>
      </c>
      <c r="AQ33" s="3">
        <v>0.65050889999999995</v>
      </c>
      <c r="AR33" s="3">
        <v>0.46958159999999999</v>
      </c>
      <c r="AS33" s="3">
        <v>0.61892990000000003</v>
      </c>
      <c r="AT33" s="3">
        <v>0.68542270000000005</v>
      </c>
      <c r="AU33" s="3">
        <v>1.514527</v>
      </c>
      <c r="AV33" s="3">
        <v>1.836956</v>
      </c>
      <c r="AW33" s="3">
        <v>2.3557220000000001</v>
      </c>
      <c r="AX33" s="3">
        <v>2.5036990000000001</v>
      </c>
      <c r="AY33" s="3">
        <v>2.5871970000000002</v>
      </c>
      <c r="AZ33" s="3">
        <v>2.9218229999999998</v>
      </c>
      <c r="BA33" s="3">
        <v>2.7415180000000001</v>
      </c>
      <c r="BB33" s="3">
        <v>2.2209379999999999</v>
      </c>
      <c r="BC33" s="3">
        <v>2.2525019999999998</v>
      </c>
      <c r="BD33" s="3">
        <v>2.178302</v>
      </c>
      <c r="BE33" s="3">
        <v>2.2299319999999998</v>
      </c>
      <c r="BF33" s="3">
        <v>2.2915100000000002</v>
      </c>
      <c r="BG33" s="3">
        <v>2.222429</v>
      </c>
      <c r="BH33" s="3">
        <v>1.910129</v>
      </c>
      <c r="BI33" s="3">
        <v>2.0843189999999998</v>
      </c>
      <c r="BJ33" s="3">
        <v>2.4256700000000002</v>
      </c>
      <c r="BK33" s="3">
        <v>2.7879149999999999</v>
      </c>
      <c r="BL33" s="3">
        <v>3.035844</v>
      </c>
      <c r="BM33" s="3">
        <v>3.6042610000000002</v>
      </c>
      <c r="BN33" s="3">
        <v>3.686617</v>
      </c>
      <c r="BO33" s="3">
        <v>3.7069990000000002</v>
      </c>
      <c r="BP33" s="3">
        <v>3.697676</v>
      </c>
      <c r="BQ33" s="3">
        <v>2.8886859999999999</v>
      </c>
      <c r="BR33" s="3">
        <v>2.4534850000000001</v>
      </c>
      <c r="BS33" s="3">
        <v>1.7907569999999999</v>
      </c>
      <c r="BT33" s="3">
        <v>1.381586</v>
      </c>
      <c r="BU33" s="3">
        <v>1.047037</v>
      </c>
      <c r="BV33" s="3">
        <v>0.95966030000000002</v>
      </c>
      <c r="BW33" s="3">
        <v>1.6963900000000001</v>
      </c>
      <c r="BX33" s="3">
        <v>2.0777960000000002</v>
      </c>
      <c r="BY33" s="3">
        <v>1.945897</v>
      </c>
      <c r="BZ33" s="3">
        <v>1.615991</v>
      </c>
      <c r="CA33" s="3">
        <v>1.0560419999999999</v>
      </c>
      <c r="CB33" s="3">
        <v>0.76287870000000002</v>
      </c>
      <c r="CC33" s="3">
        <v>0.76021810000000001</v>
      </c>
      <c r="CD33" s="3">
        <v>0.28217940000000002</v>
      </c>
      <c r="CE33" s="3">
        <v>-0.3190904</v>
      </c>
      <c r="CF33" s="3">
        <v>-0.53817610000000005</v>
      </c>
      <c r="CG33" s="3">
        <v>-0.63464589999999999</v>
      </c>
      <c r="CH33" s="3">
        <v>-0.51530500000000001</v>
      </c>
      <c r="CI33" s="3">
        <v>-0.4991584</v>
      </c>
      <c r="CJ33" s="3">
        <v>-0.37745309999999999</v>
      </c>
      <c r="CK33" s="3">
        <v>-0.58204670000000003</v>
      </c>
      <c r="CL33" s="3">
        <v>-0.56810159999999998</v>
      </c>
      <c r="CM33" s="3">
        <v>-0.3159904</v>
      </c>
      <c r="CN33" s="3">
        <v>0.91629720000000003</v>
      </c>
      <c r="CO33" s="3">
        <v>1.6808449999999999</v>
      </c>
      <c r="CP33" s="3">
        <v>1.9268050000000001</v>
      </c>
      <c r="CQ33" s="3">
        <v>2.0529600000000001</v>
      </c>
      <c r="CR33" s="3">
        <v>2.017709</v>
      </c>
      <c r="CS33" s="3">
        <v>2.2701310000000001</v>
      </c>
      <c r="CT33" s="3">
        <v>2.28932</v>
      </c>
      <c r="CU33" s="3">
        <v>2.7347399999999999</v>
      </c>
      <c r="CV33" s="3">
        <v>3.0871590000000002</v>
      </c>
      <c r="CW33" s="3">
        <v>3.052651</v>
      </c>
      <c r="CX33" s="3">
        <v>2.7193649999999998</v>
      </c>
      <c r="CY33" s="3">
        <v>2.52901</v>
      </c>
      <c r="CZ33" s="3">
        <v>2.7166929999999998</v>
      </c>
      <c r="DA33" s="3">
        <v>2.4521670000000002</v>
      </c>
      <c r="DB33" s="3">
        <v>2.0949529999999998</v>
      </c>
      <c r="DC33" s="3">
        <v>1.5877509999999999</v>
      </c>
      <c r="DD33" s="3">
        <v>1.5133859999999999</v>
      </c>
      <c r="DE33" s="3">
        <v>1.093801</v>
      </c>
      <c r="DF33" s="3">
        <v>1.013757</v>
      </c>
      <c r="DG33" s="3">
        <v>1.231336</v>
      </c>
      <c r="DH33" s="3">
        <v>1.688504</v>
      </c>
      <c r="DI33" s="3">
        <v>2.4226909999999999</v>
      </c>
      <c r="DJ33" s="3">
        <v>2.458901</v>
      </c>
      <c r="DK33" s="3">
        <v>2.5278719999999999</v>
      </c>
      <c r="DL33" s="3">
        <v>1.877197</v>
      </c>
      <c r="DM33" s="3">
        <v>1.558708</v>
      </c>
      <c r="DN33" s="3">
        <v>1.3269949999999999</v>
      </c>
      <c r="DO33" s="3">
        <v>1.013217</v>
      </c>
      <c r="DP33" s="3">
        <v>1.1465909999999999</v>
      </c>
      <c r="DQ33" s="3">
        <v>1.233563</v>
      </c>
      <c r="DR33" s="3">
        <v>1.26213</v>
      </c>
      <c r="DS33" s="3">
        <v>1.651211</v>
      </c>
      <c r="DT33" s="3">
        <v>1.8187610000000001</v>
      </c>
      <c r="DU33" s="3">
        <v>1.4509609999999999</v>
      </c>
      <c r="DV33" s="3">
        <v>1.423325</v>
      </c>
      <c r="DW33" s="3">
        <v>1.338347</v>
      </c>
      <c r="DX33" s="3">
        <v>1.405049</v>
      </c>
      <c r="DY33" s="3">
        <v>1.795474</v>
      </c>
      <c r="DZ33" s="3">
        <v>2.0629430000000002</v>
      </c>
      <c r="EA33" s="3">
        <v>1.847569</v>
      </c>
      <c r="EB33" s="3">
        <v>1.920884</v>
      </c>
      <c r="EC33" s="3">
        <v>1.8453850000000001</v>
      </c>
      <c r="ED33" s="3">
        <v>1.563795</v>
      </c>
      <c r="EE33" s="3">
        <v>1.4197979999999999</v>
      </c>
      <c r="EF33" s="3">
        <v>1.155905</v>
      </c>
      <c r="EG33" s="3">
        <v>0.87610920000000003</v>
      </c>
      <c r="EH33" s="3">
        <v>0.93292520000000001</v>
      </c>
      <c r="EI33" s="3">
        <v>0.96052630000000006</v>
      </c>
      <c r="EJ33" s="3">
        <v>1.3298779999999999</v>
      </c>
      <c r="EK33" s="3">
        <v>1.0795779999999999</v>
      </c>
      <c r="EL33" s="3">
        <v>0.70944169999999995</v>
      </c>
      <c r="EM33" s="3">
        <v>0.72405229999999998</v>
      </c>
      <c r="EN33" s="3">
        <v>0.9260294</v>
      </c>
      <c r="EO33" s="3">
        <v>0.88641579999999998</v>
      </c>
      <c r="EP33" s="3">
        <v>0.70121319999999998</v>
      </c>
      <c r="EQ33" s="3">
        <v>0.2952864</v>
      </c>
      <c r="ER33" s="3">
        <v>0.46827859999999999</v>
      </c>
      <c r="ES33" s="3">
        <v>0.25044670000000002</v>
      </c>
      <c r="ET33" s="3">
        <v>0.41738059999999999</v>
      </c>
      <c r="EU33" s="3">
        <v>0.93429019999999996</v>
      </c>
      <c r="EV33" s="3">
        <v>1.449719</v>
      </c>
      <c r="EW33" s="3">
        <v>1.6603250000000001</v>
      </c>
      <c r="EX33" s="3">
        <v>1.7548269999999999</v>
      </c>
      <c r="EY33" s="3">
        <v>1.864274</v>
      </c>
      <c r="EZ33" s="3">
        <v>1.5726039999999999</v>
      </c>
      <c r="FA33" s="3">
        <v>1.2702389999999999</v>
      </c>
      <c r="FB33" s="3">
        <v>1.289909</v>
      </c>
      <c r="FC33" s="3">
        <v>1.5680670000000001</v>
      </c>
      <c r="FD33" s="3">
        <v>1.380884</v>
      </c>
      <c r="FE33" s="3">
        <v>0.55454289999999995</v>
      </c>
      <c r="FF33" s="3">
        <v>-6.0959579999999999E-2</v>
      </c>
      <c r="FG33" s="3">
        <v>0.26981870000000002</v>
      </c>
      <c r="FH33" s="3">
        <v>-0.2301946</v>
      </c>
      <c r="FI33" s="3">
        <v>-0.42657709999999999</v>
      </c>
      <c r="FJ33" s="3">
        <v>-0.3804226</v>
      </c>
      <c r="FK33" s="3">
        <v>-8.2085969999999994E-2</v>
      </c>
      <c r="FL33" s="3">
        <v>-0.2159681</v>
      </c>
      <c r="FM33" s="3">
        <v>9.5401879999999994E-2</v>
      </c>
      <c r="FN33" s="3">
        <v>0.13460430000000001</v>
      </c>
      <c r="FO33" s="3">
        <v>-4.279554E-2</v>
      </c>
      <c r="FP33" s="3">
        <v>-0.18888289999999999</v>
      </c>
      <c r="FQ33" s="3">
        <v>-0.3679132</v>
      </c>
      <c r="FR33" s="3">
        <v>-0.62529179999999995</v>
      </c>
      <c r="FS33" s="3">
        <v>-0.996031</v>
      </c>
      <c r="FT33" s="3">
        <v>-0.74125859999999999</v>
      </c>
      <c r="FU33" s="3">
        <v>-0.49501040000000002</v>
      </c>
      <c r="FV33" s="3">
        <v>-0.52341780000000004</v>
      </c>
      <c r="FW33" s="3">
        <v>-0.64057949999999997</v>
      </c>
      <c r="FX33" s="3">
        <v>-0.79560690000000001</v>
      </c>
      <c r="FY33" s="3">
        <v>-0.93462199999999995</v>
      </c>
      <c r="FZ33" s="3">
        <v>-0.60055860000000005</v>
      </c>
      <c r="GA33" s="3">
        <v>-0.49946689999999999</v>
      </c>
      <c r="GB33" s="3">
        <v>-0.51240549999999996</v>
      </c>
      <c r="GC33" s="3">
        <v>-0.3919069</v>
      </c>
      <c r="GD33" s="3">
        <v>-0.54730690000000004</v>
      </c>
      <c r="GE33" s="3">
        <v>-0.37049290000000001</v>
      </c>
      <c r="GF33" s="3">
        <v>-0.65657109999999996</v>
      </c>
      <c r="GG33" s="3">
        <v>-0.85386879999999998</v>
      </c>
      <c r="GH33" s="3">
        <v>-0.86246060000000002</v>
      </c>
      <c r="GI33" s="3">
        <v>-1.115275</v>
      </c>
      <c r="GJ33" s="3">
        <v>-1.2822359999999999</v>
      </c>
      <c r="GK33" s="3">
        <v>-1.613164</v>
      </c>
      <c r="GL33" s="3">
        <v>-1.409295</v>
      </c>
      <c r="GM33" s="3">
        <v>-1.552948</v>
      </c>
      <c r="GN33" s="3">
        <v>-1.164785</v>
      </c>
      <c r="GO33" s="3">
        <v>-1.1383840000000001</v>
      </c>
      <c r="GP33" s="3">
        <v>-1.120849</v>
      </c>
      <c r="GQ33" s="3">
        <v>-0.85598470000000004</v>
      </c>
      <c r="GR33" s="3">
        <v>-1.171975</v>
      </c>
      <c r="GS33" s="3">
        <v>-1.2919210000000001</v>
      </c>
      <c r="GT33" s="3">
        <v>-1.156949</v>
      </c>
      <c r="GU33" s="3">
        <v>-1.003417</v>
      </c>
      <c r="GV33" s="3">
        <v>-0.87160329999999997</v>
      </c>
      <c r="GW33" s="3">
        <v>-1.227004</v>
      </c>
      <c r="GX33" s="3">
        <v>-1.5188189999999999</v>
      </c>
      <c r="GY33" s="3">
        <v>-2.4041969999999999</v>
      </c>
      <c r="GZ33" s="3">
        <v>-2.505757</v>
      </c>
      <c r="HA33" s="3">
        <v>-2.697079</v>
      </c>
      <c r="HB33" s="3">
        <v>-2.8191329999999999</v>
      </c>
      <c r="HC33" s="3">
        <v>-2.815394</v>
      </c>
      <c r="HD33" s="3">
        <v>-2.2798389999999999</v>
      </c>
      <c r="HE33" s="3">
        <v>-1.942126</v>
      </c>
      <c r="HF33" s="3">
        <v>-1.3809400000000001</v>
      </c>
      <c r="HG33" s="3">
        <v>-0.55608449999999998</v>
      </c>
      <c r="HH33" s="3">
        <v>-0.14883389999999999</v>
      </c>
      <c r="HI33" s="3">
        <v>0.2001213</v>
      </c>
      <c r="HJ33" s="3">
        <v>0.2757599</v>
      </c>
      <c r="HK33" s="3">
        <v>0.35927150000000002</v>
      </c>
      <c r="HL33" s="3">
        <v>0.46235409999999999</v>
      </c>
      <c r="HM33" s="3">
        <v>0.50722149999999999</v>
      </c>
      <c r="HN33" s="3">
        <v>0.58245829999999998</v>
      </c>
      <c r="HO33" s="3">
        <v>0.60412529999999998</v>
      </c>
      <c r="HP33" s="3">
        <v>0.57991649999999995</v>
      </c>
      <c r="HQ33" s="3">
        <v>0.56430849999999999</v>
      </c>
      <c r="HR33" s="3">
        <v>0.5030327</v>
      </c>
      <c r="HS33" s="3">
        <v>0.41024830000000001</v>
      </c>
      <c r="HT33" s="3">
        <v>0.3162432</v>
      </c>
      <c r="HU33" s="3">
        <v>0.21373320000000001</v>
      </c>
      <c r="HV33" s="3">
        <v>0.123945</v>
      </c>
      <c r="HW33" s="3">
        <v>7.2665099999999996E-2</v>
      </c>
      <c r="HX33" s="3">
        <v>3.6940689999999998E-2</v>
      </c>
      <c r="HY33" s="3">
        <v>1.552045E-2</v>
      </c>
      <c r="HZ33" s="3">
        <v>8.3324909999999992E-3</v>
      </c>
      <c r="IA33" s="3">
        <v>5.5052039999999997E-3</v>
      </c>
      <c r="IB33" s="3">
        <v>1.1639119999999999E-2</v>
      </c>
      <c r="IC33" s="3">
        <v>2.5487900000000001E-2</v>
      </c>
      <c r="ID33" s="3">
        <v>4.6093339999999997E-2</v>
      </c>
      <c r="IE33" s="3">
        <v>6.8927290000000002E-2</v>
      </c>
      <c r="IF33" s="3">
        <v>9.2288259999999997E-2</v>
      </c>
      <c r="IG33" s="3">
        <v>0.11402</v>
      </c>
      <c r="IH33" s="3">
        <v>0.13124720000000001</v>
      </c>
      <c r="II33" s="3">
        <v>0.14629400000000001</v>
      </c>
      <c r="IJ33" s="3">
        <v>0.15918450000000001</v>
      </c>
      <c r="IK33" s="3">
        <v>0.170877</v>
      </c>
      <c r="IL33" s="3">
        <v>0.1818506</v>
      </c>
      <c r="IM33" s="3">
        <v>0.1955317</v>
      </c>
      <c r="IN33" s="3">
        <v>0.21239959999999999</v>
      </c>
      <c r="IO33" s="3">
        <v>0.2330052</v>
      </c>
      <c r="IP33" s="3">
        <v>0.2582351</v>
      </c>
      <c r="IQ33" s="3">
        <v>0.28523789999999999</v>
      </c>
      <c r="IR33" s="3">
        <v>0.3135346</v>
      </c>
      <c r="IS33" s="3">
        <v>0.34298129999999999</v>
      </c>
      <c r="IT33" s="3">
        <v>0.37101460000000003</v>
      </c>
      <c r="IU33" s="3">
        <v>0.39495059999999999</v>
      </c>
      <c r="IV33" s="3">
        <v>0.4144061</v>
      </c>
      <c r="IW33" s="3">
        <v>0.42815910000000001</v>
      </c>
      <c r="IX33" s="3">
        <v>0.43604199999999999</v>
      </c>
      <c r="IY33" s="3">
        <v>0.44035469999999999</v>
      </c>
      <c r="IZ33" s="3">
        <v>0.44155280000000002</v>
      </c>
      <c r="JA33" s="3">
        <v>0.43901299999999999</v>
      </c>
      <c r="JB33" s="3">
        <v>0.43467630000000002</v>
      </c>
      <c r="JC33" s="3">
        <v>0.42914150000000001</v>
      </c>
      <c r="JD33" s="3">
        <v>0.4225525</v>
      </c>
      <c r="JE33" s="3">
        <v>0.4161552</v>
      </c>
      <c r="JF33" s="3">
        <v>0.40932659999999998</v>
      </c>
      <c r="JG33" s="3">
        <v>0.40383980000000003</v>
      </c>
      <c r="JH33" s="3">
        <v>0.39967069999999999</v>
      </c>
      <c r="JI33" s="3">
        <v>0.39684340000000001</v>
      </c>
      <c r="JJ33" s="3">
        <v>0.3955497</v>
      </c>
      <c r="JK33" s="3">
        <v>0.39305780000000001</v>
      </c>
      <c r="JL33" s="3">
        <v>0.3897274</v>
      </c>
      <c r="JM33" s="3">
        <v>0.38548640000000001</v>
      </c>
      <c r="JN33" s="3">
        <v>0.38083820000000002</v>
      </c>
      <c r="JO33" s="3">
        <v>0.37520750000000003</v>
      </c>
      <c r="JP33" s="3">
        <v>0.36821130000000002</v>
      </c>
      <c r="JQ33" s="3">
        <v>0.35994510000000002</v>
      </c>
      <c r="JR33" s="3">
        <v>0.34988190000000002</v>
      </c>
      <c r="JS33" s="3">
        <v>0.34120850000000003</v>
      </c>
      <c r="JT33" s="3">
        <v>0.33370899999999998</v>
      </c>
      <c r="JU33" s="3">
        <v>0.32731159999999998</v>
      </c>
      <c r="JV33" s="3">
        <v>0.32163310000000001</v>
      </c>
      <c r="JW33" s="3">
        <v>0.31636189999999997</v>
      </c>
      <c r="JX33" s="3">
        <v>0.31180940000000001</v>
      </c>
      <c r="JY33" s="3">
        <v>0.30799979999999999</v>
      </c>
      <c r="JZ33" s="3">
        <v>0.3053883</v>
      </c>
      <c r="KA33" s="3">
        <v>0.30344749999999998</v>
      </c>
      <c r="KB33" s="3">
        <v>0.30220160000000001</v>
      </c>
      <c r="KC33" s="3">
        <v>0.30165049999999999</v>
      </c>
      <c r="KD33" s="3">
        <v>0.30177029999999999</v>
      </c>
      <c r="KE33" s="3">
        <v>0.3027048</v>
      </c>
      <c r="KF33" s="3">
        <v>0.30445369999999999</v>
      </c>
      <c r="KG33" s="3">
        <v>0.30694569999999999</v>
      </c>
      <c r="KH33" s="3">
        <v>0.31030010000000002</v>
      </c>
      <c r="KI33" s="3">
        <v>0.31348670000000001</v>
      </c>
      <c r="KJ33" s="3">
        <v>0.31648169999999998</v>
      </c>
      <c r="KK33" s="3">
        <v>0.31938090000000002</v>
      </c>
      <c r="KL33" s="3">
        <v>0.32206439999999997</v>
      </c>
      <c r="KM33" s="3">
        <v>0.32472400000000001</v>
      </c>
      <c r="KN33" s="3">
        <v>0.32735959999999997</v>
      </c>
      <c r="KO33" s="3">
        <v>0.32987529999999998</v>
      </c>
      <c r="KP33" s="3">
        <v>0.33236719999999997</v>
      </c>
      <c r="KQ33" s="3">
        <v>0.33555380000000001</v>
      </c>
      <c r="KR33" s="3">
        <v>0.3394353</v>
      </c>
      <c r="KS33" s="3">
        <v>0.34415560000000001</v>
      </c>
      <c r="KT33" s="3">
        <v>0.3497381</v>
      </c>
      <c r="KU33" s="3">
        <v>0.3551531</v>
      </c>
      <c r="KV33" s="3">
        <v>0.36040030000000001</v>
      </c>
      <c r="KW33" s="3">
        <v>0.36543189999999998</v>
      </c>
      <c r="KX33" s="3">
        <v>0.3700562</v>
      </c>
      <c r="KY33" s="3">
        <v>0.37403360000000002</v>
      </c>
      <c r="KZ33" s="3">
        <v>0.3772681</v>
      </c>
      <c r="LA33" s="3">
        <v>0.37980789999999998</v>
      </c>
      <c r="LB33" s="3">
        <v>0.38148510000000002</v>
      </c>
      <c r="LC33" s="3">
        <v>0.38270700000000002</v>
      </c>
      <c r="LD33" s="3">
        <v>0.38354559999999999</v>
      </c>
      <c r="LE33" s="3">
        <v>0.38395299999999999</v>
      </c>
      <c r="LF33" s="3">
        <v>0.3841926</v>
      </c>
      <c r="LG33" s="3">
        <v>0.38416860000000003</v>
      </c>
      <c r="LH33" s="3">
        <v>0.38400089999999998</v>
      </c>
      <c r="LI33" s="3">
        <v>0.38366539999999999</v>
      </c>
      <c r="LJ33" s="3">
        <v>0.38352170000000002</v>
      </c>
      <c r="LK33" s="3">
        <v>0.38440819999999998</v>
      </c>
      <c r="LL33" s="3">
        <v>0.3861812</v>
      </c>
      <c r="LM33" s="3">
        <v>0.38884079999999999</v>
      </c>
      <c r="LN33" s="3">
        <v>0.39207540000000002</v>
      </c>
      <c r="LO33" s="3">
        <v>0.39588509999999999</v>
      </c>
      <c r="LP33" s="3">
        <v>0.40034160000000002</v>
      </c>
      <c r="LQ33" s="3">
        <v>0.40542109999999998</v>
      </c>
      <c r="LR33" s="3">
        <v>0.41069220000000001</v>
      </c>
      <c r="LS33" s="3">
        <v>0.4157479</v>
      </c>
      <c r="LT33" s="3">
        <v>0.42056379999999999</v>
      </c>
      <c r="LU33" s="3">
        <v>0.42518810000000001</v>
      </c>
      <c r="LV33" s="3">
        <v>0.4300041</v>
      </c>
      <c r="LW33" s="3">
        <v>0.43467630000000002</v>
      </c>
      <c r="LX33" s="3">
        <v>0.43915680000000001</v>
      </c>
      <c r="LY33" s="3">
        <v>0.44349349999999998</v>
      </c>
      <c r="LZ33" s="3">
        <v>0.44759060000000001</v>
      </c>
      <c r="MA33" s="3">
        <v>0.45084920000000001</v>
      </c>
      <c r="MB33" s="3">
        <v>0.4531733</v>
      </c>
      <c r="MC33" s="3">
        <v>0.45458700000000002</v>
      </c>
      <c r="MD33" s="3">
        <v>0.45508999999999999</v>
      </c>
      <c r="ME33" s="3">
        <v>0.45530579999999998</v>
      </c>
      <c r="MF33" s="3">
        <v>0.45532980000000001</v>
      </c>
      <c r="MG33" s="3">
        <v>0.45508999999999999</v>
      </c>
      <c r="MH33" s="3">
        <v>0.45458700000000002</v>
      </c>
      <c r="MI33" s="3">
        <v>0.45283780000000001</v>
      </c>
      <c r="MJ33" s="3">
        <v>0.44989089999999998</v>
      </c>
      <c r="MK33" s="3">
        <v>0.44562590000000002</v>
      </c>
      <c r="ML33" s="3">
        <v>0.44016300000000003</v>
      </c>
      <c r="MM33" s="3">
        <v>0.43388559999999998</v>
      </c>
      <c r="MN33" s="3">
        <v>0.42679349999999999</v>
      </c>
      <c r="MO33" s="3">
        <v>0.41895850000000001</v>
      </c>
      <c r="MP33" s="3">
        <v>0.4103329</v>
      </c>
      <c r="MQ33" s="3">
        <v>0.40304909999999999</v>
      </c>
      <c r="MR33" s="3">
        <v>0.39713100000000001</v>
      </c>
      <c r="MS33" s="3">
        <v>0.3925786</v>
      </c>
      <c r="MT33" s="3">
        <v>0.38939190000000001</v>
      </c>
      <c r="MU33" t="s">
        <v>756</v>
      </c>
      <c r="MV33" t="b">
        <v>0</v>
      </c>
      <c r="MW33" t="s">
        <v>377</v>
      </c>
      <c r="MX33" t="s">
        <v>377</v>
      </c>
      <c r="MY33" t="s">
        <v>377</v>
      </c>
      <c r="MZ33" t="s">
        <v>377</v>
      </c>
      <c r="NA33" t="s">
        <v>377</v>
      </c>
      <c r="NB33" t="s">
        <v>757</v>
      </c>
      <c r="NC33" t="s">
        <v>377</v>
      </c>
      <c r="ND33" t="s">
        <v>402</v>
      </c>
      <c r="NE33" t="s">
        <v>758</v>
      </c>
      <c r="NF33" s="1" t="s">
        <v>845</v>
      </c>
    </row>
  </sheetData>
  <pageMargins left="0.7" right="0.7" top="0.75" bottom="0.75" header="0.3" footer="0.3"/>
  <customProperties>
    <customPr name="Commands" r:id="rId1"/>
    <customPr name="PostPullCommands" r:id="rId2"/>
    <customPr name="WorksheetId" r:id="rId3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FB0CF-EB59-41CB-95AA-BCC583C13669}">
  <sheetPr codeName="Sheet13"/>
  <dimension ref="A1:DB67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J22" sqref="J22"/>
    </sheetView>
  </sheetViews>
  <sheetFormatPr defaultRowHeight="15" x14ac:dyDescent="0.25"/>
  <cols>
    <col min="1" max="1" width="15.7109375" customWidth="1"/>
    <col min="2" max="3" width="20.7109375" customWidth="1"/>
    <col min="4" max="5" width="10.7109375" customWidth="1"/>
    <col min="6" max="6" width="15.7109375" customWidth="1"/>
    <col min="7" max="95" width="10.7109375" customWidth="1"/>
    <col min="96" max="96" width="20.7109375" customWidth="1"/>
    <col min="97" max="98" width="15.7109375" customWidth="1"/>
    <col min="99" max="100" width="20.7109375" customWidth="1"/>
    <col min="101" max="101" width="18.7109375" customWidth="1"/>
    <col min="102" max="103" width="22.7109375" customWidth="1"/>
    <col min="104" max="104" width="13.7109375" customWidth="1"/>
    <col min="105" max="105" width="14.7109375" customWidth="1"/>
    <col min="106" max="106" width="10.7109375" customWidth="1"/>
  </cols>
  <sheetData>
    <row r="1" spans="1:106" ht="30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487</v>
      </c>
      <c r="H1" s="11" t="s">
        <v>488</v>
      </c>
      <c r="I1" s="11" t="s">
        <v>489</v>
      </c>
      <c r="J1" s="11" t="s">
        <v>490</v>
      </c>
      <c r="K1" s="11" t="s">
        <v>491</v>
      </c>
      <c r="L1" s="11" t="s">
        <v>492</v>
      </c>
      <c r="M1" s="11" t="s">
        <v>493</v>
      </c>
      <c r="N1" s="11" t="s">
        <v>494</v>
      </c>
      <c r="O1" s="11" t="s">
        <v>495</v>
      </c>
      <c r="P1" s="11" t="s">
        <v>496</v>
      </c>
      <c r="Q1" s="11" t="s">
        <v>497</v>
      </c>
      <c r="R1" s="11" t="s">
        <v>498</v>
      </c>
      <c r="S1" s="11" t="s">
        <v>499</v>
      </c>
      <c r="T1" s="11" t="s">
        <v>500</v>
      </c>
      <c r="U1" s="11" t="s">
        <v>501</v>
      </c>
      <c r="V1" s="11" t="s">
        <v>502</v>
      </c>
      <c r="W1" s="11" t="s">
        <v>503</v>
      </c>
      <c r="X1" s="11" t="s">
        <v>504</v>
      </c>
      <c r="Y1" s="11" t="s">
        <v>505</v>
      </c>
      <c r="Z1" s="11" t="s">
        <v>506</v>
      </c>
      <c r="AA1" s="11" t="s">
        <v>507</v>
      </c>
      <c r="AB1" s="11" t="s">
        <v>508</v>
      </c>
      <c r="AC1" s="11" t="s">
        <v>509</v>
      </c>
      <c r="AD1" s="11" t="s">
        <v>510</v>
      </c>
      <c r="AE1" s="11" t="s">
        <v>511</v>
      </c>
      <c r="AF1" s="11" t="s">
        <v>512</v>
      </c>
      <c r="AG1" s="11" t="s">
        <v>513</v>
      </c>
      <c r="AH1" s="11" t="s">
        <v>514</v>
      </c>
      <c r="AI1" s="11" t="s">
        <v>515</v>
      </c>
      <c r="AJ1" s="11" t="s">
        <v>516</v>
      </c>
      <c r="AK1" s="11" t="s">
        <v>517</v>
      </c>
      <c r="AL1" s="11" t="s">
        <v>518</v>
      </c>
      <c r="AM1" s="11" t="s">
        <v>519</v>
      </c>
      <c r="AN1" s="11" t="s">
        <v>520</v>
      </c>
      <c r="AO1" s="11" t="s">
        <v>521</v>
      </c>
      <c r="AP1" s="11" t="s">
        <v>522</v>
      </c>
      <c r="AQ1" s="11" t="s">
        <v>523</v>
      </c>
      <c r="AR1" s="11" t="s">
        <v>524</v>
      </c>
      <c r="AS1" s="11" t="s">
        <v>525</v>
      </c>
      <c r="AT1" s="11" t="s">
        <v>526</v>
      </c>
      <c r="AU1" s="11" t="s">
        <v>527</v>
      </c>
      <c r="AV1" s="11" t="s">
        <v>528</v>
      </c>
      <c r="AW1" s="11" t="s">
        <v>529</v>
      </c>
      <c r="AX1" s="11" t="s">
        <v>530</v>
      </c>
      <c r="AY1" s="11" t="s">
        <v>531</v>
      </c>
      <c r="AZ1" s="11" t="s">
        <v>532</v>
      </c>
      <c r="BA1" s="11" t="s">
        <v>533</v>
      </c>
      <c r="BB1" s="11" t="s">
        <v>534</v>
      </c>
      <c r="BC1" s="11" t="s">
        <v>535</v>
      </c>
      <c r="BD1" s="11" t="s">
        <v>536</v>
      </c>
      <c r="BE1" s="11" t="s">
        <v>537</v>
      </c>
      <c r="BF1" s="11" t="s">
        <v>538</v>
      </c>
      <c r="BG1" s="11" t="s">
        <v>539</v>
      </c>
      <c r="BH1" s="11" t="s">
        <v>540</v>
      </c>
      <c r="BI1" s="11" t="s">
        <v>541</v>
      </c>
      <c r="BJ1" s="11" t="s">
        <v>542</v>
      </c>
      <c r="BK1" s="11" t="s">
        <v>543</v>
      </c>
      <c r="BL1" s="11" t="s">
        <v>544</v>
      </c>
      <c r="BM1" s="11" t="s">
        <v>545</v>
      </c>
      <c r="BN1" s="11" t="s">
        <v>546</v>
      </c>
      <c r="BO1" s="11" t="s">
        <v>547</v>
      </c>
      <c r="BP1" s="11" t="s">
        <v>548</v>
      </c>
      <c r="BQ1" s="11" t="s">
        <v>549</v>
      </c>
      <c r="BR1" s="11" t="s">
        <v>550</v>
      </c>
      <c r="BS1" s="11" t="s">
        <v>551</v>
      </c>
      <c r="BT1" s="11" t="s">
        <v>552</v>
      </c>
      <c r="BU1" s="11" t="s">
        <v>553</v>
      </c>
      <c r="BV1" s="11" t="s">
        <v>554</v>
      </c>
      <c r="BW1" s="11" t="s">
        <v>555</v>
      </c>
      <c r="BX1" s="11" t="s">
        <v>556</v>
      </c>
      <c r="BY1" s="11" t="s">
        <v>557</v>
      </c>
      <c r="BZ1" s="11" t="s">
        <v>558</v>
      </c>
      <c r="CA1" s="11" t="s">
        <v>559</v>
      </c>
      <c r="CB1" s="11" t="s">
        <v>560</v>
      </c>
      <c r="CC1" s="11" t="s">
        <v>561</v>
      </c>
      <c r="CD1" s="11" t="s">
        <v>562</v>
      </c>
      <c r="CE1" s="11" t="s">
        <v>563</v>
      </c>
      <c r="CF1" s="11" t="s">
        <v>564</v>
      </c>
      <c r="CG1" s="11" t="s">
        <v>565</v>
      </c>
      <c r="CH1" s="11" t="s">
        <v>566</v>
      </c>
      <c r="CI1" s="11" t="s">
        <v>567</v>
      </c>
      <c r="CJ1" s="11" t="s">
        <v>568</v>
      </c>
      <c r="CK1" s="11" t="s">
        <v>569</v>
      </c>
      <c r="CL1" s="11" t="s">
        <v>570</v>
      </c>
      <c r="CM1" s="11" t="s">
        <v>571</v>
      </c>
      <c r="CN1" s="11" t="s">
        <v>572</v>
      </c>
      <c r="CO1" s="11" t="s">
        <v>573</v>
      </c>
      <c r="CP1" s="11" t="s">
        <v>574</v>
      </c>
      <c r="CQ1" s="11" t="s">
        <v>358</v>
      </c>
      <c r="CR1" s="11" t="s">
        <v>359</v>
      </c>
      <c r="CS1" s="11" t="s">
        <v>360</v>
      </c>
      <c r="CT1" s="11" t="s">
        <v>361</v>
      </c>
      <c r="CU1" s="11" t="s">
        <v>362</v>
      </c>
      <c r="CV1" s="11" t="s">
        <v>363</v>
      </c>
      <c r="CW1" s="11" t="s">
        <v>364</v>
      </c>
      <c r="CX1" s="11" t="s">
        <v>365</v>
      </c>
      <c r="CY1" s="11" t="s">
        <v>366</v>
      </c>
      <c r="CZ1" s="11" t="s">
        <v>367</v>
      </c>
      <c r="DA1" s="11" t="s">
        <v>368</v>
      </c>
      <c r="DB1" s="11" t="s">
        <v>369</v>
      </c>
    </row>
    <row r="2" spans="1:106" x14ac:dyDescent="0.25">
      <c r="A2" t="s">
        <v>370</v>
      </c>
      <c r="B2" t="s">
        <v>462</v>
      </c>
      <c r="C2" s="1" t="s">
        <v>844</v>
      </c>
      <c r="D2" t="s">
        <v>372</v>
      </c>
      <c r="E2" t="s">
        <v>373</v>
      </c>
      <c r="F2" t="s">
        <v>374</v>
      </c>
      <c r="G2" s="2">
        <v>81809</v>
      </c>
      <c r="H2" s="2">
        <v>92686</v>
      </c>
      <c r="I2" s="2">
        <v>115095</v>
      </c>
      <c r="J2" s="2">
        <v>136995</v>
      </c>
      <c r="K2" s="2">
        <v>159775</v>
      </c>
      <c r="L2" s="2">
        <v>186141</v>
      </c>
      <c r="M2" s="2">
        <v>220966</v>
      </c>
      <c r="N2" s="2">
        <v>259956</v>
      </c>
      <c r="O2" s="2">
        <v>290550</v>
      </c>
      <c r="P2" s="2">
        <v>320013</v>
      </c>
      <c r="Q2" s="2">
        <v>351900</v>
      </c>
      <c r="R2" s="2">
        <v>378608</v>
      </c>
      <c r="S2" s="2">
        <v>415455</v>
      </c>
      <c r="T2" s="2">
        <v>447561</v>
      </c>
      <c r="U2" s="2">
        <v>498040</v>
      </c>
      <c r="V2" s="2">
        <v>557277</v>
      </c>
      <c r="W2" s="2">
        <v>616595</v>
      </c>
      <c r="X2" s="2">
        <v>672977</v>
      </c>
      <c r="Y2" s="2">
        <v>708072</v>
      </c>
      <c r="Z2" s="2">
        <v>733221</v>
      </c>
      <c r="AA2" s="2">
        <v>772390</v>
      </c>
      <c r="AB2" s="2">
        <v>813527</v>
      </c>
      <c r="AC2" s="2">
        <v>854921</v>
      </c>
      <c r="AD2" s="2">
        <v>913609</v>
      </c>
      <c r="AE2" s="2">
        <v>958539</v>
      </c>
      <c r="AF2" s="2">
        <v>1002804</v>
      </c>
      <c r="AG2" s="2">
        <v>1046727</v>
      </c>
      <c r="AH2" s="2">
        <v>1104759</v>
      </c>
      <c r="AI2" s="2">
        <v>1150542</v>
      </c>
      <c r="AJ2" s="2">
        <v>1194646</v>
      </c>
      <c r="AK2" s="2">
        <v>1262502</v>
      </c>
      <c r="AL2" s="2">
        <v>1327143</v>
      </c>
      <c r="AM2" s="2">
        <v>1403249</v>
      </c>
      <c r="AN2" s="2">
        <v>1478080</v>
      </c>
      <c r="AO2" s="2">
        <v>1551729</v>
      </c>
      <c r="AP2" s="2">
        <v>1602217</v>
      </c>
      <c r="AQ2" s="2">
        <v>1559405</v>
      </c>
      <c r="AR2" s="2">
        <v>1615839</v>
      </c>
      <c r="AS2" s="2">
        <v>1669945</v>
      </c>
      <c r="AT2" s="2">
        <v>1721708</v>
      </c>
      <c r="AU2" s="2">
        <v>1789072</v>
      </c>
      <c r="AV2" s="2">
        <v>1875066</v>
      </c>
      <c r="AW2" s="2">
        <v>1928016</v>
      </c>
      <c r="AX2" s="2">
        <v>2004755</v>
      </c>
      <c r="AY2" s="2">
        <v>2097222</v>
      </c>
      <c r="AZ2" s="2">
        <v>2171559</v>
      </c>
      <c r="BA2" s="2">
        <v>2252961</v>
      </c>
      <c r="BB2" s="2">
        <v>2124720</v>
      </c>
      <c r="BC2" s="2">
        <v>2322652</v>
      </c>
      <c r="BD2" s="2">
        <v>2580949</v>
      </c>
      <c r="BE2" s="2">
        <v>2752164</v>
      </c>
      <c r="BF2" s="2">
        <v>2884006</v>
      </c>
      <c r="BG2" s="2">
        <v>3027758</v>
      </c>
      <c r="BH2" s="3">
        <v>3129402</v>
      </c>
      <c r="BI2" s="3">
        <v>3245391</v>
      </c>
      <c r="BJ2" s="3">
        <v>3374985</v>
      </c>
      <c r="BK2" s="3">
        <v>3503313</v>
      </c>
      <c r="BL2" s="3">
        <v>3631430</v>
      </c>
      <c r="BM2" s="3">
        <v>3768226</v>
      </c>
      <c r="BN2" s="3">
        <v>3910385</v>
      </c>
      <c r="BO2" s="3">
        <v>4057001</v>
      </c>
      <c r="BP2" s="3">
        <v>4207997</v>
      </c>
      <c r="BQ2" s="3">
        <v>4363668</v>
      </c>
      <c r="BR2" s="3">
        <v>4525919</v>
      </c>
      <c r="BS2" s="3">
        <v>4694941</v>
      </c>
      <c r="BT2" s="3">
        <v>4870611</v>
      </c>
      <c r="BU2" s="3">
        <v>5053283</v>
      </c>
      <c r="BV2" s="3">
        <v>5243715</v>
      </c>
      <c r="BW2" s="3">
        <v>5442851</v>
      </c>
      <c r="BX2" s="3">
        <v>5650426</v>
      </c>
      <c r="BY2" s="3">
        <v>5863970</v>
      </c>
      <c r="BZ2" s="3">
        <v>6081526</v>
      </c>
      <c r="CA2" s="3">
        <v>6303343</v>
      </c>
      <c r="CB2" s="3">
        <v>6531659</v>
      </c>
      <c r="CC2" s="3">
        <v>6768269</v>
      </c>
      <c r="CD2" s="3">
        <v>7011980</v>
      </c>
      <c r="CE2" s="3">
        <v>7263138</v>
      </c>
      <c r="CF2" s="3">
        <v>7521233</v>
      </c>
      <c r="CG2" s="3">
        <v>7786963</v>
      </c>
      <c r="CH2" s="3">
        <v>8059912</v>
      </c>
      <c r="CI2" s="3">
        <v>8339590</v>
      </c>
      <c r="CJ2" s="3">
        <v>8627698</v>
      </c>
      <c r="CK2" s="3">
        <v>8923986</v>
      </c>
      <c r="CL2" s="3">
        <v>9228692</v>
      </c>
      <c r="CM2" s="3">
        <v>9542907</v>
      </c>
      <c r="CN2" s="3">
        <v>9867454</v>
      </c>
      <c r="CO2" s="3">
        <v>10201770</v>
      </c>
      <c r="CP2" s="3">
        <v>10547160</v>
      </c>
      <c r="CQ2" t="s">
        <v>375</v>
      </c>
      <c r="CR2" t="b">
        <v>1</v>
      </c>
      <c r="CS2" t="s">
        <v>377</v>
      </c>
      <c r="CT2" t="s">
        <v>377</v>
      </c>
      <c r="CU2">
        <v>2025</v>
      </c>
      <c r="CV2">
        <v>2</v>
      </c>
      <c r="CW2" t="s">
        <v>377</v>
      </c>
      <c r="CX2" t="s">
        <v>463</v>
      </c>
      <c r="CY2" t="s">
        <v>464</v>
      </c>
      <c r="CZ2" t="s">
        <v>380</v>
      </c>
      <c r="DA2" t="s">
        <v>465</v>
      </c>
      <c r="DB2" s="1" t="s">
        <v>845</v>
      </c>
    </row>
    <row r="3" spans="1:106" x14ac:dyDescent="0.25">
      <c r="A3" t="s">
        <v>413</v>
      </c>
      <c r="B3" t="s">
        <v>462</v>
      </c>
      <c r="C3" s="1" t="s">
        <v>844</v>
      </c>
      <c r="D3" t="s">
        <v>414</v>
      </c>
      <c r="E3" t="s">
        <v>373</v>
      </c>
      <c r="F3" t="s">
        <v>374</v>
      </c>
      <c r="G3" s="2">
        <v>132966</v>
      </c>
      <c r="H3" s="2">
        <v>158176</v>
      </c>
      <c r="I3" s="2">
        <v>177928</v>
      </c>
      <c r="J3" s="2">
        <v>205986</v>
      </c>
      <c r="K3" s="2">
        <v>227601</v>
      </c>
      <c r="L3" s="2">
        <v>252075</v>
      </c>
      <c r="M3" s="2">
        <v>287608</v>
      </c>
      <c r="N3" s="2">
        <v>322782</v>
      </c>
      <c r="O3" s="2">
        <v>368358</v>
      </c>
      <c r="P3" s="2">
        <v>388181</v>
      </c>
      <c r="Q3" s="2">
        <v>421316</v>
      </c>
      <c r="R3" s="2">
        <v>461986</v>
      </c>
      <c r="S3" s="2">
        <v>500027</v>
      </c>
      <c r="T3" s="2">
        <v>526630</v>
      </c>
      <c r="U3" s="2">
        <v>574336</v>
      </c>
      <c r="V3" s="2">
        <v>626894</v>
      </c>
      <c r="W3" s="2">
        <v>671579</v>
      </c>
      <c r="X3" s="2">
        <v>695501</v>
      </c>
      <c r="Y3" s="2">
        <v>701773</v>
      </c>
      <c r="Z3" s="2">
        <v>718436</v>
      </c>
      <c r="AA3" s="2">
        <v>747037</v>
      </c>
      <c r="AB3" s="2">
        <v>791972</v>
      </c>
      <c r="AC3" s="2">
        <v>831621</v>
      </c>
      <c r="AD3" s="2">
        <v>859834</v>
      </c>
      <c r="AE3" s="2">
        <v>906926</v>
      </c>
      <c r="AF3" s="2">
        <v>940548</v>
      </c>
      <c r="AG3" s="2">
        <v>1007927</v>
      </c>
      <c r="AH3" s="2">
        <v>1106071</v>
      </c>
      <c r="AI3" s="2">
        <v>1144543</v>
      </c>
      <c r="AJ3" s="2">
        <v>1193694</v>
      </c>
      <c r="AK3" s="2">
        <v>1254747</v>
      </c>
      <c r="AL3" s="2">
        <v>1335731</v>
      </c>
      <c r="AM3" s="2">
        <v>1421590</v>
      </c>
      <c r="AN3" s="2">
        <v>1496604</v>
      </c>
      <c r="AO3" s="2">
        <v>1577661</v>
      </c>
      <c r="AP3" s="2">
        <v>1657041</v>
      </c>
      <c r="AQ3" s="2">
        <v>1571334</v>
      </c>
      <c r="AR3" s="2">
        <v>1666048</v>
      </c>
      <c r="AS3" s="2">
        <v>1774063</v>
      </c>
      <c r="AT3" s="2">
        <v>1827201</v>
      </c>
      <c r="AU3" s="2">
        <v>1902247</v>
      </c>
      <c r="AV3" s="2">
        <v>1994898</v>
      </c>
      <c r="AW3" s="2">
        <v>1990441</v>
      </c>
      <c r="AX3" s="2">
        <v>2025535</v>
      </c>
      <c r="AY3" s="2">
        <v>2140641</v>
      </c>
      <c r="AZ3" s="2">
        <v>2235675</v>
      </c>
      <c r="BA3" s="2">
        <v>2313563</v>
      </c>
      <c r="BB3" s="2">
        <v>2220527</v>
      </c>
      <c r="BC3" s="2">
        <v>2535818</v>
      </c>
      <c r="BD3" s="2">
        <v>2850940</v>
      </c>
      <c r="BE3" s="2">
        <v>2933810</v>
      </c>
      <c r="BF3" s="2">
        <v>3072346</v>
      </c>
      <c r="BG3" s="2">
        <v>3170985</v>
      </c>
      <c r="BH3" s="3">
        <v>3246385</v>
      </c>
      <c r="BI3" s="3">
        <v>3393016</v>
      </c>
      <c r="BJ3" s="3">
        <v>3536864</v>
      </c>
      <c r="BK3" s="3">
        <v>3668834</v>
      </c>
      <c r="BL3" s="3">
        <v>3810748</v>
      </c>
      <c r="BM3" s="3">
        <v>3960468</v>
      </c>
      <c r="BN3" s="3">
        <v>4113550</v>
      </c>
      <c r="BO3" s="3">
        <v>4271628</v>
      </c>
      <c r="BP3" s="3">
        <v>4437475</v>
      </c>
      <c r="BQ3" s="3">
        <v>4607797</v>
      </c>
      <c r="BR3" s="3">
        <v>4787909</v>
      </c>
      <c r="BS3" s="3">
        <v>4977933</v>
      </c>
      <c r="BT3" s="3">
        <v>5173248</v>
      </c>
      <c r="BU3" s="3">
        <v>5376274</v>
      </c>
      <c r="BV3" s="3">
        <v>5589765</v>
      </c>
      <c r="BW3" s="3">
        <v>5813434</v>
      </c>
      <c r="BX3" s="3">
        <v>6045723</v>
      </c>
      <c r="BY3" s="3">
        <v>6286222</v>
      </c>
      <c r="BZ3" s="3">
        <v>6534534</v>
      </c>
      <c r="CA3" s="3">
        <v>6790049</v>
      </c>
      <c r="CB3" s="3">
        <v>7055199</v>
      </c>
      <c r="CC3" s="3">
        <v>7329909</v>
      </c>
      <c r="CD3" s="3">
        <v>7612976</v>
      </c>
      <c r="CE3" s="3">
        <v>7905148</v>
      </c>
      <c r="CF3" s="3">
        <v>8207987</v>
      </c>
      <c r="CG3" s="3">
        <v>8520982</v>
      </c>
      <c r="CH3" s="3">
        <v>8844021</v>
      </c>
      <c r="CI3" s="3">
        <v>9178207</v>
      </c>
      <c r="CJ3" s="3">
        <v>9523242</v>
      </c>
      <c r="CK3" s="3">
        <v>9879913</v>
      </c>
      <c r="CL3" s="3">
        <v>10249250</v>
      </c>
      <c r="CM3" s="3">
        <v>10634920</v>
      </c>
      <c r="CN3" s="3">
        <v>11033090</v>
      </c>
      <c r="CO3" s="3">
        <v>11446460</v>
      </c>
      <c r="CP3" s="3">
        <v>11874130</v>
      </c>
      <c r="CQ3" t="s">
        <v>415</v>
      </c>
      <c r="CR3" t="b">
        <v>1</v>
      </c>
      <c r="CS3" t="s">
        <v>377</v>
      </c>
      <c r="CT3" t="s">
        <v>377</v>
      </c>
      <c r="CU3">
        <v>2025</v>
      </c>
      <c r="CV3">
        <v>2</v>
      </c>
      <c r="CW3" t="s">
        <v>377</v>
      </c>
      <c r="CX3" s="1" t="s">
        <v>477</v>
      </c>
      <c r="CY3" t="s">
        <v>478</v>
      </c>
      <c r="CZ3" t="s">
        <v>418</v>
      </c>
      <c r="DA3" t="s">
        <v>465</v>
      </c>
      <c r="DB3" s="1" t="s">
        <v>845</v>
      </c>
    </row>
    <row r="4" spans="1:106" x14ac:dyDescent="0.25">
      <c r="A4" t="s">
        <v>382</v>
      </c>
      <c r="B4" t="s">
        <v>462</v>
      </c>
      <c r="C4" s="1" t="s">
        <v>844</v>
      </c>
      <c r="D4" t="s">
        <v>383</v>
      </c>
      <c r="E4" t="s">
        <v>384</v>
      </c>
      <c r="F4" t="s">
        <v>374</v>
      </c>
      <c r="G4" s="2">
        <v>1425.375</v>
      </c>
      <c r="H4" s="2">
        <v>1545.25</v>
      </c>
      <c r="I4" s="2">
        <v>1684.9</v>
      </c>
      <c r="J4" s="2">
        <v>1873.425</v>
      </c>
      <c r="K4" s="2">
        <v>2081.8249999999998</v>
      </c>
      <c r="L4" s="2">
        <v>2351.6</v>
      </c>
      <c r="M4" s="2">
        <v>2627.3249999999998</v>
      </c>
      <c r="N4" s="2">
        <v>2857.3249999999998</v>
      </c>
      <c r="O4" s="2">
        <v>3207.0250000000001</v>
      </c>
      <c r="P4" s="2">
        <v>3343.8</v>
      </c>
      <c r="Q4" s="2">
        <v>3634.0250000000001</v>
      </c>
      <c r="R4" s="2">
        <v>4037.65</v>
      </c>
      <c r="S4" s="2">
        <v>4339</v>
      </c>
      <c r="T4" s="2">
        <v>4579.625</v>
      </c>
      <c r="U4" s="2">
        <v>4855.25</v>
      </c>
      <c r="V4" s="2">
        <v>5236.4250000000002</v>
      </c>
      <c r="W4" s="2">
        <v>5641.6</v>
      </c>
      <c r="X4" s="2">
        <v>5963.125</v>
      </c>
      <c r="Y4" s="2">
        <v>6158.125</v>
      </c>
      <c r="Z4" s="2">
        <v>6520.3249999999998</v>
      </c>
      <c r="AA4" s="2">
        <v>6858.55</v>
      </c>
      <c r="AB4" s="2">
        <v>7287.25</v>
      </c>
      <c r="AC4" s="2">
        <v>7639.75</v>
      </c>
      <c r="AD4" s="2">
        <v>8073.125</v>
      </c>
      <c r="AE4" s="2">
        <v>8577.5509999999995</v>
      </c>
      <c r="AF4" s="2">
        <v>9062.8240000000005</v>
      </c>
      <c r="AG4" s="2">
        <v>9631.1749999999993</v>
      </c>
      <c r="AH4" s="2">
        <v>10250.950000000001</v>
      </c>
      <c r="AI4" s="2">
        <v>10581.92</v>
      </c>
      <c r="AJ4" s="2">
        <v>10929.1</v>
      </c>
      <c r="AK4" s="2">
        <v>11456.45</v>
      </c>
      <c r="AL4" s="2">
        <v>12217.17</v>
      </c>
      <c r="AM4" s="2">
        <v>13039.2</v>
      </c>
      <c r="AN4" s="2">
        <v>13815.6</v>
      </c>
      <c r="AO4" s="2">
        <v>14474.25</v>
      </c>
      <c r="AP4" s="2">
        <v>14769.85</v>
      </c>
      <c r="AQ4" s="2">
        <v>14478.05</v>
      </c>
      <c r="AR4" s="2">
        <v>15048.97</v>
      </c>
      <c r="AS4" s="2">
        <v>15599.73</v>
      </c>
      <c r="AT4" s="2">
        <v>16253.95</v>
      </c>
      <c r="AU4" s="2">
        <v>16880.68</v>
      </c>
      <c r="AV4" s="2">
        <v>17608.13</v>
      </c>
      <c r="AW4" s="2">
        <v>18295</v>
      </c>
      <c r="AX4" s="2">
        <v>18804.900000000001</v>
      </c>
      <c r="AY4" s="2">
        <v>19612.099999999999</v>
      </c>
      <c r="AZ4" s="2">
        <v>20656.53</v>
      </c>
      <c r="BA4" s="2">
        <v>21539.97</v>
      </c>
      <c r="BB4" s="2">
        <v>21375.27</v>
      </c>
      <c r="BC4" s="2">
        <v>23725.65</v>
      </c>
      <c r="BD4" s="2">
        <v>26054.6</v>
      </c>
      <c r="BE4" s="2">
        <v>27811.5</v>
      </c>
      <c r="BF4" s="2">
        <v>29298.02</v>
      </c>
      <c r="BG4" s="2">
        <v>30646.16</v>
      </c>
      <c r="BH4" s="3">
        <v>32000.57</v>
      </c>
      <c r="BI4" s="3">
        <v>33422.82</v>
      </c>
      <c r="BJ4" s="3">
        <v>34849.379999999997</v>
      </c>
      <c r="BK4" s="3">
        <v>36263.800000000003</v>
      </c>
      <c r="BL4" s="3">
        <v>37670.199999999997</v>
      </c>
      <c r="BM4" s="3">
        <v>39080.379999999997</v>
      </c>
      <c r="BN4" s="3">
        <v>40524.910000000003</v>
      </c>
      <c r="BO4" s="3">
        <v>42021.2</v>
      </c>
      <c r="BP4" s="3">
        <v>43571.5</v>
      </c>
      <c r="BQ4" s="3">
        <v>45176.59</v>
      </c>
      <c r="BR4" s="3">
        <v>46836.08</v>
      </c>
      <c r="BS4" s="3">
        <v>48548.59</v>
      </c>
      <c r="BT4" s="3">
        <v>50315.15</v>
      </c>
      <c r="BU4" s="3">
        <v>52139.73</v>
      </c>
      <c r="BV4" s="3">
        <v>54023.55</v>
      </c>
      <c r="BW4" s="3">
        <v>55970.34</v>
      </c>
      <c r="BX4" s="3">
        <v>57983.21</v>
      </c>
      <c r="BY4" s="3">
        <v>60066.38</v>
      </c>
      <c r="BZ4" s="3">
        <v>62222.43</v>
      </c>
      <c r="CA4" s="3">
        <v>64449.3</v>
      </c>
      <c r="CB4" s="3">
        <v>66750.03</v>
      </c>
      <c r="CC4" s="3">
        <v>69127.13</v>
      </c>
      <c r="CD4" s="3">
        <v>71582.8</v>
      </c>
      <c r="CE4" s="3">
        <v>74119.23</v>
      </c>
      <c r="CF4" s="3">
        <v>76739.7</v>
      </c>
      <c r="CG4" s="3">
        <v>79448.27</v>
      </c>
      <c r="CH4" s="3">
        <v>82252.990000000005</v>
      </c>
      <c r="CI4" s="3">
        <v>85156.39</v>
      </c>
      <c r="CJ4" s="3">
        <v>88162.16</v>
      </c>
      <c r="CK4" s="3">
        <v>91273.72</v>
      </c>
      <c r="CL4" s="3">
        <v>94495.33</v>
      </c>
      <c r="CM4" s="3">
        <v>97830.720000000001</v>
      </c>
      <c r="CN4" s="3">
        <v>101286.1</v>
      </c>
      <c r="CO4" s="3">
        <v>104864.6</v>
      </c>
      <c r="CP4" s="3">
        <v>108571</v>
      </c>
      <c r="CQ4" t="s">
        <v>385</v>
      </c>
      <c r="CR4" t="b">
        <v>1</v>
      </c>
      <c r="CS4" t="s">
        <v>377</v>
      </c>
      <c r="CT4" t="s">
        <v>377</v>
      </c>
      <c r="CU4">
        <v>2025</v>
      </c>
      <c r="CV4">
        <v>2</v>
      </c>
      <c r="CW4" t="s">
        <v>377</v>
      </c>
      <c r="CX4" s="1" t="s">
        <v>466</v>
      </c>
      <c r="CY4" s="1" t="s">
        <v>467</v>
      </c>
      <c r="CZ4" t="s">
        <v>389</v>
      </c>
      <c r="DA4" t="s">
        <v>465</v>
      </c>
      <c r="DB4" s="1" t="s">
        <v>845</v>
      </c>
    </row>
    <row r="5" spans="1:106" x14ac:dyDescent="0.25">
      <c r="A5" t="s">
        <v>575</v>
      </c>
      <c r="B5" t="s">
        <v>462</v>
      </c>
      <c r="C5" s="1" t="s">
        <v>844</v>
      </c>
      <c r="D5" t="s">
        <v>576</v>
      </c>
      <c r="E5" t="s">
        <v>373</v>
      </c>
      <c r="F5" t="s">
        <v>374</v>
      </c>
      <c r="G5" s="2">
        <v>54996</v>
      </c>
      <c r="H5" s="2">
        <v>65666</v>
      </c>
      <c r="I5" s="2">
        <v>76569</v>
      </c>
      <c r="J5" s="2">
        <v>90309</v>
      </c>
      <c r="K5" s="2">
        <v>100554</v>
      </c>
      <c r="L5" s="2">
        <v>111274</v>
      </c>
      <c r="M5" s="2">
        <v>126793</v>
      </c>
      <c r="N5" s="2">
        <v>143163</v>
      </c>
      <c r="O5" s="2">
        <v>164060</v>
      </c>
      <c r="P5" s="2">
        <v>184102</v>
      </c>
      <c r="Q5" s="2">
        <v>199312</v>
      </c>
      <c r="R5" s="2">
        <v>224299</v>
      </c>
      <c r="S5" s="2">
        <v>249597</v>
      </c>
      <c r="T5" s="2">
        <v>271690</v>
      </c>
      <c r="U5" s="2">
        <v>304659</v>
      </c>
      <c r="V5" s="2">
        <v>345737</v>
      </c>
      <c r="W5" s="2">
        <v>389241</v>
      </c>
      <c r="X5" s="2">
        <v>414938</v>
      </c>
      <c r="Y5" s="2">
        <v>416440</v>
      </c>
      <c r="Z5" s="2">
        <v>432499</v>
      </c>
      <c r="AA5" s="2">
        <v>454579</v>
      </c>
      <c r="AB5" s="2">
        <v>482972</v>
      </c>
      <c r="AC5" s="2">
        <v>511435</v>
      </c>
      <c r="AD5" s="2">
        <v>542399</v>
      </c>
      <c r="AE5" s="2">
        <v>573075</v>
      </c>
      <c r="AF5" s="2">
        <v>606134</v>
      </c>
      <c r="AG5" s="2">
        <v>638384</v>
      </c>
      <c r="AH5" s="2">
        <v>687429</v>
      </c>
      <c r="AI5" s="2">
        <v>730489</v>
      </c>
      <c r="AJ5" s="2">
        <v>782372</v>
      </c>
      <c r="AK5" s="2">
        <v>830187</v>
      </c>
      <c r="AL5" s="2">
        <v>894328</v>
      </c>
      <c r="AM5" s="2">
        <v>964210</v>
      </c>
      <c r="AN5" s="2">
        <v>1039949</v>
      </c>
      <c r="AO5" s="2">
        <v>1133005</v>
      </c>
      <c r="AP5" s="2">
        <v>1235366</v>
      </c>
      <c r="AQ5" s="2">
        <v>1264787</v>
      </c>
      <c r="AR5" s="2">
        <v>1364462</v>
      </c>
      <c r="AS5" s="2">
        <v>1468209</v>
      </c>
      <c r="AT5" s="2">
        <v>1515871</v>
      </c>
      <c r="AU5" s="2">
        <v>1569448</v>
      </c>
      <c r="AV5" s="2">
        <v>1613987</v>
      </c>
      <c r="AW5" s="2">
        <v>1639508</v>
      </c>
      <c r="AX5" s="2">
        <v>1697357</v>
      </c>
      <c r="AY5" s="2">
        <v>1801193</v>
      </c>
      <c r="AZ5" s="2">
        <v>1894241</v>
      </c>
      <c r="BA5" s="2">
        <v>1993444</v>
      </c>
      <c r="BB5" s="2">
        <v>1973668</v>
      </c>
      <c r="BC5" s="2">
        <v>2202558</v>
      </c>
      <c r="BD5" s="2">
        <v>2482797</v>
      </c>
      <c r="BE5" s="2">
        <v>2620698</v>
      </c>
      <c r="BF5" s="2">
        <v>2720077</v>
      </c>
      <c r="BG5" s="2">
        <v>2818742</v>
      </c>
      <c r="BH5" s="3">
        <v>2898007</v>
      </c>
      <c r="BI5" s="3">
        <v>3043144</v>
      </c>
      <c r="BJ5" s="3">
        <v>3200443</v>
      </c>
      <c r="BK5" s="3">
        <v>3364457</v>
      </c>
      <c r="BL5" s="3">
        <v>3536412</v>
      </c>
      <c r="BM5" s="3">
        <v>3715574</v>
      </c>
      <c r="BN5" s="3">
        <v>3901361</v>
      </c>
      <c r="BO5" s="3">
        <v>4091590</v>
      </c>
      <c r="BP5" s="3">
        <v>4286976</v>
      </c>
      <c r="BQ5" s="3">
        <v>4487439</v>
      </c>
      <c r="BR5" s="3">
        <v>4695177</v>
      </c>
      <c r="BS5" s="3">
        <v>4911971</v>
      </c>
      <c r="BT5" s="3">
        <v>5133741</v>
      </c>
      <c r="BU5" s="3">
        <v>5362881</v>
      </c>
      <c r="BV5" s="3">
        <v>5601101</v>
      </c>
      <c r="BW5" s="3">
        <v>5849103</v>
      </c>
      <c r="BX5" s="3">
        <v>6107515</v>
      </c>
      <c r="BY5" s="3">
        <v>6376363</v>
      </c>
      <c r="BZ5" s="3">
        <v>6654964</v>
      </c>
      <c r="CA5" s="3">
        <v>6943269</v>
      </c>
      <c r="CB5" s="3">
        <v>7241594</v>
      </c>
      <c r="CC5" s="3">
        <v>7550270</v>
      </c>
      <c r="CD5" s="3">
        <v>7869686</v>
      </c>
      <c r="CE5" s="3">
        <v>8200251</v>
      </c>
      <c r="CF5" s="3">
        <v>8542407</v>
      </c>
      <c r="CG5" s="3">
        <v>8896616</v>
      </c>
      <c r="CH5" s="3">
        <v>9263364</v>
      </c>
      <c r="CI5" s="3">
        <v>9643144</v>
      </c>
      <c r="CJ5" s="3">
        <v>10036440</v>
      </c>
      <c r="CK5" s="3">
        <v>10443770</v>
      </c>
      <c r="CL5" s="3">
        <v>10865610</v>
      </c>
      <c r="CM5" s="3">
        <v>11302360</v>
      </c>
      <c r="CN5" s="3">
        <v>11754400</v>
      </c>
      <c r="CO5" s="3">
        <v>12222120</v>
      </c>
      <c r="CP5" s="3">
        <v>12705840</v>
      </c>
      <c r="CQ5" t="s">
        <v>577</v>
      </c>
      <c r="CR5" t="b">
        <v>1</v>
      </c>
      <c r="CS5" t="s">
        <v>377</v>
      </c>
      <c r="CT5" t="s">
        <v>377</v>
      </c>
      <c r="CU5">
        <v>2025</v>
      </c>
      <c r="CV5">
        <v>2</v>
      </c>
      <c r="CW5" t="s">
        <v>377</v>
      </c>
      <c r="CX5" t="s">
        <v>578</v>
      </c>
      <c r="CY5" t="s">
        <v>579</v>
      </c>
      <c r="CZ5" t="s">
        <v>580</v>
      </c>
      <c r="DA5" t="s">
        <v>465</v>
      </c>
      <c r="DB5" s="1" t="s">
        <v>845</v>
      </c>
    </row>
    <row r="6" spans="1:106" x14ac:dyDescent="0.25">
      <c r="A6" t="s">
        <v>390</v>
      </c>
      <c r="B6" t="s">
        <v>462</v>
      </c>
      <c r="C6" s="1" t="s">
        <v>844</v>
      </c>
      <c r="D6" t="s">
        <v>391</v>
      </c>
      <c r="E6" t="s">
        <v>384</v>
      </c>
      <c r="F6" t="s">
        <v>374</v>
      </c>
      <c r="G6" s="2">
        <v>115345.4</v>
      </c>
      <c r="H6" s="2">
        <v>137675.5</v>
      </c>
      <c r="I6" s="2">
        <v>152524.1</v>
      </c>
      <c r="J6" s="2">
        <v>171384.2</v>
      </c>
      <c r="K6" s="2">
        <v>191055.8</v>
      </c>
      <c r="L6" s="2">
        <v>210468.7</v>
      </c>
      <c r="M6" s="2">
        <v>227860.6</v>
      </c>
      <c r="N6" s="2">
        <v>255596.3</v>
      </c>
      <c r="O6" s="2">
        <v>274362.5</v>
      </c>
      <c r="P6" s="2">
        <v>288540</v>
      </c>
      <c r="Q6" s="2">
        <v>301733.2</v>
      </c>
      <c r="R6" s="2">
        <v>319635.5</v>
      </c>
      <c r="S6" s="2">
        <v>340281.7</v>
      </c>
      <c r="T6" s="2">
        <v>357296.9</v>
      </c>
      <c r="U6" s="2">
        <v>373021.4</v>
      </c>
      <c r="V6" s="2">
        <v>400505.1</v>
      </c>
      <c r="W6" s="2">
        <v>428693.4</v>
      </c>
      <c r="X6" s="2">
        <v>460995.4</v>
      </c>
      <c r="Y6" s="2">
        <v>491194.5</v>
      </c>
      <c r="Z6" s="2">
        <v>504109.2</v>
      </c>
      <c r="AA6" s="2">
        <v>504425.6</v>
      </c>
      <c r="AB6" s="2">
        <v>510925.1</v>
      </c>
      <c r="AC6" s="2">
        <v>521522.4</v>
      </c>
      <c r="AD6" s="2">
        <v>535580.9</v>
      </c>
      <c r="AE6" s="2">
        <v>543806.9</v>
      </c>
      <c r="AF6" s="2">
        <v>536497.1</v>
      </c>
      <c r="AG6" s="2">
        <v>528634.6</v>
      </c>
      <c r="AH6" s="2">
        <v>535694</v>
      </c>
      <c r="AI6" s="2">
        <v>531939.6</v>
      </c>
      <c r="AJ6" s="2">
        <v>524578.9</v>
      </c>
      <c r="AK6" s="2">
        <v>524167.1</v>
      </c>
      <c r="AL6" s="2">
        <v>529354.4</v>
      </c>
      <c r="AM6" s="2">
        <v>532644.5</v>
      </c>
      <c r="AN6" s="2">
        <v>535173.80000000005</v>
      </c>
      <c r="AO6" s="2">
        <v>539325</v>
      </c>
      <c r="AP6" s="2">
        <v>527839.1</v>
      </c>
      <c r="AQ6" s="2">
        <v>495050.2</v>
      </c>
      <c r="AR6" s="2">
        <v>505676.3</v>
      </c>
      <c r="AS6" s="2">
        <v>497673.6</v>
      </c>
      <c r="AT6" s="2">
        <v>500613.5</v>
      </c>
      <c r="AU6" s="2">
        <v>508966.6</v>
      </c>
      <c r="AV6" s="2">
        <v>518726.5</v>
      </c>
      <c r="AW6" s="2">
        <v>538032.19999999995</v>
      </c>
      <c r="AX6" s="2">
        <v>544198</v>
      </c>
      <c r="AY6" s="2">
        <v>553046.9</v>
      </c>
      <c r="AZ6" s="2">
        <v>556551.6</v>
      </c>
      <c r="BA6" s="2">
        <v>557847.4</v>
      </c>
      <c r="BB6" s="2">
        <v>539442.30000000005</v>
      </c>
      <c r="BC6" s="2">
        <v>553289.19999999995</v>
      </c>
      <c r="BD6" s="2">
        <v>560620.4</v>
      </c>
      <c r="BE6" s="2">
        <v>590650.9</v>
      </c>
      <c r="BF6" s="2">
        <v>608311.19999999995</v>
      </c>
      <c r="BG6" s="2">
        <v>632677.4</v>
      </c>
      <c r="BH6" s="3">
        <v>642940.80000000005</v>
      </c>
      <c r="BI6" s="3">
        <v>648957.80000000005</v>
      </c>
      <c r="BJ6" s="3">
        <v>655710.30000000005</v>
      </c>
      <c r="BK6" s="3">
        <v>663731.9</v>
      </c>
      <c r="BL6" s="3">
        <v>672806.5</v>
      </c>
      <c r="BM6" s="3">
        <v>682608.8</v>
      </c>
      <c r="BN6" s="3">
        <v>691844.3</v>
      </c>
      <c r="BO6" s="3">
        <v>700869.6</v>
      </c>
      <c r="BP6" s="3">
        <v>710216</v>
      </c>
      <c r="BQ6" s="3">
        <v>719314.4</v>
      </c>
      <c r="BR6" s="3">
        <v>728140.2</v>
      </c>
      <c r="BS6" s="3">
        <v>736912.1</v>
      </c>
      <c r="BT6" s="3">
        <v>745648.1</v>
      </c>
      <c r="BU6" s="3">
        <v>754347.4</v>
      </c>
      <c r="BV6" s="3">
        <v>763309.8</v>
      </c>
      <c r="BW6" s="3">
        <v>772624.9</v>
      </c>
      <c r="BX6" s="3">
        <v>782355.4</v>
      </c>
      <c r="BY6" s="3">
        <v>792405.8</v>
      </c>
      <c r="BZ6" s="3">
        <v>802967.1</v>
      </c>
      <c r="CA6" s="3">
        <v>814285.1</v>
      </c>
      <c r="CB6" s="3">
        <v>826342.40000000002</v>
      </c>
      <c r="CC6" s="3">
        <v>839015.8</v>
      </c>
      <c r="CD6" s="3">
        <v>852170.1</v>
      </c>
      <c r="CE6" s="3">
        <v>865700.2</v>
      </c>
      <c r="CF6" s="3">
        <v>879890.9</v>
      </c>
      <c r="CG6" s="3">
        <v>894787.4</v>
      </c>
      <c r="CH6" s="3">
        <v>910413.8</v>
      </c>
      <c r="CI6" s="3">
        <v>926892.9</v>
      </c>
      <c r="CJ6" s="3">
        <v>944045</v>
      </c>
      <c r="CK6" s="3">
        <v>961804.3</v>
      </c>
      <c r="CL6" s="3">
        <v>980215.8</v>
      </c>
      <c r="CM6" s="3">
        <v>999161.4</v>
      </c>
      <c r="CN6" s="3">
        <v>1018694</v>
      </c>
      <c r="CO6" s="3">
        <v>1038705</v>
      </c>
      <c r="CP6" s="3">
        <v>1059072</v>
      </c>
      <c r="CQ6" t="s">
        <v>392</v>
      </c>
      <c r="CR6" t="b">
        <v>1</v>
      </c>
      <c r="CS6" t="s">
        <v>377</v>
      </c>
      <c r="CT6" t="s">
        <v>377</v>
      </c>
      <c r="CU6">
        <v>2025</v>
      </c>
      <c r="CV6">
        <v>2</v>
      </c>
      <c r="CW6" t="s">
        <v>377</v>
      </c>
      <c r="CX6" s="1" t="s">
        <v>468</v>
      </c>
      <c r="CY6" s="1" t="s">
        <v>469</v>
      </c>
      <c r="CZ6" t="s">
        <v>395</v>
      </c>
      <c r="DA6" t="s">
        <v>465</v>
      </c>
      <c r="DB6" s="1" t="s">
        <v>845</v>
      </c>
    </row>
    <row r="7" spans="1:106" x14ac:dyDescent="0.25">
      <c r="A7" t="s">
        <v>581</v>
      </c>
      <c r="B7" t="s">
        <v>462</v>
      </c>
      <c r="C7" s="1" t="s">
        <v>844</v>
      </c>
      <c r="D7" t="s">
        <v>582</v>
      </c>
      <c r="E7" t="s">
        <v>384</v>
      </c>
      <c r="F7" t="s">
        <v>374</v>
      </c>
      <c r="G7" s="2">
        <v>5603.5</v>
      </c>
      <c r="H7" s="2">
        <v>8033.2</v>
      </c>
      <c r="I7" s="2">
        <v>10709</v>
      </c>
      <c r="J7" s="2">
        <v>14699.6</v>
      </c>
      <c r="K7" s="2">
        <v>18907.3</v>
      </c>
      <c r="L7" s="2">
        <v>25567.200000000001</v>
      </c>
      <c r="M7" s="2">
        <v>32952.6</v>
      </c>
      <c r="N7" s="2">
        <v>40423.4</v>
      </c>
      <c r="O7" s="2">
        <v>50591.7</v>
      </c>
      <c r="P7" s="2">
        <v>58429.2</v>
      </c>
      <c r="Q7" s="2">
        <v>69523.399999999994</v>
      </c>
      <c r="R7" s="2">
        <v>80395.8</v>
      </c>
      <c r="S7" s="2">
        <v>90277</v>
      </c>
      <c r="T7" s="2">
        <v>105744.6</v>
      </c>
      <c r="U7" s="2">
        <v>125228.1</v>
      </c>
      <c r="V7" s="2">
        <v>150300.4</v>
      </c>
      <c r="W7" s="2">
        <v>170708.5</v>
      </c>
      <c r="X7" s="2">
        <v>206712.7</v>
      </c>
      <c r="Y7" s="2">
        <v>249965</v>
      </c>
      <c r="Z7" s="2">
        <v>286437.5</v>
      </c>
      <c r="AA7" s="2">
        <v>325647.8</v>
      </c>
      <c r="AB7" s="2">
        <v>384996.6</v>
      </c>
      <c r="AC7" s="2">
        <v>452187.1</v>
      </c>
      <c r="AD7" s="2">
        <v>507768.3</v>
      </c>
      <c r="AE7" s="2">
        <v>560502</v>
      </c>
      <c r="AF7" s="2">
        <v>556787</v>
      </c>
      <c r="AG7" s="2">
        <v>613069.30000000005</v>
      </c>
      <c r="AH7" s="2">
        <v>675732.5</v>
      </c>
      <c r="AI7" s="2">
        <v>732723.1</v>
      </c>
      <c r="AJ7" s="2">
        <v>813225.4</v>
      </c>
      <c r="AK7" s="2">
        <v>868110.6</v>
      </c>
      <c r="AL7" s="2">
        <v>942885.3</v>
      </c>
      <c r="AM7" s="2">
        <v>995175.4</v>
      </c>
      <c r="AN7" s="2">
        <v>1045663</v>
      </c>
      <c r="AO7" s="2">
        <v>1134541</v>
      </c>
      <c r="AP7" s="2">
        <v>1202973</v>
      </c>
      <c r="AQ7" s="2">
        <v>1255306</v>
      </c>
      <c r="AR7" s="2">
        <v>1379460</v>
      </c>
      <c r="AS7" s="2">
        <v>1448576</v>
      </c>
      <c r="AT7" s="2">
        <v>1504674</v>
      </c>
      <c r="AU7" s="2">
        <v>1570938</v>
      </c>
      <c r="AV7" s="2">
        <v>1638485</v>
      </c>
      <c r="AW7" s="2">
        <v>1740776</v>
      </c>
      <c r="AX7" s="2">
        <v>1833027</v>
      </c>
      <c r="AY7" s="2">
        <v>1934234</v>
      </c>
      <c r="AZ7" s="2">
        <v>2006974</v>
      </c>
      <c r="BA7" s="2">
        <v>2040594</v>
      </c>
      <c r="BB7" s="2">
        <v>2058467</v>
      </c>
      <c r="BC7" s="2">
        <v>2221913</v>
      </c>
      <c r="BD7" s="2">
        <v>2323782</v>
      </c>
      <c r="BE7" s="2">
        <v>2408687</v>
      </c>
      <c r="BF7" s="2">
        <v>2556857</v>
      </c>
      <c r="BG7" s="2">
        <v>2620072</v>
      </c>
      <c r="BH7" s="3">
        <v>2714838</v>
      </c>
      <c r="BI7" s="3">
        <v>2821312</v>
      </c>
      <c r="BJ7" s="3">
        <v>2942337</v>
      </c>
      <c r="BK7" s="3">
        <v>3068052</v>
      </c>
      <c r="BL7" s="3">
        <v>3192849</v>
      </c>
      <c r="BM7" s="3">
        <v>3316019</v>
      </c>
      <c r="BN7" s="3">
        <v>3439149</v>
      </c>
      <c r="BO7" s="3">
        <v>3562364</v>
      </c>
      <c r="BP7" s="3">
        <v>3685490</v>
      </c>
      <c r="BQ7" s="3">
        <v>3808721</v>
      </c>
      <c r="BR7" s="3">
        <v>3933607</v>
      </c>
      <c r="BS7" s="3">
        <v>4058164</v>
      </c>
      <c r="BT7" s="3">
        <v>4183482</v>
      </c>
      <c r="BU7" s="3">
        <v>4309102</v>
      </c>
      <c r="BV7" s="3">
        <v>4436753</v>
      </c>
      <c r="BW7" s="3">
        <v>4566853</v>
      </c>
      <c r="BX7" s="3">
        <v>4697959</v>
      </c>
      <c r="BY7" s="3">
        <v>4829106</v>
      </c>
      <c r="BZ7" s="3">
        <v>4958358</v>
      </c>
      <c r="CA7" s="3">
        <v>5084301</v>
      </c>
      <c r="CB7" s="3">
        <v>5208381</v>
      </c>
      <c r="CC7" s="3">
        <v>5331595</v>
      </c>
      <c r="CD7" s="3">
        <v>5455503</v>
      </c>
      <c r="CE7" s="3">
        <v>5581835</v>
      </c>
      <c r="CF7" s="3">
        <v>5709795</v>
      </c>
      <c r="CG7" s="3">
        <v>5838307</v>
      </c>
      <c r="CH7" s="3">
        <v>5967162</v>
      </c>
      <c r="CI7" s="3">
        <v>6096317</v>
      </c>
      <c r="CJ7" s="3">
        <v>6225165</v>
      </c>
      <c r="CK7" s="3">
        <v>6352334</v>
      </c>
      <c r="CL7" s="3">
        <v>6476390</v>
      </c>
      <c r="CM7" s="3">
        <v>6596307</v>
      </c>
      <c r="CN7" s="3">
        <v>6713234</v>
      </c>
      <c r="CO7" s="3">
        <v>6829069</v>
      </c>
      <c r="CP7" s="3">
        <v>6944415</v>
      </c>
      <c r="CQ7" t="s">
        <v>583</v>
      </c>
      <c r="CR7" t="b">
        <v>1</v>
      </c>
      <c r="CS7" t="s">
        <v>377</v>
      </c>
      <c r="CT7" t="s">
        <v>377</v>
      </c>
      <c r="CU7">
        <v>2025</v>
      </c>
      <c r="CV7">
        <v>2</v>
      </c>
      <c r="CW7" t="s">
        <v>377</v>
      </c>
      <c r="CX7" s="1" t="s">
        <v>584</v>
      </c>
      <c r="CY7" t="s">
        <v>585</v>
      </c>
      <c r="CZ7" t="s">
        <v>586</v>
      </c>
      <c r="DA7" t="s">
        <v>465</v>
      </c>
      <c r="DB7" s="1" t="s">
        <v>845</v>
      </c>
    </row>
    <row r="8" spans="1:106" x14ac:dyDescent="0.25">
      <c r="A8" t="s">
        <v>587</v>
      </c>
      <c r="B8" t="s">
        <v>462</v>
      </c>
      <c r="C8" s="1" t="s">
        <v>844</v>
      </c>
      <c r="D8" t="s">
        <v>588</v>
      </c>
      <c r="E8" t="s">
        <v>373</v>
      </c>
      <c r="F8" t="s">
        <v>374</v>
      </c>
      <c r="G8" s="2">
        <v>418460</v>
      </c>
      <c r="H8" s="2">
        <v>560085</v>
      </c>
      <c r="I8" s="2">
        <v>601778</v>
      </c>
      <c r="J8" s="2">
        <v>721529</v>
      </c>
      <c r="K8" s="2">
        <v>845592</v>
      </c>
      <c r="L8" s="2">
        <v>1011422</v>
      </c>
      <c r="M8" s="2">
        <v>1219496</v>
      </c>
      <c r="N8" s="2">
        <v>1522495</v>
      </c>
      <c r="O8" s="2">
        <v>1804431</v>
      </c>
      <c r="P8" s="2">
        <v>1938023</v>
      </c>
      <c r="Q8" s="2">
        <v>2169446</v>
      </c>
      <c r="R8" s="2">
        <v>2418240</v>
      </c>
      <c r="S8" s="2">
        <v>2535056</v>
      </c>
      <c r="T8" s="2">
        <v>2965448</v>
      </c>
      <c r="U8" s="2">
        <v>3344935</v>
      </c>
      <c r="V8" s="2">
        <v>3615662</v>
      </c>
      <c r="W8" s="2">
        <v>4032464</v>
      </c>
      <c r="X8" s="2">
        <v>4474288</v>
      </c>
      <c r="Y8" s="2">
        <v>5018019</v>
      </c>
      <c r="Z8" s="2">
        <v>5609357</v>
      </c>
      <c r="AA8" s="2">
        <v>6200154</v>
      </c>
      <c r="AB8" s="2">
        <v>6779396</v>
      </c>
      <c r="AC8" s="2">
        <v>7391062</v>
      </c>
      <c r="AD8" s="2">
        <v>8031305</v>
      </c>
      <c r="AE8" s="2">
        <v>8705149</v>
      </c>
      <c r="AF8" s="2">
        <v>9366337</v>
      </c>
      <c r="AG8" s="2">
        <v>9804503</v>
      </c>
      <c r="AH8" s="2">
        <v>10328550</v>
      </c>
      <c r="AI8" s="2">
        <v>10119430</v>
      </c>
      <c r="AJ8" s="2">
        <v>10630910</v>
      </c>
      <c r="AK8" s="2">
        <v>10924030</v>
      </c>
      <c r="AL8" s="2">
        <v>11596240</v>
      </c>
      <c r="AM8" s="2">
        <v>12036680</v>
      </c>
      <c r="AN8" s="2">
        <v>12572590</v>
      </c>
      <c r="AO8" s="2">
        <v>13363920</v>
      </c>
      <c r="AP8" s="2">
        <v>13115100</v>
      </c>
      <c r="AQ8" s="2">
        <v>12919450</v>
      </c>
      <c r="AR8" s="2">
        <v>14060350</v>
      </c>
      <c r="AS8" s="2">
        <v>14262200</v>
      </c>
      <c r="AT8" s="2">
        <v>14677770</v>
      </c>
      <c r="AU8" s="2">
        <v>15270730</v>
      </c>
      <c r="AV8" s="2">
        <v>16258050</v>
      </c>
      <c r="AW8" s="2">
        <v>17055080</v>
      </c>
      <c r="AX8" s="2">
        <v>17555270</v>
      </c>
      <c r="AY8" s="2">
        <v>18012390</v>
      </c>
      <c r="AZ8" s="2">
        <v>18420040</v>
      </c>
      <c r="BA8" s="2">
        <v>18974100</v>
      </c>
      <c r="BB8" s="2">
        <v>20023750</v>
      </c>
      <c r="BC8" s="2">
        <v>21773290</v>
      </c>
      <c r="BD8" s="2">
        <v>22820430</v>
      </c>
      <c r="BE8" s="2">
        <v>23596730</v>
      </c>
      <c r="BF8" s="2">
        <v>25592850</v>
      </c>
      <c r="BG8" s="2">
        <v>27930370</v>
      </c>
      <c r="BH8" s="3">
        <v>29673890</v>
      </c>
      <c r="BI8" s="3">
        <v>30676200</v>
      </c>
      <c r="BJ8" s="3">
        <v>31530830</v>
      </c>
      <c r="BK8" s="3">
        <v>32435530</v>
      </c>
      <c r="BL8" s="3">
        <v>33263740</v>
      </c>
      <c r="BM8" s="3">
        <v>34070200</v>
      </c>
      <c r="BN8" s="3">
        <v>34868580</v>
      </c>
      <c r="BO8" s="3">
        <v>35654680</v>
      </c>
      <c r="BP8" s="3">
        <v>36480450</v>
      </c>
      <c r="BQ8" s="3">
        <v>37300130</v>
      </c>
      <c r="BR8" s="3">
        <v>38023340</v>
      </c>
      <c r="BS8" s="3">
        <v>38748110</v>
      </c>
      <c r="BT8" s="3">
        <v>39477540</v>
      </c>
      <c r="BU8" s="3">
        <v>40209250</v>
      </c>
      <c r="BV8" s="3">
        <v>40934580</v>
      </c>
      <c r="BW8" s="3">
        <v>41643300</v>
      </c>
      <c r="BX8" s="3">
        <v>42339020</v>
      </c>
      <c r="BY8" s="3">
        <v>43023380</v>
      </c>
      <c r="BZ8" s="3">
        <v>43708950</v>
      </c>
      <c r="CA8" s="3">
        <v>44399720</v>
      </c>
      <c r="CB8" s="3">
        <v>45095670</v>
      </c>
      <c r="CC8" s="3">
        <v>45796470</v>
      </c>
      <c r="CD8" s="3">
        <v>46502740</v>
      </c>
      <c r="CE8" s="3">
        <v>47214230</v>
      </c>
      <c r="CF8" s="3">
        <v>47927570</v>
      </c>
      <c r="CG8" s="3">
        <v>48644770</v>
      </c>
      <c r="CH8" s="3">
        <v>49368180</v>
      </c>
      <c r="CI8" s="3">
        <v>50096920</v>
      </c>
      <c r="CJ8" s="3">
        <v>50831080</v>
      </c>
      <c r="CK8" s="3">
        <v>51570980</v>
      </c>
      <c r="CL8" s="3">
        <v>52316280</v>
      </c>
      <c r="CM8" s="3">
        <v>53066970</v>
      </c>
      <c r="CN8" s="3">
        <v>53823030</v>
      </c>
      <c r="CO8" s="3">
        <v>54584420</v>
      </c>
      <c r="CP8" s="3">
        <v>55351080</v>
      </c>
      <c r="CQ8" s="1" t="s">
        <v>589</v>
      </c>
      <c r="CR8" t="b">
        <v>0</v>
      </c>
      <c r="CS8" t="s">
        <v>377</v>
      </c>
      <c r="CT8" t="s">
        <v>377</v>
      </c>
      <c r="CU8">
        <v>2025</v>
      </c>
      <c r="CV8">
        <v>2</v>
      </c>
      <c r="CW8" t="s">
        <v>377</v>
      </c>
      <c r="CX8" s="1" t="s">
        <v>590</v>
      </c>
      <c r="CY8" t="s">
        <v>591</v>
      </c>
      <c r="CZ8" t="s">
        <v>592</v>
      </c>
      <c r="DA8" t="s">
        <v>465</v>
      </c>
      <c r="DB8" s="1" t="s">
        <v>845</v>
      </c>
    </row>
    <row r="9" spans="1:106" x14ac:dyDescent="0.25">
      <c r="A9" t="s">
        <v>593</v>
      </c>
      <c r="B9" t="s">
        <v>462</v>
      </c>
      <c r="C9" s="1" t="s">
        <v>844</v>
      </c>
      <c r="D9" t="s">
        <v>397</v>
      </c>
      <c r="E9" t="s">
        <v>384</v>
      </c>
      <c r="F9" t="s">
        <v>374</v>
      </c>
      <c r="G9" s="2">
        <v>34.690399999999997</v>
      </c>
      <c r="H9" s="2">
        <v>38.609380000000002</v>
      </c>
      <c r="I9" s="2">
        <v>40.952590000000001</v>
      </c>
      <c r="J9" s="2">
        <v>45.156239999999997</v>
      </c>
      <c r="K9" s="2">
        <v>49.990789999999997</v>
      </c>
      <c r="L9" s="2">
        <v>52.794840000000001</v>
      </c>
      <c r="M9" s="2">
        <v>57.62086</v>
      </c>
      <c r="N9" s="2">
        <v>61.742759999999997</v>
      </c>
      <c r="O9" s="2">
        <v>66.637829999999994</v>
      </c>
      <c r="P9" s="2">
        <v>75.821659999999994</v>
      </c>
      <c r="Q9" s="2">
        <v>84.48169</v>
      </c>
      <c r="R9" s="2">
        <v>90.064160000000001</v>
      </c>
      <c r="S9" s="2">
        <v>95.48706</v>
      </c>
      <c r="T9" s="2">
        <v>105.0188</v>
      </c>
      <c r="U9" s="2">
        <v>111.9289</v>
      </c>
      <c r="V9" s="2">
        <v>117.8034</v>
      </c>
      <c r="W9" s="2">
        <v>126.3338</v>
      </c>
      <c r="X9" s="2">
        <v>135.65940000000001</v>
      </c>
      <c r="Y9" s="2">
        <v>145.172</v>
      </c>
      <c r="Z9" s="2">
        <v>153.11099999999999</v>
      </c>
      <c r="AA9" s="2">
        <v>158.6919</v>
      </c>
      <c r="AB9" s="2">
        <v>166.6078</v>
      </c>
      <c r="AC9" s="2">
        <v>176.00559999999999</v>
      </c>
      <c r="AD9" s="2">
        <v>181.38829999999999</v>
      </c>
      <c r="AE9" s="2">
        <v>187.78729999999999</v>
      </c>
      <c r="AF9" s="2">
        <v>195.1756</v>
      </c>
      <c r="AG9" s="2">
        <v>202.76339999999999</v>
      </c>
      <c r="AH9" s="2">
        <v>212.7022</v>
      </c>
      <c r="AI9" s="2">
        <v>219.54750000000001</v>
      </c>
      <c r="AJ9" s="2">
        <v>225.2022</v>
      </c>
      <c r="AK9" s="2">
        <v>230.68459999999999</v>
      </c>
      <c r="AL9" s="2">
        <v>240.21289999999999</v>
      </c>
      <c r="AM9" s="2">
        <v>252.2961</v>
      </c>
      <c r="AN9" s="2">
        <v>266.2996</v>
      </c>
      <c r="AO9" s="2">
        <v>282.3109</v>
      </c>
      <c r="AP9" s="2">
        <v>291.58600000000001</v>
      </c>
      <c r="AQ9" s="2">
        <v>286.08550000000002</v>
      </c>
      <c r="AR9" s="2">
        <v>293.66300000000001</v>
      </c>
      <c r="AS9" s="2">
        <v>308.08690000000001</v>
      </c>
      <c r="AT9" s="2">
        <v>316.67360000000002</v>
      </c>
      <c r="AU9" s="2">
        <v>320.97239999999999</v>
      </c>
      <c r="AV9" s="2">
        <v>330.16730000000001</v>
      </c>
      <c r="AW9" s="2">
        <v>341.8605</v>
      </c>
      <c r="AX9" s="2">
        <v>355.58499999999998</v>
      </c>
      <c r="AY9" s="2">
        <v>367.70310000000001</v>
      </c>
      <c r="AZ9" s="2">
        <v>383.27659999999997</v>
      </c>
      <c r="BA9" s="2">
        <v>395.48689999999999</v>
      </c>
      <c r="BB9" s="2">
        <v>379.7953</v>
      </c>
      <c r="BC9" s="2">
        <v>405.96190000000001</v>
      </c>
      <c r="BD9" s="2">
        <v>449.54020000000003</v>
      </c>
      <c r="BE9" s="2">
        <v>478.46249999999998</v>
      </c>
      <c r="BF9" s="2">
        <v>493.78739999999999</v>
      </c>
      <c r="BG9" s="2">
        <v>508.21710000000002</v>
      </c>
      <c r="BH9" s="3">
        <v>520.53890000000001</v>
      </c>
      <c r="BI9" s="3">
        <v>538.91139999999996</v>
      </c>
      <c r="BJ9" s="3">
        <v>560.00850000000003</v>
      </c>
      <c r="BK9" s="3">
        <v>580.9085</v>
      </c>
      <c r="BL9" s="3">
        <v>602.03160000000003</v>
      </c>
      <c r="BM9" s="3">
        <v>623.50710000000004</v>
      </c>
      <c r="BN9" s="3">
        <v>645.35590000000002</v>
      </c>
      <c r="BO9" s="3">
        <v>667.68230000000005</v>
      </c>
      <c r="BP9" s="3">
        <v>690.37440000000004</v>
      </c>
      <c r="BQ9" s="3">
        <v>713.75210000000004</v>
      </c>
      <c r="BR9" s="3">
        <v>737.49890000000005</v>
      </c>
      <c r="BS9" s="3">
        <v>761.52919999999995</v>
      </c>
      <c r="BT9" s="3">
        <v>786.00120000000004</v>
      </c>
      <c r="BU9" s="3">
        <v>811.05330000000004</v>
      </c>
      <c r="BV9" s="3">
        <v>836.55420000000004</v>
      </c>
      <c r="BW9" s="3">
        <v>862.72749999999996</v>
      </c>
      <c r="BX9" s="3">
        <v>889.71299999999997</v>
      </c>
      <c r="BY9" s="3">
        <v>917.4248</v>
      </c>
      <c r="BZ9" s="3">
        <v>945.66880000000003</v>
      </c>
      <c r="CA9" s="3">
        <v>974.22720000000004</v>
      </c>
      <c r="CB9" s="3">
        <v>1002.7569999999999</v>
      </c>
      <c r="CC9" s="3">
        <v>1031.58</v>
      </c>
      <c r="CD9" s="3">
        <v>1061.2380000000001</v>
      </c>
      <c r="CE9" s="3">
        <v>1091.655</v>
      </c>
      <c r="CF9" s="3">
        <v>1122.809</v>
      </c>
      <c r="CG9" s="3">
        <v>1154.7249999999999</v>
      </c>
      <c r="CH9" s="3">
        <v>1187.4110000000001</v>
      </c>
      <c r="CI9" s="3">
        <v>1220.6610000000001</v>
      </c>
      <c r="CJ9" s="3">
        <v>1254.6130000000001</v>
      </c>
      <c r="CK9" s="3">
        <v>1289.348</v>
      </c>
      <c r="CL9" s="3">
        <v>1324.7909999999999</v>
      </c>
      <c r="CM9" s="3">
        <v>1361.171</v>
      </c>
      <c r="CN9" s="3">
        <v>1398.6130000000001</v>
      </c>
      <c r="CO9" s="3">
        <v>1437.1890000000001</v>
      </c>
      <c r="CP9" s="3">
        <v>1477.049</v>
      </c>
      <c r="CQ9" t="s">
        <v>409</v>
      </c>
      <c r="CR9" t="b">
        <v>1</v>
      </c>
      <c r="CS9" t="s">
        <v>377</v>
      </c>
      <c r="CT9" t="s">
        <v>377</v>
      </c>
      <c r="CU9">
        <v>2025</v>
      </c>
      <c r="CV9">
        <v>2</v>
      </c>
      <c r="CW9" t="s">
        <v>377</v>
      </c>
      <c r="CX9" s="1" t="s">
        <v>594</v>
      </c>
      <c r="CY9" t="s">
        <v>595</v>
      </c>
      <c r="CZ9" t="s">
        <v>596</v>
      </c>
      <c r="DA9" t="s">
        <v>465</v>
      </c>
      <c r="DB9" s="1" t="s">
        <v>845</v>
      </c>
    </row>
    <row r="10" spans="1:106" x14ac:dyDescent="0.25">
      <c r="A10" t="s">
        <v>597</v>
      </c>
      <c r="B10" t="s">
        <v>462</v>
      </c>
      <c r="C10" s="1" t="s">
        <v>844</v>
      </c>
      <c r="D10" t="s">
        <v>397</v>
      </c>
      <c r="E10" t="s">
        <v>384</v>
      </c>
      <c r="F10" t="s">
        <v>374</v>
      </c>
      <c r="G10" s="2">
        <v>45.525640000000003</v>
      </c>
      <c r="H10" s="2">
        <v>53.374380000000002</v>
      </c>
      <c r="I10" s="2">
        <v>59.008580000000002</v>
      </c>
      <c r="J10" s="2">
        <v>67.027150000000006</v>
      </c>
      <c r="K10" s="2">
        <v>72.416439999999994</v>
      </c>
      <c r="L10" s="2">
        <v>77.725589999999997</v>
      </c>
      <c r="M10" s="2">
        <v>83.002470000000002</v>
      </c>
      <c r="N10" s="2">
        <v>89.06</v>
      </c>
      <c r="O10" s="2">
        <v>93.774000000000001</v>
      </c>
      <c r="P10" s="2">
        <v>101.468</v>
      </c>
      <c r="Q10" s="2">
        <v>107.57599999999999</v>
      </c>
      <c r="R10" s="2">
        <v>115.854</v>
      </c>
      <c r="S10" s="2">
        <v>123.40600000000001</v>
      </c>
      <c r="T10" s="2">
        <v>129.20500000000001</v>
      </c>
      <c r="U10" s="2">
        <v>134.52000000000001</v>
      </c>
      <c r="V10" s="2">
        <v>143.73099999999999</v>
      </c>
      <c r="W10" s="2">
        <v>156.083</v>
      </c>
      <c r="X10" s="2">
        <v>165.392</v>
      </c>
      <c r="Y10" s="2">
        <v>173.19900000000001</v>
      </c>
      <c r="Z10" s="2">
        <v>181.51300000000001</v>
      </c>
      <c r="AA10" s="2">
        <v>187.46</v>
      </c>
      <c r="AB10" s="2">
        <v>197.678</v>
      </c>
      <c r="AC10" s="2">
        <v>210.49</v>
      </c>
      <c r="AD10" s="2">
        <v>214.28700000000001</v>
      </c>
      <c r="AE10" s="2">
        <v>224.101</v>
      </c>
      <c r="AF10" s="2">
        <v>232.624</v>
      </c>
      <c r="AG10" s="2">
        <v>242.30799999999999</v>
      </c>
      <c r="AH10" s="2">
        <v>256.37700000000001</v>
      </c>
      <c r="AI10" s="2">
        <v>264.33499999999998</v>
      </c>
      <c r="AJ10" s="2">
        <v>273.25700000000001</v>
      </c>
      <c r="AK10" s="2">
        <v>281.20100000000002</v>
      </c>
      <c r="AL10" s="2">
        <v>296.81900000000002</v>
      </c>
      <c r="AM10" s="2">
        <v>310.03899999999999</v>
      </c>
      <c r="AN10" s="2">
        <v>325.15100000000001</v>
      </c>
      <c r="AO10" s="2">
        <v>343.62</v>
      </c>
      <c r="AP10" s="2">
        <v>351.74400000000003</v>
      </c>
      <c r="AQ10" s="2">
        <v>347.73500000000001</v>
      </c>
      <c r="AR10" s="2">
        <v>363.24299999999999</v>
      </c>
      <c r="AS10" s="2">
        <v>378.74599999999998</v>
      </c>
      <c r="AT10" s="2">
        <v>387.935</v>
      </c>
      <c r="AU10" s="2">
        <v>394.61599999999999</v>
      </c>
      <c r="AV10" s="2">
        <v>404.95800000000003</v>
      </c>
      <c r="AW10" s="2">
        <v>415.53800000000001</v>
      </c>
      <c r="AX10" s="2">
        <v>428.46699999999998</v>
      </c>
      <c r="AY10" s="2">
        <v>443.40699999999998</v>
      </c>
      <c r="AZ10" s="2">
        <v>459.49200000000002</v>
      </c>
      <c r="BA10" s="2">
        <v>479.44400000000002</v>
      </c>
      <c r="BB10" s="2">
        <v>463.75099999999998</v>
      </c>
      <c r="BC10" s="2">
        <v>506.04700000000003</v>
      </c>
      <c r="BD10" s="2">
        <v>563.71</v>
      </c>
      <c r="BE10" s="2">
        <v>596.202</v>
      </c>
      <c r="BF10" s="2">
        <v>613.98400000000004</v>
      </c>
      <c r="BG10" s="2">
        <v>635.04499999999996</v>
      </c>
      <c r="BH10" s="3">
        <v>660.8827</v>
      </c>
      <c r="BI10" s="3">
        <v>685.94299999999998</v>
      </c>
      <c r="BJ10" s="3">
        <v>712.23230000000001</v>
      </c>
      <c r="BK10" s="3">
        <v>741.13040000000001</v>
      </c>
      <c r="BL10" s="3">
        <v>770.84389999999996</v>
      </c>
      <c r="BM10" s="3">
        <v>796.58870000000002</v>
      </c>
      <c r="BN10" s="3">
        <v>821.96469999999999</v>
      </c>
      <c r="BO10" s="3">
        <v>848.90869999999995</v>
      </c>
      <c r="BP10" s="3">
        <v>876.38109999999995</v>
      </c>
      <c r="BQ10" s="3">
        <v>904.42970000000003</v>
      </c>
      <c r="BR10" s="3">
        <v>932.83079999999995</v>
      </c>
      <c r="BS10" s="3">
        <v>961.3374</v>
      </c>
      <c r="BT10" s="3">
        <v>989.84789999999998</v>
      </c>
      <c r="BU10" s="3">
        <v>1018.914</v>
      </c>
      <c r="BV10" s="3">
        <v>1048.463</v>
      </c>
      <c r="BW10" s="3">
        <v>1078.5989999999999</v>
      </c>
      <c r="BX10" s="3">
        <v>1109.422</v>
      </c>
      <c r="BY10" s="3">
        <v>1140.482</v>
      </c>
      <c r="BZ10" s="3">
        <v>1171.702</v>
      </c>
      <c r="CA10" s="3">
        <v>1203.347</v>
      </c>
      <c r="CB10" s="3">
        <v>1235.288</v>
      </c>
      <c r="CC10" s="3">
        <v>1267.566</v>
      </c>
      <c r="CD10" s="3">
        <v>1300.5319999999999</v>
      </c>
      <c r="CE10" s="3">
        <v>1334.422</v>
      </c>
      <c r="CF10" s="3">
        <v>1369.203</v>
      </c>
      <c r="CG10" s="3">
        <v>1404.508</v>
      </c>
      <c r="CH10" s="3">
        <v>1440.579</v>
      </c>
      <c r="CI10" s="3">
        <v>1476.9770000000001</v>
      </c>
      <c r="CJ10" s="3">
        <v>1513.913</v>
      </c>
      <c r="CK10" s="3">
        <v>1551.079</v>
      </c>
      <c r="CL10" s="3">
        <v>1588.7729999999999</v>
      </c>
      <c r="CM10" s="3">
        <v>1626.8150000000001</v>
      </c>
      <c r="CN10" s="3">
        <v>1665.1990000000001</v>
      </c>
      <c r="CO10" s="3">
        <v>1704.0350000000001</v>
      </c>
      <c r="CP10" s="3">
        <v>1744.002</v>
      </c>
      <c r="CQ10" t="s">
        <v>598</v>
      </c>
      <c r="CR10" t="b">
        <v>1</v>
      </c>
      <c r="CS10" t="s">
        <v>377</v>
      </c>
      <c r="CT10" t="s">
        <v>377</v>
      </c>
      <c r="CU10">
        <v>2025</v>
      </c>
      <c r="CV10">
        <v>2</v>
      </c>
      <c r="CW10" t="s">
        <v>377</v>
      </c>
      <c r="CX10" s="1" t="s">
        <v>599</v>
      </c>
      <c r="CY10" s="1" t="s">
        <v>600</v>
      </c>
      <c r="CZ10" t="s">
        <v>601</v>
      </c>
      <c r="DA10" t="s">
        <v>465</v>
      </c>
      <c r="DB10" s="1" t="s">
        <v>845</v>
      </c>
    </row>
    <row r="11" spans="1:106" x14ac:dyDescent="0.25">
      <c r="A11" t="s">
        <v>602</v>
      </c>
      <c r="B11" t="s">
        <v>462</v>
      </c>
      <c r="C11" s="1" t="s">
        <v>844</v>
      </c>
      <c r="D11" t="s">
        <v>603</v>
      </c>
      <c r="E11" t="s">
        <v>384</v>
      </c>
      <c r="F11" t="s">
        <v>374</v>
      </c>
      <c r="G11" s="2">
        <v>4.0000000000000001E-3</v>
      </c>
      <c r="H11" s="2">
        <v>4.0000000000000001E-3</v>
      </c>
      <c r="I11" s="2">
        <v>4.0000000000000001E-3</v>
      </c>
      <c r="J11" s="2">
        <v>4.0000000000000001E-3</v>
      </c>
      <c r="K11" s="2">
        <v>285.73509999999999</v>
      </c>
      <c r="L11" s="2">
        <v>318.53980000000001</v>
      </c>
      <c r="M11" s="2">
        <v>354.87279999999998</v>
      </c>
      <c r="N11" s="2">
        <v>382.38440000000003</v>
      </c>
      <c r="O11" s="2">
        <v>417.17180000000002</v>
      </c>
      <c r="P11" s="2">
        <v>475.15050000000002</v>
      </c>
      <c r="Q11" s="2">
        <v>524.33019999999999</v>
      </c>
      <c r="R11" s="2">
        <v>578.28859999999997</v>
      </c>
      <c r="S11" s="2">
        <v>629.22</v>
      </c>
      <c r="T11" s="2">
        <v>681.82780000000002</v>
      </c>
      <c r="U11" s="2">
        <v>716.0104</v>
      </c>
      <c r="V11" s="2">
        <v>765.48699999999997</v>
      </c>
      <c r="W11" s="2">
        <v>806.74069999999995</v>
      </c>
      <c r="X11" s="2">
        <v>855.375</v>
      </c>
      <c r="Y11" s="2">
        <v>890.26700000000005</v>
      </c>
      <c r="Z11" s="2">
        <v>923.32</v>
      </c>
      <c r="AA11" s="2">
        <v>927.92</v>
      </c>
      <c r="AB11" s="2">
        <v>992.36800000000005</v>
      </c>
      <c r="AC11" s="2">
        <v>1035.595</v>
      </c>
      <c r="AD11" s="2">
        <v>1087.146</v>
      </c>
      <c r="AE11" s="2">
        <v>1144.173</v>
      </c>
      <c r="AF11" s="2">
        <v>1185.2180000000001</v>
      </c>
      <c r="AG11" s="2">
        <v>1240.98</v>
      </c>
      <c r="AH11" s="2">
        <v>1325.9829999999999</v>
      </c>
      <c r="AI11" s="2">
        <v>1372.277</v>
      </c>
      <c r="AJ11" s="2">
        <v>1411.48</v>
      </c>
      <c r="AK11" s="2">
        <v>1438.894</v>
      </c>
      <c r="AL11" s="2">
        <v>1509.675</v>
      </c>
      <c r="AM11" s="2">
        <v>1590.078</v>
      </c>
      <c r="AN11" s="2">
        <v>1685.241</v>
      </c>
      <c r="AO11" s="2">
        <v>1743.143</v>
      </c>
      <c r="AP11" s="2">
        <v>1809.721</v>
      </c>
      <c r="AQ11" s="2">
        <v>1729.529</v>
      </c>
      <c r="AR11" s="2">
        <v>1812.896</v>
      </c>
      <c r="AS11" s="2">
        <v>1848.5309999999999</v>
      </c>
      <c r="AT11" s="2">
        <v>1892.9380000000001</v>
      </c>
      <c r="AU11" s="2">
        <v>1935.5550000000001</v>
      </c>
      <c r="AV11" s="2">
        <v>1980.2619999999999</v>
      </c>
      <c r="AW11" s="2">
        <v>2030.2059999999999</v>
      </c>
      <c r="AX11" s="2">
        <v>2101.52</v>
      </c>
      <c r="AY11" s="2">
        <v>2189.5889999999999</v>
      </c>
      <c r="AZ11" s="2">
        <v>2243.5419999999999</v>
      </c>
      <c r="BA11" s="2">
        <v>2303.6370000000002</v>
      </c>
      <c r="BB11" s="2">
        <v>2326.5909999999999</v>
      </c>
      <c r="BC11" s="2">
        <v>2553.261</v>
      </c>
      <c r="BD11" s="2">
        <v>2831.2689999999998</v>
      </c>
      <c r="BE11" s="2">
        <v>2787.93</v>
      </c>
      <c r="BF11" s="2">
        <v>2926.8780000000002</v>
      </c>
      <c r="BG11" s="2">
        <v>2992.4389999999999</v>
      </c>
      <c r="BH11" s="3">
        <v>3088.942</v>
      </c>
      <c r="BI11" s="3">
        <v>3235.7579999999998</v>
      </c>
      <c r="BJ11" s="3">
        <v>3389.252</v>
      </c>
      <c r="BK11" s="3">
        <v>3536.5819999999999</v>
      </c>
      <c r="BL11" s="3">
        <v>3677.087</v>
      </c>
      <c r="BM11" s="3">
        <v>3813.018</v>
      </c>
      <c r="BN11" s="3">
        <v>3949.7930000000001</v>
      </c>
      <c r="BO11" s="3">
        <v>4088.355</v>
      </c>
      <c r="BP11" s="3">
        <v>4230.3620000000001</v>
      </c>
      <c r="BQ11" s="3">
        <v>4374.2719999999999</v>
      </c>
      <c r="BR11" s="3">
        <v>4522.4229999999998</v>
      </c>
      <c r="BS11" s="3">
        <v>4679.0249999999996</v>
      </c>
      <c r="BT11" s="3">
        <v>4839.24</v>
      </c>
      <c r="BU11" s="3">
        <v>5001.5870000000004</v>
      </c>
      <c r="BV11" s="3">
        <v>5174.8130000000001</v>
      </c>
      <c r="BW11" s="3">
        <v>5354.5690000000004</v>
      </c>
      <c r="BX11" s="3">
        <v>5539.25</v>
      </c>
      <c r="BY11" s="3">
        <v>5732.4210000000003</v>
      </c>
      <c r="BZ11" s="3">
        <v>5933.2950000000001</v>
      </c>
      <c r="CA11" s="3">
        <v>6140.1589999999997</v>
      </c>
      <c r="CB11" s="3">
        <v>6349.884</v>
      </c>
      <c r="CC11" s="3">
        <v>6567.3670000000002</v>
      </c>
      <c r="CD11" s="3">
        <v>6794.55</v>
      </c>
      <c r="CE11" s="3">
        <v>7028.875</v>
      </c>
      <c r="CF11" s="3">
        <v>7271.1850000000004</v>
      </c>
      <c r="CG11" s="3">
        <v>7521.86</v>
      </c>
      <c r="CH11" s="3">
        <v>7780.6509999999998</v>
      </c>
      <c r="CI11" s="3">
        <v>8049.2659999999996</v>
      </c>
      <c r="CJ11" s="3">
        <v>8327.5750000000007</v>
      </c>
      <c r="CK11" s="3">
        <v>8614.8829999999998</v>
      </c>
      <c r="CL11" s="3">
        <v>8911.5450000000001</v>
      </c>
      <c r="CM11" s="3">
        <v>9216.6640000000007</v>
      </c>
      <c r="CN11" s="3">
        <v>9529.4699999999993</v>
      </c>
      <c r="CO11" s="3">
        <v>9850.8179999999993</v>
      </c>
      <c r="CP11" s="3">
        <v>10180.85</v>
      </c>
      <c r="CQ11" t="s">
        <v>604</v>
      </c>
      <c r="CR11" t="b">
        <v>1</v>
      </c>
      <c r="CS11" t="s">
        <v>377</v>
      </c>
      <c r="CT11" t="s">
        <v>377</v>
      </c>
      <c r="CU11">
        <v>2025</v>
      </c>
      <c r="CV11">
        <v>2</v>
      </c>
      <c r="CW11" t="s">
        <v>377</v>
      </c>
      <c r="CX11" s="1" t="s">
        <v>605</v>
      </c>
      <c r="CY11" t="s">
        <v>606</v>
      </c>
      <c r="CZ11" t="s">
        <v>607</v>
      </c>
      <c r="DA11" t="s">
        <v>465</v>
      </c>
      <c r="DB11" s="1" t="s">
        <v>845</v>
      </c>
    </row>
    <row r="12" spans="1:106" x14ac:dyDescent="0.25">
      <c r="A12" t="s">
        <v>608</v>
      </c>
      <c r="B12" t="s">
        <v>462</v>
      </c>
      <c r="C12" s="1" t="s">
        <v>844</v>
      </c>
      <c r="D12" t="s">
        <v>397</v>
      </c>
      <c r="E12" t="s">
        <v>384</v>
      </c>
      <c r="F12" t="s">
        <v>374</v>
      </c>
      <c r="G12" s="2">
        <v>13.89584</v>
      </c>
      <c r="H12" s="2">
        <v>17.53783</v>
      </c>
      <c r="I12" s="2">
        <v>18.378</v>
      </c>
      <c r="J12" s="2">
        <v>20.789000000000001</v>
      </c>
      <c r="K12" s="2">
        <v>22.945</v>
      </c>
      <c r="L12" s="2">
        <v>25.396999999999998</v>
      </c>
      <c r="M12" s="2">
        <v>29.405000000000001</v>
      </c>
      <c r="N12" s="2">
        <v>33.936</v>
      </c>
      <c r="O12" s="2">
        <v>38.363999999999997</v>
      </c>
      <c r="P12" s="2">
        <v>43.12</v>
      </c>
      <c r="Q12" s="2">
        <v>48.133000000000003</v>
      </c>
      <c r="R12" s="2">
        <v>53.774999999999999</v>
      </c>
      <c r="S12" s="2">
        <v>58.515999999999998</v>
      </c>
      <c r="T12" s="2">
        <v>63.006999999999998</v>
      </c>
      <c r="U12" s="2">
        <v>68.465999999999994</v>
      </c>
      <c r="V12" s="2">
        <v>77.677000000000007</v>
      </c>
      <c r="W12" s="2">
        <v>86.802000000000007</v>
      </c>
      <c r="X12" s="2">
        <v>90.963999999999999</v>
      </c>
      <c r="Y12" s="2">
        <v>86.912989999999994</v>
      </c>
      <c r="Z12" s="2">
        <v>84.786000000000001</v>
      </c>
      <c r="AA12" s="2">
        <v>85.61</v>
      </c>
      <c r="AB12" s="2">
        <v>90.646000000000001</v>
      </c>
      <c r="AC12" s="2">
        <v>98.453999999999994</v>
      </c>
      <c r="AD12" s="2">
        <v>101.977</v>
      </c>
      <c r="AE12" s="2">
        <v>110.764</v>
      </c>
      <c r="AF12" s="2">
        <v>120.431</v>
      </c>
      <c r="AG12" s="2">
        <v>126.88800000000001</v>
      </c>
      <c r="AH12" s="2">
        <v>136.386</v>
      </c>
      <c r="AI12" s="2">
        <v>144.613</v>
      </c>
      <c r="AJ12" s="2">
        <v>148.44</v>
      </c>
      <c r="AK12" s="2">
        <v>151.714</v>
      </c>
      <c r="AL12" s="2">
        <v>158.74100000000001</v>
      </c>
      <c r="AM12" s="2">
        <v>164.666</v>
      </c>
      <c r="AN12" s="2">
        <v>172.86099999999999</v>
      </c>
      <c r="AO12" s="2">
        <v>187.059</v>
      </c>
      <c r="AP12" s="2">
        <v>194.25299999999999</v>
      </c>
      <c r="AQ12" s="2">
        <v>181.73500000000001</v>
      </c>
      <c r="AR12" s="2">
        <v>188.14699999999999</v>
      </c>
      <c r="AS12" s="2">
        <v>197.655</v>
      </c>
      <c r="AT12" s="2">
        <v>200.37799999999999</v>
      </c>
      <c r="AU12" s="2">
        <v>203.49700000000001</v>
      </c>
      <c r="AV12" s="2">
        <v>205.85499999999999</v>
      </c>
      <c r="AW12" s="2">
        <v>210.19200000000001</v>
      </c>
      <c r="AX12" s="2">
        <v>215.71700000000001</v>
      </c>
      <c r="AY12" s="2">
        <v>224.70599999999999</v>
      </c>
      <c r="AZ12" s="2">
        <v>231.905</v>
      </c>
      <c r="BA12" s="2">
        <v>238.518</v>
      </c>
      <c r="BB12" s="2">
        <v>236.387</v>
      </c>
      <c r="BC12" s="2">
        <v>248.76400000000001</v>
      </c>
      <c r="BD12" s="2">
        <v>266.13499999999999</v>
      </c>
      <c r="BE12" s="2">
        <v>272.84800000000001</v>
      </c>
      <c r="BF12" s="2">
        <v>275.95999999999998</v>
      </c>
      <c r="BG12" s="2">
        <v>283.30529999999999</v>
      </c>
      <c r="BH12" s="3">
        <v>294.26679999999999</v>
      </c>
      <c r="BI12" s="3">
        <v>302.82119999999998</v>
      </c>
      <c r="BJ12" s="3">
        <v>311.4572</v>
      </c>
      <c r="BK12" s="3">
        <v>320.20209999999997</v>
      </c>
      <c r="BL12" s="3">
        <v>328.90629999999999</v>
      </c>
      <c r="BM12" s="3">
        <v>337.6678</v>
      </c>
      <c r="BN12" s="3">
        <v>346.60379999999998</v>
      </c>
      <c r="BO12" s="3">
        <v>355.69819999999999</v>
      </c>
      <c r="BP12" s="3">
        <v>365.0326</v>
      </c>
      <c r="BQ12" s="3">
        <v>374.63200000000001</v>
      </c>
      <c r="BR12" s="3">
        <v>384.24459999999999</v>
      </c>
      <c r="BS12" s="3">
        <v>393.53789999999998</v>
      </c>
      <c r="BT12" s="3">
        <v>402.7903</v>
      </c>
      <c r="BU12" s="3">
        <v>412.39139999999998</v>
      </c>
      <c r="BV12" s="3">
        <v>422.09480000000002</v>
      </c>
      <c r="BW12" s="3">
        <v>431.7971</v>
      </c>
      <c r="BX12" s="3">
        <v>441.87270000000001</v>
      </c>
      <c r="BY12" s="3">
        <v>452.36689999999999</v>
      </c>
      <c r="BZ12" s="3">
        <v>463.2081</v>
      </c>
      <c r="CA12" s="3">
        <v>474.3297</v>
      </c>
      <c r="CB12" s="3">
        <v>485.69389999999999</v>
      </c>
      <c r="CC12" s="3">
        <v>497.34089999999998</v>
      </c>
      <c r="CD12" s="3">
        <v>509.17669999999998</v>
      </c>
      <c r="CE12" s="3">
        <v>521.1277</v>
      </c>
      <c r="CF12" s="3">
        <v>533.21299999999997</v>
      </c>
      <c r="CG12" s="3">
        <v>545.24599999999998</v>
      </c>
      <c r="CH12" s="3">
        <v>557.44590000000005</v>
      </c>
      <c r="CI12" s="3">
        <v>570.06299999999999</v>
      </c>
      <c r="CJ12" s="3">
        <v>583.00540000000001</v>
      </c>
      <c r="CK12" s="3">
        <v>595.95669999999996</v>
      </c>
      <c r="CL12" s="3">
        <v>608.98419999999999</v>
      </c>
      <c r="CM12" s="3">
        <v>622.08000000000004</v>
      </c>
      <c r="CN12" s="3">
        <v>635.30150000000003</v>
      </c>
      <c r="CO12" s="3">
        <v>648.60599999999999</v>
      </c>
      <c r="CP12" s="3">
        <v>662.16380000000004</v>
      </c>
      <c r="CQ12" t="s">
        <v>609</v>
      </c>
      <c r="CR12" t="b">
        <v>1</v>
      </c>
      <c r="CS12" t="s">
        <v>377</v>
      </c>
      <c r="CT12" t="s">
        <v>377</v>
      </c>
      <c r="CU12">
        <v>2025</v>
      </c>
      <c r="CV12">
        <v>2</v>
      </c>
      <c r="CW12" t="s">
        <v>377</v>
      </c>
      <c r="CX12" s="1" t="s">
        <v>610</v>
      </c>
      <c r="CY12" s="1" t="s">
        <v>611</v>
      </c>
      <c r="CZ12" t="s">
        <v>612</v>
      </c>
      <c r="DA12" t="s">
        <v>465</v>
      </c>
      <c r="DB12" s="1" t="s">
        <v>845</v>
      </c>
    </row>
    <row r="13" spans="1:106" x14ac:dyDescent="0.25">
      <c r="A13" t="s">
        <v>403</v>
      </c>
      <c r="B13" t="s">
        <v>462</v>
      </c>
      <c r="C13" s="1" t="s">
        <v>844</v>
      </c>
      <c r="D13" t="s">
        <v>397</v>
      </c>
      <c r="E13" t="s">
        <v>384</v>
      </c>
      <c r="F13" t="s">
        <v>374</v>
      </c>
      <c r="G13" s="2">
        <v>177.82499999999999</v>
      </c>
      <c r="H13" s="2">
        <v>207.30500000000001</v>
      </c>
      <c r="I13" s="2">
        <v>233.583</v>
      </c>
      <c r="J13" s="2">
        <v>269.714</v>
      </c>
      <c r="K13" s="2">
        <v>303.90699999999998</v>
      </c>
      <c r="L13" s="2">
        <v>345.18700000000001</v>
      </c>
      <c r="M13" s="2">
        <v>394.49099999999999</v>
      </c>
      <c r="N13" s="2">
        <v>447.34500000000003</v>
      </c>
      <c r="O13" s="2">
        <v>504.56599999999997</v>
      </c>
      <c r="P13" s="2">
        <v>578.92499999999995</v>
      </c>
      <c r="Q13" s="2">
        <v>642.54</v>
      </c>
      <c r="R13" s="2">
        <v>699.5</v>
      </c>
      <c r="S13" s="2">
        <v>750.14099999999996</v>
      </c>
      <c r="T13" s="2">
        <v>807.92</v>
      </c>
      <c r="U13" s="2">
        <v>849.11900000000003</v>
      </c>
      <c r="V13" s="2">
        <v>917.11</v>
      </c>
      <c r="W13" s="2">
        <v>989.6</v>
      </c>
      <c r="X13" s="2">
        <v>1044.5039999999999</v>
      </c>
      <c r="Y13" s="2">
        <v>1083.7840000000001</v>
      </c>
      <c r="Z13" s="2">
        <v>1121.3309999999999</v>
      </c>
      <c r="AA13" s="2">
        <v>1134.2729999999999</v>
      </c>
      <c r="AB13" s="2">
        <v>1172.316</v>
      </c>
      <c r="AC13" s="2">
        <v>1214.9090000000001</v>
      </c>
      <c r="AD13" s="2">
        <v>1247.433</v>
      </c>
      <c r="AE13" s="2">
        <v>1290.1110000000001</v>
      </c>
      <c r="AF13" s="2">
        <v>1346.951</v>
      </c>
      <c r="AG13" s="2">
        <v>1394.0540000000001</v>
      </c>
      <c r="AH13" s="2">
        <v>1475.47</v>
      </c>
      <c r="AI13" s="2">
        <v>1531.242</v>
      </c>
      <c r="AJ13" s="2">
        <v>1580.395</v>
      </c>
      <c r="AK13" s="2">
        <v>1624.778</v>
      </c>
      <c r="AL13" s="2">
        <v>1692.998</v>
      </c>
      <c r="AM13" s="2">
        <v>1760.5309999999999</v>
      </c>
      <c r="AN13" s="2">
        <v>1848.1079999999999</v>
      </c>
      <c r="AO13" s="2">
        <v>1939.329</v>
      </c>
      <c r="AP13" s="2">
        <v>1989.135</v>
      </c>
      <c r="AQ13" s="2">
        <v>1936.896</v>
      </c>
      <c r="AR13" s="2">
        <v>1993.932</v>
      </c>
      <c r="AS13" s="2">
        <v>2061.0050000000001</v>
      </c>
      <c r="AT13" s="2">
        <v>2088.098</v>
      </c>
      <c r="AU13" s="2">
        <v>2123.0659999999998</v>
      </c>
      <c r="AV13" s="2">
        <v>2156.4690000000001</v>
      </c>
      <c r="AW13" s="2">
        <v>2202.7660000000001</v>
      </c>
      <c r="AX13" s="2">
        <v>2230.6379999999999</v>
      </c>
      <c r="AY13" s="2">
        <v>2294.29</v>
      </c>
      <c r="AZ13" s="2">
        <v>2356.9340000000002</v>
      </c>
      <c r="BA13" s="2">
        <v>2435.248</v>
      </c>
      <c r="BB13" s="2">
        <v>2317.2930000000001</v>
      </c>
      <c r="BC13" s="2">
        <v>2504.873</v>
      </c>
      <c r="BD13" s="2">
        <v>2652.8110000000001</v>
      </c>
      <c r="BE13" s="2">
        <v>2830.1990000000001</v>
      </c>
      <c r="BF13" s="2">
        <v>2921.2069999999999</v>
      </c>
      <c r="BG13" s="2">
        <v>2987.0419999999999</v>
      </c>
      <c r="BH13" s="3">
        <v>3058.6120000000001</v>
      </c>
      <c r="BI13" s="3">
        <v>3155.1860000000001</v>
      </c>
      <c r="BJ13" s="3">
        <v>3267.0050000000001</v>
      </c>
      <c r="BK13" s="3">
        <v>3383.7</v>
      </c>
      <c r="BL13" s="3">
        <v>3500.498</v>
      </c>
      <c r="BM13" s="3">
        <v>3616.0160000000001</v>
      </c>
      <c r="BN13" s="3">
        <v>3729.6669999999999</v>
      </c>
      <c r="BO13" s="3">
        <v>3837.8809999999999</v>
      </c>
      <c r="BP13" s="3">
        <v>3948.9270000000001</v>
      </c>
      <c r="BQ13" s="3">
        <v>4061.2190000000001</v>
      </c>
      <c r="BR13" s="3">
        <v>4170.9139999999998</v>
      </c>
      <c r="BS13" s="3">
        <v>4282.1419999999998</v>
      </c>
      <c r="BT13" s="3">
        <v>4392.0439999999999</v>
      </c>
      <c r="BU13" s="3">
        <v>4501.8289999999997</v>
      </c>
      <c r="BV13" s="3">
        <v>4616.0630000000001</v>
      </c>
      <c r="BW13" s="3">
        <v>4731.884</v>
      </c>
      <c r="BX13" s="3">
        <v>4852.9920000000002</v>
      </c>
      <c r="BY13" s="3">
        <v>4978.3190000000004</v>
      </c>
      <c r="BZ13" s="3">
        <v>5105.1279999999997</v>
      </c>
      <c r="CA13" s="3">
        <v>5232.8869999999997</v>
      </c>
      <c r="CB13" s="3">
        <v>5362.4660000000003</v>
      </c>
      <c r="CC13" s="3">
        <v>5489.9930000000004</v>
      </c>
      <c r="CD13" s="3">
        <v>5617.91</v>
      </c>
      <c r="CE13" s="3">
        <v>5747.9610000000002</v>
      </c>
      <c r="CF13" s="3">
        <v>5882.9309999999996</v>
      </c>
      <c r="CG13" s="3">
        <v>6021.9859999999999</v>
      </c>
      <c r="CH13" s="3">
        <v>6162.0129999999999</v>
      </c>
      <c r="CI13" s="3">
        <v>6304.0780000000004</v>
      </c>
      <c r="CJ13" s="3">
        <v>6448.7120000000004</v>
      </c>
      <c r="CK13" s="3">
        <v>6595.5420000000004</v>
      </c>
      <c r="CL13" s="3">
        <v>6745.3140000000003</v>
      </c>
      <c r="CM13" s="3">
        <v>6897.183</v>
      </c>
      <c r="CN13" s="3">
        <v>7052.0649999999996</v>
      </c>
      <c r="CO13" s="3">
        <v>7209.848</v>
      </c>
      <c r="CP13" s="3">
        <v>7372.1729999999998</v>
      </c>
      <c r="CQ13" t="s">
        <v>404</v>
      </c>
      <c r="CR13" t="b">
        <v>1</v>
      </c>
      <c r="CS13" t="s">
        <v>377</v>
      </c>
      <c r="CT13" t="s">
        <v>377</v>
      </c>
      <c r="CU13">
        <v>2025</v>
      </c>
      <c r="CV13">
        <v>2</v>
      </c>
      <c r="CW13" t="s">
        <v>377</v>
      </c>
      <c r="CX13" s="1" t="s">
        <v>473</v>
      </c>
      <c r="CY13" s="1" t="s">
        <v>474</v>
      </c>
      <c r="CZ13" t="s">
        <v>407</v>
      </c>
      <c r="DA13" t="s">
        <v>465</v>
      </c>
      <c r="DB13" s="1" t="s">
        <v>845</v>
      </c>
    </row>
    <row r="14" spans="1:106" x14ac:dyDescent="0.25">
      <c r="A14" t="s">
        <v>396</v>
      </c>
      <c r="B14" t="s">
        <v>462</v>
      </c>
      <c r="C14" s="1" t="s">
        <v>844</v>
      </c>
      <c r="D14" t="s">
        <v>397</v>
      </c>
      <c r="E14" t="s">
        <v>384</v>
      </c>
      <c r="F14" t="s">
        <v>374</v>
      </c>
      <c r="G14" s="2">
        <v>553.18679999999995</v>
      </c>
      <c r="H14" s="2">
        <v>599.3288</v>
      </c>
      <c r="I14" s="2">
        <v>627.64089999999999</v>
      </c>
      <c r="J14" s="2">
        <v>677.23670000000004</v>
      </c>
      <c r="K14" s="2">
        <v>722.70759999999996</v>
      </c>
      <c r="L14" s="2">
        <v>771.56640000000004</v>
      </c>
      <c r="M14" s="2">
        <v>839.02509999999995</v>
      </c>
      <c r="N14" s="2">
        <v>896.45209999999997</v>
      </c>
      <c r="O14" s="2">
        <v>939.75639999999999</v>
      </c>
      <c r="P14" s="2">
        <v>977.803</v>
      </c>
      <c r="Q14" s="2">
        <v>1020.0839999999999</v>
      </c>
      <c r="R14" s="2">
        <v>1070.7139999999999</v>
      </c>
      <c r="S14" s="2">
        <v>1121.905</v>
      </c>
      <c r="T14" s="2">
        <v>1181.6199999999999</v>
      </c>
      <c r="U14" s="2">
        <v>1212.0989999999999</v>
      </c>
      <c r="V14" s="2">
        <v>1275.1020000000001</v>
      </c>
      <c r="W14" s="2">
        <v>1364.7470000000001</v>
      </c>
      <c r="X14" s="2">
        <v>1488.675</v>
      </c>
      <c r="Y14" s="2">
        <v>1596.722</v>
      </c>
      <c r="Z14" s="2">
        <v>1708.336</v>
      </c>
      <c r="AA14" s="2">
        <v>1755.52</v>
      </c>
      <c r="AB14" s="2">
        <v>1837.3230000000001</v>
      </c>
      <c r="AC14" s="2">
        <v>1900.509</v>
      </c>
      <c r="AD14" s="2">
        <v>1929.7470000000001</v>
      </c>
      <c r="AE14" s="2">
        <v>1969.864</v>
      </c>
      <c r="AF14" s="2">
        <v>2020.682</v>
      </c>
      <c r="AG14" s="2">
        <v>2072.8389999999999</v>
      </c>
      <c r="AH14" s="2">
        <v>2129.884</v>
      </c>
      <c r="AI14" s="2">
        <v>2198.462</v>
      </c>
      <c r="AJ14" s="2">
        <v>2227.0450000000001</v>
      </c>
      <c r="AK14" s="2">
        <v>2244.252</v>
      </c>
      <c r="AL14" s="2">
        <v>2285.9609999999998</v>
      </c>
      <c r="AM14" s="2">
        <v>2322.4870000000001</v>
      </c>
      <c r="AN14" s="2">
        <v>2426.9679999999998</v>
      </c>
      <c r="AO14" s="2">
        <v>2545.5549999999998</v>
      </c>
      <c r="AP14" s="2">
        <v>2585.9740000000002</v>
      </c>
      <c r="AQ14" s="2">
        <v>2492.0210000000002</v>
      </c>
      <c r="AR14" s="2">
        <v>2609.8130000000001</v>
      </c>
      <c r="AS14" s="2">
        <v>2743.1480000000001</v>
      </c>
      <c r="AT14" s="2">
        <v>2800.605</v>
      </c>
      <c r="AU14" s="2">
        <v>2871.2310000000002</v>
      </c>
      <c r="AV14" s="2">
        <v>2989.1350000000002</v>
      </c>
      <c r="AW14" s="2">
        <v>3084.3580000000002</v>
      </c>
      <c r="AX14" s="2">
        <v>3189.9850000000001</v>
      </c>
      <c r="AY14" s="2">
        <v>3337.2710000000002</v>
      </c>
      <c r="AZ14" s="2">
        <v>3438.806</v>
      </c>
      <c r="BA14" s="2">
        <v>3543.4850000000001</v>
      </c>
      <c r="BB14" s="2">
        <v>3443.8310000000001</v>
      </c>
      <c r="BC14" s="2">
        <v>3673.1950000000002</v>
      </c>
      <c r="BD14" s="2">
        <v>3982.7820000000002</v>
      </c>
      <c r="BE14" s="2">
        <v>4220.7809999999999</v>
      </c>
      <c r="BF14" s="2">
        <v>4331.4189999999999</v>
      </c>
      <c r="BG14" s="2">
        <v>4456.893</v>
      </c>
      <c r="BH14" s="3">
        <v>4600.4269999999997</v>
      </c>
      <c r="BI14" s="3">
        <v>4816.2039999999997</v>
      </c>
      <c r="BJ14" s="3">
        <v>5058.4219999999996</v>
      </c>
      <c r="BK14" s="3">
        <v>5276.5320000000002</v>
      </c>
      <c r="BL14" s="3">
        <v>5472.0619999999999</v>
      </c>
      <c r="BM14" s="3">
        <v>5639.8069999999998</v>
      </c>
      <c r="BN14" s="3">
        <v>5791.1459999999997</v>
      </c>
      <c r="BO14" s="3">
        <v>5936.8829999999998</v>
      </c>
      <c r="BP14" s="3">
        <v>6084.6549999999997</v>
      </c>
      <c r="BQ14" s="3">
        <v>6239.34</v>
      </c>
      <c r="BR14" s="3">
        <v>6411.2160000000003</v>
      </c>
      <c r="BS14" s="3">
        <v>6591.4679999999998</v>
      </c>
      <c r="BT14" s="3">
        <v>6777.027</v>
      </c>
      <c r="BU14" s="3">
        <v>6971.4840000000004</v>
      </c>
      <c r="BV14" s="3">
        <v>7176.42</v>
      </c>
      <c r="BW14" s="3">
        <v>7390.4520000000002</v>
      </c>
      <c r="BX14" s="3">
        <v>7612.4570000000003</v>
      </c>
      <c r="BY14" s="3">
        <v>7840.4409999999998</v>
      </c>
      <c r="BZ14" s="3">
        <v>8073.0389999999998</v>
      </c>
      <c r="CA14" s="3">
        <v>8310.7289999999994</v>
      </c>
      <c r="CB14" s="3">
        <v>8553.5879999999997</v>
      </c>
      <c r="CC14" s="3">
        <v>8799.1350000000002</v>
      </c>
      <c r="CD14" s="3">
        <v>9048.7350000000006</v>
      </c>
      <c r="CE14" s="3">
        <v>9304.0669999999991</v>
      </c>
      <c r="CF14" s="3">
        <v>9566.732</v>
      </c>
      <c r="CG14" s="3">
        <v>9836.7790000000005</v>
      </c>
      <c r="CH14" s="3">
        <v>10111.030000000001</v>
      </c>
      <c r="CI14" s="3">
        <v>10388.719999999999</v>
      </c>
      <c r="CJ14" s="3">
        <v>10670.16</v>
      </c>
      <c r="CK14" s="3">
        <v>10955.54</v>
      </c>
      <c r="CL14" s="3">
        <v>11248.97</v>
      </c>
      <c r="CM14" s="3">
        <v>11550.05</v>
      </c>
      <c r="CN14" s="3">
        <v>11866.25</v>
      </c>
      <c r="CO14" s="3">
        <v>12198.32</v>
      </c>
      <c r="CP14" s="3">
        <v>12542.69</v>
      </c>
      <c r="CQ14" t="s">
        <v>470</v>
      </c>
      <c r="CR14" t="b">
        <v>1</v>
      </c>
      <c r="CS14" t="s">
        <v>377</v>
      </c>
      <c r="CT14" t="s">
        <v>377</v>
      </c>
      <c r="CU14">
        <v>2025</v>
      </c>
      <c r="CV14">
        <v>2</v>
      </c>
      <c r="CW14" t="s">
        <v>377</v>
      </c>
      <c r="CX14" t="s">
        <v>471</v>
      </c>
      <c r="CY14" t="s">
        <v>472</v>
      </c>
      <c r="CZ14" t="s">
        <v>402</v>
      </c>
      <c r="DA14" t="s">
        <v>465</v>
      </c>
      <c r="DB14" s="1" t="s">
        <v>845</v>
      </c>
    </row>
    <row r="15" spans="1:106" x14ac:dyDescent="0.25">
      <c r="A15" t="s">
        <v>613</v>
      </c>
      <c r="B15" t="s">
        <v>462</v>
      </c>
      <c r="C15" s="1" t="s">
        <v>844</v>
      </c>
      <c r="D15" t="s">
        <v>397</v>
      </c>
      <c r="E15" t="s">
        <v>384</v>
      </c>
      <c r="F15" t="s">
        <v>374</v>
      </c>
      <c r="G15" s="2">
        <v>1.9428510000000001</v>
      </c>
      <c r="H15" s="2">
        <v>2.2320829999999998</v>
      </c>
      <c r="I15" s="2">
        <v>2.6855579999999999</v>
      </c>
      <c r="J15" s="2">
        <v>3.3405520000000002</v>
      </c>
      <c r="K15" s="2">
        <v>3.9126089999999998</v>
      </c>
      <c r="L15" s="2">
        <v>4.7738990000000001</v>
      </c>
      <c r="M15" s="2">
        <v>5.924302</v>
      </c>
      <c r="N15" s="2">
        <v>7.112914</v>
      </c>
      <c r="O15" s="2">
        <v>8.5146920000000001</v>
      </c>
      <c r="P15" s="2">
        <v>10.7095</v>
      </c>
      <c r="Q15" s="2">
        <v>12.778040000000001</v>
      </c>
      <c r="R15" s="2">
        <v>15.891909999999999</v>
      </c>
      <c r="S15" s="2">
        <v>19.389949999999999</v>
      </c>
      <c r="T15" s="2">
        <v>23.170470000000002</v>
      </c>
      <c r="U15" s="2">
        <v>26.101569999999999</v>
      </c>
      <c r="V15" s="2">
        <v>31.760760000000001</v>
      </c>
      <c r="W15" s="2">
        <v>37.747019999999999</v>
      </c>
      <c r="X15" s="2">
        <v>45.558160000000001</v>
      </c>
      <c r="Y15" s="2">
        <v>56.264850000000003</v>
      </c>
      <c r="Z15" s="2">
        <v>65.043499999999995</v>
      </c>
      <c r="AA15" s="2">
        <v>73.237629999999996</v>
      </c>
      <c r="AB15" s="2">
        <v>83.055549999999997</v>
      </c>
      <c r="AC15" s="2">
        <v>91.617000000000004</v>
      </c>
      <c r="AD15" s="2">
        <v>100.443</v>
      </c>
      <c r="AE15" s="2">
        <v>111.03700000000001</v>
      </c>
      <c r="AF15" s="2">
        <v>120.926</v>
      </c>
      <c r="AG15" s="2">
        <v>128.738</v>
      </c>
      <c r="AH15" s="2">
        <v>136.33699999999999</v>
      </c>
      <c r="AI15" s="2">
        <v>147.673</v>
      </c>
      <c r="AJ15" s="2">
        <v>159.09899999999999</v>
      </c>
      <c r="AK15" s="2">
        <v>174.374</v>
      </c>
      <c r="AL15" s="2">
        <v>189.05799999999999</v>
      </c>
      <c r="AM15" s="2">
        <v>195.042</v>
      </c>
      <c r="AN15" s="2">
        <v>214.476</v>
      </c>
      <c r="AO15" s="2">
        <v>229.334</v>
      </c>
      <c r="AP15" s="2">
        <v>238.67599999999999</v>
      </c>
      <c r="AQ15" s="2">
        <v>234.49299999999999</v>
      </c>
      <c r="AR15" s="2">
        <v>224.18899999999999</v>
      </c>
      <c r="AS15" s="2">
        <v>204.024</v>
      </c>
      <c r="AT15" s="2">
        <v>186.233</v>
      </c>
      <c r="AU15" s="2">
        <v>178.15799999999999</v>
      </c>
      <c r="AV15" s="2">
        <v>176.18100000000001</v>
      </c>
      <c r="AW15" s="2">
        <v>175.28899999999999</v>
      </c>
      <c r="AX15" s="2">
        <v>174.62299999999999</v>
      </c>
      <c r="AY15" s="2">
        <v>177.251</v>
      </c>
      <c r="AZ15" s="2">
        <v>180.53100000000001</v>
      </c>
      <c r="BA15" s="2">
        <v>184.571</v>
      </c>
      <c r="BB15" s="2">
        <v>167.94900000000001</v>
      </c>
      <c r="BC15" s="2">
        <v>183.85400000000001</v>
      </c>
      <c r="BD15" s="2">
        <v>207.07599999999999</v>
      </c>
      <c r="BE15" s="2">
        <v>224.392</v>
      </c>
      <c r="BF15" s="2">
        <v>236.85400000000001</v>
      </c>
      <c r="BG15" s="2">
        <v>250.83019999999999</v>
      </c>
      <c r="BH15" s="3">
        <v>264.666</v>
      </c>
      <c r="BI15" s="3">
        <v>274.68529999999998</v>
      </c>
      <c r="BJ15" s="3">
        <v>284.57060000000001</v>
      </c>
      <c r="BK15" s="3">
        <v>294.43579999999997</v>
      </c>
      <c r="BL15" s="3">
        <v>304.27229999999997</v>
      </c>
      <c r="BM15" s="3">
        <v>313.94850000000002</v>
      </c>
      <c r="BN15" s="3">
        <v>323.49329999999998</v>
      </c>
      <c r="BO15" s="3">
        <v>333.01429999999999</v>
      </c>
      <c r="BP15" s="3">
        <v>342.57819999999998</v>
      </c>
      <c r="BQ15" s="3">
        <v>352.0575</v>
      </c>
      <c r="BR15" s="3">
        <v>361.61380000000003</v>
      </c>
      <c r="BS15" s="3">
        <v>371.26979999999998</v>
      </c>
      <c r="BT15" s="3">
        <v>381.00790000000001</v>
      </c>
      <c r="BU15" s="3">
        <v>390.8091</v>
      </c>
      <c r="BV15" s="3">
        <v>400.66340000000002</v>
      </c>
      <c r="BW15" s="3">
        <v>410.56560000000002</v>
      </c>
      <c r="BX15" s="3">
        <v>420.51569999999998</v>
      </c>
      <c r="BY15" s="3">
        <v>430.50170000000003</v>
      </c>
      <c r="BZ15" s="3">
        <v>440.51679999999999</v>
      </c>
      <c r="CA15" s="3">
        <v>450.56290000000001</v>
      </c>
      <c r="CB15" s="3">
        <v>460.63040000000001</v>
      </c>
      <c r="CC15" s="3">
        <v>470.8032</v>
      </c>
      <c r="CD15" s="3">
        <v>481.19110000000001</v>
      </c>
      <c r="CE15" s="3">
        <v>491.8073</v>
      </c>
      <c r="CF15" s="3">
        <v>502.65649999999999</v>
      </c>
      <c r="CG15" s="3">
        <v>513.74689999999998</v>
      </c>
      <c r="CH15" s="3">
        <v>525.08420000000001</v>
      </c>
      <c r="CI15" s="3">
        <v>536.67070000000001</v>
      </c>
      <c r="CJ15" s="3">
        <v>548.51369999999997</v>
      </c>
      <c r="CK15" s="3">
        <v>560.61869999999999</v>
      </c>
      <c r="CL15" s="3">
        <v>572.99260000000004</v>
      </c>
      <c r="CM15" s="3">
        <v>585.63900000000001</v>
      </c>
      <c r="CN15" s="3">
        <v>598.56560000000002</v>
      </c>
      <c r="CO15" s="3">
        <v>611.77800000000002</v>
      </c>
      <c r="CP15" s="3">
        <v>625.28200000000004</v>
      </c>
      <c r="CQ15" t="s">
        <v>614</v>
      </c>
      <c r="CR15" t="b">
        <v>1</v>
      </c>
      <c r="CS15" t="s">
        <v>377</v>
      </c>
      <c r="CT15" t="s">
        <v>377</v>
      </c>
      <c r="CU15">
        <v>2025</v>
      </c>
      <c r="CV15">
        <v>2</v>
      </c>
      <c r="CW15" t="s">
        <v>377</v>
      </c>
      <c r="CX15" s="1" t="s">
        <v>615</v>
      </c>
      <c r="CY15" t="s">
        <v>616</v>
      </c>
      <c r="CZ15" t="s">
        <v>617</v>
      </c>
      <c r="DA15" t="s">
        <v>465</v>
      </c>
      <c r="DB15" s="1" t="s">
        <v>845</v>
      </c>
    </row>
    <row r="16" spans="1:106" x14ac:dyDescent="0.25">
      <c r="A16" t="s">
        <v>618</v>
      </c>
      <c r="B16" t="s">
        <v>462</v>
      </c>
      <c r="C16" s="1" t="s">
        <v>844</v>
      </c>
      <c r="D16" t="s">
        <v>397</v>
      </c>
      <c r="E16" t="s">
        <v>384</v>
      </c>
      <c r="F16" t="s">
        <v>374</v>
      </c>
      <c r="G16" s="2">
        <v>3.8767489999999998</v>
      </c>
      <c r="H16" s="2">
        <v>4.3077839999999998</v>
      </c>
      <c r="I16" s="2">
        <v>5.4164789999999998</v>
      </c>
      <c r="J16" s="2">
        <v>6.6719229999999996</v>
      </c>
      <c r="K16" s="2">
        <v>8.120984</v>
      </c>
      <c r="L16" s="2">
        <v>9.5981860000000001</v>
      </c>
      <c r="M16" s="2">
        <v>11.370010000000001</v>
      </c>
      <c r="N16" s="2">
        <v>13.49274</v>
      </c>
      <c r="O16" s="2">
        <v>16.372140000000002</v>
      </c>
      <c r="P16" s="2">
        <v>19.422329999999999</v>
      </c>
      <c r="Q16" s="2">
        <v>21.407620000000001</v>
      </c>
      <c r="R16" s="2">
        <v>23.708310000000001</v>
      </c>
      <c r="S16" s="2">
        <v>25.753889999999998</v>
      </c>
      <c r="T16" s="2">
        <v>27.43299</v>
      </c>
      <c r="U16" s="2">
        <v>29.31831</v>
      </c>
      <c r="V16" s="2">
        <v>31.31916</v>
      </c>
      <c r="W16" s="2">
        <v>34.742049999999999</v>
      </c>
      <c r="X16" s="2">
        <v>37.668419999999998</v>
      </c>
      <c r="Y16" s="2">
        <v>39.193519999999999</v>
      </c>
      <c r="Z16" s="2">
        <v>41.74503</v>
      </c>
      <c r="AA16" s="2">
        <v>44.960799999999999</v>
      </c>
      <c r="AB16" s="2">
        <v>48.325360000000003</v>
      </c>
      <c r="AC16" s="2">
        <v>54.741</v>
      </c>
      <c r="AD16" s="2">
        <v>60.018000000000001</v>
      </c>
      <c r="AE16" s="2">
        <v>69.403000000000006</v>
      </c>
      <c r="AF16" s="2">
        <v>80.703000000000003</v>
      </c>
      <c r="AG16" s="2">
        <v>92.78</v>
      </c>
      <c r="AH16" s="2">
        <v>108.29900000000001</v>
      </c>
      <c r="AI16" s="2">
        <v>121.999</v>
      </c>
      <c r="AJ16" s="2">
        <v>135.90100000000001</v>
      </c>
      <c r="AK16" s="2">
        <v>145.75800000000001</v>
      </c>
      <c r="AL16" s="2">
        <v>156.124</v>
      </c>
      <c r="AM16" s="2">
        <v>170.27799999999999</v>
      </c>
      <c r="AN16" s="2">
        <v>184.90100000000001</v>
      </c>
      <c r="AO16" s="2">
        <v>196.91499999999999</v>
      </c>
      <c r="AP16" s="2">
        <v>187.351</v>
      </c>
      <c r="AQ16" s="2">
        <v>169.88800000000001</v>
      </c>
      <c r="AR16" s="2">
        <v>167.226</v>
      </c>
      <c r="AS16" s="2">
        <v>172.98400000000001</v>
      </c>
      <c r="AT16" s="2">
        <v>176.09399999999999</v>
      </c>
      <c r="AU16" s="2">
        <v>182.386</v>
      </c>
      <c r="AV16" s="2">
        <v>200.41300000000001</v>
      </c>
      <c r="AW16" s="2">
        <v>272.822</v>
      </c>
      <c r="AX16" s="2">
        <v>274.678</v>
      </c>
      <c r="AY16" s="2">
        <v>307.92</v>
      </c>
      <c r="AZ16" s="2">
        <v>335.19400000000002</v>
      </c>
      <c r="BA16" s="2">
        <v>363.69600000000003</v>
      </c>
      <c r="BB16" s="2">
        <v>383.06</v>
      </c>
      <c r="BC16" s="2">
        <v>448.779</v>
      </c>
      <c r="BD16" s="2">
        <v>520.77599999999995</v>
      </c>
      <c r="BE16" s="2">
        <v>524.79700000000003</v>
      </c>
      <c r="BF16" s="2">
        <v>562.56600000000003</v>
      </c>
      <c r="BG16" s="2">
        <v>634.55139999999994</v>
      </c>
      <c r="BH16" s="3">
        <v>605.77700000000004</v>
      </c>
      <c r="BI16" s="3">
        <v>634.07240000000002</v>
      </c>
      <c r="BJ16" s="3">
        <v>666.697</v>
      </c>
      <c r="BK16" s="3">
        <v>700.15920000000006</v>
      </c>
      <c r="BL16" s="3">
        <v>733.74199999999996</v>
      </c>
      <c r="BM16" s="3">
        <v>769.51279999999997</v>
      </c>
      <c r="BN16" s="3">
        <v>806.85659999999996</v>
      </c>
      <c r="BO16" s="3">
        <v>845.54949999999997</v>
      </c>
      <c r="BP16" s="3">
        <v>885.80909999999994</v>
      </c>
      <c r="BQ16" s="3">
        <v>927.4452</v>
      </c>
      <c r="BR16" s="3">
        <v>968.49040000000002</v>
      </c>
      <c r="BS16" s="3">
        <v>1009.535</v>
      </c>
      <c r="BT16" s="3">
        <v>1050.23</v>
      </c>
      <c r="BU16" s="3">
        <v>1092.049</v>
      </c>
      <c r="BV16" s="3">
        <v>1134.6600000000001</v>
      </c>
      <c r="BW16" s="3">
        <v>1178.354</v>
      </c>
      <c r="BX16" s="3">
        <v>1223.2619999999999</v>
      </c>
      <c r="BY16" s="3">
        <v>1269.4179999999999</v>
      </c>
      <c r="BZ16" s="3">
        <v>1316.6690000000001</v>
      </c>
      <c r="CA16" s="3">
        <v>1364.4390000000001</v>
      </c>
      <c r="CB16" s="3">
        <v>1413.431</v>
      </c>
      <c r="CC16" s="3">
        <v>1463.3240000000001</v>
      </c>
      <c r="CD16" s="3">
        <v>1514.306</v>
      </c>
      <c r="CE16" s="3">
        <v>1566.64</v>
      </c>
      <c r="CF16" s="3">
        <v>1619.992</v>
      </c>
      <c r="CG16" s="3">
        <v>1674.665</v>
      </c>
      <c r="CH16" s="3">
        <v>1730.7260000000001</v>
      </c>
      <c r="CI16" s="3">
        <v>1787.482</v>
      </c>
      <c r="CJ16" s="3">
        <v>1845.2270000000001</v>
      </c>
      <c r="CK16" s="3">
        <v>1904.4010000000001</v>
      </c>
      <c r="CL16" s="3">
        <v>1965.0319999999999</v>
      </c>
      <c r="CM16" s="3">
        <v>2027.885</v>
      </c>
      <c r="CN16" s="3">
        <v>2092.721</v>
      </c>
      <c r="CO16" s="3">
        <v>2159.2109999999998</v>
      </c>
      <c r="CP16" s="3">
        <v>2227.48</v>
      </c>
      <c r="CQ16" t="s">
        <v>619</v>
      </c>
      <c r="CR16" t="b">
        <v>1</v>
      </c>
      <c r="CS16" t="s">
        <v>377</v>
      </c>
      <c r="CT16" t="s">
        <v>377</v>
      </c>
      <c r="CU16">
        <v>2025</v>
      </c>
      <c r="CV16">
        <v>2</v>
      </c>
      <c r="CW16" t="s">
        <v>377</v>
      </c>
      <c r="CX16" s="1" t="s">
        <v>620</v>
      </c>
      <c r="CY16" t="s">
        <v>621</v>
      </c>
      <c r="CZ16" t="s">
        <v>622</v>
      </c>
      <c r="DA16" t="s">
        <v>465</v>
      </c>
      <c r="DB16" s="1" t="s">
        <v>845</v>
      </c>
    </row>
    <row r="17" spans="1:106" x14ac:dyDescent="0.25">
      <c r="A17" t="s">
        <v>408</v>
      </c>
      <c r="B17" t="s">
        <v>462</v>
      </c>
      <c r="C17" s="1" t="s">
        <v>844</v>
      </c>
      <c r="D17" t="s">
        <v>397</v>
      </c>
      <c r="E17" t="s">
        <v>384</v>
      </c>
      <c r="F17" t="s">
        <v>374</v>
      </c>
      <c r="G17" s="2">
        <v>53.292999999999999</v>
      </c>
      <c r="H17" s="2">
        <v>67.409000000000006</v>
      </c>
      <c r="I17" s="2">
        <v>76.901989999999998</v>
      </c>
      <c r="J17" s="2">
        <v>96.561999999999998</v>
      </c>
      <c r="K17" s="2">
        <v>117.316</v>
      </c>
      <c r="L17" s="2">
        <v>138.02199999999999</v>
      </c>
      <c r="M17" s="2">
        <v>168.88399999999999</v>
      </c>
      <c r="N17" s="2">
        <v>217.501</v>
      </c>
      <c r="O17" s="2">
        <v>260.06</v>
      </c>
      <c r="P17" s="2">
        <v>306.68900000000002</v>
      </c>
      <c r="Q17" s="2">
        <v>357.80200000000002</v>
      </c>
      <c r="R17" s="2">
        <v>409.02600000000001</v>
      </c>
      <c r="S17" s="2">
        <v>459.22899999999998</v>
      </c>
      <c r="T17" s="2">
        <v>508.267</v>
      </c>
      <c r="U17" s="2">
        <v>554.75599999999997</v>
      </c>
      <c r="V17" s="2">
        <v>617.08500000000004</v>
      </c>
      <c r="W17" s="2">
        <v>678.09900000000005</v>
      </c>
      <c r="X17" s="2">
        <v>735.84</v>
      </c>
      <c r="Y17" s="2">
        <v>803.65499999999997</v>
      </c>
      <c r="Z17" s="2">
        <v>844.63300000000004</v>
      </c>
      <c r="AA17" s="2">
        <v>869.92499999999995</v>
      </c>
      <c r="AB17" s="2">
        <v>921.28099999999995</v>
      </c>
      <c r="AC17" s="2">
        <v>991.36900000000003</v>
      </c>
      <c r="AD17" s="2">
        <v>1046.83</v>
      </c>
      <c r="AE17" s="2">
        <v>1094.6659999999999</v>
      </c>
      <c r="AF17" s="2">
        <v>1138.9780000000001</v>
      </c>
      <c r="AG17" s="2">
        <v>1174.6479999999999</v>
      </c>
      <c r="AH17" s="2">
        <v>1245.558</v>
      </c>
      <c r="AI17" s="2">
        <v>1307.586</v>
      </c>
      <c r="AJ17" s="2">
        <v>1354.154</v>
      </c>
      <c r="AK17" s="2">
        <v>1399.085</v>
      </c>
      <c r="AL17" s="2">
        <v>1453.9459999999999</v>
      </c>
      <c r="AM17" s="2">
        <v>1501.1759999999999</v>
      </c>
      <c r="AN17" s="2">
        <v>1563.4480000000001</v>
      </c>
      <c r="AO17" s="2">
        <v>1622.5619999999999</v>
      </c>
      <c r="AP17" s="2">
        <v>1643.973</v>
      </c>
      <c r="AQ17" s="2">
        <v>1584.008</v>
      </c>
      <c r="AR17" s="2">
        <v>1617.0830000000001</v>
      </c>
      <c r="AS17" s="2">
        <v>1659.1110000000001</v>
      </c>
      <c r="AT17" s="2">
        <v>1633.7760000000001</v>
      </c>
      <c r="AU17" s="2">
        <v>1621.9870000000001</v>
      </c>
      <c r="AV17" s="2">
        <v>1637.8689999999999</v>
      </c>
      <c r="AW17" s="2">
        <v>1662.999</v>
      </c>
      <c r="AX17" s="2">
        <v>1706.5840000000001</v>
      </c>
      <c r="AY17" s="2">
        <v>1747.721</v>
      </c>
      <c r="AZ17" s="2">
        <v>1778.4739999999999</v>
      </c>
      <c r="BA17" s="2">
        <v>1804.6089999999999</v>
      </c>
      <c r="BB17" s="2">
        <v>1668.953</v>
      </c>
      <c r="BC17" s="2">
        <v>1839.2</v>
      </c>
      <c r="BD17" s="2">
        <v>1997.3</v>
      </c>
      <c r="BE17" s="2">
        <v>2143.848</v>
      </c>
      <c r="BF17" s="2">
        <v>2196.5439999999999</v>
      </c>
      <c r="BG17" s="2">
        <v>2251.346</v>
      </c>
      <c r="BH17" s="3">
        <v>2292.0320000000002</v>
      </c>
      <c r="BI17" s="3">
        <v>2341.8240000000001</v>
      </c>
      <c r="BJ17" s="3">
        <v>2400.2089999999998</v>
      </c>
      <c r="BK17" s="3">
        <v>2460.288</v>
      </c>
      <c r="BL17" s="3">
        <v>2520.357</v>
      </c>
      <c r="BM17" s="3">
        <v>2580.5129999999999</v>
      </c>
      <c r="BN17" s="3">
        <v>2640.5459999999998</v>
      </c>
      <c r="BO17" s="3">
        <v>2701.4110000000001</v>
      </c>
      <c r="BP17" s="3">
        <v>2762.7130000000002</v>
      </c>
      <c r="BQ17" s="3">
        <v>2825.3</v>
      </c>
      <c r="BR17" s="3">
        <v>2889.0219999999999</v>
      </c>
      <c r="BS17" s="3">
        <v>2953.694</v>
      </c>
      <c r="BT17" s="3">
        <v>3019.4340000000002</v>
      </c>
      <c r="BU17" s="3">
        <v>3085.6480000000001</v>
      </c>
      <c r="BV17" s="3">
        <v>3152.8380000000002</v>
      </c>
      <c r="BW17" s="3">
        <v>3221.09</v>
      </c>
      <c r="BX17" s="3">
        <v>3290.5990000000002</v>
      </c>
      <c r="BY17" s="3">
        <v>3361.4780000000001</v>
      </c>
      <c r="BZ17" s="3">
        <v>3432.75</v>
      </c>
      <c r="CA17" s="3">
        <v>3506.3429999999998</v>
      </c>
      <c r="CB17" s="3">
        <v>3582.7660000000001</v>
      </c>
      <c r="CC17" s="3">
        <v>3662.3919999999998</v>
      </c>
      <c r="CD17" s="3">
        <v>3744.4520000000002</v>
      </c>
      <c r="CE17" s="3">
        <v>3829.5410000000002</v>
      </c>
      <c r="CF17" s="3">
        <v>3917.9360000000001</v>
      </c>
      <c r="CG17" s="3">
        <v>4009.1190000000001</v>
      </c>
      <c r="CH17" s="3">
        <v>4103.0280000000002</v>
      </c>
      <c r="CI17" s="3">
        <v>4200.0590000000002</v>
      </c>
      <c r="CJ17" s="3">
        <v>4300.0429999999997</v>
      </c>
      <c r="CK17" s="3">
        <v>4402.9380000000001</v>
      </c>
      <c r="CL17" s="3">
        <v>4509.1360000000004</v>
      </c>
      <c r="CM17" s="3">
        <v>4618.0780000000004</v>
      </c>
      <c r="CN17" s="3">
        <v>4728.4549999999999</v>
      </c>
      <c r="CO17" s="3">
        <v>4837.4690000000001</v>
      </c>
      <c r="CP17" s="3">
        <v>4946.3050000000003</v>
      </c>
      <c r="CQ17" t="s">
        <v>440</v>
      </c>
      <c r="CR17" t="b">
        <v>1</v>
      </c>
      <c r="CS17" t="s">
        <v>377</v>
      </c>
      <c r="CT17" t="s">
        <v>377</v>
      </c>
      <c r="CU17">
        <v>2025</v>
      </c>
      <c r="CV17">
        <v>2</v>
      </c>
      <c r="CW17" t="s">
        <v>377</v>
      </c>
      <c r="CX17" s="1" t="s">
        <v>475</v>
      </c>
      <c r="CY17" s="1" t="s">
        <v>476</v>
      </c>
      <c r="CZ17" t="s">
        <v>412</v>
      </c>
      <c r="DA17" t="s">
        <v>465</v>
      </c>
      <c r="DB17" s="1" t="s">
        <v>845</v>
      </c>
    </row>
    <row r="18" spans="1:106" x14ac:dyDescent="0.25">
      <c r="A18" t="s">
        <v>623</v>
      </c>
      <c r="B18" t="s">
        <v>462</v>
      </c>
      <c r="C18" s="1" t="s">
        <v>844</v>
      </c>
      <c r="D18" t="s">
        <v>397</v>
      </c>
      <c r="E18" t="s">
        <v>384</v>
      </c>
      <c r="F18" t="s">
        <v>374</v>
      </c>
      <c r="G18" s="2">
        <v>138.72</v>
      </c>
      <c r="H18" s="2">
        <v>138.72</v>
      </c>
      <c r="I18" s="2">
        <v>138.72</v>
      </c>
      <c r="J18" s="2">
        <v>138.72</v>
      </c>
      <c r="K18" s="2">
        <v>142.446</v>
      </c>
      <c r="L18" s="2">
        <v>153.72200000000001</v>
      </c>
      <c r="M18" s="2">
        <v>162.96700000000001</v>
      </c>
      <c r="N18" s="2">
        <v>174.82599999999999</v>
      </c>
      <c r="O18" s="2">
        <v>183.31899999999999</v>
      </c>
      <c r="P18" s="2">
        <v>190.74100000000001</v>
      </c>
      <c r="Q18" s="2">
        <v>198.167</v>
      </c>
      <c r="R18" s="2">
        <v>207.209</v>
      </c>
      <c r="S18" s="2">
        <v>216.54400000000001</v>
      </c>
      <c r="T18" s="2">
        <v>223.53399999999999</v>
      </c>
      <c r="U18" s="2">
        <v>226.959</v>
      </c>
      <c r="V18" s="2">
        <v>236.82</v>
      </c>
      <c r="W18" s="2">
        <v>250.79900000000001</v>
      </c>
      <c r="X18" s="2">
        <v>265.32299999999998</v>
      </c>
      <c r="Y18" s="2">
        <v>280.30500000000001</v>
      </c>
      <c r="Z18" s="2">
        <v>291.846</v>
      </c>
      <c r="AA18" s="2">
        <v>300.233</v>
      </c>
      <c r="AB18" s="2">
        <v>315.68299999999999</v>
      </c>
      <c r="AC18" s="2">
        <v>330.06099999999998</v>
      </c>
      <c r="AD18" s="2">
        <v>345.18799999999999</v>
      </c>
      <c r="AE18" s="2">
        <v>369.97699999999998</v>
      </c>
      <c r="AF18" s="2">
        <v>395.01</v>
      </c>
      <c r="AG18" s="2">
        <v>419.98</v>
      </c>
      <c r="AH18" s="2">
        <v>452.37599999999998</v>
      </c>
      <c r="AI18" s="2">
        <v>483.08100000000002</v>
      </c>
      <c r="AJ18" s="2">
        <v>503.02100000000002</v>
      </c>
      <c r="AK18" s="2">
        <v>515.29999999999995</v>
      </c>
      <c r="AL18" s="2">
        <v>531</v>
      </c>
      <c r="AM18" s="2">
        <v>552.71199999999999</v>
      </c>
      <c r="AN18" s="2">
        <v>587.67200000000003</v>
      </c>
      <c r="AO18" s="2">
        <v>622.93399999999997</v>
      </c>
      <c r="AP18" s="2">
        <v>651.43399999999997</v>
      </c>
      <c r="AQ18" s="2">
        <v>630.21799999999996</v>
      </c>
      <c r="AR18" s="2">
        <v>642.61500000000001</v>
      </c>
      <c r="AS18" s="2">
        <v>655.69200000000001</v>
      </c>
      <c r="AT18" s="2">
        <v>657.87099999999998</v>
      </c>
      <c r="AU18" s="2">
        <v>665.62599999999998</v>
      </c>
      <c r="AV18" s="2">
        <v>678.69600000000003</v>
      </c>
      <c r="AW18" s="2">
        <v>699.21299999999997</v>
      </c>
      <c r="AX18" s="2">
        <v>720.32100000000003</v>
      </c>
      <c r="AY18" s="2">
        <v>751.09299999999996</v>
      </c>
      <c r="AZ18" s="2">
        <v>787.423</v>
      </c>
      <c r="BA18" s="2">
        <v>829.73500000000001</v>
      </c>
      <c r="BB18" s="2">
        <v>816.59</v>
      </c>
      <c r="BC18" s="2">
        <v>891.17100000000005</v>
      </c>
      <c r="BD18" s="2">
        <v>993.50400000000002</v>
      </c>
      <c r="BE18" s="2">
        <v>1050.08</v>
      </c>
      <c r="BF18" s="2">
        <v>1122.4390000000001</v>
      </c>
      <c r="BG18" s="2">
        <v>1171.9269999999999</v>
      </c>
      <c r="BH18" s="3">
        <v>1196.569</v>
      </c>
      <c r="BI18" s="3">
        <v>1240.069</v>
      </c>
      <c r="BJ18" s="3">
        <v>1292.454</v>
      </c>
      <c r="BK18" s="3">
        <v>1345.249</v>
      </c>
      <c r="BL18" s="3">
        <v>1397.2850000000001</v>
      </c>
      <c r="BM18" s="3">
        <v>1445.2940000000001</v>
      </c>
      <c r="BN18" s="3">
        <v>1490.9659999999999</v>
      </c>
      <c r="BO18" s="3">
        <v>1539.933</v>
      </c>
      <c r="BP18" s="3">
        <v>1592.0070000000001</v>
      </c>
      <c r="BQ18" s="3">
        <v>1645.3340000000001</v>
      </c>
      <c r="BR18" s="3">
        <v>1700.153</v>
      </c>
      <c r="BS18" s="3">
        <v>1755.306</v>
      </c>
      <c r="BT18" s="3">
        <v>1811.096</v>
      </c>
      <c r="BU18" s="3">
        <v>1869.5229999999999</v>
      </c>
      <c r="BV18" s="3">
        <v>1931.4880000000001</v>
      </c>
      <c r="BW18" s="3">
        <v>1996.3620000000001</v>
      </c>
      <c r="BX18" s="3">
        <v>2064.5189999999998</v>
      </c>
      <c r="BY18" s="3">
        <v>2135.9740000000002</v>
      </c>
      <c r="BZ18" s="3">
        <v>2210.4319999999998</v>
      </c>
      <c r="CA18" s="3">
        <v>2287.0230000000001</v>
      </c>
      <c r="CB18" s="3">
        <v>2364.8780000000002</v>
      </c>
      <c r="CC18" s="3">
        <v>2444.1689999999999</v>
      </c>
      <c r="CD18" s="3">
        <v>2525.288</v>
      </c>
      <c r="CE18" s="3">
        <v>2608.8130000000001</v>
      </c>
      <c r="CF18" s="3">
        <v>2694.701</v>
      </c>
      <c r="CG18" s="3">
        <v>2782.078</v>
      </c>
      <c r="CH18" s="3">
        <v>2870.4479999999999</v>
      </c>
      <c r="CI18" s="3">
        <v>2959.46</v>
      </c>
      <c r="CJ18" s="3">
        <v>3049.3389999999999</v>
      </c>
      <c r="CK18" s="3">
        <v>3139.944</v>
      </c>
      <c r="CL18" s="3">
        <v>3231.4110000000001</v>
      </c>
      <c r="CM18" s="3">
        <v>3323.002</v>
      </c>
      <c r="CN18" s="3">
        <v>3414.8719999999998</v>
      </c>
      <c r="CO18" s="3">
        <v>3507.8850000000002</v>
      </c>
      <c r="CP18" s="3">
        <v>3602.3939999999998</v>
      </c>
      <c r="CQ18" t="s">
        <v>624</v>
      </c>
      <c r="CR18" t="b">
        <v>1</v>
      </c>
      <c r="CS18" t="s">
        <v>377</v>
      </c>
      <c r="CT18" t="s">
        <v>377</v>
      </c>
      <c r="CU18">
        <v>2025</v>
      </c>
      <c r="CV18">
        <v>2</v>
      </c>
      <c r="CW18" t="s">
        <v>377</v>
      </c>
      <c r="CX18" s="1" t="s">
        <v>625</v>
      </c>
      <c r="CY18" s="1" t="s">
        <v>626</v>
      </c>
      <c r="CZ18" t="s">
        <v>627</v>
      </c>
      <c r="DA18" t="s">
        <v>465</v>
      </c>
      <c r="DB18" s="1" t="s">
        <v>845</v>
      </c>
    </row>
    <row r="19" spans="1:106" x14ac:dyDescent="0.25">
      <c r="A19" t="s">
        <v>628</v>
      </c>
      <c r="B19" t="s">
        <v>462</v>
      </c>
      <c r="C19" s="1" t="s">
        <v>844</v>
      </c>
      <c r="D19" t="s">
        <v>603</v>
      </c>
      <c r="E19" t="s">
        <v>384</v>
      </c>
      <c r="F19" t="s">
        <v>374</v>
      </c>
      <c r="G19" s="2">
        <v>111.5896</v>
      </c>
      <c r="H19" s="2">
        <v>129.42449999999999</v>
      </c>
      <c r="I19" s="2">
        <v>148.3518</v>
      </c>
      <c r="J19" s="2">
        <v>170.30699999999999</v>
      </c>
      <c r="K19" s="2">
        <v>191.07990000000001</v>
      </c>
      <c r="L19" s="2">
        <v>243.887</v>
      </c>
      <c r="M19" s="2">
        <v>269.06799999999998</v>
      </c>
      <c r="N19" s="2">
        <v>318.279</v>
      </c>
      <c r="O19" s="2">
        <v>365.01400000000001</v>
      </c>
      <c r="P19" s="2">
        <v>404.32499999999999</v>
      </c>
      <c r="Q19" s="2">
        <v>449.65800000000002</v>
      </c>
      <c r="R19" s="2">
        <v>506.48700000000002</v>
      </c>
      <c r="S19" s="2">
        <v>562.40300000000002</v>
      </c>
      <c r="T19" s="2">
        <v>581.91099999999994</v>
      </c>
      <c r="U19" s="2">
        <v>634.875</v>
      </c>
      <c r="V19" s="2">
        <v>664.08399999999995</v>
      </c>
      <c r="W19" s="2">
        <v>708.63599999999997</v>
      </c>
      <c r="X19" s="2">
        <v>749.86</v>
      </c>
      <c r="Y19" s="2">
        <v>790.08799999999997</v>
      </c>
      <c r="Z19" s="2">
        <v>813.09400000000005</v>
      </c>
      <c r="AA19" s="2">
        <v>855.40099999999995</v>
      </c>
      <c r="AB19" s="2">
        <v>897.24300000000005</v>
      </c>
      <c r="AC19" s="2">
        <v>963.13810000000001</v>
      </c>
      <c r="AD19" s="2">
        <v>1054.672</v>
      </c>
      <c r="AE19" s="2">
        <v>1141.3399999999999</v>
      </c>
      <c r="AF19" s="2">
        <v>1163.684</v>
      </c>
      <c r="AG19" s="2">
        <v>1266.462</v>
      </c>
      <c r="AH19" s="2">
        <v>1509.1320000000001</v>
      </c>
      <c r="AI19" s="2">
        <v>1566.7080000000001</v>
      </c>
      <c r="AJ19" s="2">
        <v>1564.145</v>
      </c>
      <c r="AK19" s="2">
        <v>1624.095</v>
      </c>
      <c r="AL19" s="2">
        <v>1788.1220000000001</v>
      </c>
      <c r="AM19" s="2">
        <v>1997.0360000000001</v>
      </c>
      <c r="AN19" s="2">
        <v>2224.8719999999998</v>
      </c>
      <c r="AO19" s="2">
        <v>2360.1729999999998</v>
      </c>
      <c r="AP19" s="2">
        <v>2622.123</v>
      </c>
      <c r="AQ19" s="2">
        <v>2439.712</v>
      </c>
      <c r="AR19" s="2">
        <v>2605.3510000000001</v>
      </c>
      <c r="AS19" s="2">
        <v>2809.9290000000001</v>
      </c>
      <c r="AT19" s="2">
        <v>2983.0819999999999</v>
      </c>
      <c r="AU19" s="2">
        <v>3090.3339999999998</v>
      </c>
      <c r="AV19" s="2">
        <v>3161.7750000000001</v>
      </c>
      <c r="AW19" s="2">
        <v>3130.183</v>
      </c>
      <c r="AX19" s="2">
        <v>3106.2759999999998</v>
      </c>
      <c r="AY19" s="2">
        <v>3325.2170000000001</v>
      </c>
      <c r="AZ19" s="2">
        <v>3590.92</v>
      </c>
      <c r="BA19" s="2">
        <v>3607.2139999999999</v>
      </c>
      <c r="BB19" s="2">
        <v>3449.45</v>
      </c>
      <c r="BC19" s="2">
        <v>4287.0510000000004</v>
      </c>
      <c r="BD19" s="2">
        <v>5740.1779999999999</v>
      </c>
      <c r="BE19" s="2">
        <v>5101.2969999999996</v>
      </c>
      <c r="BF19" s="2">
        <v>5201.0190000000002</v>
      </c>
      <c r="BG19" s="2">
        <v>5369.4709999999995</v>
      </c>
      <c r="BH19" s="3">
        <v>5285.4059999999999</v>
      </c>
      <c r="BI19" s="3">
        <v>5385.433</v>
      </c>
      <c r="BJ19" s="3">
        <v>5528.0020000000004</v>
      </c>
      <c r="BK19" s="3">
        <v>5681.3040000000001</v>
      </c>
      <c r="BL19" s="3">
        <v>5843.0680000000002</v>
      </c>
      <c r="BM19" s="3">
        <v>6017.8289999999997</v>
      </c>
      <c r="BN19" s="3">
        <v>6203.3869999999997</v>
      </c>
      <c r="BO19" s="3">
        <v>6393.0749999999998</v>
      </c>
      <c r="BP19" s="3">
        <v>6585.0910000000003</v>
      </c>
      <c r="BQ19" s="3">
        <v>6780.7039999999997</v>
      </c>
      <c r="BR19" s="3">
        <v>6981.625</v>
      </c>
      <c r="BS19" s="3">
        <v>7189.0990000000002</v>
      </c>
      <c r="BT19" s="3">
        <v>7405.36</v>
      </c>
      <c r="BU19" s="3">
        <v>7634.0429999999997</v>
      </c>
      <c r="BV19" s="3">
        <v>7876.6189999999997</v>
      </c>
      <c r="BW19" s="3">
        <v>8135.0330000000004</v>
      </c>
      <c r="BX19" s="3">
        <v>8406.7839999999997</v>
      </c>
      <c r="BY19" s="3">
        <v>8688.2790000000005</v>
      </c>
      <c r="BZ19" s="3">
        <v>8978.6489999999994</v>
      </c>
      <c r="CA19" s="3">
        <v>9277.1020000000008</v>
      </c>
      <c r="CB19" s="3">
        <v>9586.2009999999991</v>
      </c>
      <c r="CC19" s="3">
        <v>9905.9750000000004</v>
      </c>
      <c r="CD19" s="3">
        <v>10239.23</v>
      </c>
      <c r="CE19" s="3">
        <v>10585.02</v>
      </c>
      <c r="CF19" s="3">
        <v>10943.09</v>
      </c>
      <c r="CG19" s="3">
        <v>11312.73</v>
      </c>
      <c r="CH19" s="3">
        <v>11693.96</v>
      </c>
      <c r="CI19" s="3">
        <v>12083.13</v>
      </c>
      <c r="CJ19" s="3">
        <v>12480.99</v>
      </c>
      <c r="CK19" s="3">
        <v>12889.25</v>
      </c>
      <c r="CL19" s="3">
        <v>13310.24</v>
      </c>
      <c r="CM19" s="3">
        <v>13744.87</v>
      </c>
      <c r="CN19" s="3">
        <v>14196.02</v>
      </c>
      <c r="CO19" s="3">
        <v>14660.64</v>
      </c>
      <c r="CP19" s="3">
        <v>15135.47</v>
      </c>
      <c r="CQ19" t="s">
        <v>629</v>
      </c>
      <c r="CR19" t="b">
        <v>1</v>
      </c>
      <c r="CS19" t="s">
        <v>377</v>
      </c>
      <c r="CT19" t="s">
        <v>377</v>
      </c>
      <c r="CU19">
        <v>2025</v>
      </c>
      <c r="CV19">
        <v>2</v>
      </c>
      <c r="CW19" t="s">
        <v>377</v>
      </c>
      <c r="CX19" s="1" t="s">
        <v>630</v>
      </c>
      <c r="CY19" t="s">
        <v>631</v>
      </c>
      <c r="CZ19" t="s">
        <v>632</v>
      </c>
      <c r="DA19" t="s">
        <v>465</v>
      </c>
      <c r="DB19" s="1" t="s">
        <v>845</v>
      </c>
    </row>
    <row r="20" spans="1:106" x14ac:dyDescent="0.25">
      <c r="A20" t="s">
        <v>633</v>
      </c>
      <c r="B20" t="s">
        <v>462</v>
      </c>
      <c r="C20" s="1" t="s">
        <v>844</v>
      </c>
      <c r="D20" t="s">
        <v>397</v>
      </c>
      <c r="E20" t="s">
        <v>384</v>
      </c>
      <c r="F20" t="s">
        <v>374</v>
      </c>
      <c r="G20" s="2">
        <v>23.336030000000001</v>
      </c>
      <c r="H20" s="2">
        <v>23.336030000000001</v>
      </c>
      <c r="I20" s="2">
        <v>23.336030000000001</v>
      </c>
      <c r="J20" s="2">
        <v>23.336030000000001</v>
      </c>
      <c r="K20" s="2">
        <v>23.336030000000001</v>
      </c>
      <c r="L20" s="2">
        <v>23.336030000000001</v>
      </c>
      <c r="M20" s="2">
        <v>23.336030000000001</v>
      </c>
      <c r="N20" s="2">
        <v>23.336030000000001</v>
      </c>
      <c r="O20" s="2">
        <v>23.336030000000001</v>
      </c>
      <c r="P20" s="2">
        <v>23.336030000000001</v>
      </c>
      <c r="Q20" s="2">
        <v>23.336030000000001</v>
      </c>
      <c r="R20" s="2">
        <v>23.336030000000001</v>
      </c>
      <c r="S20" s="2">
        <v>23.336030000000001</v>
      </c>
      <c r="T20" s="2">
        <v>26.497800000000002</v>
      </c>
      <c r="U20" s="2">
        <v>31.045300000000001</v>
      </c>
      <c r="V20" s="2">
        <v>37.0304</v>
      </c>
      <c r="W20" s="2">
        <v>43.770299999999999</v>
      </c>
      <c r="X20" s="2">
        <v>51.5197</v>
      </c>
      <c r="Y20" s="2">
        <v>59.210900000000002</v>
      </c>
      <c r="Z20" s="2">
        <v>66.733699999999999</v>
      </c>
      <c r="AA20" s="2">
        <v>70.411299999999997</v>
      </c>
      <c r="AB20" s="2">
        <v>76.5458</v>
      </c>
      <c r="AC20" s="2">
        <v>89.028499999999994</v>
      </c>
      <c r="AD20" s="2">
        <v>94.351600000000005</v>
      </c>
      <c r="AE20" s="2">
        <v>102.3309</v>
      </c>
      <c r="AF20" s="2">
        <v>111.35339999999999</v>
      </c>
      <c r="AG20" s="2">
        <v>119.6033</v>
      </c>
      <c r="AH20" s="2">
        <v>128.4145</v>
      </c>
      <c r="AI20" s="2">
        <v>135.77510000000001</v>
      </c>
      <c r="AJ20" s="2">
        <v>142.55420000000001</v>
      </c>
      <c r="AK20" s="2">
        <v>146.06780000000001</v>
      </c>
      <c r="AL20" s="2">
        <v>152.2484</v>
      </c>
      <c r="AM20" s="2">
        <v>158.55269999999999</v>
      </c>
      <c r="AN20" s="2">
        <v>166.2604</v>
      </c>
      <c r="AO20" s="2">
        <v>175.48339999999999</v>
      </c>
      <c r="AP20" s="2">
        <v>179.1028</v>
      </c>
      <c r="AQ20" s="2">
        <v>175.41650000000001</v>
      </c>
      <c r="AR20" s="2">
        <v>179.8604</v>
      </c>
      <c r="AS20" s="2">
        <v>176.31790000000001</v>
      </c>
      <c r="AT20" s="2">
        <v>168.53870000000001</v>
      </c>
      <c r="AU20" s="2">
        <v>170.6756</v>
      </c>
      <c r="AV20" s="2">
        <v>173.1866</v>
      </c>
      <c r="AW20" s="2">
        <v>179.39259999999999</v>
      </c>
      <c r="AX20" s="2">
        <v>186.38079999999999</v>
      </c>
      <c r="AY20" s="2">
        <v>195.50909999999999</v>
      </c>
      <c r="AZ20" s="2">
        <v>204.99760000000001</v>
      </c>
      <c r="BA20" s="2">
        <v>214.48990000000001</v>
      </c>
      <c r="BB20" s="2">
        <v>201.03280000000001</v>
      </c>
      <c r="BC20" s="2">
        <v>216.49369999999999</v>
      </c>
      <c r="BD20" s="2">
        <v>243.9571</v>
      </c>
      <c r="BE20" s="2">
        <v>267.92320000000001</v>
      </c>
      <c r="BF20" s="2">
        <v>285.18060000000003</v>
      </c>
      <c r="BG20" s="2">
        <v>299.68939999999998</v>
      </c>
      <c r="BH20" s="3">
        <v>309.11290000000002</v>
      </c>
      <c r="BI20" s="3">
        <v>318.8811</v>
      </c>
      <c r="BJ20" s="3">
        <v>327.65730000000002</v>
      </c>
      <c r="BK20" s="3">
        <v>337.56990000000002</v>
      </c>
      <c r="BL20" s="3">
        <v>348.24259999999998</v>
      </c>
      <c r="BM20" s="3">
        <v>359.53590000000003</v>
      </c>
      <c r="BN20" s="3">
        <v>371.21899999999999</v>
      </c>
      <c r="BO20" s="3">
        <v>383.20330000000001</v>
      </c>
      <c r="BP20" s="3">
        <v>395.42619999999999</v>
      </c>
      <c r="BQ20" s="3">
        <v>407.87259999999998</v>
      </c>
      <c r="BR20" s="3">
        <v>420.43790000000001</v>
      </c>
      <c r="BS20" s="3">
        <v>433.00360000000001</v>
      </c>
      <c r="BT20" s="3">
        <v>445.63799999999998</v>
      </c>
      <c r="BU20" s="3">
        <v>458.57380000000001</v>
      </c>
      <c r="BV20" s="3">
        <v>471.60820000000001</v>
      </c>
      <c r="BW20" s="3">
        <v>485.04360000000003</v>
      </c>
      <c r="BX20" s="3">
        <v>498.666</v>
      </c>
      <c r="BY20" s="3">
        <v>512.37729999999999</v>
      </c>
      <c r="BZ20" s="3">
        <v>526.33180000000004</v>
      </c>
      <c r="CA20" s="3">
        <v>540.64480000000003</v>
      </c>
      <c r="CB20" s="3">
        <v>555.57500000000005</v>
      </c>
      <c r="CC20" s="3">
        <v>571.12049999999999</v>
      </c>
      <c r="CD20" s="3">
        <v>587.05550000000005</v>
      </c>
      <c r="CE20" s="3">
        <v>603.26379999999995</v>
      </c>
      <c r="CF20" s="3">
        <v>619.71339999999998</v>
      </c>
      <c r="CG20" s="3">
        <v>636.71950000000004</v>
      </c>
      <c r="CH20" s="3">
        <v>654.25620000000004</v>
      </c>
      <c r="CI20" s="3">
        <v>672.49689999999998</v>
      </c>
      <c r="CJ20" s="3">
        <v>691.40369999999996</v>
      </c>
      <c r="CK20" s="3">
        <v>710.80060000000003</v>
      </c>
      <c r="CL20" s="3">
        <v>730.55309999999997</v>
      </c>
      <c r="CM20" s="3">
        <v>750.86069999999995</v>
      </c>
      <c r="CN20" s="3">
        <v>771.61329999999998</v>
      </c>
      <c r="CO20" s="3">
        <v>792.68349999999998</v>
      </c>
      <c r="CP20" s="3">
        <v>814.15210000000002</v>
      </c>
      <c r="CQ20" t="s">
        <v>634</v>
      </c>
      <c r="CR20" t="b">
        <v>1</v>
      </c>
      <c r="CS20" t="s">
        <v>377</v>
      </c>
      <c r="CT20" t="s">
        <v>377</v>
      </c>
      <c r="CU20">
        <v>2025</v>
      </c>
      <c r="CV20">
        <v>2</v>
      </c>
      <c r="CW20" t="s">
        <v>377</v>
      </c>
      <c r="CX20" s="1" t="s">
        <v>635</v>
      </c>
      <c r="CY20" t="s">
        <v>636</v>
      </c>
      <c r="CZ20" t="s">
        <v>637</v>
      </c>
      <c r="DA20" t="s">
        <v>465</v>
      </c>
      <c r="DB20" s="1" t="s">
        <v>845</v>
      </c>
    </row>
    <row r="21" spans="1:106" x14ac:dyDescent="0.25">
      <c r="A21" t="s">
        <v>638</v>
      </c>
      <c r="B21" t="s">
        <v>462</v>
      </c>
      <c r="C21" s="1" t="s">
        <v>844</v>
      </c>
      <c r="D21" t="s">
        <v>397</v>
      </c>
      <c r="E21" t="s">
        <v>384</v>
      </c>
      <c r="F21" t="s">
        <v>374</v>
      </c>
      <c r="G21" s="2">
        <v>27.217469999999999</v>
      </c>
      <c r="H21" s="2">
        <v>33.331620000000001</v>
      </c>
      <c r="I21" s="2">
        <v>39.132730000000002</v>
      </c>
      <c r="J21" s="2">
        <v>47.091360000000002</v>
      </c>
      <c r="K21" s="2">
        <v>59.744790000000002</v>
      </c>
      <c r="L21" s="2">
        <v>73.137069999999994</v>
      </c>
      <c r="M21" s="2">
        <v>85.645449999999997</v>
      </c>
      <c r="N21" s="2">
        <v>100.07810000000001</v>
      </c>
      <c r="O21" s="2">
        <v>112.29089999999999</v>
      </c>
      <c r="P21" s="2">
        <v>129.13310000000001</v>
      </c>
      <c r="Q21" s="2">
        <v>147.03460000000001</v>
      </c>
      <c r="R21" s="2">
        <v>165.91849999999999</v>
      </c>
      <c r="S21" s="2">
        <v>184.35749999999999</v>
      </c>
      <c r="T21" s="2">
        <v>211.07050000000001</v>
      </c>
      <c r="U21" s="2">
        <v>236.0179</v>
      </c>
      <c r="V21" s="2">
        <v>262.75920000000002</v>
      </c>
      <c r="W21" s="2">
        <v>294.44490000000002</v>
      </c>
      <c r="X21" s="2">
        <v>327.96460000000002</v>
      </c>
      <c r="Y21" s="2">
        <v>359.6429</v>
      </c>
      <c r="Z21" s="2">
        <v>387.34589999999997</v>
      </c>
      <c r="AA21" s="2">
        <v>400.7355</v>
      </c>
      <c r="AB21" s="2">
        <v>426.21089999999998</v>
      </c>
      <c r="AC21" s="2">
        <v>460.25900000000001</v>
      </c>
      <c r="AD21" s="2">
        <v>488.94600000000003</v>
      </c>
      <c r="AE21" s="2">
        <v>518.971</v>
      </c>
      <c r="AF21" s="2">
        <v>555.55899999999997</v>
      </c>
      <c r="AG21" s="2">
        <v>595.24199999999996</v>
      </c>
      <c r="AH21" s="2">
        <v>647.56899999999996</v>
      </c>
      <c r="AI21" s="2">
        <v>700.95799999999997</v>
      </c>
      <c r="AJ21" s="2">
        <v>749.74400000000003</v>
      </c>
      <c r="AK21" s="2">
        <v>802.68299999999999</v>
      </c>
      <c r="AL21" s="2">
        <v>860.05899999999997</v>
      </c>
      <c r="AM21" s="2">
        <v>928.12199999999996</v>
      </c>
      <c r="AN21" s="2">
        <v>1004.976</v>
      </c>
      <c r="AO21" s="2">
        <v>1077.5409999999999</v>
      </c>
      <c r="AP21" s="2">
        <v>1112.432</v>
      </c>
      <c r="AQ21" s="2">
        <v>1072.99</v>
      </c>
      <c r="AR21" s="2">
        <v>1077.145</v>
      </c>
      <c r="AS21" s="2">
        <v>1068.69</v>
      </c>
      <c r="AT21" s="2">
        <v>1035.9639999999999</v>
      </c>
      <c r="AU21" s="2">
        <v>1025.652</v>
      </c>
      <c r="AV21" s="2">
        <v>1038.9490000000001</v>
      </c>
      <c r="AW21" s="2">
        <v>1087.1120000000001</v>
      </c>
      <c r="AX21" s="2">
        <v>1122.9670000000001</v>
      </c>
      <c r="AY21" s="2">
        <v>1170.0239999999999</v>
      </c>
      <c r="AZ21" s="2">
        <v>1212.2760000000001</v>
      </c>
      <c r="BA21" s="2">
        <v>1253.71</v>
      </c>
      <c r="BB21" s="2">
        <v>1129.2139999999999</v>
      </c>
      <c r="BC21" s="2">
        <v>1235.4739999999999</v>
      </c>
      <c r="BD21" s="2">
        <v>1375.8630000000001</v>
      </c>
      <c r="BE21" s="2">
        <v>1497.761</v>
      </c>
      <c r="BF21" s="2">
        <v>1594.33</v>
      </c>
      <c r="BG21" s="2">
        <v>1676.2750000000001</v>
      </c>
      <c r="BH21" s="3">
        <v>1741.74</v>
      </c>
      <c r="BI21" s="3">
        <v>1802.0170000000001</v>
      </c>
      <c r="BJ21" s="3">
        <v>1864.125</v>
      </c>
      <c r="BK21" s="3">
        <v>1926.847</v>
      </c>
      <c r="BL21" s="3">
        <v>1987.771</v>
      </c>
      <c r="BM21" s="3">
        <v>2048.8090000000002</v>
      </c>
      <c r="BN21" s="3">
        <v>2111.4349999999999</v>
      </c>
      <c r="BO21" s="3">
        <v>2174.431</v>
      </c>
      <c r="BP21" s="3">
        <v>2237.5839999999998</v>
      </c>
      <c r="BQ21" s="3">
        <v>2301.4050000000002</v>
      </c>
      <c r="BR21" s="3">
        <v>2367.1999999999998</v>
      </c>
      <c r="BS21" s="3">
        <v>2434.0529999999999</v>
      </c>
      <c r="BT21" s="3">
        <v>2502.877</v>
      </c>
      <c r="BU21" s="3">
        <v>2573.9169999999999</v>
      </c>
      <c r="BV21" s="3">
        <v>2645.6779999999999</v>
      </c>
      <c r="BW21" s="3">
        <v>2716.848</v>
      </c>
      <c r="BX21" s="3">
        <v>2787.0030000000002</v>
      </c>
      <c r="BY21" s="3">
        <v>2856.9059999999999</v>
      </c>
      <c r="BZ21" s="3">
        <v>2928.806</v>
      </c>
      <c r="CA21" s="3">
        <v>3005.9090000000001</v>
      </c>
      <c r="CB21" s="3">
        <v>3086.7919999999999</v>
      </c>
      <c r="CC21" s="3">
        <v>3170.46</v>
      </c>
      <c r="CD21" s="3">
        <v>3258.9029999999998</v>
      </c>
      <c r="CE21" s="3">
        <v>3351.1860000000001</v>
      </c>
      <c r="CF21" s="3">
        <v>3448.739</v>
      </c>
      <c r="CG21" s="3">
        <v>3551.3620000000001</v>
      </c>
      <c r="CH21" s="3">
        <v>3660.2310000000002</v>
      </c>
      <c r="CI21" s="3">
        <v>3775.0569999999998</v>
      </c>
      <c r="CJ21" s="3">
        <v>3896.4789999999998</v>
      </c>
      <c r="CK21" s="3">
        <v>4022.3359999999998</v>
      </c>
      <c r="CL21" s="3">
        <v>4152.5230000000001</v>
      </c>
      <c r="CM21" s="3">
        <v>4288.0640000000003</v>
      </c>
      <c r="CN21" s="3">
        <v>4428.3289999999997</v>
      </c>
      <c r="CO21" s="3">
        <v>4573.241</v>
      </c>
      <c r="CP21" s="3">
        <v>4722.9769999999999</v>
      </c>
      <c r="CQ21" t="s">
        <v>639</v>
      </c>
      <c r="CR21" t="b">
        <v>1</v>
      </c>
      <c r="CS21" t="s">
        <v>377</v>
      </c>
      <c r="CT21" t="s">
        <v>377</v>
      </c>
      <c r="CU21">
        <v>2025</v>
      </c>
      <c r="CV21">
        <v>2</v>
      </c>
      <c r="CW21" t="s">
        <v>377</v>
      </c>
      <c r="CX21" s="1" t="s">
        <v>640</v>
      </c>
      <c r="CY21" s="1" t="s">
        <v>641</v>
      </c>
      <c r="CZ21" t="s">
        <v>642</v>
      </c>
      <c r="DA21" t="s">
        <v>465</v>
      </c>
      <c r="DB21" s="1" t="s">
        <v>845</v>
      </c>
    </row>
    <row r="22" spans="1:106" x14ac:dyDescent="0.25">
      <c r="A22" t="s">
        <v>643</v>
      </c>
      <c r="B22" t="s">
        <v>462</v>
      </c>
      <c r="C22" s="1" t="s">
        <v>844</v>
      </c>
      <c r="D22" t="s">
        <v>644</v>
      </c>
      <c r="E22" t="s">
        <v>373</v>
      </c>
      <c r="F22" t="s">
        <v>374</v>
      </c>
      <c r="G22" s="2">
        <v>238126.6</v>
      </c>
      <c r="H22" s="2">
        <v>268984.59999999998</v>
      </c>
      <c r="I22" s="2">
        <v>315883.90000000002</v>
      </c>
      <c r="J22" s="2">
        <v>357275.7</v>
      </c>
      <c r="K22" s="2">
        <v>388592</v>
      </c>
      <c r="L22" s="2">
        <v>433156.2</v>
      </c>
      <c r="M22" s="2">
        <v>485518.4</v>
      </c>
      <c r="N22" s="2">
        <v>593060.9</v>
      </c>
      <c r="O22" s="2">
        <v>647783.19999999995</v>
      </c>
      <c r="P22" s="2">
        <v>708991.2</v>
      </c>
      <c r="Q22" s="2">
        <v>794435.1</v>
      </c>
      <c r="R22" s="2">
        <v>892680.1</v>
      </c>
      <c r="S22" s="2">
        <v>971464.5</v>
      </c>
      <c r="T22" s="2">
        <v>1063519</v>
      </c>
      <c r="U22" s="2">
        <v>1152830</v>
      </c>
      <c r="V22" s="2">
        <v>1261433</v>
      </c>
      <c r="W22" s="2">
        <v>1395806</v>
      </c>
      <c r="X22" s="2">
        <v>1534256</v>
      </c>
      <c r="Y22" s="2">
        <v>1642713</v>
      </c>
      <c r="Z22" s="2">
        <v>1644477</v>
      </c>
      <c r="AA22" s="2">
        <v>1653706</v>
      </c>
      <c r="AB22" s="2">
        <v>1762862</v>
      </c>
      <c r="AC22" s="2">
        <v>1903604</v>
      </c>
      <c r="AD22" s="2">
        <v>1957475</v>
      </c>
      <c r="AE22" s="2">
        <v>2046302</v>
      </c>
      <c r="AF22" s="2">
        <v>2152167</v>
      </c>
      <c r="AG22" s="2">
        <v>2265588</v>
      </c>
      <c r="AH22" s="2">
        <v>2408335</v>
      </c>
      <c r="AI22" s="2">
        <v>2504595</v>
      </c>
      <c r="AJ22" s="2">
        <v>2603246</v>
      </c>
      <c r="AK22" s="2">
        <v>2701519</v>
      </c>
      <c r="AL22" s="2">
        <v>2825287</v>
      </c>
      <c r="AM22" s="2">
        <v>2925415</v>
      </c>
      <c r="AN22" s="2">
        <v>3115580</v>
      </c>
      <c r="AO22" s="2">
        <v>3309972</v>
      </c>
      <c r="AP22" s="2">
        <v>3392016</v>
      </c>
      <c r="AQ22" s="2">
        <v>3322914</v>
      </c>
      <c r="AR22" s="2">
        <v>3548572</v>
      </c>
      <c r="AS22" s="2">
        <v>3705175</v>
      </c>
      <c r="AT22" s="2">
        <v>3724437</v>
      </c>
      <c r="AU22" s="2">
        <v>3804231</v>
      </c>
      <c r="AV22" s="2">
        <v>3963080</v>
      </c>
      <c r="AW22" s="2">
        <v>4229136</v>
      </c>
      <c r="AX22" s="2">
        <v>4390560</v>
      </c>
      <c r="AY22" s="2">
        <v>4574457</v>
      </c>
      <c r="AZ22" s="2">
        <v>4775961</v>
      </c>
      <c r="BA22" s="2">
        <v>5019897</v>
      </c>
      <c r="BB22" s="2">
        <v>5015204</v>
      </c>
      <c r="BC22" s="2">
        <v>5414547</v>
      </c>
      <c r="BD22" s="2">
        <v>5814433</v>
      </c>
      <c r="BE22" s="2">
        <v>6143968</v>
      </c>
      <c r="BF22" s="2">
        <v>6379838</v>
      </c>
      <c r="BG22" s="2">
        <v>6526225</v>
      </c>
      <c r="BH22" s="3">
        <v>6818017</v>
      </c>
      <c r="BI22" s="3">
        <v>7122994</v>
      </c>
      <c r="BJ22" s="3">
        <v>7410012</v>
      </c>
      <c r="BK22" s="3">
        <v>7679912</v>
      </c>
      <c r="BL22" s="3">
        <v>7958553</v>
      </c>
      <c r="BM22" s="3">
        <v>8248418</v>
      </c>
      <c r="BN22" s="3">
        <v>8549303</v>
      </c>
      <c r="BO22" s="3">
        <v>8861516</v>
      </c>
      <c r="BP22" s="3">
        <v>9185273</v>
      </c>
      <c r="BQ22" s="3">
        <v>9517446</v>
      </c>
      <c r="BR22" s="3">
        <v>9851301</v>
      </c>
      <c r="BS22" s="3">
        <v>10181590</v>
      </c>
      <c r="BT22" s="3">
        <v>10512640</v>
      </c>
      <c r="BU22" s="3">
        <v>10849250</v>
      </c>
      <c r="BV22" s="3">
        <v>11195530</v>
      </c>
      <c r="BW22" s="3">
        <v>11559920</v>
      </c>
      <c r="BX22" s="3">
        <v>11940310</v>
      </c>
      <c r="BY22" s="3">
        <v>12332340</v>
      </c>
      <c r="BZ22" s="3">
        <v>12740960</v>
      </c>
      <c r="CA22" s="3">
        <v>13166550</v>
      </c>
      <c r="CB22" s="3">
        <v>13604540</v>
      </c>
      <c r="CC22" s="3">
        <v>14061610</v>
      </c>
      <c r="CD22" s="3">
        <v>14534260</v>
      </c>
      <c r="CE22" s="3">
        <v>15023800</v>
      </c>
      <c r="CF22" s="3">
        <v>15531010</v>
      </c>
      <c r="CG22" s="3">
        <v>16051230</v>
      </c>
      <c r="CH22" s="3">
        <v>16586370</v>
      </c>
      <c r="CI22" s="3">
        <v>17136570</v>
      </c>
      <c r="CJ22" s="3">
        <v>17694480</v>
      </c>
      <c r="CK22" s="3">
        <v>18258310</v>
      </c>
      <c r="CL22" s="3">
        <v>18822790</v>
      </c>
      <c r="CM22" s="3">
        <v>19391510</v>
      </c>
      <c r="CN22" s="3">
        <v>19968530</v>
      </c>
      <c r="CO22" s="3">
        <v>20556770</v>
      </c>
      <c r="CP22" s="3">
        <v>21157110</v>
      </c>
      <c r="CQ22" t="s">
        <v>645</v>
      </c>
      <c r="CR22" t="b">
        <v>1</v>
      </c>
      <c r="CS22" t="s">
        <v>377</v>
      </c>
      <c r="CT22" t="s">
        <v>377</v>
      </c>
      <c r="CU22">
        <v>2025</v>
      </c>
      <c r="CV22">
        <v>2</v>
      </c>
      <c r="CW22" t="s">
        <v>377</v>
      </c>
      <c r="CX22" t="s">
        <v>646</v>
      </c>
      <c r="CY22" t="s">
        <v>647</v>
      </c>
      <c r="CZ22" t="s">
        <v>648</v>
      </c>
      <c r="DA22" t="s">
        <v>465</v>
      </c>
      <c r="DB22" s="1" t="s">
        <v>845</v>
      </c>
    </row>
    <row r="23" spans="1:106" x14ac:dyDescent="0.25">
      <c r="A23" t="s">
        <v>649</v>
      </c>
      <c r="B23" t="s">
        <v>462</v>
      </c>
      <c r="C23" s="1" t="s">
        <v>844</v>
      </c>
      <c r="D23" t="s">
        <v>650</v>
      </c>
      <c r="E23" t="s">
        <v>384</v>
      </c>
      <c r="F23" t="s">
        <v>374</v>
      </c>
      <c r="G23" s="2">
        <v>153.0625</v>
      </c>
      <c r="H23" s="2">
        <v>166.05510000000001</v>
      </c>
      <c r="I23" s="2">
        <v>164.94290000000001</v>
      </c>
      <c r="J23" s="2">
        <v>167.06710000000001</v>
      </c>
      <c r="K23" s="2">
        <v>171.5746</v>
      </c>
      <c r="L23" s="2">
        <v>178.50030000000001</v>
      </c>
      <c r="M23" s="2">
        <v>186.58539999999999</v>
      </c>
      <c r="N23" s="2">
        <v>205.2165</v>
      </c>
      <c r="O23" s="2">
        <v>220.2474</v>
      </c>
      <c r="P23" s="2">
        <v>233.25970000000001</v>
      </c>
      <c r="Q23" s="2">
        <v>240.3877</v>
      </c>
      <c r="R23" s="2">
        <v>257.05650000000003</v>
      </c>
      <c r="S23" s="2">
        <v>272.65449999999998</v>
      </c>
      <c r="T23" s="2">
        <v>286.16129999999998</v>
      </c>
      <c r="U23" s="2">
        <v>296.87529999999998</v>
      </c>
      <c r="V23" s="2">
        <v>315.13630000000001</v>
      </c>
      <c r="W23" s="2">
        <v>340.49349999999998</v>
      </c>
      <c r="X23" s="2">
        <v>369.3922</v>
      </c>
      <c r="Y23" s="2">
        <v>385.74790000000002</v>
      </c>
      <c r="Z23" s="2">
        <v>393.40870000000001</v>
      </c>
      <c r="AA23" s="2">
        <v>401.92059999999998</v>
      </c>
      <c r="AB23" s="2">
        <v>412.01159999999999</v>
      </c>
      <c r="AC23" s="2">
        <v>417.4862</v>
      </c>
      <c r="AD23" s="2">
        <v>420.5727</v>
      </c>
      <c r="AE23" s="2">
        <v>427.90699999999998</v>
      </c>
      <c r="AF23" s="2">
        <v>439.64569999999998</v>
      </c>
      <c r="AG23" s="2">
        <v>447.01249999999999</v>
      </c>
      <c r="AH23" s="2">
        <v>471.6671</v>
      </c>
      <c r="AI23" s="2">
        <v>483.95460000000003</v>
      </c>
      <c r="AJ23" s="2">
        <v>482.54059999999998</v>
      </c>
      <c r="AK23" s="2">
        <v>487.69110000000001</v>
      </c>
      <c r="AL23" s="2">
        <v>501.69979999999998</v>
      </c>
      <c r="AM23" s="2">
        <v>520.80849999999998</v>
      </c>
      <c r="AN23" s="2">
        <v>554.02959999999996</v>
      </c>
      <c r="AO23" s="2">
        <v>589.44730000000004</v>
      </c>
      <c r="AP23" s="2">
        <v>614.06020000000001</v>
      </c>
      <c r="AQ23" s="2">
        <v>602.70190000000002</v>
      </c>
      <c r="AR23" s="2">
        <v>624.00919999999996</v>
      </c>
      <c r="AS23" s="2">
        <v>635.71109999999999</v>
      </c>
      <c r="AT23" s="2">
        <v>643.75990000000002</v>
      </c>
      <c r="AU23" s="2">
        <v>655.12040000000002</v>
      </c>
      <c r="AV23" s="2">
        <v>665.73429999999996</v>
      </c>
      <c r="AW23" s="2">
        <v>667.71360000000004</v>
      </c>
      <c r="AX23" s="2">
        <v>677.72059999999999</v>
      </c>
      <c r="AY23" s="2">
        <v>684.85969999999998</v>
      </c>
      <c r="AZ23" s="2">
        <v>709.84040000000005</v>
      </c>
      <c r="BA23" s="2">
        <v>717.35419999999999</v>
      </c>
      <c r="BB23" s="2">
        <v>696.04380000000003</v>
      </c>
      <c r="BC23" s="2">
        <v>744.5068</v>
      </c>
      <c r="BD23" s="2">
        <v>791.09119999999996</v>
      </c>
      <c r="BE23" s="2">
        <v>803.9819</v>
      </c>
      <c r="BF23" s="2">
        <v>825.98800000000006</v>
      </c>
      <c r="BG23" s="2">
        <v>836.81330000000003</v>
      </c>
      <c r="BH23" s="3">
        <v>844.03520000000003</v>
      </c>
      <c r="BI23" s="3">
        <v>864.4425</v>
      </c>
      <c r="BJ23" s="3">
        <v>889.35770000000002</v>
      </c>
      <c r="BK23" s="3">
        <v>913.9606</v>
      </c>
      <c r="BL23" s="3">
        <v>939.59619999999995</v>
      </c>
      <c r="BM23" s="3">
        <v>966.34379999999999</v>
      </c>
      <c r="BN23" s="3">
        <v>993.92269999999996</v>
      </c>
      <c r="BO23" s="3">
        <v>1022.2140000000001</v>
      </c>
      <c r="BP23" s="3">
        <v>1051.3489999999999</v>
      </c>
      <c r="BQ23" s="3">
        <v>1081.357</v>
      </c>
      <c r="BR23" s="3">
        <v>1112.0219999999999</v>
      </c>
      <c r="BS23" s="3">
        <v>1143.2429999999999</v>
      </c>
      <c r="BT23" s="3">
        <v>1174.9269999999999</v>
      </c>
      <c r="BU23" s="3">
        <v>1207.0129999999999</v>
      </c>
      <c r="BV23" s="3">
        <v>1239.3389999999999</v>
      </c>
      <c r="BW23" s="3">
        <v>1272.1030000000001</v>
      </c>
      <c r="BX23" s="3">
        <v>1305.3889999999999</v>
      </c>
      <c r="BY23" s="3">
        <v>1339.07</v>
      </c>
      <c r="BZ23" s="3">
        <v>1373.0840000000001</v>
      </c>
      <c r="CA23" s="3">
        <v>1407.4390000000001</v>
      </c>
      <c r="CB23" s="3">
        <v>1442.3340000000001</v>
      </c>
      <c r="CC23" s="3">
        <v>1477.836</v>
      </c>
      <c r="CD23" s="3">
        <v>1513.8689999999999</v>
      </c>
      <c r="CE23" s="3">
        <v>1550.4659999999999</v>
      </c>
      <c r="CF23" s="3">
        <v>1587.6559999999999</v>
      </c>
      <c r="CG23" s="3">
        <v>1625.6289999999999</v>
      </c>
      <c r="CH23" s="3">
        <v>1664.373</v>
      </c>
      <c r="CI23" s="3">
        <v>1703.866</v>
      </c>
      <c r="CJ23" s="3">
        <v>1744.183</v>
      </c>
      <c r="CK23" s="3">
        <v>1785.4280000000001</v>
      </c>
      <c r="CL23" s="3">
        <v>1827.701</v>
      </c>
      <c r="CM23" s="3">
        <v>1871.1410000000001</v>
      </c>
      <c r="CN23" s="3">
        <v>1915.8409999999999</v>
      </c>
      <c r="CO23" s="3">
        <v>1961.83</v>
      </c>
      <c r="CP23" s="3">
        <v>2009.107</v>
      </c>
      <c r="CQ23" t="s">
        <v>651</v>
      </c>
      <c r="CR23" t="b">
        <v>1</v>
      </c>
      <c r="CS23" t="s">
        <v>377</v>
      </c>
      <c r="CT23" t="s">
        <v>377</v>
      </c>
      <c r="CU23">
        <v>2025</v>
      </c>
      <c r="CV23">
        <v>2</v>
      </c>
      <c r="CW23" t="s">
        <v>377</v>
      </c>
      <c r="CX23" t="s">
        <v>651</v>
      </c>
      <c r="CY23" t="s">
        <v>377</v>
      </c>
      <c r="CZ23" t="s">
        <v>652</v>
      </c>
      <c r="DA23" t="s">
        <v>465</v>
      </c>
      <c r="DB23" s="1" t="s">
        <v>845</v>
      </c>
    </row>
    <row r="24" spans="1:106" x14ac:dyDescent="0.25">
      <c r="A24" t="s">
        <v>370</v>
      </c>
      <c r="B24" t="s">
        <v>653</v>
      </c>
      <c r="C24" s="1" t="s">
        <v>844</v>
      </c>
      <c r="D24" t="s">
        <v>372</v>
      </c>
      <c r="E24" t="s">
        <v>373</v>
      </c>
      <c r="F24" t="s">
        <v>374</v>
      </c>
      <c r="G24" s="2">
        <v>3087</v>
      </c>
      <c r="H24" s="2">
        <v>4131</v>
      </c>
      <c r="I24" s="2">
        <v>4939</v>
      </c>
      <c r="J24" s="2">
        <v>6380</v>
      </c>
      <c r="K24" s="2">
        <v>7333</v>
      </c>
      <c r="L24" s="2">
        <v>8160</v>
      </c>
      <c r="M24" s="2">
        <v>9791</v>
      </c>
      <c r="N24" s="2">
        <v>11972</v>
      </c>
      <c r="O24" s="2">
        <v>14207</v>
      </c>
      <c r="P24" s="2">
        <v>15540</v>
      </c>
      <c r="Q24" s="2">
        <v>15996</v>
      </c>
      <c r="R24" s="2">
        <v>17461</v>
      </c>
      <c r="S24" s="2">
        <v>19036</v>
      </c>
      <c r="T24" s="2">
        <v>19204</v>
      </c>
      <c r="U24" s="2">
        <v>19892</v>
      </c>
      <c r="V24" s="2">
        <v>20216</v>
      </c>
      <c r="W24" s="2">
        <v>21148</v>
      </c>
      <c r="X24" s="2">
        <v>21078</v>
      </c>
      <c r="Y24" s="2">
        <v>18964</v>
      </c>
      <c r="Z24" s="2">
        <v>19229</v>
      </c>
      <c r="AA24" s="2">
        <v>20439</v>
      </c>
      <c r="AB24" s="2">
        <v>23342</v>
      </c>
      <c r="AC24" s="2">
        <v>26561</v>
      </c>
      <c r="AD24" s="2">
        <v>27996</v>
      </c>
      <c r="AE24" s="2">
        <v>34394</v>
      </c>
      <c r="AF24" s="2">
        <v>37036</v>
      </c>
      <c r="AG24" s="2">
        <v>33743</v>
      </c>
      <c r="AH24" s="2">
        <v>34244</v>
      </c>
      <c r="AI24" s="2">
        <v>32272</v>
      </c>
      <c r="AJ24" s="2">
        <v>30663</v>
      </c>
      <c r="AK24" s="2">
        <v>32307</v>
      </c>
      <c r="AL24" s="2">
        <v>34960</v>
      </c>
      <c r="AM24" s="2">
        <v>38784</v>
      </c>
      <c r="AN24" s="2">
        <v>41096</v>
      </c>
      <c r="AO24" s="2">
        <v>46418</v>
      </c>
      <c r="AP24" s="2">
        <v>49717</v>
      </c>
      <c r="AQ24" s="2">
        <v>42181</v>
      </c>
      <c r="AR24" s="2">
        <v>55460</v>
      </c>
      <c r="AS24" s="2">
        <v>62095</v>
      </c>
      <c r="AT24" s="2">
        <v>55477</v>
      </c>
      <c r="AU24" s="2">
        <v>56142</v>
      </c>
      <c r="AV24" s="2">
        <v>56503</v>
      </c>
      <c r="AW24" s="2">
        <v>52592</v>
      </c>
      <c r="AX24" s="2">
        <v>56240</v>
      </c>
      <c r="AY24" s="2">
        <v>61714</v>
      </c>
      <c r="AZ24" s="2">
        <v>58802</v>
      </c>
      <c r="BA24" s="2">
        <v>54040</v>
      </c>
      <c r="BB24" s="2">
        <v>44024</v>
      </c>
      <c r="BC24" s="2">
        <v>62947</v>
      </c>
      <c r="BD24" s="2">
        <v>122551</v>
      </c>
      <c r="BE24" s="2">
        <v>128065</v>
      </c>
      <c r="BF24" s="2">
        <v>124306</v>
      </c>
      <c r="BG24" s="2">
        <v>132792.1</v>
      </c>
      <c r="BH24" s="3">
        <v>131211.20000000001</v>
      </c>
      <c r="BI24" s="3">
        <v>132357</v>
      </c>
      <c r="BJ24" s="3">
        <v>132327</v>
      </c>
      <c r="BK24" s="3">
        <v>133663.79999999999</v>
      </c>
      <c r="BL24" s="3">
        <v>130757.3</v>
      </c>
      <c r="BM24" s="3">
        <v>134255.29999999999</v>
      </c>
      <c r="BN24" s="3">
        <v>138132.79999999999</v>
      </c>
      <c r="BO24" s="3">
        <v>142304.20000000001</v>
      </c>
      <c r="BP24" s="3">
        <v>146785.5</v>
      </c>
      <c r="BQ24" s="3">
        <v>151594</v>
      </c>
      <c r="BR24" s="3">
        <v>156728.6</v>
      </c>
      <c r="BS24" s="3">
        <v>162177.4</v>
      </c>
      <c r="BT24" s="3">
        <v>167958.3</v>
      </c>
      <c r="BU24" s="3">
        <v>174090.1</v>
      </c>
      <c r="BV24" s="3">
        <v>180592.6</v>
      </c>
      <c r="BW24" s="3">
        <v>187426.5</v>
      </c>
      <c r="BX24" s="3">
        <v>194500.3</v>
      </c>
      <c r="BY24" s="3">
        <v>201823.5</v>
      </c>
      <c r="BZ24" s="3">
        <v>209402.8</v>
      </c>
      <c r="CA24" s="3">
        <v>217243.2</v>
      </c>
      <c r="CB24" s="3">
        <v>225349.8</v>
      </c>
      <c r="CC24" s="3">
        <v>233731.1</v>
      </c>
      <c r="CD24" s="3">
        <v>242396.7</v>
      </c>
      <c r="CE24" s="3">
        <v>251355.2</v>
      </c>
      <c r="CF24" s="3">
        <v>260615.4</v>
      </c>
      <c r="CG24" s="3">
        <v>270185.59999999998</v>
      </c>
      <c r="CH24" s="3">
        <v>280075.09999999998</v>
      </c>
      <c r="CI24" s="3">
        <v>290292.3</v>
      </c>
      <c r="CJ24" s="3">
        <v>300845.40000000002</v>
      </c>
      <c r="CK24" s="3">
        <v>311744.8</v>
      </c>
      <c r="CL24" s="3">
        <v>323000</v>
      </c>
      <c r="CM24" s="3">
        <v>334621.40000000002</v>
      </c>
      <c r="CN24" s="3">
        <v>346620.5</v>
      </c>
      <c r="CO24" s="3">
        <v>359009.6</v>
      </c>
      <c r="CP24" s="3">
        <v>371800.6</v>
      </c>
      <c r="CQ24" t="s">
        <v>375</v>
      </c>
      <c r="CR24" t="b">
        <v>0</v>
      </c>
      <c r="CS24" t="s">
        <v>377</v>
      </c>
      <c r="CT24" t="s">
        <v>377</v>
      </c>
      <c r="CU24">
        <v>2025</v>
      </c>
      <c r="CV24">
        <v>2</v>
      </c>
      <c r="CW24" t="s">
        <v>377</v>
      </c>
      <c r="CX24" s="1" t="s">
        <v>654</v>
      </c>
      <c r="CY24" t="s">
        <v>655</v>
      </c>
      <c r="CZ24" t="s">
        <v>380</v>
      </c>
      <c r="DA24" t="s">
        <v>656</v>
      </c>
      <c r="DB24" s="1" t="s">
        <v>845</v>
      </c>
    </row>
    <row r="25" spans="1:106" x14ac:dyDescent="0.25">
      <c r="A25" t="s">
        <v>413</v>
      </c>
      <c r="B25" t="s">
        <v>653</v>
      </c>
      <c r="C25" s="1" t="s">
        <v>844</v>
      </c>
      <c r="D25" t="s">
        <v>414</v>
      </c>
      <c r="E25" t="s">
        <v>373</v>
      </c>
      <c r="F25" t="s">
        <v>374</v>
      </c>
      <c r="G25" s="2">
        <v>4910</v>
      </c>
      <c r="H25" s="2">
        <v>5488</v>
      </c>
      <c r="I25" s="2">
        <v>6639</v>
      </c>
      <c r="J25" s="2">
        <v>8242</v>
      </c>
      <c r="K25" s="2">
        <v>9432</v>
      </c>
      <c r="L25" s="2">
        <v>11741</v>
      </c>
      <c r="M25" s="2">
        <v>14057</v>
      </c>
      <c r="N25" s="2">
        <v>17033</v>
      </c>
      <c r="O25" s="2">
        <v>22530</v>
      </c>
      <c r="P25" s="2">
        <v>27419</v>
      </c>
      <c r="Q25" s="2">
        <v>29858</v>
      </c>
      <c r="R25" s="2">
        <v>35147</v>
      </c>
      <c r="S25" s="2">
        <v>40585</v>
      </c>
      <c r="T25" s="2">
        <v>43222</v>
      </c>
      <c r="U25" s="2">
        <v>46279</v>
      </c>
      <c r="V25" s="2">
        <v>50806</v>
      </c>
      <c r="W25" s="2">
        <v>58285</v>
      </c>
      <c r="X25" s="2">
        <v>64448</v>
      </c>
      <c r="Y25" s="2">
        <v>64692</v>
      </c>
      <c r="Z25" s="2">
        <v>65417</v>
      </c>
      <c r="AA25" s="2">
        <v>67037</v>
      </c>
      <c r="AB25" s="2">
        <v>69791</v>
      </c>
      <c r="AC25" s="2">
        <v>77737</v>
      </c>
      <c r="AD25" s="2">
        <v>76508</v>
      </c>
      <c r="AE25" s="2">
        <v>74286</v>
      </c>
      <c r="AF25" s="2">
        <v>75733</v>
      </c>
      <c r="AG25" s="2">
        <v>75293</v>
      </c>
      <c r="AH25" s="2">
        <v>76777</v>
      </c>
      <c r="AI25" s="2">
        <v>73530</v>
      </c>
      <c r="AJ25" s="2">
        <v>67346</v>
      </c>
      <c r="AK25" s="2">
        <v>65651</v>
      </c>
      <c r="AL25" s="2">
        <v>64037</v>
      </c>
      <c r="AM25" s="2">
        <v>62757</v>
      </c>
      <c r="AN25" s="2">
        <v>62807</v>
      </c>
      <c r="AO25" s="2">
        <v>61941</v>
      </c>
      <c r="AP25" s="2">
        <v>61071</v>
      </c>
      <c r="AQ25" s="2">
        <v>57921</v>
      </c>
      <c r="AR25" s="2">
        <v>59990</v>
      </c>
      <c r="AS25" s="2">
        <v>63271</v>
      </c>
      <c r="AT25" s="2">
        <v>62466</v>
      </c>
      <c r="AU25" s="2">
        <v>62930</v>
      </c>
      <c r="AV25" s="2">
        <v>61934</v>
      </c>
      <c r="AW25" s="2">
        <v>61124</v>
      </c>
      <c r="AX25" s="2">
        <v>60126</v>
      </c>
      <c r="AY25" s="2">
        <v>60874</v>
      </c>
      <c r="AZ25" s="2">
        <v>65753</v>
      </c>
      <c r="BA25" s="2">
        <v>68439</v>
      </c>
      <c r="BB25" s="2">
        <v>65069</v>
      </c>
      <c r="BC25" s="2">
        <v>66656</v>
      </c>
      <c r="BD25" s="2">
        <v>76518</v>
      </c>
      <c r="BE25" s="2">
        <v>94982</v>
      </c>
      <c r="BF25" s="2">
        <v>109559</v>
      </c>
      <c r="BG25" s="2">
        <v>110735.4</v>
      </c>
      <c r="BH25" s="3">
        <v>113655.3</v>
      </c>
      <c r="BI25" s="3">
        <v>118302.1</v>
      </c>
      <c r="BJ25" s="3">
        <v>123056.2</v>
      </c>
      <c r="BK25" s="3">
        <v>127440.3</v>
      </c>
      <c r="BL25" s="3">
        <v>131527.4</v>
      </c>
      <c r="BM25" s="3">
        <v>135557.1</v>
      </c>
      <c r="BN25" s="3">
        <v>139593.1</v>
      </c>
      <c r="BO25" s="3">
        <v>143664.6</v>
      </c>
      <c r="BP25" s="3">
        <v>147792.5</v>
      </c>
      <c r="BQ25" s="3">
        <v>151942.70000000001</v>
      </c>
      <c r="BR25" s="3">
        <v>156133.1</v>
      </c>
      <c r="BS25" s="3">
        <v>160425.4</v>
      </c>
      <c r="BT25" s="3">
        <v>164853.4</v>
      </c>
      <c r="BU25" s="3">
        <v>169429.6</v>
      </c>
      <c r="BV25" s="3">
        <v>174171</v>
      </c>
      <c r="BW25" s="3">
        <v>179104.3</v>
      </c>
      <c r="BX25" s="3">
        <v>184255.1</v>
      </c>
      <c r="BY25" s="3">
        <v>189637.2</v>
      </c>
      <c r="BZ25" s="3">
        <v>195253.6</v>
      </c>
      <c r="CA25" s="3">
        <v>201116.1</v>
      </c>
      <c r="CB25" s="3">
        <v>207229</v>
      </c>
      <c r="CC25" s="3">
        <v>213598.5</v>
      </c>
      <c r="CD25" s="3">
        <v>220226.8</v>
      </c>
      <c r="CE25" s="3">
        <v>227108.3</v>
      </c>
      <c r="CF25" s="3">
        <v>234251.4</v>
      </c>
      <c r="CG25" s="3">
        <v>241665.7</v>
      </c>
      <c r="CH25" s="3">
        <v>249351.8</v>
      </c>
      <c r="CI25" s="3">
        <v>257314</v>
      </c>
      <c r="CJ25" s="3">
        <v>265560.3</v>
      </c>
      <c r="CK25" s="3">
        <v>274099.09999999998</v>
      </c>
      <c r="CL25" s="3">
        <v>282939.59999999998</v>
      </c>
      <c r="CM25" s="3">
        <v>292088.2</v>
      </c>
      <c r="CN25" s="3">
        <v>301564</v>
      </c>
      <c r="CO25" s="3">
        <v>311375.8</v>
      </c>
      <c r="CP25" s="3">
        <v>321538.3</v>
      </c>
      <c r="CQ25" t="s">
        <v>415</v>
      </c>
      <c r="CR25" t="b">
        <v>1</v>
      </c>
      <c r="CS25" t="s">
        <v>377</v>
      </c>
      <c r="CT25" t="s">
        <v>377</v>
      </c>
      <c r="CU25">
        <v>2025</v>
      </c>
      <c r="CV25">
        <v>2</v>
      </c>
      <c r="CW25" t="s">
        <v>377</v>
      </c>
      <c r="CX25" s="1" t="s">
        <v>657</v>
      </c>
      <c r="CY25" t="s">
        <v>658</v>
      </c>
      <c r="CZ25" t="s">
        <v>418</v>
      </c>
      <c r="DA25" t="s">
        <v>656</v>
      </c>
      <c r="DB25" s="1" t="s">
        <v>845</v>
      </c>
    </row>
    <row r="26" spans="1:106" x14ac:dyDescent="0.25">
      <c r="A26" t="s">
        <v>382</v>
      </c>
      <c r="B26" t="s">
        <v>653</v>
      </c>
      <c r="C26" s="1" t="s">
        <v>844</v>
      </c>
      <c r="D26" t="s">
        <v>383</v>
      </c>
      <c r="E26" t="s">
        <v>384</v>
      </c>
      <c r="F26" t="s">
        <v>374</v>
      </c>
      <c r="G26" s="2">
        <v>61.95</v>
      </c>
      <c r="H26" s="2">
        <v>69.55</v>
      </c>
      <c r="I26" s="2">
        <v>77.424999999999997</v>
      </c>
      <c r="J26" s="2">
        <v>86.724999999999994</v>
      </c>
      <c r="K26" s="2">
        <v>95.75</v>
      </c>
      <c r="L26" s="2">
        <v>112.45</v>
      </c>
      <c r="M26" s="2">
        <v>128.47499999999999</v>
      </c>
      <c r="N26" s="2">
        <v>148.77500000000001</v>
      </c>
      <c r="O26" s="2">
        <v>180.07499999999999</v>
      </c>
      <c r="P26" s="2">
        <v>206.17500000000001</v>
      </c>
      <c r="Q26" s="2">
        <v>227.97499999999999</v>
      </c>
      <c r="R26" s="2">
        <v>260.05</v>
      </c>
      <c r="S26" s="2">
        <v>285.75</v>
      </c>
      <c r="T26" s="2">
        <v>302.7</v>
      </c>
      <c r="U26" s="2">
        <v>314.64999999999998</v>
      </c>
      <c r="V26" s="2">
        <v>333.75</v>
      </c>
      <c r="W26" s="2">
        <v>362.125</v>
      </c>
      <c r="X26" s="2">
        <v>383.32499999999999</v>
      </c>
      <c r="Y26" s="2">
        <v>408.7</v>
      </c>
      <c r="Z26" s="2">
        <v>417.2</v>
      </c>
      <c r="AA26" s="2">
        <v>422.75</v>
      </c>
      <c r="AB26" s="2">
        <v>434.05</v>
      </c>
      <c r="AC26" s="2">
        <v>472.97500000000002</v>
      </c>
      <c r="AD26" s="2">
        <v>479.35</v>
      </c>
      <c r="AE26" s="2">
        <v>485.35</v>
      </c>
      <c r="AF26" s="2">
        <v>479.25</v>
      </c>
      <c r="AG26" s="2">
        <v>465.57499999999999</v>
      </c>
      <c r="AH26" s="2">
        <v>464.8</v>
      </c>
      <c r="AI26" s="2">
        <v>459.82499999999999</v>
      </c>
      <c r="AJ26" s="2">
        <v>452.22500000000002</v>
      </c>
      <c r="AK26" s="2">
        <v>475.625</v>
      </c>
      <c r="AL26" s="2">
        <v>480.7</v>
      </c>
      <c r="AM26" s="2">
        <v>521.52499999999998</v>
      </c>
      <c r="AN26" s="2">
        <v>560.85</v>
      </c>
      <c r="AO26" s="2">
        <v>600</v>
      </c>
      <c r="AP26" s="2">
        <v>592.32500000000005</v>
      </c>
      <c r="AQ26" s="2">
        <v>621.54999999999995</v>
      </c>
      <c r="AR26" s="2">
        <v>648.47500000000002</v>
      </c>
      <c r="AS26" s="2">
        <v>691.22500000000002</v>
      </c>
      <c r="AT26" s="2">
        <v>703.72500000000002</v>
      </c>
      <c r="AU26" s="2">
        <v>686.57500000000005</v>
      </c>
      <c r="AV26" s="2">
        <v>701.375</v>
      </c>
      <c r="AW26" s="2">
        <v>698.02499999999998</v>
      </c>
      <c r="AX26" s="2">
        <v>737.07500000000005</v>
      </c>
      <c r="AY26" s="2">
        <v>767.65</v>
      </c>
      <c r="AZ26" s="2">
        <v>826.65</v>
      </c>
      <c r="BA26" s="2">
        <v>883.25</v>
      </c>
      <c r="BB26" s="2">
        <v>813.3</v>
      </c>
      <c r="BC26" s="2">
        <v>850.82500000000005</v>
      </c>
      <c r="BD26" s="2">
        <v>966.75</v>
      </c>
      <c r="BE26" s="2">
        <v>1218.5</v>
      </c>
      <c r="BF26" s="2">
        <v>1397.625</v>
      </c>
      <c r="BG26" s="2">
        <v>1443.671</v>
      </c>
      <c r="BH26" s="3">
        <v>1566.104</v>
      </c>
      <c r="BI26" s="3">
        <v>1687.232</v>
      </c>
      <c r="BJ26" s="3">
        <v>1791.72</v>
      </c>
      <c r="BK26" s="3">
        <v>1897.191</v>
      </c>
      <c r="BL26" s="3">
        <v>2004.9949999999999</v>
      </c>
      <c r="BM26" s="3">
        <v>2118.2829999999999</v>
      </c>
      <c r="BN26" s="3">
        <v>2237.1610000000001</v>
      </c>
      <c r="BO26" s="3">
        <v>2365.576</v>
      </c>
      <c r="BP26" s="3">
        <v>2501.04</v>
      </c>
      <c r="BQ26" s="3">
        <v>2638.8090000000002</v>
      </c>
      <c r="BR26" s="3">
        <v>2778.694</v>
      </c>
      <c r="BS26" s="3">
        <v>2920.748</v>
      </c>
      <c r="BT26" s="3">
        <v>3064.9609999999998</v>
      </c>
      <c r="BU26" s="3">
        <v>3211.252</v>
      </c>
      <c r="BV26" s="3">
        <v>3359.4279999999999</v>
      </c>
      <c r="BW26" s="3">
        <v>3509.252</v>
      </c>
      <c r="BX26" s="3">
        <v>3660.5839999999998</v>
      </c>
      <c r="BY26" s="3">
        <v>3813.3090000000002</v>
      </c>
      <c r="BZ26" s="3">
        <v>3967.3049999999998</v>
      </c>
      <c r="CA26" s="3">
        <v>4122.518</v>
      </c>
      <c r="CB26" s="3">
        <v>4278.9539999999997</v>
      </c>
      <c r="CC26" s="3">
        <v>4436.5119999999997</v>
      </c>
      <c r="CD26" s="3">
        <v>4595.0709999999999</v>
      </c>
      <c r="CE26" s="3">
        <v>4754.5360000000001</v>
      </c>
      <c r="CF26" s="3">
        <v>4914.7550000000001</v>
      </c>
      <c r="CG26" s="3">
        <v>5075.665</v>
      </c>
      <c r="CH26" s="3">
        <v>5237.366</v>
      </c>
      <c r="CI26" s="3">
        <v>5399.87</v>
      </c>
      <c r="CJ26" s="3">
        <v>5563.1930000000002</v>
      </c>
      <c r="CK26" s="3">
        <v>5727.3850000000002</v>
      </c>
      <c r="CL26" s="3">
        <v>5892.5029999999997</v>
      </c>
      <c r="CM26" s="3">
        <v>6058.625</v>
      </c>
      <c r="CN26" s="3">
        <v>6225.7839999999997</v>
      </c>
      <c r="CO26" s="3">
        <v>6394.0349999999999</v>
      </c>
      <c r="CP26" s="3">
        <v>6563.4229999999998</v>
      </c>
      <c r="CQ26" t="s">
        <v>385</v>
      </c>
      <c r="CR26" t="b">
        <v>1</v>
      </c>
      <c r="CS26" t="s">
        <v>377</v>
      </c>
      <c r="CT26" t="s">
        <v>377</v>
      </c>
      <c r="CU26">
        <v>2025</v>
      </c>
      <c r="CV26">
        <v>2</v>
      </c>
      <c r="CW26" t="s">
        <v>377</v>
      </c>
      <c r="CX26" s="1" t="s">
        <v>659</v>
      </c>
      <c r="CY26" t="s">
        <v>660</v>
      </c>
      <c r="CZ26" t="s">
        <v>389</v>
      </c>
      <c r="DA26" t="s">
        <v>656</v>
      </c>
      <c r="DB26" s="1" t="s">
        <v>845</v>
      </c>
    </row>
    <row r="27" spans="1:106" x14ac:dyDescent="0.25">
      <c r="A27" t="s">
        <v>575</v>
      </c>
      <c r="B27" t="s">
        <v>653</v>
      </c>
      <c r="C27" s="1" t="s">
        <v>844</v>
      </c>
      <c r="D27" t="s">
        <v>576</v>
      </c>
      <c r="E27" t="s">
        <v>373</v>
      </c>
      <c r="F27" t="s">
        <v>374</v>
      </c>
      <c r="G27" s="2">
        <v>738.17010000000005</v>
      </c>
      <c r="H27" s="2">
        <v>807</v>
      </c>
      <c r="I27" s="2">
        <v>916</v>
      </c>
      <c r="J27" s="2">
        <v>1191</v>
      </c>
      <c r="K27" s="2">
        <v>1532</v>
      </c>
      <c r="L27" s="2">
        <v>1796</v>
      </c>
      <c r="M27" s="2">
        <v>2136</v>
      </c>
      <c r="N27" s="2">
        <v>2396</v>
      </c>
      <c r="O27" s="2">
        <v>2661</v>
      </c>
      <c r="P27" s="2">
        <v>3141</v>
      </c>
      <c r="Q27" s="2">
        <v>3764</v>
      </c>
      <c r="R27" s="2">
        <v>4951</v>
      </c>
      <c r="S27" s="2">
        <v>6665</v>
      </c>
      <c r="T27" s="2">
        <v>7518</v>
      </c>
      <c r="U27" s="2">
        <v>7774</v>
      </c>
      <c r="V27" s="2">
        <v>7203</v>
      </c>
      <c r="W27" s="2">
        <v>7406</v>
      </c>
      <c r="X27" s="2">
        <v>6774</v>
      </c>
      <c r="Y27" s="2">
        <v>5776</v>
      </c>
      <c r="Z27" s="2">
        <v>5328</v>
      </c>
      <c r="AA27" s="2">
        <v>5567</v>
      </c>
      <c r="AB27" s="2">
        <v>7576</v>
      </c>
      <c r="AC27" s="2">
        <v>8693</v>
      </c>
      <c r="AD27" s="2">
        <v>9348</v>
      </c>
      <c r="AE27" s="2">
        <v>9173</v>
      </c>
      <c r="AF27" s="2">
        <v>7643</v>
      </c>
      <c r="AG27" s="2">
        <v>8045</v>
      </c>
      <c r="AH27" s="2">
        <v>10396</v>
      </c>
      <c r="AI27" s="2">
        <v>8802</v>
      </c>
      <c r="AJ27" s="2">
        <v>6808</v>
      </c>
      <c r="AK27" s="2">
        <v>5792</v>
      </c>
      <c r="AL27" s="2">
        <v>5753</v>
      </c>
      <c r="AM27" s="2">
        <v>5719</v>
      </c>
      <c r="AN27" s="2">
        <v>5440</v>
      </c>
      <c r="AO27" s="2">
        <v>4372</v>
      </c>
      <c r="AP27" s="2">
        <v>3542</v>
      </c>
      <c r="AQ27" s="2">
        <v>5022</v>
      </c>
      <c r="AR27" s="2">
        <v>7847</v>
      </c>
      <c r="AS27" s="2">
        <v>10584</v>
      </c>
      <c r="AT27" s="2">
        <v>11738</v>
      </c>
      <c r="AU27" s="2">
        <v>12896</v>
      </c>
      <c r="AV27" s="2">
        <v>14363</v>
      </c>
      <c r="AW27" s="2">
        <v>14805</v>
      </c>
      <c r="AX27" s="2">
        <v>15487</v>
      </c>
      <c r="AY27" s="2">
        <v>16776</v>
      </c>
      <c r="AZ27" s="2">
        <v>17263</v>
      </c>
      <c r="BA27" s="2">
        <v>16891</v>
      </c>
      <c r="BB27" s="2">
        <v>16647</v>
      </c>
      <c r="BC27" s="2">
        <v>17969</v>
      </c>
      <c r="BD27" s="2">
        <v>20429</v>
      </c>
      <c r="BE27" s="2">
        <v>22625</v>
      </c>
      <c r="BF27" s="2">
        <v>23013</v>
      </c>
      <c r="BG27" s="2">
        <v>27039.49</v>
      </c>
      <c r="BH27" s="3">
        <v>39247.22</v>
      </c>
      <c r="BI27" s="3">
        <v>44681.72</v>
      </c>
      <c r="BJ27" s="3">
        <v>46364.33</v>
      </c>
      <c r="BK27" s="3">
        <v>47052.480000000003</v>
      </c>
      <c r="BL27" s="3">
        <v>48379.9</v>
      </c>
      <c r="BM27" s="3">
        <v>50855.62</v>
      </c>
      <c r="BN27" s="3">
        <v>53446.34</v>
      </c>
      <c r="BO27" s="3">
        <v>56141.54</v>
      </c>
      <c r="BP27" s="3">
        <v>58970.5</v>
      </c>
      <c r="BQ27" s="3">
        <v>61939.16</v>
      </c>
      <c r="BR27" s="3">
        <v>65053.75</v>
      </c>
      <c r="BS27" s="3">
        <v>68322.960000000006</v>
      </c>
      <c r="BT27" s="3">
        <v>71753.41</v>
      </c>
      <c r="BU27" s="3">
        <v>75351.59</v>
      </c>
      <c r="BV27" s="3">
        <v>79125.31</v>
      </c>
      <c r="BW27" s="3">
        <v>83082.91</v>
      </c>
      <c r="BX27" s="3">
        <v>87231.86</v>
      </c>
      <c r="BY27" s="3">
        <v>91580.34</v>
      </c>
      <c r="BZ27" s="3">
        <v>96137.74</v>
      </c>
      <c r="CA27" s="3">
        <v>100910.6</v>
      </c>
      <c r="CB27" s="3">
        <v>105903.3</v>
      </c>
      <c r="CC27" s="3">
        <v>111122.1</v>
      </c>
      <c r="CD27" s="3">
        <v>116574.1</v>
      </c>
      <c r="CE27" s="3">
        <v>122265.9</v>
      </c>
      <c r="CF27" s="3">
        <v>128204.6</v>
      </c>
      <c r="CG27" s="3">
        <v>134311.6</v>
      </c>
      <c r="CH27" s="3">
        <v>140479.29999999999</v>
      </c>
      <c r="CI27" s="3">
        <v>146721.60000000001</v>
      </c>
      <c r="CJ27" s="3">
        <v>153041.1</v>
      </c>
      <c r="CK27" s="3">
        <v>159440.6</v>
      </c>
      <c r="CL27" s="3">
        <v>165922.9</v>
      </c>
      <c r="CM27" s="3">
        <v>172491</v>
      </c>
      <c r="CN27" s="3">
        <v>179147.9</v>
      </c>
      <c r="CO27" s="3">
        <v>185896.8</v>
      </c>
      <c r="CP27" s="3">
        <v>192740.7</v>
      </c>
      <c r="CQ27" t="s">
        <v>661</v>
      </c>
      <c r="CR27" t="b">
        <v>0</v>
      </c>
      <c r="CS27" t="s">
        <v>377</v>
      </c>
      <c r="CT27" t="s">
        <v>377</v>
      </c>
      <c r="CU27">
        <v>2025</v>
      </c>
      <c r="CV27">
        <v>2</v>
      </c>
      <c r="CW27" t="s">
        <v>377</v>
      </c>
      <c r="CX27" t="s">
        <v>662</v>
      </c>
      <c r="CY27" t="s">
        <v>663</v>
      </c>
      <c r="CZ27" t="s">
        <v>580</v>
      </c>
      <c r="DA27" t="s">
        <v>656</v>
      </c>
      <c r="DB27" s="1" t="s">
        <v>845</v>
      </c>
    </row>
    <row r="28" spans="1:106" x14ac:dyDescent="0.25">
      <c r="A28" t="s">
        <v>390</v>
      </c>
      <c r="B28" t="s">
        <v>653</v>
      </c>
      <c r="C28" s="1" t="s">
        <v>844</v>
      </c>
      <c r="D28" t="s">
        <v>391</v>
      </c>
      <c r="E28" t="s">
        <v>384</v>
      </c>
      <c r="F28" t="s">
        <v>374</v>
      </c>
      <c r="G28" s="2">
        <v>922.97159999999997</v>
      </c>
      <c r="H28" s="2">
        <v>1196.6199999999999</v>
      </c>
      <c r="I28" s="2">
        <v>1681.87</v>
      </c>
      <c r="J28" s="2">
        <v>2416.8589999999999</v>
      </c>
      <c r="K28" s="2">
        <v>3374.9679999999998</v>
      </c>
      <c r="L28" s="2">
        <v>4369.6679999999997</v>
      </c>
      <c r="M28" s="2">
        <v>5571.2240000000002</v>
      </c>
      <c r="N28" s="2">
        <v>7259.8689999999997</v>
      </c>
      <c r="O28" s="2">
        <v>8747.4269999999997</v>
      </c>
      <c r="P28" s="2">
        <v>10090.23</v>
      </c>
      <c r="Q28" s="2">
        <v>11534.9</v>
      </c>
      <c r="R28" s="2">
        <v>12792.81</v>
      </c>
      <c r="S28" s="2">
        <v>13766.58</v>
      </c>
      <c r="T28" s="2">
        <v>14237.08</v>
      </c>
      <c r="U28" s="2">
        <v>14640.47</v>
      </c>
      <c r="V28" s="2">
        <v>14858</v>
      </c>
      <c r="W28" s="2">
        <v>15121.2</v>
      </c>
      <c r="X28" s="2">
        <v>15902.85</v>
      </c>
      <c r="Y28" s="2">
        <v>16376.83</v>
      </c>
      <c r="Z28" s="2">
        <v>16643.21</v>
      </c>
      <c r="AA28" s="2">
        <v>16495.37</v>
      </c>
      <c r="AB28" s="2">
        <v>16449.900000000001</v>
      </c>
      <c r="AC28" s="2">
        <v>16990.8</v>
      </c>
      <c r="AD28" s="2">
        <v>17292.8</v>
      </c>
      <c r="AE28" s="2">
        <v>17471.5</v>
      </c>
      <c r="AF28" s="2">
        <v>17510.3</v>
      </c>
      <c r="AG28" s="2">
        <v>17149</v>
      </c>
      <c r="AH28" s="2">
        <v>16522.8</v>
      </c>
      <c r="AI28" s="2">
        <v>14247</v>
      </c>
      <c r="AJ28" s="2">
        <v>12227.7</v>
      </c>
      <c r="AK28" s="2">
        <v>10657.2</v>
      </c>
      <c r="AL28" s="2">
        <v>9701.4</v>
      </c>
      <c r="AM28" s="2">
        <v>9021.0010000000002</v>
      </c>
      <c r="AN28" s="2">
        <v>9194.2980000000007</v>
      </c>
      <c r="AO28" s="2">
        <v>9956.8979999999992</v>
      </c>
      <c r="AP28" s="2">
        <v>10270.5</v>
      </c>
      <c r="AQ28" s="2">
        <v>9724.7999999999993</v>
      </c>
      <c r="AR28" s="2">
        <v>9551.9</v>
      </c>
      <c r="AS28" s="2">
        <v>9723.9</v>
      </c>
      <c r="AT28" s="2">
        <v>9787.4</v>
      </c>
      <c r="AU28" s="2">
        <v>9815.7999999999993</v>
      </c>
      <c r="AV28" s="2">
        <v>9796.6990000000005</v>
      </c>
      <c r="AW28" s="2">
        <v>9593.2999999999993</v>
      </c>
      <c r="AX28" s="2">
        <v>9420.1</v>
      </c>
      <c r="AY28" s="2">
        <v>9000.2009999999991</v>
      </c>
      <c r="AZ28" s="2">
        <v>8545.2999999999993</v>
      </c>
      <c r="BA28" s="2">
        <v>8257.6990000000005</v>
      </c>
      <c r="BB28" s="2">
        <v>8099.1</v>
      </c>
      <c r="BC28" s="2">
        <v>7987.799</v>
      </c>
      <c r="BD28" s="2">
        <v>7746.9009999999998</v>
      </c>
      <c r="BE28" s="2">
        <v>7706.4</v>
      </c>
      <c r="BF28" s="2">
        <v>7560.4530000000004</v>
      </c>
      <c r="BG28" s="3">
        <v>8466.1479999999992</v>
      </c>
      <c r="BH28" s="3">
        <v>11256.5</v>
      </c>
      <c r="BI28" s="3">
        <v>14639.99</v>
      </c>
      <c r="BJ28" s="3">
        <v>18147.22</v>
      </c>
      <c r="BK28" s="3">
        <v>21395.03</v>
      </c>
      <c r="BL28" s="3">
        <v>24045.61</v>
      </c>
      <c r="BM28" s="3">
        <v>25777.55</v>
      </c>
      <c r="BN28" s="3">
        <v>26256.13</v>
      </c>
      <c r="BO28" s="3">
        <v>26381.64</v>
      </c>
      <c r="BP28" s="3">
        <v>26468.9</v>
      </c>
      <c r="BQ28" s="3">
        <v>26475.24</v>
      </c>
      <c r="BR28" s="3">
        <v>26430.42</v>
      </c>
      <c r="BS28" s="3">
        <v>26388.21</v>
      </c>
      <c r="BT28" s="3">
        <v>26381.87</v>
      </c>
      <c r="BU28" s="3">
        <v>26410.6</v>
      </c>
      <c r="BV28" s="3">
        <v>26477.279999999999</v>
      </c>
      <c r="BW28" s="3">
        <v>26599.61</v>
      </c>
      <c r="BX28" s="3">
        <v>26785.18</v>
      </c>
      <c r="BY28" s="3">
        <v>27016.51</v>
      </c>
      <c r="BZ28" s="3">
        <v>27284.959999999999</v>
      </c>
      <c r="CA28" s="3">
        <v>27590.77</v>
      </c>
      <c r="CB28" s="3">
        <v>27930.59</v>
      </c>
      <c r="CC28" s="3">
        <v>28286.83</v>
      </c>
      <c r="CD28" s="3">
        <v>28648.3</v>
      </c>
      <c r="CE28" s="3">
        <v>29014.32</v>
      </c>
      <c r="CF28" s="3">
        <v>29381.59</v>
      </c>
      <c r="CG28" s="3">
        <v>29737.58</v>
      </c>
      <c r="CH28" s="3">
        <v>30073.25</v>
      </c>
      <c r="CI28" s="3">
        <v>30387.57</v>
      </c>
      <c r="CJ28" s="3">
        <v>30680.34</v>
      </c>
      <c r="CK28" s="3">
        <v>30951.34</v>
      </c>
      <c r="CL28" s="3">
        <v>31203.7</v>
      </c>
      <c r="CM28" s="3">
        <v>31448.55</v>
      </c>
      <c r="CN28" s="3">
        <v>31695.66</v>
      </c>
      <c r="CO28" s="3">
        <v>31946.98</v>
      </c>
      <c r="CP28" s="3">
        <v>32202.59</v>
      </c>
      <c r="CQ28" t="s">
        <v>664</v>
      </c>
      <c r="CR28" t="b">
        <v>0</v>
      </c>
      <c r="CS28" t="s">
        <v>377</v>
      </c>
      <c r="CT28" t="s">
        <v>377</v>
      </c>
      <c r="CU28">
        <v>2024</v>
      </c>
      <c r="CV28">
        <v>2</v>
      </c>
      <c r="CW28" t="s">
        <v>377</v>
      </c>
      <c r="CX28" s="1" t="s">
        <v>665</v>
      </c>
      <c r="CY28" t="s">
        <v>666</v>
      </c>
      <c r="CZ28" t="s">
        <v>395</v>
      </c>
      <c r="DA28" t="s">
        <v>656</v>
      </c>
      <c r="DB28" s="1" t="s">
        <v>845</v>
      </c>
    </row>
    <row r="29" spans="1:106" x14ac:dyDescent="0.25">
      <c r="A29" t="s">
        <v>581</v>
      </c>
      <c r="B29" t="s">
        <v>653</v>
      </c>
      <c r="C29" s="1" t="s">
        <v>844</v>
      </c>
      <c r="D29" t="s">
        <v>582</v>
      </c>
      <c r="E29" t="s">
        <v>384</v>
      </c>
      <c r="F29" t="s">
        <v>374</v>
      </c>
      <c r="G29" s="2">
        <v>4.0000000000000001E-3</v>
      </c>
      <c r="H29" s="2">
        <v>4.0000000000000001E-3</v>
      </c>
      <c r="I29" s="2">
        <v>30.704409999999999</v>
      </c>
      <c r="J29" s="2">
        <v>45.524410000000003</v>
      </c>
      <c r="K29" s="2">
        <v>64.847700000000003</v>
      </c>
      <c r="L29" s="2">
        <v>97.435320000000004</v>
      </c>
      <c r="M29" s="2">
        <v>116.51300000000001</v>
      </c>
      <c r="N29" s="2">
        <v>177.92179999999999</v>
      </c>
      <c r="O29" s="2">
        <v>251.4486</v>
      </c>
      <c r="P29" s="2">
        <v>411.35719999999998</v>
      </c>
      <c r="Q29" s="2">
        <v>483.65589999999997</v>
      </c>
      <c r="R29" s="2">
        <v>583.71119999999996</v>
      </c>
      <c r="S29" s="2">
        <v>593.45479999999998</v>
      </c>
      <c r="T29" s="2">
        <v>761.71489999999994</v>
      </c>
      <c r="U29" s="2">
        <v>798.56029999999998</v>
      </c>
      <c r="V29" s="2">
        <v>824.51570000000004</v>
      </c>
      <c r="W29" s="2">
        <v>863.24419999999998</v>
      </c>
      <c r="X29" s="2">
        <v>1163.7380000000001</v>
      </c>
      <c r="Y29" s="2">
        <v>1714.78</v>
      </c>
      <c r="Z29" s="2">
        <v>2127.1190000000001</v>
      </c>
      <c r="AA29" s="2">
        <v>2499.5839999999998</v>
      </c>
      <c r="AB29" s="2">
        <v>2577.0410000000002</v>
      </c>
      <c r="AC29" s="2">
        <v>2896.203</v>
      </c>
      <c r="AD29" s="2">
        <v>2559.4380000000001</v>
      </c>
      <c r="AE29" s="2">
        <v>2677.3420000000001</v>
      </c>
      <c r="AF29" s="2">
        <v>4603.3680000000004</v>
      </c>
      <c r="AG29" s="2">
        <v>6234.2219999999998</v>
      </c>
      <c r="AH29" s="2">
        <v>6888</v>
      </c>
      <c r="AI29" s="2">
        <v>7198</v>
      </c>
      <c r="AJ29" s="2">
        <v>6846</v>
      </c>
      <c r="AK29" s="2">
        <v>6597</v>
      </c>
      <c r="AL29" s="2">
        <v>8307</v>
      </c>
      <c r="AM29" s="2">
        <v>8705</v>
      </c>
      <c r="AN29" s="2">
        <v>9807</v>
      </c>
      <c r="AO29" s="2">
        <v>10218</v>
      </c>
      <c r="AP29" s="2">
        <v>10405</v>
      </c>
      <c r="AQ29" s="2">
        <v>11519</v>
      </c>
      <c r="AR29" s="2">
        <v>13387</v>
      </c>
      <c r="AS29" s="2">
        <v>14566</v>
      </c>
      <c r="AT29" s="2">
        <v>14239</v>
      </c>
      <c r="AU29" s="2">
        <v>13386</v>
      </c>
      <c r="AV29" s="2">
        <v>14057</v>
      </c>
      <c r="AW29" s="2">
        <v>14056</v>
      </c>
      <c r="AX29" s="2">
        <v>13964</v>
      </c>
      <c r="AY29" s="2">
        <v>13976</v>
      </c>
      <c r="AZ29" s="2">
        <v>14287</v>
      </c>
      <c r="BA29" s="2">
        <v>13837</v>
      </c>
      <c r="BB29" s="2">
        <v>14452</v>
      </c>
      <c r="BC29" s="2">
        <v>15431</v>
      </c>
      <c r="BD29" s="2">
        <v>18481</v>
      </c>
      <c r="BE29" s="2">
        <v>22362</v>
      </c>
      <c r="BF29" s="2">
        <v>26310</v>
      </c>
      <c r="BG29" s="2">
        <v>29351.52</v>
      </c>
      <c r="BH29" s="3">
        <v>29982.09</v>
      </c>
      <c r="BI29" s="3">
        <v>30094.78</v>
      </c>
      <c r="BJ29" s="3">
        <v>30629.98</v>
      </c>
      <c r="BK29" s="3">
        <v>31206.99</v>
      </c>
      <c r="BL29" s="3">
        <v>31895.759999999998</v>
      </c>
      <c r="BM29" s="3">
        <v>32879.22</v>
      </c>
      <c r="BN29" s="3">
        <v>33819.67</v>
      </c>
      <c r="BO29" s="3">
        <v>34602.61</v>
      </c>
      <c r="BP29" s="3">
        <v>35226.870000000003</v>
      </c>
      <c r="BQ29" s="3">
        <v>35728.57</v>
      </c>
      <c r="BR29" s="3">
        <v>36162.81</v>
      </c>
      <c r="BS29" s="3">
        <v>36603.47</v>
      </c>
      <c r="BT29" s="3">
        <v>37058.519999999997</v>
      </c>
      <c r="BU29" s="3">
        <v>37527.480000000003</v>
      </c>
      <c r="BV29" s="3">
        <v>38010.54</v>
      </c>
      <c r="BW29" s="3">
        <v>38507.78</v>
      </c>
      <c r="BX29" s="3">
        <v>39019.43</v>
      </c>
      <c r="BY29" s="3">
        <v>39545.660000000003</v>
      </c>
      <c r="BZ29" s="3">
        <v>40086.47</v>
      </c>
      <c r="CA29" s="3">
        <v>40641.71</v>
      </c>
      <c r="CB29" s="3">
        <v>41211.22</v>
      </c>
      <c r="CC29" s="3">
        <v>41794.67</v>
      </c>
      <c r="CD29" s="3">
        <v>42391.95</v>
      </c>
      <c r="CE29" s="3">
        <v>43003.12</v>
      </c>
      <c r="CF29" s="3">
        <v>43628.3</v>
      </c>
      <c r="CG29" s="3">
        <v>44267.72</v>
      </c>
      <c r="CH29" s="3">
        <v>44921.5</v>
      </c>
      <c r="CI29" s="3">
        <v>45589.68</v>
      </c>
      <c r="CJ29" s="3">
        <v>46272.28</v>
      </c>
      <c r="CK29" s="3">
        <v>46969.25</v>
      </c>
      <c r="CL29" s="3">
        <v>47680.480000000003</v>
      </c>
      <c r="CM29" s="3">
        <v>48405.66</v>
      </c>
      <c r="CN29" s="3">
        <v>49144.480000000003</v>
      </c>
      <c r="CO29" s="3">
        <v>49896.54</v>
      </c>
      <c r="CP29" s="3">
        <v>50661.61</v>
      </c>
      <c r="CQ29" t="s">
        <v>667</v>
      </c>
      <c r="CR29" t="b">
        <v>0</v>
      </c>
      <c r="CS29" t="s">
        <v>377</v>
      </c>
      <c r="CT29" t="s">
        <v>377</v>
      </c>
      <c r="CU29">
        <v>2025</v>
      </c>
      <c r="CV29">
        <v>2</v>
      </c>
      <c r="CW29" t="s">
        <v>377</v>
      </c>
      <c r="CX29" s="1" t="s">
        <v>668</v>
      </c>
      <c r="CY29" t="s">
        <v>669</v>
      </c>
      <c r="CZ29" t="s">
        <v>586</v>
      </c>
      <c r="DA29" t="s">
        <v>656</v>
      </c>
      <c r="DB29" s="1" t="s">
        <v>845</v>
      </c>
    </row>
    <row r="30" spans="1:106" x14ac:dyDescent="0.25">
      <c r="A30" t="s">
        <v>587</v>
      </c>
      <c r="B30" t="s">
        <v>653</v>
      </c>
      <c r="C30" s="1" t="s">
        <v>844</v>
      </c>
      <c r="D30" t="s">
        <v>588</v>
      </c>
      <c r="E30" t="s">
        <v>373</v>
      </c>
      <c r="F30" t="s">
        <v>374</v>
      </c>
      <c r="G30" s="2">
        <v>1061.7249999999999</v>
      </c>
      <c r="H30" s="2">
        <v>996.43700000000001</v>
      </c>
      <c r="I30" s="2">
        <v>957.48800000000006</v>
      </c>
      <c r="J30" s="2">
        <v>762.77499999999998</v>
      </c>
      <c r="K30" s="2">
        <v>593.43200000000002</v>
      </c>
      <c r="L30" s="2">
        <v>368.45499999999998</v>
      </c>
      <c r="M30" s="2">
        <v>338.92</v>
      </c>
      <c r="N30" s="2">
        <v>1826.529</v>
      </c>
      <c r="O30" s="2">
        <v>1756.296</v>
      </c>
      <c r="P30" s="2">
        <v>2391.0349999999999</v>
      </c>
      <c r="Q30" s="2">
        <v>4196.5479999999998</v>
      </c>
      <c r="R30" s="2">
        <v>5657.0029999999997</v>
      </c>
      <c r="S30" s="2">
        <v>6031.7889999999998</v>
      </c>
      <c r="T30" s="2">
        <v>5394.1009999999997</v>
      </c>
      <c r="U30" s="2">
        <v>6988.7740000000003</v>
      </c>
      <c r="V30" s="2">
        <v>8000.5</v>
      </c>
      <c r="W30" s="2">
        <v>10701.2</v>
      </c>
      <c r="X30" s="2">
        <v>16755.400000000001</v>
      </c>
      <c r="Y30" s="2">
        <v>33398.5</v>
      </c>
      <c r="Z30" s="2">
        <v>33936.300000000003</v>
      </c>
      <c r="AA30" s="2">
        <v>63893.9</v>
      </c>
      <c r="AB30" s="2">
        <v>75179.100000000006</v>
      </c>
      <c r="AC30" s="2">
        <v>194890.4</v>
      </c>
      <c r="AD30" s="2">
        <v>106061</v>
      </c>
      <c r="AE30" s="2">
        <v>115630.1</v>
      </c>
      <c r="AF30" s="2">
        <v>115896</v>
      </c>
      <c r="AG30" s="2">
        <v>140910.29999999999</v>
      </c>
      <c r="AH30" s="2">
        <v>270251.8</v>
      </c>
      <c r="AI30" s="2">
        <v>171565.2</v>
      </c>
      <c r="AJ30" s="2">
        <v>170966.39999999999</v>
      </c>
      <c r="AK30" s="2">
        <v>159666.6</v>
      </c>
      <c r="AL30" s="2">
        <v>139331.4</v>
      </c>
      <c r="AM30" s="2">
        <v>132639.4</v>
      </c>
      <c r="AN30" s="2">
        <v>138330.9</v>
      </c>
      <c r="AO30" s="2">
        <v>139379.70000000001</v>
      </c>
      <c r="AP30" s="2">
        <v>134696.6</v>
      </c>
      <c r="AQ30" s="2">
        <v>129484.2</v>
      </c>
      <c r="AR30" s="2">
        <v>119615.2</v>
      </c>
      <c r="AS30" s="2">
        <v>121120.1</v>
      </c>
      <c r="AT30" s="2">
        <v>124936.9</v>
      </c>
      <c r="AU30" s="2">
        <v>128453.1</v>
      </c>
      <c r="AV30" s="2">
        <v>125171.1</v>
      </c>
      <c r="AW30" s="2">
        <v>120639.8</v>
      </c>
      <c r="AX30" s="2">
        <v>121035.8</v>
      </c>
      <c r="AY30" s="2">
        <v>107339.5</v>
      </c>
      <c r="AZ30" s="2">
        <v>106239</v>
      </c>
      <c r="BA30" s="2">
        <v>104462.2</v>
      </c>
      <c r="BB30" s="2">
        <v>101006.9</v>
      </c>
      <c r="BC30" s="2">
        <v>93384.21</v>
      </c>
      <c r="BD30" s="2">
        <v>88844.89</v>
      </c>
      <c r="BE30" s="2">
        <v>91481.09</v>
      </c>
      <c r="BF30" s="2">
        <v>100015.3</v>
      </c>
      <c r="BG30" s="3">
        <v>75062.89</v>
      </c>
      <c r="BH30" s="3">
        <v>88217.05</v>
      </c>
      <c r="BI30" s="3">
        <v>90491.29</v>
      </c>
      <c r="BJ30" s="3">
        <v>92242.37</v>
      </c>
      <c r="BK30" s="3">
        <v>89707.16</v>
      </c>
      <c r="BL30" s="3">
        <v>89640.02</v>
      </c>
      <c r="BM30" s="3">
        <v>92318.43</v>
      </c>
      <c r="BN30" s="3">
        <v>95801.36</v>
      </c>
      <c r="BO30" s="3">
        <v>99511.22</v>
      </c>
      <c r="BP30" s="3">
        <v>103443.4</v>
      </c>
      <c r="BQ30" s="3">
        <v>107591.9</v>
      </c>
      <c r="BR30" s="3">
        <v>111915.4</v>
      </c>
      <c r="BS30" s="3">
        <v>116338.5</v>
      </c>
      <c r="BT30" s="3">
        <v>120846.2</v>
      </c>
      <c r="BU30" s="3">
        <v>125438.9</v>
      </c>
      <c r="BV30" s="3">
        <v>130117.2</v>
      </c>
      <c r="BW30" s="3">
        <v>134880.4</v>
      </c>
      <c r="BX30" s="3">
        <v>139726.9</v>
      </c>
      <c r="BY30" s="3">
        <v>144655</v>
      </c>
      <c r="BZ30" s="3">
        <v>149663.6</v>
      </c>
      <c r="CA30" s="3">
        <v>154752.4</v>
      </c>
      <c r="CB30" s="3">
        <v>159921.70000000001</v>
      </c>
      <c r="CC30" s="3">
        <v>165172.29999999999</v>
      </c>
      <c r="CD30" s="3">
        <v>170504.7</v>
      </c>
      <c r="CE30" s="3">
        <v>175919.4</v>
      </c>
      <c r="CF30" s="3">
        <v>181417.3</v>
      </c>
      <c r="CG30" s="3">
        <v>186998.5</v>
      </c>
      <c r="CH30" s="3">
        <v>192663.4</v>
      </c>
      <c r="CI30" s="3">
        <v>198412.6</v>
      </c>
      <c r="CJ30" s="3">
        <v>204246.9</v>
      </c>
      <c r="CK30" s="3">
        <v>210166.9</v>
      </c>
      <c r="CL30" s="3">
        <v>216173.1</v>
      </c>
      <c r="CM30" s="3">
        <v>222266.3</v>
      </c>
      <c r="CN30" s="3">
        <v>228447</v>
      </c>
      <c r="CO30" s="3">
        <v>234715.9</v>
      </c>
      <c r="CP30" s="3">
        <v>241073.7</v>
      </c>
      <c r="CQ30" t="s">
        <v>670</v>
      </c>
      <c r="CR30" t="b">
        <v>0</v>
      </c>
      <c r="CS30" t="s">
        <v>377</v>
      </c>
      <c r="CT30" t="s">
        <v>377</v>
      </c>
      <c r="CU30">
        <v>2024</v>
      </c>
      <c r="CV30">
        <v>4</v>
      </c>
      <c r="CW30" t="s">
        <v>377</v>
      </c>
      <c r="CX30" s="1" t="s">
        <v>671</v>
      </c>
      <c r="CY30" t="s">
        <v>672</v>
      </c>
      <c r="CZ30" t="s">
        <v>592</v>
      </c>
      <c r="DA30" t="s">
        <v>656</v>
      </c>
      <c r="DB30" s="1" t="s">
        <v>845</v>
      </c>
    </row>
    <row r="31" spans="1:106" x14ac:dyDescent="0.25">
      <c r="A31" t="s">
        <v>593</v>
      </c>
      <c r="B31" t="s">
        <v>653</v>
      </c>
      <c r="C31" s="1" t="s">
        <v>844</v>
      </c>
      <c r="D31" t="s">
        <v>397</v>
      </c>
      <c r="E31" t="s">
        <v>384</v>
      </c>
      <c r="F31" t="s">
        <v>374</v>
      </c>
      <c r="G31" s="2">
        <v>0.32929350000000002</v>
      </c>
      <c r="H31" s="2">
        <v>0.39653670000000002</v>
      </c>
      <c r="I31" s="2">
        <v>0.52805630000000003</v>
      </c>
      <c r="J31" s="2">
        <v>0.75055190000000005</v>
      </c>
      <c r="K31" s="2">
        <v>0.91371539999999996</v>
      </c>
      <c r="L31" s="2">
        <v>1.174777</v>
      </c>
      <c r="M31" s="2">
        <v>1.351785</v>
      </c>
      <c r="N31" s="2">
        <v>1.5851580000000001</v>
      </c>
      <c r="O31" s="2">
        <v>1.888741</v>
      </c>
      <c r="P31" s="2">
        <v>2.2882440000000002</v>
      </c>
      <c r="Q31" s="2">
        <v>2.3802089999999998</v>
      </c>
      <c r="R31" s="2">
        <v>2.8380559999999999</v>
      </c>
      <c r="S31" s="2">
        <v>3.1505380000000001</v>
      </c>
      <c r="T31" s="2">
        <v>3.4234659999999999</v>
      </c>
      <c r="U31" s="2">
        <v>3.8526359999999999</v>
      </c>
      <c r="V31" s="2">
        <v>4.056343</v>
      </c>
      <c r="W31" s="2">
        <v>4.4420019999999996</v>
      </c>
      <c r="X31" s="2">
        <v>4.9987349999999999</v>
      </c>
      <c r="Y31" s="2">
        <v>5.5475580000000004</v>
      </c>
      <c r="Z31" s="2">
        <v>5.9678279999999999</v>
      </c>
      <c r="AA31" s="2">
        <v>6.2239449999999996</v>
      </c>
      <c r="AB31" s="2">
        <v>6.061769</v>
      </c>
      <c r="AC31" s="2">
        <v>6.980429</v>
      </c>
      <c r="AD31" s="2">
        <v>7.078328</v>
      </c>
      <c r="AE31" s="2">
        <v>6.7193680000000002</v>
      </c>
      <c r="AF31" s="2">
        <v>6.9448299999999996</v>
      </c>
      <c r="AG31" s="2">
        <v>6.923076</v>
      </c>
      <c r="AH31" s="2">
        <v>7.5193640000000004</v>
      </c>
      <c r="AI31" s="2">
        <v>8.0212620000000001</v>
      </c>
      <c r="AJ31" s="2">
        <v>7.8423930000000004</v>
      </c>
      <c r="AK31" s="2">
        <v>7.365532</v>
      </c>
      <c r="AL31" s="2">
        <v>7.3192469999999998</v>
      </c>
      <c r="AM31" s="2">
        <v>8.205031</v>
      </c>
      <c r="AN31" s="2">
        <v>8.4191509999999994</v>
      </c>
      <c r="AO31" s="2">
        <v>8.9715120000000006</v>
      </c>
      <c r="AP31" s="2">
        <v>8.6632189999999998</v>
      </c>
      <c r="AQ31" s="2">
        <v>9.1564730000000001</v>
      </c>
      <c r="AR31" s="2">
        <v>8.7167689999999993</v>
      </c>
      <c r="AS31" s="2">
        <v>8.753857</v>
      </c>
      <c r="AT31" s="2">
        <v>8.8483070000000001</v>
      </c>
      <c r="AU31" s="2">
        <v>8.5507159999999995</v>
      </c>
      <c r="AV31" s="2">
        <v>8.1423629999999996</v>
      </c>
      <c r="AW31" s="2">
        <v>8.0373839999999994</v>
      </c>
      <c r="AX31" s="2">
        <v>7.4519950000000001</v>
      </c>
      <c r="AY31" s="2">
        <v>6.7772709999999998</v>
      </c>
      <c r="AZ31" s="2">
        <v>6.2523229999999996</v>
      </c>
      <c r="BA31" s="2">
        <v>5.6622659999999998</v>
      </c>
      <c r="BB31" s="2">
        <v>5.1447700000000003</v>
      </c>
      <c r="BC31" s="2">
        <v>4.4936930000000004</v>
      </c>
      <c r="BD31" s="2">
        <v>4.2508140000000001</v>
      </c>
      <c r="BE31" s="2">
        <v>5.7177930000000003</v>
      </c>
      <c r="BF31" s="2">
        <v>7.2986089999999999</v>
      </c>
      <c r="BG31" s="2">
        <v>8.3259410000000003</v>
      </c>
      <c r="BH31" s="3">
        <v>9.3287479999999992</v>
      </c>
      <c r="BI31" s="3">
        <v>10.30461</v>
      </c>
      <c r="BJ31" s="3">
        <v>11.186820000000001</v>
      </c>
      <c r="BK31" s="3">
        <v>11.96289</v>
      </c>
      <c r="BL31" s="3">
        <v>12.65067</v>
      </c>
      <c r="BM31" s="3">
        <v>13.2796</v>
      </c>
      <c r="BN31" s="3">
        <v>13.860049999999999</v>
      </c>
      <c r="BO31" s="3">
        <v>14.398490000000001</v>
      </c>
      <c r="BP31" s="3">
        <v>14.9217</v>
      </c>
      <c r="BQ31" s="3">
        <v>15.43788</v>
      </c>
      <c r="BR31" s="3">
        <v>15.949769999999999</v>
      </c>
      <c r="BS31" s="3">
        <v>16.45945</v>
      </c>
      <c r="BT31" s="3">
        <v>16.96893</v>
      </c>
      <c r="BU31" s="3">
        <v>17.48</v>
      </c>
      <c r="BV31" s="3">
        <v>17.99436</v>
      </c>
      <c r="BW31" s="3">
        <v>18.513449999999999</v>
      </c>
      <c r="BX31" s="3">
        <v>19.03876</v>
      </c>
      <c r="BY31" s="3">
        <v>19.571650000000002</v>
      </c>
      <c r="BZ31" s="3">
        <v>20.113299999999999</v>
      </c>
      <c r="CA31" s="3">
        <v>20.66469</v>
      </c>
      <c r="CB31" s="3">
        <v>21.22655</v>
      </c>
      <c r="CC31" s="3">
        <v>21.799440000000001</v>
      </c>
      <c r="CD31" s="3">
        <v>22.384139999999999</v>
      </c>
      <c r="CE31" s="3">
        <v>22.981560000000002</v>
      </c>
      <c r="CF31" s="3">
        <v>23.592469999999999</v>
      </c>
      <c r="CG31" s="3">
        <v>24.21762</v>
      </c>
      <c r="CH31" s="3">
        <v>24.85772</v>
      </c>
      <c r="CI31" s="3">
        <v>25.51341</v>
      </c>
      <c r="CJ31" s="3">
        <v>26.185230000000001</v>
      </c>
      <c r="CK31" s="3">
        <v>26.873809999999999</v>
      </c>
      <c r="CL31" s="3">
        <v>27.579719999999998</v>
      </c>
      <c r="CM31" s="3">
        <v>28.303519999999999</v>
      </c>
      <c r="CN31" s="3">
        <v>29.045909999999999</v>
      </c>
      <c r="CO31" s="3">
        <v>29.807580000000002</v>
      </c>
      <c r="CP31" s="3">
        <v>30.589300000000001</v>
      </c>
      <c r="CQ31" t="s">
        <v>673</v>
      </c>
      <c r="CR31" t="b">
        <v>1</v>
      </c>
      <c r="CS31" t="s">
        <v>377</v>
      </c>
      <c r="CT31" t="s">
        <v>377</v>
      </c>
      <c r="CU31">
        <v>2025</v>
      </c>
      <c r="CV31">
        <v>1</v>
      </c>
      <c r="CW31" t="s">
        <v>377</v>
      </c>
      <c r="CX31" s="1" t="s">
        <v>674</v>
      </c>
      <c r="CY31" s="1" t="s">
        <v>675</v>
      </c>
      <c r="CZ31" t="s">
        <v>596</v>
      </c>
      <c r="DA31" t="s">
        <v>656</v>
      </c>
      <c r="DB31" s="1" t="s">
        <v>845</v>
      </c>
    </row>
    <row r="32" spans="1:106" x14ac:dyDescent="0.25">
      <c r="A32" t="s">
        <v>597</v>
      </c>
      <c r="B32" t="s">
        <v>653</v>
      </c>
      <c r="C32" s="1" t="s">
        <v>844</v>
      </c>
      <c r="D32" t="s">
        <v>397</v>
      </c>
      <c r="E32" t="s">
        <v>384</v>
      </c>
      <c r="F32" t="s">
        <v>374</v>
      </c>
      <c r="G32" s="2">
        <v>1.5787530000000001</v>
      </c>
      <c r="H32" s="2">
        <v>1.902121</v>
      </c>
      <c r="I32" s="2">
        <v>2.2591429999999999</v>
      </c>
      <c r="J32" s="2">
        <v>2.6084909999999999</v>
      </c>
      <c r="K32" s="2">
        <v>3.1951969999999998</v>
      </c>
      <c r="L32" s="2">
        <v>3.6531859999999998</v>
      </c>
      <c r="M32" s="2">
        <v>4.4500909999999996</v>
      </c>
      <c r="N32" s="2">
        <v>5.5218480000000003</v>
      </c>
      <c r="O32" s="2">
        <v>7.3489810000000002</v>
      </c>
      <c r="P32" s="2">
        <v>9.0407060000000001</v>
      </c>
      <c r="Q32" s="2">
        <v>9.992407</v>
      </c>
      <c r="R32" s="2">
        <v>10.9818</v>
      </c>
      <c r="S32" s="2">
        <v>12.86463</v>
      </c>
      <c r="T32" s="2">
        <v>13.702669999999999</v>
      </c>
      <c r="U32" s="2">
        <v>13.49906</v>
      </c>
      <c r="V32" s="2">
        <v>14.16371</v>
      </c>
      <c r="W32" s="2">
        <v>17.433199999999999</v>
      </c>
      <c r="X32" s="2">
        <v>19.35491</v>
      </c>
      <c r="Y32" s="2">
        <v>19.64686</v>
      </c>
      <c r="Z32" s="2">
        <v>20</v>
      </c>
      <c r="AA32" s="2">
        <v>20.434889999999999</v>
      </c>
      <c r="AB32" s="2">
        <v>18.390840000000001</v>
      </c>
      <c r="AC32" s="2">
        <v>18.944739999999999</v>
      </c>
      <c r="AD32" s="2">
        <v>18.373670000000001</v>
      </c>
      <c r="AE32" s="2">
        <v>17.515619999999998</v>
      </c>
      <c r="AF32" s="2">
        <v>17.375</v>
      </c>
      <c r="AG32" s="2">
        <v>16.806629999999998</v>
      </c>
      <c r="AH32" s="2">
        <v>17.211919999999999</v>
      </c>
      <c r="AI32" s="2">
        <v>17.368030000000001</v>
      </c>
      <c r="AJ32" s="2">
        <v>15.95187</v>
      </c>
      <c r="AK32" s="2">
        <v>15.229039999999999</v>
      </c>
      <c r="AL32" s="2">
        <v>14.417490000000001</v>
      </c>
      <c r="AM32" s="2">
        <v>13.6564</v>
      </c>
      <c r="AN32" s="2">
        <v>13.468579999999999</v>
      </c>
      <c r="AO32" s="2">
        <v>13.84229</v>
      </c>
      <c r="AP32" s="2">
        <v>14.170719999999999</v>
      </c>
      <c r="AQ32" s="2">
        <v>13.747450000000001</v>
      </c>
      <c r="AR32" s="2">
        <v>13.222670000000001</v>
      </c>
      <c r="AS32" s="2">
        <v>13.589729999999999</v>
      </c>
      <c r="AT32" s="2">
        <v>13.816090000000001</v>
      </c>
      <c r="AU32" s="2">
        <v>13.22409</v>
      </c>
      <c r="AV32" s="2">
        <v>13.335380000000001</v>
      </c>
      <c r="AW32" s="2">
        <v>12.39912</v>
      </c>
      <c r="AX32" s="2">
        <v>11.8843</v>
      </c>
      <c r="AY32" s="2">
        <v>10.698829999999999</v>
      </c>
      <c r="AZ32" s="2">
        <v>10.00728</v>
      </c>
      <c r="BA32" s="2">
        <v>9.6286090000000009</v>
      </c>
      <c r="BB32" s="2">
        <v>9.1234839999999995</v>
      </c>
      <c r="BC32" s="2">
        <v>8.5757549999999991</v>
      </c>
      <c r="BD32" s="2">
        <v>8.8468479999999996</v>
      </c>
      <c r="BE32" s="2">
        <v>11.935359999999999</v>
      </c>
      <c r="BF32" s="2">
        <v>13.870189999999999</v>
      </c>
      <c r="BG32" s="2">
        <v>14.727550000000001</v>
      </c>
      <c r="BH32" s="3">
        <v>16.058019999999999</v>
      </c>
      <c r="BI32" s="3">
        <v>17.095389999999998</v>
      </c>
      <c r="BJ32" s="3">
        <v>18.044820000000001</v>
      </c>
      <c r="BK32" s="3">
        <v>18.956430000000001</v>
      </c>
      <c r="BL32" s="3">
        <v>19.88721</v>
      </c>
      <c r="BM32" s="3">
        <v>20.827750000000002</v>
      </c>
      <c r="BN32" s="3">
        <v>21.697620000000001</v>
      </c>
      <c r="BO32" s="3">
        <v>22.51839</v>
      </c>
      <c r="BP32" s="3">
        <v>23.329540000000001</v>
      </c>
      <c r="BQ32" s="3">
        <v>24.13768</v>
      </c>
      <c r="BR32" s="3">
        <v>24.94257</v>
      </c>
      <c r="BS32" s="3">
        <v>25.746279999999999</v>
      </c>
      <c r="BT32" s="3">
        <v>26.55058</v>
      </c>
      <c r="BU32" s="3">
        <v>27.357030000000002</v>
      </c>
      <c r="BV32" s="3">
        <v>28.167159999999999</v>
      </c>
      <c r="BW32" s="3">
        <v>28.982230000000001</v>
      </c>
      <c r="BX32" s="3">
        <v>29.803920000000002</v>
      </c>
      <c r="BY32" s="3">
        <v>30.633949999999999</v>
      </c>
      <c r="BZ32" s="3">
        <v>31.473500000000001</v>
      </c>
      <c r="CA32" s="3">
        <v>32.323900000000002</v>
      </c>
      <c r="CB32" s="3">
        <v>33.186280000000004</v>
      </c>
      <c r="CC32" s="3">
        <v>34.061709999999998</v>
      </c>
      <c r="CD32" s="3">
        <v>34.951259999999998</v>
      </c>
      <c r="CE32" s="3">
        <v>35.856110000000001</v>
      </c>
      <c r="CF32" s="3">
        <v>36.777509999999999</v>
      </c>
      <c r="CG32" s="3">
        <v>37.716500000000003</v>
      </c>
      <c r="CH32" s="3">
        <v>38.673969999999997</v>
      </c>
      <c r="CI32" s="3">
        <v>39.650790000000001</v>
      </c>
      <c r="CJ32" s="3">
        <v>40.647570000000002</v>
      </c>
      <c r="CK32" s="3">
        <v>41.665019999999998</v>
      </c>
      <c r="CL32" s="3">
        <v>42.703620000000001</v>
      </c>
      <c r="CM32" s="3">
        <v>43.764009999999999</v>
      </c>
      <c r="CN32" s="3">
        <v>44.846620000000001</v>
      </c>
      <c r="CO32" s="3">
        <v>45.95196</v>
      </c>
      <c r="CP32" s="3">
        <v>47.080680000000001</v>
      </c>
      <c r="CQ32" t="s">
        <v>676</v>
      </c>
      <c r="CR32" t="b">
        <v>1</v>
      </c>
      <c r="CS32" t="s">
        <v>377</v>
      </c>
      <c r="CT32" t="s">
        <v>377</v>
      </c>
      <c r="CU32">
        <v>2025</v>
      </c>
      <c r="CV32">
        <v>1</v>
      </c>
      <c r="CW32" t="s">
        <v>377</v>
      </c>
      <c r="CX32" t="s">
        <v>677</v>
      </c>
      <c r="CY32" t="s">
        <v>678</v>
      </c>
      <c r="CZ32" t="s">
        <v>601</v>
      </c>
      <c r="DA32" t="s">
        <v>656</v>
      </c>
      <c r="DB32" s="1" t="s">
        <v>845</v>
      </c>
    </row>
    <row r="33" spans="1:106" x14ac:dyDescent="0.25">
      <c r="A33" t="s">
        <v>602</v>
      </c>
      <c r="B33" t="s">
        <v>653</v>
      </c>
      <c r="C33" s="1" t="s">
        <v>844</v>
      </c>
      <c r="D33" t="s">
        <v>603</v>
      </c>
      <c r="E33" t="s">
        <v>384</v>
      </c>
      <c r="F33" t="s">
        <v>374</v>
      </c>
      <c r="G33" s="2">
        <v>1.986917</v>
      </c>
      <c r="H33" s="2">
        <v>2.1632709999999999</v>
      </c>
      <c r="I33" s="2">
        <v>2.374895</v>
      </c>
      <c r="J33" s="2">
        <v>3.0832489999999999</v>
      </c>
      <c r="K33" s="2">
        <v>4.6596539999999997</v>
      </c>
      <c r="L33" s="2">
        <v>6.2096070000000001</v>
      </c>
      <c r="M33" s="2">
        <v>11.058350000000001</v>
      </c>
      <c r="N33" s="2">
        <v>13.37152</v>
      </c>
      <c r="O33" s="2">
        <v>19.545860000000001</v>
      </c>
      <c r="P33" s="2">
        <v>25.321439999999999</v>
      </c>
      <c r="Q33" s="2">
        <v>37.507469999999998</v>
      </c>
      <c r="R33" s="2">
        <v>49.155619999999999</v>
      </c>
      <c r="S33" s="2">
        <v>55.072290000000002</v>
      </c>
      <c r="T33" s="2">
        <v>53.292099999999998</v>
      </c>
      <c r="U33" s="2">
        <v>52.39367</v>
      </c>
      <c r="V33" s="2">
        <v>51.604979999999998</v>
      </c>
      <c r="W33" s="2">
        <v>51.782310000000003</v>
      </c>
      <c r="X33" s="2">
        <v>54.643160000000002</v>
      </c>
      <c r="Y33" s="2">
        <v>56.736870000000003</v>
      </c>
      <c r="Z33" s="2">
        <v>53.617370000000001</v>
      </c>
      <c r="AA33" s="2">
        <v>60.000390000000003</v>
      </c>
      <c r="AB33" s="2">
        <v>58.950110000000002</v>
      </c>
      <c r="AC33" s="2">
        <v>59.355719999999998</v>
      </c>
      <c r="AD33" s="2">
        <v>59.997459999999997</v>
      </c>
      <c r="AE33" s="2">
        <v>56.468420000000002</v>
      </c>
      <c r="AF33" s="2">
        <v>52.684660000000001</v>
      </c>
      <c r="AG33" s="2">
        <v>52.195979999999999</v>
      </c>
      <c r="AH33" s="2">
        <v>50.777500000000003</v>
      </c>
      <c r="AI33" s="2">
        <v>44.69894</v>
      </c>
      <c r="AJ33" s="2">
        <v>42.187109999999997</v>
      </c>
      <c r="AK33" s="2">
        <v>38.151609999999998</v>
      </c>
      <c r="AL33" s="2">
        <v>35.960769999999997</v>
      </c>
      <c r="AM33" s="2">
        <v>29.968769999999999</v>
      </c>
      <c r="AN33" s="2">
        <v>27.998909999999999</v>
      </c>
      <c r="AO33" s="2">
        <v>26.403020000000001</v>
      </c>
      <c r="AP33" s="2">
        <v>25.478480000000001</v>
      </c>
      <c r="AQ33" s="2">
        <v>31.123529999999999</v>
      </c>
      <c r="AR33" s="2">
        <v>31.979019999999998</v>
      </c>
      <c r="AS33" s="2">
        <v>33.442549999999997</v>
      </c>
      <c r="AT33" s="2">
        <v>31.01576</v>
      </c>
      <c r="AU33" s="2">
        <v>30.119289999999999</v>
      </c>
      <c r="AV33" s="2">
        <v>26.759740000000001</v>
      </c>
      <c r="AW33" s="2">
        <v>25.556010000000001</v>
      </c>
      <c r="AX33" s="2">
        <v>22.246469999999999</v>
      </c>
      <c r="AY33" s="2">
        <v>16.683440000000001</v>
      </c>
      <c r="AZ33" s="2">
        <v>18.026289999999999</v>
      </c>
      <c r="BA33" s="2">
        <v>17.016739999999999</v>
      </c>
      <c r="BB33" s="2">
        <v>12.056369999999999</v>
      </c>
      <c r="BC33" s="2">
        <v>12.670170000000001</v>
      </c>
      <c r="BD33" s="2">
        <v>19.970289999999999</v>
      </c>
      <c r="BE33" s="2">
        <v>19.051749999999998</v>
      </c>
      <c r="BF33" s="2">
        <v>22.878070000000001</v>
      </c>
      <c r="BG33" s="2">
        <v>21.00609</v>
      </c>
      <c r="BH33" s="3">
        <v>20.18346</v>
      </c>
      <c r="BI33" s="3">
        <v>19.994399999999999</v>
      </c>
      <c r="BJ33" s="3">
        <v>19.928170000000001</v>
      </c>
      <c r="BK33" s="3">
        <v>20.062180000000001</v>
      </c>
      <c r="BL33" s="3">
        <v>20.257459999999998</v>
      </c>
      <c r="BM33" s="3">
        <v>20.432320000000001</v>
      </c>
      <c r="BN33" s="3">
        <v>20.59965</v>
      </c>
      <c r="BO33" s="3">
        <v>20.742049999999999</v>
      </c>
      <c r="BP33" s="3">
        <v>20.870010000000001</v>
      </c>
      <c r="BQ33" s="3">
        <v>20.983029999999999</v>
      </c>
      <c r="BR33" s="3">
        <v>21.087070000000001</v>
      </c>
      <c r="BS33" s="3">
        <v>21.191590000000001</v>
      </c>
      <c r="BT33" s="3">
        <v>21.299880000000002</v>
      </c>
      <c r="BU33" s="3">
        <v>21.41413</v>
      </c>
      <c r="BV33" s="3">
        <v>21.53519</v>
      </c>
      <c r="BW33" s="3">
        <v>21.66536</v>
      </c>
      <c r="BX33" s="3">
        <v>21.809000000000001</v>
      </c>
      <c r="BY33" s="3">
        <v>21.961929999999999</v>
      </c>
      <c r="BZ33" s="3">
        <v>22.126049999999999</v>
      </c>
      <c r="CA33" s="3">
        <v>22.30003</v>
      </c>
      <c r="CB33" s="3">
        <v>22.477429999999998</v>
      </c>
      <c r="CC33" s="3">
        <v>22.661549999999998</v>
      </c>
      <c r="CD33" s="3">
        <v>22.849260000000001</v>
      </c>
      <c r="CE33" s="3">
        <v>23.04496</v>
      </c>
      <c r="CF33" s="3">
        <v>23.248290000000001</v>
      </c>
      <c r="CG33" s="3">
        <v>23.456009999999999</v>
      </c>
      <c r="CH33" s="3">
        <v>23.670380000000002</v>
      </c>
      <c r="CI33" s="3">
        <v>23.89593</v>
      </c>
      <c r="CJ33" s="3">
        <v>24.135010000000001</v>
      </c>
      <c r="CK33" s="3">
        <v>24.387560000000001</v>
      </c>
      <c r="CL33" s="3">
        <v>24.656549999999999</v>
      </c>
      <c r="CM33" s="3">
        <v>24.942340000000002</v>
      </c>
      <c r="CN33" s="3">
        <v>25.247389999999999</v>
      </c>
      <c r="CO33" s="3">
        <v>25.57029</v>
      </c>
      <c r="CP33" s="3">
        <v>25.903040000000001</v>
      </c>
      <c r="CQ33" t="s">
        <v>409</v>
      </c>
      <c r="CR33" t="b">
        <v>1</v>
      </c>
      <c r="CS33" t="s">
        <v>377</v>
      </c>
      <c r="CT33" t="s">
        <v>377</v>
      </c>
      <c r="CU33">
        <v>2025</v>
      </c>
      <c r="CV33">
        <v>1</v>
      </c>
      <c r="CW33" t="s">
        <v>377</v>
      </c>
      <c r="CX33" s="1" t="s">
        <v>679</v>
      </c>
      <c r="CY33" t="s">
        <v>680</v>
      </c>
      <c r="CZ33" t="s">
        <v>607</v>
      </c>
      <c r="DA33" t="s">
        <v>656</v>
      </c>
      <c r="DB33" s="1" t="s">
        <v>845</v>
      </c>
    </row>
    <row r="34" spans="1:106" x14ac:dyDescent="0.25">
      <c r="A34" t="s">
        <v>608</v>
      </c>
      <c r="B34" t="s">
        <v>653</v>
      </c>
      <c r="C34" s="1" t="s">
        <v>844</v>
      </c>
      <c r="D34" t="s">
        <v>397</v>
      </c>
      <c r="E34" t="s">
        <v>384</v>
      </c>
      <c r="F34" t="s">
        <v>374</v>
      </c>
      <c r="G34" s="2">
        <v>8.0210000000000004E-2</v>
      </c>
      <c r="H34" s="2">
        <v>8.7389999999999995E-2</v>
      </c>
      <c r="I34" s="2">
        <v>0.104</v>
      </c>
      <c r="J34" s="2">
        <v>0.123</v>
      </c>
      <c r="K34" s="2">
        <v>0.16300000000000001</v>
      </c>
      <c r="L34" s="2">
        <v>0.193</v>
      </c>
      <c r="M34" s="2">
        <v>0.25800000000000001</v>
      </c>
      <c r="N34" s="2">
        <v>0.32200000000000001</v>
      </c>
      <c r="O34" s="2">
        <v>0.39300000000000002</v>
      </c>
      <c r="P34" s="2">
        <v>0.503</v>
      </c>
      <c r="Q34" s="2">
        <v>0.6790001</v>
      </c>
      <c r="R34" s="2">
        <v>0.84199990000000002</v>
      </c>
      <c r="S34" s="2">
        <v>1.006</v>
      </c>
      <c r="T34" s="2">
        <v>1.02</v>
      </c>
      <c r="U34" s="2">
        <v>1.081</v>
      </c>
      <c r="V34" s="2">
        <v>1.1930000000000001</v>
      </c>
      <c r="W34" s="2">
        <v>1.204</v>
      </c>
      <c r="X34" s="2">
        <v>1.2470000000000001</v>
      </c>
      <c r="Y34" s="2">
        <v>1.597</v>
      </c>
      <c r="Z34" s="2">
        <v>2.0990000000000002</v>
      </c>
      <c r="AA34" s="2">
        <v>3.6930000000000001</v>
      </c>
      <c r="AB34" s="2">
        <v>3.6480000000000001</v>
      </c>
      <c r="AC34" s="2">
        <v>3.778</v>
      </c>
      <c r="AD34" s="2">
        <v>4.1429999999999998</v>
      </c>
      <c r="AE34" s="2">
        <v>4.4960000000000004</v>
      </c>
      <c r="AF34" s="2">
        <v>4.1109999999999998</v>
      </c>
      <c r="AG34" s="2">
        <v>3.6796509999999998</v>
      </c>
      <c r="AH34" s="2">
        <v>3.699157</v>
      </c>
      <c r="AI34" s="2">
        <v>3.692142</v>
      </c>
      <c r="AJ34" s="2">
        <v>3.0129670000000002</v>
      </c>
      <c r="AK34" s="2">
        <v>2.7550919999999999</v>
      </c>
      <c r="AL34" s="2">
        <v>2.6872760000000002</v>
      </c>
      <c r="AM34" s="2">
        <v>2.6549469999999999</v>
      </c>
      <c r="AN34" s="2">
        <v>2.5832039999999998</v>
      </c>
      <c r="AO34" s="2">
        <v>2.6522640000000002</v>
      </c>
      <c r="AP34" s="2">
        <v>2.7139329999999999</v>
      </c>
      <c r="AQ34" s="2">
        <v>2.413373</v>
      </c>
      <c r="AR34" s="2">
        <v>2.637499</v>
      </c>
      <c r="AS34" s="2">
        <v>2.9331049999999999</v>
      </c>
      <c r="AT34" s="2">
        <v>3.0396770000000002</v>
      </c>
      <c r="AU34" s="2">
        <v>2.7400880000000001</v>
      </c>
      <c r="AV34" s="2">
        <v>2.6828430000000001</v>
      </c>
      <c r="AW34" s="2">
        <v>2.5620270000000001</v>
      </c>
      <c r="AX34" s="2">
        <v>2.4768889999999999</v>
      </c>
      <c r="AY34" s="2">
        <v>2.3372730000000002</v>
      </c>
      <c r="AZ34" s="2">
        <v>2.2624849999999999</v>
      </c>
      <c r="BA34" s="2">
        <v>2.0331839999999999</v>
      </c>
      <c r="BB34" s="2">
        <v>1.5859529999999999</v>
      </c>
      <c r="BC34" s="2">
        <v>1.2664420000000001</v>
      </c>
      <c r="BD34" s="2">
        <v>1.4985329999999999</v>
      </c>
      <c r="BE34" s="2">
        <v>3.2080700000000002</v>
      </c>
      <c r="BF34" s="2">
        <v>4.3660750000000004</v>
      </c>
      <c r="BG34" s="2">
        <v>4.365888</v>
      </c>
      <c r="BH34" s="3">
        <v>4.8459310000000002</v>
      </c>
      <c r="BI34" s="3">
        <v>5.2535869999999996</v>
      </c>
      <c r="BJ34" s="3">
        <v>5.6532</v>
      </c>
      <c r="BK34" s="3">
        <v>6.0528130000000004</v>
      </c>
      <c r="BL34" s="3">
        <v>6.4210310000000002</v>
      </c>
      <c r="BM34" s="3">
        <v>6.7369219999999999</v>
      </c>
      <c r="BN34" s="3">
        <v>7.0578640000000004</v>
      </c>
      <c r="BO34" s="3">
        <v>7.3963929999999998</v>
      </c>
      <c r="BP34" s="3">
        <v>7.7309270000000003</v>
      </c>
      <c r="BQ34" s="3">
        <v>8.0609570000000001</v>
      </c>
      <c r="BR34" s="3">
        <v>8.3877190000000006</v>
      </c>
      <c r="BS34" s="3">
        <v>8.7123530000000002</v>
      </c>
      <c r="BT34" s="3">
        <v>9.0355880000000006</v>
      </c>
      <c r="BU34" s="3">
        <v>9.3583400000000001</v>
      </c>
      <c r="BV34" s="3">
        <v>9.681317</v>
      </c>
      <c r="BW34" s="3">
        <v>10.00482</v>
      </c>
      <c r="BX34" s="3">
        <v>10.328900000000001</v>
      </c>
      <c r="BY34" s="3">
        <v>10.65372</v>
      </c>
      <c r="BZ34" s="3">
        <v>10.979469999999999</v>
      </c>
      <c r="CA34" s="3">
        <v>11.306380000000001</v>
      </c>
      <c r="CB34" s="3">
        <v>11.6347</v>
      </c>
      <c r="CC34" s="3">
        <v>11.964700000000001</v>
      </c>
      <c r="CD34" s="3">
        <v>12.296620000000001</v>
      </c>
      <c r="CE34" s="3">
        <v>12.630699999999999</v>
      </c>
      <c r="CF34" s="3">
        <v>12.967140000000001</v>
      </c>
      <c r="CG34" s="3">
        <v>13.30612</v>
      </c>
      <c r="CH34" s="3">
        <v>13.647919999999999</v>
      </c>
      <c r="CI34" s="3">
        <v>13.9931</v>
      </c>
      <c r="CJ34" s="3">
        <v>14.342219999999999</v>
      </c>
      <c r="CK34" s="3">
        <v>14.695729999999999</v>
      </c>
      <c r="CL34" s="3">
        <v>15.053890000000001</v>
      </c>
      <c r="CM34" s="3">
        <v>15.417</v>
      </c>
      <c r="CN34" s="3">
        <v>15.78532</v>
      </c>
      <c r="CO34" s="3">
        <v>16.159089999999999</v>
      </c>
      <c r="CP34" s="3">
        <v>16.538540000000001</v>
      </c>
      <c r="CQ34" t="s">
        <v>681</v>
      </c>
      <c r="CR34" t="b">
        <v>0</v>
      </c>
      <c r="CS34" t="s">
        <v>377</v>
      </c>
      <c r="CT34" t="s">
        <v>377</v>
      </c>
      <c r="CU34">
        <v>2025</v>
      </c>
      <c r="CV34">
        <v>1</v>
      </c>
      <c r="CW34" t="s">
        <v>377</v>
      </c>
      <c r="CX34" s="1" t="s">
        <v>682</v>
      </c>
      <c r="CY34" t="s">
        <v>683</v>
      </c>
      <c r="CZ34" t="s">
        <v>612</v>
      </c>
      <c r="DA34" t="s">
        <v>656</v>
      </c>
      <c r="DB34" s="1" t="s">
        <v>845</v>
      </c>
    </row>
    <row r="35" spans="1:106" x14ac:dyDescent="0.25">
      <c r="A35" t="s">
        <v>403</v>
      </c>
      <c r="B35" t="s">
        <v>653</v>
      </c>
      <c r="C35" s="1" t="s">
        <v>844</v>
      </c>
      <c r="D35" t="s">
        <v>397</v>
      </c>
      <c r="E35" t="s">
        <v>384</v>
      </c>
      <c r="F35" t="s">
        <v>374</v>
      </c>
      <c r="G35" s="2">
        <v>1.054</v>
      </c>
      <c r="H35" s="2">
        <v>1.3540000000000001</v>
      </c>
      <c r="I35" s="2">
        <v>2.294</v>
      </c>
      <c r="J35" s="2">
        <v>2.4049999999999998</v>
      </c>
      <c r="K35" s="2">
        <v>3.0529999999999999</v>
      </c>
      <c r="L35" s="2">
        <v>3.6019999999999999</v>
      </c>
      <c r="M35" s="2">
        <v>4.516</v>
      </c>
      <c r="N35" s="2">
        <v>5.516</v>
      </c>
      <c r="O35" s="2">
        <v>8.6739999999999995</v>
      </c>
      <c r="P35" s="2">
        <v>10.256</v>
      </c>
      <c r="Q35" s="2">
        <v>14.372</v>
      </c>
      <c r="R35" s="2">
        <v>16.478999999999999</v>
      </c>
      <c r="S35" s="2">
        <v>19.134</v>
      </c>
      <c r="T35" s="2">
        <v>20.81</v>
      </c>
      <c r="U35" s="2">
        <v>21.094999999999999</v>
      </c>
      <c r="V35" s="2">
        <v>21.907</v>
      </c>
      <c r="W35" s="2">
        <v>24.440999999999999</v>
      </c>
      <c r="X35" s="2">
        <v>28.132999999999999</v>
      </c>
      <c r="Y35" s="2">
        <v>30.565000000000001</v>
      </c>
      <c r="Z35" s="2">
        <v>33.619</v>
      </c>
      <c r="AA35" s="2">
        <v>36.587000000000003</v>
      </c>
      <c r="AB35" s="2">
        <v>39.137</v>
      </c>
      <c r="AC35" s="2">
        <v>41.981999999999999</v>
      </c>
      <c r="AD35" s="2">
        <v>45.073</v>
      </c>
      <c r="AE35" s="2">
        <v>45.796999999999997</v>
      </c>
      <c r="AF35" s="2">
        <v>45.585999999999999</v>
      </c>
      <c r="AG35" s="2">
        <v>42.944000000000003</v>
      </c>
      <c r="AH35" s="2">
        <v>43.606000000000002</v>
      </c>
      <c r="AI35" s="2">
        <v>46.707000000000001</v>
      </c>
      <c r="AJ35" s="2">
        <v>47.792999999999999</v>
      </c>
      <c r="AK35" s="2">
        <v>46.658000000000001</v>
      </c>
      <c r="AL35" s="2">
        <v>47.511000000000003</v>
      </c>
      <c r="AM35" s="2">
        <v>47.844000000000001</v>
      </c>
      <c r="AN35" s="2">
        <v>48.061</v>
      </c>
      <c r="AO35" s="2">
        <v>52.095999999999997</v>
      </c>
      <c r="AP35" s="2">
        <v>57.168999999999997</v>
      </c>
      <c r="AQ35" s="2">
        <v>49.281999999999996</v>
      </c>
      <c r="AR35" s="2">
        <v>50.707999999999998</v>
      </c>
      <c r="AS35" s="2">
        <v>55.996000000000002</v>
      </c>
      <c r="AT35" s="2">
        <v>54.941000000000003</v>
      </c>
      <c r="AU35" s="2">
        <v>49.427</v>
      </c>
      <c r="AV35" s="2">
        <v>47.316000000000003</v>
      </c>
      <c r="AW35" s="2">
        <v>44.707000000000001</v>
      </c>
      <c r="AX35" s="2">
        <v>42.432000000000002</v>
      </c>
      <c r="AY35" s="2">
        <v>41.02</v>
      </c>
      <c r="AZ35" s="2">
        <v>41.66</v>
      </c>
      <c r="BA35" s="2">
        <v>36.868000000000002</v>
      </c>
      <c r="BB35" s="2">
        <v>29.725000000000001</v>
      </c>
      <c r="BC35" s="2">
        <v>34.799999999999997</v>
      </c>
      <c r="BD35" s="2">
        <v>50.933999999999997</v>
      </c>
      <c r="BE35" s="2">
        <v>52.887</v>
      </c>
      <c r="BF35" s="2">
        <v>60.165999999999997</v>
      </c>
      <c r="BG35" s="2">
        <v>64.586489999999998</v>
      </c>
      <c r="BH35" s="3">
        <v>73.760300000000001</v>
      </c>
      <c r="BI35" s="3">
        <v>84.437160000000006</v>
      </c>
      <c r="BJ35" s="3">
        <v>94.688670000000002</v>
      </c>
      <c r="BK35" s="3">
        <v>104.2231</v>
      </c>
      <c r="BL35" s="3">
        <v>113.02030000000001</v>
      </c>
      <c r="BM35" s="3">
        <v>121.1337</v>
      </c>
      <c r="BN35" s="3">
        <v>128.7116</v>
      </c>
      <c r="BO35" s="3">
        <v>135.87430000000001</v>
      </c>
      <c r="BP35" s="3">
        <v>142.6549</v>
      </c>
      <c r="BQ35" s="3">
        <v>149.0812</v>
      </c>
      <c r="BR35" s="3">
        <v>155.2645</v>
      </c>
      <c r="BS35" s="3">
        <v>161.36109999999999</v>
      </c>
      <c r="BT35" s="3">
        <v>167.4051</v>
      </c>
      <c r="BU35" s="3">
        <v>173.4187</v>
      </c>
      <c r="BV35" s="3">
        <v>179.422</v>
      </c>
      <c r="BW35" s="3">
        <v>185.4316</v>
      </c>
      <c r="BX35" s="3">
        <v>191.46600000000001</v>
      </c>
      <c r="BY35" s="3">
        <v>197.54320000000001</v>
      </c>
      <c r="BZ35" s="3">
        <v>203.6789</v>
      </c>
      <c r="CA35" s="3">
        <v>209.88470000000001</v>
      </c>
      <c r="CB35" s="3">
        <v>216.1695</v>
      </c>
      <c r="CC35" s="3">
        <v>222.54480000000001</v>
      </c>
      <c r="CD35" s="3">
        <v>229.011</v>
      </c>
      <c r="CE35" s="3">
        <v>235.57900000000001</v>
      </c>
      <c r="CF35" s="3">
        <v>242.25149999999999</v>
      </c>
      <c r="CG35" s="3">
        <v>249.04490000000001</v>
      </c>
      <c r="CH35" s="3">
        <v>255.96289999999999</v>
      </c>
      <c r="CI35" s="3">
        <v>263.01209999999998</v>
      </c>
      <c r="CJ35" s="3">
        <v>270.19869999999997</v>
      </c>
      <c r="CK35" s="3">
        <v>277.52260000000001</v>
      </c>
      <c r="CL35" s="3">
        <v>284.99110000000002</v>
      </c>
      <c r="CM35" s="3">
        <v>292.6121</v>
      </c>
      <c r="CN35" s="3">
        <v>300.39299999999997</v>
      </c>
      <c r="CO35" s="3">
        <v>308.34120000000001</v>
      </c>
      <c r="CP35" s="3">
        <v>316.44850000000002</v>
      </c>
      <c r="CQ35" t="s">
        <v>404</v>
      </c>
      <c r="CR35" t="b">
        <v>1</v>
      </c>
      <c r="CS35" t="s">
        <v>377</v>
      </c>
      <c r="CT35" t="s">
        <v>377</v>
      </c>
      <c r="CU35">
        <v>2025</v>
      </c>
      <c r="CV35">
        <v>2</v>
      </c>
      <c r="CW35" t="s">
        <v>377</v>
      </c>
      <c r="CX35" s="1" t="s">
        <v>684</v>
      </c>
      <c r="CY35" t="s">
        <v>685</v>
      </c>
      <c r="CZ35" t="s">
        <v>407</v>
      </c>
      <c r="DA35" t="s">
        <v>656</v>
      </c>
      <c r="DB35" s="1" t="s">
        <v>845</v>
      </c>
    </row>
    <row r="36" spans="1:106" x14ac:dyDescent="0.25">
      <c r="A36" t="s">
        <v>396</v>
      </c>
      <c r="B36" t="s">
        <v>653</v>
      </c>
      <c r="C36" s="1" t="s">
        <v>844</v>
      </c>
      <c r="D36" t="s">
        <v>397</v>
      </c>
      <c r="E36" t="s">
        <v>384</v>
      </c>
      <c r="F36" t="s">
        <v>374</v>
      </c>
      <c r="G36" s="2">
        <v>5.47</v>
      </c>
      <c r="H36" s="2">
        <v>6.6</v>
      </c>
      <c r="I36" s="2">
        <v>7.7502500000000003</v>
      </c>
      <c r="J36" s="2">
        <v>9.6902500000000007</v>
      </c>
      <c r="K36" s="2">
        <v>10.62</v>
      </c>
      <c r="L36" s="2">
        <v>11.47025</v>
      </c>
      <c r="M36" s="2">
        <v>13.17</v>
      </c>
      <c r="N36" s="2">
        <v>16.739999999999998</v>
      </c>
      <c r="O36" s="2">
        <v>20.75</v>
      </c>
      <c r="P36" s="2">
        <v>24.62</v>
      </c>
      <c r="Q36" s="2">
        <v>26.82</v>
      </c>
      <c r="R36" s="2">
        <v>28.23</v>
      </c>
      <c r="S36" s="2">
        <v>29.25</v>
      </c>
      <c r="T36" s="2">
        <v>28.93</v>
      </c>
      <c r="U36" s="2">
        <v>29.39</v>
      </c>
      <c r="V36" s="2">
        <v>30.32</v>
      </c>
      <c r="W36" s="2">
        <v>32.06</v>
      </c>
      <c r="X36" s="2">
        <v>34.86</v>
      </c>
      <c r="Y36" s="2">
        <v>41.37</v>
      </c>
      <c r="Z36" s="2">
        <v>52.12</v>
      </c>
      <c r="AA36" s="2">
        <v>54.689990000000002</v>
      </c>
      <c r="AB36" s="2">
        <v>59.37</v>
      </c>
      <c r="AC36" s="2">
        <v>65.3</v>
      </c>
      <c r="AD36" s="2">
        <v>65.739999999999995</v>
      </c>
      <c r="AE36" s="2">
        <v>65.600009999999997</v>
      </c>
      <c r="AF36" s="2">
        <v>66.649990000000003</v>
      </c>
      <c r="AG36" s="2">
        <v>64.277760000000001</v>
      </c>
      <c r="AH36" s="2">
        <v>67.538550000000001</v>
      </c>
      <c r="AI36" s="2">
        <v>66.215239999999994</v>
      </c>
      <c r="AJ36" s="2">
        <v>66.146039999999999</v>
      </c>
      <c r="AK36" s="2">
        <v>65.106740000000002</v>
      </c>
      <c r="AL36" s="2">
        <v>63.83437</v>
      </c>
      <c r="AM36" s="2">
        <v>63.505189999999999</v>
      </c>
      <c r="AN36" s="2">
        <v>65.195310000000006</v>
      </c>
      <c r="AO36" s="2">
        <v>67.628559999999993</v>
      </c>
      <c r="AP36" s="2">
        <v>69.010639999999995</v>
      </c>
      <c r="AQ36" s="2">
        <v>65.103470000000002</v>
      </c>
      <c r="AR36" s="2">
        <v>63.673740000000002</v>
      </c>
      <c r="AS36" s="2">
        <v>67.882080000000002</v>
      </c>
      <c r="AT36" s="2">
        <v>64.129480000000001</v>
      </c>
      <c r="AU36" s="2">
        <v>51.984659999999998</v>
      </c>
      <c r="AV36" s="2">
        <v>47.577559999999998</v>
      </c>
      <c r="AW36" s="2">
        <v>42.890520000000002</v>
      </c>
      <c r="AX36" s="2">
        <v>37.896160000000002</v>
      </c>
      <c r="AY36" s="2">
        <v>34.550609999999999</v>
      </c>
      <c r="AZ36" s="2">
        <v>31.918299999999999</v>
      </c>
      <c r="BA36" s="2">
        <v>28.045369999999998</v>
      </c>
      <c r="BB36" s="2">
        <v>22.53773</v>
      </c>
      <c r="BC36" s="2">
        <v>21.864460000000001</v>
      </c>
      <c r="BD36" s="2">
        <v>27.950469999999999</v>
      </c>
      <c r="BE36" s="2">
        <v>36.770740000000004</v>
      </c>
      <c r="BF36" s="2">
        <v>45.928559999999997</v>
      </c>
      <c r="BG36" s="2">
        <v>49.05959</v>
      </c>
      <c r="BH36" s="3">
        <v>53.424430000000001</v>
      </c>
      <c r="BI36" s="3">
        <v>58.349850000000004</v>
      </c>
      <c r="BJ36" s="3">
        <v>63.726260000000003</v>
      </c>
      <c r="BK36" s="3">
        <v>69.475650000000002</v>
      </c>
      <c r="BL36" s="3">
        <v>75.429249999999996</v>
      </c>
      <c r="BM36" s="3">
        <v>80.988500000000002</v>
      </c>
      <c r="BN36" s="3">
        <v>85.913600000000002</v>
      </c>
      <c r="BO36" s="3">
        <v>90.256379999999993</v>
      </c>
      <c r="BP36" s="3">
        <v>94.041579999999996</v>
      </c>
      <c r="BQ36" s="3">
        <v>97.230580000000003</v>
      </c>
      <c r="BR36" s="3">
        <v>100.0758</v>
      </c>
      <c r="BS36" s="3">
        <v>102.87179999999999</v>
      </c>
      <c r="BT36" s="3">
        <v>105.6862</v>
      </c>
      <c r="BU36" s="3">
        <v>108.52809999999999</v>
      </c>
      <c r="BV36" s="3">
        <v>111.4071</v>
      </c>
      <c r="BW36" s="3">
        <v>114.3322</v>
      </c>
      <c r="BX36" s="3">
        <v>117.3111</v>
      </c>
      <c r="BY36" s="3">
        <v>120.3505</v>
      </c>
      <c r="BZ36" s="3">
        <v>123.4554</v>
      </c>
      <c r="CA36" s="3">
        <v>126.63030000000001</v>
      </c>
      <c r="CB36" s="3">
        <v>129.8793</v>
      </c>
      <c r="CC36" s="3">
        <v>133.20580000000001</v>
      </c>
      <c r="CD36" s="3">
        <v>136.61250000000001</v>
      </c>
      <c r="CE36" s="3">
        <v>140.102</v>
      </c>
      <c r="CF36" s="3">
        <v>143.67760000000001</v>
      </c>
      <c r="CG36" s="3">
        <v>147.34289999999999</v>
      </c>
      <c r="CH36" s="3">
        <v>151.1011</v>
      </c>
      <c r="CI36" s="3">
        <v>154.95419999999999</v>
      </c>
      <c r="CJ36" s="3">
        <v>158.90369999999999</v>
      </c>
      <c r="CK36" s="3">
        <v>162.9512</v>
      </c>
      <c r="CL36" s="3">
        <v>167.0986</v>
      </c>
      <c r="CM36" s="3">
        <v>171.34889999999999</v>
      </c>
      <c r="CN36" s="3">
        <v>175.7054</v>
      </c>
      <c r="CO36" s="3">
        <v>180.1739</v>
      </c>
      <c r="CP36" s="3">
        <v>184.76009999999999</v>
      </c>
      <c r="CQ36" t="s">
        <v>686</v>
      </c>
      <c r="CR36" t="b">
        <v>1</v>
      </c>
      <c r="CS36" t="s">
        <v>377</v>
      </c>
      <c r="CT36" t="s">
        <v>377</v>
      </c>
      <c r="CU36">
        <v>2025</v>
      </c>
      <c r="CV36">
        <v>2</v>
      </c>
      <c r="CW36" t="s">
        <v>377</v>
      </c>
      <c r="CX36" t="s">
        <v>687</v>
      </c>
      <c r="CY36" t="s">
        <v>688</v>
      </c>
      <c r="CZ36" t="s">
        <v>402</v>
      </c>
      <c r="DA36" t="s">
        <v>656</v>
      </c>
      <c r="DB36" s="1" t="s">
        <v>845</v>
      </c>
    </row>
    <row r="37" spans="1:106" x14ac:dyDescent="0.25">
      <c r="A37" t="s">
        <v>613</v>
      </c>
      <c r="B37" t="s">
        <v>653</v>
      </c>
      <c r="C37" s="1" t="s">
        <v>844</v>
      </c>
      <c r="D37" t="s">
        <v>397</v>
      </c>
      <c r="E37" t="s">
        <v>384</v>
      </c>
      <c r="F37" t="s">
        <v>374</v>
      </c>
      <c r="G37" s="2">
        <v>-1.591869E-4</v>
      </c>
      <c r="H37" s="2">
        <v>2.7016869999999999E-3</v>
      </c>
      <c r="I37" s="2">
        <v>1.6202870000000001E-2</v>
      </c>
      <c r="J37" s="2">
        <v>3.4875379999999997E-2</v>
      </c>
      <c r="K37" s="2">
        <v>5.3190420000000002E-2</v>
      </c>
      <c r="L37" s="2">
        <v>8.3566420000000002E-2</v>
      </c>
      <c r="M37" s="2">
        <v>0.1205557</v>
      </c>
      <c r="N37" s="2">
        <v>0.1569082</v>
      </c>
      <c r="O37" s="2">
        <v>0.2607525</v>
      </c>
      <c r="P37" s="2">
        <v>0.46370220000000001</v>
      </c>
      <c r="Q37" s="2">
        <v>0.68475759999999997</v>
      </c>
      <c r="R37" s="2">
        <v>0.99096240000000002</v>
      </c>
      <c r="S37" s="2">
        <v>1.4809030000000001</v>
      </c>
      <c r="T37" s="2">
        <v>2.1306409999999998</v>
      </c>
      <c r="U37" s="2">
        <v>2.8016049999999999</v>
      </c>
      <c r="V37" s="2">
        <v>3.6739000000000002</v>
      </c>
      <c r="W37" s="2">
        <v>4.7809150000000002</v>
      </c>
      <c r="X37" s="2">
        <v>6.6268000000000002</v>
      </c>
      <c r="Y37" s="2">
        <v>7.0475000000000003</v>
      </c>
      <c r="Z37" s="2">
        <v>8.8667999999999996</v>
      </c>
      <c r="AA37" s="2">
        <v>10.0588</v>
      </c>
      <c r="AB37" s="2">
        <v>11.7371</v>
      </c>
      <c r="AC37" s="2">
        <v>11.4771</v>
      </c>
      <c r="AD37" s="2">
        <v>11.2171</v>
      </c>
      <c r="AE37" s="2">
        <v>10.957100000000001</v>
      </c>
      <c r="AF37" s="2">
        <v>10.697100000000001</v>
      </c>
      <c r="AG37" s="2">
        <v>10.437099999999999</v>
      </c>
      <c r="AH37" s="2">
        <v>10.177099999999999</v>
      </c>
      <c r="AI37" s="2">
        <v>9.457001</v>
      </c>
      <c r="AJ37" s="2">
        <v>8.7409999999999997</v>
      </c>
      <c r="AK37" s="2">
        <v>8.5869990000000005</v>
      </c>
      <c r="AL37" s="2">
        <v>8.9699989999999996</v>
      </c>
      <c r="AM37" s="2">
        <v>9.0069999999999997</v>
      </c>
      <c r="AN37" s="2">
        <v>9.776999</v>
      </c>
      <c r="AO37" s="2">
        <v>10.683999999999999</v>
      </c>
      <c r="AP37" s="2">
        <v>11.936999999999999</v>
      </c>
      <c r="AQ37" s="2">
        <v>11.917</v>
      </c>
      <c r="AR37" s="2">
        <v>13.236000000000001</v>
      </c>
      <c r="AS37" s="2">
        <v>15.066000000000001</v>
      </c>
      <c r="AT37" s="2">
        <v>9.9712379999999996</v>
      </c>
      <c r="AU37" s="2">
        <v>7.4169790000000004</v>
      </c>
      <c r="AV37" s="2">
        <v>7.0799149999999997</v>
      </c>
      <c r="AW37" s="2">
        <v>6.2856300000000003</v>
      </c>
      <c r="AX37" s="2">
        <v>5.6040520000000003</v>
      </c>
      <c r="AY37" s="2">
        <v>5.5556020000000004</v>
      </c>
      <c r="AZ37" s="2">
        <v>6.0679559999999997</v>
      </c>
      <c r="BA37" s="2">
        <v>5.4987539999999999</v>
      </c>
      <c r="BB37" s="2">
        <v>4.946815</v>
      </c>
      <c r="BC37" s="2">
        <v>4.5256309999999997</v>
      </c>
      <c r="BD37" s="2">
        <v>5.1543950000000001</v>
      </c>
      <c r="BE37" s="2">
        <v>7.6025720000000003</v>
      </c>
      <c r="BF37" s="2">
        <v>8.2212770000000006</v>
      </c>
      <c r="BG37" s="2">
        <v>8.0968920000000004</v>
      </c>
      <c r="BH37" s="3">
        <v>8.3718970000000006</v>
      </c>
      <c r="BI37" s="3">
        <v>8.8698960000000007</v>
      </c>
      <c r="BJ37" s="3">
        <v>9.2835590000000003</v>
      </c>
      <c r="BK37" s="3">
        <v>9.7158549999999995</v>
      </c>
      <c r="BL37" s="3">
        <v>10.167210000000001</v>
      </c>
      <c r="BM37" s="3">
        <v>10.633850000000001</v>
      </c>
      <c r="BN37" s="3">
        <v>11.08892</v>
      </c>
      <c r="BO37" s="3">
        <v>11.51634</v>
      </c>
      <c r="BP37" s="3">
        <v>11.935560000000001</v>
      </c>
      <c r="BQ37" s="3">
        <v>12.35633</v>
      </c>
      <c r="BR37" s="3">
        <v>12.7775</v>
      </c>
      <c r="BS37" s="3">
        <v>13.199680000000001</v>
      </c>
      <c r="BT37" s="3">
        <v>13.62201</v>
      </c>
      <c r="BU37" s="3">
        <v>14.04162</v>
      </c>
      <c r="BV37" s="3">
        <v>14.45697</v>
      </c>
      <c r="BW37" s="3">
        <v>14.86778</v>
      </c>
      <c r="BX37" s="3">
        <v>15.27538</v>
      </c>
      <c r="BY37" s="3">
        <v>15.68113</v>
      </c>
      <c r="BZ37" s="3">
        <v>16.086169999999999</v>
      </c>
      <c r="CA37" s="3">
        <v>16.491759999999999</v>
      </c>
      <c r="CB37" s="3">
        <v>16.899010000000001</v>
      </c>
      <c r="CC37" s="3">
        <v>17.308769999999999</v>
      </c>
      <c r="CD37" s="3">
        <v>17.722049999999999</v>
      </c>
      <c r="CE37" s="3">
        <v>18.139700000000001</v>
      </c>
      <c r="CF37" s="3">
        <v>18.562619999999999</v>
      </c>
      <c r="CG37" s="3">
        <v>18.991620000000001</v>
      </c>
      <c r="CH37" s="3">
        <v>19.427430000000001</v>
      </c>
      <c r="CI37" s="3">
        <v>19.870819999999998</v>
      </c>
      <c r="CJ37" s="3">
        <v>20.322340000000001</v>
      </c>
      <c r="CK37" s="3">
        <v>20.782789999999999</v>
      </c>
      <c r="CL37" s="3">
        <v>21.25271</v>
      </c>
      <c r="CM37" s="3">
        <v>21.732690000000002</v>
      </c>
      <c r="CN37" s="3">
        <v>22.223310000000001</v>
      </c>
      <c r="CO37" s="3">
        <v>22.725190000000001</v>
      </c>
      <c r="CP37" s="3">
        <v>23.238769999999999</v>
      </c>
      <c r="CQ37" s="1" t="s">
        <v>689</v>
      </c>
      <c r="CR37" t="b">
        <v>0</v>
      </c>
      <c r="CS37" t="s">
        <v>377</v>
      </c>
      <c r="CT37" t="s">
        <v>377</v>
      </c>
      <c r="CU37">
        <v>2025</v>
      </c>
      <c r="CV37">
        <v>1</v>
      </c>
      <c r="CW37" t="s">
        <v>377</v>
      </c>
      <c r="CX37" s="1" t="s">
        <v>689</v>
      </c>
      <c r="CY37" s="1" t="s">
        <v>690</v>
      </c>
      <c r="CZ37" t="s">
        <v>617</v>
      </c>
      <c r="DA37" t="s">
        <v>656</v>
      </c>
      <c r="DB37" s="1" t="s">
        <v>845</v>
      </c>
    </row>
    <row r="38" spans="1:106" x14ac:dyDescent="0.25">
      <c r="A38" t="s">
        <v>618</v>
      </c>
      <c r="B38" t="s">
        <v>653</v>
      </c>
      <c r="C38" s="1" t="s">
        <v>844</v>
      </c>
      <c r="D38" t="s">
        <v>397</v>
      </c>
      <c r="E38" t="s">
        <v>384</v>
      </c>
      <c r="F38" t="s">
        <v>374</v>
      </c>
      <c r="G38" s="2">
        <v>0.12189</v>
      </c>
      <c r="H38" s="2">
        <v>0.14221</v>
      </c>
      <c r="I38" s="2">
        <v>0.20696999999999999</v>
      </c>
      <c r="J38" s="2">
        <v>0.29331000000000002</v>
      </c>
      <c r="K38" s="2">
        <v>0.37584000000000001</v>
      </c>
      <c r="L38" s="2">
        <v>0.48504009999999997</v>
      </c>
      <c r="M38" s="2">
        <v>0.60185999999999995</v>
      </c>
      <c r="N38" s="2">
        <v>0.76310999999999996</v>
      </c>
      <c r="O38" s="2">
        <v>1.0500700000000001</v>
      </c>
      <c r="P38" s="2">
        <v>1.5021</v>
      </c>
      <c r="Q38" s="2">
        <v>1.71288</v>
      </c>
      <c r="R38" s="2">
        <v>1.92746</v>
      </c>
      <c r="S38" s="2">
        <v>2.2893400000000002</v>
      </c>
      <c r="T38" s="2">
        <v>2.2804500000000001</v>
      </c>
      <c r="U38" s="2">
        <v>2.3997999999999999</v>
      </c>
      <c r="V38" s="2">
        <v>2.4442499999999998</v>
      </c>
      <c r="W38" s="2">
        <v>2.4582099999999998</v>
      </c>
      <c r="X38" s="2">
        <v>2.8403999999999998</v>
      </c>
      <c r="Y38" s="2">
        <v>2.8531</v>
      </c>
      <c r="Z38" s="2">
        <v>2.81501</v>
      </c>
      <c r="AA38" s="2">
        <v>2.84802</v>
      </c>
      <c r="AB38" s="2">
        <v>2.7972299999999999</v>
      </c>
      <c r="AC38" s="2">
        <v>2.7854000000000001</v>
      </c>
      <c r="AD38" s="2">
        <v>2.62161</v>
      </c>
      <c r="AE38" s="2">
        <v>2.53756</v>
      </c>
      <c r="AF38" s="2">
        <v>2.6600999999999999</v>
      </c>
      <c r="AG38" s="2">
        <v>2.1642700000000001</v>
      </c>
      <c r="AH38" s="2">
        <v>2.07138</v>
      </c>
      <c r="AI38" s="2">
        <v>1.71454</v>
      </c>
      <c r="AJ38" s="2">
        <v>1.74177</v>
      </c>
      <c r="AK38" s="2">
        <v>1.7281500000000001</v>
      </c>
      <c r="AL38" s="2">
        <v>1.6765300000000001</v>
      </c>
      <c r="AM38" s="2">
        <v>1.7141200000000001</v>
      </c>
      <c r="AN38" s="2">
        <v>1.82056</v>
      </c>
      <c r="AO38" s="2">
        <v>1.9695199999999999</v>
      </c>
      <c r="AP38" s="2">
        <v>2.3850899999999999</v>
      </c>
      <c r="AQ38" s="2">
        <v>3.3938199999999998</v>
      </c>
      <c r="AR38" s="2">
        <v>4.7253610000000004</v>
      </c>
      <c r="AS38" s="2">
        <v>5.7460699999999996</v>
      </c>
      <c r="AT38" s="2">
        <v>7.2754510000000003</v>
      </c>
      <c r="AU38" s="2">
        <v>7.7377609999999999</v>
      </c>
      <c r="AV38" s="2">
        <v>7.5743400000000003</v>
      </c>
      <c r="AW38" s="2">
        <v>6.9223710000000001</v>
      </c>
      <c r="AX38" s="2">
        <v>6.2555509999999996</v>
      </c>
      <c r="AY38" s="2">
        <v>5.9004099999999999</v>
      </c>
      <c r="AZ38" s="2">
        <v>5.3009599999999999</v>
      </c>
      <c r="BA38" s="2">
        <v>4.614141</v>
      </c>
      <c r="BB38" s="2">
        <v>3.8203299999999998</v>
      </c>
      <c r="BC38" s="2">
        <v>3.2819500000000001</v>
      </c>
      <c r="BD38" s="2">
        <v>3.32416</v>
      </c>
      <c r="BE38" s="3">
        <v>3.3912800000000001</v>
      </c>
      <c r="BF38" s="3">
        <v>3.34</v>
      </c>
      <c r="BG38" s="3">
        <v>3.09</v>
      </c>
      <c r="BH38" s="3">
        <v>3.25</v>
      </c>
      <c r="BI38" s="3">
        <v>3.52</v>
      </c>
      <c r="BJ38" s="3">
        <v>3.9</v>
      </c>
      <c r="BK38" s="3">
        <v>4.34</v>
      </c>
      <c r="BL38" s="3">
        <v>4.82</v>
      </c>
      <c r="BM38" s="3">
        <v>5.32</v>
      </c>
      <c r="BN38" s="3">
        <v>5.82</v>
      </c>
      <c r="BO38" s="3">
        <v>6.3</v>
      </c>
      <c r="BP38" s="3">
        <v>6.78</v>
      </c>
      <c r="BQ38" s="3">
        <v>7.26</v>
      </c>
      <c r="BR38" s="3">
        <v>7.7</v>
      </c>
      <c r="BS38" s="3">
        <v>8.1799990000000005</v>
      </c>
      <c r="BT38" s="3">
        <v>8.64</v>
      </c>
      <c r="BU38" s="3">
        <v>9.0999990000000004</v>
      </c>
      <c r="BV38" s="3">
        <v>9.58</v>
      </c>
      <c r="BW38" s="3">
        <v>10.06</v>
      </c>
      <c r="BX38" s="3">
        <v>10.54</v>
      </c>
      <c r="BY38" s="3">
        <v>11.02</v>
      </c>
      <c r="BZ38" s="3">
        <v>11.52</v>
      </c>
      <c r="CA38" s="3">
        <v>12.03</v>
      </c>
      <c r="CB38" s="3">
        <v>12.56</v>
      </c>
      <c r="CC38" s="3">
        <v>13.09</v>
      </c>
      <c r="CD38" s="3">
        <v>13.64</v>
      </c>
      <c r="CE38" s="3">
        <v>14.22</v>
      </c>
      <c r="CF38" s="3">
        <v>14.8</v>
      </c>
      <c r="CG38" s="3">
        <v>15.4</v>
      </c>
      <c r="CH38" s="3">
        <v>16.04</v>
      </c>
      <c r="CI38" s="3">
        <v>16.68</v>
      </c>
      <c r="CJ38" s="3">
        <v>17.350000000000001</v>
      </c>
      <c r="CK38" s="3">
        <v>18.05</v>
      </c>
      <c r="CL38" s="3">
        <v>18.760000000000002</v>
      </c>
      <c r="CM38" s="3">
        <v>19.510000000000002</v>
      </c>
      <c r="CN38" s="3">
        <v>20.3</v>
      </c>
      <c r="CO38" s="3">
        <v>21.1</v>
      </c>
      <c r="CP38" s="3">
        <v>21.92</v>
      </c>
      <c r="CQ38" t="s">
        <v>691</v>
      </c>
      <c r="CR38" t="b">
        <v>0</v>
      </c>
      <c r="CS38" t="s">
        <v>377</v>
      </c>
      <c r="CT38" t="s">
        <v>377</v>
      </c>
      <c r="CU38">
        <v>2022</v>
      </c>
      <c r="CV38">
        <v>4</v>
      </c>
      <c r="CW38" t="s">
        <v>377</v>
      </c>
      <c r="CX38" s="1" t="s">
        <v>692</v>
      </c>
      <c r="CY38" s="1" t="s">
        <v>693</v>
      </c>
      <c r="CZ38" t="s">
        <v>622</v>
      </c>
      <c r="DA38" t="s">
        <v>656</v>
      </c>
      <c r="DB38" s="1" t="s">
        <v>845</v>
      </c>
    </row>
    <row r="39" spans="1:106" x14ac:dyDescent="0.25">
      <c r="A39" t="s">
        <v>408</v>
      </c>
      <c r="B39" t="s">
        <v>653</v>
      </c>
      <c r="C39" s="1" t="s">
        <v>844</v>
      </c>
      <c r="D39" t="s">
        <v>397</v>
      </c>
      <c r="E39" t="s">
        <v>384</v>
      </c>
      <c r="F39" t="s">
        <v>374</v>
      </c>
      <c r="G39" s="2">
        <v>0.95381210000000005</v>
      </c>
      <c r="H39" s="2">
        <v>1.429236</v>
      </c>
      <c r="I39" s="2">
        <v>2.094433</v>
      </c>
      <c r="J39" s="2">
        <v>2.9760909999999998</v>
      </c>
      <c r="K39" s="2">
        <v>3.93188</v>
      </c>
      <c r="L39" s="2">
        <v>5.4787369999999997</v>
      </c>
      <c r="M39" s="2">
        <v>6.6154039999999998</v>
      </c>
      <c r="N39" s="2">
        <v>8.8976349999999993</v>
      </c>
      <c r="O39" s="2">
        <v>12.26362</v>
      </c>
      <c r="P39" s="2">
        <v>18.669709999999998</v>
      </c>
      <c r="Q39" s="2">
        <v>25.846039999999999</v>
      </c>
      <c r="R39" s="2">
        <v>31.718889999999998</v>
      </c>
      <c r="S39" s="2">
        <v>35.775440000000003</v>
      </c>
      <c r="T39" s="2">
        <v>41.22128</v>
      </c>
      <c r="U39" s="2">
        <v>40.576680000000003</v>
      </c>
      <c r="V39" s="2">
        <v>47.329079999999998</v>
      </c>
      <c r="W39" s="2">
        <v>57.417830000000002</v>
      </c>
      <c r="X39" s="2">
        <v>69.898020000000002</v>
      </c>
      <c r="Y39" s="2">
        <v>85.894350000000003</v>
      </c>
      <c r="Z39" s="2">
        <v>97.378519999999995</v>
      </c>
      <c r="AA39" s="2">
        <v>103.8091</v>
      </c>
      <c r="AB39" s="2">
        <v>98.534909999999996</v>
      </c>
      <c r="AC39" s="2">
        <v>109.776</v>
      </c>
      <c r="AD39" s="2">
        <v>115.57</v>
      </c>
      <c r="AE39" s="2">
        <v>99.866010000000003</v>
      </c>
      <c r="AF39" s="2">
        <v>89.382999999999996</v>
      </c>
      <c r="AG39" s="2">
        <v>74.996989999999997</v>
      </c>
      <c r="AH39" s="2">
        <v>75.961010000000002</v>
      </c>
      <c r="AI39" s="2">
        <v>79.081999999999994</v>
      </c>
      <c r="AJ39" s="2">
        <v>73.477010000000007</v>
      </c>
      <c r="AK39" s="2">
        <v>69.138000000000005</v>
      </c>
      <c r="AL39" s="2">
        <v>66.748999999999995</v>
      </c>
      <c r="AM39" s="2">
        <v>67.224000000000004</v>
      </c>
      <c r="AN39" s="2">
        <v>68.870990000000006</v>
      </c>
      <c r="AO39" s="2">
        <v>76.677000000000007</v>
      </c>
      <c r="AP39" s="2">
        <v>80.67801</v>
      </c>
      <c r="AQ39" s="2">
        <v>69.498990000000006</v>
      </c>
      <c r="AR39" s="2">
        <v>68.857010000000002</v>
      </c>
      <c r="AS39" s="2">
        <v>76.565989999999999</v>
      </c>
      <c r="AT39" s="2">
        <v>83.582009999999997</v>
      </c>
      <c r="AU39" s="2">
        <v>77.659009999999995</v>
      </c>
      <c r="AV39" s="2">
        <v>74.442009999999996</v>
      </c>
      <c r="AW39" s="2">
        <v>68.115989999999996</v>
      </c>
      <c r="AX39" s="2">
        <v>66.257999999999996</v>
      </c>
      <c r="AY39" s="2">
        <v>65.332989999999995</v>
      </c>
      <c r="AZ39" s="2">
        <v>64.366010000000003</v>
      </c>
      <c r="BA39" s="2">
        <v>60.213999999999999</v>
      </c>
      <c r="BB39" s="2">
        <v>57.125999999999998</v>
      </c>
      <c r="BC39" s="2">
        <v>63.003999999999998</v>
      </c>
      <c r="BD39" s="2">
        <v>81.614000000000004</v>
      </c>
      <c r="BE39" s="2">
        <v>77.778019999999998</v>
      </c>
      <c r="BF39" s="2">
        <v>85.620999999999995</v>
      </c>
      <c r="BG39" s="3">
        <v>89.868170000000006</v>
      </c>
      <c r="BH39" s="3">
        <v>93.924959999999999</v>
      </c>
      <c r="BI39" s="3">
        <v>99.138040000000004</v>
      </c>
      <c r="BJ39" s="3">
        <v>102.693</v>
      </c>
      <c r="BK39" s="3">
        <v>105.86499999999999</v>
      </c>
      <c r="BL39" s="3">
        <v>109.1005</v>
      </c>
      <c r="BM39" s="3">
        <v>112.4196</v>
      </c>
      <c r="BN39" s="3">
        <v>115.5014</v>
      </c>
      <c r="BO39" s="3">
        <v>118.3368</v>
      </c>
      <c r="BP39" s="3">
        <v>120.9391</v>
      </c>
      <c r="BQ39" s="3">
        <v>123.3378</v>
      </c>
      <c r="BR39" s="3">
        <v>125.5976</v>
      </c>
      <c r="BS39" s="3">
        <v>127.8139</v>
      </c>
      <c r="BT39" s="3">
        <v>130.00790000000001</v>
      </c>
      <c r="BU39" s="3">
        <v>132.18860000000001</v>
      </c>
      <c r="BV39" s="3">
        <v>134.36349999999999</v>
      </c>
      <c r="BW39" s="3">
        <v>136.5393</v>
      </c>
      <c r="BX39" s="3">
        <v>138.72210000000001</v>
      </c>
      <c r="BY39" s="3">
        <v>140.91730000000001</v>
      </c>
      <c r="BZ39" s="3">
        <v>143.12970000000001</v>
      </c>
      <c r="CA39" s="3">
        <v>145.36320000000001</v>
      </c>
      <c r="CB39" s="3">
        <v>147.62219999999999</v>
      </c>
      <c r="CC39" s="3">
        <v>149.9111</v>
      </c>
      <c r="CD39" s="3">
        <v>152.23400000000001</v>
      </c>
      <c r="CE39" s="3">
        <v>154.59450000000001</v>
      </c>
      <c r="CF39" s="3">
        <v>156.99610000000001</v>
      </c>
      <c r="CG39" s="3">
        <v>159.44229999999999</v>
      </c>
      <c r="CH39" s="3">
        <v>161.93600000000001</v>
      </c>
      <c r="CI39" s="3">
        <v>164.47989999999999</v>
      </c>
      <c r="CJ39" s="3">
        <v>167.077</v>
      </c>
      <c r="CK39" s="3">
        <v>169.72980000000001</v>
      </c>
      <c r="CL39" s="3">
        <v>172.4408</v>
      </c>
      <c r="CM39" s="3">
        <v>175.21260000000001</v>
      </c>
      <c r="CN39" s="3">
        <v>178.04740000000001</v>
      </c>
      <c r="CO39" s="3">
        <v>180.9461</v>
      </c>
      <c r="CP39" s="3">
        <v>183.9084</v>
      </c>
      <c r="CQ39" t="s">
        <v>440</v>
      </c>
      <c r="CR39" t="b">
        <v>0</v>
      </c>
      <c r="CS39" t="s">
        <v>377</v>
      </c>
      <c r="CT39" t="s">
        <v>377</v>
      </c>
      <c r="CU39">
        <v>2024</v>
      </c>
      <c r="CV39">
        <v>4</v>
      </c>
      <c r="CW39" t="s">
        <v>377</v>
      </c>
      <c r="CX39" s="1" t="s">
        <v>694</v>
      </c>
      <c r="CY39" s="1" t="s">
        <v>695</v>
      </c>
      <c r="CZ39" t="s">
        <v>412</v>
      </c>
      <c r="DA39" t="s">
        <v>656</v>
      </c>
      <c r="DB39" s="1" t="s">
        <v>845</v>
      </c>
    </row>
    <row r="40" spans="1:106" x14ac:dyDescent="0.25">
      <c r="A40" t="s">
        <v>623</v>
      </c>
      <c r="B40" t="s">
        <v>653</v>
      </c>
      <c r="C40" s="1" t="s">
        <v>844</v>
      </c>
      <c r="D40" t="s">
        <v>397</v>
      </c>
      <c r="E40" t="s">
        <v>384</v>
      </c>
      <c r="F40" t="s">
        <v>374</v>
      </c>
      <c r="G40" s="2">
        <v>2.3334000000000001</v>
      </c>
      <c r="H40" s="2">
        <v>2.8450000000000002</v>
      </c>
      <c r="I40" s="2">
        <v>3.2018</v>
      </c>
      <c r="J40" s="2">
        <v>3.6652</v>
      </c>
      <c r="K40" s="2">
        <v>4.0425000000000004</v>
      </c>
      <c r="L40" s="2">
        <v>4.5868989999999998</v>
      </c>
      <c r="M40" s="2">
        <v>5.1364000000000001</v>
      </c>
      <c r="N40" s="2">
        <v>6.1832000000000003</v>
      </c>
      <c r="O40" s="2">
        <v>7.6943999999999999</v>
      </c>
      <c r="P40" s="2">
        <v>9.2497000000000007</v>
      </c>
      <c r="Q40" s="2">
        <v>10.484</v>
      </c>
      <c r="R40" s="2">
        <v>11.7379</v>
      </c>
      <c r="S40" s="2">
        <v>12.739599999999999</v>
      </c>
      <c r="T40" s="2">
        <v>13.129099999999999</v>
      </c>
      <c r="U40" s="2">
        <v>13.0656</v>
      </c>
      <c r="V40" s="2">
        <v>13.4603</v>
      </c>
      <c r="W40" s="2">
        <v>13.5444</v>
      </c>
      <c r="X40" s="2">
        <v>14.4763</v>
      </c>
      <c r="Y40" s="2">
        <v>15.854200000000001</v>
      </c>
      <c r="Z40" s="2">
        <v>17.124500000000001</v>
      </c>
      <c r="AA40" s="2">
        <v>17.205500000000001</v>
      </c>
      <c r="AB40" s="2">
        <v>16.4786</v>
      </c>
      <c r="AC40" s="2">
        <v>17.632999999999999</v>
      </c>
      <c r="AD40" s="2">
        <v>17.248000000000001</v>
      </c>
      <c r="AE40" s="2">
        <v>17.184999999999999</v>
      </c>
      <c r="AF40" s="2">
        <v>17.207000000000001</v>
      </c>
      <c r="AG40" s="2">
        <v>16.97</v>
      </c>
      <c r="AH40" s="2">
        <v>15.548999999999999</v>
      </c>
      <c r="AI40" s="2">
        <v>14.539</v>
      </c>
      <c r="AJ40" s="2">
        <v>13.545999999999999</v>
      </c>
      <c r="AK40" s="2">
        <v>12.747999999999999</v>
      </c>
      <c r="AL40" s="2">
        <v>12.808</v>
      </c>
      <c r="AM40" s="2">
        <v>12.46</v>
      </c>
      <c r="AN40" s="2">
        <v>12.253</v>
      </c>
      <c r="AO40" s="2">
        <v>12.875</v>
      </c>
      <c r="AP40" s="2">
        <v>13.930999999999999</v>
      </c>
      <c r="AQ40" s="2">
        <v>13.249000000000001</v>
      </c>
      <c r="AR40" s="2">
        <v>12.086</v>
      </c>
      <c r="AS40" s="2">
        <v>12.183999999999999</v>
      </c>
      <c r="AT40" s="2">
        <v>11.454000000000001</v>
      </c>
      <c r="AU40" s="2">
        <v>11.176</v>
      </c>
      <c r="AV40" s="2">
        <v>10.308999999999999</v>
      </c>
      <c r="AW40" s="2">
        <v>9.3710000000000004</v>
      </c>
      <c r="AX40" s="2">
        <v>8.5559989999999999</v>
      </c>
      <c r="AY40" s="2">
        <v>7.6539979999999996</v>
      </c>
      <c r="AZ40" s="2">
        <v>7.13</v>
      </c>
      <c r="BA40" s="2">
        <v>6.4459999999999997</v>
      </c>
      <c r="BB40" s="2">
        <v>5.6589999999999998</v>
      </c>
      <c r="BC40" s="2">
        <v>4.8410010000000003</v>
      </c>
      <c r="BD40" s="2">
        <v>5.65</v>
      </c>
      <c r="BE40" s="2">
        <v>7.3090010000000003</v>
      </c>
      <c r="BF40" s="2">
        <v>7.9009999999999998</v>
      </c>
      <c r="BG40" s="3">
        <v>8.8492280000000001</v>
      </c>
      <c r="BH40" s="3">
        <v>10.09614</v>
      </c>
      <c r="BI40" s="3">
        <v>11.388809999999999</v>
      </c>
      <c r="BJ40" s="3">
        <v>12.43929</v>
      </c>
      <c r="BK40" s="3">
        <v>13.33465</v>
      </c>
      <c r="BL40" s="3">
        <v>14.14974</v>
      </c>
      <c r="BM40" s="3">
        <v>14.940569999999999</v>
      </c>
      <c r="BN40" s="3">
        <v>15.722160000000001</v>
      </c>
      <c r="BO40" s="3">
        <v>16.476040000000001</v>
      </c>
      <c r="BP40" s="3">
        <v>17.142610000000001</v>
      </c>
      <c r="BQ40" s="3">
        <v>17.6907</v>
      </c>
      <c r="BR40" s="3">
        <v>18.118860000000002</v>
      </c>
      <c r="BS40" s="3">
        <v>18.477969999999999</v>
      </c>
      <c r="BT40" s="3">
        <v>18.821719999999999</v>
      </c>
      <c r="BU40" s="3">
        <v>19.152149999999999</v>
      </c>
      <c r="BV40" s="3">
        <v>19.471979999999999</v>
      </c>
      <c r="BW40" s="3">
        <v>19.78623</v>
      </c>
      <c r="BX40" s="3">
        <v>20.096509999999999</v>
      </c>
      <c r="BY40" s="3">
        <v>20.404389999999999</v>
      </c>
      <c r="BZ40" s="3">
        <v>20.711269999999999</v>
      </c>
      <c r="CA40" s="3">
        <v>21.018429999999999</v>
      </c>
      <c r="CB40" s="3">
        <v>21.32685</v>
      </c>
      <c r="CC40" s="3">
        <v>21.637409999999999</v>
      </c>
      <c r="CD40" s="3">
        <v>21.95091</v>
      </c>
      <c r="CE40" s="3">
        <v>22.268219999999999</v>
      </c>
      <c r="CF40" s="3">
        <v>22.590129999999998</v>
      </c>
      <c r="CG40" s="3">
        <v>22.91743</v>
      </c>
      <c r="CH40" s="3">
        <v>23.25065</v>
      </c>
      <c r="CI40" s="3">
        <v>23.590229999999998</v>
      </c>
      <c r="CJ40" s="3">
        <v>23.93656</v>
      </c>
      <c r="CK40" s="3">
        <v>24.290089999999999</v>
      </c>
      <c r="CL40" s="3">
        <v>24.651109999999999</v>
      </c>
      <c r="CM40" s="3">
        <v>25.019950000000001</v>
      </c>
      <c r="CN40" s="3">
        <v>25.39687</v>
      </c>
      <c r="CO40" s="3">
        <v>25.78209</v>
      </c>
      <c r="CP40" s="3">
        <v>26.175930000000001</v>
      </c>
      <c r="CQ40" t="s">
        <v>433</v>
      </c>
      <c r="CR40" t="b">
        <v>0</v>
      </c>
      <c r="CS40" t="s">
        <v>377</v>
      </c>
      <c r="CT40" t="s">
        <v>377</v>
      </c>
      <c r="CU40">
        <v>2024</v>
      </c>
      <c r="CV40">
        <v>4</v>
      </c>
      <c r="CW40" t="s">
        <v>377</v>
      </c>
      <c r="CX40" s="1" t="s">
        <v>696</v>
      </c>
      <c r="CY40" s="1" t="s">
        <v>697</v>
      </c>
      <c r="CZ40" t="s">
        <v>627</v>
      </c>
      <c r="DA40" t="s">
        <v>656</v>
      </c>
      <c r="DB40" s="1" t="s">
        <v>845</v>
      </c>
    </row>
    <row r="41" spans="1:106" x14ac:dyDescent="0.25">
      <c r="A41" t="s">
        <v>628</v>
      </c>
      <c r="B41" t="s">
        <v>653</v>
      </c>
      <c r="C41" s="1" t="s">
        <v>844</v>
      </c>
      <c r="D41" t="s">
        <v>603</v>
      </c>
      <c r="E41" t="s">
        <v>384</v>
      </c>
      <c r="F41" t="s">
        <v>374</v>
      </c>
      <c r="G41" s="2">
        <v>4.0000000000000001E-3</v>
      </c>
      <c r="H41" s="2">
        <v>4.0000000000000001E-3</v>
      </c>
      <c r="I41" s="2">
        <v>4.0000000000000001E-3</v>
      </c>
      <c r="J41" s="2">
        <v>4.0000000000000001E-3</v>
      </c>
      <c r="K41" s="2">
        <v>4.0000000000000001E-3</v>
      </c>
      <c r="L41" s="2">
        <v>5.8760000000000003</v>
      </c>
      <c r="M41" s="2">
        <v>7.617</v>
      </c>
      <c r="N41" s="2">
        <v>9.6729990000000008</v>
      </c>
      <c r="O41" s="2">
        <v>10.723000000000001</v>
      </c>
      <c r="P41" s="2">
        <v>11.532</v>
      </c>
      <c r="Q41" s="2">
        <v>13.42</v>
      </c>
      <c r="R41" s="2">
        <v>15.022</v>
      </c>
      <c r="S41" s="2">
        <v>17.446000000000002</v>
      </c>
      <c r="T41" s="2">
        <v>22.324000000000002</v>
      </c>
      <c r="U41" s="2">
        <v>24.06</v>
      </c>
      <c r="V41" s="2">
        <v>22.684000000000001</v>
      </c>
      <c r="W41" s="2">
        <v>24.712</v>
      </c>
      <c r="X41" s="2">
        <v>25.812999999999999</v>
      </c>
      <c r="Y41" s="2">
        <v>24.84</v>
      </c>
      <c r="Z41" s="2">
        <v>25.652999999999999</v>
      </c>
      <c r="AA41" s="2">
        <v>27.556000000000001</v>
      </c>
      <c r="AB41" s="2">
        <v>26.84</v>
      </c>
      <c r="AC41" s="2">
        <v>26.616</v>
      </c>
      <c r="AD41" s="2">
        <v>25.81</v>
      </c>
      <c r="AE41" s="2">
        <v>23.518000000000001</v>
      </c>
      <c r="AF41" s="2">
        <v>23.768999999999998</v>
      </c>
      <c r="AG41" s="2">
        <v>23.329830000000001</v>
      </c>
      <c r="AH41" s="2">
        <v>25.986139999999999</v>
      </c>
      <c r="AI41" s="2">
        <v>32.777479999999997</v>
      </c>
      <c r="AJ41" s="2">
        <v>31.770019999999999</v>
      </c>
      <c r="AK41" s="2">
        <v>34.719889999999999</v>
      </c>
      <c r="AL41" s="2">
        <v>31.389009999999999</v>
      </c>
      <c r="AM41" s="2">
        <v>35.487850000000002</v>
      </c>
      <c r="AN41" s="2">
        <v>55.137099999999997</v>
      </c>
      <c r="AO41" s="2">
        <v>63.013910000000003</v>
      </c>
      <c r="AP41" s="2">
        <v>54.635559999999998</v>
      </c>
      <c r="AQ41" s="2">
        <v>36.89667</v>
      </c>
      <c r="AR41" s="2">
        <v>32.79148</v>
      </c>
      <c r="AS41" s="2">
        <v>32.533050000000003</v>
      </c>
      <c r="AT41" s="2">
        <v>27.693359999999998</v>
      </c>
      <c r="AU41" s="2">
        <v>26.969840000000001</v>
      </c>
      <c r="AV41" s="2">
        <v>26.654959999999999</v>
      </c>
      <c r="AW41" s="2">
        <v>26.16292</v>
      </c>
      <c r="AX41" s="2">
        <v>23.525839999999999</v>
      </c>
      <c r="AY41" s="2">
        <v>21.824400000000001</v>
      </c>
      <c r="AZ41" s="2">
        <v>23.478809999999999</v>
      </c>
      <c r="BA41" s="2">
        <v>25.174579999999999</v>
      </c>
      <c r="BB41" s="2">
        <v>23.030660000000001</v>
      </c>
      <c r="BC41" s="2">
        <v>17.880769999999998</v>
      </c>
      <c r="BD41" s="2">
        <v>29.33832</v>
      </c>
      <c r="BE41" s="2">
        <v>55.06615</v>
      </c>
      <c r="BF41" s="2">
        <v>79.726089999999999</v>
      </c>
      <c r="BG41" s="2">
        <v>86.032200000000003</v>
      </c>
      <c r="BH41" s="3">
        <v>92.051810000000003</v>
      </c>
      <c r="BI41" s="3">
        <v>96.399349999999998</v>
      </c>
      <c r="BJ41" s="3">
        <v>97.707520000000002</v>
      </c>
      <c r="BK41" s="3">
        <v>96.711730000000003</v>
      </c>
      <c r="BL41" s="3">
        <v>94.884969999999996</v>
      </c>
      <c r="BM41" s="3">
        <v>93.475620000000006</v>
      </c>
      <c r="BN41" s="3">
        <v>92.699070000000006</v>
      </c>
      <c r="BO41" s="3">
        <v>92.486670000000004</v>
      </c>
      <c r="BP41" s="3">
        <v>92.790899999999993</v>
      </c>
      <c r="BQ41" s="3">
        <v>93.593509999999995</v>
      </c>
      <c r="BR41" s="3">
        <v>94.611859999999993</v>
      </c>
      <c r="BS41" s="3">
        <v>95.688659999999999</v>
      </c>
      <c r="BT41" s="3">
        <v>96.822450000000003</v>
      </c>
      <c r="BU41" s="3">
        <v>98.012979999999999</v>
      </c>
      <c r="BV41" s="3">
        <v>99.260230000000007</v>
      </c>
      <c r="BW41" s="3">
        <v>100.56480000000001</v>
      </c>
      <c r="BX41" s="3">
        <v>101.9276</v>
      </c>
      <c r="BY41" s="3">
        <v>103.3493</v>
      </c>
      <c r="BZ41" s="3">
        <v>104.8302</v>
      </c>
      <c r="CA41" s="3">
        <v>106.371</v>
      </c>
      <c r="CB41" s="3">
        <v>107.9725</v>
      </c>
      <c r="CC41" s="3">
        <v>109.6361</v>
      </c>
      <c r="CD41" s="3">
        <v>111.363</v>
      </c>
      <c r="CE41" s="3">
        <v>113.15470000000001</v>
      </c>
      <c r="CF41" s="3">
        <v>115.0133</v>
      </c>
      <c r="CG41" s="3">
        <v>116.94029999999999</v>
      </c>
      <c r="CH41" s="3">
        <v>118.9371</v>
      </c>
      <c r="CI41" s="3">
        <v>121.0055</v>
      </c>
      <c r="CJ41" s="3">
        <v>123.1464</v>
      </c>
      <c r="CK41" s="3">
        <v>125.3612</v>
      </c>
      <c r="CL41" s="3">
        <v>127.6514</v>
      </c>
      <c r="CM41" s="3">
        <v>130.01920000000001</v>
      </c>
      <c r="CN41" s="3">
        <v>132.4667</v>
      </c>
      <c r="CO41" s="3">
        <v>134.99629999999999</v>
      </c>
      <c r="CP41" s="3">
        <v>137.6103</v>
      </c>
      <c r="CQ41" t="s">
        <v>629</v>
      </c>
      <c r="CR41" t="b">
        <v>1</v>
      </c>
      <c r="CS41" t="s">
        <v>377</v>
      </c>
      <c r="CT41" t="s">
        <v>377</v>
      </c>
      <c r="CU41">
        <v>2025</v>
      </c>
      <c r="CV41">
        <v>2</v>
      </c>
      <c r="CW41" t="s">
        <v>377</v>
      </c>
      <c r="CX41" s="1" t="s">
        <v>698</v>
      </c>
      <c r="CY41" s="1" t="s">
        <v>699</v>
      </c>
      <c r="CZ41" t="s">
        <v>632</v>
      </c>
      <c r="DA41" t="s">
        <v>656</v>
      </c>
      <c r="DB41" s="1" t="s">
        <v>845</v>
      </c>
    </row>
    <row r="42" spans="1:106" x14ac:dyDescent="0.25">
      <c r="A42" t="s">
        <v>633</v>
      </c>
      <c r="B42" t="s">
        <v>653</v>
      </c>
      <c r="C42" s="1" t="s">
        <v>844</v>
      </c>
      <c r="D42" t="s">
        <v>397</v>
      </c>
      <c r="E42" t="s">
        <v>384</v>
      </c>
      <c r="F42" t="s">
        <v>374</v>
      </c>
      <c r="G42" s="2">
        <v>4.0000000000000001E-3</v>
      </c>
      <c r="H42" s="2">
        <v>4.0000000000000001E-3</v>
      </c>
      <c r="I42" s="2">
        <v>4.0000000000000001E-3</v>
      </c>
      <c r="J42" s="2">
        <v>4.0000000000000001E-3</v>
      </c>
      <c r="K42" s="2">
        <v>4.0000000000000001E-3</v>
      </c>
      <c r="L42" s="2">
        <v>4.0000000000000001E-3</v>
      </c>
      <c r="M42" s="2">
        <v>4.0000000000000001E-3</v>
      </c>
      <c r="N42" s="2">
        <v>4.0000000000000001E-3</v>
      </c>
      <c r="O42" s="2">
        <v>4.0000000000000001E-3</v>
      </c>
      <c r="P42" s="2">
        <v>4.0000000000000001E-3</v>
      </c>
      <c r="Q42" s="2">
        <v>4.0000000000000001E-3</v>
      </c>
      <c r="R42" s="2">
        <v>4.0000000000000001E-3</v>
      </c>
      <c r="S42" s="2">
        <v>4.0000000000000001E-3</v>
      </c>
      <c r="T42" s="2">
        <v>4.0000000000000001E-3</v>
      </c>
      <c r="U42" s="2">
        <v>4.0000000000000001E-3</v>
      </c>
      <c r="V42" s="2">
        <v>4.0000000000000001E-3</v>
      </c>
      <c r="W42" s="2">
        <v>4.0000000000000001E-3</v>
      </c>
      <c r="X42" s="2">
        <v>4.0000000000000001E-3</v>
      </c>
      <c r="Y42" s="2">
        <v>4.0000000000000001E-3</v>
      </c>
      <c r="Z42" s="2">
        <v>4.0000000000000001E-3</v>
      </c>
      <c r="AA42" s="2">
        <v>4.0000000000000001E-3</v>
      </c>
      <c r="AB42" s="2">
        <v>4.0000000000000001E-3</v>
      </c>
      <c r="AC42" s="2">
        <v>4.0000000000000001E-3</v>
      </c>
      <c r="AD42" s="2">
        <v>4.0000000000000001E-3</v>
      </c>
      <c r="AE42" s="2">
        <v>4.0000000000000001E-3</v>
      </c>
      <c r="AF42" s="2">
        <v>4.0000000000000001E-3</v>
      </c>
      <c r="AG42" s="2">
        <v>3.5135800000000001</v>
      </c>
      <c r="AH42" s="2">
        <v>3.8546800000000001</v>
      </c>
      <c r="AI42" s="2">
        <v>4.04915</v>
      </c>
      <c r="AJ42" s="2">
        <v>4.0331900000000003</v>
      </c>
      <c r="AK42" s="2">
        <v>3.8746100000000001</v>
      </c>
      <c r="AL42" s="2">
        <v>3.8995600000000001</v>
      </c>
      <c r="AM42" s="2">
        <v>4.0601200000000004</v>
      </c>
      <c r="AN42" s="2">
        <v>4.6136400000000002</v>
      </c>
      <c r="AO42" s="2">
        <v>5.1930800000000001</v>
      </c>
      <c r="AP42" s="2">
        <v>5.5728499999999999</v>
      </c>
      <c r="AQ42" s="2">
        <v>5.2301299999999999</v>
      </c>
      <c r="AR42" s="2">
        <v>5.2454700000000001</v>
      </c>
      <c r="AS42" s="2">
        <v>7.5215500000000004</v>
      </c>
      <c r="AT42" s="2">
        <v>8.1369600000000002</v>
      </c>
      <c r="AU42" s="2">
        <v>8.1392500000000005</v>
      </c>
      <c r="AV42" s="2">
        <v>8.3343600000000002</v>
      </c>
      <c r="AW42" s="2">
        <v>8.1328390000000006</v>
      </c>
      <c r="AX42" s="2">
        <v>7.6333000000000002</v>
      </c>
      <c r="AY42" s="2">
        <v>7.2993800000000002</v>
      </c>
      <c r="AZ42" s="2">
        <v>6.8058500000000004</v>
      </c>
      <c r="BA42" s="2">
        <v>6.2269399999999999</v>
      </c>
      <c r="BB42" s="2">
        <v>5.69712</v>
      </c>
      <c r="BC42" s="2">
        <v>5.1177799999999998</v>
      </c>
      <c r="BD42" s="2">
        <v>4.6080199999999998</v>
      </c>
      <c r="BE42" s="2">
        <v>5.5532899999999996</v>
      </c>
      <c r="BF42" s="2">
        <v>5.9347899999999996</v>
      </c>
      <c r="BG42" s="2">
        <v>6.1303159999999997</v>
      </c>
      <c r="BH42" s="3">
        <v>6.5280120000000004</v>
      </c>
      <c r="BI42" s="3">
        <v>6.7588499999999998</v>
      </c>
      <c r="BJ42" s="3">
        <v>7.0017189999999996</v>
      </c>
      <c r="BK42" s="3">
        <v>7.2576980000000004</v>
      </c>
      <c r="BL42" s="3">
        <v>7.5278700000000001</v>
      </c>
      <c r="BM42" s="3">
        <v>7.8085820000000004</v>
      </c>
      <c r="BN42" s="3">
        <v>8.0951509999999995</v>
      </c>
      <c r="BO42" s="3">
        <v>8.3858960000000007</v>
      </c>
      <c r="BP42" s="3">
        <v>8.6787259999999993</v>
      </c>
      <c r="BQ42" s="3">
        <v>8.9699059999999999</v>
      </c>
      <c r="BR42" s="3">
        <v>9.2509069999999998</v>
      </c>
      <c r="BS42" s="3">
        <v>9.5155510000000003</v>
      </c>
      <c r="BT42" s="3">
        <v>9.7765830000000005</v>
      </c>
      <c r="BU42" s="3">
        <v>10.0359</v>
      </c>
      <c r="BV42" s="3">
        <v>10.294790000000001</v>
      </c>
      <c r="BW42" s="3">
        <v>10.554349999999999</v>
      </c>
      <c r="BX42" s="3">
        <v>10.81559</v>
      </c>
      <c r="BY42" s="3">
        <v>11.07953</v>
      </c>
      <c r="BZ42" s="3">
        <v>11.34717</v>
      </c>
      <c r="CA42" s="3">
        <v>11.61984</v>
      </c>
      <c r="CB42" s="3">
        <v>11.898759999999999</v>
      </c>
      <c r="CC42" s="3">
        <v>12.18524</v>
      </c>
      <c r="CD42" s="3">
        <v>12.480370000000001</v>
      </c>
      <c r="CE42" s="3">
        <v>12.784979999999999</v>
      </c>
      <c r="CF42" s="3">
        <v>13.1005</v>
      </c>
      <c r="CG42" s="3">
        <v>13.42817</v>
      </c>
      <c r="CH42" s="3">
        <v>13.769030000000001</v>
      </c>
      <c r="CI42" s="3">
        <v>14.124689999999999</v>
      </c>
      <c r="CJ42" s="3">
        <v>14.496589999999999</v>
      </c>
      <c r="CK42" s="3">
        <v>14.88592</v>
      </c>
      <c r="CL42" s="3">
        <v>15.294549999999999</v>
      </c>
      <c r="CM42" s="3">
        <v>15.724220000000001</v>
      </c>
      <c r="CN42" s="3">
        <v>16.176490000000001</v>
      </c>
      <c r="CO42" s="3">
        <v>16.653179999999999</v>
      </c>
      <c r="CP42" s="3">
        <v>17.155940000000001</v>
      </c>
      <c r="CQ42" t="s">
        <v>700</v>
      </c>
      <c r="CR42" t="b">
        <v>0</v>
      </c>
      <c r="CS42" t="s">
        <v>377</v>
      </c>
      <c r="CT42" t="s">
        <v>377</v>
      </c>
      <c r="CU42">
        <v>2025</v>
      </c>
      <c r="CV42">
        <v>2</v>
      </c>
      <c r="CW42" t="s">
        <v>377</v>
      </c>
      <c r="CX42" s="1" t="s">
        <v>701</v>
      </c>
      <c r="CY42" s="1" t="s">
        <v>702</v>
      </c>
      <c r="CZ42" t="s">
        <v>637</v>
      </c>
      <c r="DA42" t="s">
        <v>656</v>
      </c>
      <c r="DB42" s="1" t="s">
        <v>845</v>
      </c>
    </row>
    <row r="43" spans="1:106" x14ac:dyDescent="0.25">
      <c r="A43" t="s">
        <v>638</v>
      </c>
      <c r="B43" t="s">
        <v>653</v>
      </c>
      <c r="C43" s="1" t="s">
        <v>844</v>
      </c>
      <c r="D43" t="s">
        <v>397</v>
      </c>
      <c r="E43" t="s">
        <v>384</v>
      </c>
      <c r="F43" t="s">
        <v>374</v>
      </c>
      <c r="G43" s="2">
        <v>0.53253760000000006</v>
      </c>
      <c r="H43" s="2">
        <v>0.94151660000000004</v>
      </c>
      <c r="I43" s="2">
        <v>1.227948</v>
      </c>
      <c r="J43" s="2">
        <v>1.23817</v>
      </c>
      <c r="K43" s="2">
        <v>1.968513</v>
      </c>
      <c r="L43" s="2">
        <v>1.5524579999999999</v>
      </c>
      <c r="M43" s="2">
        <v>1.223624</v>
      </c>
      <c r="N43" s="2">
        <v>2.7622089999999999</v>
      </c>
      <c r="O43" s="2">
        <v>5.4709510000000003</v>
      </c>
      <c r="P43" s="2">
        <v>5.91256</v>
      </c>
      <c r="Q43" s="2">
        <v>5.009684</v>
      </c>
      <c r="R43" s="2">
        <v>-0.23307649999999999</v>
      </c>
      <c r="S43" s="2">
        <v>1.451308</v>
      </c>
      <c r="T43" s="2">
        <v>0.46441189999999999</v>
      </c>
      <c r="U43" s="2">
        <v>-2.6189369999999998</v>
      </c>
      <c r="V43" s="2">
        <v>5.9999500000000001</v>
      </c>
      <c r="W43" s="2">
        <v>8.9142489999999999</v>
      </c>
      <c r="X43" s="2">
        <v>10.6945</v>
      </c>
      <c r="Y43" s="2">
        <v>25.26004</v>
      </c>
      <c r="Z43" s="2">
        <v>27.644279999999998</v>
      </c>
      <c r="AA43" s="2">
        <v>25.016369999999998</v>
      </c>
      <c r="AB43" s="2">
        <v>22.388459999999998</v>
      </c>
      <c r="AC43" s="2">
        <v>22.729369999999999</v>
      </c>
      <c r="AD43" s="2">
        <v>24.58268</v>
      </c>
      <c r="AE43" s="2">
        <v>23.51567</v>
      </c>
      <c r="AF43" s="2">
        <v>22.55866</v>
      </c>
      <c r="AG43" s="2">
        <v>20.27815</v>
      </c>
      <c r="AH43" s="2">
        <v>20.455269999999999</v>
      </c>
      <c r="AI43" s="2">
        <v>20.794910000000002</v>
      </c>
      <c r="AJ43" s="2">
        <v>19.717790000000001</v>
      </c>
      <c r="AK43" s="2">
        <v>18.478950000000001</v>
      </c>
      <c r="AL43" s="2">
        <v>17.126010000000001</v>
      </c>
      <c r="AM43" s="2">
        <v>16.210830000000001</v>
      </c>
      <c r="AN43" s="2">
        <v>16.169409999999999</v>
      </c>
      <c r="AO43" s="2">
        <v>17.007580000000001</v>
      </c>
      <c r="AP43" s="2">
        <v>17.526630000000001</v>
      </c>
      <c r="AQ43" s="2">
        <v>18.34667</v>
      </c>
      <c r="AR43" s="2">
        <v>20.4374</v>
      </c>
      <c r="AS43" s="2">
        <v>26.557590000000001</v>
      </c>
      <c r="AT43" s="2">
        <v>31.336970000000001</v>
      </c>
      <c r="AU43" s="2">
        <v>36.521549999999998</v>
      </c>
      <c r="AV43" s="2">
        <v>36.662100000000002</v>
      </c>
      <c r="AW43" s="2">
        <v>33.346069999999997</v>
      </c>
      <c r="AX43" s="2">
        <v>31.22775</v>
      </c>
      <c r="AY43" s="2">
        <v>29.592279999999999</v>
      </c>
      <c r="AZ43" s="2">
        <v>29.5716</v>
      </c>
      <c r="BA43" s="2">
        <v>28.149609999999999</v>
      </c>
      <c r="BB43" s="2">
        <v>25.12407</v>
      </c>
      <c r="BC43" s="2">
        <v>26.155830000000002</v>
      </c>
      <c r="BD43" s="2">
        <v>31.60716</v>
      </c>
      <c r="BE43" s="2">
        <v>35.336979999999997</v>
      </c>
      <c r="BF43" s="2">
        <v>38.797049999999999</v>
      </c>
      <c r="BG43" s="2">
        <v>41.606990000000003</v>
      </c>
      <c r="BH43" s="3">
        <v>43.430660000000003</v>
      </c>
      <c r="BI43" s="3">
        <v>46.328159999999997</v>
      </c>
      <c r="BJ43" s="3">
        <v>49.412990000000001</v>
      </c>
      <c r="BK43" s="3">
        <v>52.60051</v>
      </c>
      <c r="BL43" s="3">
        <v>55.787329999999997</v>
      </c>
      <c r="BM43" s="3">
        <v>58.810029999999998</v>
      </c>
      <c r="BN43" s="3">
        <v>61.671559999999999</v>
      </c>
      <c r="BO43" s="3">
        <v>64.446020000000004</v>
      </c>
      <c r="BP43" s="3">
        <v>67.133489999999995</v>
      </c>
      <c r="BQ43" s="3">
        <v>69.694630000000004</v>
      </c>
      <c r="BR43" s="3">
        <v>72.214830000000006</v>
      </c>
      <c r="BS43" s="3">
        <v>74.747169999999997</v>
      </c>
      <c r="BT43" s="3">
        <v>77.291210000000007</v>
      </c>
      <c r="BU43" s="3">
        <v>79.842269999999999</v>
      </c>
      <c r="BV43" s="3">
        <v>82.39658</v>
      </c>
      <c r="BW43" s="3">
        <v>84.969040000000007</v>
      </c>
      <c r="BX43" s="3">
        <v>87.565020000000004</v>
      </c>
      <c r="BY43" s="3">
        <v>90.190799999999996</v>
      </c>
      <c r="BZ43" s="3">
        <v>92.849440000000001</v>
      </c>
      <c r="CA43" s="3">
        <v>95.544380000000004</v>
      </c>
      <c r="CB43" s="3">
        <v>98.289379999999994</v>
      </c>
      <c r="CC43" s="3">
        <v>101.0842</v>
      </c>
      <c r="CD43" s="3">
        <v>103.9353</v>
      </c>
      <c r="CE43" s="3">
        <v>106.851</v>
      </c>
      <c r="CF43" s="3">
        <v>109.8356</v>
      </c>
      <c r="CG43" s="3">
        <v>112.893</v>
      </c>
      <c r="CH43" s="3">
        <v>116.0339</v>
      </c>
      <c r="CI43" s="3">
        <v>119.26300000000001</v>
      </c>
      <c r="CJ43" s="3">
        <v>122.5872</v>
      </c>
      <c r="CK43" s="3">
        <v>126.0081</v>
      </c>
      <c r="CL43" s="3">
        <v>129.53219999999999</v>
      </c>
      <c r="CM43" s="3">
        <v>133.16640000000001</v>
      </c>
      <c r="CN43" s="3">
        <v>136.91739999999999</v>
      </c>
      <c r="CO43" s="3">
        <v>140.78440000000001</v>
      </c>
      <c r="CP43" s="3">
        <v>144.7732</v>
      </c>
      <c r="CQ43" t="s">
        <v>703</v>
      </c>
      <c r="CR43" t="b">
        <v>1</v>
      </c>
      <c r="CS43" t="s">
        <v>377</v>
      </c>
      <c r="CT43" t="s">
        <v>377</v>
      </c>
      <c r="CU43">
        <v>2025</v>
      </c>
      <c r="CV43">
        <v>2</v>
      </c>
      <c r="CW43" t="s">
        <v>377</v>
      </c>
      <c r="CX43" t="s">
        <v>704</v>
      </c>
      <c r="CY43" s="1" t="s">
        <v>705</v>
      </c>
      <c r="CZ43" t="s">
        <v>642</v>
      </c>
      <c r="DA43" t="s">
        <v>656</v>
      </c>
      <c r="DB43" s="1" t="s">
        <v>845</v>
      </c>
    </row>
    <row r="44" spans="1:106" x14ac:dyDescent="0.25">
      <c r="A44" t="s">
        <v>643</v>
      </c>
      <c r="B44" t="s">
        <v>653</v>
      </c>
      <c r="C44" s="1" t="s">
        <v>844</v>
      </c>
      <c r="D44" t="s">
        <v>644</v>
      </c>
      <c r="E44" t="s">
        <v>373</v>
      </c>
      <c r="F44" t="s">
        <v>374</v>
      </c>
      <c r="G44" s="2">
        <v>3553.0369999999998</v>
      </c>
      <c r="H44" s="2">
        <v>4397.5950000000003</v>
      </c>
      <c r="I44" s="2">
        <v>5346.4</v>
      </c>
      <c r="J44" s="2">
        <v>5906.2240000000002</v>
      </c>
      <c r="K44" s="2">
        <v>7658.6890000000003</v>
      </c>
      <c r="L44" s="2">
        <v>9006.9220000000005</v>
      </c>
      <c r="M44" s="2">
        <v>11487.63</v>
      </c>
      <c r="N44" s="2">
        <v>16780.39</v>
      </c>
      <c r="O44" s="2">
        <v>24984.48</v>
      </c>
      <c r="P44" s="2">
        <v>36744.300000000003</v>
      </c>
      <c r="Q44" s="2">
        <v>43218.67</v>
      </c>
      <c r="R44" s="2">
        <v>51442.58</v>
      </c>
      <c r="S44" s="2">
        <v>62413.66</v>
      </c>
      <c r="T44" s="2">
        <v>58973.91</v>
      </c>
      <c r="U44" s="2">
        <v>54716.82</v>
      </c>
      <c r="V44" s="2">
        <v>49995.3</v>
      </c>
      <c r="W44" s="2">
        <v>53073.58</v>
      </c>
      <c r="X44" s="2">
        <v>53234.98</v>
      </c>
      <c r="Y44" s="2">
        <v>58021.440000000002</v>
      </c>
      <c r="Z44" s="2">
        <v>59443.98</v>
      </c>
      <c r="AA44" s="2">
        <v>71700.45</v>
      </c>
      <c r="AB44" s="2">
        <v>83792.539999999994</v>
      </c>
      <c r="AC44" s="2">
        <v>96586.48</v>
      </c>
      <c r="AD44" s="2">
        <v>100418</v>
      </c>
      <c r="AE44" s="2">
        <v>101913</v>
      </c>
      <c r="AF44" s="2">
        <v>92937.96</v>
      </c>
      <c r="AG44" s="2">
        <v>86214.22</v>
      </c>
      <c r="AH44" s="2">
        <v>79752.759999999995</v>
      </c>
      <c r="AI44" s="2">
        <v>66858.05</v>
      </c>
      <c r="AJ44" s="2">
        <v>72924.740000000005</v>
      </c>
      <c r="AK44" s="2">
        <v>58828.42</v>
      </c>
      <c r="AL44" s="2">
        <v>53331.93</v>
      </c>
      <c r="AM44" s="2">
        <v>53201.16</v>
      </c>
      <c r="AN44" s="2">
        <v>55284.19</v>
      </c>
      <c r="AO44" s="2">
        <v>56068.34</v>
      </c>
      <c r="AP44" s="2">
        <v>54599.83</v>
      </c>
      <c r="AQ44" s="2">
        <v>43438.32</v>
      </c>
      <c r="AR44" s="2">
        <v>38497.33</v>
      </c>
      <c r="AS44" s="2">
        <v>45660.58</v>
      </c>
      <c r="AT44" s="2">
        <v>37438.43</v>
      </c>
      <c r="AU44" s="2">
        <v>32886.99</v>
      </c>
      <c r="AV44" s="2">
        <v>26334.44</v>
      </c>
      <c r="AW44" s="2">
        <v>23408.87</v>
      </c>
      <c r="AX44" s="2">
        <v>20730.02</v>
      </c>
      <c r="AY44" s="2">
        <v>19535.689999999999</v>
      </c>
      <c r="AZ44" s="2">
        <v>21455.69</v>
      </c>
      <c r="BA44" s="2">
        <v>19979.28</v>
      </c>
      <c r="BB44" s="2">
        <v>13647.15</v>
      </c>
      <c r="BC44" s="2">
        <v>12494.01</v>
      </c>
      <c r="BD44" s="2">
        <v>29516.65</v>
      </c>
      <c r="BE44" s="2">
        <v>44239.4</v>
      </c>
      <c r="BF44" s="2">
        <v>41510.11</v>
      </c>
      <c r="BG44" s="2">
        <v>43579.23</v>
      </c>
      <c r="BH44" s="3">
        <v>49169.88</v>
      </c>
      <c r="BI44" s="3">
        <v>52175.77</v>
      </c>
      <c r="BJ44" s="3">
        <v>54399.95</v>
      </c>
      <c r="BK44" s="3">
        <v>56137.5</v>
      </c>
      <c r="BL44" s="3">
        <v>57592.55</v>
      </c>
      <c r="BM44" s="3">
        <v>58993.16</v>
      </c>
      <c r="BN44" s="3">
        <v>60382.67</v>
      </c>
      <c r="BO44" s="3">
        <v>61755.74</v>
      </c>
      <c r="BP44" s="3">
        <v>63116.56</v>
      </c>
      <c r="BQ44" s="3">
        <v>64475.16</v>
      </c>
      <c r="BR44" s="3">
        <v>65839.820000000007</v>
      </c>
      <c r="BS44" s="3">
        <v>67217.649999999994</v>
      </c>
      <c r="BT44" s="3">
        <v>68614.559999999998</v>
      </c>
      <c r="BU44" s="3">
        <v>70036.100000000006</v>
      </c>
      <c r="BV44" s="3">
        <v>71487.03</v>
      </c>
      <c r="BW44" s="3">
        <v>72969.48</v>
      </c>
      <c r="BX44" s="3">
        <v>74509.990000000005</v>
      </c>
      <c r="BY44" s="3">
        <v>76102.58</v>
      </c>
      <c r="BZ44" s="3">
        <v>77740.77</v>
      </c>
      <c r="CA44" s="3">
        <v>79428.11</v>
      </c>
      <c r="CB44" s="3">
        <v>81167.56</v>
      </c>
      <c r="CC44" s="3">
        <v>82961.88</v>
      </c>
      <c r="CD44" s="3">
        <v>84813.4</v>
      </c>
      <c r="CE44" s="3">
        <v>86725.77</v>
      </c>
      <c r="CF44" s="3">
        <v>88702.720000000001</v>
      </c>
      <c r="CG44" s="3">
        <v>90747.13</v>
      </c>
      <c r="CH44" s="3">
        <v>92861.45</v>
      </c>
      <c r="CI44" s="3">
        <v>95048.3</v>
      </c>
      <c r="CJ44" s="3">
        <v>97309.7</v>
      </c>
      <c r="CK44" s="3">
        <v>99647.12</v>
      </c>
      <c r="CL44" s="3">
        <v>102061.4</v>
      </c>
      <c r="CM44" s="3">
        <v>104553.60000000001</v>
      </c>
      <c r="CN44" s="3">
        <v>107124.2</v>
      </c>
      <c r="CO44" s="3">
        <v>109774.3</v>
      </c>
      <c r="CP44" s="3">
        <v>112505.4</v>
      </c>
      <c r="CQ44" t="s">
        <v>706</v>
      </c>
      <c r="CR44" t="b">
        <v>1</v>
      </c>
      <c r="CS44" t="s">
        <v>377</v>
      </c>
      <c r="CT44" t="s">
        <v>377</v>
      </c>
      <c r="CU44">
        <v>2025</v>
      </c>
      <c r="CV44">
        <v>1</v>
      </c>
      <c r="CW44" t="s">
        <v>377</v>
      </c>
      <c r="CX44" s="1" t="s">
        <v>707</v>
      </c>
      <c r="CY44" t="s">
        <v>708</v>
      </c>
      <c r="CZ44" t="s">
        <v>648</v>
      </c>
      <c r="DA44" t="s">
        <v>656</v>
      </c>
      <c r="DB44" s="1" t="s">
        <v>845</v>
      </c>
    </row>
    <row r="45" spans="1:106" x14ac:dyDescent="0.25">
      <c r="A45" t="s">
        <v>649</v>
      </c>
      <c r="B45" t="s">
        <v>653</v>
      </c>
      <c r="C45" s="1" t="s">
        <v>844</v>
      </c>
      <c r="D45" t="s">
        <v>650</v>
      </c>
      <c r="E45" t="s">
        <v>384</v>
      </c>
      <c r="F45" t="s">
        <v>374</v>
      </c>
      <c r="G45" s="2">
        <v>1.915308</v>
      </c>
      <c r="H45" s="2">
        <v>2.2639960000000001</v>
      </c>
      <c r="I45" s="2">
        <v>2.686347</v>
      </c>
      <c r="J45" s="2">
        <v>2.8778709999999998</v>
      </c>
      <c r="K45" s="2">
        <v>3.113591</v>
      </c>
      <c r="L45" s="2">
        <v>3.064492</v>
      </c>
      <c r="M45" s="2">
        <v>2.9711759999999998</v>
      </c>
      <c r="N45" s="2">
        <v>3.154236</v>
      </c>
      <c r="O45" s="2">
        <v>3.4021690000000002</v>
      </c>
      <c r="P45" s="2">
        <v>3.559402</v>
      </c>
      <c r="Q45" s="2">
        <v>3.6574430000000002</v>
      </c>
      <c r="R45" s="2">
        <v>3.6314570000000002</v>
      </c>
      <c r="S45" s="2">
        <v>3.7354569999999998</v>
      </c>
      <c r="T45" s="2">
        <v>3.788996</v>
      </c>
      <c r="U45" s="2">
        <v>3.761018</v>
      </c>
      <c r="V45" s="2">
        <v>3.795655</v>
      </c>
      <c r="W45" s="2">
        <v>3.9940449999999998</v>
      </c>
      <c r="X45" s="2">
        <v>4.5163500000000001</v>
      </c>
      <c r="Y45" s="2">
        <v>5.206969</v>
      </c>
      <c r="Z45" s="2">
        <v>6.3746510000000001</v>
      </c>
      <c r="AA45" s="2">
        <v>6.7757149999999999</v>
      </c>
      <c r="AB45" s="2">
        <v>7.541112</v>
      </c>
      <c r="AC45" s="2">
        <v>7.7954489999999996</v>
      </c>
      <c r="AD45" s="2">
        <v>7.5470170000000003</v>
      </c>
      <c r="AE45" s="2">
        <v>7.7226900000000001</v>
      </c>
      <c r="AF45" s="2">
        <v>7.9103839999999996</v>
      </c>
      <c r="AG45" s="2">
        <v>7.9947330000000001</v>
      </c>
      <c r="AH45" s="2">
        <v>7.8339749999999997</v>
      </c>
      <c r="AI45" s="2">
        <v>7.4638429999999998</v>
      </c>
      <c r="AJ45" s="2">
        <v>7.1644829999999997</v>
      </c>
      <c r="AK45" s="2">
        <v>6.3935029999999999</v>
      </c>
      <c r="AL45" s="2">
        <v>6.2979139999999996</v>
      </c>
      <c r="AM45" s="2">
        <v>6.6058310000000002</v>
      </c>
      <c r="AN45" s="2">
        <v>6.858708</v>
      </c>
      <c r="AO45" s="2">
        <v>6.3749200000000004</v>
      </c>
      <c r="AP45" s="2">
        <v>6.0845789999999997</v>
      </c>
      <c r="AQ45" s="2">
        <v>5.4524249999999999</v>
      </c>
      <c r="AR45" s="2">
        <v>5.1567980000000002</v>
      </c>
      <c r="AS45" s="2">
        <v>4.7385570000000001</v>
      </c>
      <c r="AT45" s="2">
        <v>4.4207029999999996</v>
      </c>
      <c r="AU45" s="2">
        <v>3.96591</v>
      </c>
      <c r="AV45" s="2">
        <v>3.6867709999999998</v>
      </c>
      <c r="AW45" s="2">
        <v>3.5786859999999998</v>
      </c>
      <c r="AX45" s="2">
        <v>3.184078</v>
      </c>
      <c r="AY45" s="2">
        <v>2.7356349999999998</v>
      </c>
      <c r="AZ45" s="2">
        <v>2.2890470000000001</v>
      </c>
      <c r="BA45" s="2">
        <v>2.1049449999999998</v>
      </c>
      <c r="BB45" s="2">
        <v>1.9778210000000001</v>
      </c>
      <c r="BC45" s="3">
        <v>2.0564269999999998</v>
      </c>
      <c r="BD45" s="3">
        <v>2.1851069999999999</v>
      </c>
      <c r="BE45" s="3">
        <v>2.2207150000000002</v>
      </c>
      <c r="BF45" s="3">
        <v>2.2815020000000001</v>
      </c>
      <c r="BG45" s="3">
        <v>2.3114240000000001</v>
      </c>
      <c r="BH45" s="3">
        <v>2.3314080000000001</v>
      </c>
      <c r="BI45" s="3">
        <v>2.3877830000000002</v>
      </c>
      <c r="BJ45" s="3">
        <v>2.4566050000000001</v>
      </c>
      <c r="BK45" s="3">
        <v>2.524562</v>
      </c>
      <c r="BL45" s="3">
        <v>2.59537</v>
      </c>
      <c r="BM45" s="3">
        <v>2.6692490000000002</v>
      </c>
      <c r="BN45" s="3">
        <v>2.7454239999999999</v>
      </c>
      <c r="BO45" s="3">
        <v>2.8235730000000001</v>
      </c>
      <c r="BP45" s="3">
        <v>2.9040469999999998</v>
      </c>
      <c r="BQ45" s="3">
        <v>2.9869400000000002</v>
      </c>
      <c r="BR45" s="3">
        <v>3.0716739999999998</v>
      </c>
      <c r="BS45" s="3">
        <v>3.1579130000000002</v>
      </c>
      <c r="BT45" s="3">
        <v>3.2454320000000001</v>
      </c>
      <c r="BU45" s="3">
        <v>3.3340610000000002</v>
      </c>
      <c r="BV45" s="3">
        <v>3.4233560000000001</v>
      </c>
      <c r="BW45" s="3">
        <v>3.5138590000000001</v>
      </c>
      <c r="BX45" s="3">
        <v>3.6058020000000002</v>
      </c>
      <c r="BY45" s="3">
        <v>3.698842</v>
      </c>
      <c r="BZ45" s="3">
        <v>3.7927930000000001</v>
      </c>
      <c r="CA45" s="3">
        <v>3.8876930000000001</v>
      </c>
      <c r="CB45" s="3">
        <v>3.9840800000000001</v>
      </c>
      <c r="CC45" s="3">
        <v>4.0821480000000001</v>
      </c>
      <c r="CD45" s="3">
        <v>4.1816820000000003</v>
      </c>
      <c r="CE45" s="3">
        <v>4.2827679999999999</v>
      </c>
      <c r="CF45" s="3">
        <v>4.3854980000000001</v>
      </c>
      <c r="CG45" s="3">
        <v>4.4903940000000002</v>
      </c>
      <c r="CH45" s="3">
        <v>4.5974130000000004</v>
      </c>
      <c r="CI45" s="3">
        <v>4.7064269999999997</v>
      </c>
      <c r="CJ45" s="3">
        <v>4.8178710000000002</v>
      </c>
      <c r="CK45" s="3">
        <v>4.9317989999999998</v>
      </c>
      <c r="CL45" s="3">
        <v>5.0485709999999999</v>
      </c>
      <c r="CM45" s="3">
        <v>5.1685590000000001</v>
      </c>
      <c r="CN45" s="3">
        <v>5.2919530000000004</v>
      </c>
      <c r="CO45" s="3">
        <v>5.4189480000000003</v>
      </c>
      <c r="CP45" s="3">
        <v>5.5496639999999999</v>
      </c>
      <c r="CQ45" t="s">
        <v>709</v>
      </c>
      <c r="CR45" t="b">
        <v>1</v>
      </c>
      <c r="CS45" t="s">
        <v>377</v>
      </c>
      <c r="CT45" t="s">
        <v>377</v>
      </c>
      <c r="CU45">
        <v>2020</v>
      </c>
      <c r="CV45">
        <v>4</v>
      </c>
      <c r="CW45" t="s">
        <v>377</v>
      </c>
      <c r="CX45" t="s">
        <v>709</v>
      </c>
      <c r="CY45" t="s">
        <v>377</v>
      </c>
      <c r="CZ45" t="s">
        <v>652</v>
      </c>
      <c r="DA45" t="s">
        <v>656</v>
      </c>
      <c r="DB45" s="1" t="s">
        <v>845</v>
      </c>
    </row>
    <row r="46" spans="1:106" x14ac:dyDescent="0.25">
      <c r="A46" t="s">
        <v>370</v>
      </c>
      <c r="B46" t="s">
        <v>443</v>
      </c>
      <c r="C46" s="1" t="s">
        <v>844</v>
      </c>
      <c r="D46" t="s">
        <v>372</v>
      </c>
      <c r="E46" t="s">
        <v>373</v>
      </c>
      <c r="F46" t="s">
        <v>374</v>
      </c>
      <c r="G46" s="2">
        <v>35969.43</v>
      </c>
      <c r="H46" s="2">
        <v>48829.88</v>
      </c>
      <c r="I46" s="2">
        <v>62646</v>
      </c>
      <c r="J46" s="2">
        <v>73402.75</v>
      </c>
      <c r="K46" s="2">
        <v>83765.5</v>
      </c>
      <c r="L46" s="2">
        <v>94137.5</v>
      </c>
      <c r="M46" s="2">
        <v>104807</v>
      </c>
      <c r="N46" s="2">
        <v>121541.3</v>
      </c>
      <c r="O46" s="2">
        <v>131791.5</v>
      </c>
      <c r="P46" s="2">
        <v>140578.79999999999</v>
      </c>
      <c r="Q46" s="2">
        <v>152083.29999999999</v>
      </c>
      <c r="R46" s="2">
        <v>163648.5</v>
      </c>
      <c r="S46" s="2">
        <v>176082.8</v>
      </c>
      <c r="T46" s="2">
        <v>187833.8</v>
      </c>
      <c r="U46" s="2">
        <v>198357.3</v>
      </c>
      <c r="V46" s="2">
        <v>196661.8</v>
      </c>
      <c r="W46" s="2">
        <v>188804.5</v>
      </c>
      <c r="X46" s="2">
        <v>187903.8</v>
      </c>
      <c r="Y46" s="2">
        <v>200592</v>
      </c>
      <c r="Z46" s="2">
        <v>237655.3</v>
      </c>
      <c r="AA46" s="2">
        <v>286197.8</v>
      </c>
      <c r="AB46" s="2">
        <v>329627</v>
      </c>
      <c r="AC46" s="2">
        <v>367999</v>
      </c>
      <c r="AD46" s="2">
        <v>400613.3</v>
      </c>
      <c r="AE46" s="2">
        <v>420757</v>
      </c>
      <c r="AF46" s="2">
        <v>419066</v>
      </c>
      <c r="AG46" s="2">
        <v>421574</v>
      </c>
      <c r="AH46" s="2">
        <v>414826</v>
      </c>
      <c r="AI46" s="2">
        <v>400663</v>
      </c>
      <c r="AJ46" s="2">
        <v>422180</v>
      </c>
      <c r="AK46" s="2">
        <v>462610</v>
      </c>
      <c r="AL46" s="2">
        <v>526430</v>
      </c>
      <c r="AM46" s="2">
        <v>573493</v>
      </c>
      <c r="AN46" s="2">
        <v>619114</v>
      </c>
      <c r="AO46" s="2">
        <v>666880</v>
      </c>
      <c r="AP46" s="2">
        <v>809985</v>
      </c>
      <c r="AQ46" s="2">
        <v>1005405</v>
      </c>
      <c r="AR46" s="2">
        <v>1220252</v>
      </c>
      <c r="AS46" s="2">
        <v>1353765</v>
      </c>
      <c r="AT46" s="2">
        <v>1447791</v>
      </c>
      <c r="AU46" s="2">
        <v>1519787</v>
      </c>
      <c r="AV46" s="2">
        <v>1622146</v>
      </c>
      <c r="AW46" s="2">
        <v>1683930</v>
      </c>
      <c r="AX46" s="2">
        <v>1749168</v>
      </c>
      <c r="AY46" s="2">
        <v>1806064</v>
      </c>
      <c r="AZ46" s="2">
        <v>1858505</v>
      </c>
      <c r="BA46" s="2">
        <v>1913591</v>
      </c>
      <c r="BB46" s="2">
        <v>2226431</v>
      </c>
      <c r="BC46" s="2">
        <v>2402710</v>
      </c>
      <c r="BD46" s="2">
        <v>2516697</v>
      </c>
      <c r="BE46" s="2">
        <v>2721043</v>
      </c>
      <c r="BF46" s="2">
        <v>2887827</v>
      </c>
      <c r="BG46" s="2">
        <v>3064897</v>
      </c>
      <c r="BH46" s="3">
        <v>3181205</v>
      </c>
      <c r="BI46" s="3">
        <v>3281835</v>
      </c>
      <c r="BJ46" s="3">
        <v>3374556</v>
      </c>
      <c r="BK46" s="3">
        <v>3463381</v>
      </c>
      <c r="BL46" s="3">
        <v>3561268</v>
      </c>
      <c r="BM46" s="3">
        <v>3674021</v>
      </c>
      <c r="BN46" s="3">
        <v>3796764</v>
      </c>
      <c r="BO46" s="3">
        <v>3930023</v>
      </c>
      <c r="BP46" s="3">
        <v>4074375</v>
      </c>
      <c r="BQ46" s="3">
        <v>4230457</v>
      </c>
      <c r="BR46" s="3">
        <v>4397199</v>
      </c>
      <c r="BS46" s="3">
        <v>4575214</v>
      </c>
      <c r="BT46" s="3">
        <v>4765135</v>
      </c>
      <c r="BU46" s="3">
        <v>4967636</v>
      </c>
      <c r="BV46" s="3">
        <v>5183445</v>
      </c>
      <c r="BW46" s="3">
        <v>5407570</v>
      </c>
      <c r="BX46" s="3">
        <v>5640226</v>
      </c>
      <c r="BY46" s="3">
        <v>5881687</v>
      </c>
      <c r="BZ46" s="3">
        <v>6132124</v>
      </c>
      <c r="CA46" s="3">
        <v>6391709</v>
      </c>
      <c r="CB46" s="3">
        <v>6660699</v>
      </c>
      <c r="CC46" s="3">
        <v>6939436</v>
      </c>
      <c r="CD46" s="3">
        <v>7228216</v>
      </c>
      <c r="CE46" s="3">
        <v>7527347</v>
      </c>
      <c r="CF46" s="3">
        <v>7837116</v>
      </c>
      <c r="CG46" s="3">
        <v>8157836</v>
      </c>
      <c r="CH46" s="3">
        <v>8489808</v>
      </c>
      <c r="CI46" s="3">
        <v>8833310</v>
      </c>
      <c r="CJ46" s="3">
        <v>9188687</v>
      </c>
      <c r="CK46" s="3">
        <v>9556276</v>
      </c>
      <c r="CL46" s="3">
        <v>9936421</v>
      </c>
      <c r="CM46" s="3">
        <v>10329510</v>
      </c>
      <c r="CN46" s="3">
        <v>10735980</v>
      </c>
      <c r="CO46" s="3">
        <v>11156220</v>
      </c>
      <c r="CP46" s="3">
        <v>11590690</v>
      </c>
      <c r="CQ46" s="1" t="s">
        <v>444</v>
      </c>
      <c r="CR46" t="b">
        <v>0</v>
      </c>
      <c r="CS46" t="s">
        <v>377</v>
      </c>
      <c r="CT46" t="s">
        <v>377</v>
      </c>
      <c r="CU46">
        <v>2025</v>
      </c>
      <c r="CV46">
        <v>2</v>
      </c>
      <c r="CW46" t="s">
        <v>377</v>
      </c>
      <c r="CX46" s="1" t="s">
        <v>445</v>
      </c>
      <c r="CY46" t="s">
        <v>377</v>
      </c>
      <c r="CZ46" t="s">
        <v>380</v>
      </c>
      <c r="DA46" t="s">
        <v>446</v>
      </c>
      <c r="DB46" s="1" t="s">
        <v>845</v>
      </c>
    </row>
    <row r="47" spans="1:106" x14ac:dyDescent="0.25">
      <c r="A47" t="s">
        <v>413</v>
      </c>
      <c r="B47" t="s">
        <v>443</v>
      </c>
      <c r="C47" s="1" t="s">
        <v>844</v>
      </c>
      <c r="D47" t="s">
        <v>414</v>
      </c>
      <c r="E47" t="s">
        <v>373</v>
      </c>
      <c r="F47" t="s">
        <v>374</v>
      </c>
      <c r="G47" s="2">
        <v>64923</v>
      </c>
      <c r="H47" s="2">
        <v>74036</v>
      </c>
      <c r="I47" s="2">
        <v>82299</v>
      </c>
      <c r="J47" s="2">
        <v>91437</v>
      </c>
      <c r="K47" s="2">
        <v>104504</v>
      </c>
      <c r="L47" s="2">
        <v>123288</v>
      </c>
      <c r="M47" s="2">
        <v>132680</v>
      </c>
      <c r="N47" s="2">
        <v>150393</v>
      </c>
      <c r="O47" s="2">
        <v>177353</v>
      </c>
      <c r="P47" s="2">
        <v>209732</v>
      </c>
      <c r="Q47" s="2">
        <v>251868</v>
      </c>
      <c r="R47" s="2">
        <v>290671</v>
      </c>
      <c r="S47" s="2">
        <v>340487</v>
      </c>
      <c r="T47" s="2">
        <v>381478</v>
      </c>
      <c r="U47" s="2">
        <v>418659</v>
      </c>
      <c r="V47" s="2">
        <v>456865</v>
      </c>
      <c r="W47" s="2">
        <v>498148</v>
      </c>
      <c r="X47" s="2">
        <v>540348</v>
      </c>
      <c r="Y47" s="2">
        <v>616390</v>
      </c>
      <c r="Z47" s="2">
        <v>665461</v>
      </c>
      <c r="AA47" s="2">
        <v>777123</v>
      </c>
      <c r="AB47" s="2">
        <v>808152</v>
      </c>
      <c r="AC47" s="2">
        <v>866026</v>
      </c>
      <c r="AD47" s="2">
        <v>951233</v>
      </c>
      <c r="AE47" s="2">
        <v>950251</v>
      </c>
      <c r="AF47" s="2">
        <v>961277</v>
      </c>
      <c r="AG47" s="2">
        <v>937355</v>
      </c>
      <c r="AH47" s="2">
        <v>941783</v>
      </c>
      <c r="AI47" s="2">
        <v>982166</v>
      </c>
      <c r="AJ47" s="2">
        <v>1003151</v>
      </c>
      <c r="AK47" s="2">
        <v>1010686</v>
      </c>
      <c r="AL47" s="2">
        <v>1067711</v>
      </c>
      <c r="AM47" s="2">
        <v>1106114</v>
      </c>
      <c r="AN47" s="2">
        <v>1126511</v>
      </c>
      <c r="AO47" s="2">
        <v>1125273</v>
      </c>
      <c r="AP47" s="2">
        <v>1230238</v>
      </c>
      <c r="AQ47" s="2">
        <v>1361026</v>
      </c>
      <c r="AR47" s="2">
        <v>1492208</v>
      </c>
      <c r="AS47" s="2">
        <v>1642422</v>
      </c>
      <c r="AT47" s="2">
        <v>1739555</v>
      </c>
      <c r="AU47" s="2">
        <v>1753831</v>
      </c>
      <c r="AV47" s="2">
        <v>1858520</v>
      </c>
      <c r="AW47" s="2">
        <v>1983658</v>
      </c>
      <c r="AX47" s="2">
        <v>2014521</v>
      </c>
      <c r="AY47" s="2">
        <v>2058193</v>
      </c>
      <c r="AZ47" s="2">
        <v>2129521</v>
      </c>
      <c r="BA47" s="2">
        <v>2237183</v>
      </c>
      <c r="BB47" s="2">
        <v>2855359</v>
      </c>
      <c r="BC47" s="2">
        <v>2987687</v>
      </c>
      <c r="BD47" s="2">
        <v>2816866</v>
      </c>
      <c r="BE47" s="2">
        <v>3052045</v>
      </c>
      <c r="BF47" s="2">
        <v>3293439</v>
      </c>
      <c r="BG47" s="2">
        <v>3394563</v>
      </c>
      <c r="BH47" s="3">
        <v>3511221</v>
      </c>
      <c r="BI47" s="3">
        <v>3637357</v>
      </c>
      <c r="BJ47" s="3">
        <v>3762022</v>
      </c>
      <c r="BK47" s="3">
        <v>3875896</v>
      </c>
      <c r="BL47" s="3">
        <v>3984440</v>
      </c>
      <c r="BM47" s="3">
        <v>4093102</v>
      </c>
      <c r="BN47" s="3">
        <v>4201782</v>
      </c>
      <c r="BO47" s="3">
        <v>4312057</v>
      </c>
      <c r="BP47" s="3">
        <v>4422922</v>
      </c>
      <c r="BQ47" s="3">
        <v>4534160</v>
      </c>
      <c r="BR47" s="3">
        <v>4647417</v>
      </c>
      <c r="BS47" s="3">
        <v>4764124</v>
      </c>
      <c r="BT47" s="3">
        <v>4884767</v>
      </c>
      <c r="BU47" s="3">
        <v>5009698</v>
      </c>
      <c r="BV47" s="3">
        <v>5139642</v>
      </c>
      <c r="BW47" s="3">
        <v>5275413</v>
      </c>
      <c r="BX47" s="3">
        <v>5417502</v>
      </c>
      <c r="BY47" s="3">
        <v>5566077</v>
      </c>
      <c r="BZ47" s="3">
        <v>5721318</v>
      </c>
      <c r="CA47" s="3">
        <v>5883491</v>
      </c>
      <c r="CB47" s="3">
        <v>6052640</v>
      </c>
      <c r="CC47" s="3">
        <v>6228928</v>
      </c>
      <c r="CD47" s="3">
        <v>6412183</v>
      </c>
      <c r="CE47" s="3">
        <v>6602434</v>
      </c>
      <c r="CF47" s="3">
        <v>6800080</v>
      </c>
      <c r="CG47" s="3">
        <v>7005642</v>
      </c>
      <c r="CH47" s="3">
        <v>7219370</v>
      </c>
      <c r="CI47" s="3">
        <v>7441455</v>
      </c>
      <c r="CJ47" s="3">
        <v>7672160</v>
      </c>
      <c r="CK47" s="3">
        <v>7911754</v>
      </c>
      <c r="CL47" s="3">
        <v>8160475</v>
      </c>
      <c r="CM47" s="3">
        <v>8418655</v>
      </c>
      <c r="CN47" s="3">
        <v>8686822</v>
      </c>
      <c r="CO47" s="3">
        <v>8965213</v>
      </c>
      <c r="CP47" s="3">
        <v>9254375</v>
      </c>
      <c r="CQ47" t="s">
        <v>433</v>
      </c>
      <c r="CR47" t="b">
        <v>0</v>
      </c>
      <c r="CS47" t="s">
        <v>377</v>
      </c>
      <c r="CT47" t="s">
        <v>377</v>
      </c>
      <c r="CU47">
        <v>2025</v>
      </c>
      <c r="CV47">
        <v>2</v>
      </c>
      <c r="CW47" t="s">
        <v>377</v>
      </c>
      <c r="CX47" s="1" t="s">
        <v>460</v>
      </c>
      <c r="CY47" t="s">
        <v>461</v>
      </c>
      <c r="CZ47" t="s">
        <v>418</v>
      </c>
      <c r="DA47" t="s">
        <v>446</v>
      </c>
      <c r="DB47" s="1" t="s">
        <v>845</v>
      </c>
    </row>
    <row r="48" spans="1:106" x14ac:dyDescent="0.25">
      <c r="A48" t="s">
        <v>382</v>
      </c>
      <c r="B48" t="s">
        <v>443</v>
      </c>
      <c r="C48" s="1" t="s">
        <v>844</v>
      </c>
      <c r="D48" t="s">
        <v>383</v>
      </c>
      <c r="E48" t="s">
        <v>384</v>
      </c>
      <c r="F48" t="s">
        <v>374</v>
      </c>
      <c r="G48" s="2">
        <v>1158.847</v>
      </c>
      <c r="H48" s="2">
        <v>1251.7090000000001</v>
      </c>
      <c r="I48" s="2">
        <v>1412.028</v>
      </c>
      <c r="J48" s="2">
        <v>1521.4770000000001</v>
      </c>
      <c r="K48" s="2">
        <v>1639.1120000000001</v>
      </c>
      <c r="L48" s="2">
        <v>1778.414</v>
      </c>
      <c r="M48" s="2">
        <v>1922.42</v>
      </c>
      <c r="N48" s="2">
        <v>2062.8510000000001</v>
      </c>
      <c r="O48" s="2">
        <v>2256.7330000000002</v>
      </c>
      <c r="P48" s="2">
        <v>2532.2979999999998</v>
      </c>
      <c r="Q48" s="2">
        <v>2812.1959999999999</v>
      </c>
      <c r="R48" s="2">
        <v>3161.4670000000001</v>
      </c>
      <c r="S48" s="2">
        <v>3555.5459999999998</v>
      </c>
      <c r="T48" s="2">
        <v>3882.9740000000002</v>
      </c>
      <c r="U48" s="2">
        <v>4166.5630000000001</v>
      </c>
      <c r="V48" s="2">
        <v>4456.3980000000001</v>
      </c>
      <c r="W48" s="2">
        <v>4818.7309999999998</v>
      </c>
      <c r="X48" s="2">
        <v>5240.1509999999998</v>
      </c>
      <c r="Y48" s="2">
        <v>5676.2449999999999</v>
      </c>
      <c r="Z48" s="2">
        <v>6272.5159999999996</v>
      </c>
      <c r="AA48" s="2">
        <v>6684.2569999999996</v>
      </c>
      <c r="AB48" s="2">
        <v>7016.2860000000001</v>
      </c>
      <c r="AC48" s="2">
        <v>7203.951</v>
      </c>
      <c r="AD48" s="2">
        <v>7400.8770000000004</v>
      </c>
      <c r="AE48" s="2">
        <v>7429.3959999999997</v>
      </c>
      <c r="AF48" s="2">
        <v>7435.4430000000002</v>
      </c>
      <c r="AG48" s="2">
        <v>7378.7669999999998</v>
      </c>
      <c r="AH48" s="2">
        <v>7441.7150000000001</v>
      </c>
      <c r="AI48" s="2">
        <v>7963.0420000000004</v>
      </c>
      <c r="AJ48" s="2">
        <v>8842.2260000000006</v>
      </c>
      <c r="AK48" s="2">
        <v>9434.3279999999995</v>
      </c>
      <c r="AL48" s="2">
        <v>10910.45</v>
      </c>
      <c r="AM48" s="2">
        <v>11608.53</v>
      </c>
      <c r="AN48" s="2">
        <v>11939.48</v>
      </c>
      <c r="AO48" s="2">
        <v>12560.96</v>
      </c>
      <c r="AP48" s="2">
        <v>15152.04</v>
      </c>
      <c r="AQ48" s="2">
        <v>16810.599999999999</v>
      </c>
      <c r="AR48" s="2">
        <v>18972.86</v>
      </c>
      <c r="AS48" s="2">
        <v>20481.71</v>
      </c>
      <c r="AT48" s="2">
        <v>21630.26</v>
      </c>
      <c r="AU48" s="2">
        <v>23070.240000000002</v>
      </c>
      <c r="AV48" s="2">
        <v>23944.12</v>
      </c>
      <c r="AW48" s="2">
        <v>25112.42</v>
      </c>
      <c r="AX48" s="2">
        <v>26142.21</v>
      </c>
      <c r="AY48" s="2">
        <v>26590.85</v>
      </c>
      <c r="AZ48" s="2">
        <v>28398.69</v>
      </c>
      <c r="BA48" s="2">
        <v>29266.45</v>
      </c>
      <c r="BB48" s="2">
        <v>33912.339999999997</v>
      </c>
      <c r="BC48" s="2">
        <v>34785.68</v>
      </c>
      <c r="BD48" s="2">
        <v>35737.440000000002</v>
      </c>
      <c r="BE48" s="2">
        <v>38279.68</v>
      </c>
      <c r="BF48" s="3">
        <v>40472.839999999997</v>
      </c>
      <c r="BG48" s="3">
        <v>42745.81</v>
      </c>
      <c r="BH48" s="3">
        <v>45362.85</v>
      </c>
      <c r="BI48" s="3">
        <v>48002.85</v>
      </c>
      <c r="BJ48" s="3">
        <v>50701.13</v>
      </c>
      <c r="BK48" s="3">
        <v>53425.63</v>
      </c>
      <c r="BL48" s="3">
        <v>56309.760000000002</v>
      </c>
      <c r="BM48" s="3">
        <v>59333.99</v>
      </c>
      <c r="BN48" s="3">
        <v>62586.38</v>
      </c>
      <c r="BO48" s="3">
        <v>66150.95</v>
      </c>
      <c r="BP48" s="3">
        <v>69852.710000000006</v>
      </c>
      <c r="BQ48" s="3">
        <v>73640.13</v>
      </c>
      <c r="BR48" s="3">
        <v>77509.36</v>
      </c>
      <c r="BS48" s="3">
        <v>81457.41</v>
      </c>
      <c r="BT48" s="3">
        <v>85480.01</v>
      </c>
      <c r="BU48" s="3">
        <v>89572.99</v>
      </c>
      <c r="BV48" s="3">
        <v>93732.22</v>
      </c>
      <c r="BW48" s="3">
        <v>97953.279999999999</v>
      </c>
      <c r="BX48" s="3">
        <v>102231</v>
      </c>
      <c r="BY48" s="3">
        <v>106560.7</v>
      </c>
      <c r="BZ48" s="3">
        <v>110938.9</v>
      </c>
      <c r="CA48" s="3">
        <v>115361.60000000001</v>
      </c>
      <c r="CB48" s="3">
        <v>119823.7</v>
      </c>
      <c r="CC48" s="3">
        <v>124319.8</v>
      </c>
      <c r="CD48" s="3">
        <v>128843.8</v>
      </c>
      <c r="CE48" s="3">
        <v>133389.79999999999</v>
      </c>
      <c r="CF48" s="3">
        <v>137951</v>
      </c>
      <c r="CG48" s="3">
        <v>142518.39999999999</v>
      </c>
      <c r="CH48" s="3">
        <v>147082.5</v>
      </c>
      <c r="CI48" s="3">
        <v>151633.9</v>
      </c>
      <c r="CJ48" s="3">
        <v>156163.29999999999</v>
      </c>
      <c r="CK48" s="3">
        <v>160660.9</v>
      </c>
      <c r="CL48" s="3">
        <v>165117.79999999999</v>
      </c>
      <c r="CM48" s="3">
        <v>169524.8</v>
      </c>
      <c r="CN48" s="3">
        <v>173871</v>
      </c>
      <c r="CO48" s="3">
        <v>178144.9</v>
      </c>
      <c r="CP48" s="3">
        <v>182333.2</v>
      </c>
      <c r="CQ48" t="s">
        <v>447</v>
      </c>
      <c r="CR48" t="b">
        <v>0</v>
      </c>
      <c r="CS48" t="s">
        <v>377</v>
      </c>
      <c r="CT48" t="s">
        <v>377</v>
      </c>
      <c r="CU48">
        <v>2023</v>
      </c>
      <c r="CV48">
        <v>3</v>
      </c>
      <c r="CW48" t="s">
        <v>377</v>
      </c>
      <c r="CX48" s="1" t="s">
        <v>448</v>
      </c>
      <c r="CY48" s="1" t="s">
        <v>449</v>
      </c>
      <c r="CZ48" t="s">
        <v>389</v>
      </c>
      <c r="DA48" t="s">
        <v>446</v>
      </c>
      <c r="DB48" s="1" t="s">
        <v>845</v>
      </c>
    </row>
    <row r="49" spans="1:106" x14ac:dyDescent="0.25">
      <c r="A49" t="s">
        <v>575</v>
      </c>
      <c r="B49" t="s">
        <v>443</v>
      </c>
      <c r="C49" s="1" t="s">
        <v>844</v>
      </c>
      <c r="D49" t="s">
        <v>576</v>
      </c>
      <c r="E49" t="s">
        <v>373</v>
      </c>
      <c r="F49" t="s">
        <v>374</v>
      </c>
      <c r="G49" s="2">
        <v>1E-3</v>
      </c>
      <c r="H49" s="2">
        <v>1E-3</v>
      </c>
      <c r="I49" s="2">
        <v>1E-3</v>
      </c>
      <c r="J49" s="2">
        <v>1E-3</v>
      </c>
      <c r="K49" s="2">
        <v>1E-3</v>
      </c>
      <c r="L49" s="2">
        <v>1E-3</v>
      </c>
      <c r="M49" s="2">
        <v>1E-3</v>
      </c>
      <c r="N49" s="2">
        <v>1E-3</v>
      </c>
      <c r="O49" s="2">
        <v>1E-3</v>
      </c>
      <c r="P49" s="2">
        <v>1E-3</v>
      </c>
      <c r="Q49" s="2">
        <v>1E-3</v>
      </c>
      <c r="R49" s="2">
        <v>1E-3</v>
      </c>
      <c r="S49" s="2">
        <v>1E-3</v>
      </c>
      <c r="T49" s="2">
        <v>1E-3</v>
      </c>
      <c r="U49" s="2">
        <v>1E-3</v>
      </c>
      <c r="V49" s="2">
        <v>99508</v>
      </c>
      <c r="W49" s="2">
        <v>96441</v>
      </c>
      <c r="X49" s="2">
        <v>107123</v>
      </c>
      <c r="Y49" s="2">
        <v>129760</v>
      </c>
      <c r="Z49" s="2">
        <v>147410</v>
      </c>
      <c r="AA49" s="2">
        <v>177899</v>
      </c>
      <c r="AB49" s="2">
        <v>188579</v>
      </c>
      <c r="AC49" s="2">
        <v>205222</v>
      </c>
      <c r="AD49" s="2">
        <v>200550</v>
      </c>
      <c r="AE49" s="2">
        <v>206527</v>
      </c>
      <c r="AF49" s="2">
        <v>201803</v>
      </c>
      <c r="AG49" s="2">
        <v>165165</v>
      </c>
      <c r="AH49" s="2">
        <v>156556</v>
      </c>
      <c r="AI49" s="2">
        <v>163899</v>
      </c>
      <c r="AJ49" s="2">
        <v>157247</v>
      </c>
      <c r="AK49" s="2">
        <v>141681</v>
      </c>
      <c r="AL49" s="2">
        <v>132832</v>
      </c>
      <c r="AM49" s="2">
        <v>129031</v>
      </c>
      <c r="AN49" s="2">
        <v>125101</v>
      </c>
      <c r="AO49" s="2">
        <v>146853</v>
      </c>
      <c r="AP49" s="2">
        <v>190940</v>
      </c>
      <c r="AQ49" s="2">
        <v>265312</v>
      </c>
      <c r="AR49" s="2">
        <v>326306</v>
      </c>
      <c r="AS49" s="2">
        <v>417489</v>
      </c>
      <c r="AT49" s="2">
        <v>494668</v>
      </c>
      <c r="AU49" s="2">
        <v>535560</v>
      </c>
      <c r="AV49" s="2">
        <v>611223</v>
      </c>
      <c r="AW49" s="2">
        <v>653209</v>
      </c>
      <c r="AX49" s="2">
        <v>720883</v>
      </c>
      <c r="AY49" s="2">
        <v>785554</v>
      </c>
      <c r="AZ49" s="2">
        <v>830031</v>
      </c>
      <c r="BA49" s="2">
        <v>917102</v>
      </c>
      <c r="BB49" s="2">
        <v>1290901</v>
      </c>
      <c r="BC49" s="2">
        <v>1359955</v>
      </c>
      <c r="BD49" s="2">
        <v>1334638</v>
      </c>
      <c r="BE49" s="2">
        <v>1424588</v>
      </c>
      <c r="BF49" s="2">
        <v>1535858</v>
      </c>
      <c r="BG49" s="2">
        <v>1668910</v>
      </c>
      <c r="BH49" s="3">
        <v>1767797</v>
      </c>
      <c r="BI49" s="3">
        <v>1841832</v>
      </c>
      <c r="BJ49" s="3">
        <v>1891008</v>
      </c>
      <c r="BK49" s="3">
        <v>1947286</v>
      </c>
      <c r="BL49" s="3">
        <v>2008893</v>
      </c>
      <c r="BM49" s="3">
        <v>2073541</v>
      </c>
      <c r="BN49" s="3">
        <v>2140209</v>
      </c>
      <c r="BO49" s="3">
        <v>2210165</v>
      </c>
      <c r="BP49" s="3">
        <v>2283575</v>
      </c>
      <c r="BQ49" s="3">
        <v>2360586</v>
      </c>
      <c r="BR49" s="3">
        <v>2441421</v>
      </c>
      <c r="BS49" s="3">
        <v>2526253</v>
      </c>
      <c r="BT49" s="3">
        <v>2615232</v>
      </c>
      <c r="BU49" s="3">
        <v>2708551</v>
      </c>
      <c r="BV49" s="3">
        <v>2806417</v>
      </c>
      <c r="BW49" s="3">
        <v>2909033</v>
      </c>
      <c r="BX49" s="3">
        <v>3016583</v>
      </c>
      <c r="BY49" s="3">
        <v>3129301</v>
      </c>
      <c r="BZ49" s="3">
        <v>3247399</v>
      </c>
      <c r="CA49" s="3">
        <v>3370977</v>
      </c>
      <c r="CB49" s="3">
        <v>3500178</v>
      </c>
      <c r="CC49" s="3">
        <v>3635175</v>
      </c>
      <c r="CD49" s="3">
        <v>3776148</v>
      </c>
      <c r="CE49" s="3">
        <v>3923255</v>
      </c>
      <c r="CF49" s="3">
        <v>4076711</v>
      </c>
      <c r="CG49" s="3">
        <v>4231288</v>
      </c>
      <c r="CH49" s="3">
        <v>4387730</v>
      </c>
      <c r="CI49" s="3">
        <v>4546103</v>
      </c>
      <c r="CJ49" s="3">
        <v>4706477</v>
      </c>
      <c r="CK49" s="3">
        <v>4868923</v>
      </c>
      <c r="CL49" s="3">
        <v>5033515</v>
      </c>
      <c r="CM49" s="3">
        <v>5200328</v>
      </c>
      <c r="CN49" s="3">
        <v>5369440</v>
      </c>
      <c r="CO49" s="3">
        <v>5540930</v>
      </c>
      <c r="CP49" s="3">
        <v>5714881</v>
      </c>
      <c r="CQ49" t="s">
        <v>710</v>
      </c>
      <c r="CR49" t="b">
        <v>1</v>
      </c>
      <c r="CS49" t="s">
        <v>377</v>
      </c>
      <c r="CT49" t="s">
        <v>377</v>
      </c>
      <c r="CU49">
        <v>2025</v>
      </c>
      <c r="CV49">
        <v>2</v>
      </c>
      <c r="CW49" t="s">
        <v>377</v>
      </c>
      <c r="CX49" t="s">
        <v>711</v>
      </c>
      <c r="CY49" t="s">
        <v>712</v>
      </c>
      <c r="CZ49" t="s">
        <v>580</v>
      </c>
      <c r="DA49" t="s">
        <v>446</v>
      </c>
      <c r="DB49" s="1" t="s">
        <v>845</v>
      </c>
    </row>
    <row r="50" spans="1:106" x14ac:dyDescent="0.25">
      <c r="A50" t="s">
        <v>390</v>
      </c>
      <c r="B50" t="s">
        <v>443</v>
      </c>
      <c r="C50" s="1" t="s">
        <v>844</v>
      </c>
      <c r="D50" t="s">
        <v>391</v>
      </c>
      <c r="E50" t="s">
        <v>384</v>
      </c>
      <c r="F50" t="s">
        <v>374</v>
      </c>
      <c r="G50" s="2">
        <v>17803</v>
      </c>
      <c r="H50" s="2">
        <v>16534</v>
      </c>
      <c r="I50" s="2">
        <v>29223</v>
      </c>
      <c r="J50" s="2">
        <v>44086</v>
      </c>
      <c r="K50" s="2">
        <v>58926</v>
      </c>
      <c r="L50" s="2">
        <v>82162</v>
      </c>
      <c r="M50" s="2">
        <v>98956</v>
      </c>
      <c r="N50" s="2">
        <v>117360</v>
      </c>
      <c r="O50" s="2">
        <v>141470</v>
      </c>
      <c r="P50" s="2">
        <v>165196</v>
      </c>
      <c r="Q50" s="2">
        <v>189884</v>
      </c>
      <c r="R50" s="2">
        <v>208326</v>
      </c>
      <c r="S50" s="2">
        <v>231557</v>
      </c>
      <c r="T50" s="2">
        <v>262232</v>
      </c>
      <c r="U50" s="2">
        <v>278995</v>
      </c>
      <c r="V50" s="2">
        <v>284139</v>
      </c>
      <c r="W50" s="2">
        <v>280343</v>
      </c>
      <c r="X50" s="2">
        <v>290151</v>
      </c>
      <c r="Y50" s="2">
        <v>304315</v>
      </c>
      <c r="Z50" s="2">
        <v>333277</v>
      </c>
      <c r="AA50" s="2">
        <v>366379</v>
      </c>
      <c r="AB50" s="2">
        <v>396059</v>
      </c>
      <c r="AC50" s="2">
        <v>439647</v>
      </c>
      <c r="AD50" s="2">
        <v>487974</v>
      </c>
      <c r="AE50" s="2">
        <v>542355</v>
      </c>
      <c r="AF50" s="2">
        <v>590198</v>
      </c>
      <c r="AG50" s="2">
        <v>642406</v>
      </c>
      <c r="AH50" s="2">
        <v>699794</v>
      </c>
      <c r="AI50" s="2">
        <v>722779</v>
      </c>
      <c r="AJ50" s="2">
        <v>751017</v>
      </c>
      <c r="AK50" s="2">
        <v>790564</v>
      </c>
      <c r="AL50" s="2">
        <v>818109</v>
      </c>
      <c r="AM50" s="2">
        <v>823499</v>
      </c>
      <c r="AN50" s="2">
        <v>818453</v>
      </c>
      <c r="AO50" s="2">
        <v>825082</v>
      </c>
      <c r="AP50" s="2">
        <v>837205</v>
      </c>
      <c r="AQ50" s="2">
        <v>877169</v>
      </c>
      <c r="AR50" s="2">
        <v>917549</v>
      </c>
      <c r="AS50" s="2">
        <v>976423</v>
      </c>
      <c r="AT50" s="2">
        <v>1028155</v>
      </c>
      <c r="AU50" s="2">
        <v>1060606</v>
      </c>
      <c r="AV50" s="2">
        <v>1114183</v>
      </c>
      <c r="AW50" s="2">
        <v>1171031</v>
      </c>
      <c r="AX50" s="2">
        <v>1191152</v>
      </c>
      <c r="AY50" s="2">
        <v>1208725</v>
      </c>
      <c r="AZ50" s="2">
        <v>1234636</v>
      </c>
      <c r="BA50" s="2">
        <v>1249037</v>
      </c>
      <c r="BB50" s="2">
        <v>1297639</v>
      </c>
      <c r="BC50" s="2">
        <v>1331569</v>
      </c>
      <c r="BD50" s="2">
        <v>1345463</v>
      </c>
      <c r="BE50" s="2">
        <v>1341028</v>
      </c>
      <c r="BF50" s="2">
        <v>1354171</v>
      </c>
      <c r="BG50" s="3">
        <v>1372820</v>
      </c>
      <c r="BH50" s="3">
        <v>1395358</v>
      </c>
      <c r="BI50" s="3">
        <v>1417392</v>
      </c>
      <c r="BJ50" s="3">
        <v>1438759</v>
      </c>
      <c r="BK50" s="3">
        <v>1459460</v>
      </c>
      <c r="BL50" s="3">
        <v>1478992</v>
      </c>
      <c r="BM50" s="3">
        <v>1496392</v>
      </c>
      <c r="BN50" s="3">
        <v>1511106</v>
      </c>
      <c r="BO50" s="3">
        <v>1523205</v>
      </c>
      <c r="BP50" s="3">
        <v>1532428</v>
      </c>
      <c r="BQ50" s="3">
        <v>1539626</v>
      </c>
      <c r="BR50" s="3">
        <v>1546430</v>
      </c>
      <c r="BS50" s="3">
        <v>1553317</v>
      </c>
      <c r="BT50" s="3">
        <v>1560285</v>
      </c>
      <c r="BU50" s="3">
        <v>1567335</v>
      </c>
      <c r="BV50" s="3">
        <v>1574469</v>
      </c>
      <c r="BW50" s="3">
        <v>1581688</v>
      </c>
      <c r="BX50" s="3">
        <v>1588998</v>
      </c>
      <c r="BY50" s="3">
        <v>1596402</v>
      </c>
      <c r="BZ50" s="3">
        <v>1603902</v>
      </c>
      <c r="CA50" s="3">
        <v>1611508</v>
      </c>
      <c r="CB50" s="3">
        <v>1619224</v>
      </c>
      <c r="CC50" s="3">
        <v>1627058</v>
      </c>
      <c r="CD50" s="3">
        <v>1635014</v>
      </c>
      <c r="CE50" s="3">
        <v>1643096</v>
      </c>
      <c r="CF50" s="3">
        <v>1651310</v>
      </c>
      <c r="CG50" s="3">
        <v>1659661</v>
      </c>
      <c r="CH50" s="3">
        <v>1668157</v>
      </c>
      <c r="CI50" s="3">
        <v>1676806</v>
      </c>
      <c r="CJ50" s="3">
        <v>1685614</v>
      </c>
      <c r="CK50" s="3">
        <v>1694587</v>
      </c>
      <c r="CL50" s="3">
        <v>1703731</v>
      </c>
      <c r="CM50" s="3">
        <v>1713051</v>
      </c>
      <c r="CN50" s="3">
        <v>1722553</v>
      </c>
      <c r="CO50" s="3">
        <v>1732241</v>
      </c>
      <c r="CP50" s="3">
        <v>1742120</v>
      </c>
      <c r="CQ50" t="s">
        <v>450</v>
      </c>
      <c r="CR50" t="b">
        <v>0</v>
      </c>
      <c r="CS50" t="s">
        <v>377</v>
      </c>
      <c r="CT50" t="s">
        <v>377</v>
      </c>
      <c r="CU50">
        <v>2024</v>
      </c>
      <c r="CV50">
        <v>2</v>
      </c>
      <c r="CW50" t="s">
        <v>377</v>
      </c>
      <c r="CX50" s="1" t="s">
        <v>451</v>
      </c>
      <c r="CY50" t="s">
        <v>452</v>
      </c>
      <c r="CZ50" t="s">
        <v>395</v>
      </c>
      <c r="DA50" t="s">
        <v>446</v>
      </c>
      <c r="DB50" s="1" t="s">
        <v>845</v>
      </c>
    </row>
    <row r="51" spans="1:106" x14ac:dyDescent="0.25">
      <c r="A51" t="s">
        <v>581</v>
      </c>
      <c r="B51" t="s">
        <v>443</v>
      </c>
      <c r="C51" s="1" t="s">
        <v>844</v>
      </c>
      <c r="D51" t="s">
        <v>582</v>
      </c>
      <c r="E51" t="s">
        <v>384</v>
      </c>
      <c r="F51" t="s">
        <v>374</v>
      </c>
      <c r="G51" s="2">
        <v>1345.5160000000001</v>
      </c>
      <c r="H51" s="2">
        <v>1926.087</v>
      </c>
      <c r="I51" s="2">
        <v>2531.4110000000001</v>
      </c>
      <c r="J51" s="2">
        <v>3137.1149999999998</v>
      </c>
      <c r="K51" s="2">
        <v>3960.1439999999998</v>
      </c>
      <c r="L51" s="2">
        <v>4917.5609999999997</v>
      </c>
      <c r="M51" s="2">
        <v>6313.1019999999999</v>
      </c>
      <c r="N51" s="2">
        <v>9342.0540000000001</v>
      </c>
      <c r="O51" s="2">
        <v>12468.82</v>
      </c>
      <c r="P51" s="2">
        <v>15261.4</v>
      </c>
      <c r="Q51" s="2">
        <v>17081.46</v>
      </c>
      <c r="R51" s="2">
        <v>18511.38</v>
      </c>
      <c r="S51" s="2">
        <v>20153.330000000002</v>
      </c>
      <c r="T51" s="2">
        <v>21390.639999999999</v>
      </c>
      <c r="U51" s="2">
        <v>21907.19</v>
      </c>
      <c r="V51" s="2">
        <v>20979.51</v>
      </c>
      <c r="W51" s="2">
        <v>22213.88</v>
      </c>
      <c r="X51" s="2">
        <v>23373.26</v>
      </c>
      <c r="Y51" s="2">
        <v>26294.98</v>
      </c>
      <c r="Z51" s="2">
        <v>28926.66</v>
      </c>
      <c r="AA51" s="2">
        <v>30445.09</v>
      </c>
      <c r="AB51" s="2">
        <v>31761.91</v>
      </c>
      <c r="AC51" s="2">
        <v>32820.870000000003</v>
      </c>
      <c r="AD51" s="2">
        <v>37203.68</v>
      </c>
      <c r="AE51" s="2">
        <v>52498.45</v>
      </c>
      <c r="AF51" s="2">
        <v>71434.41</v>
      </c>
      <c r="AG51" s="2">
        <v>85988.85</v>
      </c>
      <c r="AH51" s="2">
        <v>95915.23</v>
      </c>
      <c r="AI51" s="2">
        <v>106769</v>
      </c>
      <c r="AJ51" s="2">
        <v>121710.39999999999</v>
      </c>
      <c r="AK51" s="2">
        <v>166159.20000000001</v>
      </c>
      <c r="AL51" s="2">
        <v>220405.6</v>
      </c>
      <c r="AM51" s="2">
        <v>264643.3</v>
      </c>
      <c r="AN51" s="2">
        <v>306215.3</v>
      </c>
      <c r="AO51" s="2">
        <v>335804.6</v>
      </c>
      <c r="AP51" s="2">
        <v>400854.7</v>
      </c>
      <c r="AQ51" s="2">
        <v>450842.1</v>
      </c>
      <c r="AR51" s="2">
        <v>502023.6</v>
      </c>
      <c r="AS51" s="2">
        <v>553723.5</v>
      </c>
      <c r="AT51" s="2">
        <v>591316.6</v>
      </c>
      <c r="AU51" s="2">
        <v>624729.30000000005</v>
      </c>
      <c r="AV51" s="2">
        <v>687490.4</v>
      </c>
      <c r="AW51" s="2">
        <v>740870.1</v>
      </c>
      <c r="AX51" s="2">
        <v>753273.6</v>
      </c>
      <c r="AY51" s="2">
        <v>763582.6</v>
      </c>
      <c r="AZ51" s="2">
        <v>808652.3</v>
      </c>
      <c r="BA51" s="2">
        <v>883177.6</v>
      </c>
      <c r="BB51" s="2">
        <v>987035.3</v>
      </c>
      <c r="BC51" s="2">
        <v>1041608</v>
      </c>
      <c r="BD51" s="2">
        <v>1068922</v>
      </c>
      <c r="BE51" s="2">
        <v>1176975</v>
      </c>
      <c r="BF51" s="2">
        <v>1252396</v>
      </c>
      <c r="BG51" s="3">
        <v>1293046</v>
      </c>
      <c r="BH51" s="3">
        <v>1354291</v>
      </c>
      <c r="BI51" s="3">
        <v>1410907</v>
      </c>
      <c r="BJ51" s="3">
        <v>1466957</v>
      </c>
      <c r="BK51" s="3">
        <v>1516910</v>
      </c>
      <c r="BL51" s="3">
        <v>1559789</v>
      </c>
      <c r="BM51" s="3">
        <v>1595912</v>
      </c>
      <c r="BN51" s="3">
        <v>1625652</v>
      </c>
      <c r="BO51" s="3">
        <v>1649469</v>
      </c>
      <c r="BP51" s="3">
        <v>1668448</v>
      </c>
      <c r="BQ51" s="3">
        <v>1684057</v>
      </c>
      <c r="BR51" s="3">
        <v>1699307</v>
      </c>
      <c r="BS51" s="3">
        <v>1715088</v>
      </c>
      <c r="BT51" s="3">
        <v>1731360</v>
      </c>
      <c r="BU51" s="3">
        <v>1748122</v>
      </c>
      <c r="BV51" s="3">
        <v>1765377</v>
      </c>
      <c r="BW51" s="3">
        <v>1783136</v>
      </c>
      <c r="BX51" s="3">
        <v>1801408</v>
      </c>
      <c r="BY51" s="3">
        <v>1820194</v>
      </c>
      <c r="BZ51" s="3">
        <v>1839493</v>
      </c>
      <c r="CA51" s="3">
        <v>1859295</v>
      </c>
      <c r="CB51" s="3">
        <v>1879587</v>
      </c>
      <c r="CC51" s="3">
        <v>1900363</v>
      </c>
      <c r="CD51" s="3">
        <v>1921621</v>
      </c>
      <c r="CE51" s="3">
        <v>1943368</v>
      </c>
      <c r="CF51" s="3">
        <v>1965614</v>
      </c>
      <c r="CG51" s="3">
        <v>1988365</v>
      </c>
      <c r="CH51" s="3">
        <v>2011621</v>
      </c>
      <c r="CI51" s="3">
        <v>2035382</v>
      </c>
      <c r="CJ51" s="3">
        <v>2059651</v>
      </c>
      <c r="CK51" s="3">
        <v>2084425</v>
      </c>
      <c r="CL51" s="3">
        <v>2109696</v>
      </c>
      <c r="CM51" s="3">
        <v>2135449</v>
      </c>
      <c r="CN51" s="3">
        <v>2161668</v>
      </c>
      <c r="CO51" s="3">
        <v>2188344</v>
      </c>
      <c r="CP51" s="3">
        <v>2215474</v>
      </c>
      <c r="CQ51" t="s">
        <v>713</v>
      </c>
      <c r="CR51" t="b">
        <v>0</v>
      </c>
      <c r="CS51" t="s">
        <v>377</v>
      </c>
      <c r="CT51" t="s">
        <v>377</v>
      </c>
      <c r="CU51">
        <v>2024</v>
      </c>
      <c r="CV51">
        <v>4</v>
      </c>
      <c r="CW51" t="s">
        <v>377</v>
      </c>
      <c r="CX51" s="1" t="s">
        <v>714</v>
      </c>
      <c r="CY51" s="1" t="s">
        <v>715</v>
      </c>
      <c r="CZ51" t="s">
        <v>586</v>
      </c>
      <c r="DA51" t="s">
        <v>446</v>
      </c>
      <c r="DB51" s="1" t="s">
        <v>845</v>
      </c>
    </row>
    <row r="52" spans="1:106" x14ac:dyDescent="0.25">
      <c r="A52" t="s">
        <v>587</v>
      </c>
      <c r="B52" t="s">
        <v>443</v>
      </c>
      <c r="C52" s="1" t="s">
        <v>844</v>
      </c>
      <c r="D52" t="s">
        <v>588</v>
      </c>
      <c r="E52" t="s">
        <v>373</v>
      </c>
      <c r="F52" t="s">
        <v>374</v>
      </c>
      <c r="G52" s="2">
        <v>1E-3</v>
      </c>
      <c r="H52" s="2">
        <v>1E-3</v>
      </c>
      <c r="I52" s="2">
        <v>1E-3</v>
      </c>
      <c r="J52" s="2">
        <v>1E-3</v>
      </c>
      <c r="K52" s="2">
        <v>1E-3</v>
      </c>
      <c r="L52" s="2">
        <v>1E-3</v>
      </c>
      <c r="M52" s="2">
        <v>1E-3</v>
      </c>
      <c r="N52" s="2">
        <v>9.9998709999999996E-4</v>
      </c>
      <c r="O52" s="2">
        <v>9.9998709999999996E-4</v>
      </c>
      <c r="P52" s="2">
        <v>9.9998709999999996E-4</v>
      </c>
      <c r="Q52" s="2">
        <v>9.9998709999999996E-4</v>
      </c>
      <c r="R52" s="2">
        <v>9.9998709999999996E-4</v>
      </c>
      <c r="S52" s="2">
        <v>9.9998709999999996E-4</v>
      </c>
      <c r="T52" s="2">
        <v>9.9998709999999996E-4</v>
      </c>
      <c r="U52" s="2">
        <v>106823.9</v>
      </c>
      <c r="V52" s="2">
        <v>158672.79999999999</v>
      </c>
      <c r="W52" s="2">
        <v>198299.2</v>
      </c>
      <c r="X52" s="2">
        <v>221140.1</v>
      </c>
      <c r="Y52" s="2">
        <v>359681.5</v>
      </c>
      <c r="Z52" s="2">
        <v>659450.9</v>
      </c>
      <c r="AA52" s="2">
        <v>851894.8</v>
      </c>
      <c r="AB52" s="2">
        <v>979115.4</v>
      </c>
      <c r="AC52" s="2">
        <v>1153369</v>
      </c>
      <c r="AD52" s="2">
        <v>1280991</v>
      </c>
      <c r="AE52" s="2">
        <v>1391667</v>
      </c>
      <c r="AF52" s="2">
        <v>1351873</v>
      </c>
      <c r="AG52" s="2">
        <v>1639168</v>
      </c>
      <c r="AH52" s="2">
        <v>2635976</v>
      </c>
      <c r="AI52" s="2">
        <v>2811525</v>
      </c>
      <c r="AJ52" s="2">
        <v>2937088</v>
      </c>
      <c r="AK52" s="2">
        <v>3216953</v>
      </c>
      <c r="AL52" s="2">
        <v>3436638</v>
      </c>
      <c r="AM52" s="2">
        <v>3586615</v>
      </c>
      <c r="AN52" s="2">
        <v>3656582</v>
      </c>
      <c r="AO52" s="2">
        <v>3743643</v>
      </c>
      <c r="AP52" s="2">
        <v>3884414</v>
      </c>
      <c r="AQ52" s="2">
        <v>4274875</v>
      </c>
      <c r="AR52" s="2">
        <v>4633236</v>
      </c>
      <c r="AS52" s="2">
        <v>4840120</v>
      </c>
      <c r="AT52" s="2">
        <v>5060607</v>
      </c>
      <c r="AU52" s="2">
        <v>5196526</v>
      </c>
      <c r="AV52" s="2">
        <v>5292553</v>
      </c>
      <c r="AW52" s="2">
        <v>5310639</v>
      </c>
      <c r="AX52" s="2">
        <v>5346908</v>
      </c>
      <c r="AY52" s="2">
        <v>5360166</v>
      </c>
      <c r="AZ52" s="2">
        <v>5361889</v>
      </c>
      <c r="BA52" s="2">
        <v>5384241</v>
      </c>
      <c r="BB52" s="2">
        <v>5603831</v>
      </c>
      <c r="BC52" s="2">
        <v>5785162</v>
      </c>
      <c r="BD52" s="2">
        <v>5978610</v>
      </c>
      <c r="BE52" s="2">
        <v>6096144</v>
      </c>
      <c r="BF52" s="2">
        <v>6183562</v>
      </c>
      <c r="BG52" s="3">
        <v>6274763</v>
      </c>
      <c r="BH52" s="3">
        <v>6489416</v>
      </c>
      <c r="BI52" s="3">
        <v>6750226</v>
      </c>
      <c r="BJ52" s="3">
        <v>7035590</v>
      </c>
      <c r="BK52" s="3">
        <v>7314961</v>
      </c>
      <c r="BL52" s="3">
        <v>7588423</v>
      </c>
      <c r="BM52" s="3">
        <v>7871536</v>
      </c>
      <c r="BN52" s="3">
        <v>8173808</v>
      </c>
      <c r="BO52" s="3">
        <v>8494469</v>
      </c>
      <c r="BP52" s="3">
        <v>8833698</v>
      </c>
      <c r="BQ52" s="3">
        <v>9189597</v>
      </c>
      <c r="BR52" s="3">
        <v>9555550</v>
      </c>
      <c r="BS52" s="3">
        <v>9928541</v>
      </c>
      <c r="BT52" s="3">
        <v>10308610</v>
      </c>
      <c r="BU52" s="3">
        <v>10695790</v>
      </c>
      <c r="BV52" s="3">
        <v>11090080</v>
      </c>
      <c r="BW52" s="3">
        <v>11491380</v>
      </c>
      <c r="BX52" s="3">
        <v>11899520</v>
      </c>
      <c r="BY52" s="3">
        <v>12314400</v>
      </c>
      <c r="BZ52" s="3">
        <v>12735960</v>
      </c>
      <c r="CA52" s="3">
        <v>13164210</v>
      </c>
      <c r="CB52" s="3">
        <v>13599210</v>
      </c>
      <c r="CC52" s="3">
        <v>14041010</v>
      </c>
      <c r="CD52" s="3">
        <v>14489660</v>
      </c>
      <c r="CE52" s="3">
        <v>14945210</v>
      </c>
      <c r="CF52" s="3">
        <v>15407710</v>
      </c>
      <c r="CG52" s="3">
        <v>15877160</v>
      </c>
      <c r="CH52" s="3">
        <v>16353620</v>
      </c>
      <c r="CI52" s="3">
        <v>16837140</v>
      </c>
      <c r="CJ52" s="3">
        <v>17327780</v>
      </c>
      <c r="CK52" s="3">
        <v>17825600</v>
      </c>
      <c r="CL52" s="3">
        <v>18330640</v>
      </c>
      <c r="CM52" s="3">
        <v>18842960</v>
      </c>
      <c r="CN52" s="3">
        <v>19362600</v>
      </c>
      <c r="CO52" s="3">
        <v>19889630</v>
      </c>
      <c r="CP52" s="3">
        <v>20424100</v>
      </c>
      <c r="CQ52" t="s">
        <v>670</v>
      </c>
      <c r="CR52" t="b">
        <v>0</v>
      </c>
      <c r="CS52" t="s">
        <v>377</v>
      </c>
      <c r="CT52" t="s">
        <v>377</v>
      </c>
      <c r="CU52">
        <v>2024</v>
      </c>
      <c r="CV52">
        <v>4</v>
      </c>
      <c r="CW52" t="s">
        <v>377</v>
      </c>
      <c r="CX52" s="1" t="s">
        <v>716</v>
      </c>
      <c r="CY52" t="s">
        <v>717</v>
      </c>
      <c r="CZ52" t="s">
        <v>592</v>
      </c>
      <c r="DA52" t="s">
        <v>446</v>
      </c>
      <c r="DB52" s="1" t="s">
        <v>845</v>
      </c>
    </row>
    <row r="53" spans="1:106" x14ac:dyDescent="0.25">
      <c r="A53" t="s">
        <v>593</v>
      </c>
      <c r="B53" t="s">
        <v>443</v>
      </c>
      <c r="C53" s="1" t="s">
        <v>844</v>
      </c>
      <c r="D53" t="s">
        <v>397</v>
      </c>
      <c r="E53" t="s">
        <v>384</v>
      </c>
      <c r="F53" t="s">
        <v>374</v>
      </c>
      <c r="G53" s="2">
        <v>9.5403859999999998</v>
      </c>
      <c r="H53" s="2">
        <v>10.940519999999999</v>
      </c>
      <c r="I53" s="2">
        <v>15.766220000000001</v>
      </c>
      <c r="J53" s="2">
        <v>19.96322</v>
      </c>
      <c r="K53" s="2">
        <v>24.024280000000001</v>
      </c>
      <c r="L53" s="2">
        <v>28.626819999999999</v>
      </c>
      <c r="M53" s="2">
        <v>33.160260000000001</v>
      </c>
      <c r="N53" s="2">
        <v>37.288159999999998</v>
      </c>
      <c r="O53" s="2">
        <v>41.64602</v>
      </c>
      <c r="P53" s="2">
        <v>47.518419999999999</v>
      </c>
      <c r="Q53" s="2">
        <v>56.031359999999999</v>
      </c>
      <c r="R53" s="2">
        <v>62.052160000000001</v>
      </c>
      <c r="S53" s="2">
        <v>68.462639999999993</v>
      </c>
      <c r="T53" s="2">
        <v>78.856020000000001</v>
      </c>
      <c r="U53" s="2">
        <v>88.31371</v>
      </c>
      <c r="V53" s="2">
        <v>94.256349999999998</v>
      </c>
      <c r="W53" s="2">
        <v>99.008420000000001</v>
      </c>
      <c r="X53" s="2">
        <v>105.63639999999999</v>
      </c>
      <c r="Y53" s="2">
        <v>113.6645</v>
      </c>
      <c r="Z53" s="2">
        <v>119.8507</v>
      </c>
      <c r="AA53" s="2">
        <v>133.97890000000001</v>
      </c>
      <c r="AB53" s="2">
        <v>147.85220000000001</v>
      </c>
      <c r="AC53" s="2">
        <v>141.78720000000001</v>
      </c>
      <c r="AD53" s="2">
        <v>146.3261</v>
      </c>
      <c r="AE53" s="2">
        <v>140.56489999999999</v>
      </c>
      <c r="AF53" s="2">
        <v>147.03</v>
      </c>
      <c r="AG53" s="2">
        <v>156.28299999999999</v>
      </c>
      <c r="AH53" s="2">
        <v>166.33</v>
      </c>
      <c r="AI53" s="2">
        <v>176.89</v>
      </c>
      <c r="AJ53" s="2">
        <v>192.161</v>
      </c>
      <c r="AK53" s="2">
        <v>193.035</v>
      </c>
      <c r="AL53" s="2">
        <v>199.98599999999999</v>
      </c>
      <c r="AM53" s="2">
        <v>232.92699999999999</v>
      </c>
      <c r="AN53" s="2">
        <v>240.41</v>
      </c>
      <c r="AO53" s="2">
        <v>245.34</v>
      </c>
      <c r="AP53" s="2">
        <v>267.01799999999997</v>
      </c>
      <c r="AQ53" s="2">
        <v>287.17500000000001</v>
      </c>
      <c r="AR53" s="2">
        <v>314.04700000000003</v>
      </c>
      <c r="AS53" s="2">
        <v>330.78500000000003</v>
      </c>
      <c r="AT53" s="2">
        <v>389.916</v>
      </c>
      <c r="AU53" s="2">
        <v>389.13900000000001</v>
      </c>
      <c r="AV53" s="2">
        <v>426.42099999999999</v>
      </c>
      <c r="AW53" s="2">
        <v>436.84699999999998</v>
      </c>
      <c r="AX53" s="2">
        <v>463.76299999999998</v>
      </c>
      <c r="AY53" s="2">
        <v>480.887</v>
      </c>
      <c r="AZ53" s="2">
        <v>473.59100000000001</v>
      </c>
      <c r="BA53" s="2">
        <v>482.88799999999998</v>
      </c>
      <c r="BB53" s="2">
        <v>541.31799999999998</v>
      </c>
      <c r="BC53" s="2">
        <v>547.13800000000003</v>
      </c>
      <c r="BD53" s="2">
        <v>497.61500000000001</v>
      </c>
      <c r="BE53" s="2">
        <v>534.88599999999997</v>
      </c>
      <c r="BF53" s="2">
        <v>566.15099999999995</v>
      </c>
      <c r="BG53" s="2">
        <v>591.62810000000002</v>
      </c>
      <c r="BH53" s="3">
        <v>612.41980000000001</v>
      </c>
      <c r="BI53" s="3">
        <v>631.3922</v>
      </c>
      <c r="BJ53" s="3">
        <v>648.21420000000001</v>
      </c>
      <c r="BK53" s="3">
        <v>663.21839999999997</v>
      </c>
      <c r="BL53" s="3">
        <v>676.99350000000004</v>
      </c>
      <c r="BM53" s="3">
        <v>690.00559999999996</v>
      </c>
      <c r="BN53" s="3">
        <v>702.3116</v>
      </c>
      <c r="BO53" s="3">
        <v>714.60239999999999</v>
      </c>
      <c r="BP53" s="3">
        <v>727.31100000000004</v>
      </c>
      <c r="BQ53" s="3">
        <v>740.4502</v>
      </c>
      <c r="BR53" s="3">
        <v>754.02660000000003</v>
      </c>
      <c r="BS53" s="3">
        <v>768.04549999999995</v>
      </c>
      <c r="BT53" s="3">
        <v>782.51509999999996</v>
      </c>
      <c r="BU53" s="3">
        <v>797.44569999999999</v>
      </c>
      <c r="BV53" s="3">
        <v>812.84580000000005</v>
      </c>
      <c r="BW53" s="3">
        <v>828.72770000000003</v>
      </c>
      <c r="BX53" s="3">
        <v>845.10640000000001</v>
      </c>
      <c r="BY53" s="3">
        <v>861.99519999999995</v>
      </c>
      <c r="BZ53" s="3">
        <v>879.40390000000002</v>
      </c>
      <c r="CA53" s="3">
        <v>897.33860000000004</v>
      </c>
      <c r="CB53" s="3">
        <v>915.79819999999995</v>
      </c>
      <c r="CC53" s="3">
        <v>934.78859999999997</v>
      </c>
      <c r="CD53" s="3">
        <v>954.32500000000005</v>
      </c>
      <c r="CE53" s="3">
        <v>974.42129999999997</v>
      </c>
      <c r="CF53" s="3">
        <v>995.09090000000003</v>
      </c>
      <c r="CG53" s="3">
        <v>1016.348</v>
      </c>
      <c r="CH53" s="3">
        <v>1038.2070000000001</v>
      </c>
      <c r="CI53" s="3">
        <v>1060.6780000000001</v>
      </c>
      <c r="CJ53" s="3">
        <v>1083.7739999999999</v>
      </c>
      <c r="CK53" s="3">
        <v>1107.51</v>
      </c>
      <c r="CL53" s="3">
        <v>1131.8979999999999</v>
      </c>
      <c r="CM53" s="3">
        <v>1156.9559999999999</v>
      </c>
      <c r="CN53" s="3">
        <v>1182.703</v>
      </c>
      <c r="CO53" s="3">
        <v>1209.1600000000001</v>
      </c>
      <c r="CP53" s="3">
        <v>1236.3510000000001</v>
      </c>
      <c r="CQ53" t="s">
        <v>718</v>
      </c>
      <c r="CR53" t="b">
        <v>0</v>
      </c>
      <c r="CS53" t="s">
        <v>377</v>
      </c>
      <c r="CT53" t="s">
        <v>377</v>
      </c>
      <c r="CU53">
        <v>2025</v>
      </c>
      <c r="CV53">
        <v>1</v>
      </c>
      <c r="CW53" t="s">
        <v>377</v>
      </c>
      <c r="CX53" s="1" t="s">
        <v>719</v>
      </c>
      <c r="CY53" s="1" t="s">
        <v>720</v>
      </c>
      <c r="CZ53" t="s">
        <v>596</v>
      </c>
      <c r="DA53" t="s">
        <v>446</v>
      </c>
      <c r="DB53" s="1" t="s">
        <v>845</v>
      </c>
    </row>
    <row r="54" spans="1:106" x14ac:dyDescent="0.25">
      <c r="A54" t="s">
        <v>597</v>
      </c>
      <c r="B54" t="s">
        <v>443</v>
      </c>
      <c r="C54" s="1" t="s">
        <v>844</v>
      </c>
      <c r="D54" t="s">
        <v>397</v>
      </c>
      <c r="E54" t="s">
        <v>384</v>
      </c>
      <c r="F54" t="s">
        <v>374</v>
      </c>
      <c r="G54" s="2">
        <v>32.754869999999997</v>
      </c>
      <c r="H54" s="2">
        <v>35.892040000000001</v>
      </c>
      <c r="I54" s="2">
        <v>40.850349999999999</v>
      </c>
      <c r="J54" s="2">
        <v>46.932879999999997</v>
      </c>
      <c r="K54" s="2">
        <v>53.70805</v>
      </c>
      <c r="L54" s="2">
        <v>60.998989999999999</v>
      </c>
      <c r="M54" s="2">
        <v>68.187629999999999</v>
      </c>
      <c r="N54" s="2">
        <v>82.905900000000003</v>
      </c>
      <c r="O54" s="2">
        <v>101.4092</v>
      </c>
      <c r="P54" s="2">
        <v>121.9362</v>
      </c>
      <c r="Q54" s="2">
        <v>142.8776</v>
      </c>
      <c r="R54" s="2">
        <v>160.01060000000001</v>
      </c>
      <c r="S54" s="2">
        <v>177.1841</v>
      </c>
      <c r="T54" s="2">
        <v>193.6371</v>
      </c>
      <c r="U54" s="2">
        <v>208.92869999999999</v>
      </c>
      <c r="V54" s="2">
        <v>223.8665</v>
      </c>
      <c r="W54" s="2">
        <v>236.8244</v>
      </c>
      <c r="X54" s="2">
        <v>258.87939999999998</v>
      </c>
      <c r="Y54" s="2">
        <v>274.6388</v>
      </c>
      <c r="Z54" s="2">
        <v>309.27229999999997</v>
      </c>
      <c r="AA54" s="2">
        <v>328.13369999999998</v>
      </c>
      <c r="AB54" s="2">
        <v>338.62360000000001</v>
      </c>
      <c r="AC54" s="2">
        <v>316.79349999999999</v>
      </c>
      <c r="AD54" s="2">
        <v>327.21300000000002</v>
      </c>
      <c r="AE54" s="2">
        <v>329.47430000000003</v>
      </c>
      <c r="AF54" s="2">
        <v>345.548</v>
      </c>
      <c r="AG54" s="2">
        <v>330.72300000000001</v>
      </c>
      <c r="AH54" s="2">
        <v>333.61399999999998</v>
      </c>
      <c r="AI54" s="2">
        <v>344.22800000000001</v>
      </c>
      <c r="AJ54" s="2">
        <v>359.32299999999998</v>
      </c>
      <c r="AK54" s="2">
        <v>352.798</v>
      </c>
      <c r="AL54" s="2">
        <v>361.38900000000001</v>
      </c>
      <c r="AM54" s="2">
        <v>371.298</v>
      </c>
      <c r="AN54" s="2">
        <v>360.96600000000001</v>
      </c>
      <c r="AO54" s="2">
        <v>368.38099999999997</v>
      </c>
      <c r="AP54" s="2">
        <v>403.791</v>
      </c>
      <c r="AQ54" s="2">
        <v>422.78100000000001</v>
      </c>
      <c r="AR54" s="2">
        <v>444.03399999999999</v>
      </c>
      <c r="AS54" s="2">
        <v>473.71800000000002</v>
      </c>
      <c r="AT54" s="2">
        <v>517</v>
      </c>
      <c r="AU54" s="2">
        <v>517.06200000000001</v>
      </c>
      <c r="AV54" s="2">
        <v>580.87099999999998</v>
      </c>
      <c r="AW54" s="2">
        <v>587.54700000000003</v>
      </c>
      <c r="AX54" s="2">
        <v>612.81700000000001</v>
      </c>
      <c r="AY54" s="2">
        <v>576.54499999999996</v>
      </c>
      <c r="AZ54" s="2">
        <v>582.14400000000001</v>
      </c>
      <c r="BA54" s="2">
        <v>610.66300000000001</v>
      </c>
      <c r="BB54" s="2">
        <v>667.69399999999996</v>
      </c>
      <c r="BC54" s="2">
        <v>682.43799999999999</v>
      </c>
      <c r="BD54" s="2">
        <v>600.38499999999999</v>
      </c>
      <c r="BE54" s="2">
        <v>655.24900000000002</v>
      </c>
      <c r="BF54" s="2">
        <v>674.83900000000006</v>
      </c>
      <c r="BG54" s="2">
        <v>715.50760000000002</v>
      </c>
      <c r="BH54" s="3">
        <v>742.43600000000004</v>
      </c>
      <c r="BI54" s="3">
        <v>767.30079999999998</v>
      </c>
      <c r="BJ54" s="3">
        <v>790.31700000000001</v>
      </c>
      <c r="BK54" s="3">
        <v>813.10050000000001</v>
      </c>
      <c r="BL54" s="3">
        <v>836.41589999999997</v>
      </c>
      <c r="BM54" s="3">
        <v>856.61329999999998</v>
      </c>
      <c r="BN54" s="3">
        <v>873.46839999999997</v>
      </c>
      <c r="BO54" s="3">
        <v>890.13840000000005</v>
      </c>
      <c r="BP54" s="3">
        <v>907.61990000000003</v>
      </c>
      <c r="BQ54" s="3">
        <v>925.7731</v>
      </c>
      <c r="BR54" s="3">
        <v>944.58579999999995</v>
      </c>
      <c r="BS54" s="3">
        <v>964.04639999999995</v>
      </c>
      <c r="BT54" s="3">
        <v>984.13879999999995</v>
      </c>
      <c r="BU54" s="3">
        <v>1004.857</v>
      </c>
      <c r="BV54" s="3">
        <v>1026.1869999999999</v>
      </c>
      <c r="BW54" s="3">
        <v>1048.1289999999999</v>
      </c>
      <c r="BX54" s="3">
        <v>1070.6990000000001</v>
      </c>
      <c r="BY54" s="3">
        <v>1093.9000000000001</v>
      </c>
      <c r="BZ54" s="3">
        <v>1117.7370000000001</v>
      </c>
      <c r="CA54" s="3">
        <v>1142.2170000000001</v>
      </c>
      <c r="CB54" s="3">
        <v>1167.348</v>
      </c>
      <c r="CC54" s="3">
        <v>1193.135</v>
      </c>
      <c r="CD54" s="3">
        <v>1219.5920000000001</v>
      </c>
      <c r="CE54" s="3">
        <v>1246.739</v>
      </c>
      <c r="CF54" s="3">
        <v>1274.5940000000001</v>
      </c>
      <c r="CG54" s="3">
        <v>1303.1669999999999</v>
      </c>
      <c r="CH54" s="3">
        <v>1332.4739999999999</v>
      </c>
      <c r="CI54" s="3">
        <v>1362.521</v>
      </c>
      <c r="CJ54" s="3">
        <v>1393.319</v>
      </c>
      <c r="CK54" s="3">
        <v>1424.874</v>
      </c>
      <c r="CL54" s="3">
        <v>1457.1949999999999</v>
      </c>
      <c r="CM54" s="3">
        <v>1490.29</v>
      </c>
      <c r="CN54" s="3">
        <v>1524.1669999999999</v>
      </c>
      <c r="CO54" s="3">
        <v>1558.8330000000001</v>
      </c>
      <c r="CP54" s="3">
        <v>1594.3119999999999</v>
      </c>
      <c r="CQ54" t="s">
        <v>598</v>
      </c>
      <c r="CR54" t="b">
        <v>0</v>
      </c>
      <c r="CS54" t="s">
        <v>377</v>
      </c>
      <c r="CT54" t="s">
        <v>377</v>
      </c>
      <c r="CU54">
        <v>2025</v>
      </c>
      <c r="CV54">
        <v>1</v>
      </c>
      <c r="CW54" t="s">
        <v>377</v>
      </c>
      <c r="CX54" t="s">
        <v>721</v>
      </c>
      <c r="CY54" s="1" t="s">
        <v>722</v>
      </c>
      <c r="CZ54" t="s">
        <v>601</v>
      </c>
      <c r="DA54" t="s">
        <v>446</v>
      </c>
      <c r="DB54" s="1" t="s">
        <v>845</v>
      </c>
    </row>
    <row r="55" spans="1:106" x14ac:dyDescent="0.25">
      <c r="A55" t="s">
        <v>602</v>
      </c>
      <c r="B55" t="s">
        <v>443</v>
      </c>
      <c r="C55" s="1" t="s">
        <v>844</v>
      </c>
      <c r="D55" t="s">
        <v>603</v>
      </c>
      <c r="E55" t="s">
        <v>384</v>
      </c>
      <c r="F55" t="s">
        <v>374</v>
      </c>
      <c r="G55" s="2">
        <v>167</v>
      </c>
      <c r="H55" s="2">
        <v>167</v>
      </c>
      <c r="I55" s="2">
        <v>167</v>
      </c>
      <c r="J55" s="2">
        <v>167</v>
      </c>
      <c r="K55" s="2">
        <v>167</v>
      </c>
      <c r="L55" s="2">
        <v>167</v>
      </c>
      <c r="M55" s="2">
        <v>167</v>
      </c>
      <c r="N55" s="2">
        <v>177.57599999999999</v>
      </c>
      <c r="O55" s="2">
        <v>238.18600000000001</v>
      </c>
      <c r="P55" s="2">
        <v>330.69600000000003</v>
      </c>
      <c r="Q55" s="2">
        <v>424.26900000000001</v>
      </c>
      <c r="R55" s="2">
        <v>476.37200000000001</v>
      </c>
      <c r="S55" s="2">
        <v>500.82900000000001</v>
      </c>
      <c r="T55" s="2">
        <v>519.96900000000005</v>
      </c>
      <c r="U55" s="2">
        <v>522.09500000000003</v>
      </c>
      <c r="V55" s="2">
        <v>530.60199999999998</v>
      </c>
      <c r="W55" s="2">
        <v>545.48900000000003</v>
      </c>
      <c r="X55" s="2">
        <v>577.38900000000001</v>
      </c>
      <c r="Y55" s="2">
        <v>608.22500000000002</v>
      </c>
      <c r="Z55" s="2">
        <v>666.70799999999997</v>
      </c>
      <c r="AA55" s="2">
        <v>801.75099999999998</v>
      </c>
      <c r="AB55" s="2">
        <v>797.49800000000005</v>
      </c>
      <c r="AC55" s="2">
        <v>855.29300000000001</v>
      </c>
      <c r="AD55" s="2">
        <v>872.51099999999997</v>
      </c>
      <c r="AE55" s="2">
        <v>873.00900000000001</v>
      </c>
      <c r="AF55" s="2">
        <v>877.12800000000004</v>
      </c>
      <c r="AG55" s="2">
        <v>849.60500000000002</v>
      </c>
      <c r="AH55" s="2">
        <v>821.57500000000005</v>
      </c>
      <c r="AI55" s="2">
        <v>821.39099999999996</v>
      </c>
      <c r="AJ55" s="2">
        <v>845.98699999999997</v>
      </c>
      <c r="AK55" s="2">
        <v>838.08900000000006</v>
      </c>
      <c r="AL55" s="2">
        <v>822.20699999999999</v>
      </c>
      <c r="AM55" s="2">
        <v>751.46</v>
      </c>
      <c r="AN55" s="2">
        <v>720.32299999999998</v>
      </c>
      <c r="AO55" s="2">
        <v>646.82100000000003</v>
      </c>
      <c r="AP55" s="2">
        <v>803.19</v>
      </c>
      <c r="AQ55" s="2">
        <v>936.81</v>
      </c>
      <c r="AR55" s="2">
        <v>1063.7719999999999</v>
      </c>
      <c r="AS55" s="2">
        <v>1218.751</v>
      </c>
      <c r="AT55" s="2">
        <v>1245.979</v>
      </c>
      <c r="AU55" s="2">
        <v>1179.75</v>
      </c>
      <c r="AV55" s="2">
        <v>1274.7619999999999</v>
      </c>
      <c r="AW55" s="2">
        <v>1193.6220000000001</v>
      </c>
      <c r="AX55" s="2">
        <v>1215.6030000000001</v>
      </c>
      <c r="AY55" s="2">
        <v>1204.595</v>
      </c>
      <c r="AZ55" s="2">
        <v>1198.6869999999999</v>
      </c>
      <c r="BA55" s="2">
        <v>1271.53</v>
      </c>
      <c r="BB55" s="2">
        <v>1512.9939999999999</v>
      </c>
      <c r="BC55" s="2">
        <v>1409.87</v>
      </c>
      <c r="BD55" s="2">
        <v>1139.6210000000001</v>
      </c>
      <c r="BE55" s="2">
        <v>1117.6179999999999</v>
      </c>
      <c r="BF55" s="2">
        <v>1087.681</v>
      </c>
      <c r="BG55" s="3">
        <v>1030.443</v>
      </c>
      <c r="BH55" s="3">
        <v>1020.909</v>
      </c>
      <c r="BI55" s="3">
        <v>1024.6600000000001</v>
      </c>
      <c r="BJ55" s="3">
        <v>1044.9000000000001</v>
      </c>
      <c r="BK55" s="3">
        <v>1072.962</v>
      </c>
      <c r="BL55" s="3">
        <v>1100.491</v>
      </c>
      <c r="BM55" s="3">
        <v>1128.9110000000001</v>
      </c>
      <c r="BN55" s="3">
        <v>1156.914</v>
      </c>
      <c r="BO55" s="3">
        <v>1184.8499999999999</v>
      </c>
      <c r="BP55" s="3">
        <v>1212.761</v>
      </c>
      <c r="BQ55" s="3">
        <v>1240.7349999999999</v>
      </c>
      <c r="BR55" s="3">
        <v>1269.1890000000001</v>
      </c>
      <c r="BS55" s="3">
        <v>1298.374</v>
      </c>
      <c r="BT55" s="3">
        <v>1328.4159999999999</v>
      </c>
      <c r="BU55" s="3">
        <v>1359.2660000000001</v>
      </c>
      <c r="BV55" s="3">
        <v>1390.623</v>
      </c>
      <c r="BW55" s="3">
        <v>1422.7539999999999</v>
      </c>
      <c r="BX55" s="3">
        <v>1455.5409999999999</v>
      </c>
      <c r="BY55" s="3">
        <v>1488.972</v>
      </c>
      <c r="BZ55" s="3">
        <v>1523.1790000000001</v>
      </c>
      <c r="CA55" s="3">
        <v>1558.1669999999999</v>
      </c>
      <c r="CB55" s="3">
        <v>1594.1379999999999</v>
      </c>
      <c r="CC55" s="3">
        <v>1630.9169999999999</v>
      </c>
      <c r="CD55" s="3">
        <v>1668.596</v>
      </c>
      <c r="CE55" s="3">
        <v>1707.2370000000001</v>
      </c>
      <c r="CF55" s="3">
        <v>1746.7560000000001</v>
      </c>
      <c r="CG55" s="3">
        <v>1787.17</v>
      </c>
      <c r="CH55" s="3">
        <v>1828.729</v>
      </c>
      <c r="CI55" s="3">
        <v>1871.4970000000001</v>
      </c>
      <c r="CJ55" s="3">
        <v>1915.596</v>
      </c>
      <c r="CK55" s="3">
        <v>1961.126</v>
      </c>
      <c r="CL55" s="3">
        <v>2008.1969999999999</v>
      </c>
      <c r="CM55" s="3">
        <v>2056.989</v>
      </c>
      <c r="CN55" s="3">
        <v>2107.6089999999999</v>
      </c>
      <c r="CO55" s="3">
        <v>2160.0610000000001</v>
      </c>
      <c r="CP55" s="3">
        <v>2214.299</v>
      </c>
      <c r="CQ55" t="s">
        <v>409</v>
      </c>
      <c r="CR55" t="b">
        <v>0</v>
      </c>
      <c r="CS55" t="s">
        <v>377</v>
      </c>
      <c r="CT55" t="s">
        <v>377</v>
      </c>
      <c r="CU55">
        <v>2024</v>
      </c>
      <c r="CV55">
        <v>4</v>
      </c>
      <c r="CW55" t="s">
        <v>377</v>
      </c>
      <c r="CX55" s="1" t="s">
        <v>723</v>
      </c>
      <c r="CY55" s="1" t="s">
        <v>724</v>
      </c>
      <c r="CZ55" t="s">
        <v>607</v>
      </c>
      <c r="DA55" t="s">
        <v>446</v>
      </c>
      <c r="DB55" s="1" t="s">
        <v>845</v>
      </c>
    </row>
    <row r="56" spans="1:106" x14ac:dyDescent="0.25">
      <c r="A56" t="s">
        <v>608</v>
      </c>
      <c r="B56" t="s">
        <v>443</v>
      </c>
      <c r="C56" s="1" t="s">
        <v>844</v>
      </c>
      <c r="D56" t="s">
        <v>397</v>
      </c>
      <c r="E56" t="s">
        <v>384</v>
      </c>
      <c r="F56" t="s">
        <v>374</v>
      </c>
      <c r="G56" s="2">
        <v>1E-3</v>
      </c>
      <c r="H56" s="2">
        <v>1E-3</v>
      </c>
      <c r="I56" s="2">
        <v>1.473355</v>
      </c>
      <c r="J56" s="2">
        <v>1.516359</v>
      </c>
      <c r="K56" s="2">
        <v>2.0987830000000001</v>
      </c>
      <c r="L56" s="2">
        <v>3.073852</v>
      </c>
      <c r="M56" s="2">
        <v>3.8114650000000001</v>
      </c>
      <c r="N56" s="2">
        <v>4.2396349999999998</v>
      </c>
      <c r="O56" s="2">
        <v>4.9239600000000001</v>
      </c>
      <c r="P56" s="2">
        <v>6.4599510000000002</v>
      </c>
      <c r="Q56" s="2">
        <v>7.8856279999999996</v>
      </c>
      <c r="R56" s="2">
        <v>8.5147949999999994</v>
      </c>
      <c r="S56" s="2">
        <v>9.8395060000000001</v>
      </c>
      <c r="T56" s="2">
        <v>11.166090000000001</v>
      </c>
      <c r="U56" s="2">
        <v>12.457140000000001</v>
      </c>
      <c r="V56" s="2">
        <v>13.343400000000001</v>
      </c>
      <c r="W56" s="2">
        <v>13.11436</v>
      </c>
      <c r="X56" s="2">
        <v>13.67995</v>
      </c>
      <c r="Y56" s="2">
        <v>19.749130000000001</v>
      </c>
      <c r="Z56" s="2">
        <v>34.622909999999997</v>
      </c>
      <c r="AA56" s="2">
        <v>45.295380000000002</v>
      </c>
      <c r="AB56" s="2">
        <v>50.118369999999999</v>
      </c>
      <c r="AC56" s="2">
        <v>58.579880000000003</v>
      </c>
      <c r="AD56" s="2">
        <v>61.338679999999997</v>
      </c>
      <c r="AE56" s="2">
        <v>64.873429999999999</v>
      </c>
      <c r="AF56" s="2">
        <v>66.681470000000004</v>
      </c>
      <c r="AG56" s="2">
        <v>62.744729999999997</v>
      </c>
      <c r="AH56" s="2">
        <v>60.604570000000002</v>
      </c>
      <c r="AI56" s="2">
        <v>61.70767</v>
      </c>
      <c r="AJ56" s="2">
        <v>61.922499999999999</v>
      </c>
      <c r="AK56" s="2">
        <v>66.733379999999997</v>
      </c>
      <c r="AL56" s="2">
        <v>69.246459999999999</v>
      </c>
      <c r="AM56" s="2">
        <v>67.279799999999994</v>
      </c>
      <c r="AN56" s="2">
        <v>67.488519999999994</v>
      </c>
      <c r="AO56" s="2">
        <v>65.580860000000001</v>
      </c>
      <c r="AP56" s="2">
        <v>65.982119999999995</v>
      </c>
      <c r="AQ56" s="2">
        <v>78.828789999999998</v>
      </c>
      <c r="AR56" s="2">
        <v>93.079989999999995</v>
      </c>
      <c r="AS56" s="2">
        <v>101.8896</v>
      </c>
      <c r="AT56" s="2">
        <v>115.1768</v>
      </c>
      <c r="AU56" s="2">
        <v>123.1301</v>
      </c>
      <c r="AV56" s="2">
        <v>132.785</v>
      </c>
      <c r="AW56" s="2">
        <v>143.8467</v>
      </c>
      <c r="AX56" s="2">
        <v>147.41749999999999</v>
      </c>
      <c r="AY56" s="2">
        <v>149.1326</v>
      </c>
      <c r="AZ56" s="2">
        <v>151.41290000000001</v>
      </c>
      <c r="BA56" s="2">
        <v>155.93790000000001</v>
      </c>
      <c r="BB56" s="2">
        <v>178.2978</v>
      </c>
      <c r="BC56" s="2">
        <v>182.31880000000001</v>
      </c>
      <c r="BD56" s="2">
        <v>197.1772</v>
      </c>
      <c r="BE56" s="2">
        <v>210.5274</v>
      </c>
      <c r="BF56" s="2">
        <v>226.54509999999999</v>
      </c>
      <c r="BG56" s="2">
        <v>242.68129999999999</v>
      </c>
      <c r="BH56" s="3">
        <v>255.25219999999999</v>
      </c>
      <c r="BI56" s="3">
        <v>265.67200000000003</v>
      </c>
      <c r="BJ56" s="3">
        <v>275.17349999999999</v>
      </c>
      <c r="BK56" s="3">
        <v>284.75720000000001</v>
      </c>
      <c r="BL56" s="3">
        <v>294.51749999999998</v>
      </c>
      <c r="BM56" s="3">
        <v>304.44650000000001</v>
      </c>
      <c r="BN56" s="3">
        <v>314.53989999999999</v>
      </c>
      <c r="BO56" s="3">
        <v>324.79969999999997</v>
      </c>
      <c r="BP56" s="3">
        <v>335.2303</v>
      </c>
      <c r="BQ56" s="3">
        <v>345.83699999999999</v>
      </c>
      <c r="BR56" s="3">
        <v>356.63049999999998</v>
      </c>
      <c r="BS56" s="3">
        <v>367.60840000000002</v>
      </c>
      <c r="BT56" s="3">
        <v>378.77480000000003</v>
      </c>
      <c r="BU56" s="3">
        <v>390.1275</v>
      </c>
      <c r="BV56" s="3">
        <v>401.5548</v>
      </c>
      <c r="BW56" s="3">
        <v>413.0367</v>
      </c>
      <c r="BX56" s="3">
        <v>424.58420000000001</v>
      </c>
      <c r="BY56" s="3">
        <v>436.21019999999999</v>
      </c>
      <c r="BZ56" s="3">
        <v>447.92829999999998</v>
      </c>
      <c r="CA56" s="3">
        <v>459.75200000000001</v>
      </c>
      <c r="CB56" s="3">
        <v>471.69420000000002</v>
      </c>
      <c r="CC56" s="3">
        <v>483.7679</v>
      </c>
      <c r="CD56" s="3">
        <v>495.98270000000002</v>
      </c>
      <c r="CE56" s="3">
        <v>508.34859999999998</v>
      </c>
      <c r="CF56" s="3">
        <v>520.87360000000001</v>
      </c>
      <c r="CG56" s="3">
        <v>533.61599999999999</v>
      </c>
      <c r="CH56" s="3">
        <v>546.61410000000001</v>
      </c>
      <c r="CI56" s="3">
        <v>559.87699999999995</v>
      </c>
      <c r="CJ56" s="3">
        <v>573.4117</v>
      </c>
      <c r="CK56" s="3">
        <v>587.2192</v>
      </c>
      <c r="CL56" s="3">
        <v>601.30089999999996</v>
      </c>
      <c r="CM56" s="3">
        <v>615.65830000000005</v>
      </c>
      <c r="CN56" s="3">
        <v>630.29459999999995</v>
      </c>
      <c r="CO56" s="3">
        <v>645.21140000000003</v>
      </c>
      <c r="CP56" s="3">
        <v>660.41470000000004</v>
      </c>
      <c r="CQ56" t="s">
        <v>706</v>
      </c>
      <c r="CR56" t="b">
        <v>1</v>
      </c>
      <c r="CS56" t="s">
        <v>377</v>
      </c>
      <c r="CT56" t="s">
        <v>377</v>
      </c>
      <c r="CU56">
        <v>2025</v>
      </c>
      <c r="CV56">
        <v>1</v>
      </c>
      <c r="CW56" t="s">
        <v>377</v>
      </c>
      <c r="CX56" s="1" t="s">
        <v>725</v>
      </c>
      <c r="CY56" s="1" t="s">
        <v>726</v>
      </c>
      <c r="CZ56" t="s">
        <v>612</v>
      </c>
      <c r="DA56" t="s">
        <v>446</v>
      </c>
      <c r="DB56" s="1" t="s">
        <v>845</v>
      </c>
    </row>
    <row r="57" spans="1:106" x14ac:dyDescent="0.25">
      <c r="A57" t="s">
        <v>403</v>
      </c>
      <c r="B57" t="s">
        <v>443</v>
      </c>
      <c r="C57" s="1" t="s">
        <v>844</v>
      </c>
      <c r="D57" t="s">
        <v>397</v>
      </c>
      <c r="E57" t="s">
        <v>384</v>
      </c>
      <c r="F57" t="s">
        <v>374</v>
      </c>
      <c r="G57" s="2">
        <v>56.766300000000001</v>
      </c>
      <c r="H57" s="2">
        <v>61.89546</v>
      </c>
      <c r="I57" s="2">
        <v>70.287930000000003</v>
      </c>
      <c r="J57" s="2">
        <v>77.048749999999998</v>
      </c>
      <c r="K57" s="2">
        <v>85.557360000000003</v>
      </c>
      <c r="L57" s="2">
        <v>100.80629999999999</v>
      </c>
      <c r="M57" s="2">
        <v>115.7283</v>
      </c>
      <c r="N57" s="2">
        <v>129.1328</v>
      </c>
      <c r="O57" s="2">
        <v>141.51079999999999</v>
      </c>
      <c r="P57" s="2">
        <v>184.3563</v>
      </c>
      <c r="Q57" s="2">
        <v>210.67349999999999</v>
      </c>
      <c r="R57" s="2">
        <v>240.8142</v>
      </c>
      <c r="S57" s="2">
        <v>269.76530000000002</v>
      </c>
      <c r="T57" s="2">
        <v>296.54410000000001</v>
      </c>
      <c r="U57" s="2">
        <v>323.2029</v>
      </c>
      <c r="V57" s="2">
        <v>346.60520000000002</v>
      </c>
      <c r="W57" s="2">
        <v>372.41699999999997</v>
      </c>
      <c r="X57" s="2">
        <v>421.28899999999999</v>
      </c>
      <c r="Y57" s="2">
        <v>466.59800000000001</v>
      </c>
      <c r="Z57" s="2">
        <v>528.38400000000001</v>
      </c>
      <c r="AA57" s="2">
        <v>665.99300000000005</v>
      </c>
      <c r="AB57" s="2">
        <v>676.23099999999999</v>
      </c>
      <c r="AC57" s="2">
        <v>905.63800000000003</v>
      </c>
      <c r="AD57" s="2">
        <v>982.20699999999999</v>
      </c>
      <c r="AE57" s="2">
        <v>1047.212</v>
      </c>
      <c r="AF57" s="2">
        <v>1100.1320000000001</v>
      </c>
      <c r="AG57" s="2">
        <v>1094.1479999999999</v>
      </c>
      <c r="AH57" s="2">
        <v>1128.596</v>
      </c>
      <c r="AI57" s="2">
        <v>1174.0730000000001</v>
      </c>
      <c r="AJ57" s="2">
        <v>1276.144</v>
      </c>
      <c r="AK57" s="2">
        <v>1380.8119999999999</v>
      </c>
      <c r="AL57" s="2">
        <v>1462.9</v>
      </c>
      <c r="AM57" s="2">
        <v>1548.2429999999999</v>
      </c>
      <c r="AN57" s="2">
        <v>1539.9949999999999</v>
      </c>
      <c r="AO57" s="2">
        <v>1601.674</v>
      </c>
      <c r="AP57" s="2">
        <v>1788.386</v>
      </c>
      <c r="AQ57" s="2">
        <v>1995.277</v>
      </c>
      <c r="AR57" s="2">
        <v>2162.3739999999998</v>
      </c>
      <c r="AS57" s="2">
        <v>2220.614</v>
      </c>
      <c r="AT57" s="2">
        <v>2434.989</v>
      </c>
      <c r="AU57" s="2">
        <v>2498.3739999999998</v>
      </c>
      <c r="AV57" s="2">
        <v>2725.884</v>
      </c>
      <c r="AW57" s="2">
        <v>2804.6370000000002</v>
      </c>
      <c r="AX57" s="2">
        <v>2898.7339999999999</v>
      </c>
      <c r="AY57" s="2">
        <v>2985.366</v>
      </c>
      <c r="AZ57" s="2">
        <v>3009.4389999999999</v>
      </c>
      <c r="BA57" s="2">
        <v>3092.223</v>
      </c>
      <c r="BB57" s="2">
        <v>3530.5149999999999</v>
      </c>
      <c r="BC57" s="2">
        <v>3614.22</v>
      </c>
      <c r="BD57" s="2">
        <v>3250.3380000000002</v>
      </c>
      <c r="BE57" s="2">
        <v>3470.0250000000001</v>
      </c>
      <c r="BF57" s="2">
        <v>3601.4189999999999</v>
      </c>
      <c r="BG57" s="2">
        <v>3806.0169999999998</v>
      </c>
      <c r="BH57" s="3">
        <v>3979.43</v>
      </c>
      <c r="BI57" s="3">
        <v>4152.3969999999999</v>
      </c>
      <c r="BJ57" s="3">
        <v>4323.7169999999996</v>
      </c>
      <c r="BK57" s="3">
        <v>4486.6989999999996</v>
      </c>
      <c r="BL57" s="3">
        <v>4641.6629999999996</v>
      </c>
      <c r="BM57" s="3">
        <v>4794.2860000000001</v>
      </c>
      <c r="BN57" s="3">
        <v>4946.3329999999996</v>
      </c>
      <c r="BO57" s="3">
        <v>5095.3909999999996</v>
      </c>
      <c r="BP57" s="3">
        <v>5240.5680000000002</v>
      </c>
      <c r="BQ57" s="3">
        <v>5383.2479999999996</v>
      </c>
      <c r="BR57" s="3">
        <v>5527.6989999999996</v>
      </c>
      <c r="BS57" s="3">
        <v>5676.0129999999999</v>
      </c>
      <c r="BT57" s="3">
        <v>5828.1270000000004</v>
      </c>
      <c r="BU57" s="3">
        <v>5984.0290000000005</v>
      </c>
      <c r="BV57" s="3">
        <v>6143.8869999999997</v>
      </c>
      <c r="BW57" s="3">
        <v>6307.75</v>
      </c>
      <c r="BX57" s="3">
        <v>6475.817</v>
      </c>
      <c r="BY57" s="3">
        <v>6648.2089999999998</v>
      </c>
      <c r="BZ57" s="3">
        <v>6825.0219999999999</v>
      </c>
      <c r="CA57" s="3">
        <v>7006.2259999999997</v>
      </c>
      <c r="CB57" s="3">
        <v>7191.9459999999999</v>
      </c>
      <c r="CC57" s="3">
        <v>7382.0820000000003</v>
      </c>
      <c r="CD57" s="3">
        <v>7576.6239999999998</v>
      </c>
      <c r="CE57" s="3">
        <v>7775.66</v>
      </c>
      <c r="CF57" s="3">
        <v>7979.3639999999996</v>
      </c>
      <c r="CG57" s="3">
        <v>8187.8869999999997</v>
      </c>
      <c r="CH57" s="3">
        <v>8401.2950000000001</v>
      </c>
      <c r="CI57" s="3">
        <v>8619.4789999999994</v>
      </c>
      <c r="CJ57" s="3">
        <v>8842.8349999999991</v>
      </c>
      <c r="CK57" s="3">
        <v>9071.2469999999994</v>
      </c>
      <c r="CL57" s="3">
        <v>9304.7739999999994</v>
      </c>
      <c r="CM57" s="3">
        <v>9543.5400000000009</v>
      </c>
      <c r="CN57" s="3">
        <v>9787.69</v>
      </c>
      <c r="CO57" s="3">
        <v>10037.39</v>
      </c>
      <c r="CP57" s="3">
        <v>10292.69</v>
      </c>
      <c r="CQ57" t="s">
        <v>455</v>
      </c>
      <c r="CR57" t="b">
        <v>0</v>
      </c>
      <c r="CS57" t="s">
        <v>377</v>
      </c>
      <c r="CT57" t="s">
        <v>377</v>
      </c>
      <c r="CU57">
        <v>2025</v>
      </c>
      <c r="CV57">
        <v>1</v>
      </c>
      <c r="CW57" t="s">
        <v>377</v>
      </c>
      <c r="CX57" s="1" t="s">
        <v>456</v>
      </c>
      <c r="CY57" s="1" t="s">
        <v>457</v>
      </c>
      <c r="CZ57" t="s">
        <v>407</v>
      </c>
      <c r="DA57" t="s">
        <v>446</v>
      </c>
      <c r="DB57" s="1" t="s">
        <v>845</v>
      </c>
    </row>
    <row r="58" spans="1:106" x14ac:dyDescent="0.25">
      <c r="A58" t="s">
        <v>396</v>
      </c>
      <c r="B58" t="s">
        <v>443</v>
      </c>
      <c r="C58" s="1" t="s">
        <v>844</v>
      </c>
      <c r="D58" t="s">
        <v>397</v>
      </c>
      <c r="E58" t="s">
        <v>384</v>
      </c>
      <c r="F58" t="s">
        <v>374</v>
      </c>
      <c r="G58" s="2">
        <v>89.06523</v>
      </c>
      <c r="H58" s="2">
        <v>106.16800000000001</v>
      </c>
      <c r="I58" s="2">
        <v>136.74610000000001</v>
      </c>
      <c r="J58" s="2">
        <v>155.01509999999999</v>
      </c>
      <c r="K58" s="2">
        <v>172.10300000000001</v>
      </c>
      <c r="L58" s="2">
        <v>193.93610000000001</v>
      </c>
      <c r="M58" s="2">
        <v>217.64449999999999</v>
      </c>
      <c r="N58" s="2">
        <v>248.89420000000001</v>
      </c>
      <c r="O58" s="2">
        <v>287.47710000000001</v>
      </c>
      <c r="P58" s="2">
        <v>320.43079999999998</v>
      </c>
      <c r="Q58" s="2">
        <v>347.27859999999998</v>
      </c>
      <c r="R58" s="2">
        <v>369.34899999999999</v>
      </c>
      <c r="S58" s="2">
        <v>390.3852</v>
      </c>
      <c r="T58" s="2">
        <v>411.90100000000001</v>
      </c>
      <c r="U58" s="2">
        <v>437.25279999999998</v>
      </c>
      <c r="V58" s="2">
        <v>460.66950000000003</v>
      </c>
      <c r="W58" s="2">
        <v>486.90699999999998</v>
      </c>
      <c r="X58" s="2">
        <v>553.05280000000005</v>
      </c>
      <c r="Y58" s="2">
        <v>620.46579999999994</v>
      </c>
      <c r="Z58" s="2">
        <v>707.18399999999997</v>
      </c>
      <c r="AA58" s="2">
        <v>787.65530000000001</v>
      </c>
      <c r="AB58" s="2">
        <v>890.72389999999996</v>
      </c>
      <c r="AC58" s="2">
        <v>1036.001</v>
      </c>
      <c r="AD58" s="2">
        <v>1086.2059999999999</v>
      </c>
      <c r="AE58" s="2">
        <v>1128.9860000000001</v>
      </c>
      <c r="AF58" s="2">
        <v>1160.441</v>
      </c>
      <c r="AG58" s="2">
        <v>1187.6510000000001</v>
      </c>
      <c r="AH58" s="2">
        <v>1197.2860000000001</v>
      </c>
      <c r="AI58" s="2">
        <v>1221.5889999999999</v>
      </c>
      <c r="AJ58" s="2">
        <v>1285.606</v>
      </c>
      <c r="AK58" s="2">
        <v>1364.643</v>
      </c>
      <c r="AL58" s="2">
        <v>1431.4739999999999</v>
      </c>
      <c r="AM58" s="2">
        <v>1488.3720000000001</v>
      </c>
      <c r="AN58" s="2">
        <v>1528.7670000000001</v>
      </c>
      <c r="AO58" s="2">
        <v>1536.96</v>
      </c>
      <c r="AP58" s="2">
        <v>1589.694</v>
      </c>
      <c r="AQ58" s="2">
        <v>1769.5219999999999</v>
      </c>
      <c r="AR58" s="2">
        <v>2011.6769999999999</v>
      </c>
      <c r="AS58" s="2">
        <v>2025.4380000000001</v>
      </c>
      <c r="AT58" s="2">
        <v>2068.2890000000002</v>
      </c>
      <c r="AU58" s="2">
        <v>2043.3440000000001</v>
      </c>
      <c r="AV58" s="2">
        <v>2043.9179999999999</v>
      </c>
      <c r="AW58" s="2">
        <v>2020.704</v>
      </c>
      <c r="AX58" s="2">
        <v>2006.8130000000001</v>
      </c>
      <c r="AY58" s="2">
        <v>1967.2650000000001</v>
      </c>
      <c r="AZ58" s="2">
        <v>1914.05</v>
      </c>
      <c r="BA58" s="2">
        <v>1899.1679999999999</v>
      </c>
      <c r="BB58" s="2">
        <v>2171.7979999999998</v>
      </c>
      <c r="BC58" s="2">
        <v>2319.9110000000001</v>
      </c>
      <c r="BD58" s="2">
        <v>2367.6869999999999</v>
      </c>
      <c r="BE58" s="2">
        <v>2445.6909999999998</v>
      </c>
      <c r="BF58" s="2">
        <v>2508.9850000000001</v>
      </c>
      <c r="BG58" s="2">
        <v>2595.498</v>
      </c>
      <c r="BH58" s="3">
        <v>2714.6210000000001</v>
      </c>
      <c r="BI58" s="3">
        <v>2855.3040000000001</v>
      </c>
      <c r="BJ58" s="3">
        <v>3019.6149999999998</v>
      </c>
      <c r="BK58" s="3">
        <v>3203.817</v>
      </c>
      <c r="BL58" s="3">
        <v>3381.643</v>
      </c>
      <c r="BM58" s="3">
        <v>3541.2959999999998</v>
      </c>
      <c r="BN58" s="3">
        <v>3683.0909999999999</v>
      </c>
      <c r="BO58" s="3">
        <v>3808.5990000000002</v>
      </c>
      <c r="BP58" s="3">
        <v>3914.0830000000001</v>
      </c>
      <c r="BQ58" s="3">
        <v>4007.4870000000001</v>
      </c>
      <c r="BR58" s="3">
        <v>4101.0590000000002</v>
      </c>
      <c r="BS58" s="3">
        <v>4197.4380000000001</v>
      </c>
      <c r="BT58" s="3">
        <v>4296.6880000000001</v>
      </c>
      <c r="BU58" s="3">
        <v>4398.9210000000003</v>
      </c>
      <c r="BV58" s="3">
        <v>4504.277</v>
      </c>
      <c r="BW58" s="3">
        <v>4612.8720000000003</v>
      </c>
      <c r="BX58" s="3">
        <v>4724.8069999999998</v>
      </c>
      <c r="BY58" s="3">
        <v>4840.1530000000002</v>
      </c>
      <c r="BZ58" s="3">
        <v>4958.9589999999998</v>
      </c>
      <c r="CA58" s="3">
        <v>5081.2839999999997</v>
      </c>
      <c r="CB58" s="3">
        <v>5207.1850000000004</v>
      </c>
      <c r="CC58" s="3">
        <v>5336.6819999999998</v>
      </c>
      <c r="CD58" s="3">
        <v>5469.817</v>
      </c>
      <c r="CE58" s="3">
        <v>5606.6570000000002</v>
      </c>
      <c r="CF58" s="3">
        <v>5747.29</v>
      </c>
      <c r="CG58" s="3">
        <v>5891.8059999999996</v>
      </c>
      <c r="CH58" s="3">
        <v>6040.2479999999996</v>
      </c>
      <c r="CI58" s="3">
        <v>6192.6490000000003</v>
      </c>
      <c r="CJ58" s="3">
        <v>6349.0469999999996</v>
      </c>
      <c r="CK58" s="3">
        <v>6509.48</v>
      </c>
      <c r="CL58" s="3">
        <v>6674.05</v>
      </c>
      <c r="CM58" s="3">
        <v>6842.8509999999997</v>
      </c>
      <c r="CN58" s="3">
        <v>7016.0860000000002</v>
      </c>
      <c r="CO58" s="3">
        <v>7193.9709999999995</v>
      </c>
      <c r="CP58" s="3">
        <v>7376.6679999999997</v>
      </c>
      <c r="CQ58" t="s">
        <v>398</v>
      </c>
      <c r="CR58" t="b">
        <v>0</v>
      </c>
      <c r="CS58" t="s">
        <v>377</v>
      </c>
      <c r="CT58" t="s">
        <v>377</v>
      </c>
      <c r="CU58">
        <v>2025</v>
      </c>
      <c r="CV58">
        <v>1</v>
      </c>
      <c r="CW58" t="s">
        <v>377</v>
      </c>
      <c r="CX58" s="1" t="s">
        <v>453</v>
      </c>
      <c r="CY58" s="1" t="s">
        <v>454</v>
      </c>
      <c r="CZ58" t="s">
        <v>402</v>
      </c>
      <c r="DA58" t="s">
        <v>446</v>
      </c>
      <c r="DB58" s="1" t="s">
        <v>845</v>
      </c>
    </row>
    <row r="59" spans="1:106" x14ac:dyDescent="0.25">
      <c r="A59" t="s">
        <v>613</v>
      </c>
      <c r="B59" t="s">
        <v>443</v>
      </c>
      <c r="C59" s="1" t="s">
        <v>844</v>
      </c>
      <c r="D59" t="s">
        <v>397</v>
      </c>
      <c r="E59" t="s">
        <v>384</v>
      </c>
      <c r="F59" t="s">
        <v>374</v>
      </c>
      <c r="G59" s="2">
        <v>0.35222419999999999</v>
      </c>
      <c r="H59" s="2">
        <v>0.44295760000000001</v>
      </c>
      <c r="I59" s="2">
        <v>0.57061799999999996</v>
      </c>
      <c r="J59" s="2">
        <v>0.68191239999999997</v>
      </c>
      <c r="K59" s="2">
        <v>0.89238969999999995</v>
      </c>
      <c r="L59" s="2">
        <v>1.2853699999999999</v>
      </c>
      <c r="M59" s="2">
        <v>1.4765740000000001</v>
      </c>
      <c r="N59" s="2">
        <v>1.8823920000000001</v>
      </c>
      <c r="O59" s="2">
        <v>2.669562</v>
      </c>
      <c r="P59" s="2">
        <v>3.670045</v>
      </c>
      <c r="Q59" s="2">
        <v>5.1650200000000002</v>
      </c>
      <c r="R59" s="2">
        <v>7.5714480000000002</v>
      </c>
      <c r="S59" s="2">
        <v>10.150980000000001</v>
      </c>
      <c r="T59" s="2">
        <v>12.293810000000001</v>
      </c>
      <c r="U59" s="2">
        <v>16.200119999999998</v>
      </c>
      <c r="V59" s="2">
        <v>22.344239999999999</v>
      </c>
      <c r="W59" s="2">
        <v>29.204840000000001</v>
      </c>
      <c r="X59" s="2">
        <v>41.058639999999997</v>
      </c>
      <c r="Y59" s="2">
        <v>51.413760000000003</v>
      </c>
      <c r="Z59" s="2">
        <v>66.384910000000005</v>
      </c>
      <c r="AA59" s="2">
        <v>87.227890000000002</v>
      </c>
      <c r="AB59" s="2">
        <v>95.942329999999998</v>
      </c>
      <c r="AC59" s="2">
        <v>107.8664</v>
      </c>
      <c r="AD59" s="2">
        <v>119.2856</v>
      </c>
      <c r="AE59" s="2">
        <v>127.36499999999999</v>
      </c>
      <c r="AF59" s="2">
        <v>136.80799999999999</v>
      </c>
      <c r="AG59" s="2">
        <v>147.32400000000001</v>
      </c>
      <c r="AH59" s="2">
        <v>169.98400000000001</v>
      </c>
      <c r="AI59" s="2">
        <v>188.57499999999999</v>
      </c>
      <c r="AJ59" s="2">
        <v>206.68299999999999</v>
      </c>
      <c r="AK59" s="2">
        <v>215.80600000000001</v>
      </c>
      <c r="AL59" s="2">
        <v>244.60599999999999</v>
      </c>
      <c r="AM59" s="2">
        <v>255.499</v>
      </c>
      <c r="AN59" s="2">
        <v>276.75</v>
      </c>
      <c r="AO59" s="2">
        <v>288.685</v>
      </c>
      <c r="AP59" s="2">
        <v>310.04199999999997</v>
      </c>
      <c r="AQ59" s="2">
        <v>348.024</v>
      </c>
      <c r="AR59" s="2">
        <v>314.22699999999998</v>
      </c>
      <c r="AS59" s="2">
        <v>242.46100000000001</v>
      </c>
      <c r="AT59" s="2">
        <v>324.59100000000001</v>
      </c>
      <c r="AU59" s="2">
        <v>337.714</v>
      </c>
      <c r="AV59" s="2">
        <v>338.303</v>
      </c>
      <c r="AW59" s="2">
        <v>342.66699999999997</v>
      </c>
      <c r="AX59" s="2">
        <v>348.79599999999999</v>
      </c>
      <c r="AY59" s="2">
        <v>362.18099999999998</v>
      </c>
      <c r="AZ59" s="2">
        <v>390.38099999999997</v>
      </c>
      <c r="BA59" s="2">
        <v>403.62799999999999</v>
      </c>
      <c r="BB59" s="2">
        <v>435.53</v>
      </c>
      <c r="BC59" s="2">
        <v>448.58600000000001</v>
      </c>
      <c r="BD59" s="2">
        <v>448.23</v>
      </c>
      <c r="BE59" s="2">
        <v>461.81299999999999</v>
      </c>
      <c r="BF59" s="2">
        <v>461.83199999999999</v>
      </c>
      <c r="BG59" s="2">
        <v>450.9907</v>
      </c>
      <c r="BH59" s="3">
        <v>448.08949999999999</v>
      </c>
      <c r="BI59" s="3">
        <v>447.8032</v>
      </c>
      <c r="BJ59" s="3">
        <v>449.1071</v>
      </c>
      <c r="BK59" s="3">
        <v>451.50970000000001</v>
      </c>
      <c r="BL59" s="3">
        <v>455.04509999999999</v>
      </c>
      <c r="BM59" s="3">
        <v>459.09629999999999</v>
      </c>
      <c r="BN59" s="3">
        <v>463.5068</v>
      </c>
      <c r="BO59" s="3">
        <v>468.32780000000002</v>
      </c>
      <c r="BP59" s="3">
        <v>473.68150000000003</v>
      </c>
      <c r="BQ59" s="3">
        <v>479.55090000000001</v>
      </c>
      <c r="BR59" s="3">
        <v>485.83629999999999</v>
      </c>
      <c r="BS59" s="3">
        <v>492.5369</v>
      </c>
      <c r="BT59" s="3">
        <v>499.53530000000001</v>
      </c>
      <c r="BU59" s="3">
        <v>506.80059999999997</v>
      </c>
      <c r="BV59" s="3">
        <v>514.30110000000002</v>
      </c>
      <c r="BW59" s="3">
        <v>522.02829999999994</v>
      </c>
      <c r="BX59" s="3">
        <v>529.98500000000001</v>
      </c>
      <c r="BY59" s="3">
        <v>538.17129999999997</v>
      </c>
      <c r="BZ59" s="3">
        <v>546.59090000000003</v>
      </c>
      <c r="CA59" s="3">
        <v>555.25160000000005</v>
      </c>
      <c r="CB59" s="3">
        <v>564.15440000000001</v>
      </c>
      <c r="CC59" s="3">
        <v>573.3039</v>
      </c>
      <c r="CD59" s="3">
        <v>582.70719999999994</v>
      </c>
      <c r="CE59" s="3">
        <v>592.37</v>
      </c>
      <c r="CF59" s="3">
        <v>602.30089999999996</v>
      </c>
      <c r="CG59" s="3">
        <v>612.50710000000004</v>
      </c>
      <c r="CH59" s="3">
        <v>622.99590000000001</v>
      </c>
      <c r="CI59" s="3">
        <v>633.77409999999998</v>
      </c>
      <c r="CJ59" s="3">
        <v>644.85029999999995</v>
      </c>
      <c r="CK59" s="3">
        <v>656.23329999999999</v>
      </c>
      <c r="CL59" s="3">
        <v>667.93110000000001</v>
      </c>
      <c r="CM59" s="3">
        <v>679.95069999999998</v>
      </c>
      <c r="CN59" s="3">
        <v>692.30349999999999</v>
      </c>
      <c r="CO59" s="3">
        <v>704.99659999999994</v>
      </c>
      <c r="CP59" s="3">
        <v>718.0376</v>
      </c>
      <c r="CQ59" s="1" t="s">
        <v>727</v>
      </c>
      <c r="CR59" t="b">
        <v>0</v>
      </c>
      <c r="CS59" t="s">
        <v>377</v>
      </c>
      <c r="CT59" t="s">
        <v>377</v>
      </c>
      <c r="CU59">
        <v>2025</v>
      </c>
      <c r="CV59">
        <v>1</v>
      </c>
      <c r="CW59" t="s">
        <v>377</v>
      </c>
      <c r="CX59" t="s">
        <v>728</v>
      </c>
      <c r="CY59" t="s">
        <v>729</v>
      </c>
      <c r="CZ59" t="s">
        <v>617</v>
      </c>
      <c r="DA59" t="s">
        <v>446</v>
      </c>
      <c r="DB59" s="1" t="s">
        <v>845</v>
      </c>
    </row>
    <row r="60" spans="1:106" x14ac:dyDescent="0.25">
      <c r="A60" t="s">
        <v>618</v>
      </c>
      <c r="B60" t="s">
        <v>443</v>
      </c>
      <c r="C60" s="1" t="s">
        <v>844</v>
      </c>
      <c r="D60" t="s">
        <v>397</v>
      </c>
      <c r="E60" t="s">
        <v>384</v>
      </c>
      <c r="F60" t="s">
        <v>374</v>
      </c>
      <c r="G60" s="2">
        <v>1E-3</v>
      </c>
      <c r="H60" s="2">
        <v>1E-3</v>
      </c>
      <c r="I60" s="2">
        <v>1E-3</v>
      </c>
      <c r="J60" s="2">
        <v>1E-3</v>
      </c>
      <c r="K60" s="2">
        <v>1E-3</v>
      </c>
      <c r="L60" s="2">
        <v>1E-3</v>
      </c>
      <c r="M60" s="2">
        <v>1E-3</v>
      </c>
      <c r="N60" s="2">
        <v>7.2451030000000003</v>
      </c>
      <c r="O60" s="2">
        <v>9.3602670000000003</v>
      </c>
      <c r="P60" s="2">
        <v>11.8583</v>
      </c>
      <c r="Q60" s="2">
        <v>15.329129999999999</v>
      </c>
      <c r="R60" s="2">
        <v>17.781649999999999</v>
      </c>
      <c r="S60" s="2">
        <v>19.89949</v>
      </c>
      <c r="T60" s="2">
        <v>24.452000000000002</v>
      </c>
      <c r="U60" s="2">
        <v>26.384209999999999</v>
      </c>
      <c r="V60" s="2">
        <v>27.72738</v>
      </c>
      <c r="W60" s="2">
        <v>28.278040000000001</v>
      </c>
      <c r="X60" s="2">
        <v>29.011649999999999</v>
      </c>
      <c r="Y60" s="2">
        <v>30.546710000000001</v>
      </c>
      <c r="Z60" s="2">
        <v>31.426690000000001</v>
      </c>
      <c r="AA60" s="2">
        <v>34.893949999999997</v>
      </c>
      <c r="AB60" s="2">
        <v>35.357140000000001</v>
      </c>
      <c r="AC60" s="2">
        <v>36.98948</v>
      </c>
      <c r="AD60" s="2">
        <v>36.619990000000001</v>
      </c>
      <c r="AE60" s="2">
        <v>37.071579999999997</v>
      </c>
      <c r="AF60" s="2">
        <v>35.433</v>
      </c>
      <c r="AG60" s="2">
        <v>31.702000000000002</v>
      </c>
      <c r="AH60" s="2">
        <v>26.648</v>
      </c>
      <c r="AI60" s="2">
        <v>25.481000000000002</v>
      </c>
      <c r="AJ60" s="2">
        <v>30.843</v>
      </c>
      <c r="AK60" s="2">
        <v>32.104999999999997</v>
      </c>
      <c r="AL60" s="2">
        <v>30.965</v>
      </c>
      <c r="AM60" s="2">
        <v>30.015000000000001</v>
      </c>
      <c r="AN60" s="2">
        <v>26.798999999999999</v>
      </c>
      <c r="AO60" s="2">
        <v>28.331</v>
      </c>
      <c r="AP60" s="2">
        <v>42.645000000000003</v>
      </c>
      <c r="AQ60" s="2">
        <v>62.652999999999999</v>
      </c>
      <c r="AR60" s="2">
        <v>111.486</v>
      </c>
      <c r="AS60" s="2">
        <v>136.06100000000001</v>
      </c>
      <c r="AT60" s="2">
        <v>153.18799999999999</v>
      </c>
      <c r="AU60" s="2">
        <v>162.68700000000001</v>
      </c>
      <c r="AV60" s="2">
        <v>168.51499999999999</v>
      </c>
      <c r="AW60" s="2">
        <v>173.52199999999999</v>
      </c>
      <c r="AX60" s="2">
        <v>176.94</v>
      </c>
      <c r="AY60" s="2">
        <v>175.637</v>
      </c>
      <c r="AZ60" s="2">
        <v>176.928</v>
      </c>
      <c r="BA60" s="2">
        <v>173.23599999999999</v>
      </c>
      <c r="BB60" s="2">
        <v>184.62299999999999</v>
      </c>
      <c r="BC60" s="2">
        <v>191.376</v>
      </c>
      <c r="BD60" s="2">
        <v>186.46199999999999</v>
      </c>
      <c r="BE60" s="2">
        <v>179.24600000000001</v>
      </c>
      <c r="BF60" s="2">
        <v>165.53700000000001</v>
      </c>
      <c r="BG60" s="3">
        <v>155.7176</v>
      </c>
      <c r="BH60" s="3">
        <v>151.67609999999999</v>
      </c>
      <c r="BI60" s="3">
        <v>151.0753</v>
      </c>
      <c r="BJ60" s="3">
        <v>153.71039999999999</v>
      </c>
      <c r="BK60" s="3">
        <v>159.10239999999999</v>
      </c>
      <c r="BL60" s="3">
        <v>166.6172</v>
      </c>
      <c r="BM60" s="3">
        <v>174.80619999999999</v>
      </c>
      <c r="BN60" s="3">
        <v>183.32759999999999</v>
      </c>
      <c r="BO60" s="3">
        <v>192.1951</v>
      </c>
      <c r="BP60" s="3">
        <v>201.42250000000001</v>
      </c>
      <c r="BQ60" s="3">
        <v>211.0247</v>
      </c>
      <c r="BR60" s="3">
        <v>221.01679999999999</v>
      </c>
      <c r="BS60" s="3">
        <v>231.41460000000001</v>
      </c>
      <c r="BT60" s="3">
        <v>242.2346</v>
      </c>
      <c r="BU60" s="3">
        <v>253.4939</v>
      </c>
      <c r="BV60" s="3">
        <v>265.21030000000002</v>
      </c>
      <c r="BW60" s="3">
        <v>277.40249999999997</v>
      </c>
      <c r="BX60" s="3">
        <v>290.08980000000003</v>
      </c>
      <c r="BY60" s="3">
        <v>303.29219999999998</v>
      </c>
      <c r="BZ60" s="3">
        <v>317.0308</v>
      </c>
      <c r="CA60" s="3">
        <v>331.32709999999997</v>
      </c>
      <c r="CB60" s="3">
        <v>346.20389999999998</v>
      </c>
      <c r="CC60" s="3">
        <v>361.68470000000002</v>
      </c>
      <c r="CD60" s="3">
        <v>377.79419999999999</v>
      </c>
      <c r="CE60" s="3">
        <v>394.55779999999999</v>
      </c>
      <c r="CF60" s="3">
        <v>412.00209999999998</v>
      </c>
      <c r="CG60" s="3">
        <v>430.15460000000002</v>
      </c>
      <c r="CH60" s="3">
        <v>449.04399999999998</v>
      </c>
      <c r="CI60" s="3">
        <v>468.70030000000003</v>
      </c>
      <c r="CJ60" s="3">
        <v>489.15460000000002</v>
      </c>
      <c r="CK60" s="3">
        <v>510.4391</v>
      </c>
      <c r="CL60" s="3">
        <v>532.58749999999998</v>
      </c>
      <c r="CM60" s="3">
        <v>555.63509999999997</v>
      </c>
      <c r="CN60" s="3">
        <v>579.61839999999995</v>
      </c>
      <c r="CO60" s="3">
        <v>604.57539999999995</v>
      </c>
      <c r="CP60" s="3">
        <v>630.54539999999997</v>
      </c>
      <c r="CQ60" t="s">
        <v>730</v>
      </c>
      <c r="CR60" t="b">
        <v>0</v>
      </c>
      <c r="CS60" t="s">
        <v>377</v>
      </c>
      <c r="CT60" t="s">
        <v>377</v>
      </c>
      <c r="CU60">
        <v>2024</v>
      </c>
      <c r="CV60">
        <v>4</v>
      </c>
      <c r="CW60" t="s">
        <v>377</v>
      </c>
      <c r="CX60" s="1" t="s">
        <v>731</v>
      </c>
      <c r="CY60" t="s">
        <v>732</v>
      </c>
      <c r="CZ60" t="s">
        <v>622</v>
      </c>
      <c r="DA60" t="s">
        <v>446</v>
      </c>
      <c r="DB60" s="1" t="s">
        <v>845</v>
      </c>
    </row>
    <row r="61" spans="1:106" x14ac:dyDescent="0.25">
      <c r="A61" t="s">
        <v>408</v>
      </c>
      <c r="B61" t="s">
        <v>443</v>
      </c>
      <c r="C61" s="1" t="s">
        <v>844</v>
      </c>
      <c r="D61" t="s">
        <v>397</v>
      </c>
      <c r="E61" t="s">
        <v>384</v>
      </c>
      <c r="F61" t="s">
        <v>374</v>
      </c>
      <c r="G61" s="2">
        <v>36.414000000000001</v>
      </c>
      <c r="H61" s="2">
        <v>45.795000000000002</v>
      </c>
      <c r="I61" s="2">
        <v>61.44</v>
      </c>
      <c r="J61" s="2">
        <v>76.945999999999998</v>
      </c>
      <c r="K61" s="2">
        <v>97.55</v>
      </c>
      <c r="L61" s="2">
        <v>121.67400000000001</v>
      </c>
      <c r="M61" s="2">
        <v>146.61099999999999</v>
      </c>
      <c r="N61" s="2">
        <v>178.64400000000001</v>
      </c>
      <c r="O61" s="2">
        <v>224.36500000000001</v>
      </c>
      <c r="P61" s="2">
        <v>275.67399999999998</v>
      </c>
      <c r="Q61" s="2">
        <v>269.12799999999999</v>
      </c>
      <c r="R61" s="2">
        <v>318.72699999999998</v>
      </c>
      <c r="S61" s="2">
        <v>386.27100000000002</v>
      </c>
      <c r="T61" s="2">
        <v>446.226</v>
      </c>
      <c r="U61" s="2">
        <v>506.44799999999998</v>
      </c>
      <c r="V61" s="2">
        <v>576.70600000000002</v>
      </c>
      <c r="W61" s="2">
        <v>612.70600000000002</v>
      </c>
      <c r="X61" s="2">
        <v>691.51800000000003</v>
      </c>
      <c r="Y61" s="2">
        <v>776.94500000000005</v>
      </c>
      <c r="Z61" s="2">
        <v>869.15899999999999</v>
      </c>
      <c r="AA61" s="2">
        <v>973.65899999999999</v>
      </c>
      <c r="AB61" s="2">
        <v>1072.683</v>
      </c>
      <c r="AC61" s="2">
        <v>1174.1210000000001</v>
      </c>
      <c r="AD61" s="2">
        <v>1305.748</v>
      </c>
      <c r="AE61" s="2">
        <v>1384.0619999999999</v>
      </c>
      <c r="AF61" s="2">
        <v>1457.787</v>
      </c>
      <c r="AG61" s="2">
        <v>1438.827</v>
      </c>
      <c r="AH61" s="2">
        <v>1470.633</v>
      </c>
      <c r="AI61" s="2">
        <v>1530.4860000000001</v>
      </c>
      <c r="AJ61" s="2">
        <v>1570.204</v>
      </c>
      <c r="AK61" s="2">
        <v>1590.1479999999999</v>
      </c>
      <c r="AL61" s="2">
        <v>1685.3009999999999</v>
      </c>
      <c r="AM61" s="2">
        <v>1775.239</v>
      </c>
      <c r="AN61" s="2">
        <v>1799.598</v>
      </c>
      <c r="AO61" s="2">
        <v>1796.4349999999999</v>
      </c>
      <c r="AP61" s="2">
        <v>1868.0889999999999</v>
      </c>
      <c r="AQ61" s="2">
        <v>2002.124</v>
      </c>
      <c r="AR61" s="2">
        <v>2022.163</v>
      </c>
      <c r="AS61" s="2">
        <v>1965.944</v>
      </c>
      <c r="AT61" s="2">
        <v>2240.8029999999999</v>
      </c>
      <c r="AU61" s="2">
        <v>2343.8829999999998</v>
      </c>
      <c r="AV61" s="2">
        <v>2573.5309999999999</v>
      </c>
      <c r="AW61" s="2">
        <v>2624.2379999999998</v>
      </c>
      <c r="AX61" s="2">
        <v>2640.7429999999999</v>
      </c>
      <c r="AY61" s="2">
        <v>2651.348</v>
      </c>
      <c r="AZ61" s="2">
        <v>2613.962</v>
      </c>
      <c r="BA61" s="2">
        <v>2785.43</v>
      </c>
      <c r="BB61" s="2">
        <v>3063.1210000000001</v>
      </c>
      <c r="BC61" s="2">
        <v>3138.5120000000002</v>
      </c>
      <c r="BD61" s="2">
        <v>2899.8159999999998</v>
      </c>
      <c r="BE61" s="2">
        <v>3160.433</v>
      </c>
      <c r="BF61" s="2">
        <v>3255.3339999999998</v>
      </c>
      <c r="BG61" s="3">
        <v>3370.7919999999999</v>
      </c>
      <c r="BH61" s="3">
        <v>3484.4270000000001</v>
      </c>
      <c r="BI61" s="3">
        <v>3562.1849999999999</v>
      </c>
      <c r="BJ61" s="3">
        <v>3635.8719999999998</v>
      </c>
      <c r="BK61" s="3">
        <v>3707.03</v>
      </c>
      <c r="BL61" s="3">
        <v>3778.1010000000001</v>
      </c>
      <c r="BM61" s="3">
        <v>3844.9569999999999</v>
      </c>
      <c r="BN61" s="3">
        <v>3906.1869999999999</v>
      </c>
      <c r="BO61" s="3">
        <v>3963.4490000000001</v>
      </c>
      <c r="BP61" s="3">
        <v>4017.002</v>
      </c>
      <c r="BQ61" s="3">
        <v>4067.9059999999999</v>
      </c>
      <c r="BR61" s="3">
        <v>4119.1289999999999</v>
      </c>
      <c r="BS61" s="3">
        <v>4171.5020000000004</v>
      </c>
      <c r="BT61" s="3">
        <v>4225.0420000000004</v>
      </c>
      <c r="BU61" s="3">
        <v>4279.76</v>
      </c>
      <c r="BV61" s="3">
        <v>4335.6710000000003</v>
      </c>
      <c r="BW61" s="3">
        <v>4392.7950000000001</v>
      </c>
      <c r="BX61" s="3">
        <v>4451.1509999999998</v>
      </c>
      <c r="BY61" s="3">
        <v>4510.7669999999998</v>
      </c>
      <c r="BZ61" s="3">
        <v>4571.6499999999996</v>
      </c>
      <c r="CA61" s="3">
        <v>4633.8329999999996</v>
      </c>
      <c r="CB61" s="3">
        <v>4697.3649999999998</v>
      </c>
      <c r="CC61" s="3">
        <v>4762.3019999999997</v>
      </c>
      <c r="CD61" s="3">
        <v>4828.6930000000002</v>
      </c>
      <c r="CE61" s="3">
        <v>4896.5860000000002</v>
      </c>
      <c r="CF61" s="3">
        <v>4966.0410000000002</v>
      </c>
      <c r="CG61" s="3">
        <v>5037.1099999999997</v>
      </c>
      <c r="CH61" s="3">
        <v>5109.8410000000003</v>
      </c>
      <c r="CI61" s="3">
        <v>5184.2870000000003</v>
      </c>
      <c r="CJ61" s="3">
        <v>5260.5029999999997</v>
      </c>
      <c r="CK61" s="3">
        <v>5338.5420000000004</v>
      </c>
      <c r="CL61" s="3">
        <v>5418.4570000000003</v>
      </c>
      <c r="CM61" s="3">
        <v>5500.3040000000001</v>
      </c>
      <c r="CN61" s="3">
        <v>5584.116</v>
      </c>
      <c r="CO61" s="3">
        <v>5669.8829999999998</v>
      </c>
      <c r="CP61" s="3">
        <v>5757.5839999999998</v>
      </c>
      <c r="CQ61" t="s">
        <v>433</v>
      </c>
      <c r="CR61" t="b">
        <v>0</v>
      </c>
      <c r="CS61" t="s">
        <v>377</v>
      </c>
      <c r="CT61" t="s">
        <v>377</v>
      </c>
      <c r="CU61">
        <v>2024</v>
      </c>
      <c r="CV61">
        <v>4</v>
      </c>
      <c r="CW61" t="s">
        <v>377</v>
      </c>
      <c r="CX61" s="1" t="s">
        <v>458</v>
      </c>
      <c r="CY61" s="1" t="s">
        <v>459</v>
      </c>
      <c r="CZ61" t="s">
        <v>412</v>
      </c>
      <c r="DA61" t="s">
        <v>446</v>
      </c>
      <c r="DB61" s="1" t="s">
        <v>845</v>
      </c>
    </row>
    <row r="62" spans="1:106" x14ac:dyDescent="0.25">
      <c r="A62" t="s">
        <v>623</v>
      </c>
      <c r="B62" t="s">
        <v>443</v>
      </c>
      <c r="C62" s="1" t="s">
        <v>844</v>
      </c>
      <c r="D62" t="s">
        <v>397</v>
      </c>
      <c r="E62" t="s">
        <v>384</v>
      </c>
      <c r="F62" t="s">
        <v>374</v>
      </c>
      <c r="G62" s="2">
        <v>48.32931</v>
      </c>
      <c r="H62" s="2">
        <v>52.117600000000003</v>
      </c>
      <c r="I62" s="2">
        <v>57.825200000000002</v>
      </c>
      <c r="J62" s="2">
        <v>64.720070000000007</v>
      </c>
      <c r="K62" s="2">
        <v>70.034210000000002</v>
      </c>
      <c r="L62" s="2">
        <v>78.349689999999995</v>
      </c>
      <c r="M62" s="2">
        <v>87.776949999999999</v>
      </c>
      <c r="N62" s="2">
        <v>98.929079999999999</v>
      </c>
      <c r="O62" s="2">
        <v>113.2244</v>
      </c>
      <c r="P62" s="2">
        <v>130.9042</v>
      </c>
      <c r="Q62" s="2">
        <v>149.2749</v>
      </c>
      <c r="R62" s="2">
        <v>166.21010000000001</v>
      </c>
      <c r="S62" s="2">
        <v>182.5883</v>
      </c>
      <c r="T62" s="2">
        <v>184.3715</v>
      </c>
      <c r="U62" s="2">
        <v>185.34950000000001</v>
      </c>
      <c r="V62" s="2">
        <v>197.22450000000001</v>
      </c>
      <c r="W62" s="2">
        <v>210.67339999999999</v>
      </c>
      <c r="X62" s="2">
        <v>221.88470000000001</v>
      </c>
      <c r="Y62" s="2">
        <v>236.72190000000001</v>
      </c>
      <c r="Z62" s="2">
        <v>256.48259999999999</v>
      </c>
      <c r="AA62" s="2">
        <v>276.97019999999998</v>
      </c>
      <c r="AB62" s="2">
        <v>260.7928</v>
      </c>
      <c r="AC62" s="2">
        <v>283.91500000000002</v>
      </c>
      <c r="AD62" s="2">
        <v>292.65499999999997</v>
      </c>
      <c r="AE62" s="2">
        <v>293.87299999999999</v>
      </c>
      <c r="AF62" s="2">
        <v>305.23899999999998</v>
      </c>
      <c r="AG62" s="2">
        <v>288.59899999999999</v>
      </c>
      <c r="AH62" s="2">
        <v>282.97500000000002</v>
      </c>
      <c r="AI62" s="2">
        <v>282.61200000000002</v>
      </c>
      <c r="AJ62" s="2">
        <v>296.517</v>
      </c>
      <c r="AK62" s="2">
        <v>308.68599999999998</v>
      </c>
      <c r="AL62" s="2">
        <v>320.06900000000002</v>
      </c>
      <c r="AM62" s="2">
        <v>328.73200000000003</v>
      </c>
      <c r="AN62" s="2">
        <v>311.59399999999999</v>
      </c>
      <c r="AO62" s="2">
        <v>313.64800000000002</v>
      </c>
      <c r="AP62" s="2">
        <v>406.91500000000002</v>
      </c>
      <c r="AQ62" s="2">
        <v>409.36599999999999</v>
      </c>
      <c r="AR62" s="2">
        <v>444.84199999999998</v>
      </c>
      <c r="AS62" s="2">
        <v>481.81400000000002</v>
      </c>
      <c r="AT62" s="2">
        <v>520.28200000000004</v>
      </c>
      <c r="AU62" s="2">
        <v>522.71699999999998</v>
      </c>
      <c r="AV62" s="2">
        <v>561.95299999999997</v>
      </c>
      <c r="AW62" s="2">
        <v>551.33199999999999</v>
      </c>
      <c r="AX62" s="2">
        <v>550.31899999999996</v>
      </c>
      <c r="AY62" s="2">
        <v>524.375</v>
      </c>
      <c r="AZ62" s="2">
        <v>512.95600000000002</v>
      </c>
      <c r="BA62" s="2">
        <v>508.49799999999999</v>
      </c>
      <c r="BB62" s="2">
        <v>561.47699999999998</v>
      </c>
      <c r="BC62" s="2">
        <v>573.35199999999998</v>
      </c>
      <c r="BD62" s="2">
        <v>523.56799999999998</v>
      </c>
      <c r="BE62" s="2">
        <v>531.173</v>
      </c>
      <c r="BF62" s="2">
        <v>538.57399999999996</v>
      </c>
      <c r="BG62" s="3">
        <v>552.9683</v>
      </c>
      <c r="BH62" s="3">
        <v>576.32470000000001</v>
      </c>
      <c r="BI62" s="3">
        <v>597.76959999999997</v>
      </c>
      <c r="BJ62" s="3">
        <v>615.12840000000006</v>
      </c>
      <c r="BK62" s="3">
        <v>630.50260000000003</v>
      </c>
      <c r="BL62" s="3">
        <v>645.99400000000003</v>
      </c>
      <c r="BM62" s="3">
        <v>662.42529999999999</v>
      </c>
      <c r="BN62" s="3">
        <v>679.56240000000003</v>
      </c>
      <c r="BO62" s="3">
        <v>695.51620000000003</v>
      </c>
      <c r="BP62" s="3">
        <v>708.52570000000003</v>
      </c>
      <c r="BQ62" s="3">
        <v>718.15449999999998</v>
      </c>
      <c r="BR62" s="3">
        <v>725.1232</v>
      </c>
      <c r="BS62" s="3">
        <v>731.88279999999997</v>
      </c>
      <c r="BT62" s="3">
        <v>738.84299999999996</v>
      </c>
      <c r="BU62" s="3">
        <v>745.8134</v>
      </c>
      <c r="BV62" s="3">
        <v>753.0145</v>
      </c>
      <c r="BW62" s="3">
        <v>760.45640000000003</v>
      </c>
      <c r="BX62" s="3">
        <v>768.15189999999996</v>
      </c>
      <c r="BY62" s="3">
        <v>776.11310000000003</v>
      </c>
      <c r="BZ62" s="3">
        <v>784.35299999999995</v>
      </c>
      <c r="CA62" s="3">
        <v>792.87760000000003</v>
      </c>
      <c r="CB62" s="3">
        <v>801.69219999999996</v>
      </c>
      <c r="CC62" s="3">
        <v>810.79930000000002</v>
      </c>
      <c r="CD62" s="3">
        <v>820.20820000000003</v>
      </c>
      <c r="CE62" s="3">
        <v>829.92759999999998</v>
      </c>
      <c r="CF62" s="3">
        <v>839.96699999999998</v>
      </c>
      <c r="CG62" s="3">
        <v>850.33569999999997</v>
      </c>
      <c r="CH62" s="3">
        <v>861.03279999999995</v>
      </c>
      <c r="CI62" s="3">
        <v>872.06119999999999</v>
      </c>
      <c r="CJ62" s="3">
        <v>883.42679999999996</v>
      </c>
      <c r="CK62" s="3">
        <v>895.12900000000002</v>
      </c>
      <c r="CL62" s="3">
        <v>907.17179999999996</v>
      </c>
      <c r="CM62" s="3">
        <v>919.5566</v>
      </c>
      <c r="CN62" s="3">
        <v>932.28470000000004</v>
      </c>
      <c r="CO62" s="3">
        <v>945.35900000000004</v>
      </c>
      <c r="CP62" s="3">
        <v>958.78769999999997</v>
      </c>
      <c r="CQ62" t="s">
        <v>433</v>
      </c>
      <c r="CR62" t="b">
        <v>0</v>
      </c>
      <c r="CS62" t="s">
        <v>377</v>
      </c>
      <c r="CT62" t="s">
        <v>377</v>
      </c>
      <c r="CU62">
        <v>2024</v>
      </c>
      <c r="CV62">
        <v>4</v>
      </c>
      <c r="CW62" t="s">
        <v>377</v>
      </c>
      <c r="CX62" s="1" t="s">
        <v>733</v>
      </c>
      <c r="CY62" s="1" t="s">
        <v>734</v>
      </c>
      <c r="CZ62" t="s">
        <v>627</v>
      </c>
      <c r="DA62" t="s">
        <v>446</v>
      </c>
      <c r="DB62" s="1" t="s">
        <v>845</v>
      </c>
    </row>
    <row r="63" spans="1:106" x14ac:dyDescent="0.25">
      <c r="A63" t="s">
        <v>628</v>
      </c>
      <c r="B63" t="s">
        <v>443</v>
      </c>
      <c r="C63" s="1" t="s">
        <v>844</v>
      </c>
      <c r="D63" t="s">
        <v>603</v>
      </c>
      <c r="E63" t="s">
        <v>384</v>
      </c>
      <c r="F63" t="s">
        <v>374</v>
      </c>
      <c r="G63" s="2">
        <v>39.27234</v>
      </c>
      <c r="H63" s="2">
        <v>42.747619999999998</v>
      </c>
      <c r="I63" s="2">
        <v>50.678759999999997</v>
      </c>
      <c r="J63" s="2">
        <v>60.72363</v>
      </c>
      <c r="K63" s="2">
        <v>77.784419999999997</v>
      </c>
      <c r="L63" s="2">
        <v>97.423820000000006</v>
      </c>
      <c r="M63" s="2">
        <v>85.165890000000005</v>
      </c>
      <c r="N63" s="2">
        <v>93.581389999999999</v>
      </c>
      <c r="O63" s="2">
        <v>96.163960000000003</v>
      </c>
      <c r="P63" s="2">
        <v>95.779709999999994</v>
      </c>
      <c r="Q63" s="2">
        <v>98.317970000000003</v>
      </c>
      <c r="R63" s="2">
        <v>112.2941</v>
      </c>
      <c r="S63" s="2">
        <v>135.04419999999999</v>
      </c>
      <c r="T63" s="2">
        <v>174.36920000000001</v>
      </c>
      <c r="U63" s="2">
        <v>157.4931</v>
      </c>
      <c r="V63" s="2">
        <v>160.93680000000001</v>
      </c>
      <c r="W63" s="2">
        <v>171.24930000000001</v>
      </c>
      <c r="X63" s="2">
        <v>162.1934</v>
      </c>
      <c r="Y63" s="2">
        <v>161.3613</v>
      </c>
      <c r="Z63" s="2">
        <v>193.67160000000001</v>
      </c>
      <c r="AA63" s="2">
        <v>256.11720000000003</v>
      </c>
      <c r="AB63" s="2">
        <v>245.6781</v>
      </c>
      <c r="AC63" s="2">
        <v>289.36180000000002</v>
      </c>
      <c r="AD63" s="2">
        <v>278.69650000000001</v>
      </c>
      <c r="AE63" s="2">
        <v>273.6327</v>
      </c>
      <c r="AF63" s="2">
        <v>266.81029999999998</v>
      </c>
      <c r="AG63" s="2">
        <v>305.67970000000003</v>
      </c>
      <c r="AH63" s="2">
        <v>421.95920000000001</v>
      </c>
      <c r="AI63" s="2">
        <v>417.29329999999999</v>
      </c>
      <c r="AJ63" s="2">
        <v>519.92579999999998</v>
      </c>
      <c r="AK63" s="2">
        <v>668.18380000000002</v>
      </c>
      <c r="AL63" s="2">
        <v>753.75289999999995</v>
      </c>
      <c r="AM63" s="2">
        <v>809.04280000000006</v>
      </c>
      <c r="AN63" s="2">
        <v>1127.6679999999999</v>
      </c>
      <c r="AO63" s="2">
        <v>1131.498</v>
      </c>
      <c r="AP63" s="2">
        <v>1206.6120000000001</v>
      </c>
      <c r="AQ63" s="2">
        <v>1016.001</v>
      </c>
      <c r="AR63" s="2">
        <v>1109.0640000000001</v>
      </c>
      <c r="AS63" s="2">
        <v>817.09479999999996</v>
      </c>
      <c r="AT63" s="2">
        <v>901.65030000000002</v>
      </c>
      <c r="AU63" s="2">
        <v>956.58709999999996</v>
      </c>
      <c r="AV63" s="2">
        <v>904.44100000000003</v>
      </c>
      <c r="AW63" s="2">
        <v>1037.2550000000001</v>
      </c>
      <c r="AX63" s="2">
        <v>1140.94</v>
      </c>
      <c r="AY63" s="2">
        <v>1216.145</v>
      </c>
      <c r="AZ63" s="2">
        <v>1339.029</v>
      </c>
      <c r="BA63" s="2">
        <v>1361.57</v>
      </c>
      <c r="BB63" s="2">
        <v>1463.425</v>
      </c>
      <c r="BC63" s="2">
        <v>1655.3879999999999</v>
      </c>
      <c r="BD63" s="2">
        <v>1913.568</v>
      </c>
      <c r="BE63" s="2">
        <v>2073.6559999999999</v>
      </c>
      <c r="BF63" s="2">
        <v>2612.8090000000002</v>
      </c>
      <c r="BG63" s="2">
        <v>2479.2559999999999</v>
      </c>
      <c r="BH63" s="3">
        <v>2591.5059999999999</v>
      </c>
      <c r="BI63" s="3">
        <v>2643.5250000000001</v>
      </c>
      <c r="BJ63" s="3">
        <v>2644.1729999999998</v>
      </c>
      <c r="BK63" s="3">
        <v>2604.2910000000002</v>
      </c>
      <c r="BL63" s="3">
        <v>2568.27</v>
      </c>
      <c r="BM63" s="3">
        <v>2548.6860000000001</v>
      </c>
      <c r="BN63" s="3">
        <v>2544.0790000000002</v>
      </c>
      <c r="BO63" s="3">
        <v>2552.8980000000001</v>
      </c>
      <c r="BP63" s="3">
        <v>2574.5590000000002</v>
      </c>
      <c r="BQ63" s="3">
        <v>2605.9580000000001</v>
      </c>
      <c r="BR63" s="3">
        <v>2638.4989999999998</v>
      </c>
      <c r="BS63" s="3">
        <v>2672.2109999999998</v>
      </c>
      <c r="BT63" s="3">
        <v>2707.1309999999999</v>
      </c>
      <c r="BU63" s="3">
        <v>2743.3049999999998</v>
      </c>
      <c r="BV63" s="3">
        <v>2780.7919999999999</v>
      </c>
      <c r="BW63" s="3">
        <v>2819.6480000000001</v>
      </c>
      <c r="BX63" s="3">
        <v>2859.9290000000001</v>
      </c>
      <c r="BY63" s="3">
        <v>2901.6779999999999</v>
      </c>
      <c r="BZ63" s="3">
        <v>2944.9319999999998</v>
      </c>
      <c r="CA63" s="3">
        <v>2989.7289999999998</v>
      </c>
      <c r="CB63" s="3">
        <v>3036.125</v>
      </c>
      <c r="CC63" s="3">
        <v>3084.1669999999999</v>
      </c>
      <c r="CD63" s="3">
        <v>3133.9140000000002</v>
      </c>
      <c r="CE63" s="3">
        <v>3185.4229999999998</v>
      </c>
      <c r="CF63" s="3">
        <v>3238.76</v>
      </c>
      <c r="CG63" s="3">
        <v>3293.9690000000001</v>
      </c>
      <c r="CH63" s="3">
        <v>3351.1080000000002</v>
      </c>
      <c r="CI63" s="3">
        <v>3410.212</v>
      </c>
      <c r="CJ63" s="3">
        <v>3471.326</v>
      </c>
      <c r="CK63" s="3">
        <v>3534.4920000000002</v>
      </c>
      <c r="CL63" s="3">
        <v>3599.7710000000002</v>
      </c>
      <c r="CM63" s="3">
        <v>3667.2249999999999</v>
      </c>
      <c r="CN63" s="3">
        <v>3736.9229999999998</v>
      </c>
      <c r="CO63" s="3">
        <v>3808.93</v>
      </c>
      <c r="CP63" s="3">
        <v>3883.3069999999998</v>
      </c>
      <c r="CQ63" t="s">
        <v>629</v>
      </c>
      <c r="CR63" t="b">
        <v>0</v>
      </c>
      <c r="CS63" t="s">
        <v>377</v>
      </c>
      <c r="CT63" t="s">
        <v>377</v>
      </c>
      <c r="CU63">
        <v>2025</v>
      </c>
      <c r="CV63">
        <v>2</v>
      </c>
      <c r="CW63" t="s">
        <v>377</v>
      </c>
      <c r="CX63" s="1" t="s">
        <v>735</v>
      </c>
      <c r="CY63" t="s">
        <v>736</v>
      </c>
      <c r="CZ63" t="s">
        <v>632</v>
      </c>
      <c r="DA63" t="s">
        <v>446</v>
      </c>
      <c r="DB63" s="1" t="s">
        <v>845</v>
      </c>
    </row>
    <row r="64" spans="1:106" x14ac:dyDescent="0.25">
      <c r="A64" t="s">
        <v>633</v>
      </c>
      <c r="B64" t="s">
        <v>443</v>
      </c>
      <c r="C64" s="1" t="s">
        <v>844</v>
      </c>
      <c r="D64" t="s">
        <v>397</v>
      </c>
      <c r="E64" t="s">
        <v>384</v>
      </c>
      <c r="F64" t="s">
        <v>374</v>
      </c>
      <c r="G64" s="2">
        <v>0.35093659999999999</v>
      </c>
      <c r="H64" s="2">
        <v>0.41278749999999997</v>
      </c>
      <c r="I64" s="2">
        <v>0.66556939999999998</v>
      </c>
      <c r="J64" s="2">
        <v>1.0084379999999999</v>
      </c>
      <c r="K64" s="2">
        <v>1.40778</v>
      </c>
      <c r="L64" s="2">
        <v>1.987296</v>
      </c>
      <c r="M64" s="2">
        <v>1.7103120000000001</v>
      </c>
      <c r="N64" s="2">
        <v>3.1611180000000001</v>
      </c>
      <c r="O64" s="2">
        <v>4.7571399999999997</v>
      </c>
      <c r="P64" s="2">
        <v>6.2886220000000002</v>
      </c>
      <c r="Q64" s="2">
        <v>8.7276980000000002</v>
      </c>
      <c r="R64" s="2">
        <v>11.88613</v>
      </c>
      <c r="S64" s="2">
        <v>15.708780000000001</v>
      </c>
      <c r="T64" s="2">
        <v>19.060829999999999</v>
      </c>
      <c r="U64" s="2">
        <v>25.12087</v>
      </c>
      <c r="V64" s="2">
        <v>30.13214</v>
      </c>
      <c r="W64" s="2">
        <v>34.268079999999998</v>
      </c>
      <c r="X64" s="2">
        <v>39.818530000000003</v>
      </c>
      <c r="Y64" s="2">
        <v>47.689720000000001</v>
      </c>
      <c r="Z64" s="2">
        <v>48.156300000000002</v>
      </c>
      <c r="AA64" s="2">
        <v>54.997540000000001</v>
      </c>
      <c r="AB64" s="2">
        <v>62.581000000000003</v>
      </c>
      <c r="AC64" s="2">
        <v>67.947999999999993</v>
      </c>
      <c r="AD64" s="2">
        <v>73.13</v>
      </c>
      <c r="AE64" s="2">
        <v>75.802000000000007</v>
      </c>
      <c r="AF64" s="2">
        <v>80.858000000000004</v>
      </c>
      <c r="AG64" s="2">
        <v>83.177999999999997</v>
      </c>
      <c r="AH64" s="2">
        <v>86.784999999999997</v>
      </c>
      <c r="AI64" s="2">
        <v>95.212000000000003</v>
      </c>
      <c r="AJ64" s="2">
        <v>103.17</v>
      </c>
      <c r="AK64" s="2">
        <v>111.36499999999999</v>
      </c>
      <c r="AL64" s="2">
        <v>123.476</v>
      </c>
      <c r="AM64" s="2">
        <v>133.86799999999999</v>
      </c>
      <c r="AN64" s="2">
        <v>138.71799999999999</v>
      </c>
      <c r="AO64" s="2">
        <v>141.964</v>
      </c>
      <c r="AP64" s="2">
        <v>152.25</v>
      </c>
      <c r="AQ64" s="2">
        <v>171.87100000000001</v>
      </c>
      <c r="AR64" s="2">
        <v>190.249</v>
      </c>
      <c r="AS64" s="2">
        <v>194.75</v>
      </c>
      <c r="AT64" s="2">
        <v>233.13800000000001</v>
      </c>
      <c r="AU64" s="2">
        <v>241.84200000000001</v>
      </c>
      <c r="AV64" s="2">
        <v>262.87</v>
      </c>
      <c r="AW64" s="2">
        <v>268.47699999999998</v>
      </c>
      <c r="AX64" s="2">
        <v>270.95499999999998</v>
      </c>
      <c r="AY64" s="2">
        <v>283.005</v>
      </c>
      <c r="AZ64" s="2">
        <v>281.52499999999998</v>
      </c>
      <c r="BA64" s="2">
        <v>290.72699999999998</v>
      </c>
      <c r="BB64" s="2">
        <v>314.80500000000001</v>
      </c>
      <c r="BC64" s="2">
        <v>308.077</v>
      </c>
      <c r="BD64" s="2">
        <v>278.72399999999999</v>
      </c>
      <c r="BE64" s="2">
        <v>280.66399999999999</v>
      </c>
      <c r="BF64" s="2">
        <v>286.97399999999999</v>
      </c>
      <c r="BG64" s="3">
        <v>286.2704</v>
      </c>
      <c r="BH64" s="3">
        <v>287.21510000000001</v>
      </c>
      <c r="BI64" s="3">
        <v>289.05099999999999</v>
      </c>
      <c r="BJ64" s="3">
        <v>291.72789999999998</v>
      </c>
      <c r="BK64" s="3">
        <v>295.33670000000001</v>
      </c>
      <c r="BL64" s="3">
        <v>299.71550000000002</v>
      </c>
      <c r="BM64" s="3">
        <v>304.83969999999999</v>
      </c>
      <c r="BN64" s="3">
        <v>310.6148</v>
      </c>
      <c r="BO64" s="3">
        <v>316.92660000000001</v>
      </c>
      <c r="BP64" s="3">
        <v>323.62430000000001</v>
      </c>
      <c r="BQ64" s="3">
        <v>330.50369999999998</v>
      </c>
      <c r="BR64" s="3">
        <v>337.0831</v>
      </c>
      <c r="BS64" s="3">
        <v>343.71249999999998</v>
      </c>
      <c r="BT64" s="3">
        <v>350.50709999999998</v>
      </c>
      <c r="BU64" s="3">
        <v>357.47280000000001</v>
      </c>
      <c r="BV64" s="3">
        <v>364.62509999999997</v>
      </c>
      <c r="BW64" s="3">
        <v>371.97430000000003</v>
      </c>
      <c r="BX64" s="3">
        <v>379.53480000000002</v>
      </c>
      <c r="BY64" s="3">
        <v>387.31889999999999</v>
      </c>
      <c r="BZ64" s="3">
        <v>395.3535</v>
      </c>
      <c r="CA64" s="3">
        <v>403.66609999999997</v>
      </c>
      <c r="CB64" s="3">
        <v>412.28530000000001</v>
      </c>
      <c r="CC64" s="3">
        <v>421.24340000000001</v>
      </c>
      <c r="CD64" s="3">
        <v>430.55450000000002</v>
      </c>
      <c r="CE64" s="3">
        <v>440.25229999999999</v>
      </c>
      <c r="CF64" s="3">
        <v>450.37700000000001</v>
      </c>
      <c r="CG64" s="3">
        <v>460.95139999999998</v>
      </c>
      <c r="CH64" s="3">
        <v>472.0181</v>
      </c>
      <c r="CI64" s="3">
        <v>483.6259</v>
      </c>
      <c r="CJ64" s="3">
        <v>495.80430000000001</v>
      </c>
      <c r="CK64" s="3">
        <v>508.60469999999998</v>
      </c>
      <c r="CL64" s="3">
        <v>522.0865</v>
      </c>
      <c r="CM64" s="3">
        <v>536.29190000000006</v>
      </c>
      <c r="CN64" s="3">
        <v>551.28189999999995</v>
      </c>
      <c r="CO64" s="3">
        <v>567.10239999999999</v>
      </c>
      <c r="CP64" s="3">
        <v>583.81489999999997</v>
      </c>
      <c r="CQ64" t="s">
        <v>433</v>
      </c>
      <c r="CR64" t="b">
        <v>0</v>
      </c>
      <c r="CS64" t="s">
        <v>377</v>
      </c>
      <c r="CT64" t="s">
        <v>377</v>
      </c>
      <c r="CU64">
        <v>2024</v>
      </c>
      <c r="CV64">
        <v>4</v>
      </c>
      <c r="CW64" t="s">
        <v>377</v>
      </c>
      <c r="CX64" s="1" t="s">
        <v>737</v>
      </c>
      <c r="CY64" s="1" t="s">
        <v>738</v>
      </c>
      <c r="CZ64" t="s">
        <v>637</v>
      </c>
      <c r="DA64" t="s">
        <v>446</v>
      </c>
      <c r="DB64" s="1" t="s">
        <v>845</v>
      </c>
    </row>
    <row r="65" spans="1:106" x14ac:dyDescent="0.25">
      <c r="A65" t="s">
        <v>638</v>
      </c>
      <c r="B65" t="s">
        <v>443</v>
      </c>
      <c r="C65" s="1" t="s">
        <v>844</v>
      </c>
      <c r="D65" t="s">
        <v>397</v>
      </c>
      <c r="E65" t="s">
        <v>384</v>
      </c>
      <c r="F65" t="s">
        <v>374</v>
      </c>
      <c r="G65" s="2">
        <v>1E-3</v>
      </c>
      <c r="H65" s="2">
        <v>1E-3</v>
      </c>
      <c r="I65" s="2">
        <v>1E-3</v>
      </c>
      <c r="J65" s="2">
        <v>6.0169079999999999</v>
      </c>
      <c r="K65" s="2">
        <v>8.2038609999999998</v>
      </c>
      <c r="L65" s="2">
        <v>9.8995350000000002</v>
      </c>
      <c r="M65" s="2">
        <v>13.278729999999999</v>
      </c>
      <c r="N65" s="2">
        <v>26.913</v>
      </c>
      <c r="O65" s="2">
        <v>32.902000000000001</v>
      </c>
      <c r="P65" s="2">
        <v>43.26</v>
      </c>
      <c r="Q65" s="2">
        <v>57.289000000000001</v>
      </c>
      <c r="R65" s="2">
        <v>74.751000000000005</v>
      </c>
      <c r="S65" s="2">
        <v>90.02</v>
      </c>
      <c r="T65" s="2">
        <v>104.745</v>
      </c>
      <c r="U65" s="2">
        <v>113.499</v>
      </c>
      <c r="V65" s="2">
        <v>117.494</v>
      </c>
      <c r="W65" s="2">
        <v>133.09399999999999</v>
      </c>
      <c r="X65" s="2">
        <v>154.31200000000001</v>
      </c>
      <c r="Y65" s="2">
        <v>175.87100000000001</v>
      </c>
      <c r="Z65" s="2">
        <v>199.07</v>
      </c>
      <c r="AA65" s="2">
        <v>259.19299999999998</v>
      </c>
      <c r="AB65" s="2">
        <v>270.48599999999999</v>
      </c>
      <c r="AC65" s="2">
        <v>314.20600000000002</v>
      </c>
      <c r="AD65" s="2">
        <v>365.161</v>
      </c>
      <c r="AE65" s="2">
        <v>382.63</v>
      </c>
      <c r="AF65" s="2">
        <v>409.43599999999998</v>
      </c>
      <c r="AG65" s="2">
        <v>406.577</v>
      </c>
      <c r="AH65" s="2">
        <v>424.11</v>
      </c>
      <c r="AI65" s="2">
        <v>427.01</v>
      </c>
      <c r="AJ65" s="2">
        <v>446.589</v>
      </c>
      <c r="AK65" s="2">
        <v>440.81700000000001</v>
      </c>
      <c r="AL65" s="2">
        <v>456.06</v>
      </c>
      <c r="AM65" s="2">
        <v>468.12900000000002</v>
      </c>
      <c r="AN65" s="2">
        <v>462.71800000000002</v>
      </c>
      <c r="AO65" s="2">
        <v>455.52100000000002</v>
      </c>
      <c r="AP65" s="2">
        <v>529.08199999999999</v>
      </c>
      <c r="AQ65" s="2">
        <v>672.24699999999996</v>
      </c>
      <c r="AR65" s="2">
        <v>725.00699999999995</v>
      </c>
      <c r="AS65" s="2">
        <v>835.59500000000003</v>
      </c>
      <c r="AT65" s="2">
        <v>1001.775</v>
      </c>
      <c r="AU65" s="2">
        <v>1135.99</v>
      </c>
      <c r="AV65" s="2">
        <v>1281.56</v>
      </c>
      <c r="AW65" s="2">
        <v>1307.8389999999999</v>
      </c>
      <c r="AX65" s="2">
        <v>1349.65</v>
      </c>
      <c r="AY65" s="2">
        <v>1386.2239999999999</v>
      </c>
      <c r="AZ65" s="2">
        <v>1415.9929999999999</v>
      </c>
      <c r="BA65" s="2">
        <v>1501.2550000000001</v>
      </c>
      <c r="BB65" s="2">
        <v>1656.356</v>
      </c>
      <c r="BC65" s="2">
        <v>1721.03</v>
      </c>
      <c r="BD65" s="2">
        <v>1561.3330000000001</v>
      </c>
      <c r="BE65" s="2">
        <v>1662.6320000000001</v>
      </c>
      <c r="BF65" s="2">
        <v>1726.62</v>
      </c>
      <c r="BG65" s="2">
        <v>1780.2159999999999</v>
      </c>
      <c r="BH65" s="3">
        <v>1830.5609999999999</v>
      </c>
      <c r="BI65" s="3">
        <v>1881.7570000000001</v>
      </c>
      <c r="BJ65" s="3">
        <v>1934.3409999999999</v>
      </c>
      <c r="BK65" s="3">
        <v>1987.2270000000001</v>
      </c>
      <c r="BL65" s="3">
        <v>2040.567</v>
      </c>
      <c r="BM65" s="3">
        <v>2094.1089999999999</v>
      </c>
      <c r="BN65" s="3">
        <v>2148.2919999999999</v>
      </c>
      <c r="BO65" s="3">
        <v>2202.3919999999998</v>
      </c>
      <c r="BP65" s="3">
        <v>2258.0920000000001</v>
      </c>
      <c r="BQ65" s="3">
        <v>2315.192</v>
      </c>
      <c r="BR65" s="3">
        <v>2373.7919999999999</v>
      </c>
      <c r="BS65" s="3">
        <v>2434.2919999999999</v>
      </c>
      <c r="BT65" s="3">
        <v>2496.4920000000002</v>
      </c>
      <c r="BU65" s="3">
        <v>2560.4920000000002</v>
      </c>
      <c r="BV65" s="3">
        <v>2626.1930000000002</v>
      </c>
      <c r="BW65" s="3">
        <v>2693.5929999999998</v>
      </c>
      <c r="BX65" s="3">
        <v>2762.893</v>
      </c>
      <c r="BY65" s="3">
        <v>2833.893</v>
      </c>
      <c r="BZ65" s="3">
        <v>2906.5929999999998</v>
      </c>
      <c r="CA65" s="3">
        <v>2981.393</v>
      </c>
      <c r="CB65" s="3">
        <v>3057.9929999999999</v>
      </c>
      <c r="CC65" s="3">
        <v>3136.893</v>
      </c>
      <c r="CD65" s="3">
        <v>3217.893</v>
      </c>
      <c r="CE65" s="3">
        <v>3301.1930000000002</v>
      </c>
      <c r="CF65" s="3">
        <v>3386.9929999999999</v>
      </c>
      <c r="CG65" s="3">
        <v>3475.2930000000001</v>
      </c>
      <c r="CH65" s="3">
        <v>3566.1930000000002</v>
      </c>
      <c r="CI65" s="3">
        <v>3659.9929999999999</v>
      </c>
      <c r="CJ65" s="3">
        <v>3757.0929999999998</v>
      </c>
      <c r="CK65" s="3">
        <v>3857.1930000000002</v>
      </c>
      <c r="CL65" s="3">
        <v>3960.393</v>
      </c>
      <c r="CM65" s="3">
        <v>4067.1930000000002</v>
      </c>
      <c r="CN65" s="3">
        <v>4177.2920000000004</v>
      </c>
      <c r="CO65" s="3">
        <v>4290.893</v>
      </c>
      <c r="CP65" s="3">
        <v>4408.2929999999997</v>
      </c>
      <c r="CQ65" t="s">
        <v>433</v>
      </c>
      <c r="CR65" t="b">
        <v>0</v>
      </c>
      <c r="CS65" t="s">
        <v>377</v>
      </c>
      <c r="CT65" t="s">
        <v>377</v>
      </c>
      <c r="CU65">
        <v>2025</v>
      </c>
      <c r="CV65">
        <v>2</v>
      </c>
      <c r="CW65" t="s">
        <v>377</v>
      </c>
      <c r="CX65" s="1" t="s">
        <v>739</v>
      </c>
      <c r="CY65" s="1" t="s">
        <v>740</v>
      </c>
      <c r="CZ65" t="s">
        <v>642</v>
      </c>
      <c r="DA65" t="s">
        <v>446</v>
      </c>
      <c r="DB65" s="1" t="s">
        <v>845</v>
      </c>
    </row>
    <row r="66" spans="1:106" x14ac:dyDescent="0.25">
      <c r="A66" t="s">
        <v>643</v>
      </c>
      <c r="B66" t="s">
        <v>443</v>
      </c>
      <c r="C66" s="1" t="s">
        <v>844</v>
      </c>
      <c r="D66" t="s">
        <v>644</v>
      </c>
      <c r="E66" t="s">
        <v>373</v>
      </c>
      <c r="F66" t="s">
        <v>374</v>
      </c>
      <c r="G66" s="2">
        <v>68490.289999999994</v>
      </c>
      <c r="H66" s="2">
        <v>78360.94</v>
      </c>
      <c r="I66" s="2">
        <v>89440.26</v>
      </c>
      <c r="J66" s="2">
        <v>94375.58</v>
      </c>
      <c r="K66" s="2">
        <v>111397.4</v>
      </c>
      <c r="L66" s="2">
        <v>143426.70000000001</v>
      </c>
      <c r="M66" s="2">
        <v>184218.7</v>
      </c>
      <c r="N66" s="2">
        <v>261540</v>
      </c>
      <c r="O66" s="2">
        <v>337212.6</v>
      </c>
      <c r="P66" s="2">
        <v>436789.9</v>
      </c>
      <c r="Q66" s="2">
        <v>520136.3</v>
      </c>
      <c r="R66" s="2">
        <v>594296.4</v>
      </c>
      <c r="S66" s="2">
        <v>642838</v>
      </c>
      <c r="T66" s="2">
        <v>697476.3</v>
      </c>
      <c r="U66" s="2">
        <v>672140.4</v>
      </c>
      <c r="V66" s="2">
        <v>658676.1</v>
      </c>
      <c r="W66" s="2">
        <v>663860.19999999995</v>
      </c>
      <c r="X66" s="2">
        <v>669732</v>
      </c>
      <c r="Y66" s="2">
        <v>857365.6</v>
      </c>
      <c r="Z66" s="2">
        <v>1140244</v>
      </c>
      <c r="AA66" s="2">
        <v>1228733</v>
      </c>
      <c r="AB66" s="2">
        <v>1383822</v>
      </c>
      <c r="AC66" s="2">
        <v>1465676</v>
      </c>
      <c r="AD66" s="2">
        <v>1556666</v>
      </c>
      <c r="AE66" s="2">
        <v>1598407</v>
      </c>
      <c r="AF66" s="2">
        <v>1673947</v>
      </c>
      <c r="AG66" s="2">
        <v>1552420</v>
      </c>
      <c r="AH66" s="2">
        <v>1416139</v>
      </c>
      <c r="AI66" s="2">
        <v>1520064</v>
      </c>
      <c r="AJ66" s="2">
        <v>1572333</v>
      </c>
      <c r="AK66" s="2">
        <v>1614824</v>
      </c>
      <c r="AL66" s="2">
        <v>1672636</v>
      </c>
      <c r="AM66" s="2">
        <v>1754961</v>
      </c>
      <c r="AN66" s="2">
        <v>1670751</v>
      </c>
      <c r="AO66" s="2">
        <v>1604189</v>
      </c>
      <c r="AP66" s="2">
        <v>1655179</v>
      </c>
      <c r="AQ66" s="2">
        <v>1665664</v>
      </c>
      <c r="AR66" s="2">
        <v>1694642</v>
      </c>
      <c r="AS66" s="2">
        <v>1770879</v>
      </c>
      <c r="AT66" s="2">
        <v>1799782</v>
      </c>
      <c r="AU66" s="2">
        <v>1938587</v>
      </c>
      <c r="AV66" s="2">
        <v>2308726</v>
      </c>
      <c r="AW66" s="2">
        <v>2371313</v>
      </c>
      <c r="AX66" s="2">
        <v>2430702</v>
      </c>
      <c r="AY66" s="2">
        <v>2425480</v>
      </c>
      <c r="AZ66" s="2">
        <v>2475673</v>
      </c>
      <c r="BA66" s="2">
        <v>2409289</v>
      </c>
      <c r="BB66" s="2">
        <v>2697308</v>
      </c>
      <c r="BC66" s="2">
        <v>2741190</v>
      </c>
      <c r="BD66" s="2">
        <v>2648497</v>
      </c>
      <c r="BE66" s="2">
        <v>2629086</v>
      </c>
      <c r="BF66" s="2">
        <v>2983650</v>
      </c>
      <c r="BG66" s="3">
        <v>3070897</v>
      </c>
      <c r="BH66" s="3">
        <v>3210155</v>
      </c>
      <c r="BI66" s="3">
        <v>3313822</v>
      </c>
      <c r="BJ66" s="3">
        <v>3377120</v>
      </c>
      <c r="BK66" s="3">
        <v>3424571</v>
      </c>
      <c r="BL66" s="3">
        <v>3470966</v>
      </c>
      <c r="BM66" s="3">
        <v>3520327</v>
      </c>
      <c r="BN66" s="3">
        <v>3572045</v>
      </c>
      <c r="BO66" s="3">
        <v>3625545</v>
      </c>
      <c r="BP66" s="3">
        <v>3680904</v>
      </c>
      <c r="BQ66" s="3">
        <v>3738267</v>
      </c>
      <c r="BR66" s="3">
        <v>3797645</v>
      </c>
      <c r="BS66" s="3">
        <v>3859013</v>
      </c>
      <c r="BT66" s="3">
        <v>3922379</v>
      </c>
      <c r="BU66" s="3">
        <v>3987774</v>
      </c>
      <c r="BV66" s="3">
        <v>4055258</v>
      </c>
      <c r="BW66" s="3">
        <v>4124938</v>
      </c>
      <c r="BX66" s="3">
        <v>4196909</v>
      </c>
      <c r="BY66" s="3">
        <v>4271244</v>
      </c>
      <c r="BZ66" s="3">
        <v>4348041</v>
      </c>
      <c r="CA66" s="3">
        <v>4427402</v>
      </c>
      <c r="CB66" s="3">
        <v>4509398</v>
      </c>
      <c r="CC66" s="3">
        <v>4594148</v>
      </c>
      <c r="CD66" s="3">
        <v>4681745</v>
      </c>
      <c r="CE66" s="3">
        <v>4772287</v>
      </c>
      <c r="CF66" s="3">
        <v>4865882</v>
      </c>
      <c r="CG66" s="3">
        <v>4962606</v>
      </c>
      <c r="CH66" s="3">
        <v>5062551</v>
      </c>
      <c r="CI66" s="3">
        <v>5165807</v>
      </c>
      <c r="CJ66" s="3">
        <v>5272416</v>
      </c>
      <c r="CK66" s="3">
        <v>5382416</v>
      </c>
      <c r="CL66" s="3">
        <v>5495810</v>
      </c>
      <c r="CM66" s="3">
        <v>5612622</v>
      </c>
      <c r="CN66" s="3">
        <v>5732901</v>
      </c>
      <c r="CO66" s="3">
        <v>5856716</v>
      </c>
      <c r="CP66" s="3">
        <v>5984138</v>
      </c>
      <c r="CQ66" t="s">
        <v>741</v>
      </c>
      <c r="CR66" t="b">
        <v>0</v>
      </c>
      <c r="CS66" t="s">
        <v>377</v>
      </c>
      <c r="CT66" t="s">
        <v>377</v>
      </c>
      <c r="CU66">
        <v>2024</v>
      </c>
      <c r="CV66">
        <v>4</v>
      </c>
      <c r="CW66" t="s">
        <v>377</v>
      </c>
      <c r="CX66" s="1" t="s">
        <v>742</v>
      </c>
      <c r="CY66" t="s">
        <v>743</v>
      </c>
      <c r="CZ66" t="s">
        <v>648</v>
      </c>
      <c r="DA66" t="s">
        <v>446</v>
      </c>
      <c r="DB66" s="1" t="s">
        <v>845</v>
      </c>
    </row>
    <row r="67" spans="1:106" x14ac:dyDescent="0.25">
      <c r="A67" t="s">
        <v>649</v>
      </c>
      <c r="B67" t="s">
        <v>443</v>
      </c>
      <c r="C67" s="1" t="s">
        <v>844</v>
      </c>
      <c r="D67" t="s">
        <v>650</v>
      </c>
      <c r="E67" t="s">
        <v>384</v>
      </c>
      <c r="F67" t="s">
        <v>374</v>
      </c>
      <c r="G67" s="2">
        <v>101.27079999999999</v>
      </c>
      <c r="H67" s="2">
        <v>103.18089999999999</v>
      </c>
      <c r="I67" s="2">
        <v>106.98090000000001</v>
      </c>
      <c r="J67" s="2">
        <v>109.443</v>
      </c>
      <c r="K67" s="2">
        <v>111.01990000000001</v>
      </c>
      <c r="L67" s="2">
        <v>112.7911</v>
      </c>
      <c r="M67" s="2">
        <v>117.2068</v>
      </c>
      <c r="N67" s="2">
        <v>119.87090000000001</v>
      </c>
      <c r="O67" s="2">
        <v>119.4041</v>
      </c>
      <c r="P67" s="2">
        <v>117.32389999999999</v>
      </c>
      <c r="Q67" s="2">
        <v>117.2889</v>
      </c>
      <c r="R67" s="2">
        <v>116.809</v>
      </c>
      <c r="S67" s="2">
        <v>114.5501</v>
      </c>
      <c r="T67" s="2">
        <v>110.1491</v>
      </c>
      <c r="U67" s="2">
        <v>106.4216</v>
      </c>
      <c r="V67" s="2">
        <v>102.82340000000001</v>
      </c>
      <c r="W67" s="2">
        <v>100.2261</v>
      </c>
      <c r="X67" s="2">
        <v>99.063469999999995</v>
      </c>
      <c r="Y67" s="2">
        <v>110.9729</v>
      </c>
      <c r="Z67" s="2">
        <v>133.71039999999999</v>
      </c>
      <c r="AA67" s="2">
        <v>155.55029999999999</v>
      </c>
      <c r="AB67" s="2">
        <v>165.06559999999999</v>
      </c>
      <c r="AC67" s="2">
        <v>175.2406</v>
      </c>
      <c r="AD67" s="2">
        <v>183.191</v>
      </c>
      <c r="AE67" s="2">
        <v>197.04949999999999</v>
      </c>
      <c r="AF67" s="2">
        <v>211.84909999999999</v>
      </c>
      <c r="AG67" s="2">
        <v>199.51949999999999</v>
      </c>
      <c r="AH67" s="2">
        <v>208.51740000000001</v>
      </c>
      <c r="AI67" s="2">
        <v>205.21559999999999</v>
      </c>
      <c r="AJ67" s="2">
        <v>226.6473</v>
      </c>
      <c r="AK67" s="2">
        <v>228.40020000000001</v>
      </c>
      <c r="AL67" s="2">
        <v>231.1266</v>
      </c>
      <c r="AM67" s="2">
        <v>226.35400000000001</v>
      </c>
      <c r="AN67" s="2">
        <v>209.5395</v>
      </c>
      <c r="AO67" s="2">
        <v>200.1489</v>
      </c>
      <c r="AP67" s="2">
        <v>195.54589999999999</v>
      </c>
      <c r="AQ67" s="2">
        <v>182.25069999999999</v>
      </c>
      <c r="AR67" s="2">
        <v>182.26320000000001</v>
      </c>
      <c r="AS67" s="2">
        <v>180.99250000000001</v>
      </c>
      <c r="AT67" s="2">
        <v>190.18709999999999</v>
      </c>
      <c r="AU67" s="2">
        <v>191.83959999999999</v>
      </c>
      <c r="AV67" s="2">
        <v>196.58779999999999</v>
      </c>
      <c r="AW67" s="2">
        <v>191.91909999999999</v>
      </c>
      <c r="AX67" s="2">
        <v>186.63239999999999</v>
      </c>
      <c r="AY67" s="2">
        <v>193.9426</v>
      </c>
      <c r="AZ67" s="2">
        <v>183.96299999999999</v>
      </c>
      <c r="BA67" s="2">
        <v>182.83940000000001</v>
      </c>
      <c r="BB67" s="2">
        <v>202.50839999999999</v>
      </c>
      <c r="BC67" s="3">
        <v>206.45939999999999</v>
      </c>
      <c r="BD67" s="3">
        <v>199.19149999999999</v>
      </c>
      <c r="BE67" s="3">
        <v>198.8383</v>
      </c>
      <c r="BF67" s="3">
        <v>198.4907</v>
      </c>
      <c r="BG67" s="3">
        <v>197.93979999999999</v>
      </c>
      <c r="BH67" s="3">
        <v>197.8648</v>
      </c>
      <c r="BI67" s="3">
        <v>198.55260000000001</v>
      </c>
      <c r="BJ67" s="3">
        <v>200.02770000000001</v>
      </c>
      <c r="BK67" s="3">
        <v>202.26249999999999</v>
      </c>
      <c r="BL67" s="3">
        <v>205.20230000000001</v>
      </c>
      <c r="BM67" s="3">
        <v>208.88399999999999</v>
      </c>
      <c r="BN67" s="3">
        <v>213.8083</v>
      </c>
      <c r="BO67" s="3">
        <v>219.9074</v>
      </c>
      <c r="BP67" s="3">
        <v>227.24799999999999</v>
      </c>
      <c r="BQ67" s="3">
        <v>235.60679999999999</v>
      </c>
      <c r="BR67" s="3">
        <v>244.9828</v>
      </c>
      <c r="BS67" s="3">
        <v>254.99299999999999</v>
      </c>
      <c r="BT67" s="3">
        <v>265.80169999999998</v>
      </c>
      <c r="BU67" s="3">
        <v>277.28879999999998</v>
      </c>
      <c r="BV67" s="3">
        <v>289.56799999999998</v>
      </c>
      <c r="BW67" s="3">
        <v>302.66660000000002</v>
      </c>
      <c r="BX67" s="3">
        <v>316.61799999999999</v>
      </c>
      <c r="BY67" s="3">
        <v>331.45030000000003</v>
      </c>
      <c r="BZ67" s="3">
        <v>347.22</v>
      </c>
      <c r="CA67" s="3">
        <v>364.00450000000001</v>
      </c>
      <c r="CB67" s="3">
        <v>381.83179999999999</v>
      </c>
      <c r="CC67" s="3">
        <v>400.7559</v>
      </c>
      <c r="CD67" s="3">
        <v>420.7901</v>
      </c>
      <c r="CE67" s="3">
        <v>441.99040000000002</v>
      </c>
      <c r="CF67" s="3">
        <v>464.39670000000001</v>
      </c>
      <c r="CG67" s="3">
        <v>488.05439999999999</v>
      </c>
      <c r="CH67" s="3">
        <v>513.00509999999997</v>
      </c>
      <c r="CI67" s="3">
        <v>539.34519999999998</v>
      </c>
      <c r="CJ67" s="3">
        <v>567.14419999999996</v>
      </c>
      <c r="CK67" s="3">
        <v>596.45809999999994</v>
      </c>
      <c r="CL67" s="3">
        <v>627.30190000000005</v>
      </c>
      <c r="CM67" s="3">
        <v>659.4896</v>
      </c>
      <c r="CN67" s="3">
        <v>693.13009999999997</v>
      </c>
      <c r="CO67" s="3">
        <v>728.19680000000005</v>
      </c>
      <c r="CP67" s="3">
        <v>764.73209999999995</v>
      </c>
      <c r="CQ67" t="s">
        <v>744</v>
      </c>
      <c r="CR67" t="b">
        <v>1</v>
      </c>
      <c r="CS67" t="s">
        <v>377</v>
      </c>
      <c r="CT67" t="s">
        <v>377</v>
      </c>
      <c r="CU67">
        <v>2020</v>
      </c>
      <c r="CV67">
        <v>4</v>
      </c>
      <c r="CW67" t="s">
        <v>377</v>
      </c>
      <c r="CX67" t="s">
        <v>745</v>
      </c>
      <c r="CY67" t="s">
        <v>746</v>
      </c>
      <c r="CZ67" t="s">
        <v>652</v>
      </c>
      <c r="DA67" t="s">
        <v>446</v>
      </c>
      <c r="DB67" s="1" t="s">
        <v>845</v>
      </c>
    </row>
  </sheetData>
  <pageMargins left="0.7" right="0.7" top="0.75" bottom="0.75" header="0.3" footer="0.3"/>
  <customProperties>
    <customPr name="Commands" r:id="rId1"/>
    <customPr name="PostPullCommands" r:id="rId2"/>
    <customPr name="WorksheetId" r:id="rId3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6AB82-065B-4C57-B464-0CD8D7BAC35F}">
  <sheetPr codeName="Sheet14"/>
  <dimension ref="A1:NF33"/>
  <sheetViews>
    <sheetView workbookViewId="0">
      <pane xSplit="6" ySplit="1" topLeftCell="HG5" activePane="bottomRight" state="frozen"/>
      <selection pane="topRight" activeCell="G1" sqref="G1"/>
      <selection pane="bottomLeft" activeCell="A2" sqref="A2"/>
      <selection pane="bottomRight" activeCell="HG13" sqref="HG13:HV13"/>
    </sheetView>
  </sheetViews>
  <sheetFormatPr defaultRowHeight="15" x14ac:dyDescent="0.25"/>
  <cols>
    <col min="1" max="1" width="15.7109375" customWidth="1"/>
    <col min="2" max="3" width="20.7109375" customWidth="1"/>
    <col min="4" max="5" width="10.7109375" customWidth="1"/>
    <col min="6" max="6" width="15.7109375" customWidth="1"/>
    <col min="7" max="359" width="10.7109375" customWidth="1"/>
    <col min="360" max="360" width="20.7109375" customWidth="1"/>
    <col min="361" max="362" width="15.7109375" customWidth="1"/>
    <col min="363" max="364" width="20.7109375" customWidth="1"/>
    <col min="365" max="365" width="18.7109375" customWidth="1"/>
    <col min="366" max="367" width="22.7109375" customWidth="1"/>
    <col min="368" max="368" width="13.7109375" customWidth="1"/>
    <col min="369" max="369" width="14.7109375" customWidth="1"/>
    <col min="370" max="370" width="10.7109375" customWidth="1"/>
  </cols>
  <sheetData>
    <row r="1" spans="1:370" ht="30" x14ac:dyDescent="0.2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  <c r="BG1" s="17" t="s">
        <v>58</v>
      </c>
      <c r="BH1" s="17" t="s">
        <v>59</v>
      </c>
      <c r="BI1" s="17" t="s">
        <v>60</v>
      </c>
      <c r="BJ1" s="17" t="s">
        <v>61</v>
      </c>
      <c r="BK1" s="17" t="s">
        <v>62</v>
      </c>
      <c r="BL1" s="17" t="s">
        <v>63</v>
      </c>
      <c r="BM1" s="17" t="s">
        <v>64</v>
      </c>
      <c r="BN1" s="17" t="s">
        <v>65</v>
      </c>
      <c r="BO1" s="17" t="s">
        <v>66</v>
      </c>
      <c r="BP1" s="17" t="s">
        <v>67</v>
      </c>
      <c r="BQ1" s="17" t="s">
        <v>68</v>
      </c>
      <c r="BR1" s="17" t="s">
        <v>69</v>
      </c>
      <c r="BS1" s="17" t="s">
        <v>70</v>
      </c>
      <c r="BT1" s="17" t="s">
        <v>71</v>
      </c>
      <c r="BU1" s="17" t="s">
        <v>72</v>
      </c>
      <c r="BV1" s="17" t="s">
        <v>73</v>
      </c>
      <c r="BW1" s="17" t="s">
        <v>74</v>
      </c>
      <c r="BX1" s="17" t="s">
        <v>75</v>
      </c>
      <c r="BY1" s="17" t="s">
        <v>76</v>
      </c>
      <c r="BZ1" s="17" t="s">
        <v>77</v>
      </c>
      <c r="CA1" s="17" t="s">
        <v>78</v>
      </c>
      <c r="CB1" s="17" t="s">
        <v>79</v>
      </c>
      <c r="CC1" s="17" t="s">
        <v>80</v>
      </c>
      <c r="CD1" s="17" t="s">
        <v>81</v>
      </c>
      <c r="CE1" s="17" t="s">
        <v>82</v>
      </c>
      <c r="CF1" s="17" t="s">
        <v>83</v>
      </c>
      <c r="CG1" s="17" t="s">
        <v>84</v>
      </c>
      <c r="CH1" s="17" t="s">
        <v>85</v>
      </c>
      <c r="CI1" s="17" t="s">
        <v>86</v>
      </c>
      <c r="CJ1" s="17" t="s">
        <v>87</v>
      </c>
      <c r="CK1" s="17" t="s">
        <v>88</v>
      </c>
      <c r="CL1" s="17" t="s">
        <v>89</v>
      </c>
      <c r="CM1" s="17" t="s">
        <v>90</v>
      </c>
      <c r="CN1" s="17" t="s">
        <v>91</v>
      </c>
      <c r="CO1" s="17" t="s">
        <v>92</v>
      </c>
      <c r="CP1" s="17" t="s">
        <v>93</v>
      </c>
      <c r="CQ1" s="17" t="s">
        <v>94</v>
      </c>
      <c r="CR1" s="17" t="s">
        <v>95</v>
      </c>
      <c r="CS1" s="17" t="s">
        <v>96</v>
      </c>
      <c r="CT1" s="17" t="s">
        <v>97</v>
      </c>
      <c r="CU1" s="17" t="s">
        <v>98</v>
      </c>
      <c r="CV1" s="17" t="s">
        <v>99</v>
      </c>
      <c r="CW1" s="17" t="s">
        <v>100</v>
      </c>
      <c r="CX1" s="17" t="s">
        <v>101</v>
      </c>
      <c r="CY1" s="17" t="s">
        <v>102</v>
      </c>
      <c r="CZ1" s="17" t="s">
        <v>103</v>
      </c>
      <c r="DA1" s="17" t="s">
        <v>104</v>
      </c>
      <c r="DB1" s="17" t="s">
        <v>105</v>
      </c>
      <c r="DC1" s="17" t="s">
        <v>106</v>
      </c>
      <c r="DD1" s="17" t="s">
        <v>107</v>
      </c>
      <c r="DE1" s="17" t="s">
        <v>108</v>
      </c>
      <c r="DF1" s="17" t="s">
        <v>109</v>
      </c>
      <c r="DG1" s="17" t="s">
        <v>110</v>
      </c>
      <c r="DH1" s="17" t="s">
        <v>111</v>
      </c>
      <c r="DI1" s="17" t="s">
        <v>112</v>
      </c>
      <c r="DJ1" s="17" t="s">
        <v>113</v>
      </c>
      <c r="DK1" s="17" t="s">
        <v>114</v>
      </c>
      <c r="DL1" s="17" t="s">
        <v>115</v>
      </c>
      <c r="DM1" s="17" t="s">
        <v>116</v>
      </c>
      <c r="DN1" s="17" t="s">
        <v>117</v>
      </c>
      <c r="DO1" s="17" t="s">
        <v>118</v>
      </c>
      <c r="DP1" s="17" t="s">
        <v>119</v>
      </c>
      <c r="DQ1" s="17" t="s">
        <v>120</v>
      </c>
      <c r="DR1" s="17" t="s">
        <v>121</v>
      </c>
      <c r="DS1" s="17" t="s">
        <v>122</v>
      </c>
      <c r="DT1" s="17" t="s">
        <v>123</v>
      </c>
      <c r="DU1" s="17" t="s">
        <v>124</v>
      </c>
      <c r="DV1" s="17" t="s">
        <v>125</v>
      </c>
      <c r="DW1" s="17" t="s">
        <v>126</v>
      </c>
      <c r="DX1" s="17" t="s">
        <v>127</v>
      </c>
      <c r="DY1" s="17" t="s">
        <v>128</v>
      </c>
      <c r="DZ1" s="17" t="s">
        <v>129</v>
      </c>
      <c r="EA1" s="17" t="s">
        <v>130</v>
      </c>
      <c r="EB1" s="17" t="s">
        <v>131</v>
      </c>
      <c r="EC1" s="17" t="s">
        <v>132</v>
      </c>
      <c r="ED1" s="17" t="s">
        <v>133</v>
      </c>
      <c r="EE1" s="17" t="s">
        <v>134</v>
      </c>
      <c r="EF1" s="17" t="s">
        <v>135</v>
      </c>
      <c r="EG1" s="17" t="s">
        <v>136</v>
      </c>
      <c r="EH1" s="17" t="s">
        <v>137</v>
      </c>
      <c r="EI1" s="17" t="s">
        <v>138</v>
      </c>
      <c r="EJ1" s="17" t="s">
        <v>139</v>
      </c>
      <c r="EK1" s="17" t="s">
        <v>140</v>
      </c>
      <c r="EL1" s="17" t="s">
        <v>141</v>
      </c>
      <c r="EM1" s="17" t="s">
        <v>142</v>
      </c>
      <c r="EN1" s="17" t="s">
        <v>143</v>
      </c>
      <c r="EO1" s="17" t="s">
        <v>144</v>
      </c>
      <c r="EP1" s="17" t="s">
        <v>145</v>
      </c>
      <c r="EQ1" s="17" t="s">
        <v>146</v>
      </c>
      <c r="ER1" s="17" t="s">
        <v>147</v>
      </c>
      <c r="ES1" s="17" t="s">
        <v>148</v>
      </c>
      <c r="ET1" s="17" t="s">
        <v>149</v>
      </c>
      <c r="EU1" s="17" t="s">
        <v>150</v>
      </c>
      <c r="EV1" s="17" t="s">
        <v>151</v>
      </c>
      <c r="EW1" s="17" t="s">
        <v>152</v>
      </c>
      <c r="EX1" s="17" t="s">
        <v>153</v>
      </c>
      <c r="EY1" s="17" t="s">
        <v>154</v>
      </c>
      <c r="EZ1" s="17" t="s">
        <v>155</v>
      </c>
      <c r="FA1" s="17" t="s">
        <v>156</v>
      </c>
      <c r="FB1" s="17" t="s">
        <v>157</v>
      </c>
      <c r="FC1" s="17" t="s">
        <v>158</v>
      </c>
      <c r="FD1" s="17" t="s">
        <v>159</v>
      </c>
      <c r="FE1" s="17" t="s">
        <v>160</v>
      </c>
      <c r="FF1" s="17" t="s">
        <v>161</v>
      </c>
      <c r="FG1" s="17" t="s">
        <v>162</v>
      </c>
      <c r="FH1" s="17" t="s">
        <v>163</v>
      </c>
      <c r="FI1" s="17" t="s">
        <v>164</v>
      </c>
      <c r="FJ1" s="17" t="s">
        <v>165</v>
      </c>
      <c r="FK1" s="17" t="s">
        <v>166</v>
      </c>
      <c r="FL1" s="17" t="s">
        <v>167</v>
      </c>
      <c r="FM1" s="17" t="s">
        <v>168</v>
      </c>
      <c r="FN1" s="17" t="s">
        <v>169</v>
      </c>
      <c r="FO1" s="17" t="s">
        <v>170</v>
      </c>
      <c r="FP1" s="17" t="s">
        <v>171</v>
      </c>
      <c r="FQ1" s="17" t="s">
        <v>172</v>
      </c>
      <c r="FR1" s="17" t="s">
        <v>173</v>
      </c>
      <c r="FS1" s="17" t="s">
        <v>174</v>
      </c>
      <c r="FT1" s="17" t="s">
        <v>175</v>
      </c>
      <c r="FU1" s="17" t="s">
        <v>176</v>
      </c>
      <c r="FV1" s="17" t="s">
        <v>177</v>
      </c>
      <c r="FW1" s="17" t="s">
        <v>178</v>
      </c>
      <c r="FX1" s="17" t="s">
        <v>179</v>
      </c>
      <c r="FY1" s="17" t="s">
        <v>180</v>
      </c>
      <c r="FZ1" s="17" t="s">
        <v>181</v>
      </c>
      <c r="GA1" s="17" t="s">
        <v>182</v>
      </c>
      <c r="GB1" s="17" t="s">
        <v>183</v>
      </c>
      <c r="GC1" s="17" t="s">
        <v>184</v>
      </c>
      <c r="GD1" s="17" t="s">
        <v>185</v>
      </c>
      <c r="GE1" s="17" t="s">
        <v>186</v>
      </c>
      <c r="GF1" s="17" t="s">
        <v>187</v>
      </c>
      <c r="GG1" s="17" t="s">
        <v>188</v>
      </c>
      <c r="GH1" s="17" t="s">
        <v>189</v>
      </c>
      <c r="GI1" s="17" t="s">
        <v>190</v>
      </c>
      <c r="GJ1" s="17" t="s">
        <v>191</v>
      </c>
      <c r="GK1" s="17" t="s">
        <v>192</v>
      </c>
      <c r="GL1" s="17" t="s">
        <v>193</v>
      </c>
      <c r="GM1" s="17" t="s">
        <v>194</v>
      </c>
      <c r="GN1" s="17" t="s">
        <v>195</v>
      </c>
      <c r="GO1" s="17" t="s">
        <v>196</v>
      </c>
      <c r="GP1" s="17" t="s">
        <v>197</v>
      </c>
      <c r="GQ1" s="17" t="s">
        <v>198</v>
      </c>
      <c r="GR1" s="17" t="s">
        <v>199</v>
      </c>
      <c r="GS1" s="17" t="s">
        <v>200</v>
      </c>
      <c r="GT1" s="17" t="s">
        <v>201</v>
      </c>
      <c r="GU1" s="17" t="s">
        <v>202</v>
      </c>
      <c r="GV1" s="17" t="s">
        <v>203</v>
      </c>
      <c r="GW1" s="17" t="s">
        <v>204</v>
      </c>
      <c r="GX1" s="17" t="s">
        <v>205</v>
      </c>
      <c r="GY1" s="17" t="s">
        <v>206</v>
      </c>
      <c r="GZ1" s="17" t="s">
        <v>207</v>
      </c>
      <c r="HA1" s="17" t="s">
        <v>208</v>
      </c>
      <c r="HB1" s="17" t="s">
        <v>209</v>
      </c>
      <c r="HC1" s="17" t="s">
        <v>210</v>
      </c>
      <c r="HD1" s="17" t="s">
        <v>211</v>
      </c>
      <c r="HE1" s="17" t="s">
        <v>212</v>
      </c>
      <c r="HF1" s="17" t="s">
        <v>213</v>
      </c>
      <c r="HG1" s="17" t="s">
        <v>214</v>
      </c>
      <c r="HH1" s="17" t="s">
        <v>215</v>
      </c>
      <c r="HI1" s="17" t="s">
        <v>216</v>
      </c>
      <c r="HJ1" s="17" t="s">
        <v>217</v>
      </c>
      <c r="HK1" s="17" t="s">
        <v>218</v>
      </c>
      <c r="HL1" s="17" t="s">
        <v>219</v>
      </c>
      <c r="HM1" s="17" t="s">
        <v>220</v>
      </c>
      <c r="HN1" s="17" t="s">
        <v>221</v>
      </c>
      <c r="HO1" s="17" t="s">
        <v>222</v>
      </c>
      <c r="HP1" s="17" t="s">
        <v>223</v>
      </c>
      <c r="HQ1" s="17" t="s">
        <v>224</v>
      </c>
      <c r="HR1" s="17" t="s">
        <v>225</v>
      </c>
      <c r="HS1" s="17" t="s">
        <v>226</v>
      </c>
      <c r="HT1" s="17" t="s">
        <v>227</v>
      </c>
      <c r="HU1" s="17" t="s">
        <v>228</v>
      </c>
      <c r="HV1" s="17" t="s">
        <v>229</v>
      </c>
      <c r="HW1" s="17" t="s">
        <v>230</v>
      </c>
      <c r="HX1" s="17" t="s">
        <v>231</v>
      </c>
      <c r="HY1" s="17" t="s">
        <v>232</v>
      </c>
      <c r="HZ1" s="17" t="s">
        <v>233</v>
      </c>
      <c r="IA1" s="17" t="s">
        <v>234</v>
      </c>
      <c r="IB1" s="17" t="s">
        <v>235</v>
      </c>
      <c r="IC1" s="17" t="s">
        <v>236</v>
      </c>
      <c r="ID1" s="17" t="s">
        <v>237</v>
      </c>
      <c r="IE1" s="17" t="s">
        <v>238</v>
      </c>
      <c r="IF1" s="17" t="s">
        <v>239</v>
      </c>
      <c r="IG1" s="17" t="s">
        <v>240</v>
      </c>
      <c r="IH1" s="17" t="s">
        <v>241</v>
      </c>
      <c r="II1" s="17" t="s">
        <v>242</v>
      </c>
      <c r="IJ1" s="17" t="s">
        <v>243</v>
      </c>
      <c r="IK1" s="17" t="s">
        <v>244</v>
      </c>
      <c r="IL1" s="17" t="s">
        <v>245</v>
      </c>
      <c r="IM1" s="17" t="s">
        <v>246</v>
      </c>
      <c r="IN1" s="17" t="s">
        <v>247</v>
      </c>
      <c r="IO1" s="17" t="s">
        <v>248</v>
      </c>
      <c r="IP1" s="17" t="s">
        <v>249</v>
      </c>
      <c r="IQ1" s="17" t="s">
        <v>250</v>
      </c>
      <c r="IR1" s="17" t="s">
        <v>251</v>
      </c>
      <c r="IS1" s="17" t="s">
        <v>252</v>
      </c>
      <c r="IT1" s="17" t="s">
        <v>253</v>
      </c>
      <c r="IU1" s="17" t="s">
        <v>254</v>
      </c>
      <c r="IV1" s="17" t="s">
        <v>255</v>
      </c>
      <c r="IW1" s="17" t="s">
        <v>256</v>
      </c>
      <c r="IX1" s="17" t="s">
        <v>257</v>
      </c>
      <c r="IY1" s="17" t="s">
        <v>258</v>
      </c>
      <c r="IZ1" s="17" t="s">
        <v>259</v>
      </c>
      <c r="JA1" s="17" t="s">
        <v>260</v>
      </c>
      <c r="JB1" s="17" t="s">
        <v>261</v>
      </c>
      <c r="JC1" s="17" t="s">
        <v>262</v>
      </c>
      <c r="JD1" s="17" t="s">
        <v>263</v>
      </c>
      <c r="JE1" s="17" t="s">
        <v>264</v>
      </c>
      <c r="JF1" s="17" t="s">
        <v>265</v>
      </c>
      <c r="JG1" s="17" t="s">
        <v>266</v>
      </c>
      <c r="JH1" s="17" t="s">
        <v>267</v>
      </c>
      <c r="JI1" s="17" t="s">
        <v>268</v>
      </c>
      <c r="JJ1" s="17" t="s">
        <v>269</v>
      </c>
      <c r="JK1" s="17" t="s">
        <v>270</v>
      </c>
      <c r="JL1" s="17" t="s">
        <v>271</v>
      </c>
      <c r="JM1" s="17" t="s">
        <v>272</v>
      </c>
      <c r="JN1" s="17" t="s">
        <v>273</v>
      </c>
      <c r="JO1" s="17" t="s">
        <v>274</v>
      </c>
      <c r="JP1" s="17" t="s">
        <v>275</v>
      </c>
      <c r="JQ1" s="17" t="s">
        <v>276</v>
      </c>
      <c r="JR1" s="17" t="s">
        <v>277</v>
      </c>
      <c r="JS1" s="17" t="s">
        <v>278</v>
      </c>
      <c r="JT1" s="17" t="s">
        <v>279</v>
      </c>
      <c r="JU1" s="17" t="s">
        <v>280</v>
      </c>
      <c r="JV1" s="17" t="s">
        <v>281</v>
      </c>
      <c r="JW1" s="17" t="s">
        <v>282</v>
      </c>
      <c r="JX1" s="17" t="s">
        <v>283</v>
      </c>
      <c r="JY1" s="17" t="s">
        <v>284</v>
      </c>
      <c r="JZ1" s="17" t="s">
        <v>285</v>
      </c>
      <c r="KA1" s="17" t="s">
        <v>286</v>
      </c>
      <c r="KB1" s="17" t="s">
        <v>287</v>
      </c>
      <c r="KC1" s="17" t="s">
        <v>288</v>
      </c>
      <c r="KD1" s="17" t="s">
        <v>289</v>
      </c>
      <c r="KE1" s="17" t="s">
        <v>290</v>
      </c>
      <c r="KF1" s="17" t="s">
        <v>291</v>
      </c>
      <c r="KG1" s="17" t="s">
        <v>292</v>
      </c>
      <c r="KH1" s="17" t="s">
        <v>293</v>
      </c>
      <c r="KI1" s="17" t="s">
        <v>294</v>
      </c>
      <c r="KJ1" s="17" t="s">
        <v>295</v>
      </c>
      <c r="KK1" s="17" t="s">
        <v>296</v>
      </c>
      <c r="KL1" s="17" t="s">
        <v>297</v>
      </c>
      <c r="KM1" s="17" t="s">
        <v>298</v>
      </c>
      <c r="KN1" s="17" t="s">
        <v>299</v>
      </c>
      <c r="KO1" s="17" t="s">
        <v>300</v>
      </c>
      <c r="KP1" s="17" t="s">
        <v>301</v>
      </c>
      <c r="KQ1" s="17" t="s">
        <v>302</v>
      </c>
      <c r="KR1" s="17" t="s">
        <v>303</v>
      </c>
      <c r="KS1" s="17" t="s">
        <v>304</v>
      </c>
      <c r="KT1" s="17" t="s">
        <v>305</v>
      </c>
      <c r="KU1" s="17" t="s">
        <v>306</v>
      </c>
      <c r="KV1" s="17" t="s">
        <v>307</v>
      </c>
      <c r="KW1" s="17" t="s">
        <v>308</v>
      </c>
      <c r="KX1" s="17" t="s">
        <v>309</v>
      </c>
      <c r="KY1" s="17" t="s">
        <v>310</v>
      </c>
      <c r="KZ1" s="17" t="s">
        <v>311</v>
      </c>
      <c r="LA1" s="17" t="s">
        <v>312</v>
      </c>
      <c r="LB1" s="17" t="s">
        <v>313</v>
      </c>
      <c r="LC1" s="17" t="s">
        <v>314</v>
      </c>
      <c r="LD1" s="17" t="s">
        <v>315</v>
      </c>
      <c r="LE1" s="17" t="s">
        <v>316</v>
      </c>
      <c r="LF1" s="17" t="s">
        <v>317</v>
      </c>
      <c r="LG1" s="17" t="s">
        <v>318</v>
      </c>
      <c r="LH1" s="17" t="s">
        <v>319</v>
      </c>
      <c r="LI1" s="17" t="s">
        <v>320</v>
      </c>
      <c r="LJ1" s="17" t="s">
        <v>321</v>
      </c>
      <c r="LK1" s="17" t="s">
        <v>322</v>
      </c>
      <c r="LL1" s="17" t="s">
        <v>323</v>
      </c>
      <c r="LM1" s="17" t="s">
        <v>324</v>
      </c>
      <c r="LN1" s="17" t="s">
        <v>325</v>
      </c>
      <c r="LO1" s="17" t="s">
        <v>326</v>
      </c>
      <c r="LP1" s="17" t="s">
        <v>327</v>
      </c>
      <c r="LQ1" s="17" t="s">
        <v>328</v>
      </c>
      <c r="LR1" s="17" t="s">
        <v>329</v>
      </c>
      <c r="LS1" s="17" t="s">
        <v>330</v>
      </c>
      <c r="LT1" s="17" t="s">
        <v>331</v>
      </c>
      <c r="LU1" s="17" t="s">
        <v>332</v>
      </c>
      <c r="LV1" s="17" t="s">
        <v>333</v>
      </c>
      <c r="LW1" s="17" t="s">
        <v>334</v>
      </c>
      <c r="LX1" s="17" t="s">
        <v>335</v>
      </c>
      <c r="LY1" s="17" t="s">
        <v>336</v>
      </c>
      <c r="LZ1" s="17" t="s">
        <v>337</v>
      </c>
      <c r="MA1" s="17" t="s">
        <v>338</v>
      </c>
      <c r="MB1" s="17" t="s">
        <v>339</v>
      </c>
      <c r="MC1" s="17" t="s">
        <v>340</v>
      </c>
      <c r="MD1" s="17" t="s">
        <v>341</v>
      </c>
      <c r="ME1" s="17" t="s">
        <v>342</v>
      </c>
      <c r="MF1" s="17" t="s">
        <v>343</v>
      </c>
      <c r="MG1" s="17" t="s">
        <v>344</v>
      </c>
      <c r="MH1" s="17" t="s">
        <v>345</v>
      </c>
      <c r="MI1" s="17" t="s">
        <v>346</v>
      </c>
      <c r="MJ1" s="17" t="s">
        <v>347</v>
      </c>
      <c r="MK1" s="17" t="s">
        <v>348</v>
      </c>
      <c r="ML1" s="17" t="s">
        <v>349</v>
      </c>
      <c r="MM1" s="17" t="s">
        <v>350</v>
      </c>
      <c r="MN1" s="17" t="s">
        <v>351</v>
      </c>
      <c r="MO1" s="17" t="s">
        <v>352</v>
      </c>
      <c r="MP1" s="17" t="s">
        <v>353</v>
      </c>
      <c r="MQ1" s="17" t="s">
        <v>354</v>
      </c>
      <c r="MR1" s="17" t="s">
        <v>355</v>
      </c>
      <c r="MS1" s="17" t="s">
        <v>356</v>
      </c>
      <c r="MT1" s="17" t="s">
        <v>357</v>
      </c>
      <c r="MU1" s="17" t="s">
        <v>358</v>
      </c>
      <c r="MV1" s="17" t="s">
        <v>359</v>
      </c>
      <c r="MW1" s="17" t="s">
        <v>360</v>
      </c>
      <c r="MX1" s="17" t="s">
        <v>361</v>
      </c>
      <c r="MY1" s="17" t="s">
        <v>362</v>
      </c>
      <c r="MZ1" s="17" t="s">
        <v>363</v>
      </c>
      <c r="NA1" s="17" t="s">
        <v>364</v>
      </c>
      <c r="NB1" s="17" t="s">
        <v>365</v>
      </c>
      <c r="NC1" s="17" t="s">
        <v>366</v>
      </c>
      <c r="ND1" s="17" t="s">
        <v>367</v>
      </c>
      <c r="NE1" s="17" t="s">
        <v>368</v>
      </c>
      <c r="NF1" s="17" t="s">
        <v>369</v>
      </c>
    </row>
    <row r="2" spans="1:370" x14ac:dyDescent="0.25">
      <c r="A2" t="s">
        <v>370</v>
      </c>
      <c r="B2" t="s">
        <v>371</v>
      </c>
      <c r="C2" s="1" t="s">
        <v>846</v>
      </c>
      <c r="D2" t="s">
        <v>372</v>
      </c>
      <c r="E2" t="s">
        <v>373</v>
      </c>
      <c r="F2" t="s">
        <v>374</v>
      </c>
      <c r="G2" s="2">
        <v>267015</v>
      </c>
      <c r="H2" s="2">
        <v>267521</v>
      </c>
      <c r="I2" s="2">
        <v>265025</v>
      </c>
      <c r="J2" s="2">
        <v>263989</v>
      </c>
      <c r="K2" s="2">
        <v>256670</v>
      </c>
      <c r="L2" s="2">
        <v>260347</v>
      </c>
      <c r="M2" s="2">
        <v>261890</v>
      </c>
      <c r="N2" s="2">
        <v>258066</v>
      </c>
      <c r="O2" s="2">
        <v>258116</v>
      </c>
      <c r="P2" s="2">
        <v>253935</v>
      </c>
      <c r="Q2" s="2">
        <v>253168</v>
      </c>
      <c r="R2" s="2">
        <v>255985</v>
      </c>
      <c r="S2" s="2">
        <v>260268</v>
      </c>
      <c r="T2" s="2">
        <v>259911</v>
      </c>
      <c r="U2" s="2">
        <v>263132</v>
      </c>
      <c r="V2" s="2">
        <v>268662</v>
      </c>
      <c r="W2" s="2">
        <v>268833</v>
      </c>
      <c r="X2" s="2">
        <v>266987</v>
      </c>
      <c r="Y2" s="2">
        <v>268717</v>
      </c>
      <c r="Z2" s="2">
        <v>273279</v>
      </c>
      <c r="AA2" s="2">
        <v>275841</v>
      </c>
      <c r="AB2" s="2">
        <v>279001</v>
      </c>
      <c r="AC2" s="2">
        <v>282797</v>
      </c>
      <c r="AD2" s="2">
        <v>285314</v>
      </c>
      <c r="AE2" s="2">
        <v>284457</v>
      </c>
      <c r="AF2" s="2">
        <v>296841</v>
      </c>
      <c r="AG2" s="2">
        <v>290297</v>
      </c>
      <c r="AH2" s="2">
        <v>293265</v>
      </c>
      <c r="AI2" s="2">
        <v>290378</v>
      </c>
      <c r="AJ2" s="2">
        <v>284713</v>
      </c>
      <c r="AK2" s="2">
        <v>284402</v>
      </c>
      <c r="AL2" s="2">
        <v>281496</v>
      </c>
      <c r="AM2" s="2">
        <v>281257</v>
      </c>
      <c r="AN2" s="2">
        <v>282155</v>
      </c>
      <c r="AO2" s="2">
        <v>285437</v>
      </c>
      <c r="AP2" s="2">
        <v>285814</v>
      </c>
      <c r="AQ2" s="2">
        <v>286275</v>
      </c>
      <c r="AR2" s="2">
        <v>289232</v>
      </c>
      <c r="AS2" s="2">
        <v>289852</v>
      </c>
      <c r="AT2" s="2">
        <v>291832</v>
      </c>
      <c r="AU2" s="2">
        <v>297563</v>
      </c>
      <c r="AV2" s="2">
        <v>299623</v>
      </c>
      <c r="AW2" s="2">
        <v>303085</v>
      </c>
      <c r="AX2" s="2">
        <v>305361</v>
      </c>
      <c r="AY2" s="2">
        <v>307964</v>
      </c>
      <c r="AZ2" s="2">
        <v>304892</v>
      </c>
      <c r="BA2" s="2">
        <v>307122</v>
      </c>
      <c r="BB2" s="2">
        <v>312697</v>
      </c>
      <c r="BC2" s="2">
        <v>315753</v>
      </c>
      <c r="BD2" s="2">
        <v>322451</v>
      </c>
      <c r="BE2" s="2">
        <v>322392</v>
      </c>
      <c r="BF2" s="2">
        <v>322604</v>
      </c>
      <c r="BG2" s="2">
        <v>325968</v>
      </c>
      <c r="BH2" s="2">
        <v>328872</v>
      </c>
      <c r="BI2" s="2">
        <v>330966</v>
      </c>
      <c r="BJ2" s="2">
        <v>337367</v>
      </c>
      <c r="BK2" s="2">
        <v>339754</v>
      </c>
      <c r="BL2" s="2">
        <v>344795</v>
      </c>
      <c r="BM2" s="2">
        <v>353365</v>
      </c>
      <c r="BN2" s="2">
        <v>357439</v>
      </c>
      <c r="BO2" s="2">
        <v>363267</v>
      </c>
      <c r="BP2" s="2">
        <v>365209</v>
      </c>
      <c r="BQ2" s="2">
        <v>369774</v>
      </c>
      <c r="BR2" s="2">
        <v>372752</v>
      </c>
      <c r="BS2" s="2">
        <v>374612</v>
      </c>
      <c r="BT2" s="2">
        <v>376951</v>
      </c>
      <c r="BU2" s="2">
        <v>377573</v>
      </c>
      <c r="BV2" s="2">
        <v>377508</v>
      </c>
      <c r="BW2" s="2">
        <v>379458</v>
      </c>
      <c r="BX2" s="2">
        <v>381997</v>
      </c>
      <c r="BY2" s="2">
        <v>377831</v>
      </c>
      <c r="BZ2" s="2">
        <v>375916</v>
      </c>
      <c r="CA2" s="2">
        <v>374060</v>
      </c>
      <c r="CB2" s="2">
        <v>373608</v>
      </c>
      <c r="CC2" s="2">
        <v>372878</v>
      </c>
      <c r="CD2" s="2">
        <v>373357</v>
      </c>
      <c r="CE2" s="2">
        <v>373317</v>
      </c>
      <c r="CF2" s="2">
        <v>372751</v>
      </c>
      <c r="CG2" s="2">
        <v>374537</v>
      </c>
      <c r="CH2" s="2">
        <v>377418</v>
      </c>
      <c r="CI2" s="2">
        <v>379370</v>
      </c>
      <c r="CJ2" s="2">
        <v>381045</v>
      </c>
      <c r="CK2" s="2">
        <v>384524</v>
      </c>
      <c r="CL2" s="2">
        <v>387143</v>
      </c>
      <c r="CM2" s="2">
        <v>391026</v>
      </c>
      <c r="CN2" s="2">
        <v>394588</v>
      </c>
      <c r="CO2" s="2">
        <v>398566</v>
      </c>
      <c r="CP2" s="2">
        <v>400279</v>
      </c>
      <c r="CQ2" s="2">
        <v>402390</v>
      </c>
      <c r="CR2" s="2">
        <v>403259</v>
      </c>
      <c r="CS2" s="2">
        <v>407795</v>
      </c>
      <c r="CT2" s="2">
        <v>409132</v>
      </c>
      <c r="CU2" s="2">
        <v>412022</v>
      </c>
      <c r="CV2" s="2">
        <v>413325</v>
      </c>
      <c r="CW2" s="2">
        <v>417019</v>
      </c>
      <c r="CX2" s="2">
        <v>422639</v>
      </c>
      <c r="CY2" s="2">
        <v>429418</v>
      </c>
      <c r="CZ2" s="2">
        <v>434199</v>
      </c>
      <c r="DA2" s="2">
        <v>438100</v>
      </c>
      <c r="DB2" s="2">
        <v>444540</v>
      </c>
      <c r="DC2" s="2">
        <v>447712</v>
      </c>
      <c r="DD2" s="2">
        <v>450292</v>
      </c>
      <c r="DE2" s="2">
        <v>451005</v>
      </c>
      <c r="DF2" s="2">
        <v>453937</v>
      </c>
      <c r="DG2" s="2">
        <v>457044</v>
      </c>
      <c r="DH2" s="2">
        <v>458710</v>
      </c>
      <c r="DI2" s="2">
        <v>466387</v>
      </c>
      <c r="DJ2" s="2">
        <v>473892</v>
      </c>
      <c r="DK2" s="2">
        <v>480212</v>
      </c>
      <c r="DL2" s="2">
        <v>483672</v>
      </c>
      <c r="DM2" s="2">
        <v>486617</v>
      </c>
      <c r="DN2" s="2">
        <v>489506</v>
      </c>
      <c r="DO2" s="2">
        <v>493575</v>
      </c>
      <c r="DP2" s="2">
        <v>495602</v>
      </c>
      <c r="DQ2" s="2">
        <v>497938</v>
      </c>
      <c r="DR2" s="2">
        <v>499278</v>
      </c>
      <c r="DS2" s="2">
        <v>500794</v>
      </c>
      <c r="DT2" s="2">
        <v>503433</v>
      </c>
      <c r="DU2" s="2">
        <v>506386</v>
      </c>
      <c r="DV2" s="2">
        <v>509728</v>
      </c>
      <c r="DW2" s="2">
        <v>514031</v>
      </c>
      <c r="DX2" s="2">
        <v>518802</v>
      </c>
      <c r="DY2" s="2">
        <v>524213</v>
      </c>
      <c r="DZ2" s="2">
        <v>528320</v>
      </c>
      <c r="EA2" s="2">
        <v>529996</v>
      </c>
      <c r="EB2" s="2">
        <v>532543</v>
      </c>
      <c r="EC2" s="2">
        <v>534447</v>
      </c>
      <c r="ED2" s="2">
        <v>536886</v>
      </c>
      <c r="EE2" s="2">
        <v>541028</v>
      </c>
      <c r="EF2" s="2">
        <v>545530</v>
      </c>
      <c r="EG2" s="2">
        <v>550552</v>
      </c>
      <c r="EH2" s="2">
        <v>556311</v>
      </c>
      <c r="EI2" s="2">
        <v>558314</v>
      </c>
      <c r="EJ2" s="2">
        <v>559795</v>
      </c>
      <c r="EK2" s="2">
        <v>560675</v>
      </c>
      <c r="EL2" s="2">
        <v>562669</v>
      </c>
      <c r="EM2" s="2">
        <v>568845</v>
      </c>
      <c r="EN2" s="2">
        <v>574194</v>
      </c>
      <c r="EO2" s="2">
        <v>579605</v>
      </c>
      <c r="EP2" s="2">
        <v>584504</v>
      </c>
      <c r="EQ2" s="2">
        <v>586690</v>
      </c>
      <c r="ER2" s="2">
        <v>583541</v>
      </c>
      <c r="ES2" s="2">
        <v>573961</v>
      </c>
      <c r="ET2" s="2">
        <v>561816</v>
      </c>
      <c r="EU2" s="2">
        <v>550451</v>
      </c>
      <c r="EV2" s="2">
        <v>548859</v>
      </c>
      <c r="EW2" s="2">
        <v>549540</v>
      </c>
      <c r="EX2" s="2">
        <v>551372</v>
      </c>
      <c r="EY2" s="2">
        <v>556002</v>
      </c>
      <c r="EZ2" s="2">
        <v>562353</v>
      </c>
      <c r="FA2" s="2">
        <v>565659</v>
      </c>
      <c r="FB2" s="2">
        <v>565945</v>
      </c>
      <c r="FC2" s="2">
        <v>566873</v>
      </c>
      <c r="FD2" s="2">
        <v>566601</v>
      </c>
      <c r="FE2" s="2">
        <v>567586</v>
      </c>
      <c r="FF2" s="2">
        <v>568056</v>
      </c>
      <c r="FG2" s="2">
        <v>573416</v>
      </c>
      <c r="FH2" s="2">
        <v>573112</v>
      </c>
      <c r="FI2" s="2">
        <v>579051</v>
      </c>
      <c r="FJ2" s="2">
        <v>578215</v>
      </c>
      <c r="FK2" s="2">
        <v>579749</v>
      </c>
      <c r="FL2" s="2">
        <v>583605</v>
      </c>
      <c r="FM2" s="2">
        <v>588076</v>
      </c>
      <c r="FN2" s="2">
        <v>591954</v>
      </c>
      <c r="FO2" s="2">
        <v>596696</v>
      </c>
      <c r="FP2" s="2">
        <v>602310</v>
      </c>
      <c r="FQ2" s="2">
        <v>607213</v>
      </c>
      <c r="FR2" s="2">
        <v>611220</v>
      </c>
      <c r="FS2" s="2">
        <v>613076</v>
      </c>
      <c r="FT2" s="2">
        <v>615875</v>
      </c>
      <c r="FU2" s="2">
        <v>618263</v>
      </c>
      <c r="FV2" s="2">
        <v>621968</v>
      </c>
      <c r="FW2" s="2">
        <v>625099</v>
      </c>
      <c r="FX2" s="2">
        <v>629697</v>
      </c>
      <c r="FY2" s="2">
        <v>632477</v>
      </c>
      <c r="FZ2" s="2">
        <v>636392</v>
      </c>
      <c r="GA2" s="2">
        <v>642463</v>
      </c>
      <c r="GB2" s="2">
        <v>647944</v>
      </c>
      <c r="GC2" s="2">
        <v>652329</v>
      </c>
      <c r="GD2" s="2">
        <v>657225</v>
      </c>
      <c r="GE2" s="2">
        <v>657741</v>
      </c>
      <c r="GF2" s="2">
        <v>659172</v>
      </c>
      <c r="GG2" s="2">
        <v>661262</v>
      </c>
      <c r="GH2" s="2">
        <v>662120</v>
      </c>
      <c r="GI2" s="2">
        <v>665456</v>
      </c>
      <c r="GJ2" s="2">
        <v>666875</v>
      </c>
      <c r="GK2" s="2">
        <v>670547</v>
      </c>
      <c r="GL2" s="2">
        <v>670587</v>
      </c>
      <c r="GM2" s="2">
        <v>652180</v>
      </c>
      <c r="GN2" s="2">
        <v>522356</v>
      </c>
      <c r="GO2" s="2">
        <v>610972</v>
      </c>
      <c r="GP2" s="2">
        <v>619330</v>
      </c>
      <c r="GQ2" s="2">
        <v>612665</v>
      </c>
      <c r="GR2" s="2">
        <v>655443</v>
      </c>
      <c r="GS2" s="2">
        <v>666498</v>
      </c>
      <c r="GT2" s="2">
        <v>675680</v>
      </c>
      <c r="GU2" s="2">
        <v>682527</v>
      </c>
      <c r="GV2" s="2">
        <v>686335</v>
      </c>
      <c r="GW2" s="2">
        <v>687029</v>
      </c>
      <c r="GX2" s="2">
        <v>688817</v>
      </c>
      <c r="GY2" s="2">
        <v>689206</v>
      </c>
      <c r="GZ2" s="2">
        <v>689491</v>
      </c>
      <c r="HA2" s="2">
        <v>687839</v>
      </c>
      <c r="HB2" s="2">
        <v>685628</v>
      </c>
      <c r="HC2" s="2">
        <v>691387</v>
      </c>
      <c r="HD2" s="2">
        <v>695793</v>
      </c>
      <c r="HE2" s="2">
        <v>697153</v>
      </c>
      <c r="HF2" s="2">
        <v>698832</v>
      </c>
      <c r="HG2" s="2">
        <v>703458</v>
      </c>
      <c r="HH2" s="2">
        <v>705403</v>
      </c>
      <c r="HI2" s="3">
        <v>706837.9</v>
      </c>
      <c r="HJ2" s="3">
        <v>708103.9</v>
      </c>
      <c r="HK2" s="3">
        <v>709814.7</v>
      </c>
      <c r="HL2" s="3">
        <v>711479.9</v>
      </c>
      <c r="HM2" s="3">
        <v>713281.3</v>
      </c>
      <c r="HN2" s="3">
        <v>715250.3</v>
      </c>
      <c r="HO2" s="3">
        <v>717467.1</v>
      </c>
      <c r="HP2" s="3">
        <v>719996.9</v>
      </c>
      <c r="HQ2" s="3">
        <v>722984.6</v>
      </c>
      <c r="HR2" s="3">
        <v>726165.4</v>
      </c>
      <c r="HS2" s="3">
        <v>729360.9</v>
      </c>
      <c r="HT2" s="3">
        <v>732496.8</v>
      </c>
      <c r="HU2" s="3">
        <v>735756.6</v>
      </c>
      <c r="HV2" s="3">
        <v>738920</v>
      </c>
      <c r="HW2" s="3">
        <v>741949</v>
      </c>
      <c r="HX2" s="3">
        <v>744879.2</v>
      </c>
      <c r="HY2" s="3">
        <v>747858.5</v>
      </c>
      <c r="HZ2" s="3">
        <v>750850.2</v>
      </c>
      <c r="IA2" s="3">
        <v>753778.8</v>
      </c>
      <c r="IB2" s="3">
        <v>756718.7</v>
      </c>
      <c r="IC2" s="3">
        <v>759670</v>
      </c>
      <c r="ID2" s="3">
        <v>762670.8</v>
      </c>
      <c r="IE2" s="3">
        <v>765720.2</v>
      </c>
      <c r="IF2" s="3">
        <v>768783.4</v>
      </c>
      <c r="IG2" s="3">
        <v>771781.5</v>
      </c>
      <c r="IH2" s="3">
        <v>774792.1</v>
      </c>
      <c r="II2" s="3">
        <v>777813.6</v>
      </c>
      <c r="IJ2" s="3">
        <v>780807.6</v>
      </c>
      <c r="IK2" s="3">
        <v>783852</v>
      </c>
      <c r="IL2" s="3">
        <v>786948.4</v>
      </c>
      <c r="IM2" s="3">
        <v>789939.1</v>
      </c>
      <c r="IN2" s="3">
        <v>792947.19999999995</v>
      </c>
      <c r="IO2" s="3">
        <v>796002.3</v>
      </c>
      <c r="IP2" s="3">
        <v>799004.3</v>
      </c>
      <c r="IQ2" s="3">
        <v>802087.3</v>
      </c>
      <c r="IR2" s="3">
        <v>805109.3</v>
      </c>
      <c r="IS2" s="3">
        <v>808107.3</v>
      </c>
      <c r="IT2" s="3">
        <v>811116.6</v>
      </c>
      <c r="IU2" s="3">
        <v>814181.4</v>
      </c>
      <c r="IV2" s="3">
        <v>817259.4</v>
      </c>
      <c r="IW2" s="3">
        <v>820350.6</v>
      </c>
      <c r="IX2" s="3">
        <v>823454.2</v>
      </c>
      <c r="IY2" s="3">
        <v>826640.2</v>
      </c>
      <c r="IZ2" s="3">
        <v>829842.9</v>
      </c>
      <c r="JA2" s="3">
        <v>833062</v>
      </c>
      <c r="JB2" s="3">
        <v>836296.4</v>
      </c>
      <c r="JC2" s="3">
        <v>839547.9</v>
      </c>
      <c r="JD2" s="3">
        <v>842815</v>
      </c>
      <c r="JE2" s="3">
        <v>846100.5</v>
      </c>
      <c r="JF2" s="3">
        <v>849401.9</v>
      </c>
      <c r="JG2" s="3">
        <v>852720.3</v>
      </c>
      <c r="JH2" s="3">
        <v>856053.3</v>
      </c>
      <c r="JI2" s="3">
        <v>859403.1</v>
      </c>
      <c r="JJ2" s="3">
        <v>862771.5</v>
      </c>
      <c r="JK2" s="3">
        <v>866156.1</v>
      </c>
      <c r="JL2" s="3">
        <v>869558.3</v>
      </c>
      <c r="JM2" s="3">
        <v>872977.6</v>
      </c>
      <c r="JN2" s="3">
        <v>876413</v>
      </c>
      <c r="JO2" s="3">
        <v>879865.3</v>
      </c>
      <c r="JP2" s="3">
        <v>883334.2</v>
      </c>
      <c r="JQ2" s="3">
        <v>886818.2</v>
      </c>
      <c r="JR2" s="3">
        <v>890317.8</v>
      </c>
      <c r="JS2" s="3">
        <v>893903.4</v>
      </c>
      <c r="JT2" s="3">
        <v>897505</v>
      </c>
      <c r="JU2" s="3">
        <v>901135.8</v>
      </c>
      <c r="JV2" s="3">
        <v>904783.8</v>
      </c>
      <c r="JW2" s="3">
        <v>908447.4</v>
      </c>
      <c r="JX2" s="3">
        <v>912128.3</v>
      </c>
      <c r="JY2" s="3">
        <v>915750.8</v>
      </c>
      <c r="JZ2" s="3">
        <v>919389.3</v>
      </c>
      <c r="KA2" s="3">
        <v>923043.4</v>
      </c>
      <c r="KB2" s="3">
        <v>926712.6</v>
      </c>
      <c r="KC2" s="3">
        <v>930234.9</v>
      </c>
      <c r="KD2" s="3">
        <v>933769.4</v>
      </c>
      <c r="KE2" s="3">
        <v>937315.8</v>
      </c>
      <c r="KF2" s="3">
        <v>940874</v>
      </c>
      <c r="KG2" s="3">
        <v>944294.2</v>
      </c>
      <c r="KH2" s="3">
        <v>947724.9</v>
      </c>
      <c r="KI2" s="3">
        <v>951165.6</v>
      </c>
      <c r="KJ2" s="3">
        <v>954615.1</v>
      </c>
      <c r="KK2" s="3">
        <v>958008.9</v>
      </c>
      <c r="KL2" s="3">
        <v>961412.5</v>
      </c>
      <c r="KM2" s="3">
        <v>964824.6</v>
      </c>
      <c r="KN2" s="3">
        <v>968246.1</v>
      </c>
      <c r="KO2" s="3">
        <v>971709.4</v>
      </c>
      <c r="KP2" s="3">
        <v>975182.6</v>
      </c>
      <c r="KQ2" s="3">
        <v>978663.8</v>
      </c>
      <c r="KR2" s="3">
        <v>982154.7</v>
      </c>
      <c r="KS2" s="3">
        <v>985599</v>
      </c>
      <c r="KT2" s="3">
        <v>989051.4</v>
      </c>
      <c r="KU2" s="3">
        <v>992511.6</v>
      </c>
      <c r="KV2" s="3">
        <v>995981.5</v>
      </c>
      <c r="KW2" s="3">
        <v>999435.6</v>
      </c>
      <c r="KX2" s="3">
        <v>1002898</v>
      </c>
      <c r="KY2" s="3">
        <v>1006367</v>
      </c>
      <c r="KZ2" s="3">
        <v>1009847</v>
      </c>
      <c r="LA2" s="3">
        <v>1013254</v>
      </c>
      <c r="LB2" s="3">
        <v>1016668</v>
      </c>
      <c r="LC2" s="3">
        <v>1020090</v>
      </c>
      <c r="LD2" s="3">
        <v>1023514</v>
      </c>
      <c r="LE2" s="3">
        <v>1026921</v>
      </c>
      <c r="LF2" s="3">
        <v>1030331</v>
      </c>
      <c r="LG2" s="3">
        <v>1033748</v>
      </c>
      <c r="LH2" s="3">
        <v>1037169</v>
      </c>
      <c r="LI2" s="3">
        <v>1040556</v>
      </c>
      <c r="LJ2" s="3">
        <v>1043950</v>
      </c>
      <c r="LK2" s="3">
        <v>1047349</v>
      </c>
      <c r="LL2" s="3">
        <v>1050754</v>
      </c>
      <c r="LM2" s="3">
        <v>1054082</v>
      </c>
      <c r="LN2" s="3">
        <v>1057413</v>
      </c>
      <c r="LO2" s="3">
        <v>1060746</v>
      </c>
      <c r="LP2" s="3">
        <v>1064086</v>
      </c>
      <c r="LQ2" s="3">
        <v>1067426</v>
      </c>
      <c r="LR2" s="3">
        <v>1070771</v>
      </c>
      <c r="LS2" s="3">
        <v>1074122</v>
      </c>
      <c r="LT2" s="3">
        <v>1077476</v>
      </c>
      <c r="LU2" s="3">
        <v>1080797</v>
      </c>
      <c r="LV2" s="3">
        <v>1084122</v>
      </c>
      <c r="LW2" s="3">
        <v>1087451</v>
      </c>
      <c r="LX2" s="3">
        <v>1090782</v>
      </c>
      <c r="LY2" s="3">
        <v>1094084</v>
      </c>
      <c r="LZ2" s="3">
        <v>1097389</v>
      </c>
      <c r="MA2" s="3">
        <v>1100698</v>
      </c>
      <c r="MB2" s="3">
        <v>1104008</v>
      </c>
      <c r="MC2" s="3">
        <v>1107319</v>
      </c>
      <c r="MD2" s="3">
        <v>1110635</v>
      </c>
      <c r="ME2" s="3">
        <v>1113953</v>
      </c>
      <c r="MF2" s="3">
        <v>1117278</v>
      </c>
      <c r="MG2" s="3">
        <v>1120630</v>
      </c>
      <c r="MH2" s="3">
        <v>1123987</v>
      </c>
      <c r="MI2" s="3">
        <v>1127347</v>
      </c>
      <c r="MJ2" s="3">
        <v>1130711</v>
      </c>
      <c r="MK2" s="3">
        <v>1134057</v>
      </c>
      <c r="ML2" s="3">
        <v>1137410</v>
      </c>
      <c r="MM2" s="3">
        <v>1140764</v>
      </c>
      <c r="MN2" s="3">
        <v>1144125</v>
      </c>
      <c r="MO2" s="3">
        <v>1147513</v>
      </c>
      <c r="MP2" s="3">
        <v>1150904</v>
      </c>
      <c r="MQ2" s="3">
        <v>1154301</v>
      </c>
      <c r="MR2" s="3">
        <v>1157701</v>
      </c>
      <c r="MS2" s="3">
        <v>1161104</v>
      </c>
      <c r="MT2" s="3">
        <v>1164513</v>
      </c>
      <c r="MU2" t="s">
        <v>375</v>
      </c>
      <c r="MV2" t="b">
        <v>1</v>
      </c>
      <c r="MW2" s="1" t="s">
        <v>376</v>
      </c>
      <c r="MX2" t="s">
        <v>377</v>
      </c>
      <c r="MY2">
        <v>2025</v>
      </c>
      <c r="MZ2">
        <v>2</v>
      </c>
      <c r="NA2" t="s">
        <v>377</v>
      </c>
      <c r="NB2" t="s">
        <v>378</v>
      </c>
      <c r="NC2" s="1" t="s">
        <v>379</v>
      </c>
      <c r="ND2" t="s">
        <v>380</v>
      </c>
      <c r="NE2" t="s">
        <v>381</v>
      </c>
      <c r="NF2" s="1" t="s">
        <v>843</v>
      </c>
    </row>
    <row r="3" spans="1:370" x14ac:dyDescent="0.25">
      <c r="A3" t="s">
        <v>370</v>
      </c>
      <c r="B3" t="s">
        <v>760</v>
      </c>
      <c r="C3" s="1" t="s">
        <v>846</v>
      </c>
      <c r="D3" t="s">
        <v>372</v>
      </c>
      <c r="E3" t="s">
        <v>373</v>
      </c>
      <c r="F3" t="s">
        <v>374</v>
      </c>
      <c r="G3" s="2">
        <v>138286</v>
      </c>
      <c r="H3" s="2">
        <v>137388</v>
      </c>
      <c r="I3" s="2">
        <v>138394</v>
      </c>
      <c r="J3" s="2">
        <v>137307</v>
      </c>
      <c r="K3" s="2">
        <v>134820</v>
      </c>
      <c r="L3" s="2">
        <v>135524</v>
      </c>
      <c r="M3" s="2">
        <v>136823</v>
      </c>
      <c r="N3" s="2">
        <v>137168</v>
      </c>
      <c r="O3" s="2">
        <v>136704</v>
      </c>
      <c r="P3" s="2">
        <v>136988</v>
      </c>
      <c r="Q3" s="2">
        <v>135540</v>
      </c>
      <c r="R3" s="2">
        <v>134375</v>
      </c>
      <c r="S3" s="2">
        <v>135274</v>
      </c>
      <c r="T3" s="2">
        <v>136161</v>
      </c>
      <c r="U3" s="2">
        <v>137451</v>
      </c>
      <c r="V3" s="2">
        <v>137740</v>
      </c>
      <c r="W3" s="2">
        <v>134947</v>
      </c>
      <c r="X3" s="2">
        <v>134769</v>
      </c>
      <c r="Y3" s="2">
        <v>136431</v>
      </c>
      <c r="Z3" s="2">
        <v>139261</v>
      </c>
      <c r="AA3" s="2">
        <v>142646</v>
      </c>
      <c r="AB3" s="2">
        <v>142238</v>
      </c>
      <c r="AC3" s="2">
        <v>145461</v>
      </c>
      <c r="AD3" s="2">
        <v>144489</v>
      </c>
      <c r="AE3" s="2">
        <v>147037</v>
      </c>
      <c r="AF3" s="2">
        <v>155326</v>
      </c>
      <c r="AG3" s="2">
        <v>148842</v>
      </c>
      <c r="AH3" s="2">
        <v>150872</v>
      </c>
      <c r="AI3" s="2">
        <v>153439</v>
      </c>
      <c r="AJ3" s="2">
        <v>149443</v>
      </c>
      <c r="AK3" s="2">
        <v>151403</v>
      </c>
      <c r="AL3" s="2">
        <v>148523</v>
      </c>
      <c r="AM3" s="2">
        <v>151234</v>
      </c>
      <c r="AN3" s="2">
        <v>151164</v>
      </c>
      <c r="AO3" s="2">
        <v>151269</v>
      </c>
      <c r="AP3" s="2">
        <v>150853</v>
      </c>
      <c r="AQ3" s="2">
        <v>151361</v>
      </c>
      <c r="AR3" s="2">
        <v>151251</v>
      </c>
      <c r="AS3" s="2">
        <v>153796</v>
      </c>
      <c r="AT3" s="2">
        <v>155106</v>
      </c>
      <c r="AU3" s="2">
        <v>157443</v>
      </c>
      <c r="AV3" s="2">
        <v>158445</v>
      </c>
      <c r="AW3" s="2">
        <v>161027</v>
      </c>
      <c r="AX3" s="2">
        <v>161090</v>
      </c>
      <c r="AY3" s="2">
        <v>162074</v>
      </c>
      <c r="AZ3" s="2">
        <v>163369</v>
      </c>
      <c r="BA3" s="2">
        <v>162507</v>
      </c>
      <c r="BB3" s="2">
        <v>165575</v>
      </c>
      <c r="BC3" s="2">
        <v>169390</v>
      </c>
      <c r="BD3" s="2">
        <v>170284</v>
      </c>
      <c r="BE3" s="2">
        <v>172709</v>
      </c>
      <c r="BF3" s="2">
        <v>174066</v>
      </c>
      <c r="BG3" s="2">
        <v>178852</v>
      </c>
      <c r="BH3" s="2">
        <v>181672</v>
      </c>
      <c r="BI3" s="2">
        <v>182857</v>
      </c>
      <c r="BJ3" s="2">
        <v>183752</v>
      </c>
      <c r="BK3" s="2">
        <v>185943</v>
      </c>
      <c r="BL3" s="2">
        <v>189091</v>
      </c>
      <c r="BM3" s="2">
        <v>193017</v>
      </c>
      <c r="BN3" s="2">
        <v>197212</v>
      </c>
      <c r="BO3" s="2">
        <v>199926</v>
      </c>
      <c r="BP3" s="2">
        <v>202789</v>
      </c>
      <c r="BQ3" s="2">
        <v>207502</v>
      </c>
      <c r="BR3" s="2">
        <v>209369</v>
      </c>
      <c r="BS3" s="2">
        <v>211167</v>
      </c>
      <c r="BT3" s="2">
        <v>212989</v>
      </c>
      <c r="BU3" s="2">
        <v>212810</v>
      </c>
      <c r="BV3" s="2">
        <v>213685</v>
      </c>
      <c r="BW3" s="2">
        <v>215861</v>
      </c>
      <c r="BX3" s="2">
        <v>216571</v>
      </c>
      <c r="BY3" s="2">
        <v>215211</v>
      </c>
      <c r="BZ3" s="2">
        <v>215007</v>
      </c>
      <c r="CA3" s="2">
        <v>214735</v>
      </c>
      <c r="CB3" s="2">
        <v>213315</v>
      </c>
      <c r="CC3" s="2">
        <v>213544</v>
      </c>
      <c r="CD3" s="2">
        <v>213576</v>
      </c>
      <c r="CE3" s="2">
        <v>213040</v>
      </c>
      <c r="CF3" s="2">
        <v>215855</v>
      </c>
      <c r="CG3" s="2">
        <v>217123</v>
      </c>
      <c r="CH3" s="2">
        <v>217528</v>
      </c>
      <c r="CI3" s="2">
        <v>219343</v>
      </c>
      <c r="CJ3" s="2">
        <v>219780</v>
      </c>
      <c r="CK3" s="2">
        <v>223611</v>
      </c>
      <c r="CL3" s="2">
        <v>225346</v>
      </c>
      <c r="CM3" s="2">
        <v>227586</v>
      </c>
      <c r="CN3" s="2">
        <v>227983</v>
      </c>
      <c r="CO3" s="2">
        <v>229961</v>
      </c>
      <c r="CP3" s="2">
        <v>231570</v>
      </c>
      <c r="CQ3" s="2">
        <v>231674</v>
      </c>
      <c r="CR3" s="2">
        <v>233343</v>
      </c>
      <c r="CS3" s="2">
        <v>234345</v>
      </c>
      <c r="CT3" s="2">
        <v>237147</v>
      </c>
      <c r="CU3" s="2">
        <v>239556</v>
      </c>
      <c r="CV3" s="2">
        <v>241559</v>
      </c>
      <c r="CW3" s="2">
        <v>243639</v>
      </c>
      <c r="CX3" s="2">
        <v>246780</v>
      </c>
      <c r="CY3" s="2">
        <v>249328</v>
      </c>
      <c r="CZ3" s="2">
        <v>253090</v>
      </c>
      <c r="DA3" s="2">
        <v>256735</v>
      </c>
      <c r="DB3" s="2">
        <v>258701</v>
      </c>
      <c r="DC3" s="2">
        <v>260797</v>
      </c>
      <c r="DD3" s="2">
        <v>263411</v>
      </c>
      <c r="DE3" s="2">
        <v>267649</v>
      </c>
      <c r="DF3" s="2">
        <v>267397</v>
      </c>
      <c r="DG3" s="2">
        <v>270159</v>
      </c>
      <c r="DH3" s="2">
        <v>275407</v>
      </c>
      <c r="DI3" s="2">
        <v>278331</v>
      </c>
      <c r="DJ3" s="2">
        <v>280651</v>
      </c>
      <c r="DK3" s="2">
        <v>284274</v>
      </c>
      <c r="DL3" s="2">
        <v>287388</v>
      </c>
      <c r="DM3" s="2">
        <v>290894</v>
      </c>
      <c r="DN3" s="2">
        <v>293325</v>
      </c>
      <c r="DO3" s="2">
        <v>294155</v>
      </c>
      <c r="DP3" s="2">
        <v>296378</v>
      </c>
      <c r="DQ3" s="2">
        <v>300827</v>
      </c>
      <c r="DR3" s="2">
        <v>303055</v>
      </c>
      <c r="DS3" s="2">
        <v>303450</v>
      </c>
      <c r="DT3" s="2">
        <v>304764</v>
      </c>
      <c r="DU3" s="2">
        <v>307772</v>
      </c>
      <c r="DV3" s="2">
        <v>310517</v>
      </c>
      <c r="DW3" s="2">
        <v>312554</v>
      </c>
      <c r="DX3" s="2">
        <v>316413</v>
      </c>
      <c r="DY3" s="2">
        <v>318762</v>
      </c>
      <c r="DZ3" s="2">
        <v>320529</v>
      </c>
      <c r="EA3" s="2">
        <v>322150</v>
      </c>
      <c r="EB3" s="2">
        <v>325157</v>
      </c>
      <c r="EC3" s="2">
        <v>326983</v>
      </c>
      <c r="ED3" s="2">
        <v>329186</v>
      </c>
      <c r="EE3" s="2">
        <v>332385</v>
      </c>
      <c r="EF3" s="2">
        <v>333357</v>
      </c>
      <c r="EG3" s="2">
        <v>335900</v>
      </c>
      <c r="EH3" s="2">
        <v>336830</v>
      </c>
      <c r="EI3" s="2">
        <v>335359</v>
      </c>
      <c r="EJ3" s="2">
        <v>335833</v>
      </c>
      <c r="EK3" s="2">
        <v>338624</v>
      </c>
      <c r="EL3" s="2">
        <v>339339</v>
      </c>
      <c r="EM3" s="2">
        <v>343169</v>
      </c>
      <c r="EN3" s="2">
        <v>347001</v>
      </c>
      <c r="EO3" s="2">
        <v>353872</v>
      </c>
      <c r="EP3" s="2">
        <v>353402</v>
      </c>
      <c r="EQ3" s="2">
        <v>355059</v>
      </c>
      <c r="ER3" s="2">
        <v>350021</v>
      </c>
      <c r="ES3" s="2">
        <v>344231</v>
      </c>
      <c r="ET3" s="2">
        <v>335303</v>
      </c>
      <c r="EU3" s="2">
        <v>333667</v>
      </c>
      <c r="EV3" s="2">
        <v>332958</v>
      </c>
      <c r="EW3" s="2">
        <v>333656</v>
      </c>
      <c r="EX3" s="2">
        <v>336375</v>
      </c>
      <c r="EY3" s="2">
        <v>335932</v>
      </c>
      <c r="EZ3" s="2">
        <v>345407</v>
      </c>
      <c r="FA3" s="2">
        <v>346142</v>
      </c>
      <c r="FB3" s="2">
        <v>345426</v>
      </c>
      <c r="FC3" s="2">
        <v>342009</v>
      </c>
      <c r="FD3" s="2">
        <v>340153</v>
      </c>
      <c r="FE3" s="2">
        <v>340755</v>
      </c>
      <c r="FF3" s="2">
        <v>341255</v>
      </c>
      <c r="FG3" s="2">
        <v>341708</v>
      </c>
      <c r="FH3" s="2">
        <v>345006</v>
      </c>
      <c r="FI3" s="2">
        <v>349895</v>
      </c>
      <c r="FJ3" s="2">
        <v>355752</v>
      </c>
      <c r="FK3" s="2">
        <v>352851</v>
      </c>
      <c r="FL3" s="2">
        <v>355308</v>
      </c>
      <c r="FM3" s="2">
        <v>359151</v>
      </c>
      <c r="FN3" s="2">
        <v>360080</v>
      </c>
      <c r="FO3" s="2">
        <v>361463</v>
      </c>
      <c r="FP3" s="2">
        <v>364739</v>
      </c>
      <c r="FQ3" s="2">
        <v>371275</v>
      </c>
      <c r="FR3" s="2">
        <v>374107</v>
      </c>
      <c r="FS3" s="2">
        <v>375994</v>
      </c>
      <c r="FT3" s="2">
        <v>377177</v>
      </c>
      <c r="FU3" s="2">
        <v>381986</v>
      </c>
      <c r="FV3" s="2">
        <v>381066</v>
      </c>
      <c r="FW3" s="2">
        <v>388934</v>
      </c>
      <c r="FX3" s="2">
        <v>392507</v>
      </c>
      <c r="FY3" s="2">
        <v>395501</v>
      </c>
      <c r="FZ3" s="2">
        <v>395973</v>
      </c>
      <c r="GA3" s="2">
        <v>399124</v>
      </c>
      <c r="GB3" s="2">
        <v>399139</v>
      </c>
      <c r="GC3" s="2">
        <v>401714</v>
      </c>
      <c r="GD3" s="2">
        <v>403747</v>
      </c>
      <c r="GE3" s="2">
        <v>406073</v>
      </c>
      <c r="GF3" s="2">
        <v>404497</v>
      </c>
      <c r="GG3" s="2">
        <v>408017</v>
      </c>
      <c r="GH3" s="2">
        <v>412655</v>
      </c>
      <c r="GI3" s="2">
        <v>412090</v>
      </c>
      <c r="GJ3" s="2">
        <v>413136</v>
      </c>
      <c r="GK3" s="2">
        <v>412951</v>
      </c>
      <c r="GL3" s="2">
        <v>412487</v>
      </c>
      <c r="GM3" s="2">
        <v>400748</v>
      </c>
      <c r="GN3" s="2">
        <v>308486</v>
      </c>
      <c r="GO3" s="2">
        <v>369291</v>
      </c>
      <c r="GP3" s="2">
        <v>362708</v>
      </c>
      <c r="GQ3" s="2">
        <v>349378</v>
      </c>
      <c r="GR3" s="2">
        <v>389324</v>
      </c>
      <c r="GS3" s="2">
        <v>401314</v>
      </c>
      <c r="GT3" s="2">
        <v>402019</v>
      </c>
      <c r="GU3" s="2">
        <v>407981</v>
      </c>
      <c r="GV3" s="2">
        <v>415833</v>
      </c>
      <c r="GW3" s="2">
        <v>416076</v>
      </c>
      <c r="GX3" s="2">
        <v>417728</v>
      </c>
      <c r="GY3" s="2">
        <v>415180</v>
      </c>
      <c r="GZ3" s="2">
        <v>416034</v>
      </c>
      <c r="HA3" s="2">
        <v>410873</v>
      </c>
      <c r="HB3" s="2">
        <v>410194</v>
      </c>
      <c r="HC3" s="2">
        <v>411538</v>
      </c>
      <c r="HD3" s="2">
        <v>410651</v>
      </c>
      <c r="HE3" s="2">
        <v>413244</v>
      </c>
      <c r="HF3" s="2">
        <v>413896</v>
      </c>
      <c r="HG3" s="2">
        <v>414933</v>
      </c>
      <c r="HH3" s="2">
        <v>415310</v>
      </c>
      <c r="HI3" s="3">
        <v>416971.3</v>
      </c>
      <c r="HJ3" s="3">
        <v>418201.8</v>
      </c>
      <c r="HK3" s="3">
        <v>419393</v>
      </c>
      <c r="HL3" s="3">
        <v>420442</v>
      </c>
      <c r="HM3" s="3">
        <v>421513.8</v>
      </c>
      <c r="HN3" s="3">
        <v>422505.2</v>
      </c>
      <c r="HO3" s="3">
        <v>423540.6</v>
      </c>
      <c r="HP3" s="3">
        <v>424642.1</v>
      </c>
      <c r="HQ3" s="3">
        <v>426255.3</v>
      </c>
      <c r="HR3" s="3">
        <v>428088.7</v>
      </c>
      <c r="HS3" s="3">
        <v>429950.8</v>
      </c>
      <c r="HT3" s="3">
        <v>431800</v>
      </c>
      <c r="HU3" s="3">
        <v>433721.3</v>
      </c>
      <c r="HV3" s="3">
        <v>435542.6</v>
      </c>
      <c r="HW3" s="3">
        <v>437219</v>
      </c>
      <c r="HX3" s="3">
        <v>438880</v>
      </c>
      <c r="HY3" s="3">
        <v>440613.3</v>
      </c>
      <c r="HZ3" s="3">
        <v>442331.8</v>
      </c>
      <c r="IA3" s="3">
        <v>443990.5</v>
      </c>
      <c r="IB3" s="3">
        <v>445678.1</v>
      </c>
      <c r="IC3" s="3">
        <v>447416.3</v>
      </c>
      <c r="ID3" s="3">
        <v>449205.8</v>
      </c>
      <c r="IE3" s="3">
        <v>451001.9</v>
      </c>
      <c r="IF3" s="3">
        <v>452760.8</v>
      </c>
      <c r="IG3" s="3">
        <v>454503.4</v>
      </c>
      <c r="IH3" s="3">
        <v>456230.5</v>
      </c>
      <c r="II3" s="3">
        <v>457941.5</v>
      </c>
      <c r="IJ3" s="3">
        <v>459658.3</v>
      </c>
      <c r="IK3" s="3">
        <v>461381.6</v>
      </c>
      <c r="IL3" s="3">
        <v>463111.8</v>
      </c>
      <c r="IM3" s="3">
        <v>464818.9</v>
      </c>
      <c r="IN3" s="3">
        <v>466535.7</v>
      </c>
      <c r="IO3" s="3">
        <v>468279</v>
      </c>
      <c r="IP3" s="3">
        <v>469991.3</v>
      </c>
      <c r="IQ3" s="3">
        <v>471750.40000000002</v>
      </c>
      <c r="IR3" s="3">
        <v>473472.9</v>
      </c>
      <c r="IS3" s="3">
        <v>475181.9</v>
      </c>
      <c r="IT3" s="3">
        <v>476896.7</v>
      </c>
      <c r="IU3" s="3">
        <v>478643.7</v>
      </c>
      <c r="IV3" s="3">
        <v>480398.2</v>
      </c>
      <c r="IW3" s="3">
        <v>482159.8</v>
      </c>
      <c r="IX3" s="3">
        <v>483928.8</v>
      </c>
      <c r="IY3" s="3">
        <v>485744.1</v>
      </c>
      <c r="IZ3" s="3">
        <v>487569.3</v>
      </c>
      <c r="JA3" s="3">
        <v>489402.7</v>
      </c>
      <c r="JB3" s="3">
        <v>491245.8</v>
      </c>
      <c r="JC3" s="3">
        <v>493098.2</v>
      </c>
      <c r="JD3" s="3">
        <v>494958.9</v>
      </c>
      <c r="JE3" s="3">
        <v>496830</v>
      </c>
      <c r="JF3" s="3">
        <v>498710.4</v>
      </c>
      <c r="JG3" s="3">
        <v>500600.3</v>
      </c>
      <c r="JH3" s="3">
        <v>502498.5</v>
      </c>
      <c r="JI3" s="3">
        <v>504406.2</v>
      </c>
      <c r="JJ3" s="3">
        <v>506323.9</v>
      </c>
      <c r="JK3" s="3">
        <v>508251.2</v>
      </c>
      <c r="JL3" s="3">
        <v>510187.8</v>
      </c>
      <c r="JM3" s="3">
        <v>512134.1</v>
      </c>
      <c r="JN3" s="3">
        <v>514089.6</v>
      </c>
      <c r="JO3" s="3">
        <v>516054.6</v>
      </c>
      <c r="JP3" s="3">
        <v>518028.4</v>
      </c>
      <c r="JQ3" s="3">
        <v>520010.9</v>
      </c>
      <c r="JR3" s="3">
        <v>522002.2</v>
      </c>
      <c r="JS3" s="3">
        <v>524043</v>
      </c>
      <c r="JT3" s="3">
        <v>526093.1</v>
      </c>
      <c r="JU3" s="3">
        <v>528159.80000000005</v>
      </c>
      <c r="JV3" s="3">
        <v>530236.19999999995</v>
      </c>
      <c r="JW3" s="3">
        <v>532320.69999999995</v>
      </c>
      <c r="JX3" s="3">
        <v>534415.1</v>
      </c>
      <c r="JY3" s="3">
        <v>536474.69999999995</v>
      </c>
      <c r="JZ3" s="3">
        <v>538543.4</v>
      </c>
      <c r="KA3" s="3">
        <v>540620.6</v>
      </c>
      <c r="KB3" s="3">
        <v>542705.9</v>
      </c>
      <c r="KC3" s="3">
        <v>544704.9</v>
      </c>
      <c r="KD3" s="3">
        <v>546710.69999999995</v>
      </c>
      <c r="KE3" s="3">
        <v>548722.9</v>
      </c>
      <c r="KF3" s="3">
        <v>550741.9</v>
      </c>
      <c r="KG3" s="3">
        <v>552679.4</v>
      </c>
      <c r="KH3" s="3">
        <v>554622.1</v>
      </c>
      <c r="KI3" s="3">
        <v>556569.80000000005</v>
      </c>
      <c r="KJ3" s="3">
        <v>558522.6</v>
      </c>
      <c r="KK3" s="3">
        <v>560442.30000000005</v>
      </c>
      <c r="KL3" s="3">
        <v>562367</v>
      </c>
      <c r="KM3" s="3">
        <v>564296.1</v>
      </c>
      <c r="KN3" s="3">
        <v>566230.4</v>
      </c>
      <c r="KO3" s="3">
        <v>568188.9</v>
      </c>
      <c r="KP3" s="3">
        <v>570152.4</v>
      </c>
      <c r="KQ3" s="3">
        <v>572120.69999999995</v>
      </c>
      <c r="KR3" s="3">
        <v>574094.6</v>
      </c>
      <c r="KS3" s="3">
        <v>576040.69999999995</v>
      </c>
      <c r="KT3" s="3">
        <v>577990.5</v>
      </c>
      <c r="KU3" s="3">
        <v>579945.1</v>
      </c>
      <c r="KV3" s="3">
        <v>581904.19999999995</v>
      </c>
      <c r="KW3" s="3">
        <v>583853.6</v>
      </c>
      <c r="KX3" s="3">
        <v>585807.80000000005</v>
      </c>
      <c r="KY3" s="3">
        <v>587766.30000000005</v>
      </c>
      <c r="KZ3" s="3">
        <v>589729.30000000005</v>
      </c>
      <c r="LA3" s="3">
        <v>591650.5</v>
      </c>
      <c r="LB3" s="3">
        <v>593574.6</v>
      </c>
      <c r="LC3" s="3">
        <v>595519.9</v>
      </c>
      <c r="LD3" s="3">
        <v>597467.9</v>
      </c>
      <c r="LE3" s="3">
        <v>599403.80000000005</v>
      </c>
      <c r="LF3" s="3">
        <v>601341.6</v>
      </c>
      <c r="LG3" s="3">
        <v>603283</v>
      </c>
      <c r="LH3" s="3">
        <v>605226.9</v>
      </c>
      <c r="LI3" s="3">
        <v>607150.5</v>
      </c>
      <c r="LJ3" s="3">
        <v>609077.1</v>
      </c>
      <c r="LK3" s="3">
        <v>611007</v>
      </c>
      <c r="LL3" s="3">
        <v>612939.69999999995</v>
      </c>
      <c r="LM3" s="3">
        <v>614827.80000000005</v>
      </c>
      <c r="LN3" s="3">
        <v>616716.5</v>
      </c>
      <c r="LO3" s="3">
        <v>618606.9</v>
      </c>
      <c r="LP3" s="3">
        <v>620500.30000000005</v>
      </c>
      <c r="LQ3" s="3">
        <v>622393.59999999998</v>
      </c>
      <c r="LR3" s="3">
        <v>624290</v>
      </c>
      <c r="LS3" s="3">
        <v>626188.4</v>
      </c>
      <c r="LT3" s="3">
        <v>628088.80000000005</v>
      </c>
      <c r="LU3" s="3">
        <v>629969.6</v>
      </c>
      <c r="LV3" s="3">
        <v>631852.69999999995</v>
      </c>
      <c r="LW3" s="3">
        <v>633736.6</v>
      </c>
      <c r="LX3" s="3">
        <v>635622.9</v>
      </c>
      <c r="LY3" s="3">
        <v>637491.4</v>
      </c>
      <c r="LZ3" s="3">
        <v>639361.1</v>
      </c>
      <c r="MA3" s="3">
        <v>641232.69999999995</v>
      </c>
      <c r="MB3" s="3">
        <v>643104.6</v>
      </c>
      <c r="MC3" s="3">
        <v>644977.19999999995</v>
      </c>
      <c r="MD3" s="3">
        <v>646851.6</v>
      </c>
      <c r="ME3" s="3">
        <v>648728.4</v>
      </c>
      <c r="MF3" s="3">
        <v>650606.80000000005</v>
      </c>
      <c r="MG3" s="3">
        <v>652502.19999999995</v>
      </c>
      <c r="MH3" s="3">
        <v>654400.1</v>
      </c>
      <c r="MI3" s="3">
        <v>656299.6</v>
      </c>
      <c r="MJ3" s="3">
        <v>658201.1</v>
      </c>
      <c r="MK3" s="3">
        <v>660090.4</v>
      </c>
      <c r="ML3" s="3">
        <v>661984.30000000005</v>
      </c>
      <c r="MM3" s="3">
        <v>663879.4</v>
      </c>
      <c r="MN3" s="3">
        <v>665775.80000000005</v>
      </c>
      <c r="MO3" s="3">
        <v>667689.1</v>
      </c>
      <c r="MP3" s="3">
        <v>669604.9</v>
      </c>
      <c r="MQ3" s="3">
        <v>671522.8</v>
      </c>
      <c r="MR3" s="3">
        <v>673441.9</v>
      </c>
      <c r="MS3" s="3">
        <v>675363.5</v>
      </c>
      <c r="MT3" s="3">
        <v>677287.9</v>
      </c>
      <c r="MU3" t="s">
        <v>375</v>
      </c>
      <c r="MV3" t="b">
        <v>1</v>
      </c>
      <c r="MW3" s="1" t="s">
        <v>376</v>
      </c>
      <c r="MX3" t="s">
        <v>377</v>
      </c>
      <c r="MY3">
        <v>2025</v>
      </c>
      <c r="MZ3">
        <v>2</v>
      </c>
      <c r="NA3" t="s">
        <v>377</v>
      </c>
      <c r="NB3" t="s">
        <v>761</v>
      </c>
      <c r="NC3" s="1" t="s">
        <v>762</v>
      </c>
      <c r="ND3" t="s">
        <v>380</v>
      </c>
      <c r="NE3" t="s">
        <v>763</v>
      </c>
      <c r="NF3" s="1" t="s">
        <v>843</v>
      </c>
    </row>
    <row r="4" spans="1:370" x14ac:dyDescent="0.25">
      <c r="A4" t="s">
        <v>370</v>
      </c>
      <c r="B4" t="s">
        <v>764</v>
      </c>
      <c r="C4" s="1" t="s">
        <v>846</v>
      </c>
      <c r="D4" t="s">
        <v>372</v>
      </c>
      <c r="E4" t="s">
        <v>373</v>
      </c>
      <c r="F4" t="s">
        <v>374</v>
      </c>
      <c r="G4" s="2">
        <v>51072</v>
      </c>
      <c r="H4" s="2">
        <v>49397</v>
      </c>
      <c r="I4" s="2">
        <v>48419</v>
      </c>
      <c r="J4" s="2">
        <v>48211</v>
      </c>
      <c r="K4" s="2">
        <v>47770</v>
      </c>
      <c r="L4" s="2">
        <v>45141</v>
      </c>
      <c r="M4" s="2">
        <v>44640</v>
      </c>
      <c r="N4" s="2">
        <v>44838</v>
      </c>
      <c r="O4" s="2">
        <v>43652</v>
      </c>
      <c r="P4" s="2">
        <v>43455</v>
      </c>
      <c r="Q4" s="2">
        <v>42806</v>
      </c>
      <c r="R4" s="2">
        <v>41572</v>
      </c>
      <c r="S4" s="2">
        <v>43656</v>
      </c>
      <c r="T4" s="2">
        <v>43250</v>
      </c>
      <c r="U4" s="2">
        <v>42726</v>
      </c>
      <c r="V4" s="2">
        <v>43017</v>
      </c>
      <c r="W4" s="2">
        <v>41920</v>
      </c>
      <c r="X4" s="2">
        <v>44252</v>
      </c>
      <c r="Y4" s="2">
        <v>43767</v>
      </c>
      <c r="Z4" s="2">
        <v>45385</v>
      </c>
      <c r="AA4" s="2">
        <v>46981</v>
      </c>
      <c r="AB4" s="2">
        <v>47065</v>
      </c>
      <c r="AC4" s="2">
        <v>47022</v>
      </c>
      <c r="AD4" s="2">
        <v>47174</v>
      </c>
      <c r="AE4" s="2">
        <v>49606</v>
      </c>
      <c r="AF4" s="2">
        <v>50743</v>
      </c>
      <c r="AG4" s="2">
        <v>51684</v>
      </c>
      <c r="AH4" s="2">
        <v>52408</v>
      </c>
      <c r="AI4" s="2">
        <v>49803</v>
      </c>
      <c r="AJ4" s="2">
        <v>47895</v>
      </c>
      <c r="AK4" s="2">
        <v>47065</v>
      </c>
      <c r="AL4" s="2">
        <v>46523</v>
      </c>
      <c r="AM4" s="2">
        <v>43904</v>
      </c>
      <c r="AN4" s="2">
        <v>45114</v>
      </c>
      <c r="AO4" s="2">
        <v>45666</v>
      </c>
      <c r="AP4" s="2">
        <v>45153</v>
      </c>
      <c r="AQ4" s="2">
        <v>44997</v>
      </c>
      <c r="AR4" s="2">
        <v>46993</v>
      </c>
      <c r="AS4" s="2">
        <v>48327</v>
      </c>
      <c r="AT4" s="2">
        <v>48874</v>
      </c>
      <c r="AU4" s="2">
        <v>50377</v>
      </c>
      <c r="AV4" s="2">
        <v>49785</v>
      </c>
      <c r="AW4" s="2">
        <v>50268</v>
      </c>
      <c r="AX4" s="2">
        <v>52602</v>
      </c>
      <c r="AY4" s="2">
        <v>53755</v>
      </c>
      <c r="AZ4" s="2">
        <v>53972</v>
      </c>
      <c r="BA4" s="2">
        <v>54053</v>
      </c>
      <c r="BB4" s="2">
        <v>54468</v>
      </c>
      <c r="BC4" s="2">
        <v>58586</v>
      </c>
      <c r="BD4" s="2">
        <v>53811</v>
      </c>
      <c r="BE4" s="2">
        <v>54273</v>
      </c>
      <c r="BF4" s="2">
        <v>54059</v>
      </c>
      <c r="BG4" s="2">
        <v>53476</v>
      </c>
      <c r="BH4" s="2">
        <v>52038</v>
      </c>
      <c r="BI4" s="2">
        <v>54955</v>
      </c>
      <c r="BJ4" s="2">
        <v>57630</v>
      </c>
      <c r="BK4" s="2">
        <v>56202</v>
      </c>
      <c r="BL4" s="2">
        <v>58883</v>
      </c>
      <c r="BM4" s="2">
        <v>64342</v>
      </c>
      <c r="BN4" s="2">
        <v>65920</v>
      </c>
      <c r="BO4" s="2">
        <v>69191</v>
      </c>
      <c r="BP4" s="2">
        <v>71065</v>
      </c>
      <c r="BQ4" s="2">
        <v>71686</v>
      </c>
      <c r="BR4" s="2">
        <v>71632</v>
      </c>
      <c r="BS4" s="2">
        <v>75462</v>
      </c>
      <c r="BT4" s="2">
        <v>73999</v>
      </c>
      <c r="BU4" s="2">
        <v>74815</v>
      </c>
      <c r="BV4" s="2">
        <v>73362</v>
      </c>
      <c r="BW4" s="2">
        <v>73856</v>
      </c>
      <c r="BX4" s="2">
        <v>72815</v>
      </c>
      <c r="BY4" s="2">
        <v>72153</v>
      </c>
      <c r="BZ4" s="2">
        <v>71349</v>
      </c>
      <c r="CA4" s="2">
        <v>68137</v>
      </c>
      <c r="CB4" s="2">
        <v>67111</v>
      </c>
      <c r="CC4" s="2">
        <v>65897</v>
      </c>
      <c r="CD4" s="2">
        <v>66146</v>
      </c>
      <c r="CE4" s="2">
        <v>66335</v>
      </c>
      <c r="CF4" s="2">
        <v>65950</v>
      </c>
      <c r="CG4" s="2">
        <v>66215</v>
      </c>
      <c r="CH4" s="2">
        <v>64649</v>
      </c>
      <c r="CI4" s="2">
        <v>66224</v>
      </c>
      <c r="CJ4" s="2">
        <v>65856</v>
      </c>
      <c r="CK4" s="2">
        <v>65937</v>
      </c>
      <c r="CL4" s="2">
        <v>67316</v>
      </c>
      <c r="CM4" s="2">
        <v>68155</v>
      </c>
      <c r="CN4" s="2">
        <v>66804</v>
      </c>
      <c r="CO4" s="2">
        <v>67262</v>
      </c>
      <c r="CP4" s="2">
        <v>67628</v>
      </c>
      <c r="CQ4" s="2">
        <v>66753</v>
      </c>
      <c r="CR4" s="2">
        <v>66884</v>
      </c>
      <c r="CS4" s="2">
        <v>67357</v>
      </c>
      <c r="CT4" s="2">
        <v>67705</v>
      </c>
      <c r="CU4" s="2">
        <v>69483</v>
      </c>
      <c r="CV4" s="2">
        <v>71846</v>
      </c>
      <c r="CW4" s="2">
        <v>71269</v>
      </c>
      <c r="CX4" s="2">
        <v>68837</v>
      </c>
      <c r="CY4" s="2">
        <v>66734</v>
      </c>
      <c r="CZ4" s="2">
        <v>67734</v>
      </c>
      <c r="DA4" s="2">
        <v>71812</v>
      </c>
      <c r="DB4" s="2">
        <v>73702</v>
      </c>
      <c r="DC4" s="2">
        <v>74393</v>
      </c>
      <c r="DD4" s="2">
        <v>74474</v>
      </c>
      <c r="DE4" s="2">
        <v>73749</v>
      </c>
      <c r="DF4" s="2">
        <v>75273</v>
      </c>
      <c r="DG4" s="2">
        <v>75322</v>
      </c>
      <c r="DH4" s="2">
        <v>75306</v>
      </c>
      <c r="DI4" s="2">
        <v>76109</v>
      </c>
      <c r="DJ4" s="2">
        <v>75564</v>
      </c>
      <c r="DK4" s="2">
        <v>78702</v>
      </c>
      <c r="DL4" s="2">
        <v>83313</v>
      </c>
      <c r="DM4" s="2">
        <v>77774</v>
      </c>
      <c r="DN4" s="2">
        <v>80494</v>
      </c>
      <c r="DO4" s="2">
        <v>80656</v>
      </c>
      <c r="DP4" s="2">
        <v>83881</v>
      </c>
      <c r="DQ4" s="2">
        <v>83716</v>
      </c>
      <c r="DR4" s="2">
        <v>80870</v>
      </c>
      <c r="DS4" s="2">
        <v>80619</v>
      </c>
      <c r="DT4" s="2">
        <v>80307</v>
      </c>
      <c r="DU4" s="2">
        <v>84317</v>
      </c>
      <c r="DV4" s="2">
        <v>88245</v>
      </c>
      <c r="DW4" s="2">
        <v>88754</v>
      </c>
      <c r="DX4" s="2">
        <v>83391</v>
      </c>
      <c r="DY4" s="2">
        <v>84584</v>
      </c>
      <c r="DZ4" s="2">
        <v>84724</v>
      </c>
      <c r="EA4" s="2">
        <v>87208</v>
      </c>
      <c r="EB4" s="2">
        <v>86590</v>
      </c>
      <c r="EC4" s="2">
        <v>88025</v>
      </c>
      <c r="ED4" s="2">
        <v>88575</v>
      </c>
      <c r="EE4" s="2">
        <v>91052</v>
      </c>
      <c r="EF4" s="2">
        <v>94541</v>
      </c>
      <c r="EG4" s="2">
        <v>95781</v>
      </c>
      <c r="EH4" s="2">
        <v>96029</v>
      </c>
      <c r="EI4" s="2">
        <v>96691</v>
      </c>
      <c r="EJ4" s="2">
        <v>95793</v>
      </c>
      <c r="EK4" s="2">
        <v>97542</v>
      </c>
      <c r="EL4" s="2">
        <v>96024</v>
      </c>
      <c r="EM4" s="2">
        <v>98619</v>
      </c>
      <c r="EN4" s="2">
        <v>102493</v>
      </c>
      <c r="EO4" s="2">
        <v>99552</v>
      </c>
      <c r="EP4" s="2">
        <v>106969</v>
      </c>
      <c r="EQ4" s="2">
        <v>101666</v>
      </c>
      <c r="ER4" s="2">
        <v>103272</v>
      </c>
      <c r="ES4" s="2">
        <v>98198</v>
      </c>
      <c r="ET4" s="2">
        <v>96036</v>
      </c>
      <c r="EU4" s="2">
        <v>90795</v>
      </c>
      <c r="EV4" s="2">
        <v>87418</v>
      </c>
      <c r="EW4" s="2">
        <v>87976</v>
      </c>
      <c r="EX4" s="2">
        <v>86660</v>
      </c>
      <c r="EY4" s="2">
        <v>90007</v>
      </c>
      <c r="EZ4" s="2">
        <v>87938</v>
      </c>
      <c r="FA4" s="2">
        <v>90701</v>
      </c>
      <c r="FB4" s="2">
        <v>92570</v>
      </c>
      <c r="FC4" s="2">
        <v>89358</v>
      </c>
      <c r="FD4" s="2">
        <v>88767</v>
      </c>
      <c r="FE4" s="2">
        <v>90687</v>
      </c>
      <c r="FF4" s="2">
        <v>91791</v>
      </c>
      <c r="FG4" s="2">
        <v>93207</v>
      </c>
      <c r="FH4" s="2">
        <v>90462</v>
      </c>
      <c r="FI4" s="2">
        <v>89954</v>
      </c>
      <c r="FJ4" s="2">
        <v>94360</v>
      </c>
      <c r="FK4" s="2">
        <v>92806</v>
      </c>
      <c r="FL4" s="2">
        <v>95370</v>
      </c>
      <c r="FM4" s="2">
        <v>97806</v>
      </c>
      <c r="FN4" s="2">
        <v>97433</v>
      </c>
      <c r="FO4" s="2">
        <v>100986</v>
      </c>
      <c r="FP4" s="2">
        <v>101232</v>
      </c>
      <c r="FQ4" s="2">
        <v>103142</v>
      </c>
      <c r="FR4" s="2">
        <v>106147</v>
      </c>
      <c r="FS4" s="2">
        <v>110016</v>
      </c>
      <c r="FT4" s="2">
        <v>109592</v>
      </c>
      <c r="FU4" s="2">
        <v>108107</v>
      </c>
      <c r="FV4" s="2">
        <v>111664</v>
      </c>
      <c r="FW4" s="2">
        <v>113398</v>
      </c>
      <c r="FX4" s="2">
        <v>115410</v>
      </c>
      <c r="FY4" s="2">
        <v>119949</v>
      </c>
      <c r="FZ4" s="2">
        <v>117588</v>
      </c>
      <c r="GA4" s="2">
        <v>118379</v>
      </c>
      <c r="GB4" s="2">
        <v>120665</v>
      </c>
      <c r="GC4" s="2">
        <v>121482</v>
      </c>
      <c r="GD4" s="2">
        <v>123835</v>
      </c>
      <c r="GE4" s="2">
        <v>122841</v>
      </c>
      <c r="GF4" s="2">
        <v>120520</v>
      </c>
      <c r="GG4" s="2">
        <v>119714</v>
      </c>
      <c r="GH4" s="2">
        <v>120288</v>
      </c>
      <c r="GI4" s="2">
        <v>124425</v>
      </c>
      <c r="GJ4" s="2">
        <v>123353</v>
      </c>
      <c r="GK4" s="2">
        <v>123425</v>
      </c>
      <c r="GL4" s="2">
        <v>121024</v>
      </c>
      <c r="GM4" s="2">
        <v>117131</v>
      </c>
      <c r="GN4" s="2">
        <v>96088</v>
      </c>
      <c r="GO4" s="2">
        <v>111826</v>
      </c>
      <c r="GP4" s="2">
        <v>118476</v>
      </c>
      <c r="GQ4" s="2">
        <v>115504</v>
      </c>
      <c r="GR4" s="2">
        <v>121418</v>
      </c>
      <c r="GS4" s="2">
        <v>122220</v>
      </c>
      <c r="GT4" s="2">
        <v>125434</v>
      </c>
      <c r="GU4" s="2">
        <v>129865</v>
      </c>
      <c r="GV4" s="2">
        <v>129435</v>
      </c>
      <c r="GW4" s="2">
        <v>129817</v>
      </c>
      <c r="GX4" s="2">
        <v>128388</v>
      </c>
      <c r="GY4" s="2">
        <v>132213</v>
      </c>
      <c r="GZ4" s="2">
        <v>129892</v>
      </c>
      <c r="HA4" s="2">
        <v>128215</v>
      </c>
      <c r="HB4" s="2">
        <v>129771</v>
      </c>
      <c r="HC4" s="2">
        <v>131393</v>
      </c>
      <c r="HD4" s="2">
        <v>132035</v>
      </c>
      <c r="HE4" s="2">
        <v>133160</v>
      </c>
      <c r="HF4" s="2">
        <v>132629</v>
      </c>
      <c r="HG4" s="2">
        <v>135211</v>
      </c>
      <c r="HH4" s="2">
        <v>135852</v>
      </c>
      <c r="HI4" s="3">
        <v>134437.4</v>
      </c>
      <c r="HJ4" s="3">
        <v>134666.20000000001</v>
      </c>
      <c r="HK4" s="3">
        <v>135034.4</v>
      </c>
      <c r="HL4" s="3">
        <v>135448.5</v>
      </c>
      <c r="HM4" s="3">
        <v>135900</v>
      </c>
      <c r="HN4" s="3">
        <v>136368.20000000001</v>
      </c>
      <c r="HO4" s="3">
        <v>136818.9</v>
      </c>
      <c r="HP4" s="3">
        <v>137410.79999999999</v>
      </c>
      <c r="HQ4" s="3">
        <v>138065.1</v>
      </c>
      <c r="HR4" s="3">
        <v>138798</v>
      </c>
      <c r="HS4" s="3">
        <v>139539.79999999999</v>
      </c>
      <c r="HT4" s="3">
        <v>140217.1</v>
      </c>
      <c r="HU4" s="3">
        <v>140945.5</v>
      </c>
      <c r="HV4" s="3">
        <v>141671</v>
      </c>
      <c r="HW4" s="3">
        <v>142405.79999999999</v>
      </c>
      <c r="HX4" s="3">
        <v>143101.29999999999</v>
      </c>
      <c r="HY4" s="3">
        <v>143761.20000000001</v>
      </c>
      <c r="HZ4" s="3">
        <v>144388.79999999999</v>
      </c>
      <c r="IA4" s="3">
        <v>145020.9</v>
      </c>
      <c r="IB4" s="3">
        <v>145684.20000000001</v>
      </c>
      <c r="IC4" s="3">
        <v>146398</v>
      </c>
      <c r="ID4" s="3">
        <v>147176.9</v>
      </c>
      <c r="IE4" s="3">
        <v>147959.9</v>
      </c>
      <c r="IF4" s="3">
        <v>148747.20000000001</v>
      </c>
      <c r="IG4" s="3">
        <v>149538.9</v>
      </c>
      <c r="IH4" s="3">
        <v>150335.1</v>
      </c>
      <c r="II4" s="3">
        <v>151135.29999999999</v>
      </c>
      <c r="IJ4" s="3">
        <v>151940</v>
      </c>
      <c r="IK4" s="3">
        <v>152749</v>
      </c>
      <c r="IL4" s="3">
        <v>153561.29999999999</v>
      </c>
      <c r="IM4" s="3">
        <v>154329.5</v>
      </c>
      <c r="IN4" s="3">
        <v>155102.70000000001</v>
      </c>
      <c r="IO4" s="3">
        <v>155886.6</v>
      </c>
      <c r="IP4" s="3">
        <v>156662.1</v>
      </c>
      <c r="IQ4" s="3">
        <v>157455.29999999999</v>
      </c>
      <c r="IR4" s="3">
        <v>158238.1</v>
      </c>
      <c r="IS4" s="3">
        <v>159018.20000000001</v>
      </c>
      <c r="IT4" s="3">
        <v>159802</v>
      </c>
      <c r="IU4" s="3">
        <v>160598.5</v>
      </c>
      <c r="IV4" s="3">
        <v>161399.4</v>
      </c>
      <c r="IW4" s="3">
        <v>162204.70000000001</v>
      </c>
      <c r="IX4" s="3">
        <v>163014.20000000001</v>
      </c>
      <c r="IY4" s="3">
        <v>163841.79999999999</v>
      </c>
      <c r="IZ4" s="3">
        <v>164674.5</v>
      </c>
      <c r="JA4" s="3">
        <v>165512.1</v>
      </c>
      <c r="JB4" s="3">
        <v>166354.79999999999</v>
      </c>
      <c r="JC4" s="3">
        <v>167202.6</v>
      </c>
      <c r="JD4" s="3">
        <v>168055.6</v>
      </c>
      <c r="JE4" s="3">
        <v>168914</v>
      </c>
      <c r="JF4" s="3">
        <v>169777.6</v>
      </c>
      <c r="JG4" s="3">
        <v>170646.7</v>
      </c>
      <c r="JH4" s="3">
        <v>171520.5</v>
      </c>
      <c r="JI4" s="3">
        <v>172399.7</v>
      </c>
      <c r="JJ4" s="3">
        <v>173284.3</v>
      </c>
      <c r="JK4" s="3">
        <v>174174.4</v>
      </c>
      <c r="JL4" s="3">
        <v>175070</v>
      </c>
      <c r="JM4" s="3">
        <v>175970.9</v>
      </c>
      <c r="JN4" s="3">
        <v>176877.2</v>
      </c>
      <c r="JO4" s="3">
        <v>177768.2</v>
      </c>
      <c r="JP4" s="3">
        <v>178664.5</v>
      </c>
      <c r="JQ4" s="3">
        <v>179565.6</v>
      </c>
      <c r="JR4" s="3">
        <v>180471.7</v>
      </c>
      <c r="JS4" s="3">
        <v>181396.8</v>
      </c>
      <c r="JT4" s="3">
        <v>182327.1</v>
      </c>
      <c r="JU4" s="3">
        <v>183265.5</v>
      </c>
      <c r="JV4" s="3">
        <v>184209</v>
      </c>
      <c r="JW4" s="3">
        <v>185158</v>
      </c>
      <c r="JX4" s="3">
        <v>186112.3</v>
      </c>
      <c r="JY4" s="3">
        <v>187056.3</v>
      </c>
      <c r="JZ4" s="3">
        <v>188005.6</v>
      </c>
      <c r="KA4" s="3">
        <v>188959.9</v>
      </c>
      <c r="KB4" s="3">
        <v>189919.4</v>
      </c>
      <c r="KC4" s="3">
        <v>190850.5</v>
      </c>
      <c r="KD4" s="3">
        <v>191786.3</v>
      </c>
      <c r="KE4" s="3">
        <v>192726.39999999999</v>
      </c>
      <c r="KF4" s="3">
        <v>193670.7</v>
      </c>
      <c r="KG4" s="3">
        <v>194588.7</v>
      </c>
      <c r="KH4" s="3">
        <v>195510.5</v>
      </c>
      <c r="KI4" s="3">
        <v>196436.2</v>
      </c>
      <c r="KJ4" s="3">
        <v>197365.9</v>
      </c>
      <c r="KK4" s="3">
        <v>198285.9</v>
      </c>
      <c r="KL4" s="3">
        <v>199209.60000000001</v>
      </c>
      <c r="KM4" s="3">
        <v>200136.9</v>
      </c>
      <c r="KN4" s="3">
        <v>201068</v>
      </c>
      <c r="KO4" s="3">
        <v>202009.9</v>
      </c>
      <c r="KP4" s="3">
        <v>202956</v>
      </c>
      <c r="KQ4" s="3">
        <v>203905.3</v>
      </c>
      <c r="KR4" s="3">
        <v>204858.9</v>
      </c>
      <c r="KS4" s="3">
        <v>205804.3</v>
      </c>
      <c r="KT4" s="3">
        <v>206753.5</v>
      </c>
      <c r="KU4" s="3">
        <v>207706.4</v>
      </c>
      <c r="KV4" s="3">
        <v>208663</v>
      </c>
      <c r="KW4" s="3">
        <v>209618.3</v>
      </c>
      <c r="KX4" s="3">
        <v>210577.1</v>
      </c>
      <c r="KY4" s="3">
        <v>211539.5</v>
      </c>
      <c r="KZ4" s="3">
        <v>212505.7</v>
      </c>
      <c r="LA4" s="3">
        <v>213459.20000000001</v>
      </c>
      <c r="LB4" s="3">
        <v>214415.9</v>
      </c>
      <c r="LC4" s="3">
        <v>215350.6</v>
      </c>
      <c r="LD4" s="3">
        <v>216287.9</v>
      </c>
      <c r="LE4" s="3">
        <v>217222.8</v>
      </c>
      <c r="LF4" s="3">
        <v>218160.4</v>
      </c>
      <c r="LG4" s="3">
        <v>219100.79999999999</v>
      </c>
      <c r="LH4" s="3">
        <v>220044</v>
      </c>
      <c r="LI4" s="3">
        <v>220981.8</v>
      </c>
      <c r="LJ4" s="3">
        <v>221922.5</v>
      </c>
      <c r="LK4" s="3">
        <v>222866.2</v>
      </c>
      <c r="LL4" s="3">
        <v>223812.9</v>
      </c>
      <c r="LM4" s="3">
        <v>224745</v>
      </c>
      <c r="LN4" s="3">
        <v>225679.3</v>
      </c>
      <c r="LO4" s="3">
        <v>226616.2</v>
      </c>
      <c r="LP4" s="3">
        <v>227555.8</v>
      </c>
      <c r="LQ4" s="3">
        <v>228497.5</v>
      </c>
      <c r="LR4" s="3">
        <v>229442</v>
      </c>
      <c r="LS4" s="3">
        <v>230389</v>
      </c>
      <c r="LT4" s="3">
        <v>231339.1</v>
      </c>
      <c r="LU4" s="3">
        <v>232283.7</v>
      </c>
      <c r="LV4" s="3">
        <v>233230.7</v>
      </c>
      <c r="LW4" s="3">
        <v>234180.4</v>
      </c>
      <c r="LX4" s="3">
        <v>235132.5</v>
      </c>
      <c r="LY4" s="3">
        <v>236079.8</v>
      </c>
      <c r="LZ4" s="3">
        <v>237029.4</v>
      </c>
      <c r="MA4" s="3">
        <v>237982</v>
      </c>
      <c r="MB4" s="3">
        <v>238936.5</v>
      </c>
      <c r="MC4" s="3">
        <v>239893.2</v>
      </c>
      <c r="MD4" s="3">
        <v>240852.2</v>
      </c>
      <c r="ME4" s="3">
        <v>241814.1</v>
      </c>
      <c r="MF4" s="3">
        <v>242778.3</v>
      </c>
      <c r="MG4" s="3">
        <v>243750.6</v>
      </c>
      <c r="MH4" s="3">
        <v>244726</v>
      </c>
      <c r="MI4" s="3">
        <v>245704.2</v>
      </c>
      <c r="MJ4" s="3">
        <v>246684.79999999999</v>
      </c>
      <c r="MK4" s="3">
        <v>247662.7</v>
      </c>
      <c r="ML4" s="3">
        <v>248644.3</v>
      </c>
      <c r="MM4" s="3">
        <v>249628.1</v>
      </c>
      <c r="MN4" s="3">
        <v>250615.1</v>
      </c>
      <c r="MO4" s="3">
        <v>251610.1</v>
      </c>
      <c r="MP4" s="3">
        <v>252607.9</v>
      </c>
      <c r="MQ4" s="3">
        <v>253608</v>
      </c>
      <c r="MR4" s="3">
        <v>254610.9</v>
      </c>
      <c r="MS4" s="3">
        <v>255616.6</v>
      </c>
      <c r="MT4" s="3">
        <v>256624.9</v>
      </c>
      <c r="MU4" t="s">
        <v>375</v>
      </c>
      <c r="MV4" t="b">
        <v>1</v>
      </c>
      <c r="MW4" s="1" t="s">
        <v>376</v>
      </c>
      <c r="MX4" t="s">
        <v>377</v>
      </c>
      <c r="MY4">
        <v>2025</v>
      </c>
      <c r="MZ4">
        <v>2</v>
      </c>
      <c r="NA4" t="s">
        <v>377</v>
      </c>
      <c r="NB4" t="s">
        <v>765</v>
      </c>
      <c r="NC4" s="1" t="s">
        <v>766</v>
      </c>
      <c r="ND4" t="s">
        <v>380</v>
      </c>
      <c r="NE4" t="s">
        <v>767</v>
      </c>
      <c r="NF4" s="1" t="s">
        <v>843</v>
      </c>
    </row>
    <row r="5" spans="1:370" x14ac:dyDescent="0.25">
      <c r="A5" t="s">
        <v>370</v>
      </c>
      <c r="B5" t="s">
        <v>768</v>
      </c>
      <c r="C5" s="1" t="s">
        <v>846</v>
      </c>
      <c r="D5" t="s">
        <v>372</v>
      </c>
      <c r="E5" t="s">
        <v>373</v>
      </c>
      <c r="F5" t="s">
        <v>374</v>
      </c>
      <c r="G5" s="2">
        <v>63412</v>
      </c>
      <c r="H5" s="2">
        <v>63888</v>
      </c>
      <c r="I5" s="2">
        <v>64489</v>
      </c>
      <c r="J5" s="2">
        <v>64510</v>
      </c>
      <c r="K5" s="2">
        <v>63666</v>
      </c>
      <c r="L5" s="2">
        <v>64868</v>
      </c>
      <c r="M5" s="2">
        <v>65581</v>
      </c>
      <c r="N5" s="2">
        <v>66500</v>
      </c>
      <c r="O5" s="2">
        <v>69178</v>
      </c>
      <c r="P5" s="2">
        <v>68261</v>
      </c>
      <c r="Q5" s="2">
        <v>68460</v>
      </c>
      <c r="R5" s="2">
        <v>69822</v>
      </c>
      <c r="S5" s="2">
        <v>69850</v>
      </c>
      <c r="T5" s="2">
        <v>70434</v>
      </c>
      <c r="U5" s="2">
        <v>70130</v>
      </c>
      <c r="V5" s="2">
        <v>69556</v>
      </c>
      <c r="W5" s="2">
        <v>68842</v>
      </c>
      <c r="X5" s="2">
        <v>69329</v>
      </c>
      <c r="Y5" s="2">
        <v>69167</v>
      </c>
      <c r="Z5" s="2">
        <v>69035</v>
      </c>
      <c r="AA5" s="2">
        <v>69758</v>
      </c>
      <c r="AB5" s="2">
        <v>69869</v>
      </c>
      <c r="AC5" s="2">
        <v>70523</v>
      </c>
      <c r="AD5" s="2">
        <v>70836</v>
      </c>
      <c r="AE5" s="2">
        <v>70546</v>
      </c>
      <c r="AF5" s="2">
        <v>71937</v>
      </c>
      <c r="AG5" s="2">
        <v>71217</v>
      </c>
      <c r="AH5" s="2">
        <v>71573</v>
      </c>
      <c r="AI5" s="2">
        <v>71984</v>
      </c>
      <c r="AJ5" s="2">
        <v>71355</v>
      </c>
      <c r="AK5" s="2">
        <v>72470</v>
      </c>
      <c r="AL5" s="2">
        <v>72724</v>
      </c>
      <c r="AM5" s="2">
        <v>71880</v>
      </c>
      <c r="AN5" s="2">
        <v>72523</v>
      </c>
      <c r="AO5" s="2">
        <v>72616</v>
      </c>
      <c r="AP5" s="2">
        <v>71216</v>
      </c>
      <c r="AQ5" s="2">
        <v>72250</v>
      </c>
      <c r="AR5" s="2">
        <v>72358</v>
      </c>
      <c r="AS5" s="2">
        <v>72477</v>
      </c>
      <c r="AT5" s="2">
        <v>72926</v>
      </c>
      <c r="AU5" s="2">
        <v>72725</v>
      </c>
      <c r="AV5" s="2">
        <v>73998</v>
      </c>
      <c r="AW5" s="2">
        <v>73636</v>
      </c>
      <c r="AX5" s="2">
        <v>74179</v>
      </c>
      <c r="AY5" s="2">
        <v>74707</v>
      </c>
      <c r="AZ5" s="2">
        <v>73990</v>
      </c>
      <c r="BA5" s="2">
        <v>74540</v>
      </c>
      <c r="BB5" s="2">
        <v>74804</v>
      </c>
      <c r="BC5" s="2">
        <v>75635</v>
      </c>
      <c r="BD5" s="2">
        <v>73138</v>
      </c>
      <c r="BE5" s="2">
        <v>74107</v>
      </c>
      <c r="BF5" s="2">
        <v>74252</v>
      </c>
      <c r="BG5" s="2">
        <v>76095</v>
      </c>
      <c r="BH5" s="2">
        <v>75644</v>
      </c>
      <c r="BI5" s="2">
        <v>74989</v>
      </c>
      <c r="BJ5" s="2">
        <v>74997</v>
      </c>
      <c r="BK5" s="2">
        <v>74708</v>
      </c>
      <c r="BL5" s="2">
        <v>75880</v>
      </c>
      <c r="BM5" s="2">
        <v>75597</v>
      </c>
      <c r="BN5" s="2">
        <v>75399</v>
      </c>
      <c r="BO5" s="2">
        <v>75663</v>
      </c>
      <c r="BP5" s="2">
        <v>75550</v>
      </c>
      <c r="BQ5" s="2">
        <v>74899</v>
      </c>
      <c r="BR5" s="2">
        <v>75953</v>
      </c>
      <c r="BS5" s="2">
        <v>75395</v>
      </c>
      <c r="BT5" s="2">
        <v>75734</v>
      </c>
      <c r="BU5" s="2">
        <v>76909</v>
      </c>
      <c r="BV5" s="2">
        <v>76551</v>
      </c>
      <c r="BW5" s="2">
        <v>77235</v>
      </c>
      <c r="BX5" s="2">
        <v>77520</v>
      </c>
      <c r="BY5" s="2">
        <v>78145</v>
      </c>
      <c r="BZ5" s="2">
        <v>78838</v>
      </c>
      <c r="CA5" s="2">
        <v>79041</v>
      </c>
      <c r="CB5" s="2">
        <v>81070</v>
      </c>
      <c r="CC5" s="2">
        <v>80462</v>
      </c>
      <c r="CD5" s="2">
        <v>80327</v>
      </c>
      <c r="CE5" s="2">
        <v>80646</v>
      </c>
      <c r="CF5" s="2">
        <v>80966</v>
      </c>
      <c r="CG5" s="2">
        <v>80958</v>
      </c>
      <c r="CH5" s="2">
        <v>81332</v>
      </c>
      <c r="CI5" s="2">
        <v>80611</v>
      </c>
      <c r="CJ5" s="2">
        <v>79936</v>
      </c>
      <c r="CK5" s="2">
        <v>80863</v>
      </c>
      <c r="CL5" s="2">
        <v>80801</v>
      </c>
      <c r="CM5" s="2">
        <v>80693</v>
      </c>
      <c r="CN5" s="2">
        <v>81916</v>
      </c>
      <c r="CO5" s="2">
        <v>81861</v>
      </c>
      <c r="CP5" s="2">
        <v>81569</v>
      </c>
      <c r="CQ5" s="2">
        <v>82420</v>
      </c>
      <c r="CR5" s="2">
        <v>82730</v>
      </c>
      <c r="CS5" s="2">
        <v>82532</v>
      </c>
      <c r="CT5" s="2">
        <v>82886</v>
      </c>
      <c r="CU5" s="2">
        <v>83359</v>
      </c>
      <c r="CV5" s="2">
        <v>82760</v>
      </c>
      <c r="CW5" s="2">
        <v>83261</v>
      </c>
      <c r="CX5" s="2">
        <v>83484</v>
      </c>
      <c r="CY5" s="2">
        <v>82772</v>
      </c>
      <c r="CZ5" s="2">
        <v>81353</v>
      </c>
      <c r="DA5" s="2">
        <v>82427</v>
      </c>
      <c r="DB5" s="2">
        <v>84058</v>
      </c>
      <c r="DC5" s="2">
        <v>84775</v>
      </c>
      <c r="DD5" s="2">
        <v>85124</v>
      </c>
      <c r="DE5" s="2">
        <v>85950</v>
      </c>
      <c r="DF5" s="2">
        <v>85893</v>
      </c>
      <c r="DG5" s="2">
        <v>85762</v>
      </c>
      <c r="DH5" s="2">
        <v>88720</v>
      </c>
      <c r="DI5" s="2">
        <v>89707</v>
      </c>
      <c r="DJ5" s="2">
        <v>89800</v>
      </c>
      <c r="DK5" s="2">
        <v>89286</v>
      </c>
      <c r="DL5" s="2">
        <v>91962</v>
      </c>
      <c r="DM5" s="2">
        <v>92728</v>
      </c>
      <c r="DN5" s="2">
        <v>92470</v>
      </c>
      <c r="DO5" s="2">
        <v>95572</v>
      </c>
      <c r="DP5" s="2">
        <v>93844</v>
      </c>
      <c r="DQ5" s="2">
        <v>96405</v>
      </c>
      <c r="DR5" s="2">
        <v>98194</v>
      </c>
      <c r="DS5" s="2">
        <v>97996</v>
      </c>
      <c r="DT5" s="2">
        <v>99479</v>
      </c>
      <c r="DU5" s="2">
        <v>100956</v>
      </c>
      <c r="DV5" s="2">
        <v>100900</v>
      </c>
      <c r="DW5" s="2">
        <v>101201</v>
      </c>
      <c r="DX5" s="2">
        <v>103491</v>
      </c>
      <c r="DY5" s="2">
        <v>104847</v>
      </c>
      <c r="DZ5" s="2">
        <v>106647</v>
      </c>
      <c r="EA5" s="2">
        <v>106965</v>
      </c>
      <c r="EB5" s="2">
        <v>108070</v>
      </c>
      <c r="EC5" s="2">
        <v>108663</v>
      </c>
      <c r="ED5" s="2">
        <v>109673</v>
      </c>
      <c r="EE5" s="2">
        <v>109227</v>
      </c>
      <c r="EF5" s="2">
        <v>111034</v>
      </c>
      <c r="EG5" s="2">
        <v>111435</v>
      </c>
      <c r="EH5" s="2">
        <v>111911</v>
      </c>
      <c r="EI5" s="2">
        <v>112873</v>
      </c>
      <c r="EJ5" s="2">
        <v>112232</v>
      </c>
      <c r="EK5" s="2">
        <v>113420</v>
      </c>
      <c r="EL5" s="2">
        <v>113369</v>
      </c>
      <c r="EM5" s="2">
        <v>114363</v>
      </c>
      <c r="EN5" s="2">
        <v>114182</v>
      </c>
      <c r="EO5" s="2">
        <v>115149</v>
      </c>
      <c r="EP5" s="2">
        <v>114103</v>
      </c>
      <c r="EQ5" s="2">
        <v>115993</v>
      </c>
      <c r="ER5" s="2">
        <v>115307</v>
      </c>
      <c r="ES5" s="2">
        <v>117362</v>
      </c>
      <c r="ET5" s="2">
        <v>118565</v>
      </c>
      <c r="EU5" s="2">
        <v>117859</v>
      </c>
      <c r="EV5" s="2">
        <v>117610</v>
      </c>
      <c r="EW5" s="2">
        <v>118717</v>
      </c>
      <c r="EX5" s="2">
        <v>119548</v>
      </c>
      <c r="EY5" s="2">
        <v>117946</v>
      </c>
      <c r="EZ5" s="2">
        <v>118254</v>
      </c>
      <c r="FA5" s="2">
        <v>118609</v>
      </c>
      <c r="FB5" s="2">
        <v>118817</v>
      </c>
      <c r="FC5" s="2">
        <v>119224</v>
      </c>
      <c r="FD5" s="2">
        <v>117522</v>
      </c>
      <c r="FE5" s="2">
        <v>117292</v>
      </c>
      <c r="FF5" s="2">
        <v>118072</v>
      </c>
      <c r="FG5" s="2">
        <v>121472</v>
      </c>
      <c r="FH5" s="2">
        <v>118038</v>
      </c>
      <c r="FI5" s="2">
        <v>119084</v>
      </c>
      <c r="FJ5" s="2">
        <v>120427</v>
      </c>
      <c r="FK5" s="2">
        <v>118915</v>
      </c>
      <c r="FL5" s="2">
        <v>119339</v>
      </c>
      <c r="FM5" s="2">
        <v>119283</v>
      </c>
      <c r="FN5" s="2">
        <v>121652</v>
      </c>
      <c r="FO5" s="2">
        <v>122173</v>
      </c>
      <c r="FP5" s="2">
        <v>122833</v>
      </c>
      <c r="FQ5" s="2">
        <v>122880</v>
      </c>
      <c r="FR5" s="2">
        <v>122448</v>
      </c>
      <c r="FS5" s="2">
        <v>122358</v>
      </c>
      <c r="FT5" s="2">
        <v>123906</v>
      </c>
      <c r="FU5" s="2">
        <v>124669</v>
      </c>
      <c r="FV5" s="2">
        <v>124256</v>
      </c>
      <c r="FW5" s="2">
        <v>124722</v>
      </c>
      <c r="FX5" s="2">
        <v>124943</v>
      </c>
      <c r="FY5" s="2">
        <v>125086</v>
      </c>
      <c r="FZ5" s="2">
        <v>124773</v>
      </c>
      <c r="GA5" s="2">
        <v>125247</v>
      </c>
      <c r="GB5" s="2">
        <v>126105</v>
      </c>
      <c r="GC5" s="2">
        <v>126510</v>
      </c>
      <c r="GD5" s="2">
        <v>126734</v>
      </c>
      <c r="GE5" s="2">
        <v>126485</v>
      </c>
      <c r="GF5" s="2">
        <v>126524</v>
      </c>
      <c r="GG5" s="2">
        <v>126668</v>
      </c>
      <c r="GH5" s="2">
        <v>128164</v>
      </c>
      <c r="GI5" s="2">
        <v>128838</v>
      </c>
      <c r="GJ5" s="2">
        <v>131389</v>
      </c>
      <c r="GK5" s="2">
        <v>130543</v>
      </c>
      <c r="GL5" s="2">
        <v>132024</v>
      </c>
      <c r="GM5" s="2">
        <v>129380</v>
      </c>
      <c r="GN5" s="2">
        <v>106179</v>
      </c>
      <c r="GO5" s="2">
        <v>125054</v>
      </c>
      <c r="GP5" s="2">
        <v>131064</v>
      </c>
      <c r="GQ5" s="2">
        <v>130685</v>
      </c>
      <c r="GR5" s="2">
        <v>142424</v>
      </c>
      <c r="GS5" s="2">
        <v>140757</v>
      </c>
      <c r="GT5" s="2">
        <v>141708</v>
      </c>
      <c r="GU5" s="2">
        <v>141435</v>
      </c>
      <c r="GV5" s="2">
        <v>137605</v>
      </c>
      <c r="GW5" s="2">
        <v>138735</v>
      </c>
      <c r="GX5" s="2">
        <v>138174</v>
      </c>
      <c r="GY5" s="2">
        <v>138343</v>
      </c>
      <c r="GZ5" s="2">
        <v>141823</v>
      </c>
      <c r="HA5" s="2">
        <v>143463</v>
      </c>
      <c r="HB5" s="2">
        <v>143740</v>
      </c>
      <c r="HC5" s="2">
        <v>144572</v>
      </c>
      <c r="HD5" s="2">
        <v>146475</v>
      </c>
      <c r="HE5" s="2">
        <v>147313</v>
      </c>
      <c r="HF5" s="2">
        <v>148041</v>
      </c>
      <c r="HG5" s="2">
        <v>147677</v>
      </c>
      <c r="HH5" s="2">
        <v>149602</v>
      </c>
      <c r="HI5" s="3">
        <v>150350</v>
      </c>
      <c r="HJ5" s="3">
        <v>151064.1</v>
      </c>
      <c r="HK5" s="3">
        <v>151574.29999999999</v>
      </c>
      <c r="HL5" s="3">
        <v>151992.29999999999</v>
      </c>
      <c r="HM5" s="3">
        <v>152440.1</v>
      </c>
      <c r="HN5" s="3">
        <v>152997</v>
      </c>
      <c r="HO5" s="3">
        <v>153629.20000000001</v>
      </c>
      <c r="HP5" s="3">
        <v>154321.29999999999</v>
      </c>
      <c r="HQ5" s="3">
        <v>154948.1</v>
      </c>
      <c r="HR5" s="3">
        <v>155586.9</v>
      </c>
      <c r="HS5" s="3">
        <v>156237.5</v>
      </c>
      <c r="HT5" s="3">
        <v>156898</v>
      </c>
      <c r="HU5" s="3">
        <v>157543.1</v>
      </c>
      <c r="HV5" s="3">
        <v>158187.29999999999</v>
      </c>
      <c r="HW5" s="3">
        <v>158830.5</v>
      </c>
      <c r="HX5" s="3">
        <v>159444.79999999999</v>
      </c>
      <c r="HY5" s="3">
        <v>160100.4</v>
      </c>
      <c r="HZ5" s="3">
        <v>160755</v>
      </c>
      <c r="IA5" s="3">
        <v>161408.70000000001</v>
      </c>
      <c r="IB5" s="3">
        <v>162054.29999999999</v>
      </c>
      <c r="IC5" s="3">
        <v>162686.29999999999</v>
      </c>
      <c r="ID5" s="3">
        <v>163272</v>
      </c>
      <c r="IE5" s="3">
        <v>163859.79999999999</v>
      </c>
      <c r="IF5" s="3">
        <v>164449.60000000001</v>
      </c>
      <c r="IG5" s="3">
        <v>165041.70000000001</v>
      </c>
      <c r="IH5" s="3">
        <v>165635.79999999999</v>
      </c>
      <c r="II5" s="3">
        <v>166248.70000000001</v>
      </c>
      <c r="IJ5" s="3">
        <v>166863.79999999999</v>
      </c>
      <c r="IK5" s="3">
        <v>167489.5</v>
      </c>
      <c r="IL5" s="3">
        <v>168134.39999999999</v>
      </c>
      <c r="IM5" s="3">
        <v>168754.2</v>
      </c>
      <c r="IN5" s="3">
        <v>169377.4</v>
      </c>
      <c r="IO5" s="3">
        <v>170010.4</v>
      </c>
      <c r="IP5" s="3">
        <v>170632</v>
      </c>
      <c r="IQ5" s="3">
        <v>171270.6</v>
      </c>
      <c r="IR5" s="3">
        <v>171896.2</v>
      </c>
      <c r="IS5" s="3">
        <v>172516.5</v>
      </c>
      <c r="IT5" s="3">
        <v>173139</v>
      </c>
      <c r="IU5" s="3">
        <v>173773.3</v>
      </c>
      <c r="IV5" s="3">
        <v>174410.3</v>
      </c>
      <c r="IW5" s="3">
        <v>175049.9</v>
      </c>
      <c r="IX5" s="3">
        <v>175692.1</v>
      </c>
      <c r="IY5" s="3">
        <v>176351.1</v>
      </c>
      <c r="IZ5" s="3">
        <v>177013.6</v>
      </c>
      <c r="JA5" s="3">
        <v>177679.4</v>
      </c>
      <c r="JB5" s="3">
        <v>178348.5</v>
      </c>
      <c r="JC5" s="3">
        <v>179021</v>
      </c>
      <c r="JD5" s="3">
        <v>179696.8</v>
      </c>
      <c r="JE5" s="3">
        <v>180375.9</v>
      </c>
      <c r="JF5" s="3">
        <v>181058.4</v>
      </c>
      <c r="JG5" s="3">
        <v>181744.2</v>
      </c>
      <c r="JH5" s="3">
        <v>182433.3</v>
      </c>
      <c r="JI5" s="3">
        <v>183125.9</v>
      </c>
      <c r="JJ5" s="3">
        <v>183822</v>
      </c>
      <c r="JK5" s="3">
        <v>184521.5</v>
      </c>
      <c r="JL5" s="3">
        <v>185224.4</v>
      </c>
      <c r="JM5" s="3">
        <v>185930.9</v>
      </c>
      <c r="JN5" s="3">
        <v>186640.8</v>
      </c>
      <c r="JO5" s="3">
        <v>187354.2</v>
      </c>
      <c r="JP5" s="3">
        <v>188070.8</v>
      </c>
      <c r="JQ5" s="3">
        <v>188790.5</v>
      </c>
      <c r="JR5" s="3">
        <v>189513.5</v>
      </c>
      <c r="JS5" s="3">
        <v>190254.4</v>
      </c>
      <c r="JT5" s="3">
        <v>190998.7</v>
      </c>
      <c r="JU5" s="3">
        <v>191748.8</v>
      </c>
      <c r="JV5" s="3">
        <v>192502.3</v>
      </c>
      <c r="JW5" s="3">
        <v>193259.3</v>
      </c>
      <c r="JX5" s="3">
        <v>194019.6</v>
      </c>
      <c r="JY5" s="3">
        <v>194767.5</v>
      </c>
      <c r="JZ5" s="3">
        <v>195518.6</v>
      </c>
      <c r="KA5" s="3">
        <v>196272.7</v>
      </c>
      <c r="KB5" s="3">
        <v>197030</v>
      </c>
      <c r="KC5" s="3">
        <v>197755.8</v>
      </c>
      <c r="KD5" s="3">
        <v>198483.9</v>
      </c>
      <c r="KE5" s="3">
        <v>199214.5</v>
      </c>
      <c r="KF5" s="3">
        <v>199947.5</v>
      </c>
      <c r="KG5" s="3">
        <v>200651.1</v>
      </c>
      <c r="KH5" s="3">
        <v>201356.5</v>
      </c>
      <c r="KI5" s="3">
        <v>202063.9</v>
      </c>
      <c r="KJ5" s="3">
        <v>202773</v>
      </c>
      <c r="KK5" s="3">
        <v>203470.4</v>
      </c>
      <c r="KL5" s="3">
        <v>204169.3</v>
      </c>
      <c r="KM5" s="3">
        <v>204869.9</v>
      </c>
      <c r="KN5" s="3">
        <v>205572.2</v>
      </c>
      <c r="KO5" s="3">
        <v>206283.2</v>
      </c>
      <c r="KP5" s="3">
        <v>206996</v>
      </c>
      <c r="KQ5" s="3">
        <v>207710.7</v>
      </c>
      <c r="KR5" s="3">
        <v>208427.1</v>
      </c>
      <c r="KS5" s="3">
        <v>209133.4</v>
      </c>
      <c r="KT5" s="3">
        <v>209841.3</v>
      </c>
      <c r="KU5" s="3">
        <v>210550.9</v>
      </c>
      <c r="KV5" s="3">
        <v>211262.2</v>
      </c>
      <c r="KW5" s="3">
        <v>211969.9</v>
      </c>
      <c r="KX5" s="3">
        <v>212679.2</v>
      </c>
      <c r="KY5" s="3">
        <v>213390.1</v>
      </c>
      <c r="KZ5" s="3">
        <v>214102.5</v>
      </c>
      <c r="LA5" s="3">
        <v>214799.8</v>
      </c>
      <c r="LB5" s="3">
        <v>215498.3</v>
      </c>
      <c r="LC5" s="3">
        <v>216205.1</v>
      </c>
      <c r="LD5" s="3">
        <v>216912.9</v>
      </c>
      <c r="LE5" s="3">
        <v>217616.3</v>
      </c>
      <c r="LF5" s="3">
        <v>218320.6</v>
      </c>
      <c r="LG5" s="3">
        <v>219025.9</v>
      </c>
      <c r="LH5" s="3">
        <v>219732.4</v>
      </c>
      <c r="LI5" s="3">
        <v>220431.5</v>
      </c>
      <c r="LJ5" s="3">
        <v>221131.6</v>
      </c>
      <c r="LK5" s="3">
        <v>221832.6</v>
      </c>
      <c r="LL5" s="3">
        <v>222534.6</v>
      </c>
      <c r="LM5" s="3">
        <v>223220.3</v>
      </c>
      <c r="LN5" s="3">
        <v>223906.5</v>
      </c>
      <c r="LO5" s="3">
        <v>224593.4</v>
      </c>
      <c r="LP5" s="3">
        <v>225281</v>
      </c>
      <c r="LQ5" s="3">
        <v>225968.9</v>
      </c>
      <c r="LR5" s="3">
        <v>226657.6</v>
      </c>
      <c r="LS5" s="3">
        <v>227347</v>
      </c>
      <c r="LT5" s="3">
        <v>228037</v>
      </c>
      <c r="LU5" s="3">
        <v>228720.3</v>
      </c>
      <c r="LV5" s="3">
        <v>229404.1</v>
      </c>
      <c r="LW5" s="3">
        <v>230088.4</v>
      </c>
      <c r="LX5" s="3">
        <v>230773.3</v>
      </c>
      <c r="LY5" s="3">
        <v>231451.7</v>
      </c>
      <c r="LZ5" s="3">
        <v>232130.4</v>
      </c>
      <c r="MA5" s="3">
        <v>232809.60000000001</v>
      </c>
      <c r="MB5" s="3">
        <v>233489.4</v>
      </c>
      <c r="MC5" s="3">
        <v>234169.2</v>
      </c>
      <c r="MD5" s="3">
        <v>234849.6</v>
      </c>
      <c r="ME5" s="3">
        <v>235530.6</v>
      </c>
      <c r="MF5" s="3">
        <v>236212.2</v>
      </c>
      <c r="MG5" s="3">
        <v>236899.8</v>
      </c>
      <c r="MH5" s="3">
        <v>237588.1</v>
      </c>
      <c r="MI5" s="3">
        <v>238277.2</v>
      </c>
      <c r="MJ5" s="3">
        <v>238966.9</v>
      </c>
      <c r="MK5" s="3">
        <v>239652.6</v>
      </c>
      <c r="ML5" s="3">
        <v>240339</v>
      </c>
      <c r="MM5" s="3">
        <v>241026</v>
      </c>
      <c r="MN5" s="3">
        <v>241713.7</v>
      </c>
      <c r="MO5" s="3">
        <v>242407.2</v>
      </c>
      <c r="MP5" s="3">
        <v>243101.4</v>
      </c>
      <c r="MQ5" s="3">
        <v>243796.4</v>
      </c>
      <c r="MR5" s="3">
        <v>244492.2</v>
      </c>
      <c r="MS5" s="3">
        <v>245188.8</v>
      </c>
      <c r="MT5" s="3">
        <v>245886.2</v>
      </c>
      <c r="MU5" t="s">
        <v>375</v>
      </c>
      <c r="MV5" t="b">
        <v>1</v>
      </c>
      <c r="MW5" s="1" t="s">
        <v>376</v>
      </c>
      <c r="MX5" t="s">
        <v>377</v>
      </c>
      <c r="MY5">
        <v>2025</v>
      </c>
      <c r="MZ5">
        <v>2</v>
      </c>
      <c r="NA5" t="s">
        <v>377</v>
      </c>
      <c r="NB5" t="s">
        <v>769</v>
      </c>
      <c r="NC5" s="1" t="s">
        <v>770</v>
      </c>
      <c r="ND5" t="s">
        <v>380</v>
      </c>
      <c r="NE5" t="s">
        <v>771</v>
      </c>
      <c r="NF5" s="1" t="s">
        <v>843</v>
      </c>
    </row>
    <row r="6" spans="1:370" x14ac:dyDescent="0.25">
      <c r="A6" t="s">
        <v>370</v>
      </c>
      <c r="B6" t="s">
        <v>772</v>
      </c>
      <c r="C6" s="1" t="s">
        <v>846</v>
      </c>
      <c r="D6" t="s">
        <v>372</v>
      </c>
      <c r="E6" t="s">
        <v>373</v>
      </c>
      <c r="F6" t="s">
        <v>374</v>
      </c>
      <c r="G6" s="2">
        <v>37695</v>
      </c>
      <c r="H6" s="2">
        <v>38567</v>
      </c>
      <c r="I6" s="2">
        <v>39531</v>
      </c>
      <c r="J6" s="2">
        <v>39838</v>
      </c>
      <c r="K6" s="2">
        <v>40816</v>
      </c>
      <c r="L6" s="2">
        <v>42116</v>
      </c>
      <c r="M6" s="2">
        <v>42423</v>
      </c>
      <c r="N6" s="2">
        <v>41560</v>
      </c>
      <c r="O6" s="2">
        <v>41260</v>
      </c>
      <c r="P6" s="2">
        <v>39629</v>
      </c>
      <c r="Q6" s="2">
        <v>39558</v>
      </c>
      <c r="R6" s="2">
        <v>41536</v>
      </c>
      <c r="S6" s="2">
        <v>42320</v>
      </c>
      <c r="T6" s="2">
        <v>43915</v>
      </c>
      <c r="U6" s="2">
        <v>44253</v>
      </c>
      <c r="V6" s="2">
        <v>45809</v>
      </c>
      <c r="W6" s="2">
        <v>45848</v>
      </c>
      <c r="X6" s="2">
        <v>46850</v>
      </c>
      <c r="Y6" s="2">
        <v>48538</v>
      </c>
      <c r="Z6" s="2">
        <v>46686</v>
      </c>
      <c r="AA6" s="2">
        <v>47073</v>
      </c>
      <c r="AB6" s="2">
        <v>47887</v>
      </c>
      <c r="AC6" s="2">
        <v>48070</v>
      </c>
      <c r="AD6" s="2">
        <v>47993</v>
      </c>
      <c r="AE6" s="2">
        <v>44319</v>
      </c>
      <c r="AF6" s="2">
        <v>52270</v>
      </c>
      <c r="AG6" s="2">
        <v>50434</v>
      </c>
      <c r="AH6" s="2">
        <v>50803</v>
      </c>
      <c r="AI6" s="2">
        <v>51498</v>
      </c>
      <c r="AJ6" s="2">
        <v>49387</v>
      </c>
      <c r="AK6" s="2">
        <v>48125</v>
      </c>
      <c r="AL6" s="2">
        <v>47799</v>
      </c>
      <c r="AM6" s="2">
        <v>47418</v>
      </c>
      <c r="AN6" s="2">
        <v>48008</v>
      </c>
      <c r="AO6" s="2">
        <v>50216</v>
      </c>
      <c r="AP6" s="2">
        <v>49976</v>
      </c>
      <c r="AQ6" s="2">
        <v>48849</v>
      </c>
      <c r="AR6" s="2">
        <v>49882</v>
      </c>
      <c r="AS6" s="2">
        <v>48863</v>
      </c>
      <c r="AT6" s="2">
        <v>49721</v>
      </c>
      <c r="AU6" s="2">
        <v>49568</v>
      </c>
      <c r="AV6" s="2">
        <v>49509</v>
      </c>
      <c r="AW6" s="2">
        <v>50479</v>
      </c>
      <c r="AX6" s="2">
        <v>51252</v>
      </c>
      <c r="AY6" s="2">
        <v>52434</v>
      </c>
      <c r="AZ6" s="2">
        <v>52303</v>
      </c>
      <c r="BA6" s="2">
        <v>53904</v>
      </c>
      <c r="BB6" s="2">
        <v>55093</v>
      </c>
      <c r="BC6" s="2">
        <v>55586</v>
      </c>
      <c r="BD6" s="2">
        <v>57713</v>
      </c>
      <c r="BE6" s="2">
        <v>56083</v>
      </c>
      <c r="BF6" s="2">
        <v>56434</v>
      </c>
      <c r="BG6" s="2">
        <v>57650</v>
      </c>
      <c r="BH6" s="2">
        <v>58477</v>
      </c>
      <c r="BI6" s="2">
        <v>58537</v>
      </c>
      <c r="BJ6" s="2">
        <v>60126</v>
      </c>
      <c r="BK6" s="2">
        <v>61762</v>
      </c>
      <c r="BL6" s="2">
        <v>61245</v>
      </c>
      <c r="BM6" s="2">
        <v>63498</v>
      </c>
      <c r="BN6" s="2">
        <v>63243</v>
      </c>
      <c r="BO6" s="2">
        <v>62182</v>
      </c>
      <c r="BP6" s="2">
        <v>63452</v>
      </c>
      <c r="BQ6" s="2">
        <v>63818</v>
      </c>
      <c r="BR6" s="2">
        <v>62525</v>
      </c>
      <c r="BS6" s="2">
        <v>65401</v>
      </c>
      <c r="BT6" s="2">
        <v>64364</v>
      </c>
      <c r="BU6" s="2">
        <v>65984</v>
      </c>
      <c r="BV6" s="2">
        <v>67785</v>
      </c>
      <c r="BW6" s="2">
        <v>69304</v>
      </c>
      <c r="BX6" s="2">
        <v>69149</v>
      </c>
      <c r="BY6" s="2">
        <v>69065</v>
      </c>
      <c r="BZ6" s="2">
        <v>69632</v>
      </c>
      <c r="CA6" s="2">
        <v>66995</v>
      </c>
      <c r="CB6" s="2">
        <v>69215</v>
      </c>
      <c r="CC6" s="2">
        <v>70286</v>
      </c>
      <c r="CD6" s="2">
        <v>70075</v>
      </c>
      <c r="CE6" s="2">
        <v>70839</v>
      </c>
      <c r="CF6" s="2">
        <v>72581</v>
      </c>
      <c r="CG6" s="2">
        <v>71131</v>
      </c>
      <c r="CH6" s="2">
        <v>73975</v>
      </c>
      <c r="CI6" s="2">
        <v>74840</v>
      </c>
      <c r="CJ6" s="2">
        <v>73811</v>
      </c>
      <c r="CK6" s="2">
        <v>75100</v>
      </c>
      <c r="CL6" s="2">
        <v>77175</v>
      </c>
      <c r="CM6" s="2">
        <v>80051</v>
      </c>
      <c r="CN6" s="2">
        <v>80308</v>
      </c>
      <c r="CO6" s="2">
        <v>82678</v>
      </c>
      <c r="CP6" s="2">
        <v>84800</v>
      </c>
      <c r="CQ6" s="2">
        <v>88448</v>
      </c>
      <c r="CR6" s="2">
        <v>87297</v>
      </c>
      <c r="CS6" s="2">
        <v>90195</v>
      </c>
      <c r="CT6" s="2">
        <v>91446</v>
      </c>
      <c r="CU6" s="2">
        <v>93411</v>
      </c>
      <c r="CV6" s="2">
        <v>94853</v>
      </c>
      <c r="CW6" s="2">
        <v>96007</v>
      </c>
      <c r="CX6" s="2">
        <v>98508</v>
      </c>
      <c r="CY6" s="2">
        <v>105854</v>
      </c>
      <c r="CZ6" s="2">
        <v>107243</v>
      </c>
      <c r="DA6" s="2">
        <v>106487</v>
      </c>
      <c r="DB6" s="2">
        <v>109939</v>
      </c>
      <c r="DC6" s="2">
        <v>110586</v>
      </c>
      <c r="DD6" s="2">
        <v>110558</v>
      </c>
      <c r="DE6" s="2">
        <v>110047</v>
      </c>
      <c r="DF6" s="2">
        <v>109199</v>
      </c>
      <c r="DG6" s="2">
        <v>109721</v>
      </c>
      <c r="DH6" s="2">
        <v>110244</v>
      </c>
      <c r="DI6" s="2">
        <v>116887</v>
      </c>
      <c r="DJ6" s="2">
        <v>118821</v>
      </c>
      <c r="DK6" s="2">
        <v>121073</v>
      </c>
      <c r="DL6" s="2">
        <v>124993</v>
      </c>
      <c r="DM6" s="2">
        <v>125648</v>
      </c>
      <c r="DN6" s="2">
        <v>128491</v>
      </c>
      <c r="DO6" s="2">
        <v>133421</v>
      </c>
      <c r="DP6" s="2">
        <v>127853</v>
      </c>
      <c r="DQ6" s="2">
        <v>124645</v>
      </c>
      <c r="DR6" s="2">
        <v>125115</v>
      </c>
      <c r="DS6" s="2">
        <v>127552</v>
      </c>
      <c r="DT6" s="2">
        <v>131298</v>
      </c>
      <c r="DU6" s="2">
        <v>130397</v>
      </c>
      <c r="DV6" s="2">
        <v>125085</v>
      </c>
      <c r="DW6" s="2">
        <v>132320</v>
      </c>
      <c r="DX6" s="2">
        <v>129359</v>
      </c>
      <c r="DY6" s="2">
        <v>129683</v>
      </c>
      <c r="DZ6" s="2">
        <v>132717</v>
      </c>
      <c r="EA6" s="2">
        <v>133878</v>
      </c>
      <c r="EB6" s="2">
        <v>135892</v>
      </c>
      <c r="EC6" s="2">
        <v>137776</v>
      </c>
      <c r="ED6" s="2">
        <v>142224</v>
      </c>
      <c r="EE6" s="2">
        <v>139465</v>
      </c>
      <c r="EF6" s="2">
        <v>147653</v>
      </c>
      <c r="EG6" s="2">
        <v>149097</v>
      </c>
      <c r="EH6" s="2">
        <v>154122</v>
      </c>
      <c r="EI6" s="2">
        <v>171890</v>
      </c>
      <c r="EJ6" s="2">
        <v>177275</v>
      </c>
      <c r="EK6" s="2">
        <v>155446</v>
      </c>
      <c r="EL6" s="2">
        <v>154514</v>
      </c>
      <c r="EM6" s="2">
        <v>156916</v>
      </c>
      <c r="EN6" s="2">
        <v>162203</v>
      </c>
      <c r="EO6" s="2">
        <v>162540</v>
      </c>
      <c r="EP6" s="2">
        <v>168521</v>
      </c>
      <c r="EQ6" s="2">
        <v>168251</v>
      </c>
      <c r="ER6" s="2">
        <v>168428</v>
      </c>
      <c r="ES6" s="2">
        <v>169106</v>
      </c>
      <c r="ET6" s="2">
        <v>161069</v>
      </c>
      <c r="EU6" s="2">
        <v>152669</v>
      </c>
      <c r="EV6" s="2">
        <v>151805</v>
      </c>
      <c r="EW6" s="2">
        <v>151597</v>
      </c>
      <c r="EX6" s="2">
        <v>157882</v>
      </c>
      <c r="EY6" s="2">
        <v>157938</v>
      </c>
      <c r="EZ6" s="2">
        <v>162473</v>
      </c>
      <c r="FA6" s="2">
        <v>164197</v>
      </c>
      <c r="FB6" s="2">
        <v>167102</v>
      </c>
      <c r="FC6" s="2">
        <v>175388</v>
      </c>
      <c r="FD6" s="2">
        <v>171891</v>
      </c>
      <c r="FE6" s="2">
        <v>173283</v>
      </c>
      <c r="FF6" s="2">
        <v>175427</v>
      </c>
      <c r="FG6" s="2">
        <v>181049</v>
      </c>
      <c r="FH6" s="2">
        <v>171425</v>
      </c>
      <c r="FI6" s="2">
        <v>176160</v>
      </c>
      <c r="FJ6" s="2">
        <v>171077</v>
      </c>
      <c r="FK6" s="2">
        <v>175680</v>
      </c>
      <c r="FL6" s="2">
        <v>176643</v>
      </c>
      <c r="FM6" s="2">
        <v>177535</v>
      </c>
      <c r="FN6" s="2">
        <v>172842</v>
      </c>
      <c r="FO6" s="2">
        <v>175844</v>
      </c>
      <c r="FP6" s="2">
        <v>176753</v>
      </c>
      <c r="FQ6" s="2">
        <v>178051</v>
      </c>
      <c r="FR6" s="2">
        <v>181536</v>
      </c>
      <c r="FS6" s="2">
        <v>181242</v>
      </c>
      <c r="FT6" s="2">
        <v>186951</v>
      </c>
      <c r="FU6" s="2">
        <v>182489</v>
      </c>
      <c r="FV6" s="2">
        <v>187520</v>
      </c>
      <c r="FW6" s="2">
        <v>188171</v>
      </c>
      <c r="FX6" s="2">
        <v>193916</v>
      </c>
      <c r="FY6" s="2">
        <v>188489</v>
      </c>
      <c r="FZ6" s="2">
        <v>195304</v>
      </c>
      <c r="GA6" s="2">
        <v>198858</v>
      </c>
      <c r="GB6" s="2">
        <v>203039</v>
      </c>
      <c r="GC6" s="2">
        <v>208846</v>
      </c>
      <c r="GD6" s="2">
        <v>204429</v>
      </c>
      <c r="GE6" s="2">
        <v>209354</v>
      </c>
      <c r="GF6" s="2">
        <v>212801</v>
      </c>
      <c r="GG6" s="2">
        <v>213492</v>
      </c>
      <c r="GH6" s="2">
        <v>210763</v>
      </c>
      <c r="GI6" s="2">
        <v>210902</v>
      </c>
      <c r="GJ6" s="2">
        <v>206058</v>
      </c>
      <c r="GK6" s="2">
        <v>217624</v>
      </c>
      <c r="GL6" s="2">
        <v>227937</v>
      </c>
      <c r="GM6" s="2">
        <v>207133</v>
      </c>
      <c r="GN6" s="2">
        <v>179222</v>
      </c>
      <c r="GO6" s="2">
        <v>181132</v>
      </c>
      <c r="GP6" s="2">
        <v>191402</v>
      </c>
      <c r="GQ6" s="2">
        <v>186358</v>
      </c>
      <c r="GR6" s="2">
        <v>197603</v>
      </c>
      <c r="GS6" s="2">
        <v>189030</v>
      </c>
      <c r="GT6" s="2">
        <v>207625</v>
      </c>
      <c r="GU6" s="2">
        <v>199933</v>
      </c>
      <c r="GV6" s="2">
        <v>219130</v>
      </c>
      <c r="GW6" s="2">
        <v>236990</v>
      </c>
      <c r="GX6" s="2">
        <v>243324</v>
      </c>
      <c r="GY6" s="2">
        <v>225830</v>
      </c>
      <c r="GZ6" s="2">
        <v>221725</v>
      </c>
      <c r="HA6" s="2">
        <v>217821</v>
      </c>
      <c r="HB6" s="2">
        <v>212902</v>
      </c>
      <c r="HC6" s="2">
        <v>218171</v>
      </c>
      <c r="HD6" s="2">
        <v>219810</v>
      </c>
      <c r="HE6" s="2">
        <v>221604</v>
      </c>
      <c r="HF6" s="2">
        <v>224445</v>
      </c>
      <c r="HG6" s="2">
        <v>228310</v>
      </c>
      <c r="HH6" s="2">
        <v>227884</v>
      </c>
      <c r="HI6" s="3">
        <v>226593.9</v>
      </c>
      <c r="HJ6" s="3">
        <v>226826.6</v>
      </c>
      <c r="HK6" s="3">
        <v>226526.9</v>
      </c>
      <c r="HL6" s="3">
        <v>226658.4</v>
      </c>
      <c r="HM6" s="3">
        <v>227177.9</v>
      </c>
      <c r="HN6" s="3">
        <v>227781.7</v>
      </c>
      <c r="HO6" s="3">
        <v>228544</v>
      </c>
      <c r="HP6" s="3">
        <v>229377.2</v>
      </c>
      <c r="HQ6" s="3">
        <v>230232.3</v>
      </c>
      <c r="HR6" s="3">
        <v>231047.5</v>
      </c>
      <c r="HS6" s="3">
        <v>231903.5</v>
      </c>
      <c r="HT6" s="3">
        <v>232742.1</v>
      </c>
      <c r="HU6" s="3">
        <v>233575.3</v>
      </c>
      <c r="HV6" s="3">
        <v>234412.6</v>
      </c>
      <c r="HW6" s="3">
        <v>235253.6</v>
      </c>
      <c r="HX6" s="3">
        <v>236098.4</v>
      </c>
      <c r="HY6" s="3">
        <v>236940.2</v>
      </c>
      <c r="HZ6" s="3">
        <v>237801.1</v>
      </c>
      <c r="IA6" s="3">
        <v>238640.4</v>
      </c>
      <c r="IB6" s="3">
        <v>239455.2</v>
      </c>
      <c r="IC6" s="3">
        <v>240273.4</v>
      </c>
      <c r="ID6" s="3">
        <v>241095.1</v>
      </c>
      <c r="IE6" s="3">
        <v>241920.3</v>
      </c>
      <c r="IF6" s="3">
        <v>242749.1</v>
      </c>
      <c r="IG6" s="3">
        <v>243581.4</v>
      </c>
      <c r="IH6" s="3">
        <v>244416.9</v>
      </c>
      <c r="II6" s="3">
        <v>245255.9</v>
      </c>
      <c r="IJ6" s="3">
        <v>246098.5</v>
      </c>
      <c r="IK6" s="3">
        <v>246944.2</v>
      </c>
      <c r="IL6" s="3">
        <v>247793.7</v>
      </c>
      <c r="IM6" s="3">
        <v>248619.8</v>
      </c>
      <c r="IN6" s="3">
        <v>249450.9</v>
      </c>
      <c r="IO6" s="3">
        <v>250296.1</v>
      </c>
      <c r="IP6" s="3">
        <v>251125.3</v>
      </c>
      <c r="IQ6" s="3">
        <v>251978.8</v>
      </c>
      <c r="IR6" s="3">
        <v>252813.6</v>
      </c>
      <c r="IS6" s="3">
        <v>253641</v>
      </c>
      <c r="IT6" s="3">
        <v>254471.6</v>
      </c>
      <c r="IU6" s="3">
        <v>255319</v>
      </c>
      <c r="IV6" s="3">
        <v>256170.6</v>
      </c>
      <c r="IW6" s="3">
        <v>257026</v>
      </c>
      <c r="IX6" s="3">
        <v>257885.1</v>
      </c>
      <c r="IY6" s="3">
        <v>258769.1</v>
      </c>
      <c r="IZ6" s="3">
        <v>259658</v>
      </c>
      <c r="JA6" s="3">
        <v>260551.6</v>
      </c>
      <c r="JB6" s="3">
        <v>261450.2</v>
      </c>
      <c r="JC6" s="3">
        <v>262353.40000000002</v>
      </c>
      <c r="JD6" s="3">
        <v>263261.7</v>
      </c>
      <c r="JE6" s="3">
        <v>264174.90000000002</v>
      </c>
      <c r="JF6" s="3">
        <v>265092.8</v>
      </c>
      <c r="JG6" s="3">
        <v>266015.40000000002</v>
      </c>
      <c r="JH6" s="3">
        <v>266942.7</v>
      </c>
      <c r="JI6" s="3">
        <v>267875.3</v>
      </c>
      <c r="JJ6" s="3">
        <v>268813.09999999998</v>
      </c>
      <c r="JK6" s="3">
        <v>269756</v>
      </c>
      <c r="JL6" s="3">
        <v>270703.7</v>
      </c>
      <c r="JM6" s="3">
        <v>271656.3</v>
      </c>
      <c r="JN6" s="3">
        <v>272613.90000000002</v>
      </c>
      <c r="JO6" s="3">
        <v>273593.59999999998</v>
      </c>
      <c r="JP6" s="3">
        <v>274578.2</v>
      </c>
      <c r="JQ6" s="3">
        <v>275567.40000000002</v>
      </c>
      <c r="JR6" s="3">
        <v>276561.40000000002</v>
      </c>
      <c r="JS6" s="3">
        <v>277581.09999999998</v>
      </c>
      <c r="JT6" s="3">
        <v>278605.8</v>
      </c>
      <c r="JU6" s="3">
        <v>279639</v>
      </c>
      <c r="JV6" s="3">
        <v>280677.3</v>
      </c>
      <c r="JW6" s="3">
        <v>281720.3</v>
      </c>
      <c r="JX6" s="3">
        <v>282768.7</v>
      </c>
      <c r="JY6" s="3">
        <v>283799.59999999998</v>
      </c>
      <c r="JZ6" s="3">
        <v>284835</v>
      </c>
      <c r="KA6" s="3">
        <v>285875</v>
      </c>
      <c r="KB6" s="3">
        <v>286919.59999999998</v>
      </c>
      <c r="KC6" s="3">
        <v>287919.5</v>
      </c>
      <c r="KD6" s="3">
        <v>288923</v>
      </c>
      <c r="KE6" s="3">
        <v>289929.8</v>
      </c>
      <c r="KF6" s="3">
        <v>290940.2</v>
      </c>
      <c r="KG6" s="3">
        <v>291909.3</v>
      </c>
      <c r="KH6" s="3">
        <v>292881.2</v>
      </c>
      <c r="KI6" s="3">
        <v>293856</v>
      </c>
      <c r="KJ6" s="3">
        <v>294833.40000000002</v>
      </c>
      <c r="KK6" s="3">
        <v>295794.40000000002</v>
      </c>
      <c r="KL6" s="3">
        <v>296758.2</v>
      </c>
      <c r="KM6" s="3">
        <v>297724.40000000002</v>
      </c>
      <c r="KN6" s="3">
        <v>298693.09999999998</v>
      </c>
      <c r="KO6" s="3">
        <v>299674.40000000002</v>
      </c>
      <c r="KP6" s="3">
        <v>300658.3</v>
      </c>
      <c r="KQ6" s="3">
        <v>301645.2</v>
      </c>
      <c r="KR6" s="3">
        <v>302634.59999999998</v>
      </c>
      <c r="KS6" s="3">
        <v>303609.90000000002</v>
      </c>
      <c r="KT6" s="3">
        <v>304587.8</v>
      </c>
      <c r="KU6" s="3">
        <v>305568</v>
      </c>
      <c r="KV6" s="3">
        <v>306551</v>
      </c>
      <c r="KW6" s="3">
        <v>307529.2</v>
      </c>
      <c r="KX6" s="3">
        <v>308509.90000000002</v>
      </c>
      <c r="KY6" s="3">
        <v>309492.7</v>
      </c>
      <c r="KZ6" s="3">
        <v>310478.2</v>
      </c>
      <c r="LA6" s="3">
        <v>311442.5</v>
      </c>
      <c r="LB6" s="3">
        <v>312408.7</v>
      </c>
      <c r="LC6" s="3">
        <v>313376.8</v>
      </c>
      <c r="LD6" s="3">
        <v>314346.09999999998</v>
      </c>
      <c r="LE6" s="3">
        <v>315309.40000000002</v>
      </c>
      <c r="LF6" s="3">
        <v>316274.3</v>
      </c>
      <c r="LG6" s="3">
        <v>317240.8</v>
      </c>
      <c r="LH6" s="3">
        <v>318209.2</v>
      </c>
      <c r="LI6" s="3">
        <v>319166.8</v>
      </c>
      <c r="LJ6" s="3">
        <v>320126.59999999998</v>
      </c>
      <c r="LK6" s="3">
        <v>321087</v>
      </c>
      <c r="LL6" s="3">
        <v>322049.59999999998</v>
      </c>
      <c r="LM6" s="3">
        <v>322988.90000000002</v>
      </c>
      <c r="LN6" s="3">
        <v>323929.3</v>
      </c>
      <c r="LO6" s="3">
        <v>324870.3</v>
      </c>
      <c r="LP6" s="3">
        <v>325812.59999999998</v>
      </c>
      <c r="LQ6" s="3">
        <v>326755.40000000002</v>
      </c>
      <c r="LR6" s="3">
        <v>327699.8</v>
      </c>
      <c r="LS6" s="3">
        <v>328645.5</v>
      </c>
      <c r="LT6" s="3">
        <v>329592.2</v>
      </c>
      <c r="LU6" s="3">
        <v>330529.09999999998</v>
      </c>
      <c r="LV6" s="3">
        <v>331467.3</v>
      </c>
      <c r="LW6" s="3">
        <v>332406</v>
      </c>
      <c r="LX6" s="3">
        <v>333345.5</v>
      </c>
      <c r="LY6" s="3">
        <v>334276</v>
      </c>
      <c r="LZ6" s="3">
        <v>335207.7</v>
      </c>
      <c r="MA6" s="3">
        <v>336139.6</v>
      </c>
      <c r="MB6" s="3">
        <v>337072.5</v>
      </c>
      <c r="MC6" s="3">
        <v>338005.3</v>
      </c>
      <c r="MD6" s="3">
        <v>338939.3</v>
      </c>
      <c r="ME6" s="3">
        <v>339874.4</v>
      </c>
      <c r="MF6" s="3">
        <v>340810.6</v>
      </c>
      <c r="MG6" s="3">
        <v>341755.2</v>
      </c>
      <c r="MH6" s="3">
        <v>342701.1</v>
      </c>
      <c r="MI6" s="3">
        <v>343648</v>
      </c>
      <c r="MJ6" s="3">
        <v>344596.1</v>
      </c>
      <c r="MK6" s="3">
        <v>345538.9</v>
      </c>
      <c r="ML6" s="3">
        <v>346483.1</v>
      </c>
      <c r="MM6" s="3">
        <v>347428.1</v>
      </c>
      <c r="MN6" s="3">
        <v>348374.9</v>
      </c>
      <c r="MO6" s="3">
        <v>349329.5</v>
      </c>
      <c r="MP6" s="3">
        <v>350285</v>
      </c>
      <c r="MQ6" s="3">
        <v>351242</v>
      </c>
      <c r="MR6" s="3">
        <v>352200.1</v>
      </c>
      <c r="MS6" s="3">
        <v>353159.4</v>
      </c>
      <c r="MT6" s="3">
        <v>354120.1</v>
      </c>
      <c r="MU6" t="s">
        <v>375</v>
      </c>
      <c r="MV6" t="b">
        <v>1</v>
      </c>
      <c r="MW6" s="1" t="s">
        <v>376</v>
      </c>
      <c r="MX6" t="s">
        <v>377</v>
      </c>
      <c r="MY6">
        <v>2025</v>
      </c>
      <c r="MZ6">
        <v>2</v>
      </c>
      <c r="NA6" t="s">
        <v>377</v>
      </c>
      <c r="NB6" t="s">
        <v>773</v>
      </c>
      <c r="NC6" s="1" t="s">
        <v>774</v>
      </c>
      <c r="ND6" t="s">
        <v>380</v>
      </c>
      <c r="NE6" t="s">
        <v>775</v>
      </c>
      <c r="NF6" s="1" t="s">
        <v>843</v>
      </c>
    </row>
    <row r="7" spans="1:370" x14ac:dyDescent="0.25">
      <c r="A7" t="s">
        <v>370</v>
      </c>
      <c r="B7" t="s">
        <v>776</v>
      </c>
      <c r="C7" s="1" t="s">
        <v>846</v>
      </c>
      <c r="D7" t="s">
        <v>372</v>
      </c>
      <c r="E7" t="s">
        <v>373</v>
      </c>
      <c r="F7" t="s">
        <v>374</v>
      </c>
      <c r="G7" s="2">
        <v>35657</v>
      </c>
      <c r="H7" s="2">
        <v>35856</v>
      </c>
      <c r="I7" s="2">
        <v>36911</v>
      </c>
      <c r="J7" s="2">
        <v>37522</v>
      </c>
      <c r="K7" s="2">
        <v>36417</v>
      </c>
      <c r="L7" s="2">
        <v>37330</v>
      </c>
      <c r="M7" s="2">
        <v>37028</v>
      </c>
      <c r="N7" s="2">
        <v>36561</v>
      </c>
      <c r="O7" s="2">
        <v>35015</v>
      </c>
      <c r="P7" s="2">
        <v>33198</v>
      </c>
      <c r="Q7" s="2">
        <v>35035</v>
      </c>
      <c r="R7" s="2">
        <v>34329</v>
      </c>
      <c r="S7" s="2">
        <v>33797</v>
      </c>
      <c r="T7" s="2">
        <v>36554</v>
      </c>
      <c r="U7" s="2">
        <v>36960</v>
      </c>
      <c r="V7" s="2">
        <v>37008</v>
      </c>
      <c r="W7" s="2">
        <v>36626</v>
      </c>
      <c r="X7" s="2">
        <v>37508</v>
      </c>
      <c r="Y7" s="2">
        <v>36575</v>
      </c>
      <c r="Z7" s="2">
        <v>36108</v>
      </c>
      <c r="AA7" s="2">
        <v>38412</v>
      </c>
      <c r="AB7" s="2">
        <v>38644</v>
      </c>
      <c r="AC7" s="2">
        <v>38584</v>
      </c>
      <c r="AD7" s="2">
        <v>36311</v>
      </c>
      <c r="AE7" s="2">
        <v>38678</v>
      </c>
      <c r="AF7" s="2">
        <v>41972</v>
      </c>
      <c r="AG7" s="2">
        <v>42812</v>
      </c>
      <c r="AH7" s="2">
        <v>42626</v>
      </c>
      <c r="AI7" s="2">
        <v>43162</v>
      </c>
      <c r="AJ7" s="2">
        <v>41616</v>
      </c>
      <c r="AK7" s="2">
        <v>38140</v>
      </c>
      <c r="AL7" s="2">
        <v>37262</v>
      </c>
      <c r="AM7" s="2">
        <v>35659</v>
      </c>
      <c r="AN7" s="2">
        <v>37649</v>
      </c>
      <c r="AO7" s="2">
        <v>41798</v>
      </c>
      <c r="AP7" s="2">
        <v>40508</v>
      </c>
      <c r="AQ7" s="2">
        <v>40150</v>
      </c>
      <c r="AR7" s="2">
        <v>41860</v>
      </c>
      <c r="AS7" s="2">
        <v>40582</v>
      </c>
      <c r="AT7" s="2">
        <v>40074</v>
      </c>
      <c r="AU7" s="2">
        <v>41845</v>
      </c>
      <c r="AV7" s="2">
        <v>42937</v>
      </c>
      <c r="AW7" s="2">
        <v>43198</v>
      </c>
      <c r="AX7" s="2">
        <v>44718</v>
      </c>
      <c r="AY7" s="2">
        <v>45133</v>
      </c>
      <c r="AZ7" s="2">
        <v>47093</v>
      </c>
      <c r="BA7" s="2">
        <v>47436</v>
      </c>
      <c r="BB7" s="2">
        <v>49368</v>
      </c>
      <c r="BC7" s="2">
        <v>49418</v>
      </c>
      <c r="BD7" s="2">
        <v>48128</v>
      </c>
      <c r="BE7" s="2">
        <v>47193</v>
      </c>
      <c r="BF7" s="2">
        <v>48719</v>
      </c>
      <c r="BG7" s="2">
        <v>49912</v>
      </c>
      <c r="BH7" s="2">
        <v>51658</v>
      </c>
      <c r="BI7" s="2">
        <v>52025</v>
      </c>
      <c r="BJ7" s="2">
        <v>52754</v>
      </c>
      <c r="BK7" s="2">
        <v>52113</v>
      </c>
      <c r="BL7" s="2">
        <v>54712</v>
      </c>
      <c r="BM7" s="2">
        <v>57241</v>
      </c>
      <c r="BN7" s="2">
        <v>58350</v>
      </c>
      <c r="BO7" s="2">
        <v>58938</v>
      </c>
      <c r="BP7" s="2">
        <v>61376</v>
      </c>
      <c r="BQ7" s="2">
        <v>62990</v>
      </c>
      <c r="BR7" s="2">
        <v>66600</v>
      </c>
      <c r="BS7" s="2">
        <v>67455</v>
      </c>
      <c r="BT7" s="2">
        <v>66077</v>
      </c>
      <c r="BU7" s="2">
        <v>67622</v>
      </c>
      <c r="BV7" s="2">
        <v>66539</v>
      </c>
      <c r="BW7" s="2">
        <v>68197</v>
      </c>
      <c r="BX7" s="2">
        <v>68012</v>
      </c>
      <c r="BY7" s="2">
        <v>66865</v>
      </c>
      <c r="BZ7" s="2">
        <v>65714</v>
      </c>
      <c r="CA7" s="2">
        <v>63535</v>
      </c>
      <c r="CB7" s="2">
        <v>63812</v>
      </c>
      <c r="CC7" s="2">
        <v>64199</v>
      </c>
      <c r="CD7" s="2">
        <v>65130</v>
      </c>
      <c r="CE7" s="2">
        <v>66269</v>
      </c>
      <c r="CF7" s="2">
        <v>69297</v>
      </c>
      <c r="CG7" s="2">
        <v>68557</v>
      </c>
      <c r="CH7" s="2">
        <v>69367</v>
      </c>
      <c r="CI7" s="2">
        <v>69932</v>
      </c>
      <c r="CJ7" s="2">
        <v>69387</v>
      </c>
      <c r="CK7" s="2">
        <v>70897</v>
      </c>
      <c r="CL7" s="2">
        <v>71793</v>
      </c>
      <c r="CM7" s="2">
        <v>73486</v>
      </c>
      <c r="CN7" s="2">
        <v>74141</v>
      </c>
      <c r="CO7" s="2">
        <v>73776</v>
      </c>
      <c r="CP7" s="2">
        <v>76803</v>
      </c>
      <c r="CQ7" s="2">
        <v>75480</v>
      </c>
      <c r="CR7" s="2">
        <v>78210</v>
      </c>
      <c r="CS7" s="2">
        <v>79909</v>
      </c>
      <c r="CT7" s="2">
        <v>80511</v>
      </c>
      <c r="CU7" s="2">
        <v>83621</v>
      </c>
      <c r="CV7" s="2">
        <v>84635</v>
      </c>
      <c r="CW7" s="2">
        <v>86356</v>
      </c>
      <c r="CX7" s="2">
        <v>88403</v>
      </c>
      <c r="CY7" s="2">
        <v>90761</v>
      </c>
      <c r="CZ7" s="2">
        <v>95102</v>
      </c>
      <c r="DA7" s="2">
        <v>94265</v>
      </c>
      <c r="DB7" s="2">
        <v>96721</v>
      </c>
      <c r="DC7" s="2">
        <v>98730</v>
      </c>
      <c r="DD7" s="2">
        <v>101343</v>
      </c>
      <c r="DE7" s="2">
        <v>101736</v>
      </c>
      <c r="DF7" s="2">
        <v>101476</v>
      </c>
      <c r="DG7" s="2">
        <v>104891</v>
      </c>
      <c r="DH7" s="2">
        <v>106416</v>
      </c>
      <c r="DI7" s="2">
        <v>109856</v>
      </c>
      <c r="DJ7" s="2">
        <v>112129</v>
      </c>
      <c r="DK7" s="2">
        <v>113296</v>
      </c>
      <c r="DL7" s="2">
        <v>116898</v>
      </c>
      <c r="DM7" s="2">
        <v>119292</v>
      </c>
      <c r="DN7" s="2">
        <v>123310</v>
      </c>
      <c r="DO7" s="2">
        <v>125943</v>
      </c>
      <c r="DP7" s="2">
        <v>126803</v>
      </c>
      <c r="DQ7" s="2">
        <v>124659</v>
      </c>
      <c r="DR7" s="2">
        <v>123472</v>
      </c>
      <c r="DS7" s="2">
        <v>127861</v>
      </c>
      <c r="DT7" s="2">
        <v>132776</v>
      </c>
      <c r="DU7" s="2">
        <v>131079</v>
      </c>
      <c r="DV7" s="2">
        <v>130866</v>
      </c>
      <c r="DW7" s="2">
        <v>132173</v>
      </c>
      <c r="DX7" s="2">
        <v>131088</v>
      </c>
      <c r="DY7" s="2">
        <v>132716</v>
      </c>
      <c r="DZ7" s="2">
        <v>136681</v>
      </c>
      <c r="EA7" s="2">
        <v>137511</v>
      </c>
      <c r="EB7" s="2">
        <v>141061</v>
      </c>
      <c r="EC7" s="2">
        <v>144797</v>
      </c>
      <c r="ED7" s="2">
        <v>147290</v>
      </c>
      <c r="EE7" s="2">
        <v>147041</v>
      </c>
      <c r="EF7" s="2">
        <v>152626</v>
      </c>
      <c r="EG7" s="2">
        <v>154080</v>
      </c>
      <c r="EH7" s="2">
        <v>158072</v>
      </c>
      <c r="EI7" s="2">
        <v>175318</v>
      </c>
      <c r="EJ7" s="2">
        <v>178564</v>
      </c>
      <c r="EK7" s="2">
        <v>159178</v>
      </c>
      <c r="EL7" s="2">
        <v>159782</v>
      </c>
      <c r="EM7" s="2">
        <v>164175</v>
      </c>
      <c r="EN7" s="2">
        <v>163949</v>
      </c>
      <c r="EO7" s="2">
        <v>169984</v>
      </c>
      <c r="EP7" s="2">
        <v>168782</v>
      </c>
      <c r="EQ7" s="2">
        <v>169186</v>
      </c>
      <c r="ER7" s="2">
        <v>168738</v>
      </c>
      <c r="ES7" s="2">
        <v>164573</v>
      </c>
      <c r="ET7" s="2">
        <v>155485</v>
      </c>
      <c r="EU7" s="2">
        <v>149466</v>
      </c>
      <c r="EV7" s="2">
        <v>149706</v>
      </c>
      <c r="EW7" s="2">
        <v>153651</v>
      </c>
      <c r="EX7" s="2">
        <v>157472</v>
      </c>
      <c r="EY7" s="2">
        <v>159135</v>
      </c>
      <c r="EZ7" s="2">
        <v>163978</v>
      </c>
      <c r="FA7" s="2">
        <v>169102</v>
      </c>
      <c r="FB7" s="2">
        <v>170871</v>
      </c>
      <c r="FC7" s="2">
        <v>167395</v>
      </c>
      <c r="FD7" s="2">
        <v>171705</v>
      </c>
      <c r="FE7" s="2">
        <v>170584</v>
      </c>
      <c r="FF7" s="2">
        <v>171578</v>
      </c>
      <c r="FG7" s="2">
        <v>173500</v>
      </c>
      <c r="FH7" s="2">
        <v>176342</v>
      </c>
      <c r="FI7" s="2">
        <v>175108</v>
      </c>
      <c r="FJ7" s="2">
        <v>171699</v>
      </c>
      <c r="FK7" s="2">
        <v>173450</v>
      </c>
      <c r="FL7" s="2">
        <v>181639</v>
      </c>
      <c r="FM7" s="2">
        <v>180198</v>
      </c>
      <c r="FN7" s="2">
        <v>183509</v>
      </c>
      <c r="FO7" s="2">
        <v>183053</v>
      </c>
      <c r="FP7" s="2">
        <v>183399</v>
      </c>
      <c r="FQ7" s="2">
        <v>188317</v>
      </c>
      <c r="FR7" s="2">
        <v>200436</v>
      </c>
      <c r="FS7" s="2">
        <v>199032</v>
      </c>
      <c r="FT7" s="2">
        <v>195932</v>
      </c>
      <c r="FU7" s="2">
        <v>194712</v>
      </c>
      <c r="FV7" s="2">
        <v>202774</v>
      </c>
      <c r="FW7" s="2">
        <v>203798</v>
      </c>
      <c r="FX7" s="2">
        <v>205394</v>
      </c>
      <c r="FY7" s="2">
        <v>212379</v>
      </c>
      <c r="FZ7" s="2">
        <v>206386</v>
      </c>
      <c r="GA7" s="2">
        <v>208767</v>
      </c>
      <c r="GB7" s="2">
        <v>215284</v>
      </c>
      <c r="GC7" s="2">
        <v>216527</v>
      </c>
      <c r="GD7" s="2">
        <v>212727</v>
      </c>
      <c r="GE7" s="2">
        <v>215666</v>
      </c>
      <c r="GF7" s="2">
        <v>219506</v>
      </c>
      <c r="GG7" s="2">
        <v>219699</v>
      </c>
      <c r="GH7" s="2">
        <v>227553</v>
      </c>
      <c r="GI7" s="2">
        <v>245960</v>
      </c>
      <c r="GJ7" s="2">
        <v>221484</v>
      </c>
      <c r="GK7" s="2">
        <v>224511</v>
      </c>
      <c r="GL7" s="2">
        <v>217670</v>
      </c>
      <c r="GM7" s="2">
        <v>211334</v>
      </c>
      <c r="GN7" s="2">
        <v>158911</v>
      </c>
      <c r="GO7" s="2">
        <v>186911</v>
      </c>
      <c r="GP7" s="2">
        <v>214356</v>
      </c>
      <c r="GQ7" s="2">
        <v>197637</v>
      </c>
      <c r="GR7" s="2">
        <v>197409</v>
      </c>
      <c r="GS7" s="2">
        <v>206737</v>
      </c>
      <c r="GT7" s="2">
        <v>210449</v>
      </c>
      <c r="GU7" s="2">
        <v>232349</v>
      </c>
      <c r="GV7" s="2">
        <v>235596</v>
      </c>
      <c r="GW7" s="2">
        <v>225986</v>
      </c>
      <c r="GX7" s="2">
        <v>231317</v>
      </c>
      <c r="GY7" s="2">
        <v>227182</v>
      </c>
      <c r="GZ7" s="2">
        <v>230165</v>
      </c>
      <c r="HA7" s="2">
        <v>225277</v>
      </c>
      <c r="HB7" s="2">
        <v>227795</v>
      </c>
      <c r="HC7" s="2">
        <v>225825</v>
      </c>
      <c r="HD7" s="2">
        <v>237299</v>
      </c>
      <c r="HE7" s="2">
        <v>231251</v>
      </c>
      <c r="HF7" s="2">
        <v>239645</v>
      </c>
      <c r="HG7" s="2">
        <v>242600</v>
      </c>
      <c r="HH7" s="2">
        <v>242549</v>
      </c>
      <c r="HI7" s="3">
        <v>240390.3</v>
      </c>
      <c r="HJ7" s="3">
        <v>240214.2</v>
      </c>
      <c r="HK7" s="3">
        <v>239817.1</v>
      </c>
      <c r="HL7" s="3">
        <v>240186.7</v>
      </c>
      <c r="HM7" s="3">
        <v>240899.8</v>
      </c>
      <c r="HN7" s="3">
        <v>241609</v>
      </c>
      <c r="HO7" s="3">
        <v>242275.6</v>
      </c>
      <c r="HP7" s="3">
        <v>243019.9</v>
      </c>
      <c r="HQ7" s="3">
        <v>243891.1</v>
      </c>
      <c r="HR7" s="3">
        <v>244813</v>
      </c>
      <c r="HS7" s="3">
        <v>245799.9</v>
      </c>
      <c r="HT7" s="3">
        <v>246756.8</v>
      </c>
      <c r="HU7" s="3">
        <v>247710.4</v>
      </c>
      <c r="HV7" s="3">
        <v>248645.3</v>
      </c>
      <c r="HW7" s="3">
        <v>249560.4</v>
      </c>
      <c r="HX7" s="3">
        <v>250501.1</v>
      </c>
      <c r="HY7" s="3">
        <v>251433.2</v>
      </c>
      <c r="HZ7" s="3">
        <v>252383.4</v>
      </c>
      <c r="IA7" s="3">
        <v>253356.1</v>
      </c>
      <c r="IB7" s="3">
        <v>254348.1</v>
      </c>
      <c r="IC7" s="3">
        <v>255359</v>
      </c>
      <c r="ID7" s="3">
        <v>256374.2</v>
      </c>
      <c r="IE7" s="3">
        <v>257393.5</v>
      </c>
      <c r="IF7" s="3">
        <v>258399</v>
      </c>
      <c r="IG7" s="3">
        <v>259408.5</v>
      </c>
      <c r="IH7" s="3">
        <v>260422.7</v>
      </c>
      <c r="II7" s="3">
        <v>261440.9</v>
      </c>
      <c r="IJ7" s="3">
        <v>262463.3</v>
      </c>
      <c r="IK7" s="3">
        <v>263490.09999999998</v>
      </c>
      <c r="IL7" s="3">
        <v>264520.90000000002</v>
      </c>
      <c r="IM7" s="3">
        <v>265526.3</v>
      </c>
      <c r="IN7" s="3">
        <v>266537.3</v>
      </c>
      <c r="IO7" s="3">
        <v>267563.09999999998</v>
      </c>
      <c r="IP7" s="3">
        <v>268573.59999999998</v>
      </c>
      <c r="IQ7" s="3">
        <v>269609.3</v>
      </c>
      <c r="IR7" s="3">
        <v>270626.7</v>
      </c>
      <c r="IS7" s="3">
        <v>271637</v>
      </c>
      <c r="IT7" s="3">
        <v>272651.40000000002</v>
      </c>
      <c r="IU7" s="3">
        <v>273683.59999999998</v>
      </c>
      <c r="IV7" s="3">
        <v>274720.8</v>
      </c>
      <c r="IW7" s="3">
        <v>275762.90000000002</v>
      </c>
      <c r="IX7" s="3">
        <v>276809.40000000002</v>
      </c>
      <c r="IY7" s="3">
        <v>277882.09999999998</v>
      </c>
      <c r="IZ7" s="3">
        <v>278960.59999999998</v>
      </c>
      <c r="JA7" s="3">
        <v>280044.79999999999</v>
      </c>
      <c r="JB7" s="3">
        <v>281134.09999999998</v>
      </c>
      <c r="JC7" s="3">
        <v>282229.59999999998</v>
      </c>
      <c r="JD7" s="3">
        <v>283330.3</v>
      </c>
      <c r="JE7" s="3">
        <v>284437.2</v>
      </c>
      <c r="JF7" s="3">
        <v>285549.8</v>
      </c>
      <c r="JG7" s="3">
        <v>286668.7</v>
      </c>
      <c r="JH7" s="3">
        <v>287793.2</v>
      </c>
      <c r="JI7" s="3">
        <v>288923.3</v>
      </c>
      <c r="JJ7" s="3">
        <v>290059.5</v>
      </c>
      <c r="JK7" s="3">
        <v>291202.2</v>
      </c>
      <c r="JL7" s="3">
        <v>292350</v>
      </c>
      <c r="JM7" s="3">
        <v>293504.59999999998</v>
      </c>
      <c r="JN7" s="3">
        <v>294664.5</v>
      </c>
      <c r="JO7" s="3">
        <v>295847.09999999998</v>
      </c>
      <c r="JP7" s="3">
        <v>297035.40000000002</v>
      </c>
      <c r="JQ7" s="3">
        <v>298229.59999999998</v>
      </c>
      <c r="JR7" s="3">
        <v>299429.59999999998</v>
      </c>
      <c r="JS7" s="3">
        <v>300656.8</v>
      </c>
      <c r="JT7" s="3">
        <v>301890.40000000002</v>
      </c>
      <c r="JU7" s="3">
        <v>303133.5</v>
      </c>
      <c r="JV7" s="3">
        <v>304382.90000000002</v>
      </c>
      <c r="JW7" s="3">
        <v>305638.40000000002</v>
      </c>
      <c r="JX7" s="3">
        <v>306899.7</v>
      </c>
      <c r="JY7" s="3">
        <v>308143.8</v>
      </c>
      <c r="JZ7" s="3">
        <v>309393.3</v>
      </c>
      <c r="KA7" s="3">
        <v>310648.7</v>
      </c>
      <c r="KB7" s="3">
        <v>311909.40000000002</v>
      </c>
      <c r="KC7" s="3">
        <v>313124.59999999998</v>
      </c>
      <c r="KD7" s="3">
        <v>314344.2</v>
      </c>
      <c r="KE7" s="3">
        <v>315568.90000000002</v>
      </c>
      <c r="KF7" s="3">
        <v>316797.8</v>
      </c>
      <c r="KG7" s="3">
        <v>317984.2</v>
      </c>
      <c r="KH7" s="3">
        <v>319174.2</v>
      </c>
      <c r="KI7" s="3">
        <v>320367.90000000002</v>
      </c>
      <c r="KJ7" s="3">
        <v>321565.59999999998</v>
      </c>
      <c r="KK7" s="3">
        <v>322746.3</v>
      </c>
      <c r="KL7" s="3">
        <v>323930.2</v>
      </c>
      <c r="KM7" s="3">
        <v>325117.90000000002</v>
      </c>
      <c r="KN7" s="3">
        <v>326309</v>
      </c>
      <c r="KO7" s="3">
        <v>327514.90000000002</v>
      </c>
      <c r="KP7" s="3">
        <v>328724.5</v>
      </c>
      <c r="KQ7" s="3">
        <v>329937.8</v>
      </c>
      <c r="KR7" s="3">
        <v>331154.59999999998</v>
      </c>
      <c r="KS7" s="3">
        <v>332357.5</v>
      </c>
      <c r="KT7" s="3">
        <v>333564.3</v>
      </c>
      <c r="KU7" s="3">
        <v>334774.3</v>
      </c>
      <c r="KV7" s="3">
        <v>335987.4</v>
      </c>
      <c r="KW7" s="3">
        <v>337196.9</v>
      </c>
      <c r="KX7" s="3">
        <v>338409.6</v>
      </c>
      <c r="KY7" s="3">
        <v>339625.8</v>
      </c>
      <c r="KZ7" s="3">
        <v>340845.4</v>
      </c>
      <c r="LA7" s="3">
        <v>342043.6</v>
      </c>
      <c r="LB7" s="3">
        <v>343244.79999999999</v>
      </c>
      <c r="LC7" s="3">
        <v>344463.6</v>
      </c>
      <c r="LD7" s="3">
        <v>345684.9</v>
      </c>
      <c r="LE7" s="3">
        <v>346900.3</v>
      </c>
      <c r="LF7" s="3">
        <v>348118.3</v>
      </c>
      <c r="LG7" s="3">
        <v>349339.1</v>
      </c>
      <c r="LH7" s="3">
        <v>350562.5</v>
      </c>
      <c r="LI7" s="3">
        <v>351775.5</v>
      </c>
      <c r="LJ7" s="3">
        <v>352991.1</v>
      </c>
      <c r="LK7" s="3">
        <v>354209.1</v>
      </c>
      <c r="LL7" s="3">
        <v>355430.3</v>
      </c>
      <c r="LM7" s="3">
        <v>356628.1</v>
      </c>
      <c r="LN7" s="3">
        <v>357827.5</v>
      </c>
      <c r="LO7" s="3">
        <v>359028.7</v>
      </c>
      <c r="LP7" s="3">
        <v>360232.6</v>
      </c>
      <c r="LQ7" s="3">
        <v>361437.7</v>
      </c>
      <c r="LR7" s="3">
        <v>362645.1</v>
      </c>
      <c r="LS7" s="3">
        <v>363854.5</v>
      </c>
      <c r="LT7" s="3">
        <v>365066.8</v>
      </c>
      <c r="LU7" s="3">
        <v>366269.2</v>
      </c>
      <c r="LV7" s="3">
        <v>367473.4</v>
      </c>
      <c r="LW7" s="3">
        <v>368679.7</v>
      </c>
      <c r="LX7" s="3">
        <v>369888.1</v>
      </c>
      <c r="LY7" s="3">
        <v>371087.5</v>
      </c>
      <c r="LZ7" s="3">
        <v>372288.2</v>
      </c>
      <c r="MA7" s="3">
        <v>373491.3</v>
      </c>
      <c r="MB7" s="3">
        <v>374695.5</v>
      </c>
      <c r="MC7" s="3">
        <v>375901.8</v>
      </c>
      <c r="MD7" s="3">
        <v>377109.3</v>
      </c>
      <c r="ME7" s="3">
        <v>378319.4</v>
      </c>
      <c r="MF7" s="3">
        <v>379531.6</v>
      </c>
      <c r="MG7" s="3">
        <v>380753.6</v>
      </c>
      <c r="MH7" s="3">
        <v>381978.3</v>
      </c>
      <c r="MI7" s="3">
        <v>383205</v>
      </c>
      <c r="MJ7" s="3">
        <v>384434</v>
      </c>
      <c r="MK7" s="3">
        <v>385657.59999999998</v>
      </c>
      <c r="ML7" s="3">
        <v>386883.5</v>
      </c>
      <c r="MM7" s="3">
        <v>388111.4</v>
      </c>
      <c r="MN7" s="3">
        <v>389341.8</v>
      </c>
      <c r="MO7" s="3">
        <v>390582.5</v>
      </c>
      <c r="MP7" s="3">
        <v>391825.7</v>
      </c>
      <c r="MQ7" s="3">
        <v>393070.8</v>
      </c>
      <c r="MR7" s="3">
        <v>394318.3</v>
      </c>
      <c r="MS7" s="3">
        <v>395567.9</v>
      </c>
      <c r="MT7" s="3">
        <v>396819.6</v>
      </c>
      <c r="MU7" t="s">
        <v>375</v>
      </c>
      <c r="MV7" t="b">
        <v>1</v>
      </c>
      <c r="MW7" s="1" t="s">
        <v>376</v>
      </c>
      <c r="MX7" t="s">
        <v>377</v>
      </c>
      <c r="MY7">
        <v>2025</v>
      </c>
      <c r="MZ7">
        <v>2</v>
      </c>
      <c r="NA7" t="s">
        <v>377</v>
      </c>
      <c r="NB7" t="s">
        <v>777</v>
      </c>
      <c r="NC7" s="1" t="s">
        <v>778</v>
      </c>
      <c r="ND7" t="s">
        <v>380</v>
      </c>
      <c r="NE7" t="s">
        <v>779</v>
      </c>
      <c r="NF7" s="1" t="s">
        <v>843</v>
      </c>
    </row>
    <row r="8" spans="1:370" x14ac:dyDescent="0.25">
      <c r="A8" t="s">
        <v>370</v>
      </c>
      <c r="B8" t="s">
        <v>780</v>
      </c>
      <c r="C8" s="1" t="s">
        <v>846</v>
      </c>
      <c r="D8" t="s">
        <v>781</v>
      </c>
      <c r="E8" t="s">
        <v>377</v>
      </c>
      <c r="F8" t="s">
        <v>374</v>
      </c>
      <c r="G8" s="2">
        <v>11.88749</v>
      </c>
      <c r="H8" s="2">
        <v>12.304600000000001</v>
      </c>
      <c r="I8" s="2">
        <v>12.51315</v>
      </c>
      <c r="J8" s="2">
        <v>13.008459999999999</v>
      </c>
      <c r="K8" s="2">
        <v>13.47771</v>
      </c>
      <c r="L8" s="2">
        <v>14.23371</v>
      </c>
      <c r="M8" s="2">
        <v>14.572609999999999</v>
      </c>
      <c r="N8" s="2">
        <v>15.250400000000001</v>
      </c>
      <c r="O8" s="2">
        <v>16.058540000000001</v>
      </c>
      <c r="P8" s="2">
        <v>17.466270000000002</v>
      </c>
      <c r="Q8" s="2">
        <v>18.222280000000001</v>
      </c>
      <c r="R8" s="2">
        <v>18.847930000000002</v>
      </c>
      <c r="S8" s="2">
        <v>19.42145</v>
      </c>
      <c r="T8" s="2">
        <v>20.125319999999999</v>
      </c>
      <c r="U8" s="2">
        <v>20.594560000000001</v>
      </c>
      <c r="V8" s="2">
        <v>21.506979999999999</v>
      </c>
      <c r="W8" s="2">
        <v>22.471530000000001</v>
      </c>
      <c r="X8" s="2">
        <v>23.410019999999999</v>
      </c>
      <c r="Y8" s="2">
        <v>23.82713</v>
      </c>
      <c r="Z8" s="2">
        <v>24.139949999999999</v>
      </c>
      <c r="AA8" s="2">
        <v>24.452780000000001</v>
      </c>
      <c r="AB8" s="2">
        <v>25.078440000000001</v>
      </c>
      <c r="AC8" s="2">
        <v>25.469480000000001</v>
      </c>
      <c r="AD8" s="2">
        <v>25.860510000000001</v>
      </c>
      <c r="AE8" s="2">
        <v>26.43403</v>
      </c>
      <c r="AF8" s="2">
        <v>27.268239999999999</v>
      </c>
      <c r="AG8" s="2">
        <v>28.910589999999999</v>
      </c>
      <c r="AH8" s="2">
        <v>29.718730000000001</v>
      </c>
      <c r="AI8" s="2">
        <v>30.605080000000001</v>
      </c>
      <c r="AJ8" s="2">
        <v>32.247430000000001</v>
      </c>
      <c r="AK8" s="2">
        <v>32.951300000000003</v>
      </c>
      <c r="AL8" s="2">
        <v>33.550879999999999</v>
      </c>
      <c r="AM8" s="2">
        <v>34.385100000000001</v>
      </c>
      <c r="AN8" s="2">
        <v>36.079590000000003</v>
      </c>
      <c r="AO8" s="2">
        <v>36.731310000000001</v>
      </c>
      <c r="AP8" s="2">
        <v>37.435180000000003</v>
      </c>
      <c r="AQ8" s="2">
        <v>37.878349999999998</v>
      </c>
      <c r="AR8" s="2">
        <v>39.181800000000003</v>
      </c>
      <c r="AS8" s="2">
        <v>39.416420000000002</v>
      </c>
      <c r="AT8" s="2">
        <v>39.885669999999998</v>
      </c>
      <c r="AU8" s="2">
        <v>40.172429999999999</v>
      </c>
      <c r="AV8" s="2">
        <v>40.85022</v>
      </c>
      <c r="AW8" s="2">
        <v>41.293399999999998</v>
      </c>
      <c r="AX8" s="2">
        <v>41.762639999999998</v>
      </c>
      <c r="AY8" s="2">
        <v>41.86692</v>
      </c>
      <c r="AZ8" s="2">
        <v>42.779339999999998</v>
      </c>
      <c r="BA8" s="2">
        <v>42.98789</v>
      </c>
      <c r="BB8" s="2">
        <v>43.431060000000002</v>
      </c>
      <c r="BC8" s="2">
        <v>43.874229999999997</v>
      </c>
      <c r="BD8" s="2">
        <v>44.995199999999997</v>
      </c>
      <c r="BE8" s="2">
        <v>45.125549999999997</v>
      </c>
      <c r="BF8" s="2">
        <v>45.490519999999997</v>
      </c>
      <c r="BG8" s="2">
        <v>45.646929999999998</v>
      </c>
      <c r="BH8" s="2">
        <v>46.3508</v>
      </c>
      <c r="BI8" s="2">
        <v>46.533279999999998</v>
      </c>
      <c r="BJ8" s="2">
        <v>46.924320000000002</v>
      </c>
      <c r="BK8" s="2">
        <v>47.237139999999997</v>
      </c>
      <c r="BL8" s="2">
        <v>47.836730000000003</v>
      </c>
      <c r="BM8" s="2">
        <v>47.888869999999997</v>
      </c>
      <c r="BN8" s="2">
        <v>48.436320000000002</v>
      </c>
      <c r="BO8" s="2">
        <v>48.566670000000002</v>
      </c>
      <c r="BP8" s="2">
        <v>49.5</v>
      </c>
      <c r="BQ8" s="2">
        <v>49.9</v>
      </c>
      <c r="BR8" s="2">
        <v>50.466670000000001</v>
      </c>
      <c r="BS8" s="2">
        <v>51</v>
      </c>
      <c r="BT8" s="2">
        <v>52.133339999999997</v>
      </c>
      <c r="BU8" s="2">
        <v>52.466670000000001</v>
      </c>
      <c r="BV8" s="2">
        <v>53.266669999999998</v>
      </c>
      <c r="BW8" s="2">
        <v>53.933329999999998</v>
      </c>
      <c r="BX8" s="2">
        <v>55.6</v>
      </c>
      <c r="BY8" s="2">
        <v>56.4</v>
      </c>
      <c r="BZ8" s="2">
        <v>57.466670000000001</v>
      </c>
      <c r="CA8" s="2">
        <v>57.666670000000003</v>
      </c>
      <c r="CB8" s="2">
        <v>60.266669999999998</v>
      </c>
      <c r="CC8" s="2">
        <v>60.833329999999997</v>
      </c>
      <c r="CD8" s="2">
        <v>61.466670000000001</v>
      </c>
      <c r="CE8" s="2">
        <v>61.7</v>
      </c>
      <c r="CF8" s="2">
        <v>62.833329999999997</v>
      </c>
      <c r="CG8" s="2">
        <v>62.733330000000002</v>
      </c>
      <c r="CH8" s="2">
        <v>63.133339999999997</v>
      </c>
      <c r="CI8" s="2">
        <v>63.2</v>
      </c>
      <c r="CJ8" s="2">
        <v>64.433329999999998</v>
      </c>
      <c r="CK8" s="2">
        <v>64.5</v>
      </c>
      <c r="CL8" s="2">
        <v>64.666659999999993</v>
      </c>
      <c r="CM8" s="2">
        <v>64.766670000000005</v>
      </c>
      <c r="CN8" s="2">
        <v>65.7</v>
      </c>
      <c r="CO8" s="2">
        <v>65.633330000000001</v>
      </c>
      <c r="CP8" s="2">
        <v>65.8</v>
      </c>
      <c r="CQ8" s="2">
        <v>66.333340000000007</v>
      </c>
      <c r="CR8" s="2">
        <v>67.266670000000005</v>
      </c>
      <c r="CS8" s="2">
        <v>67.400000000000006</v>
      </c>
      <c r="CT8" s="2">
        <v>67.733329999999995</v>
      </c>
      <c r="CU8" s="2">
        <v>68.099999999999994</v>
      </c>
      <c r="CV8" s="2">
        <v>68.866669999999999</v>
      </c>
      <c r="CW8" s="2">
        <v>68.933329999999998</v>
      </c>
      <c r="CX8" s="2">
        <v>69.366669999999999</v>
      </c>
      <c r="CY8" s="2">
        <v>69.366669999999999</v>
      </c>
      <c r="CZ8" s="2">
        <v>70</v>
      </c>
      <c r="DA8" s="2">
        <v>70.266670000000005</v>
      </c>
      <c r="DB8" s="2">
        <v>70.633330000000001</v>
      </c>
      <c r="DC8" s="2">
        <v>70.5</v>
      </c>
      <c r="DD8" s="2">
        <v>71.266670000000005</v>
      </c>
      <c r="DE8" s="2">
        <v>71.233329999999995</v>
      </c>
      <c r="DF8" s="2">
        <v>71.633330000000001</v>
      </c>
      <c r="DG8" s="2">
        <v>71.599999999999994</v>
      </c>
      <c r="DH8" s="2">
        <v>72.3</v>
      </c>
      <c r="DI8" s="2">
        <v>72.133330000000001</v>
      </c>
      <c r="DJ8" s="2">
        <v>72.433329999999998</v>
      </c>
      <c r="DK8" s="2">
        <v>72.133330000000001</v>
      </c>
      <c r="DL8" s="2">
        <v>72.766670000000005</v>
      </c>
      <c r="DM8" s="2">
        <v>72.7</v>
      </c>
      <c r="DN8" s="2">
        <v>73.166659999999993</v>
      </c>
      <c r="DO8" s="2">
        <v>72.766670000000005</v>
      </c>
      <c r="DP8" s="2">
        <v>73.833340000000007</v>
      </c>
      <c r="DQ8" s="2">
        <v>73.866669999999999</v>
      </c>
      <c r="DR8" s="2">
        <v>73.900000000000006</v>
      </c>
      <c r="DS8" s="2">
        <v>73.866669999999999</v>
      </c>
      <c r="DT8" s="2">
        <v>74.533330000000007</v>
      </c>
      <c r="DU8" s="2">
        <v>74.599999999999994</v>
      </c>
      <c r="DV8" s="2">
        <v>75</v>
      </c>
      <c r="DW8" s="2">
        <v>75</v>
      </c>
      <c r="DX8" s="2">
        <v>75.466669999999993</v>
      </c>
      <c r="DY8" s="2">
        <v>75.599999999999994</v>
      </c>
      <c r="DZ8" s="2">
        <v>76.033330000000007</v>
      </c>
      <c r="EA8" s="2">
        <v>75.966669999999993</v>
      </c>
      <c r="EB8" s="2">
        <v>76.533330000000007</v>
      </c>
      <c r="EC8" s="2">
        <v>76.566670000000002</v>
      </c>
      <c r="ED8" s="2">
        <v>77.099999999999994</v>
      </c>
      <c r="EE8" s="2">
        <v>77.233329999999995</v>
      </c>
      <c r="EF8" s="2">
        <v>78</v>
      </c>
      <c r="EG8" s="2">
        <v>78.400000000000006</v>
      </c>
      <c r="EH8" s="2">
        <v>78.766670000000005</v>
      </c>
      <c r="EI8" s="2">
        <v>78.733329999999995</v>
      </c>
      <c r="EJ8" s="2">
        <v>79.8</v>
      </c>
      <c r="EK8" s="2">
        <v>80.3</v>
      </c>
      <c r="EL8" s="2">
        <v>80.900000000000006</v>
      </c>
      <c r="EM8" s="2">
        <v>81</v>
      </c>
      <c r="EN8" s="2">
        <v>81.8</v>
      </c>
      <c r="EO8" s="2">
        <v>81.733329999999995</v>
      </c>
      <c r="EP8" s="2">
        <v>82.6</v>
      </c>
      <c r="EQ8" s="2">
        <v>82.933329999999998</v>
      </c>
      <c r="ER8" s="2">
        <v>84.6</v>
      </c>
      <c r="ES8" s="2">
        <v>85.633330000000001</v>
      </c>
      <c r="ET8" s="2">
        <v>85.733329999999995</v>
      </c>
      <c r="EU8" s="2">
        <v>85.433329999999998</v>
      </c>
      <c r="EV8" s="2">
        <v>86.366669999999999</v>
      </c>
      <c r="EW8" s="2">
        <v>86.933329999999998</v>
      </c>
      <c r="EX8" s="2">
        <v>87.566670000000002</v>
      </c>
      <c r="EY8" s="2">
        <v>88.233329999999995</v>
      </c>
      <c r="EZ8" s="2">
        <v>89.366669999999999</v>
      </c>
      <c r="FA8" s="2">
        <v>89.633330000000001</v>
      </c>
      <c r="FB8" s="2">
        <v>90.5</v>
      </c>
      <c r="FC8" s="2">
        <v>91.833340000000007</v>
      </c>
      <c r="FD8" s="2">
        <v>93.3</v>
      </c>
      <c r="FE8" s="2">
        <v>93.833340000000007</v>
      </c>
      <c r="FF8" s="2">
        <v>94.733329999999995</v>
      </c>
      <c r="FG8" s="2">
        <v>95.033330000000007</v>
      </c>
      <c r="FH8" s="2">
        <v>95.8</v>
      </c>
      <c r="FI8" s="2">
        <v>96.066670000000002</v>
      </c>
      <c r="FJ8" s="2">
        <v>97.266670000000005</v>
      </c>
      <c r="FK8" s="2">
        <v>97.666659999999993</v>
      </c>
      <c r="FL8" s="2">
        <v>98.366669999999999</v>
      </c>
      <c r="FM8" s="2">
        <v>98.7</v>
      </c>
      <c r="FN8" s="2">
        <v>99.3</v>
      </c>
      <c r="FO8" s="2">
        <v>99.4</v>
      </c>
      <c r="FP8" s="2">
        <v>100.1</v>
      </c>
      <c r="FQ8" s="2">
        <v>100.13330000000001</v>
      </c>
      <c r="FR8" s="2">
        <v>100.2</v>
      </c>
      <c r="FS8" s="2">
        <v>99.5</v>
      </c>
      <c r="FT8" s="2">
        <v>100.0667</v>
      </c>
      <c r="FU8" s="2">
        <v>100.16670000000001</v>
      </c>
      <c r="FV8" s="2">
        <v>100.3</v>
      </c>
      <c r="FW8" s="2">
        <v>99.833340000000007</v>
      </c>
      <c r="FX8" s="2">
        <v>100.4</v>
      </c>
      <c r="FY8" s="2">
        <v>100.86669999999999</v>
      </c>
      <c r="FZ8" s="2">
        <v>101.5</v>
      </c>
      <c r="GA8" s="2">
        <v>102</v>
      </c>
      <c r="GB8" s="2">
        <v>103.16670000000001</v>
      </c>
      <c r="GC8" s="2">
        <v>103.7</v>
      </c>
      <c r="GD8" s="2">
        <v>104.5667</v>
      </c>
      <c r="GE8" s="2">
        <v>104.7667</v>
      </c>
      <c r="GF8" s="2">
        <v>105.66670000000001</v>
      </c>
      <c r="GG8" s="2">
        <v>106.3</v>
      </c>
      <c r="GH8" s="2">
        <v>106.9333</v>
      </c>
      <c r="GI8" s="2">
        <v>106.7</v>
      </c>
      <c r="GJ8" s="2">
        <v>107.8</v>
      </c>
      <c r="GK8" s="2">
        <v>108.2667</v>
      </c>
      <c r="GL8" s="2">
        <v>108.4333</v>
      </c>
      <c r="GM8" s="2">
        <v>108.4667</v>
      </c>
      <c r="GN8" s="2">
        <v>108.5333</v>
      </c>
      <c r="GO8" s="2">
        <v>108.9333</v>
      </c>
      <c r="GP8" s="2">
        <v>109.0667</v>
      </c>
      <c r="GQ8" s="2">
        <v>109.16670000000001</v>
      </c>
      <c r="GR8" s="2">
        <v>110.7333</v>
      </c>
      <c r="GS8" s="2">
        <v>111.9333</v>
      </c>
      <c r="GT8" s="2">
        <v>114.4</v>
      </c>
      <c r="GU8" s="2">
        <v>115.9333</v>
      </c>
      <c r="GV8" s="2">
        <v>120.86669999999999</v>
      </c>
      <c r="GW8" s="2">
        <v>123.13330000000001</v>
      </c>
      <c r="GX8" s="2">
        <v>126.7</v>
      </c>
      <c r="GY8" s="2">
        <v>127.7333</v>
      </c>
      <c r="GZ8" s="2">
        <v>131.0667</v>
      </c>
      <c r="HA8" s="2">
        <v>131.4</v>
      </c>
      <c r="HB8" s="2">
        <v>131.9667</v>
      </c>
      <c r="HC8" s="2">
        <v>132.26669999999999</v>
      </c>
      <c r="HD8" s="2">
        <v>133.83330000000001</v>
      </c>
      <c r="HE8" s="2">
        <v>134.1</v>
      </c>
      <c r="HF8" s="2">
        <v>135.23330000000001</v>
      </c>
      <c r="HG8" s="2">
        <v>135.9667</v>
      </c>
      <c r="HH8" s="2">
        <v>138.5</v>
      </c>
      <c r="HI8" s="3">
        <v>139.27160000000001</v>
      </c>
      <c r="HJ8" s="3">
        <v>140.2457</v>
      </c>
      <c r="HK8" s="3">
        <v>140.56909999999999</v>
      </c>
      <c r="HL8" s="3">
        <v>142.05090000000001</v>
      </c>
      <c r="HM8" s="3">
        <v>142.93950000000001</v>
      </c>
      <c r="HN8" s="3">
        <v>143.84379999999999</v>
      </c>
      <c r="HO8" s="3">
        <v>144.2276</v>
      </c>
      <c r="HP8" s="3">
        <v>145.6848</v>
      </c>
      <c r="HQ8" s="3">
        <v>146.5068</v>
      </c>
      <c r="HR8" s="3">
        <v>147.27860000000001</v>
      </c>
      <c r="HS8" s="3">
        <v>147.47980000000001</v>
      </c>
      <c r="HT8" s="3">
        <v>148.8931</v>
      </c>
      <c r="HU8" s="3">
        <v>149.70910000000001</v>
      </c>
      <c r="HV8" s="3">
        <v>150.41239999999999</v>
      </c>
      <c r="HW8" s="3">
        <v>150.6645</v>
      </c>
      <c r="HX8" s="3">
        <v>152.09729999999999</v>
      </c>
      <c r="HY8" s="3">
        <v>152.92760000000001</v>
      </c>
      <c r="HZ8" s="3">
        <v>153.5736</v>
      </c>
      <c r="IA8" s="3">
        <v>153.76859999999999</v>
      </c>
      <c r="IB8" s="3">
        <v>155.2021</v>
      </c>
      <c r="IC8" s="3">
        <v>156.05289999999999</v>
      </c>
      <c r="ID8" s="3">
        <v>156.6661</v>
      </c>
      <c r="IE8" s="3">
        <v>156.8443</v>
      </c>
      <c r="IF8" s="3">
        <v>158.31620000000001</v>
      </c>
      <c r="IG8" s="3">
        <v>159.2115</v>
      </c>
      <c r="IH8" s="3">
        <v>159.79259999999999</v>
      </c>
      <c r="II8" s="3">
        <v>159.94749999999999</v>
      </c>
      <c r="IJ8" s="3">
        <v>161.46619999999999</v>
      </c>
      <c r="IK8" s="3">
        <v>162.42150000000001</v>
      </c>
      <c r="IL8" s="3">
        <v>162.98140000000001</v>
      </c>
      <c r="IM8" s="3">
        <v>163.12119999999999</v>
      </c>
      <c r="IN8" s="3">
        <v>164.69630000000001</v>
      </c>
      <c r="IO8" s="3">
        <v>165.71680000000001</v>
      </c>
      <c r="IP8" s="3">
        <v>166.245</v>
      </c>
      <c r="IQ8" s="3">
        <v>166.36019999999999</v>
      </c>
      <c r="IR8" s="3">
        <v>167.99299999999999</v>
      </c>
      <c r="IS8" s="3">
        <v>169.0822</v>
      </c>
      <c r="IT8" s="3">
        <v>169.56870000000001</v>
      </c>
      <c r="IU8" s="3">
        <v>169.6542</v>
      </c>
      <c r="IV8" s="3">
        <v>171.34989999999999</v>
      </c>
      <c r="IW8" s="3">
        <v>172.5172</v>
      </c>
      <c r="IX8" s="3">
        <v>172.95740000000001</v>
      </c>
      <c r="IY8" s="3">
        <v>173.0472</v>
      </c>
      <c r="IZ8" s="3">
        <v>174.77670000000001</v>
      </c>
      <c r="JA8" s="3">
        <v>175.9675</v>
      </c>
      <c r="JB8" s="3">
        <v>176.41640000000001</v>
      </c>
      <c r="JC8" s="3">
        <v>176.50790000000001</v>
      </c>
      <c r="JD8" s="3">
        <v>178.27209999999999</v>
      </c>
      <c r="JE8" s="3">
        <v>179.48660000000001</v>
      </c>
      <c r="JF8" s="3">
        <v>179.94460000000001</v>
      </c>
      <c r="JG8" s="3">
        <v>180.03800000000001</v>
      </c>
      <c r="JH8" s="3">
        <v>181.83750000000001</v>
      </c>
      <c r="JI8" s="3">
        <v>183.07640000000001</v>
      </c>
      <c r="JJ8" s="3">
        <v>183.5436</v>
      </c>
      <c r="JK8" s="3">
        <v>183.6388</v>
      </c>
      <c r="JL8" s="3">
        <v>185.4743</v>
      </c>
      <c r="JM8" s="3">
        <v>186.738</v>
      </c>
      <c r="JN8" s="3">
        <v>187.21449999999999</v>
      </c>
      <c r="JO8" s="3">
        <v>187.3116</v>
      </c>
      <c r="JP8" s="3">
        <v>189.184</v>
      </c>
      <c r="JQ8" s="3">
        <v>190.47300000000001</v>
      </c>
      <c r="JR8" s="3">
        <v>190.959</v>
      </c>
      <c r="JS8" s="3">
        <v>191.05799999999999</v>
      </c>
      <c r="JT8" s="3">
        <v>192.96770000000001</v>
      </c>
      <c r="JU8" s="3">
        <v>194.2824</v>
      </c>
      <c r="JV8" s="3">
        <v>194.7782</v>
      </c>
      <c r="JW8" s="3">
        <v>194.8793</v>
      </c>
      <c r="JX8" s="3">
        <v>196.82730000000001</v>
      </c>
      <c r="JY8" s="3">
        <v>198.16820000000001</v>
      </c>
      <c r="JZ8" s="3">
        <v>198.6739</v>
      </c>
      <c r="KA8" s="3">
        <v>198.77690000000001</v>
      </c>
      <c r="KB8" s="3">
        <v>200.7637</v>
      </c>
      <c r="KC8" s="3">
        <v>202.13159999999999</v>
      </c>
      <c r="KD8" s="3">
        <v>202.64750000000001</v>
      </c>
      <c r="KE8" s="3">
        <v>202.7525</v>
      </c>
      <c r="KF8" s="3">
        <v>204.7792</v>
      </c>
      <c r="KG8" s="3">
        <v>206.17429999999999</v>
      </c>
      <c r="KH8" s="3">
        <v>206.7003</v>
      </c>
      <c r="KI8" s="3">
        <v>206.8074</v>
      </c>
      <c r="KJ8" s="3">
        <v>208.87440000000001</v>
      </c>
      <c r="KK8" s="3">
        <v>210.29740000000001</v>
      </c>
      <c r="KL8" s="3">
        <v>210.83410000000001</v>
      </c>
      <c r="KM8" s="3">
        <v>210.94329999999999</v>
      </c>
      <c r="KN8" s="3">
        <v>213.05160000000001</v>
      </c>
      <c r="KO8" s="3">
        <v>214.50309999999999</v>
      </c>
      <c r="KP8" s="3">
        <v>215.05029999999999</v>
      </c>
      <c r="KQ8" s="3">
        <v>215.1618</v>
      </c>
      <c r="KR8" s="3">
        <v>217.31229999999999</v>
      </c>
      <c r="KS8" s="3">
        <v>218.7929</v>
      </c>
      <c r="KT8" s="3">
        <v>219.3511</v>
      </c>
      <c r="KU8" s="3">
        <v>219.4648</v>
      </c>
      <c r="KV8" s="3">
        <v>221.6583</v>
      </c>
      <c r="KW8" s="3">
        <v>223.16849999999999</v>
      </c>
      <c r="KX8" s="3">
        <v>223.73779999999999</v>
      </c>
      <c r="KY8" s="3">
        <v>223.85390000000001</v>
      </c>
      <c r="KZ8" s="3">
        <v>226.09129999999999</v>
      </c>
      <c r="LA8" s="3">
        <v>227.6319</v>
      </c>
      <c r="LB8" s="3">
        <v>228.21279999999999</v>
      </c>
      <c r="LC8" s="3">
        <v>228.3313</v>
      </c>
      <c r="LD8" s="3">
        <v>230.61359999999999</v>
      </c>
      <c r="LE8" s="3">
        <v>232.1848</v>
      </c>
      <c r="LF8" s="3">
        <v>232.77719999999999</v>
      </c>
      <c r="LG8" s="3">
        <v>232.89779999999999</v>
      </c>
      <c r="LH8" s="3">
        <v>235.22569999999999</v>
      </c>
      <c r="LI8" s="3">
        <v>236.82839999999999</v>
      </c>
      <c r="LJ8" s="3">
        <v>237.43260000000001</v>
      </c>
      <c r="LK8" s="3">
        <v>237.55549999999999</v>
      </c>
      <c r="LL8" s="3">
        <v>239.9299</v>
      </c>
      <c r="LM8" s="3">
        <v>241.56469999999999</v>
      </c>
      <c r="LN8" s="3">
        <v>242.18100000000001</v>
      </c>
      <c r="LO8" s="3">
        <v>242.3066</v>
      </c>
      <c r="LP8" s="3">
        <v>244.72839999999999</v>
      </c>
      <c r="LQ8" s="3">
        <v>246.39570000000001</v>
      </c>
      <c r="LR8" s="3">
        <v>247.02430000000001</v>
      </c>
      <c r="LS8" s="3">
        <v>247.1523</v>
      </c>
      <c r="LT8" s="3">
        <v>249.62260000000001</v>
      </c>
      <c r="LU8" s="3">
        <v>251.3235</v>
      </c>
      <c r="LV8" s="3">
        <v>251.9648</v>
      </c>
      <c r="LW8" s="3">
        <v>252.09540000000001</v>
      </c>
      <c r="LX8" s="3">
        <v>254.61519999999999</v>
      </c>
      <c r="LY8" s="3">
        <v>256.35000000000002</v>
      </c>
      <c r="LZ8" s="3">
        <v>257.00400000000002</v>
      </c>
      <c r="MA8" s="3">
        <v>257.13709999999998</v>
      </c>
      <c r="MB8" s="3">
        <v>259.70710000000003</v>
      </c>
      <c r="MC8" s="3">
        <v>261.47640000000001</v>
      </c>
      <c r="MD8" s="3">
        <v>262.14350000000002</v>
      </c>
      <c r="ME8" s="3">
        <v>262.27929999999998</v>
      </c>
      <c r="MF8" s="3">
        <v>264.90069999999997</v>
      </c>
      <c r="MG8" s="3">
        <v>266.7054</v>
      </c>
      <c r="MH8" s="3">
        <v>267.38569999999999</v>
      </c>
      <c r="MI8" s="3">
        <v>267.52429999999998</v>
      </c>
      <c r="MJ8" s="3">
        <v>270.19830000000002</v>
      </c>
      <c r="MK8" s="3">
        <v>272.03919999999999</v>
      </c>
      <c r="ML8" s="3">
        <v>272.73329999999999</v>
      </c>
      <c r="MM8" s="3">
        <v>272.87479999999999</v>
      </c>
      <c r="MN8" s="3">
        <v>275.60219999999998</v>
      </c>
      <c r="MO8" s="3">
        <v>277.4796</v>
      </c>
      <c r="MP8" s="3">
        <v>278.18770000000001</v>
      </c>
      <c r="MQ8" s="3">
        <v>278.33179999999999</v>
      </c>
      <c r="MR8" s="3">
        <v>281.1139</v>
      </c>
      <c r="MS8" s="3">
        <v>283.02890000000002</v>
      </c>
      <c r="MT8" s="3">
        <v>283.7509</v>
      </c>
      <c r="MU8" t="s">
        <v>375</v>
      </c>
      <c r="MV8" t="b">
        <v>0</v>
      </c>
      <c r="MW8" t="s">
        <v>377</v>
      </c>
      <c r="MX8">
        <v>2015</v>
      </c>
      <c r="MY8">
        <v>2025</v>
      </c>
      <c r="MZ8">
        <v>2</v>
      </c>
      <c r="NA8" t="s">
        <v>377</v>
      </c>
      <c r="NB8" s="1" t="s">
        <v>782</v>
      </c>
      <c r="NC8" s="1" t="s">
        <v>783</v>
      </c>
      <c r="ND8" t="s">
        <v>380</v>
      </c>
      <c r="NE8" t="s">
        <v>784</v>
      </c>
      <c r="NF8" s="1" t="s">
        <v>843</v>
      </c>
    </row>
    <row r="9" spans="1:370" x14ac:dyDescent="0.25">
      <c r="A9" t="s">
        <v>370</v>
      </c>
      <c r="B9" t="s">
        <v>785</v>
      </c>
      <c r="C9" s="1" t="s">
        <v>846</v>
      </c>
      <c r="D9" t="s">
        <v>755</v>
      </c>
      <c r="E9" t="s">
        <v>377</v>
      </c>
      <c r="F9" t="s">
        <v>374</v>
      </c>
      <c r="G9" s="2">
        <v>8.7884620000000009</v>
      </c>
      <c r="H9" s="2">
        <v>7.9961539999999998</v>
      </c>
      <c r="I9" s="2">
        <v>10.38461</v>
      </c>
      <c r="J9" s="2">
        <v>12.23485</v>
      </c>
      <c r="K9" s="2">
        <v>12.60938</v>
      </c>
      <c r="L9" s="2">
        <v>11.96923</v>
      </c>
      <c r="M9" s="2">
        <v>11.727270000000001</v>
      </c>
      <c r="N9" s="2">
        <v>11.5</v>
      </c>
      <c r="O9" s="2">
        <v>10.773440000000001</v>
      </c>
      <c r="P9" s="2">
        <v>9.9615379999999991</v>
      </c>
      <c r="Q9" s="2">
        <v>10.712120000000001</v>
      </c>
      <c r="R9" s="2">
        <v>11.731059999999999</v>
      </c>
      <c r="S9" s="2">
        <v>9.8384619999999998</v>
      </c>
      <c r="T9" s="2">
        <v>10.538460000000001</v>
      </c>
      <c r="U9" s="2">
        <v>11.81818</v>
      </c>
      <c r="V9" s="2">
        <v>14.715909999999999</v>
      </c>
      <c r="W9" s="2">
        <v>12.26172</v>
      </c>
      <c r="X9" s="2">
        <v>8.4115380000000002</v>
      </c>
      <c r="Y9" s="2">
        <v>7.2424239999999998</v>
      </c>
      <c r="Z9" s="2">
        <v>5.8846150000000002</v>
      </c>
      <c r="AA9" s="2">
        <v>6.538462</v>
      </c>
      <c r="AB9" s="2">
        <v>8.5576930000000004</v>
      </c>
      <c r="AC9" s="2">
        <v>10</v>
      </c>
      <c r="AD9" s="2">
        <v>11.423080000000001</v>
      </c>
      <c r="AE9" s="2">
        <v>13.01538</v>
      </c>
      <c r="AF9" s="2">
        <v>12.446149999999999</v>
      </c>
      <c r="AG9" s="2">
        <v>14</v>
      </c>
      <c r="AH9" s="2">
        <v>15.5</v>
      </c>
      <c r="AI9" s="2">
        <v>17</v>
      </c>
      <c r="AJ9" s="2">
        <v>17</v>
      </c>
      <c r="AK9" s="2">
        <v>16.0303</v>
      </c>
      <c r="AL9" s="2">
        <v>15.18182</v>
      </c>
      <c r="AM9" s="2">
        <v>13.53125</v>
      </c>
      <c r="AN9" s="2">
        <v>12</v>
      </c>
      <c r="AO9" s="2">
        <v>12.51989</v>
      </c>
      <c r="AP9" s="2">
        <v>14.60417</v>
      </c>
      <c r="AQ9" s="2">
        <v>13.785159999999999</v>
      </c>
      <c r="AR9" s="2">
        <v>13.01346</v>
      </c>
      <c r="AS9" s="2">
        <v>11.3428</v>
      </c>
      <c r="AT9" s="2">
        <v>9.6856059999999999</v>
      </c>
      <c r="AU9" s="2">
        <v>10.80176</v>
      </c>
      <c r="AV9" s="2">
        <v>10.024039999999999</v>
      </c>
      <c r="AW9" s="2">
        <v>9.5606059999999999</v>
      </c>
      <c r="AX9" s="2">
        <v>9.0625</v>
      </c>
      <c r="AY9" s="2">
        <v>8.9432690000000008</v>
      </c>
      <c r="AZ9" s="2">
        <v>8.8442310000000006</v>
      </c>
      <c r="BA9" s="2">
        <v>10.89615</v>
      </c>
      <c r="BB9" s="2">
        <v>9.969697</v>
      </c>
      <c r="BC9" s="2">
        <v>12.86914</v>
      </c>
      <c r="BD9" s="2">
        <v>12.48269</v>
      </c>
      <c r="BE9" s="2">
        <v>11.579549999999999</v>
      </c>
      <c r="BF9" s="2">
        <v>11.375</v>
      </c>
      <c r="BG9" s="2">
        <v>12.07813</v>
      </c>
      <c r="BH9" s="2">
        <v>10.328849999999999</v>
      </c>
      <c r="BI9" s="2">
        <v>9.875</v>
      </c>
      <c r="BJ9" s="2">
        <v>10.72348</v>
      </c>
      <c r="BK9" s="2">
        <v>10.664059999999999</v>
      </c>
      <c r="BL9" s="2">
        <v>9.228847</v>
      </c>
      <c r="BM9" s="2">
        <v>9.4810610000000004</v>
      </c>
      <c r="BN9" s="2">
        <v>9.0189389999999996</v>
      </c>
      <c r="BO9" s="2">
        <v>8.6288459999999993</v>
      </c>
      <c r="BP9" s="2">
        <v>7.9673080000000001</v>
      </c>
      <c r="BQ9" s="2">
        <v>10.920450000000001</v>
      </c>
      <c r="BR9" s="2">
        <v>12.275</v>
      </c>
      <c r="BS9" s="2">
        <v>12.875</v>
      </c>
      <c r="BT9" s="2">
        <v>13.23846</v>
      </c>
      <c r="BU9" s="2">
        <v>13.760579999999999</v>
      </c>
      <c r="BV9" s="2">
        <v>14.805770000000001</v>
      </c>
      <c r="BW9" s="2">
        <v>14.875</v>
      </c>
      <c r="BX9" s="2">
        <v>14.875</v>
      </c>
      <c r="BY9" s="2">
        <v>14.875</v>
      </c>
      <c r="BZ9" s="2">
        <v>13.950760000000001</v>
      </c>
      <c r="CA9" s="2">
        <v>13.39063</v>
      </c>
      <c r="CB9" s="2">
        <v>11.74423</v>
      </c>
      <c r="CC9" s="2">
        <v>10.799239999999999</v>
      </c>
      <c r="CD9" s="2">
        <v>10.375</v>
      </c>
      <c r="CE9" s="2">
        <v>10.375</v>
      </c>
      <c r="CF9" s="2">
        <v>10.059620000000001</v>
      </c>
      <c r="CG9" s="2">
        <v>9.7689389999999996</v>
      </c>
      <c r="CH9" s="2">
        <v>7.5113640000000004</v>
      </c>
      <c r="CI9" s="2">
        <v>6.140625</v>
      </c>
      <c r="CJ9" s="2">
        <v>5.875</v>
      </c>
      <c r="CK9" s="2">
        <v>5.875</v>
      </c>
      <c r="CL9" s="2">
        <v>5.655303</v>
      </c>
      <c r="CM9" s="2">
        <v>5.2265629999999996</v>
      </c>
      <c r="CN9" s="2">
        <v>5.125</v>
      </c>
      <c r="CO9" s="2">
        <v>5.2386359999999996</v>
      </c>
      <c r="CP9" s="2">
        <v>5.7634619999999996</v>
      </c>
      <c r="CQ9" s="2">
        <v>6.4480769999999996</v>
      </c>
      <c r="CR9" s="2">
        <v>6.625</v>
      </c>
      <c r="CS9" s="2">
        <v>6.625</v>
      </c>
      <c r="CT9" s="2">
        <v>6.5750000000000002</v>
      </c>
      <c r="CU9" s="2">
        <v>6.1288460000000002</v>
      </c>
      <c r="CV9" s="2">
        <v>5.8721160000000001</v>
      </c>
      <c r="CW9" s="2">
        <v>5.6875</v>
      </c>
      <c r="CX9" s="2">
        <v>5.8579549999999996</v>
      </c>
      <c r="CY9" s="2">
        <v>5.9375</v>
      </c>
      <c r="CZ9" s="2">
        <v>6.1951919999999996</v>
      </c>
      <c r="DA9" s="2">
        <v>6.8712119999999999</v>
      </c>
      <c r="DB9" s="2">
        <v>7.1515149999999998</v>
      </c>
      <c r="DC9" s="2">
        <v>7.25</v>
      </c>
      <c r="DD9" s="2">
        <v>7.3230769999999996</v>
      </c>
      <c r="DE9" s="2">
        <v>7.5</v>
      </c>
      <c r="DF9" s="2">
        <v>6.8371209999999998</v>
      </c>
      <c r="DG9" s="2">
        <v>5.703125</v>
      </c>
      <c r="DH9" s="2">
        <v>5.211538</v>
      </c>
      <c r="DI9" s="2">
        <v>5.0643940000000001</v>
      </c>
      <c r="DJ9" s="2">
        <v>5.4090910000000001</v>
      </c>
      <c r="DK9" s="2">
        <v>5.8615380000000004</v>
      </c>
      <c r="DL9" s="2">
        <v>6</v>
      </c>
      <c r="DM9" s="2">
        <v>6</v>
      </c>
      <c r="DN9" s="2">
        <v>6</v>
      </c>
      <c r="DO9" s="2">
        <v>5.8576920000000001</v>
      </c>
      <c r="DP9" s="2">
        <v>5.3692310000000001</v>
      </c>
      <c r="DQ9" s="2">
        <v>5.0538460000000001</v>
      </c>
      <c r="DR9" s="2">
        <v>4.2234850000000002</v>
      </c>
      <c r="DS9" s="2">
        <v>4</v>
      </c>
      <c r="DT9" s="2">
        <v>4</v>
      </c>
      <c r="DU9" s="2">
        <v>4</v>
      </c>
      <c r="DV9" s="2">
        <v>4</v>
      </c>
      <c r="DW9" s="2">
        <v>3.8515630000000001</v>
      </c>
      <c r="DX9" s="2">
        <v>3.75</v>
      </c>
      <c r="DY9" s="2">
        <v>3.5265149999999998</v>
      </c>
      <c r="DZ9" s="2">
        <v>3.6515149999999998</v>
      </c>
      <c r="EA9" s="2">
        <v>3.9038460000000001</v>
      </c>
      <c r="EB9" s="2">
        <v>4.211538</v>
      </c>
      <c r="EC9" s="2">
        <v>4.655303</v>
      </c>
      <c r="ED9" s="2">
        <v>4.75</v>
      </c>
      <c r="EE9" s="2">
        <v>4.75</v>
      </c>
      <c r="EF9" s="2">
        <v>4.75</v>
      </c>
      <c r="EG9" s="2">
        <v>4.5909089999999999</v>
      </c>
      <c r="EH9" s="2">
        <v>4.5</v>
      </c>
      <c r="EI9" s="2">
        <v>4.5</v>
      </c>
      <c r="EJ9" s="2">
        <v>4.5</v>
      </c>
      <c r="EK9" s="2">
        <v>4.6615390000000003</v>
      </c>
      <c r="EL9" s="2">
        <v>4.8923079999999999</v>
      </c>
      <c r="EM9" s="2">
        <v>5.2192309999999997</v>
      </c>
      <c r="EN9" s="2">
        <v>5.3923079999999999</v>
      </c>
      <c r="EO9" s="2">
        <v>5.738461</v>
      </c>
      <c r="EP9" s="2">
        <v>5.6818179999999998</v>
      </c>
      <c r="EQ9" s="2">
        <v>5.3538459999999999</v>
      </c>
      <c r="ER9" s="2">
        <v>5.026923</v>
      </c>
      <c r="ES9" s="2">
        <v>5</v>
      </c>
      <c r="ET9" s="2">
        <v>3.325758</v>
      </c>
      <c r="EU9" s="2">
        <v>1.0859380000000001</v>
      </c>
      <c r="EV9" s="2">
        <v>0.5</v>
      </c>
      <c r="EW9" s="2">
        <v>0.5</v>
      </c>
      <c r="EX9" s="2">
        <v>0.5</v>
      </c>
      <c r="EY9" s="2">
        <v>0.5</v>
      </c>
      <c r="EZ9" s="2">
        <v>0.5</v>
      </c>
      <c r="FA9" s="2">
        <v>0.5</v>
      </c>
      <c r="FB9" s="2">
        <v>0.5</v>
      </c>
      <c r="FC9" s="2">
        <v>0.5</v>
      </c>
      <c r="FD9" s="2">
        <v>0.5</v>
      </c>
      <c r="FE9" s="2">
        <v>0.5</v>
      </c>
      <c r="FF9" s="2">
        <v>0.5</v>
      </c>
      <c r="FG9" s="2">
        <v>0.5</v>
      </c>
      <c r="FH9" s="2">
        <v>0.5</v>
      </c>
      <c r="FI9" s="2">
        <v>0.5</v>
      </c>
      <c r="FJ9" s="2">
        <v>0.5</v>
      </c>
      <c r="FK9" s="2">
        <v>0.5</v>
      </c>
      <c r="FL9" s="2">
        <v>0.5</v>
      </c>
      <c r="FM9" s="2">
        <v>0.5</v>
      </c>
      <c r="FN9" s="2">
        <v>0.5</v>
      </c>
      <c r="FO9" s="2">
        <v>0.5</v>
      </c>
      <c r="FP9" s="2">
        <v>0.5</v>
      </c>
      <c r="FQ9" s="2">
        <v>0.5</v>
      </c>
      <c r="FR9" s="2">
        <v>0.5</v>
      </c>
      <c r="FS9" s="2">
        <v>0.5</v>
      </c>
      <c r="FT9" s="2">
        <v>0.5</v>
      </c>
      <c r="FU9" s="2">
        <v>0.5</v>
      </c>
      <c r="FV9" s="2">
        <v>0.5</v>
      </c>
      <c r="FW9" s="2">
        <v>0.5</v>
      </c>
      <c r="FX9" s="2">
        <v>0.5</v>
      </c>
      <c r="FY9" s="2">
        <v>0.34090910000000002</v>
      </c>
      <c r="FZ9" s="2">
        <v>0.25</v>
      </c>
      <c r="GA9" s="2">
        <v>0.25</v>
      </c>
      <c r="GB9" s="2">
        <v>0.25</v>
      </c>
      <c r="GC9" s="2">
        <v>0.25</v>
      </c>
      <c r="GD9" s="2">
        <v>0.41153849999999997</v>
      </c>
      <c r="GE9" s="2">
        <v>0.5</v>
      </c>
      <c r="GF9" s="2">
        <v>0.5</v>
      </c>
      <c r="GG9" s="2">
        <v>0.66153850000000003</v>
      </c>
      <c r="GH9" s="2">
        <v>0.75</v>
      </c>
      <c r="GI9" s="2">
        <v>0.75</v>
      </c>
      <c r="GJ9" s="2">
        <v>0.75</v>
      </c>
      <c r="GK9" s="2">
        <v>0.75</v>
      </c>
      <c r="GL9" s="2">
        <v>0.75</v>
      </c>
      <c r="GM9" s="2">
        <v>0.61384620000000001</v>
      </c>
      <c r="GN9" s="2">
        <v>0.1</v>
      </c>
      <c r="GO9" s="2">
        <v>0.1</v>
      </c>
      <c r="GP9" s="2">
        <v>0.1</v>
      </c>
      <c r="GQ9" s="2">
        <v>0.1</v>
      </c>
      <c r="GR9" s="2">
        <v>0.1</v>
      </c>
      <c r="GS9" s="2">
        <v>0.1</v>
      </c>
      <c r="GT9" s="2">
        <v>0.12727269999999999</v>
      </c>
      <c r="GU9" s="2">
        <v>0.453125</v>
      </c>
      <c r="GV9" s="2">
        <v>0.95</v>
      </c>
      <c r="GW9" s="2">
        <v>1.6212120000000001</v>
      </c>
      <c r="GX9" s="2">
        <v>2.8269229999999999</v>
      </c>
      <c r="GY9" s="2">
        <v>3.85</v>
      </c>
      <c r="GZ9" s="2">
        <v>4.4461539999999999</v>
      </c>
      <c r="HA9" s="2">
        <v>5.1615390000000003</v>
      </c>
      <c r="HB9" s="2">
        <v>5.25</v>
      </c>
      <c r="HC9" s="2">
        <v>5.25</v>
      </c>
      <c r="HD9" s="2">
        <v>5.25</v>
      </c>
      <c r="HE9" s="2">
        <v>5.0871209999999998</v>
      </c>
      <c r="HF9" s="2">
        <v>4.8522730000000003</v>
      </c>
      <c r="HG9" s="2">
        <v>4.6015629999999996</v>
      </c>
      <c r="HH9" s="2">
        <v>4.3538459999999999</v>
      </c>
      <c r="HI9" s="2">
        <v>4.1022730000000003</v>
      </c>
      <c r="HJ9" s="3">
        <v>4.0000010000000001</v>
      </c>
      <c r="HK9" s="3">
        <v>3.847658</v>
      </c>
      <c r="HL9" s="3">
        <v>3.7500010000000001</v>
      </c>
      <c r="HM9" s="3">
        <v>3.5795469999999998</v>
      </c>
      <c r="HN9" s="3">
        <v>3.500006</v>
      </c>
      <c r="HO9" s="3">
        <v>3.3437589999999999</v>
      </c>
      <c r="HP9" s="3">
        <v>3.250013</v>
      </c>
      <c r="HQ9" s="3">
        <v>3.0947089999999999</v>
      </c>
      <c r="HR9" s="3">
        <v>3.0000089999999999</v>
      </c>
      <c r="HS9" s="3">
        <v>3.0000110000000002</v>
      </c>
      <c r="HT9" s="3">
        <v>3.0000170000000002</v>
      </c>
      <c r="HU9" s="3">
        <v>2.8384900000000002</v>
      </c>
      <c r="HV9" s="3">
        <v>2.750041</v>
      </c>
      <c r="HW9" s="3">
        <v>2.7500460000000002</v>
      </c>
      <c r="HX9" s="3">
        <v>2.750038</v>
      </c>
      <c r="HY9" s="3">
        <v>2.5884849999999999</v>
      </c>
      <c r="HZ9" s="3">
        <v>2.499997</v>
      </c>
      <c r="IA9" s="3">
        <v>2.4999790000000002</v>
      </c>
      <c r="IB9" s="3">
        <v>2.4999699999999998</v>
      </c>
      <c r="IC9" s="3">
        <v>2.4999690000000001</v>
      </c>
      <c r="ID9" s="3">
        <v>2.4999790000000002</v>
      </c>
      <c r="IE9" s="3">
        <v>2.499984</v>
      </c>
      <c r="IF9" s="3">
        <v>2.499987</v>
      </c>
      <c r="IG9" s="3">
        <v>2.4999850000000001</v>
      </c>
      <c r="IH9" s="3">
        <v>2.4999799999999999</v>
      </c>
      <c r="II9" s="3">
        <v>2.4999739999999999</v>
      </c>
      <c r="IJ9" s="3">
        <v>2.4999660000000001</v>
      </c>
      <c r="IK9" s="3">
        <v>2.4999609999999999</v>
      </c>
      <c r="IL9" s="3">
        <v>2.499959</v>
      </c>
      <c r="IM9" s="3">
        <v>2.4999449999999999</v>
      </c>
      <c r="IN9" s="3">
        <v>2.4999289999999998</v>
      </c>
      <c r="IO9" s="3">
        <v>2.4999030000000002</v>
      </c>
      <c r="IP9" s="3">
        <v>2.4998749999999998</v>
      </c>
      <c r="IQ9" s="3">
        <v>2.4998589999999998</v>
      </c>
      <c r="IR9" s="3">
        <v>2.4998499999999999</v>
      </c>
      <c r="IS9" s="3">
        <v>2.4998580000000001</v>
      </c>
      <c r="IT9" s="3">
        <v>2.4998649999999998</v>
      </c>
      <c r="IU9" s="3">
        <v>2.4998680000000002</v>
      </c>
      <c r="IV9" s="3">
        <v>2.4998649999999998</v>
      </c>
      <c r="IW9" s="3">
        <v>2.4998499999999999</v>
      </c>
      <c r="IX9" s="3">
        <v>2.4998320000000001</v>
      </c>
      <c r="IY9" s="3">
        <v>2.4998230000000001</v>
      </c>
      <c r="IZ9" s="3">
        <v>2.4998260000000001</v>
      </c>
      <c r="JA9" s="3">
        <v>2.4998459999999998</v>
      </c>
      <c r="JB9" s="3">
        <v>2.4998649999999998</v>
      </c>
      <c r="JC9" s="3">
        <v>2.4998849999999999</v>
      </c>
      <c r="JD9" s="3">
        <v>2.499892</v>
      </c>
      <c r="JE9" s="3">
        <v>2.4998870000000002</v>
      </c>
      <c r="JF9" s="3">
        <v>2.499876</v>
      </c>
      <c r="JG9" s="3">
        <v>2.4998800000000001</v>
      </c>
      <c r="JH9" s="3">
        <v>2.499892</v>
      </c>
      <c r="JI9" s="3">
        <v>2.4999180000000001</v>
      </c>
      <c r="JJ9" s="3">
        <v>2.4999639999999999</v>
      </c>
      <c r="JK9" s="3">
        <v>2.5000040000000001</v>
      </c>
      <c r="JL9" s="3">
        <v>2.5000369999999998</v>
      </c>
      <c r="JM9" s="3">
        <v>2.5000610000000001</v>
      </c>
      <c r="JN9" s="3">
        <v>2.500073</v>
      </c>
      <c r="JO9" s="3">
        <v>2.500076</v>
      </c>
      <c r="JP9" s="3">
        <v>2.5000830000000001</v>
      </c>
      <c r="JQ9" s="3">
        <v>2.5000879999999999</v>
      </c>
      <c r="JR9" s="3">
        <v>2.5000849999999999</v>
      </c>
      <c r="JS9" s="3">
        <v>2.5000770000000001</v>
      </c>
      <c r="JT9" s="3">
        <v>2.5000659999999999</v>
      </c>
      <c r="JU9" s="3">
        <v>2.5000490000000002</v>
      </c>
      <c r="JV9" s="3">
        <v>2.5000300000000002</v>
      </c>
      <c r="JW9" s="3">
        <v>2.5000200000000001</v>
      </c>
      <c r="JX9" s="3">
        <v>2.5000209999999998</v>
      </c>
      <c r="JY9" s="3">
        <v>2.5000200000000001</v>
      </c>
      <c r="JZ9" s="3">
        <v>2.5000270000000002</v>
      </c>
      <c r="KA9" s="3">
        <v>2.5000279999999999</v>
      </c>
      <c r="KB9" s="3">
        <v>2.5000230000000001</v>
      </c>
      <c r="KC9" s="3">
        <v>2.5000140000000002</v>
      </c>
      <c r="KD9" s="3">
        <v>2.5000100000000001</v>
      </c>
      <c r="KE9" s="3">
        <v>2.5000110000000002</v>
      </c>
      <c r="KF9" s="3">
        <v>2.500019</v>
      </c>
      <c r="KG9" s="3">
        <v>2.5000239999999998</v>
      </c>
      <c r="KH9" s="3">
        <v>2.5000239999999998</v>
      </c>
      <c r="KI9" s="3">
        <v>2.5000070000000001</v>
      </c>
      <c r="KJ9" s="3">
        <v>2.4999639999999999</v>
      </c>
      <c r="KK9" s="3">
        <v>2.4999069999999999</v>
      </c>
      <c r="KL9" s="3">
        <v>2.4998499999999999</v>
      </c>
      <c r="KM9" s="3">
        <v>2.4997989999999999</v>
      </c>
      <c r="KN9" s="3">
        <v>2.4997590000000001</v>
      </c>
      <c r="KO9" s="3">
        <v>2.4997449999999999</v>
      </c>
      <c r="KP9" s="3">
        <v>2.4997389999999999</v>
      </c>
      <c r="KQ9" s="3">
        <v>2.4997410000000002</v>
      </c>
      <c r="KR9" s="3">
        <v>2.4997479999999999</v>
      </c>
      <c r="KS9" s="3">
        <v>2.4997539999999998</v>
      </c>
      <c r="KT9" s="3">
        <v>2.4997639999999999</v>
      </c>
      <c r="KU9" s="3">
        <v>2.4997790000000002</v>
      </c>
      <c r="KV9" s="3">
        <v>2.4998010000000002</v>
      </c>
      <c r="KW9" s="3">
        <v>2.499819</v>
      </c>
      <c r="KX9" s="3">
        <v>2.4998309999999999</v>
      </c>
      <c r="KY9" s="3">
        <v>2.4998369999999999</v>
      </c>
      <c r="KZ9" s="3">
        <v>2.4998459999999998</v>
      </c>
      <c r="LA9" s="3">
        <v>2.4998629999999999</v>
      </c>
      <c r="LB9" s="3">
        <v>2.4999009999999999</v>
      </c>
      <c r="LC9" s="3">
        <v>2.4999539999999998</v>
      </c>
      <c r="LD9" s="3">
        <v>2.500016</v>
      </c>
      <c r="LE9" s="3">
        <v>2.5000749999999998</v>
      </c>
      <c r="LF9" s="3">
        <v>2.5001180000000001</v>
      </c>
      <c r="LG9" s="3">
        <v>2.5001329999999999</v>
      </c>
      <c r="LH9" s="3">
        <v>2.5001159999999998</v>
      </c>
      <c r="LI9" s="3">
        <v>2.5000770000000001</v>
      </c>
      <c r="LJ9" s="3">
        <v>2.5000249999999999</v>
      </c>
      <c r="LK9" s="3">
        <v>2.499968</v>
      </c>
      <c r="LL9" s="3">
        <v>2.4999210000000001</v>
      </c>
      <c r="LM9" s="3">
        <v>2.4998800000000001</v>
      </c>
      <c r="LN9" s="3">
        <v>2.499851</v>
      </c>
      <c r="LO9" s="3">
        <v>2.499838</v>
      </c>
      <c r="LP9" s="3">
        <v>2.499835</v>
      </c>
      <c r="LQ9" s="3">
        <v>2.4998239999999998</v>
      </c>
      <c r="LR9" s="3">
        <v>2.4998040000000001</v>
      </c>
      <c r="LS9" s="3">
        <v>2.4997690000000001</v>
      </c>
      <c r="LT9" s="3">
        <v>2.4997280000000002</v>
      </c>
      <c r="LU9" s="3">
        <v>2.4996960000000001</v>
      </c>
      <c r="LV9" s="3">
        <v>2.4996779999999998</v>
      </c>
      <c r="LW9" s="3">
        <v>2.4996689999999999</v>
      </c>
      <c r="LX9" s="3">
        <v>2.4996809999999998</v>
      </c>
      <c r="LY9" s="3">
        <v>2.4996900000000002</v>
      </c>
      <c r="LZ9" s="3">
        <v>2.4996960000000001</v>
      </c>
      <c r="MA9" s="3">
        <v>2.4996990000000001</v>
      </c>
      <c r="MB9" s="3">
        <v>2.499676</v>
      </c>
      <c r="MC9" s="3">
        <v>2.4996350000000001</v>
      </c>
      <c r="MD9" s="3">
        <v>2.499574</v>
      </c>
      <c r="ME9" s="3">
        <v>2.4995099999999999</v>
      </c>
      <c r="MF9" s="3">
        <v>2.499444</v>
      </c>
      <c r="MG9" s="3">
        <v>2.4993759999999998</v>
      </c>
      <c r="MH9" s="3">
        <v>2.4993089999999998</v>
      </c>
      <c r="MI9" s="3">
        <v>2.4992429999999999</v>
      </c>
      <c r="MJ9" s="3">
        <v>2.4991819999999998</v>
      </c>
      <c r="MK9" s="3">
        <v>2.4991310000000002</v>
      </c>
      <c r="ML9" s="3">
        <v>2.4991050000000001</v>
      </c>
      <c r="MM9" s="3">
        <v>2.499098</v>
      </c>
      <c r="MN9" s="3">
        <v>2.4991059999999998</v>
      </c>
      <c r="MO9" s="3">
        <v>2.499104</v>
      </c>
      <c r="MP9" s="3">
        <v>2.4991029999999999</v>
      </c>
      <c r="MQ9" s="3">
        <v>2.499091</v>
      </c>
      <c r="MR9" s="3">
        <v>2.4990589999999999</v>
      </c>
      <c r="MS9" s="3">
        <v>2.4990209999999999</v>
      </c>
      <c r="MT9" s="3">
        <v>2.4989780000000001</v>
      </c>
      <c r="MU9" t="s">
        <v>786</v>
      </c>
      <c r="MV9" t="b">
        <v>0</v>
      </c>
      <c r="MW9" t="s">
        <v>377</v>
      </c>
      <c r="MX9" t="s">
        <v>377</v>
      </c>
      <c r="MY9">
        <v>2025</v>
      </c>
      <c r="MZ9">
        <v>3</v>
      </c>
      <c r="NA9" t="s">
        <v>377</v>
      </c>
      <c r="NB9" s="1" t="s">
        <v>787</v>
      </c>
      <c r="NC9" t="s">
        <v>788</v>
      </c>
      <c r="ND9" t="s">
        <v>380</v>
      </c>
      <c r="NE9" t="s">
        <v>789</v>
      </c>
      <c r="NF9" s="1" t="s">
        <v>843</v>
      </c>
    </row>
    <row r="10" spans="1:370" x14ac:dyDescent="0.25">
      <c r="A10" t="s">
        <v>370</v>
      </c>
      <c r="B10" s="1" t="s">
        <v>790</v>
      </c>
      <c r="C10" s="1" t="s">
        <v>846</v>
      </c>
      <c r="D10" t="s">
        <v>755</v>
      </c>
      <c r="E10" t="s">
        <v>377</v>
      </c>
      <c r="F10" t="s">
        <v>374</v>
      </c>
      <c r="G10" s="2">
        <v>9.74</v>
      </c>
      <c r="H10" s="2">
        <v>10.033329999999999</v>
      </c>
      <c r="I10" s="2">
        <v>11.15</v>
      </c>
      <c r="J10" s="2">
        <v>11.92667</v>
      </c>
      <c r="K10" s="2">
        <v>13.356669999999999</v>
      </c>
      <c r="L10" s="2">
        <v>14.13</v>
      </c>
      <c r="M10" s="2">
        <v>15.04</v>
      </c>
      <c r="N10" s="2">
        <v>16.536670000000001</v>
      </c>
      <c r="O10" s="2">
        <v>14.67667</v>
      </c>
      <c r="P10" s="2">
        <v>14.276669999999999</v>
      </c>
      <c r="Q10" s="2">
        <v>13.863329999999999</v>
      </c>
      <c r="R10" s="2">
        <v>14.75333</v>
      </c>
      <c r="S10" s="2">
        <v>13.71</v>
      </c>
      <c r="T10" s="2">
        <v>13.81667</v>
      </c>
      <c r="U10" s="2">
        <v>14.42667</v>
      </c>
      <c r="V10" s="2">
        <v>15.76667</v>
      </c>
      <c r="W10" s="2">
        <v>13.886670000000001</v>
      </c>
      <c r="X10" s="2">
        <v>13</v>
      </c>
      <c r="Y10" s="2">
        <v>12.873329999999999</v>
      </c>
      <c r="Z10" s="2">
        <v>11.14</v>
      </c>
      <c r="AA10" s="2">
        <v>11.51</v>
      </c>
      <c r="AB10" s="2">
        <v>12.633330000000001</v>
      </c>
      <c r="AC10" s="2">
        <v>12.636670000000001</v>
      </c>
      <c r="AD10" s="2">
        <v>13.09667</v>
      </c>
      <c r="AE10" s="2">
        <v>13.32333</v>
      </c>
      <c r="AF10" s="2">
        <v>12.10333</v>
      </c>
      <c r="AG10" s="2">
        <v>12.383330000000001</v>
      </c>
      <c r="AH10" s="2">
        <v>14.14</v>
      </c>
      <c r="AI10" s="2">
        <v>14.44</v>
      </c>
      <c r="AJ10" s="2">
        <v>14.02</v>
      </c>
      <c r="AK10" s="2">
        <v>13.34333</v>
      </c>
      <c r="AL10" s="2">
        <v>13.33667</v>
      </c>
      <c r="AM10" s="2">
        <v>13.84333</v>
      </c>
      <c r="AN10" s="2">
        <v>14.17333</v>
      </c>
      <c r="AO10" s="2">
        <v>15.27333</v>
      </c>
      <c r="AP10" s="2">
        <v>15.68</v>
      </c>
      <c r="AQ10" s="2">
        <v>14.68</v>
      </c>
      <c r="AR10" s="2">
        <v>13.73667</v>
      </c>
      <c r="AS10" s="2">
        <v>12.276669999999999</v>
      </c>
      <c r="AT10" s="2">
        <v>10.82667</v>
      </c>
      <c r="AU10" s="2">
        <v>11.373329999999999</v>
      </c>
      <c r="AV10" s="2">
        <v>10.533329999999999</v>
      </c>
      <c r="AW10" s="2">
        <v>10.89667</v>
      </c>
      <c r="AX10" s="2">
        <v>10.41667</v>
      </c>
      <c r="AY10" s="2">
        <v>10.766769999999999</v>
      </c>
      <c r="AZ10" s="2">
        <v>11.28077</v>
      </c>
      <c r="BA10" s="2">
        <v>11.576000000000001</v>
      </c>
      <c r="BB10" s="2">
        <v>10.907579999999999</v>
      </c>
      <c r="BC10" s="2">
        <v>11.393969999999999</v>
      </c>
      <c r="BD10" s="2">
        <v>11.117380000000001</v>
      </c>
      <c r="BE10" s="2">
        <v>10.71758</v>
      </c>
      <c r="BF10" s="2">
        <v>10.663639999999999</v>
      </c>
      <c r="BG10" s="2">
        <v>10.512029999999999</v>
      </c>
      <c r="BH10" s="2">
        <v>9.1710770000000004</v>
      </c>
      <c r="BI10" s="2">
        <v>9.8483330000000002</v>
      </c>
      <c r="BJ10" s="2">
        <v>10.979240000000001</v>
      </c>
      <c r="BK10" s="2">
        <v>9.7823440000000002</v>
      </c>
      <c r="BL10" s="2">
        <v>8.964461</v>
      </c>
      <c r="BM10" s="2">
        <v>9.8686360000000004</v>
      </c>
      <c r="BN10" s="2">
        <v>9.6715149999999994</v>
      </c>
      <c r="BO10" s="2">
        <v>9.473846</v>
      </c>
      <c r="BP10" s="2">
        <v>9.3710769999999997</v>
      </c>
      <c r="BQ10" s="2">
        <v>9.9522720000000007</v>
      </c>
      <c r="BR10" s="2">
        <v>9.8955380000000002</v>
      </c>
      <c r="BS10" s="2">
        <v>9.8609229999999997</v>
      </c>
      <c r="BT10" s="2">
        <v>10.29923</v>
      </c>
      <c r="BU10" s="2">
        <v>10.088150000000001</v>
      </c>
      <c r="BV10" s="2">
        <v>10.514620000000001</v>
      </c>
      <c r="BW10" s="2">
        <v>11.536619999999999</v>
      </c>
      <c r="BX10" s="2">
        <v>12.32338</v>
      </c>
      <c r="BY10" s="2">
        <v>12.03185</v>
      </c>
      <c r="BZ10" s="2">
        <v>11.331670000000001</v>
      </c>
      <c r="CA10" s="2">
        <v>10.35469</v>
      </c>
      <c r="CB10" s="2">
        <v>10.37815</v>
      </c>
      <c r="CC10" s="2">
        <v>9.9925759999999997</v>
      </c>
      <c r="CD10" s="2">
        <v>9.7177279999999993</v>
      </c>
      <c r="CE10" s="2">
        <v>9.4873849999999997</v>
      </c>
      <c r="CF10" s="2">
        <v>9.18323</v>
      </c>
      <c r="CG10" s="2">
        <v>9.2006060000000005</v>
      </c>
      <c r="CH10" s="2">
        <v>8.3893939999999994</v>
      </c>
      <c r="CI10" s="2">
        <v>7.9785940000000002</v>
      </c>
      <c r="CJ10" s="2">
        <v>7.993385</v>
      </c>
      <c r="CK10" s="2">
        <v>7.2140909999999998</v>
      </c>
      <c r="CL10" s="2">
        <v>6.7285029999999999</v>
      </c>
      <c r="CM10" s="2">
        <v>6.9240430000000002</v>
      </c>
      <c r="CN10" s="2">
        <v>8.1368860000000005</v>
      </c>
      <c r="CO10" s="2">
        <v>8.5609090000000005</v>
      </c>
      <c r="CP10" s="2">
        <v>8.5953850000000003</v>
      </c>
      <c r="CQ10" s="2">
        <v>8.6130770000000005</v>
      </c>
      <c r="CR10" s="2">
        <v>8.1866149999999998</v>
      </c>
      <c r="CS10" s="2">
        <v>8.0766150000000003</v>
      </c>
      <c r="CT10" s="2">
        <v>7.7678459999999996</v>
      </c>
      <c r="CU10" s="2">
        <v>7.7204610000000002</v>
      </c>
      <c r="CV10" s="2">
        <v>8.0556929999999998</v>
      </c>
      <c r="CW10" s="2">
        <v>7.84</v>
      </c>
      <c r="CX10" s="2">
        <v>7.5286359999999997</v>
      </c>
      <c r="CY10" s="2">
        <v>7.370806</v>
      </c>
      <c r="CZ10" s="2">
        <v>7.2773019999999997</v>
      </c>
      <c r="DA10" s="2">
        <v>6.9415149999999999</v>
      </c>
      <c r="DB10" s="2">
        <v>6.4596970000000002</v>
      </c>
      <c r="DC10" s="2">
        <v>6.0218749999999996</v>
      </c>
      <c r="DD10" s="2">
        <v>5.8041270000000003</v>
      </c>
      <c r="DE10" s="2">
        <v>5.5184850000000001</v>
      </c>
      <c r="DF10" s="2">
        <v>4.8007809999999997</v>
      </c>
      <c r="DG10" s="2">
        <v>4.4498410000000002</v>
      </c>
      <c r="DH10" s="2">
        <v>4.7855740000000004</v>
      </c>
      <c r="DI10" s="2">
        <v>5.3296919999999997</v>
      </c>
      <c r="DJ10" s="2">
        <v>5.3963070000000002</v>
      </c>
      <c r="DK10" s="2">
        <v>5.5264059999999997</v>
      </c>
      <c r="DL10" s="2">
        <v>5.24918</v>
      </c>
      <c r="DM10" s="2">
        <v>5.2590620000000001</v>
      </c>
      <c r="DN10" s="2">
        <v>5.0440630000000004</v>
      </c>
      <c r="DO10" s="2">
        <v>4.8572309999999996</v>
      </c>
      <c r="DP10" s="2">
        <v>5.0754840000000003</v>
      </c>
      <c r="DQ10" s="2">
        <v>4.9793839999999996</v>
      </c>
      <c r="DR10" s="2">
        <v>4.7353839999999998</v>
      </c>
      <c r="DS10" s="2">
        <v>5.0267739999999996</v>
      </c>
      <c r="DT10" s="2">
        <v>5.1941269999999999</v>
      </c>
      <c r="DU10" s="2">
        <v>4.7033329999999998</v>
      </c>
      <c r="DV10" s="2">
        <v>4.5743749999999999</v>
      </c>
      <c r="DW10" s="2">
        <v>4.2925000000000004</v>
      </c>
      <c r="DX10" s="2">
        <v>4.2169840000000001</v>
      </c>
      <c r="DY10" s="2">
        <v>4.5018180000000001</v>
      </c>
      <c r="DZ10" s="2">
        <v>4.9118750000000002</v>
      </c>
      <c r="EA10" s="2">
        <v>4.7628130000000004</v>
      </c>
      <c r="EB10" s="2">
        <v>5.0760940000000003</v>
      </c>
      <c r="EC10" s="2">
        <v>4.9870770000000002</v>
      </c>
      <c r="ED10" s="2">
        <v>4.6563080000000001</v>
      </c>
      <c r="EE10" s="2">
        <v>4.6653229999999999</v>
      </c>
      <c r="EF10" s="2">
        <v>4.4376920000000002</v>
      </c>
      <c r="EG10" s="2">
        <v>4.2680300000000004</v>
      </c>
      <c r="EH10" s="2">
        <v>4.2895380000000003</v>
      </c>
      <c r="EI10" s="2">
        <v>4.1924609999999998</v>
      </c>
      <c r="EJ10" s="2">
        <v>4.6093440000000001</v>
      </c>
      <c r="EK10" s="2">
        <v>4.6126560000000003</v>
      </c>
      <c r="EL10" s="2">
        <v>4.6011110000000004</v>
      </c>
      <c r="EM10" s="2">
        <v>4.870781</v>
      </c>
      <c r="EN10" s="2">
        <v>5.21082</v>
      </c>
      <c r="EO10" s="2">
        <v>5.1907810000000003</v>
      </c>
      <c r="EP10" s="2">
        <v>4.8209379999999999</v>
      </c>
      <c r="EQ10" s="2">
        <v>4.5039680000000004</v>
      </c>
      <c r="ER10" s="2">
        <v>4.827693</v>
      </c>
      <c r="ES10" s="2">
        <v>4.6980300000000002</v>
      </c>
      <c r="ET10" s="2">
        <v>3.9856250000000002</v>
      </c>
      <c r="EU10" s="2">
        <v>3.374603</v>
      </c>
      <c r="EV10" s="2">
        <v>3.6088520000000002</v>
      </c>
      <c r="EW10" s="2">
        <v>3.719077</v>
      </c>
      <c r="EX10" s="2">
        <v>3.6916920000000002</v>
      </c>
      <c r="EY10" s="2">
        <v>4.0069840000000001</v>
      </c>
      <c r="EZ10" s="2">
        <v>3.732923</v>
      </c>
      <c r="FA10" s="2">
        <v>3.157727</v>
      </c>
      <c r="FB10" s="2">
        <v>3.2244619999999999</v>
      </c>
      <c r="FC10" s="2">
        <v>3.6715620000000002</v>
      </c>
      <c r="FD10" s="2">
        <v>3.4112499999999999</v>
      </c>
      <c r="FE10" s="2">
        <v>2.6853030000000002</v>
      </c>
      <c r="FF10" s="2">
        <v>2.2835939999999999</v>
      </c>
      <c r="FG10" s="2">
        <v>2.1456249999999999</v>
      </c>
      <c r="FH10" s="2">
        <v>1.890833</v>
      </c>
      <c r="FI10" s="2">
        <v>1.629688</v>
      </c>
      <c r="FJ10" s="2">
        <v>1.8129690000000001</v>
      </c>
      <c r="FK10" s="2">
        <v>2.0190480000000002</v>
      </c>
      <c r="FL10" s="2">
        <v>1.9181539999999999</v>
      </c>
      <c r="FM10" s="2">
        <v>2.6212119999999999</v>
      </c>
      <c r="FN10" s="2">
        <v>2.787344</v>
      </c>
      <c r="FO10" s="2">
        <v>2.783906</v>
      </c>
      <c r="FP10" s="2">
        <v>2.6696770000000001</v>
      </c>
      <c r="FQ10" s="2">
        <v>2.5277270000000001</v>
      </c>
      <c r="FR10" s="2">
        <v>2.080781</v>
      </c>
      <c r="FS10" s="2">
        <v>1.6357139999999999</v>
      </c>
      <c r="FT10" s="2">
        <v>1.8674599999999999</v>
      </c>
      <c r="FU10" s="2">
        <v>1.913538</v>
      </c>
      <c r="FV10" s="2">
        <v>1.8778459999999999</v>
      </c>
      <c r="FW10" s="2">
        <v>1.5526979999999999</v>
      </c>
      <c r="FX10" s="2">
        <v>1.3650789999999999</v>
      </c>
      <c r="FY10" s="2">
        <v>0.7212307</v>
      </c>
      <c r="FZ10" s="2">
        <v>1.2589060000000001</v>
      </c>
      <c r="GA10" s="2">
        <v>1.278594</v>
      </c>
      <c r="GB10" s="2">
        <v>1.0693649999999999</v>
      </c>
      <c r="GC10" s="2">
        <v>1.185781</v>
      </c>
      <c r="GD10" s="2">
        <v>1.2876559999999999</v>
      </c>
      <c r="GE10" s="2">
        <v>1.4490620000000001</v>
      </c>
      <c r="GF10" s="2">
        <v>1.39371</v>
      </c>
      <c r="GG10" s="2">
        <v>1.3650770000000001</v>
      </c>
      <c r="GH10" s="2">
        <v>1.4342189999999999</v>
      </c>
      <c r="GI10" s="2">
        <v>1.2109380000000001</v>
      </c>
      <c r="GJ10" s="2">
        <v>1.0196879999999999</v>
      </c>
      <c r="GK10" s="2">
        <v>0.60045459999999995</v>
      </c>
      <c r="GL10" s="2">
        <v>0.70562499999999995</v>
      </c>
      <c r="GM10" s="2">
        <v>0.54578130000000002</v>
      </c>
      <c r="GN10" s="2">
        <v>0.25615389999999999</v>
      </c>
      <c r="GO10" s="2">
        <v>0.19318179999999999</v>
      </c>
      <c r="GP10" s="2">
        <v>0.27338459999999998</v>
      </c>
      <c r="GQ10" s="2">
        <v>0.55333330000000003</v>
      </c>
      <c r="GR10" s="2">
        <v>0.78874999999999995</v>
      </c>
      <c r="GS10" s="2">
        <v>0.66666669999999995</v>
      </c>
      <c r="GT10" s="2">
        <v>0.94876919999999998</v>
      </c>
      <c r="GU10" s="2">
        <v>1.3817189999999999</v>
      </c>
      <c r="GV10" s="2">
        <v>2.0390769999999998</v>
      </c>
      <c r="GW10" s="2">
        <v>2.5759089999999998</v>
      </c>
      <c r="GX10" s="2">
        <v>3.5372309999999998</v>
      </c>
      <c r="GY10" s="2">
        <v>3.466923</v>
      </c>
      <c r="GZ10" s="2">
        <v>3.9911669999999999</v>
      </c>
      <c r="HA10" s="2">
        <v>4.4327690000000004</v>
      </c>
      <c r="HB10" s="2">
        <v>4.2</v>
      </c>
      <c r="HC10" s="2">
        <v>3.9720309999999999</v>
      </c>
      <c r="HD10" s="2">
        <v>4.1839680000000001</v>
      </c>
      <c r="HE10" s="2">
        <v>3.9860609999999999</v>
      </c>
      <c r="HF10" s="2">
        <v>4.3412699999999997</v>
      </c>
      <c r="HG10" s="2">
        <v>4.6271430000000002</v>
      </c>
      <c r="HH10" s="2">
        <v>4.5846770000000001</v>
      </c>
      <c r="HI10" s="2">
        <v>4.6416919999999999</v>
      </c>
      <c r="HJ10" s="3">
        <v>4.6999890000000004</v>
      </c>
      <c r="HK10" s="3">
        <v>4.6763199999999996</v>
      </c>
      <c r="HL10" s="3">
        <v>4.5960539999999996</v>
      </c>
      <c r="HM10" s="3">
        <v>4.4705320000000004</v>
      </c>
      <c r="HN10" s="3">
        <v>4.3271240000000004</v>
      </c>
      <c r="HO10" s="3">
        <v>4.1829539999999996</v>
      </c>
      <c r="HP10" s="3">
        <v>4.0489689999999996</v>
      </c>
      <c r="HQ10" s="3">
        <v>3.9281000000000001</v>
      </c>
      <c r="HR10" s="3">
        <v>3.8293879999999998</v>
      </c>
      <c r="HS10" s="3">
        <v>3.7486160000000002</v>
      </c>
      <c r="HT10" s="3">
        <v>3.6649479999999999</v>
      </c>
      <c r="HU10" s="3">
        <v>3.5815990000000002</v>
      </c>
      <c r="HV10" s="3">
        <v>3.5224500000000001</v>
      </c>
      <c r="HW10" s="3">
        <v>3.485293</v>
      </c>
      <c r="HX10" s="3">
        <v>3.4461460000000002</v>
      </c>
      <c r="HY10" s="3">
        <v>3.4010769999999999</v>
      </c>
      <c r="HZ10" s="3">
        <v>3.367337</v>
      </c>
      <c r="IA10" s="3">
        <v>3.3528699999999998</v>
      </c>
      <c r="IB10" s="3">
        <v>3.34998</v>
      </c>
      <c r="IC10" s="3">
        <v>3.349974</v>
      </c>
      <c r="ID10" s="3">
        <v>3.3500399999999999</v>
      </c>
      <c r="IE10" s="3">
        <v>3.3500700000000001</v>
      </c>
      <c r="IF10" s="3">
        <v>3.3500589999999999</v>
      </c>
      <c r="IG10" s="3">
        <v>3.350044</v>
      </c>
      <c r="IH10" s="3">
        <v>3.3500390000000002</v>
      </c>
      <c r="II10" s="3">
        <v>3.3500030000000001</v>
      </c>
      <c r="IJ10" s="3">
        <v>3.3500009999999998</v>
      </c>
      <c r="IK10" s="3">
        <v>3.3499650000000001</v>
      </c>
      <c r="IL10" s="3">
        <v>3.3499539999999999</v>
      </c>
      <c r="IM10" s="3">
        <v>3.3499539999999999</v>
      </c>
      <c r="IN10" s="3">
        <v>3.3499029999999999</v>
      </c>
      <c r="IO10" s="3">
        <v>3.3499340000000002</v>
      </c>
      <c r="IP10" s="3">
        <v>3.3499490000000001</v>
      </c>
      <c r="IQ10" s="3">
        <v>3.3499289999999999</v>
      </c>
      <c r="IR10" s="3">
        <v>3.3499409999999998</v>
      </c>
      <c r="IS10" s="3">
        <v>3.3499479999999999</v>
      </c>
      <c r="IT10" s="3">
        <v>3.3499829999999999</v>
      </c>
      <c r="IU10" s="3">
        <v>3.3499300000000001</v>
      </c>
      <c r="IV10" s="3">
        <v>3.3499430000000001</v>
      </c>
      <c r="IW10" s="3">
        <v>3.349942</v>
      </c>
      <c r="IX10" s="3">
        <v>3.3499560000000002</v>
      </c>
      <c r="IY10" s="3">
        <v>3.3499789999999998</v>
      </c>
      <c r="IZ10" s="3">
        <v>3.3499409999999998</v>
      </c>
      <c r="JA10" s="3">
        <v>3.3499150000000002</v>
      </c>
      <c r="JB10" s="3">
        <v>3.3499210000000001</v>
      </c>
      <c r="JC10" s="3">
        <v>3.349942</v>
      </c>
      <c r="JD10" s="3">
        <v>3.3499539999999999</v>
      </c>
      <c r="JE10" s="3">
        <v>3.3499729999999999</v>
      </c>
      <c r="JF10" s="3">
        <v>3.3499720000000002</v>
      </c>
      <c r="JG10" s="3">
        <v>3.3499430000000001</v>
      </c>
      <c r="JH10" s="3">
        <v>3.3499370000000002</v>
      </c>
      <c r="JI10" s="3">
        <v>3.3499720000000002</v>
      </c>
      <c r="JJ10" s="3">
        <v>3.3500070000000002</v>
      </c>
      <c r="JK10" s="3">
        <v>3.3500809999999999</v>
      </c>
      <c r="JL10" s="3">
        <v>3.3501249999999998</v>
      </c>
      <c r="JM10" s="3">
        <v>3.3500920000000001</v>
      </c>
      <c r="JN10" s="3">
        <v>3.3500909999999999</v>
      </c>
      <c r="JO10" s="3">
        <v>3.3501089999999998</v>
      </c>
      <c r="JP10" s="3">
        <v>3.3501500000000002</v>
      </c>
      <c r="JQ10" s="3">
        <v>3.3501609999999999</v>
      </c>
      <c r="JR10" s="3">
        <v>3.3501729999999998</v>
      </c>
      <c r="JS10" s="3">
        <v>3.350209</v>
      </c>
      <c r="JT10" s="3">
        <v>3.3501910000000001</v>
      </c>
      <c r="JU10" s="3">
        <v>3.3501660000000002</v>
      </c>
      <c r="JV10" s="3">
        <v>3.3501569999999998</v>
      </c>
      <c r="JW10" s="3">
        <v>3.3500960000000002</v>
      </c>
      <c r="JX10" s="3">
        <v>3.3501259999999999</v>
      </c>
      <c r="JY10" s="3">
        <v>3.350139</v>
      </c>
      <c r="JZ10" s="3">
        <v>3.350158</v>
      </c>
      <c r="KA10" s="3">
        <v>3.3501569999999998</v>
      </c>
      <c r="KB10" s="3">
        <v>3.350155</v>
      </c>
      <c r="KC10" s="3">
        <v>3.3501460000000001</v>
      </c>
      <c r="KD10" s="3">
        <v>3.3501409999999998</v>
      </c>
      <c r="KE10" s="3">
        <v>3.3501349999999999</v>
      </c>
      <c r="KF10" s="3">
        <v>3.3500800000000002</v>
      </c>
      <c r="KG10" s="3">
        <v>3.3500679999999998</v>
      </c>
      <c r="KH10" s="3">
        <v>3.3500350000000001</v>
      </c>
      <c r="KI10" s="3">
        <v>3.3500260000000002</v>
      </c>
      <c r="KJ10" s="3">
        <v>3.3499690000000002</v>
      </c>
      <c r="KK10" s="3">
        <v>3.349971</v>
      </c>
      <c r="KL10" s="3">
        <v>3.3500200000000002</v>
      </c>
      <c r="KM10" s="3">
        <v>3.3500139999999998</v>
      </c>
      <c r="KN10" s="3">
        <v>3.3500100000000002</v>
      </c>
      <c r="KO10" s="3">
        <v>3.3500649999999998</v>
      </c>
      <c r="KP10" s="3">
        <v>3.3500730000000001</v>
      </c>
      <c r="KQ10" s="3">
        <v>3.35005</v>
      </c>
      <c r="KR10" s="3">
        <v>3.3500800000000002</v>
      </c>
      <c r="KS10" s="3">
        <v>3.350085</v>
      </c>
      <c r="KT10" s="3">
        <v>3.3500700000000001</v>
      </c>
      <c r="KU10" s="3">
        <v>3.3500649999999998</v>
      </c>
      <c r="KV10" s="3">
        <v>3.3500960000000002</v>
      </c>
      <c r="KW10" s="3">
        <v>3.350031</v>
      </c>
      <c r="KX10" s="3">
        <v>3.3500999999999999</v>
      </c>
      <c r="KY10" s="3">
        <v>3.3501059999999998</v>
      </c>
      <c r="KZ10" s="3">
        <v>3.3500779999999999</v>
      </c>
      <c r="LA10" s="3">
        <v>3.3500809999999999</v>
      </c>
      <c r="LB10" s="3">
        <v>3.3500869999999998</v>
      </c>
      <c r="LC10" s="3">
        <v>3.3500990000000002</v>
      </c>
      <c r="LD10" s="3">
        <v>3.3501240000000001</v>
      </c>
      <c r="LE10" s="3">
        <v>3.3501340000000002</v>
      </c>
      <c r="LF10" s="3">
        <v>3.350136</v>
      </c>
      <c r="LG10" s="3">
        <v>3.3501590000000001</v>
      </c>
      <c r="LH10" s="3">
        <v>3.3502000000000001</v>
      </c>
      <c r="LI10" s="3">
        <v>3.3501989999999999</v>
      </c>
      <c r="LJ10" s="3">
        <v>3.3501880000000002</v>
      </c>
      <c r="LK10" s="3">
        <v>3.3501539999999999</v>
      </c>
      <c r="LL10" s="3">
        <v>3.350114</v>
      </c>
      <c r="LM10" s="3">
        <v>3.3501210000000001</v>
      </c>
      <c r="LN10" s="3">
        <v>3.35012</v>
      </c>
      <c r="LO10" s="3">
        <v>3.350133</v>
      </c>
      <c r="LP10" s="3">
        <v>3.3501409999999998</v>
      </c>
      <c r="LQ10" s="3">
        <v>3.350155</v>
      </c>
      <c r="LR10" s="3">
        <v>3.3501629999999998</v>
      </c>
      <c r="LS10" s="3">
        <v>3.3501430000000001</v>
      </c>
      <c r="LT10" s="3">
        <v>3.3501820000000002</v>
      </c>
      <c r="LU10" s="3">
        <v>3.3502079999999999</v>
      </c>
      <c r="LV10" s="3">
        <v>3.3502160000000001</v>
      </c>
      <c r="LW10" s="3">
        <v>3.35025</v>
      </c>
      <c r="LX10" s="3">
        <v>3.3502740000000002</v>
      </c>
      <c r="LY10" s="3">
        <v>3.350298</v>
      </c>
      <c r="LZ10" s="3">
        <v>3.3502990000000001</v>
      </c>
      <c r="MA10" s="3">
        <v>3.3503409999999998</v>
      </c>
      <c r="MB10" s="3">
        <v>3.3503660000000002</v>
      </c>
      <c r="MC10" s="3">
        <v>3.3503769999999999</v>
      </c>
      <c r="MD10" s="3">
        <v>3.3504049999999999</v>
      </c>
      <c r="ME10" s="3">
        <v>3.3503910000000001</v>
      </c>
      <c r="MF10" s="3">
        <v>3.3504100000000001</v>
      </c>
      <c r="MG10" s="3">
        <v>3.3503720000000001</v>
      </c>
      <c r="MH10" s="3">
        <v>3.3503400000000001</v>
      </c>
      <c r="MI10" s="3">
        <v>3.3503099999999999</v>
      </c>
      <c r="MJ10" s="3">
        <v>3.3503759999999998</v>
      </c>
      <c r="MK10" s="3">
        <v>3.3504200000000002</v>
      </c>
      <c r="ML10" s="3">
        <v>3.3505099999999999</v>
      </c>
      <c r="MM10" s="3">
        <v>3.350546</v>
      </c>
      <c r="MN10" s="3">
        <v>3.3506320000000001</v>
      </c>
      <c r="MO10" s="3">
        <v>3.350651</v>
      </c>
      <c r="MP10" s="3">
        <v>3.3506670000000001</v>
      </c>
      <c r="MQ10" s="3">
        <v>3.3507180000000001</v>
      </c>
      <c r="MR10" s="3">
        <v>3.3507259999999999</v>
      </c>
      <c r="MS10" s="3">
        <v>3.350762</v>
      </c>
      <c r="MT10" s="3">
        <v>3.3507750000000001</v>
      </c>
      <c r="MU10" t="s">
        <v>791</v>
      </c>
      <c r="MV10" t="b">
        <v>0</v>
      </c>
      <c r="MW10" t="s">
        <v>377</v>
      </c>
      <c r="MX10" t="s">
        <v>377</v>
      </c>
      <c r="MY10">
        <v>2025</v>
      </c>
      <c r="MZ10">
        <v>3</v>
      </c>
      <c r="NA10" t="s">
        <v>377</v>
      </c>
      <c r="NB10" s="1" t="s">
        <v>792</v>
      </c>
      <c r="NC10" s="1" t="s">
        <v>793</v>
      </c>
      <c r="ND10" t="s">
        <v>380</v>
      </c>
      <c r="NE10" t="s">
        <v>794</v>
      </c>
      <c r="NF10" s="1" t="s">
        <v>843</v>
      </c>
    </row>
    <row r="11" spans="1:370" x14ac:dyDescent="0.25">
      <c r="A11" t="s">
        <v>370</v>
      </c>
      <c r="B11" s="1" t="s">
        <v>754</v>
      </c>
      <c r="C11" s="1" t="s">
        <v>846</v>
      </c>
      <c r="D11" t="s">
        <v>755</v>
      </c>
      <c r="E11" t="s">
        <v>377</v>
      </c>
      <c r="F11" t="s">
        <v>374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9.9287030000000005E-3</v>
      </c>
      <c r="AJ11" s="3">
        <v>-0.92333940000000003</v>
      </c>
      <c r="AK11" s="3">
        <v>-1.4342790000000001</v>
      </c>
      <c r="AL11" s="3">
        <v>-1.497036</v>
      </c>
      <c r="AM11" s="3">
        <v>-3.4090040000000002E-2</v>
      </c>
      <c r="AN11" s="3">
        <v>0.57605740000000005</v>
      </c>
      <c r="AO11" s="3">
        <v>0.90854599999999996</v>
      </c>
      <c r="AP11" s="3">
        <v>1.0151939999999999</v>
      </c>
      <c r="AQ11" s="3">
        <v>1.058718</v>
      </c>
      <c r="AR11" s="3">
        <v>1.1982619999999999</v>
      </c>
      <c r="AS11" s="3">
        <v>1.182131</v>
      </c>
      <c r="AT11" s="3">
        <v>0.86036780000000002</v>
      </c>
      <c r="AU11" s="3">
        <v>1.2370559999999999</v>
      </c>
      <c r="AV11" s="3">
        <v>1.3352010000000001</v>
      </c>
      <c r="AW11" s="3">
        <v>2.2389999999999999</v>
      </c>
      <c r="AX11" s="3">
        <v>2.2683010000000001</v>
      </c>
      <c r="AY11" s="3">
        <v>2.853844</v>
      </c>
      <c r="AZ11" s="3">
        <v>3.3446560000000001</v>
      </c>
      <c r="BA11" s="3">
        <v>2.785577</v>
      </c>
      <c r="BB11" s="3">
        <v>2.6179540000000001</v>
      </c>
      <c r="BC11" s="3">
        <v>1.626379</v>
      </c>
      <c r="BD11" s="3">
        <v>1.361337</v>
      </c>
      <c r="BE11" s="3">
        <v>1.3029409999999999</v>
      </c>
      <c r="BF11" s="3">
        <v>1.294265</v>
      </c>
      <c r="BG11" s="3">
        <v>0.83898159999999999</v>
      </c>
      <c r="BH11" s="3">
        <v>0.70666430000000002</v>
      </c>
      <c r="BI11" s="3">
        <v>1.6079779999999999</v>
      </c>
      <c r="BJ11" s="3">
        <v>2.3243010000000002</v>
      </c>
      <c r="BK11" s="3">
        <v>1.4487380000000001</v>
      </c>
      <c r="BL11" s="3">
        <v>1.4166639999999999</v>
      </c>
      <c r="BM11" s="3">
        <v>2.1537280000000001</v>
      </c>
      <c r="BN11" s="3">
        <v>2.310543</v>
      </c>
      <c r="BO11" s="3">
        <v>2.2659530000000001</v>
      </c>
      <c r="BP11" s="3">
        <v>2.3378220000000001</v>
      </c>
      <c r="BQ11" s="3">
        <v>1.359226</v>
      </c>
      <c r="BR11" s="3">
        <v>0.63132140000000003</v>
      </c>
      <c r="BS11" s="3">
        <v>0.1526313</v>
      </c>
      <c r="BT11" s="3">
        <v>0.17367669999999999</v>
      </c>
      <c r="BU11" s="3">
        <v>-0.41896319999999998</v>
      </c>
      <c r="BV11" s="3">
        <v>-0.65360189999999996</v>
      </c>
      <c r="BW11" s="3">
        <v>0.16823669999999999</v>
      </c>
      <c r="BX11" s="3">
        <v>0.82830000000000004</v>
      </c>
      <c r="BY11" s="3">
        <v>0.49069069999999998</v>
      </c>
      <c r="BZ11" s="3">
        <v>0.203373</v>
      </c>
      <c r="CA11" s="3">
        <v>-0.4426813</v>
      </c>
      <c r="CB11" s="3">
        <v>0.26366659999999997</v>
      </c>
      <c r="CC11" s="3">
        <v>0.26785989999999998</v>
      </c>
      <c r="CD11" s="3">
        <v>0.15296270000000001</v>
      </c>
      <c r="CE11" s="3">
        <v>-2.585411E-2</v>
      </c>
      <c r="CF11" s="3">
        <v>4.363918E-2</v>
      </c>
      <c r="CG11" s="3">
        <v>0.49319289999999999</v>
      </c>
      <c r="CH11" s="3">
        <v>1.335059</v>
      </c>
      <c r="CI11" s="3">
        <v>1.801358</v>
      </c>
      <c r="CJ11" s="3">
        <v>2.2785540000000002</v>
      </c>
      <c r="CK11" s="3">
        <v>1.8796489999999999</v>
      </c>
      <c r="CL11" s="3">
        <v>1.666741</v>
      </c>
      <c r="CM11" s="3">
        <v>2.153356</v>
      </c>
      <c r="CN11" s="3">
        <v>3.4457939999999998</v>
      </c>
      <c r="CO11" s="3">
        <v>3.7192340000000002</v>
      </c>
      <c r="CP11" s="3">
        <v>3.3695270000000002</v>
      </c>
      <c r="CQ11" s="3">
        <v>3.0269720000000002</v>
      </c>
      <c r="CR11" s="3">
        <v>2.5134859999999999</v>
      </c>
      <c r="CS11" s="3">
        <v>2.31094</v>
      </c>
      <c r="CT11" s="3">
        <v>1.9756400000000001</v>
      </c>
      <c r="CU11" s="3">
        <v>2.1489660000000002</v>
      </c>
      <c r="CV11" s="3">
        <v>2.5727129999999998</v>
      </c>
      <c r="CW11" s="3">
        <v>2.421713</v>
      </c>
      <c r="CX11" s="3">
        <v>1.862641</v>
      </c>
      <c r="CY11" s="3">
        <v>1.664717</v>
      </c>
      <c r="CZ11" s="3">
        <v>1.5598609999999999</v>
      </c>
      <c r="DA11" s="3">
        <v>0.98456549999999998</v>
      </c>
      <c r="DB11" s="3">
        <v>0.39174179999999997</v>
      </c>
      <c r="DC11" s="3">
        <v>-7.7724459999999995E-4</v>
      </c>
      <c r="DD11" s="3">
        <v>-0.14152790000000001</v>
      </c>
      <c r="DE11" s="3">
        <v>-0.39649129999999999</v>
      </c>
      <c r="DF11" s="3">
        <v>-0.56764939999999997</v>
      </c>
      <c r="DG11" s="3">
        <v>-0.28214139999999999</v>
      </c>
      <c r="DH11" s="3">
        <v>0.24924760000000001</v>
      </c>
      <c r="DI11" s="3">
        <v>0.84973339999999997</v>
      </c>
      <c r="DJ11" s="3">
        <v>0.68894520000000004</v>
      </c>
      <c r="DK11" s="3">
        <v>0.64114919999999997</v>
      </c>
      <c r="DL11" s="3">
        <v>0.37329010000000001</v>
      </c>
      <c r="DM11" s="3">
        <v>0.47579149999999998</v>
      </c>
      <c r="DN11" s="3">
        <v>0.33192719999999998</v>
      </c>
      <c r="DO11" s="3">
        <v>0.30824069999999998</v>
      </c>
      <c r="DP11" s="3">
        <v>0.69951010000000002</v>
      </c>
      <c r="DQ11" s="3">
        <v>0.69120429999999999</v>
      </c>
      <c r="DR11" s="3">
        <v>0.91839340000000003</v>
      </c>
      <c r="DS11" s="3">
        <v>1.146528</v>
      </c>
      <c r="DT11" s="3">
        <v>1.26275</v>
      </c>
      <c r="DU11" s="3">
        <v>0.81035699999999999</v>
      </c>
      <c r="DV11" s="3">
        <v>0.66256110000000001</v>
      </c>
      <c r="DW11" s="3">
        <v>0.4690957</v>
      </c>
      <c r="DX11" s="3">
        <v>0.5172639</v>
      </c>
      <c r="DY11" s="3">
        <v>0.88477019999999995</v>
      </c>
      <c r="DZ11" s="3">
        <v>1.121432</v>
      </c>
      <c r="EA11" s="3">
        <v>0.86975670000000005</v>
      </c>
      <c r="EB11" s="3">
        <v>0.939859</v>
      </c>
      <c r="EC11" s="3">
        <v>0.66863870000000003</v>
      </c>
      <c r="ED11" s="3">
        <v>0.31590819999999997</v>
      </c>
      <c r="EE11" s="3">
        <v>0.28035470000000001</v>
      </c>
      <c r="EF11" s="3">
        <v>2.5079249999999998E-3</v>
      </c>
      <c r="EG11" s="3">
        <v>-0.23972299999999999</v>
      </c>
      <c r="EH11" s="3">
        <v>-2.9222729999999999E-2</v>
      </c>
      <c r="EI11" s="3">
        <v>-0.28714010000000001</v>
      </c>
      <c r="EJ11" s="3">
        <v>-7.0459839999999999E-3</v>
      </c>
      <c r="EK11" s="3">
        <v>-0.2090051</v>
      </c>
      <c r="EL11" s="3">
        <v>-0.3557496</v>
      </c>
      <c r="EM11" s="3">
        <v>-0.30928679999999997</v>
      </c>
      <c r="EN11" s="3">
        <v>-0.13339190000000001</v>
      </c>
      <c r="EO11" s="3">
        <v>-0.17023440000000001</v>
      </c>
      <c r="EP11" s="3">
        <v>-0.35736269999999998</v>
      </c>
      <c r="EQ11" s="3">
        <v>-0.48624780000000001</v>
      </c>
      <c r="ER11" s="3">
        <v>-9.0040919999999997E-2</v>
      </c>
      <c r="ES11" s="3">
        <v>-0.37188789999999999</v>
      </c>
      <c r="ET11" s="3">
        <v>8.9573860000000005E-2</v>
      </c>
      <c r="EU11" s="3">
        <v>0.51419729999999997</v>
      </c>
      <c r="EV11" s="3">
        <v>1.0073719999999999</v>
      </c>
      <c r="EW11" s="3">
        <v>1.3539810000000001</v>
      </c>
      <c r="EX11" s="3">
        <v>1.434758</v>
      </c>
      <c r="EY11" s="3">
        <v>1.798108</v>
      </c>
      <c r="EZ11" s="3">
        <v>1.5732269999999999</v>
      </c>
      <c r="FA11" s="3">
        <v>1.1221030000000001</v>
      </c>
      <c r="FB11" s="3">
        <v>1.21851</v>
      </c>
      <c r="FC11" s="3">
        <v>1.498454</v>
      </c>
      <c r="FD11" s="3">
        <v>1.1385590000000001</v>
      </c>
      <c r="FE11" s="3">
        <v>0.19024920000000001</v>
      </c>
      <c r="FF11" s="3">
        <v>-0.38982080000000002</v>
      </c>
      <c r="FG11" s="3">
        <v>-0.53597519999999998</v>
      </c>
      <c r="FH11" s="3">
        <v>-0.82007319999999995</v>
      </c>
      <c r="FI11" s="3">
        <v>-1.0556049999999999</v>
      </c>
      <c r="FJ11" s="3">
        <v>-0.85223139999999997</v>
      </c>
      <c r="FK11" s="3">
        <v>-0.55189250000000001</v>
      </c>
      <c r="FL11" s="3">
        <v>-0.62323819999999996</v>
      </c>
      <c r="FM11" s="3">
        <v>0.1472542</v>
      </c>
      <c r="FN11" s="3">
        <v>0.4200294</v>
      </c>
      <c r="FO11" s="3">
        <v>0.48321579999999997</v>
      </c>
      <c r="FP11" s="3">
        <v>0.4393628</v>
      </c>
      <c r="FQ11" s="3">
        <v>0.3780675</v>
      </c>
      <c r="FR11" s="3">
        <v>6.4837930000000002E-2</v>
      </c>
      <c r="FS11" s="3">
        <v>-0.182476</v>
      </c>
      <c r="FT11" s="3">
        <v>0.22858619999999999</v>
      </c>
      <c r="FU11" s="3">
        <v>0.46791260000000001</v>
      </c>
      <c r="FV11" s="3">
        <v>0.49565799999999999</v>
      </c>
      <c r="FW11" s="3">
        <v>0.2577103</v>
      </c>
      <c r="FX11" s="3">
        <v>0.16173119999999999</v>
      </c>
      <c r="FY11" s="3">
        <v>-0.39394980000000002</v>
      </c>
      <c r="FZ11" s="3">
        <v>0.17787410000000001</v>
      </c>
      <c r="GA11" s="3">
        <v>4.7388199999999998E-2</v>
      </c>
      <c r="GB11" s="3">
        <v>-0.3704828</v>
      </c>
      <c r="GC11" s="3">
        <v>-0.45003130000000002</v>
      </c>
      <c r="GD11" s="3">
        <v>-0.5344354</v>
      </c>
      <c r="GE11" s="3">
        <v>-0.49060799999999999</v>
      </c>
      <c r="GF11" s="3">
        <v>-0.66664920000000005</v>
      </c>
      <c r="GG11" s="3">
        <v>-0.91443459999999999</v>
      </c>
      <c r="GH11" s="3">
        <v>-0.97475699999999998</v>
      </c>
      <c r="GI11" s="3">
        <v>-1.176226</v>
      </c>
      <c r="GJ11" s="3">
        <v>-1.364269</v>
      </c>
      <c r="GK11" s="3">
        <v>-1.720089</v>
      </c>
      <c r="GL11" s="3">
        <v>-1.5133049999999999</v>
      </c>
      <c r="GM11" s="3">
        <v>-1.415394</v>
      </c>
      <c r="GN11" s="3">
        <v>-0.48397820000000003</v>
      </c>
      <c r="GO11" s="3">
        <v>0.2473059</v>
      </c>
      <c r="GP11" s="3">
        <v>0.79893239999999999</v>
      </c>
      <c r="GQ11" s="3">
        <v>1.557647</v>
      </c>
      <c r="GR11" s="3">
        <v>1.208585</v>
      </c>
      <c r="GS11" s="3">
        <v>0.60390699999999997</v>
      </c>
      <c r="GT11" s="3">
        <v>0.46564729999999999</v>
      </c>
      <c r="GU11" s="3">
        <v>2.9044150000000001E-2</v>
      </c>
      <c r="GV11" s="3">
        <v>-1.077437</v>
      </c>
      <c r="GW11" s="3">
        <v>-2.2203680000000001</v>
      </c>
      <c r="GX11" s="3">
        <v>-2.7030979999999998</v>
      </c>
      <c r="GY11" s="3">
        <v>-4.149235</v>
      </c>
      <c r="GZ11" s="3">
        <v>-3.7058239999999998</v>
      </c>
      <c r="HA11" s="3">
        <v>-3.457875</v>
      </c>
      <c r="HB11" s="3">
        <v>-3.4018730000000001</v>
      </c>
      <c r="HC11" s="3">
        <v>-3.1812559999999999</v>
      </c>
      <c r="HD11" s="3">
        <v>-2.5093960000000002</v>
      </c>
      <c r="HE11" s="3">
        <v>-2.2785319999999998</v>
      </c>
      <c r="HF11" s="3">
        <v>-1.373426</v>
      </c>
      <c r="HG11" s="3">
        <v>-0.56589889999999998</v>
      </c>
      <c r="HH11" s="3">
        <v>-0.2743466</v>
      </c>
      <c r="HI11" s="3">
        <v>2.9993059999999998E-2</v>
      </c>
      <c r="HJ11" s="3">
        <v>0.1350026</v>
      </c>
      <c r="HK11" s="3">
        <v>0.19935130000000001</v>
      </c>
      <c r="HL11" s="3">
        <v>0.2167366</v>
      </c>
      <c r="HM11" s="3">
        <v>0.2314186</v>
      </c>
      <c r="HN11" s="3">
        <v>0.2110698</v>
      </c>
      <c r="HO11" s="3">
        <v>0.1787581</v>
      </c>
      <c r="HP11" s="3">
        <v>0.23443249999999999</v>
      </c>
      <c r="HQ11" s="3">
        <v>0.28961110000000001</v>
      </c>
      <c r="HR11" s="3">
        <v>0.35000569999999998</v>
      </c>
      <c r="HS11" s="3">
        <v>0.37883280000000003</v>
      </c>
      <c r="HT11" s="3">
        <v>0.33821509999999999</v>
      </c>
      <c r="HU11" s="3">
        <v>0.34537050000000002</v>
      </c>
      <c r="HV11" s="3">
        <v>0.336231</v>
      </c>
      <c r="HW11" s="3">
        <v>0.33446749999999997</v>
      </c>
      <c r="HX11" s="3">
        <v>0.3472421</v>
      </c>
      <c r="HY11" s="3">
        <v>0.3798974</v>
      </c>
      <c r="HZ11" s="3">
        <v>0.37850250000000002</v>
      </c>
      <c r="IA11" s="3">
        <v>0.3695309</v>
      </c>
      <c r="IB11" s="3">
        <v>0.3704556</v>
      </c>
      <c r="IC11" s="3">
        <v>0.37421179999999998</v>
      </c>
      <c r="ID11" s="3">
        <v>0.375998</v>
      </c>
      <c r="IE11" s="3">
        <v>0.38057740000000001</v>
      </c>
      <c r="IF11" s="3">
        <v>0.38336880000000001</v>
      </c>
      <c r="IG11" s="3">
        <v>0.38486350000000003</v>
      </c>
      <c r="IH11" s="3">
        <v>0.38469350000000002</v>
      </c>
      <c r="II11" s="3">
        <v>0.38276779999999999</v>
      </c>
      <c r="IJ11" s="3">
        <v>0.37896000000000002</v>
      </c>
      <c r="IK11" s="3">
        <v>0.37250529999999998</v>
      </c>
      <c r="IL11" s="3">
        <v>0.3660738</v>
      </c>
      <c r="IM11" s="3">
        <v>0.35968299999999997</v>
      </c>
      <c r="IN11" s="3">
        <v>0.35420190000000001</v>
      </c>
      <c r="IO11" s="3">
        <v>0.3494295</v>
      </c>
      <c r="IP11" s="3">
        <v>0.34651199999999999</v>
      </c>
      <c r="IQ11" s="3">
        <v>0.3442713</v>
      </c>
      <c r="IR11" s="3">
        <v>0.34292220000000001</v>
      </c>
      <c r="IS11" s="3">
        <v>0.34294940000000002</v>
      </c>
      <c r="IT11" s="3">
        <v>0.3443947</v>
      </c>
      <c r="IU11" s="3">
        <v>0.34702339999999998</v>
      </c>
      <c r="IV11" s="3">
        <v>0.34916999999999998</v>
      </c>
      <c r="IW11" s="3">
        <v>0.3506378</v>
      </c>
      <c r="IX11" s="3">
        <v>0.35159560000000001</v>
      </c>
      <c r="IY11" s="3">
        <v>0.3511919</v>
      </c>
      <c r="IZ11" s="3">
        <v>0.35088940000000002</v>
      </c>
      <c r="JA11" s="3">
        <v>0.35085319999999998</v>
      </c>
      <c r="JB11" s="3">
        <v>0.34811779999999998</v>
      </c>
      <c r="JC11" s="3">
        <v>0.34360030000000003</v>
      </c>
      <c r="JD11" s="3">
        <v>0.34015820000000002</v>
      </c>
      <c r="JE11" s="3">
        <v>0.33905469999999999</v>
      </c>
      <c r="JF11" s="3">
        <v>0.33608749999999998</v>
      </c>
      <c r="JG11" s="3">
        <v>0.33373199999999997</v>
      </c>
      <c r="JH11" s="3">
        <v>0.3318044</v>
      </c>
      <c r="JI11" s="3">
        <v>0.33038830000000002</v>
      </c>
      <c r="JJ11" s="3">
        <v>0.32958569999999998</v>
      </c>
      <c r="JK11" s="3">
        <v>0.328681</v>
      </c>
      <c r="JL11" s="3">
        <v>0.32782270000000002</v>
      </c>
      <c r="JM11" s="3">
        <v>0.32693909999999998</v>
      </c>
      <c r="JN11" s="3">
        <v>0.3259727</v>
      </c>
      <c r="JO11" s="3">
        <v>0.3251753</v>
      </c>
      <c r="JP11" s="3">
        <v>0.32437440000000001</v>
      </c>
      <c r="JQ11" s="3">
        <v>0.32349650000000002</v>
      </c>
      <c r="JR11" s="3">
        <v>0.32274330000000001</v>
      </c>
      <c r="JS11" s="3">
        <v>0.3215365</v>
      </c>
      <c r="JT11" s="3">
        <v>0.31982359999999999</v>
      </c>
      <c r="JU11" s="3">
        <v>0.31767390000000001</v>
      </c>
      <c r="JV11" s="3">
        <v>0.31494329999999998</v>
      </c>
      <c r="JW11" s="3">
        <v>0.31213239999999998</v>
      </c>
      <c r="JX11" s="3">
        <v>0.30940649999999997</v>
      </c>
      <c r="JY11" s="3">
        <v>0.30716779999999999</v>
      </c>
      <c r="JZ11" s="3">
        <v>0.30552970000000002</v>
      </c>
      <c r="KA11" s="3">
        <v>0.30483329999999997</v>
      </c>
      <c r="KB11" s="3">
        <v>0.30516900000000002</v>
      </c>
      <c r="KC11" s="3">
        <v>0.30722559999999999</v>
      </c>
      <c r="KD11" s="3">
        <v>0.31103170000000002</v>
      </c>
      <c r="KE11" s="3">
        <v>0.3160328</v>
      </c>
      <c r="KF11" s="3">
        <v>0.32225140000000002</v>
      </c>
      <c r="KG11" s="3">
        <v>0.32904109999999998</v>
      </c>
      <c r="KH11" s="3">
        <v>0.3363891</v>
      </c>
      <c r="KI11" s="3">
        <v>0.34441440000000001</v>
      </c>
      <c r="KJ11" s="3">
        <v>0.3529563</v>
      </c>
      <c r="KK11" s="3">
        <v>0.36101329999999998</v>
      </c>
      <c r="KL11" s="3">
        <v>0.36847039999999998</v>
      </c>
      <c r="KM11" s="3">
        <v>0.37531880000000001</v>
      </c>
      <c r="KN11" s="3">
        <v>0.38151629999999997</v>
      </c>
      <c r="KO11" s="3">
        <v>0.38665769999999999</v>
      </c>
      <c r="KP11" s="3">
        <v>0.39052589999999998</v>
      </c>
      <c r="KQ11" s="3">
        <v>0.39318589999999998</v>
      </c>
      <c r="KR11" s="3">
        <v>0.39474550000000003</v>
      </c>
      <c r="KS11" s="3">
        <v>0.39613739999999997</v>
      </c>
      <c r="KT11" s="3">
        <v>0.39755509999999999</v>
      </c>
      <c r="KU11" s="3">
        <v>0.39883580000000002</v>
      </c>
      <c r="KV11" s="3">
        <v>0.40010240000000002</v>
      </c>
      <c r="KW11" s="3">
        <v>0.40165770000000001</v>
      </c>
      <c r="KX11" s="3">
        <v>0.40370929999999999</v>
      </c>
      <c r="KY11" s="3">
        <v>0.4060607</v>
      </c>
      <c r="KZ11" s="3">
        <v>0.40878340000000002</v>
      </c>
      <c r="LA11" s="3">
        <v>0.41167690000000001</v>
      </c>
      <c r="LB11" s="3">
        <v>0.41468300000000002</v>
      </c>
      <c r="LC11" s="3">
        <v>0.4178557</v>
      </c>
      <c r="LD11" s="3">
        <v>0.42115570000000002</v>
      </c>
      <c r="LE11" s="3">
        <v>0.4245391</v>
      </c>
      <c r="LF11" s="3">
        <v>0.4279461</v>
      </c>
      <c r="LG11" s="3">
        <v>0.43150759999999999</v>
      </c>
      <c r="LH11" s="3">
        <v>0.43517519999999998</v>
      </c>
      <c r="LI11" s="3">
        <v>0.43847540000000002</v>
      </c>
      <c r="LJ11" s="3">
        <v>0.44167719999999999</v>
      </c>
      <c r="LK11" s="3">
        <v>0.44461909999999999</v>
      </c>
      <c r="LL11" s="3">
        <v>0.4472854</v>
      </c>
      <c r="LM11" s="3">
        <v>0.45047559999999998</v>
      </c>
      <c r="LN11" s="3">
        <v>0.45379570000000002</v>
      </c>
      <c r="LO11" s="3">
        <v>0.45752949999999998</v>
      </c>
      <c r="LP11" s="3">
        <v>0.46158830000000001</v>
      </c>
      <c r="LQ11" s="3">
        <v>0.46536860000000002</v>
      </c>
      <c r="LR11" s="3">
        <v>0.46910099999999999</v>
      </c>
      <c r="LS11" s="3">
        <v>0.47245199999999998</v>
      </c>
      <c r="LT11" s="3">
        <v>0.47565039999999997</v>
      </c>
      <c r="LU11" s="3">
        <v>0.47864000000000001</v>
      </c>
      <c r="LV11" s="3">
        <v>0.4812206</v>
      </c>
      <c r="LW11" s="3">
        <v>0.48363040000000002</v>
      </c>
      <c r="LX11" s="3">
        <v>0.48575699999999999</v>
      </c>
      <c r="LY11" s="3">
        <v>0.48800539999999998</v>
      </c>
      <c r="LZ11" s="3">
        <v>0.49044739999999998</v>
      </c>
      <c r="MA11" s="3">
        <v>0.49309910000000001</v>
      </c>
      <c r="MB11" s="3">
        <v>0.49601050000000002</v>
      </c>
      <c r="MC11" s="3">
        <v>0.49870189999999998</v>
      </c>
      <c r="MD11" s="3">
        <v>0.5012276</v>
      </c>
      <c r="ME11" s="3">
        <v>0.50354580000000004</v>
      </c>
      <c r="MF11" s="3">
        <v>0.50558700000000001</v>
      </c>
      <c r="MG11" s="3">
        <v>0.50730690000000001</v>
      </c>
      <c r="MH11" s="3">
        <v>0.50867399999999996</v>
      </c>
      <c r="MI11" s="3">
        <v>0.50963570000000002</v>
      </c>
      <c r="MJ11" s="3">
        <v>0.51035509999999995</v>
      </c>
      <c r="MK11" s="3">
        <v>0.51111969999999995</v>
      </c>
      <c r="ML11" s="3">
        <v>0.51198940000000004</v>
      </c>
      <c r="MM11" s="3">
        <v>0.51289130000000005</v>
      </c>
      <c r="MN11" s="3">
        <v>0.51397970000000004</v>
      </c>
      <c r="MO11" s="3">
        <v>0.51493350000000004</v>
      </c>
      <c r="MP11" s="3">
        <v>0.51595659999999999</v>
      </c>
      <c r="MQ11" s="3">
        <v>0.51701969999999997</v>
      </c>
      <c r="MR11" s="3">
        <v>0.51800239999999997</v>
      </c>
      <c r="MS11" s="3">
        <v>0.51891980000000004</v>
      </c>
      <c r="MT11" s="3">
        <v>0.51962459999999999</v>
      </c>
      <c r="MU11" t="s">
        <v>756</v>
      </c>
      <c r="MV11" t="b">
        <v>0</v>
      </c>
      <c r="MW11" t="s">
        <v>377</v>
      </c>
      <c r="MX11" t="s">
        <v>377</v>
      </c>
      <c r="MY11" t="s">
        <v>377</v>
      </c>
      <c r="MZ11" t="s">
        <v>377</v>
      </c>
      <c r="NA11" t="s">
        <v>377</v>
      </c>
      <c r="NB11" t="s">
        <v>757</v>
      </c>
      <c r="NC11" t="s">
        <v>377</v>
      </c>
      <c r="ND11" t="s">
        <v>380</v>
      </c>
      <c r="NE11" t="s">
        <v>758</v>
      </c>
      <c r="NF11" s="1" t="s">
        <v>843</v>
      </c>
    </row>
    <row r="12" spans="1:370" x14ac:dyDescent="0.25">
      <c r="A12" t="s">
        <v>370</v>
      </c>
      <c r="B12" t="s">
        <v>795</v>
      </c>
      <c r="C12" s="1" t="s">
        <v>846</v>
      </c>
      <c r="D12" t="s">
        <v>796</v>
      </c>
      <c r="E12" t="s">
        <v>377</v>
      </c>
      <c r="F12" t="s">
        <v>374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1.7679</v>
      </c>
      <c r="P12" s="2">
        <v>1.7055</v>
      </c>
      <c r="Q12" s="2">
        <v>1.6758</v>
      </c>
      <c r="R12" s="2">
        <v>1.6398999999999999</v>
      </c>
      <c r="S12" s="2">
        <v>1.6440999999999999</v>
      </c>
      <c r="T12" s="2">
        <v>1.5326</v>
      </c>
      <c r="U12" s="2">
        <v>1.4986999999999999</v>
      </c>
      <c r="V12" s="2">
        <v>1.3714999999999999</v>
      </c>
      <c r="W12" s="2">
        <v>1.4260999999999999</v>
      </c>
      <c r="X12" s="2">
        <v>1.4221999999999999</v>
      </c>
      <c r="Y12" s="2">
        <v>1.4338</v>
      </c>
      <c r="Z12" s="2">
        <v>1.4675</v>
      </c>
      <c r="AA12" s="2">
        <v>1.4877</v>
      </c>
      <c r="AB12" s="2">
        <v>1.4115</v>
      </c>
      <c r="AC12" s="2">
        <v>1.4325000000000001</v>
      </c>
      <c r="AD12" s="2">
        <v>1.4041999999999999</v>
      </c>
      <c r="AE12" s="2">
        <v>1.4175</v>
      </c>
      <c r="AF12" s="2">
        <v>1.4897</v>
      </c>
      <c r="AG12" s="2">
        <v>1.5419</v>
      </c>
      <c r="AH12" s="2">
        <v>1.4644999999999999</v>
      </c>
      <c r="AI12" s="2">
        <v>1.534</v>
      </c>
      <c r="AJ12" s="2">
        <v>1.587</v>
      </c>
      <c r="AK12" s="2">
        <v>1.6281000000000001</v>
      </c>
      <c r="AL12" s="2">
        <v>1.7493000000000001</v>
      </c>
      <c r="AM12" s="2">
        <v>1.8582000000000001</v>
      </c>
      <c r="AN12" s="2">
        <v>1.8447</v>
      </c>
      <c r="AO12" s="2">
        <v>1.7462</v>
      </c>
      <c r="AP12" s="2">
        <v>1.6970000000000001</v>
      </c>
      <c r="AQ12" s="2">
        <v>1.7551000000000001</v>
      </c>
      <c r="AR12" s="2">
        <v>1.7513000000000001</v>
      </c>
      <c r="AS12" s="2">
        <v>1.8008999999999999</v>
      </c>
      <c r="AT12" s="2">
        <v>1.7592000000000001</v>
      </c>
      <c r="AU12" s="2">
        <v>1.5961000000000001</v>
      </c>
      <c r="AV12" s="2">
        <v>1.7035</v>
      </c>
      <c r="AW12" s="2">
        <v>1.7652000000000001</v>
      </c>
      <c r="AX12" s="2">
        <v>1.7557</v>
      </c>
      <c r="AY12" s="2">
        <v>1.7369000000000001</v>
      </c>
      <c r="AZ12" s="2">
        <v>1.6950000000000001</v>
      </c>
      <c r="BA12" s="2">
        <v>1.6943999999999999</v>
      </c>
      <c r="BB12" s="2">
        <v>1.6611</v>
      </c>
      <c r="BC12" s="2">
        <v>1.6215999999999999</v>
      </c>
      <c r="BD12" s="2">
        <v>1.7425999999999999</v>
      </c>
      <c r="BE12" s="2">
        <v>1.7767999999999999</v>
      </c>
      <c r="BF12" s="2">
        <v>1.6957</v>
      </c>
      <c r="BG12" s="2">
        <v>1.5528</v>
      </c>
      <c r="BH12" s="2">
        <v>1.5709</v>
      </c>
      <c r="BI12" s="2">
        <v>1.4540999999999999</v>
      </c>
      <c r="BJ12" s="2">
        <v>1.3525</v>
      </c>
      <c r="BK12" s="2">
        <v>1.3508</v>
      </c>
      <c r="BL12" s="2">
        <v>1.4151</v>
      </c>
      <c r="BM12" s="2">
        <v>1.4179999999999999</v>
      </c>
      <c r="BN12" s="2">
        <v>1.4311</v>
      </c>
      <c r="BO12" s="2">
        <v>1.4442999999999999</v>
      </c>
      <c r="BP12" s="2">
        <v>1.5071000000000001</v>
      </c>
      <c r="BQ12" s="2">
        <v>1.5182</v>
      </c>
      <c r="BR12" s="2">
        <v>1.5257000000000001</v>
      </c>
      <c r="BS12" s="2">
        <v>1.5434000000000001</v>
      </c>
      <c r="BT12" s="2">
        <v>1.4966999999999999</v>
      </c>
      <c r="BU12" s="2">
        <v>1.4603999999999999</v>
      </c>
      <c r="BV12" s="2">
        <v>1.3759999999999999</v>
      </c>
      <c r="BW12" s="2">
        <v>1.3431</v>
      </c>
      <c r="BX12" s="2">
        <v>1.3382000000000001</v>
      </c>
      <c r="BY12" s="2">
        <v>1.4111</v>
      </c>
      <c r="BZ12" s="2">
        <v>1.3979999999999999</v>
      </c>
      <c r="CA12" s="2">
        <v>1.3983000000000001</v>
      </c>
      <c r="CB12" s="2">
        <v>1.4129</v>
      </c>
      <c r="CC12" s="2">
        <v>1.4048</v>
      </c>
      <c r="CD12" s="2">
        <v>1.3852</v>
      </c>
      <c r="CE12" s="2">
        <v>1.3759999999999999</v>
      </c>
      <c r="CF12" s="2">
        <v>1.3969</v>
      </c>
      <c r="CG12" s="2">
        <v>1.3458000000000001</v>
      </c>
      <c r="CH12" s="2">
        <v>1.2139</v>
      </c>
      <c r="CI12" s="2">
        <v>1.2143999999999999</v>
      </c>
      <c r="CJ12" s="2">
        <v>1.2488999999999999</v>
      </c>
      <c r="CK12" s="2">
        <v>1.2894000000000001</v>
      </c>
      <c r="CL12" s="2">
        <v>1.292</v>
      </c>
      <c r="CM12" s="2">
        <v>1.3097000000000001</v>
      </c>
      <c r="CN12" s="2">
        <v>1.2756000000000001</v>
      </c>
      <c r="CO12" s="2">
        <v>1.2447999999999999</v>
      </c>
      <c r="CP12" s="2">
        <v>1.2616000000000001</v>
      </c>
      <c r="CQ12" s="2">
        <v>1.2298</v>
      </c>
      <c r="CR12" s="2">
        <v>1.1870000000000001</v>
      </c>
      <c r="CS12" s="2">
        <v>1.1811</v>
      </c>
      <c r="CT12" s="2">
        <v>1.1653</v>
      </c>
      <c r="CU12" s="2">
        <v>1.1677</v>
      </c>
      <c r="CV12" s="2">
        <v>1.1927000000000001</v>
      </c>
      <c r="CW12" s="2">
        <v>1.1973</v>
      </c>
      <c r="CX12" s="2">
        <v>1.2824</v>
      </c>
      <c r="CY12" s="2">
        <v>1.3803000000000001</v>
      </c>
      <c r="CZ12" s="2">
        <v>1.4319999999999999</v>
      </c>
      <c r="DA12" s="2">
        <v>1.496</v>
      </c>
      <c r="DB12" s="2">
        <v>1.4863</v>
      </c>
      <c r="DC12" s="2">
        <v>1.5289999999999999</v>
      </c>
      <c r="DD12" s="2">
        <v>1.5145</v>
      </c>
      <c r="DE12" s="2">
        <v>1.4873000000000001</v>
      </c>
      <c r="DF12" s="2">
        <v>1.4248000000000001</v>
      </c>
      <c r="DG12" s="2">
        <v>1.4557329999999999</v>
      </c>
      <c r="DH12" s="2">
        <v>1.5203329999999999</v>
      </c>
      <c r="DI12" s="2">
        <v>1.5269330000000001</v>
      </c>
      <c r="DJ12" s="2">
        <v>1.5716669999999999</v>
      </c>
      <c r="DK12" s="2">
        <v>1.6281330000000001</v>
      </c>
      <c r="DL12" s="2">
        <v>1.6422330000000001</v>
      </c>
      <c r="DM12" s="2">
        <v>1.633367</v>
      </c>
      <c r="DN12" s="2">
        <v>1.665333</v>
      </c>
      <c r="DO12" s="2">
        <v>1.5813330000000001</v>
      </c>
      <c r="DP12" s="2">
        <v>1.6274</v>
      </c>
      <c r="DQ12" s="2">
        <v>1.614933</v>
      </c>
      <c r="DR12" s="2">
        <v>1.611367</v>
      </c>
      <c r="DS12" s="2">
        <v>1.6264670000000001</v>
      </c>
      <c r="DT12" s="2">
        <v>1.5903670000000001</v>
      </c>
      <c r="DU12" s="2">
        <v>1.574967</v>
      </c>
      <c r="DV12" s="2">
        <v>1.5709329999999999</v>
      </c>
      <c r="DW12" s="2">
        <v>1.4931669999999999</v>
      </c>
      <c r="DX12" s="2">
        <v>1.4256329999999999</v>
      </c>
      <c r="DY12" s="2">
        <v>1.4300330000000001</v>
      </c>
      <c r="DZ12" s="2">
        <v>1.4335329999999999</v>
      </c>
      <c r="EA12" s="2">
        <v>1.470367</v>
      </c>
      <c r="EB12" s="2">
        <v>1.4988669999999999</v>
      </c>
      <c r="EC12" s="2">
        <v>1.487733</v>
      </c>
      <c r="ED12" s="2">
        <v>1.4389000000000001</v>
      </c>
      <c r="EE12" s="2">
        <v>1.4423330000000001</v>
      </c>
      <c r="EF12" s="2">
        <v>1.4738329999999999</v>
      </c>
      <c r="EG12" s="2">
        <v>1.463333</v>
      </c>
      <c r="EH12" s="2">
        <v>1.4705999999999999</v>
      </c>
      <c r="EI12" s="2">
        <v>1.4573</v>
      </c>
      <c r="EJ12" s="2">
        <v>1.4533</v>
      </c>
      <c r="EK12" s="2">
        <v>1.4712000000000001</v>
      </c>
      <c r="EL12" s="2">
        <v>1.485433</v>
      </c>
      <c r="EM12" s="2">
        <v>1.4917</v>
      </c>
      <c r="EN12" s="2">
        <v>1.4731669999999999</v>
      </c>
      <c r="EO12" s="2">
        <v>1.4699329999999999</v>
      </c>
      <c r="EP12" s="2">
        <v>1.4113</v>
      </c>
      <c r="EQ12" s="2">
        <v>1.3198669999999999</v>
      </c>
      <c r="ER12" s="2">
        <v>1.261633</v>
      </c>
      <c r="ES12" s="2">
        <v>1.258667</v>
      </c>
      <c r="ET12" s="2">
        <v>1.1934</v>
      </c>
      <c r="EU12" s="2">
        <v>1.101667</v>
      </c>
      <c r="EV12" s="2">
        <v>1.1377999999999999</v>
      </c>
      <c r="EW12" s="2">
        <v>1.1476999999999999</v>
      </c>
      <c r="EX12" s="2">
        <v>1.106033</v>
      </c>
      <c r="EY12" s="2">
        <v>1.1277999999999999</v>
      </c>
      <c r="EZ12" s="2">
        <v>1.1734329999999999</v>
      </c>
      <c r="FA12" s="2">
        <v>1.1997329999999999</v>
      </c>
      <c r="FB12" s="2">
        <v>1.1638329999999999</v>
      </c>
      <c r="FC12" s="2">
        <v>1.171967</v>
      </c>
      <c r="FD12" s="2">
        <v>1.133167</v>
      </c>
      <c r="FE12" s="2">
        <v>1.1399999999999999</v>
      </c>
      <c r="FF12" s="2">
        <v>1.1662999999999999</v>
      </c>
      <c r="FG12" s="2">
        <v>1.1985330000000001</v>
      </c>
      <c r="FH12" s="2">
        <v>1.2339</v>
      </c>
      <c r="FI12" s="2">
        <v>1.2629330000000001</v>
      </c>
      <c r="FJ12" s="2">
        <v>1.2381</v>
      </c>
      <c r="FK12" s="2">
        <v>1.1742669999999999</v>
      </c>
      <c r="FL12" s="2">
        <v>1.175567</v>
      </c>
      <c r="FM12" s="2">
        <v>1.1710670000000001</v>
      </c>
      <c r="FN12" s="2">
        <v>1.1894</v>
      </c>
      <c r="FO12" s="2">
        <v>1.208</v>
      </c>
      <c r="FP12" s="2">
        <v>1.2276</v>
      </c>
      <c r="FQ12" s="2">
        <v>1.259733</v>
      </c>
      <c r="FR12" s="2">
        <v>1.2669999999999999</v>
      </c>
      <c r="FS12" s="2">
        <v>1.3457669999999999</v>
      </c>
      <c r="FT12" s="2">
        <v>1.386233</v>
      </c>
      <c r="FU12" s="2">
        <v>1.3935999999999999</v>
      </c>
      <c r="FV12" s="2">
        <v>1.3864669999999999</v>
      </c>
      <c r="FW12" s="2">
        <v>1.2985329999999999</v>
      </c>
      <c r="FX12" s="2">
        <v>1.270467</v>
      </c>
      <c r="FY12" s="2">
        <v>1.1764330000000001</v>
      </c>
      <c r="FZ12" s="2">
        <v>1.1520330000000001</v>
      </c>
      <c r="GA12" s="2">
        <v>1.1631</v>
      </c>
      <c r="GB12" s="2">
        <v>1.163233</v>
      </c>
      <c r="GC12" s="2">
        <v>1.1147</v>
      </c>
      <c r="GD12" s="2">
        <v>1.1272</v>
      </c>
      <c r="GE12" s="2">
        <v>1.132333</v>
      </c>
      <c r="GF12" s="2">
        <v>1.141767</v>
      </c>
      <c r="GG12" s="2">
        <v>1.1207</v>
      </c>
      <c r="GH12" s="2">
        <v>1.127067</v>
      </c>
      <c r="GI12" s="2">
        <v>1.147467</v>
      </c>
      <c r="GJ12" s="2">
        <v>1.1435999999999999</v>
      </c>
      <c r="GK12" s="2">
        <v>1.108833</v>
      </c>
      <c r="GL12" s="2">
        <v>1.1632</v>
      </c>
      <c r="GM12" s="2">
        <v>1.1617999999999999</v>
      </c>
      <c r="GN12" s="2">
        <v>1.1272329999999999</v>
      </c>
      <c r="GO12" s="2">
        <v>1.105067</v>
      </c>
      <c r="GP12" s="2">
        <v>1.1078330000000001</v>
      </c>
      <c r="GQ12" s="2">
        <v>1.1439999999999999</v>
      </c>
      <c r="GR12" s="2">
        <v>1.159667</v>
      </c>
      <c r="GS12" s="2">
        <v>1.169133</v>
      </c>
      <c r="GT12" s="2">
        <v>1.1789000000000001</v>
      </c>
      <c r="GU12" s="2">
        <v>1.195433</v>
      </c>
      <c r="GV12" s="2">
        <v>1.178833</v>
      </c>
      <c r="GW12" s="2">
        <v>1.1686000000000001</v>
      </c>
      <c r="GX12" s="2">
        <v>1.1503669999999999</v>
      </c>
      <c r="GY12" s="2">
        <v>1.1323669999999999</v>
      </c>
      <c r="GZ12" s="2">
        <v>1.1497329999999999</v>
      </c>
      <c r="HA12" s="2">
        <v>1.1633</v>
      </c>
      <c r="HB12" s="2">
        <v>1.153967</v>
      </c>
      <c r="HC12" s="2">
        <v>1.1682669999999999</v>
      </c>
      <c r="HD12" s="2">
        <v>1.1722330000000001</v>
      </c>
      <c r="HE12" s="2">
        <v>1.183467</v>
      </c>
      <c r="HF12" s="2">
        <v>1.201633</v>
      </c>
      <c r="HG12" s="2">
        <v>1.1967000000000001</v>
      </c>
      <c r="HH12" s="2">
        <v>1.1776329999999999</v>
      </c>
      <c r="HI12" s="2">
        <v>1.1538330000000001</v>
      </c>
      <c r="HJ12" s="3">
        <v>1.1498980000000001</v>
      </c>
      <c r="HK12" s="3">
        <v>1.1500010000000001</v>
      </c>
      <c r="HL12" s="3">
        <v>1.1500010000000001</v>
      </c>
      <c r="HM12" s="3">
        <v>1.1500010000000001</v>
      </c>
      <c r="HN12" s="3">
        <v>1.1499999999999999</v>
      </c>
      <c r="HO12" s="3">
        <v>1.1499999999999999</v>
      </c>
      <c r="HP12" s="3">
        <v>1.149999</v>
      </c>
      <c r="HQ12" s="3">
        <v>1.149999</v>
      </c>
      <c r="HR12" s="3">
        <v>1.1499999999999999</v>
      </c>
      <c r="HS12" s="3">
        <v>1.149999</v>
      </c>
      <c r="HT12" s="3">
        <v>1.1499999999999999</v>
      </c>
      <c r="HU12" s="3">
        <v>1.1499999999999999</v>
      </c>
      <c r="HV12" s="3">
        <v>1.1499999999999999</v>
      </c>
      <c r="HW12" s="3">
        <v>1.1499999999999999</v>
      </c>
      <c r="HX12" s="3">
        <v>1.1499999999999999</v>
      </c>
      <c r="HY12" s="3">
        <v>1.1500010000000001</v>
      </c>
      <c r="HZ12" s="3">
        <v>1.1499999999999999</v>
      </c>
      <c r="IA12" s="3">
        <v>1.149705</v>
      </c>
      <c r="IB12" s="3">
        <v>1.1491130000000001</v>
      </c>
      <c r="IC12" s="3">
        <v>1.1485209999999999</v>
      </c>
      <c r="ID12" s="3">
        <v>1.147929</v>
      </c>
      <c r="IE12" s="3">
        <v>1.1473359999999999</v>
      </c>
      <c r="IF12" s="3">
        <v>1.146744</v>
      </c>
      <c r="IG12" s="3">
        <v>1.1461509999999999</v>
      </c>
      <c r="IH12" s="3">
        <v>1.1455599999999999</v>
      </c>
      <c r="II12" s="3">
        <v>1.1449689999999999</v>
      </c>
      <c r="IJ12" s="3">
        <v>1.144377</v>
      </c>
      <c r="IK12" s="3">
        <v>1.1437850000000001</v>
      </c>
      <c r="IL12" s="3">
        <v>1.1431929999999999</v>
      </c>
      <c r="IM12" s="3">
        <v>1.1426019999999999</v>
      </c>
      <c r="IN12" s="3">
        <v>1.1420090000000001</v>
      </c>
      <c r="IO12" s="3">
        <v>1.1414169999999999</v>
      </c>
      <c r="IP12" s="3">
        <v>1.140825</v>
      </c>
      <c r="IQ12" s="3">
        <v>1.140231</v>
      </c>
      <c r="IR12" s="3">
        <v>1.1396390000000001</v>
      </c>
      <c r="IS12" s="3">
        <v>1.1390469999999999</v>
      </c>
      <c r="IT12" s="3">
        <v>1.1384570000000001</v>
      </c>
      <c r="IU12" s="3">
        <v>1.137866</v>
      </c>
      <c r="IV12" s="3">
        <v>1.1372739999999999</v>
      </c>
      <c r="IW12" s="3">
        <v>1.136682</v>
      </c>
      <c r="IX12" s="3">
        <v>1.13609</v>
      </c>
      <c r="IY12" s="3">
        <v>1.1354979999999999</v>
      </c>
      <c r="IZ12" s="3">
        <v>1.1349070000000001</v>
      </c>
      <c r="JA12" s="3">
        <v>1.1343160000000001</v>
      </c>
      <c r="JB12" s="3">
        <v>1.1337250000000001</v>
      </c>
      <c r="JC12" s="3">
        <v>1.1331340000000001</v>
      </c>
      <c r="JD12" s="3">
        <v>1.1325419999999999</v>
      </c>
      <c r="JE12" s="3">
        <v>1.13195</v>
      </c>
      <c r="JF12" s="3">
        <v>1.1313580000000001</v>
      </c>
      <c r="JG12" s="3">
        <v>1.1307659999999999</v>
      </c>
      <c r="JH12" s="3">
        <v>1.1301749999999999</v>
      </c>
      <c r="JI12" s="3">
        <v>1.1295839999999999</v>
      </c>
      <c r="JJ12" s="3">
        <v>1.1289929999999999</v>
      </c>
      <c r="JK12" s="3">
        <v>1.128401</v>
      </c>
      <c r="JL12" s="3">
        <v>1.12781</v>
      </c>
      <c r="JM12" s="3">
        <v>1.1272200000000001</v>
      </c>
      <c r="JN12" s="3">
        <v>1.126627</v>
      </c>
      <c r="JO12" s="3">
        <v>1.126036</v>
      </c>
      <c r="JP12" s="3">
        <v>1.1254439999999999</v>
      </c>
      <c r="JQ12" s="3">
        <v>1.1248530000000001</v>
      </c>
      <c r="JR12" s="3">
        <v>1.124261</v>
      </c>
      <c r="JS12" s="3">
        <v>1.1236679999999999</v>
      </c>
      <c r="JT12" s="3">
        <v>1.1230770000000001</v>
      </c>
      <c r="JU12" s="3">
        <v>1.122487</v>
      </c>
      <c r="JV12" s="3">
        <v>1.1218939999999999</v>
      </c>
      <c r="JW12" s="3">
        <v>1.121302</v>
      </c>
      <c r="JX12" s="3">
        <v>1.1207100000000001</v>
      </c>
      <c r="JY12" s="3">
        <v>1.1201179999999999</v>
      </c>
      <c r="JZ12" s="3">
        <v>1.119526</v>
      </c>
      <c r="KA12" s="3">
        <v>1.1192299999999999</v>
      </c>
      <c r="KB12" s="3">
        <v>1.1192299999999999</v>
      </c>
      <c r="KC12" s="3">
        <v>1.1192299999999999</v>
      </c>
      <c r="KD12" s="3">
        <v>1.119229</v>
      </c>
      <c r="KE12" s="3">
        <v>1.1192299999999999</v>
      </c>
      <c r="KF12" s="3">
        <v>1.1192310000000001</v>
      </c>
      <c r="KG12" s="3">
        <v>1.119232</v>
      </c>
      <c r="KH12" s="3">
        <v>1.1192329999999999</v>
      </c>
      <c r="KI12" s="3">
        <v>1.1192329999999999</v>
      </c>
      <c r="KJ12" s="3">
        <v>1.1192310000000001</v>
      </c>
      <c r="KK12" s="3">
        <v>1.1192299999999999</v>
      </c>
      <c r="KL12" s="3">
        <v>1.1192279999999999</v>
      </c>
      <c r="KM12" s="3">
        <v>1.119227</v>
      </c>
      <c r="KN12" s="3">
        <v>1.119227</v>
      </c>
      <c r="KO12" s="3">
        <v>1.119227</v>
      </c>
      <c r="KP12" s="3">
        <v>1.119227</v>
      </c>
      <c r="KQ12" s="3">
        <v>1.119227</v>
      </c>
      <c r="KR12" s="3">
        <v>1.119227</v>
      </c>
      <c r="KS12" s="3">
        <v>1.119227</v>
      </c>
      <c r="KT12" s="3">
        <v>1.1192279999999999</v>
      </c>
      <c r="KU12" s="3">
        <v>1.119229</v>
      </c>
      <c r="KV12" s="3">
        <v>1.1192299999999999</v>
      </c>
      <c r="KW12" s="3">
        <v>1.1192310000000001</v>
      </c>
      <c r="KX12" s="3">
        <v>1.1192310000000001</v>
      </c>
      <c r="KY12" s="3">
        <v>1.1192310000000001</v>
      </c>
      <c r="KZ12" s="3">
        <v>1.1192310000000001</v>
      </c>
      <c r="LA12" s="3">
        <v>1.119232</v>
      </c>
      <c r="LB12" s="3">
        <v>1.119232</v>
      </c>
      <c r="LC12" s="3">
        <v>1.1192340000000001</v>
      </c>
      <c r="LD12" s="3">
        <v>1.1192340000000001</v>
      </c>
      <c r="LE12" s="3">
        <v>1.1192359999999999</v>
      </c>
      <c r="LF12" s="3">
        <v>1.119237</v>
      </c>
      <c r="LG12" s="3">
        <v>1.1192359999999999</v>
      </c>
      <c r="LH12" s="3">
        <v>1.119235</v>
      </c>
      <c r="LI12" s="3">
        <v>1.119235</v>
      </c>
      <c r="LJ12" s="3">
        <v>1.1192329999999999</v>
      </c>
      <c r="LK12" s="3">
        <v>1.1192329999999999</v>
      </c>
      <c r="LL12" s="3">
        <v>1.119232</v>
      </c>
      <c r="LM12" s="3">
        <v>1.1192310000000001</v>
      </c>
      <c r="LN12" s="3">
        <v>1.1192310000000001</v>
      </c>
      <c r="LO12" s="3">
        <v>1.1192310000000001</v>
      </c>
      <c r="LP12" s="3">
        <v>1.119232</v>
      </c>
      <c r="LQ12" s="3">
        <v>1.1192310000000001</v>
      </c>
      <c r="LR12" s="3">
        <v>1.1192310000000001</v>
      </c>
      <c r="LS12" s="3">
        <v>1.1192299999999999</v>
      </c>
      <c r="LT12" s="3">
        <v>1.1192299999999999</v>
      </c>
      <c r="LU12" s="3">
        <v>1.1192299999999999</v>
      </c>
      <c r="LV12" s="3">
        <v>1.119229</v>
      </c>
      <c r="LW12" s="3">
        <v>1.1192279999999999</v>
      </c>
      <c r="LX12" s="3">
        <v>1.119229</v>
      </c>
      <c r="LY12" s="3">
        <v>1.1192310000000001</v>
      </c>
      <c r="LZ12" s="3">
        <v>1.1192299999999999</v>
      </c>
      <c r="MA12" s="3">
        <v>1.1192310000000001</v>
      </c>
      <c r="MB12" s="3">
        <v>1.1192310000000001</v>
      </c>
      <c r="MC12" s="3">
        <v>1.1192299999999999</v>
      </c>
      <c r="MD12" s="3">
        <v>1.1192299999999999</v>
      </c>
      <c r="ME12" s="3">
        <v>1.1192299999999999</v>
      </c>
      <c r="MF12" s="3">
        <v>1.1192279999999999</v>
      </c>
      <c r="MG12" s="3">
        <v>1.1192279999999999</v>
      </c>
      <c r="MH12" s="3">
        <v>1.1192279999999999</v>
      </c>
      <c r="MI12" s="3">
        <v>1.1192279999999999</v>
      </c>
      <c r="MJ12" s="3">
        <v>1.1192279999999999</v>
      </c>
      <c r="MK12" s="3">
        <v>1.119227</v>
      </c>
      <c r="ML12" s="3">
        <v>1.119227</v>
      </c>
      <c r="MM12" s="3">
        <v>1.119227</v>
      </c>
      <c r="MN12" s="3">
        <v>1.119227</v>
      </c>
      <c r="MO12" s="3">
        <v>1.119227</v>
      </c>
      <c r="MP12" s="3">
        <v>1.119227</v>
      </c>
      <c r="MQ12" s="3">
        <v>1.1192279999999999</v>
      </c>
      <c r="MR12" s="3">
        <v>1.1192279999999999</v>
      </c>
      <c r="MS12" s="3">
        <v>1.119229</v>
      </c>
      <c r="MT12" s="3">
        <v>1.119229</v>
      </c>
      <c r="MU12" t="s">
        <v>797</v>
      </c>
      <c r="MV12" t="b">
        <v>0</v>
      </c>
      <c r="MW12" t="s">
        <v>377</v>
      </c>
      <c r="MX12" t="s">
        <v>377</v>
      </c>
      <c r="MY12">
        <v>2025</v>
      </c>
      <c r="MZ12">
        <v>3</v>
      </c>
      <c r="NA12" t="s">
        <v>377</v>
      </c>
      <c r="NB12" t="s">
        <v>798</v>
      </c>
      <c r="NC12" s="1" t="s">
        <v>799</v>
      </c>
      <c r="ND12" t="s">
        <v>380</v>
      </c>
      <c r="NE12" t="s">
        <v>800</v>
      </c>
      <c r="NF12" s="1" t="s">
        <v>843</v>
      </c>
    </row>
    <row r="13" spans="1:370" x14ac:dyDescent="0.25">
      <c r="A13" t="s">
        <v>370</v>
      </c>
      <c r="B13" t="s">
        <v>801</v>
      </c>
      <c r="C13" s="1" t="s">
        <v>846</v>
      </c>
      <c r="D13" t="s">
        <v>802</v>
      </c>
      <c r="E13" t="s">
        <v>377</v>
      </c>
      <c r="F13" t="s">
        <v>374</v>
      </c>
      <c r="G13" s="2">
        <v>2.4031669999999998</v>
      </c>
      <c r="H13" s="2">
        <v>2.5304329999999999</v>
      </c>
      <c r="I13" s="2">
        <v>2.4792999999999998</v>
      </c>
      <c r="J13" s="2">
        <v>2.378533</v>
      </c>
      <c r="K13" s="2">
        <v>2.2806329999999999</v>
      </c>
      <c r="L13" s="2">
        <v>2.3986670000000001</v>
      </c>
      <c r="M13" s="2">
        <v>2.3511669999999998</v>
      </c>
      <c r="N13" s="2">
        <v>2.3298000000000001</v>
      </c>
      <c r="O13" s="2">
        <v>2.3923329999999998</v>
      </c>
      <c r="P13" s="2">
        <v>2.3241999999999998</v>
      </c>
      <c r="Q13" s="2">
        <v>2.128333</v>
      </c>
      <c r="R13" s="2">
        <v>2.0428000000000002</v>
      </c>
      <c r="S13" s="2">
        <v>1.9990000000000001</v>
      </c>
      <c r="T13" s="2">
        <v>1.8062670000000001</v>
      </c>
      <c r="U13" s="2">
        <v>1.7666999999999999</v>
      </c>
      <c r="V13" s="2">
        <v>1.6509670000000001</v>
      </c>
      <c r="W13" s="2">
        <v>1.713633</v>
      </c>
      <c r="X13" s="2">
        <v>1.719033</v>
      </c>
      <c r="Y13" s="2">
        <v>1.7351669999999999</v>
      </c>
      <c r="Z13" s="2">
        <v>1.8139670000000001</v>
      </c>
      <c r="AA13" s="2">
        <v>1.9278329999999999</v>
      </c>
      <c r="AB13" s="2">
        <v>1.8355669999999999</v>
      </c>
      <c r="AC13" s="2">
        <v>1.931767</v>
      </c>
      <c r="AD13" s="2">
        <v>1.9837670000000001</v>
      </c>
      <c r="AE13" s="2">
        <v>2.0156000000000001</v>
      </c>
      <c r="AF13" s="2">
        <v>2.080867</v>
      </c>
      <c r="AG13" s="2">
        <v>2.2327669999999999</v>
      </c>
      <c r="AH13" s="2">
        <v>2.1594000000000002</v>
      </c>
      <c r="AI13" s="2">
        <v>2.2539669999999998</v>
      </c>
      <c r="AJ13" s="2">
        <v>2.2853669999999999</v>
      </c>
      <c r="AK13" s="2">
        <v>2.3817330000000001</v>
      </c>
      <c r="AL13" s="2">
        <v>2.3863669999999999</v>
      </c>
      <c r="AM13" s="2">
        <v>2.310467</v>
      </c>
      <c r="AN13" s="2">
        <v>2.0807669999999998</v>
      </c>
      <c r="AO13" s="2">
        <v>1.838133</v>
      </c>
      <c r="AP13" s="2">
        <v>1.8838999999999999</v>
      </c>
      <c r="AQ13" s="2">
        <v>1.847167</v>
      </c>
      <c r="AR13" s="2">
        <v>1.780467</v>
      </c>
      <c r="AS13" s="2">
        <v>1.7252000000000001</v>
      </c>
      <c r="AT13" s="2">
        <v>1.649767</v>
      </c>
      <c r="AU13" s="2">
        <v>1.532233</v>
      </c>
      <c r="AV13" s="2">
        <v>1.5545</v>
      </c>
      <c r="AW13" s="2">
        <v>1.5094669999999999</v>
      </c>
      <c r="AX13" s="2">
        <v>1.470167</v>
      </c>
      <c r="AY13" s="2">
        <v>1.4350000000000001</v>
      </c>
      <c r="AZ13" s="2">
        <v>1.396833</v>
      </c>
      <c r="BA13" s="2">
        <v>1.298033</v>
      </c>
      <c r="BB13" s="2">
        <v>1.216367</v>
      </c>
      <c r="BC13" s="2">
        <v>1.114933</v>
      </c>
      <c r="BD13" s="2">
        <v>1.2578670000000001</v>
      </c>
      <c r="BE13" s="2">
        <v>1.3756999999999999</v>
      </c>
      <c r="BF13" s="2">
        <v>1.4362330000000001</v>
      </c>
      <c r="BG13" s="2">
        <v>1.440067</v>
      </c>
      <c r="BH13" s="2">
        <v>1.5093669999999999</v>
      </c>
      <c r="BI13" s="2">
        <v>1.488767</v>
      </c>
      <c r="BJ13" s="2">
        <v>1.4303999999999999</v>
      </c>
      <c r="BK13" s="2">
        <v>1.542033</v>
      </c>
      <c r="BL13" s="2">
        <v>1.641767</v>
      </c>
      <c r="BM13" s="2">
        <v>1.6178669999999999</v>
      </c>
      <c r="BN13" s="2">
        <v>1.7549330000000001</v>
      </c>
      <c r="BO13" s="2">
        <v>1.7961</v>
      </c>
      <c r="BP13" s="2">
        <v>1.8416330000000001</v>
      </c>
      <c r="BQ13" s="2">
        <v>1.6952670000000001</v>
      </c>
      <c r="BR13" s="2">
        <v>1.7918000000000001</v>
      </c>
      <c r="BS13" s="2">
        <v>1.747833</v>
      </c>
      <c r="BT13" s="2">
        <v>1.6283000000000001</v>
      </c>
      <c r="BU13" s="2">
        <v>1.5971329999999999</v>
      </c>
      <c r="BV13" s="2">
        <v>1.5854330000000001</v>
      </c>
      <c r="BW13" s="2">
        <v>1.6577</v>
      </c>
      <c r="BX13" s="2">
        <v>1.6748670000000001</v>
      </c>
      <c r="BY13" s="2">
        <v>1.8621669999999999</v>
      </c>
      <c r="BZ13" s="2">
        <v>1.9452670000000001</v>
      </c>
      <c r="CA13" s="2">
        <v>1.908933</v>
      </c>
      <c r="CB13" s="2">
        <v>1.7084330000000001</v>
      </c>
      <c r="CC13" s="2">
        <v>1.6864330000000001</v>
      </c>
      <c r="CD13" s="2">
        <v>1.7757000000000001</v>
      </c>
      <c r="CE13" s="2">
        <v>1.771533</v>
      </c>
      <c r="CF13" s="2">
        <v>1.808033</v>
      </c>
      <c r="CG13" s="2">
        <v>1.905233</v>
      </c>
      <c r="CH13" s="2">
        <v>1.5795999999999999</v>
      </c>
      <c r="CI13" s="2">
        <v>1.477867</v>
      </c>
      <c r="CJ13" s="2">
        <v>1.535067</v>
      </c>
      <c r="CK13" s="2">
        <v>1.5044999999999999</v>
      </c>
      <c r="CL13" s="2">
        <v>1.4915670000000001</v>
      </c>
      <c r="CM13" s="2">
        <v>1.4884999999999999</v>
      </c>
      <c r="CN13" s="2">
        <v>1.503933</v>
      </c>
      <c r="CO13" s="2">
        <v>1.5513669999999999</v>
      </c>
      <c r="CP13" s="2">
        <v>1.5846</v>
      </c>
      <c r="CQ13" s="2">
        <v>1.5824</v>
      </c>
      <c r="CR13" s="2">
        <v>1.5963670000000001</v>
      </c>
      <c r="CS13" s="2">
        <v>1.573933</v>
      </c>
      <c r="CT13" s="2">
        <v>1.56</v>
      </c>
      <c r="CU13" s="2">
        <v>1.5313669999999999</v>
      </c>
      <c r="CV13" s="2">
        <v>1.523833</v>
      </c>
      <c r="CW13" s="2">
        <v>1.5546</v>
      </c>
      <c r="CX13" s="2">
        <v>1.6378330000000001</v>
      </c>
      <c r="CY13" s="2">
        <v>1.629867</v>
      </c>
      <c r="CZ13" s="2">
        <v>1.6358330000000001</v>
      </c>
      <c r="DA13" s="2">
        <v>1.6250329999999999</v>
      </c>
      <c r="DB13" s="2">
        <v>1.660533</v>
      </c>
      <c r="DC13" s="2">
        <v>1.6459999999999999</v>
      </c>
      <c r="DD13" s="2">
        <v>1.6535329999999999</v>
      </c>
      <c r="DE13" s="2">
        <v>1.652633</v>
      </c>
      <c r="DF13" s="2">
        <v>1.6758999999999999</v>
      </c>
      <c r="DG13" s="2">
        <v>1.6335</v>
      </c>
      <c r="DH13" s="2">
        <v>1.606967</v>
      </c>
      <c r="DI13" s="2">
        <v>1.6021000000000001</v>
      </c>
      <c r="DJ13" s="2">
        <v>1.6306</v>
      </c>
      <c r="DK13" s="2">
        <v>1.606733</v>
      </c>
      <c r="DL13" s="2">
        <v>1.5333669999999999</v>
      </c>
      <c r="DM13" s="2">
        <v>1.4784330000000001</v>
      </c>
      <c r="DN13" s="2">
        <v>1.4463999999999999</v>
      </c>
      <c r="DO13" s="2">
        <v>1.4583999999999999</v>
      </c>
      <c r="DP13" s="2">
        <v>1.4207669999999999</v>
      </c>
      <c r="DQ13" s="2">
        <v>1.437967</v>
      </c>
      <c r="DR13" s="2">
        <v>1.4428000000000001</v>
      </c>
      <c r="DS13" s="2">
        <v>1.425967</v>
      </c>
      <c r="DT13" s="2">
        <v>1.4630000000000001</v>
      </c>
      <c r="DU13" s="2">
        <v>1.5494669999999999</v>
      </c>
      <c r="DV13" s="2">
        <v>1.5720000000000001</v>
      </c>
      <c r="DW13" s="2">
        <v>1.603</v>
      </c>
      <c r="DX13" s="2">
        <v>1.6194329999999999</v>
      </c>
      <c r="DY13" s="2">
        <v>1.6107670000000001</v>
      </c>
      <c r="DZ13" s="2">
        <v>1.7064999999999999</v>
      </c>
      <c r="EA13" s="2">
        <v>1.8391329999999999</v>
      </c>
      <c r="EB13" s="2">
        <v>1.8051999999999999</v>
      </c>
      <c r="EC13" s="2">
        <v>1.8189</v>
      </c>
      <c r="ED13" s="2">
        <v>1.8647670000000001</v>
      </c>
      <c r="EE13" s="2">
        <v>1.890433</v>
      </c>
      <c r="EF13" s="2">
        <v>1.8559000000000001</v>
      </c>
      <c r="EG13" s="2">
        <v>1.7844329999999999</v>
      </c>
      <c r="EH13" s="2">
        <v>1.7481</v>
      </c>
      <c r="EI13" s="2">
        <v>1.752767</v>
      </c>
      <c r="EJ13" s="2">
        <v>1.827167</v>
      </c>
      <c r="EK13" s="2">
        <v>1.8746</v>
      </c>
      <c r="EL13" s="2">
        <v>1.9169</v>
      </c>
      <c r="EM13" s="2">
        <v>1.9546330000000001</v>
      </c>
      <c r="EN13" s="2">
        <v>1.9869669999999999</v>
      </c>
      <c r="EO13" s="2">
        <v>2.0211329999999998</v>
      </c>
      <c r="EP13" s="2">
        <v>2.0444</v>
      </c>
      <c r="EQ13" s="2">
        <v>1.9789330000000001</v>
      </c>
      <c r="ER13" s="2">
        <v>1.9705330000000001</v>
      </c>
      <c r="ES13" s="2">
        <v>1.8918330000000001</v>
      </c>
      <c r="ET13" s="2">
        <v>1.5699000000000001</v>
      </c>
      <c r="EU13" s="2">
        <v>1.4345669999999999</v>
      </c>
      <c r="EV13" s="2">
        <v>1.550333</v>
      </c>
      <c r="EW13" s="2">
        <v>1.6411</v>
      </c>
      <c r="EX13" s="2">
        <v>1.6345000000000001</v>
      </c>
      <c r="EY13" s="2">
        <v>1.5609999999999999</v>
      </c>
      <c r="EZ13" s="2">
        <v>1.4909330000000001</v>
      </c>
      <c r="FA13" s="2">
        <v>1.5512330000000001</v>
      </c>
      <c r="FB13" s="2">
        <v>1.580867</v>
      </c>
      <c r="FC13" s="2">
        <v>1.6028</v>
      </c>
      <c r="FD13" s="2">
        <v>1.629033</v>
      </c>
      <c r="FE13" s="2">
        <v>1.6092</v>
      </c>
      <c r="FF13" s="2">
        <v>1.5716330000000001</v>
      </c>
      <c r="FG13" s="2">
        <v>1.571167</v>
      </c>
      <c r="FH13" s="2">
        <v>1.583</v>
      </c>
      <c r="FI13" s="2">
        <v>1.5808</v>
      </c>
      <c r="FJ13" s="2">
        <v>1.606133</v>
      </c>
      <c r="FK13" s="2">
        <v>1.5503670000000001</v>
      </c>
      <c r="FL13" s="2">
        <v>1.5359670000000001</v>
      </c>
      <c r="FM13" s="2">
        <v>1.5514669999999999</v>
      </c>
      <c r="FN13" s="2">
        <v>1.6191</v>
      </c>
      <c r="FO13" s="2">
        <v>1.6553</v>
      </c>
      <c r="FP13" s="2">
        <v>1.6831</v>
      </c>
      <c r="FQ13" s="2">
        <v>1.6694329999999999</v>
      </c>
      <c r="FR13" s="2">
        <v>1.5829329999999999</v>
      </c>
      <c r="FS13" s="2">
        <v>1.514467</v>
      </c>
      <c r="FT13" s="2">
        <v>1.5335000000000001</v>
      </c>
      <c r="FU13" s="2">
        <v>1.548967</v>
      </c>
      <c r="FV13" s="2">
        <v>1.5170669999999999</v>
      </c>
      <c r="FW13" s="2">
        <v>1.430833</v>
      </c>
      <c r="FX13" s="2">
        <v>1.434633</v>
      </c>
      <c r="FY13" s="2">
        <v>1.312767</v>
      </c>
      <c r="FZ13" s="2">
        <v>1.2416</v>
      </c>
      <c r="GA13" s="2">
        <v>1.239633</v>
      </c>
      <c r="GB13" s="2">
        <v>1.279933</v>
      </c>
      <c r="GC13" s="2">
        <v>1.3090999999999999</v>
      </c>
      <c r="GD13" s="2">
        <v>1.327267</v>
      </c>
      <c r="GE13" s="2">
        <v>1.3920999999999999</v>
      </c>
      <c r="GF13" s="2">
        <v>1.361</v>
      </c>
      <c r="GG13" s="2">
        <v>1.3037000000000001</v>
      </c>
      <c r="GH13" s="2">
        <v>1.285833</v>
      </c>
      <c r="GI13" s="2">
        <v>1.302767</v>
      </c>
      <c r="GJ13" s="2">
        <v>1.2851999999999999</v>
      </c>
      <c r="GK13" s="2">
        <v>1.2325999999999999</v>
      </c>
      <c r="GL13" s="2">
        <v>1.287933</v>
      </c>
      <c r="GM13" s="2">
        <v>1.279733</v>
      </c>
      <c r="GN13" s="2">
        <v>1.2412000000000001</v>
      </c>
      <c r="GO13" s="2">
        <v>1.2924329999999999</v>
      </c>
      <c r="GP13" s="2">
        <v>1.3208</v>
      </c>
      <c r="GQ13" s="2">
        <v>1.378733</v>
      </c>
      <c r="GR13" s="2">
        <v>1.3986670000000001</v>
      </c>
      <c r="GS13" s="2">
        <v>1.3779669999999999</v>
      </c>
      <c r="GT13" s="2">
        <v>1.3481669999999999</v>
      </c>
      <c r="GU13" s="2">
        <v>1.3424</v>
      </c>
      <c r="GV13" s="2">
        <v>1.2549999999999999</v>
      </c>
      <c r="GW13" s="2">
        <v>1.177133</v>
      </c>
      <c r="GX13" s="2">
        <v>1.1745000000000001</v>
      </c>
      <c r="GY13" s="2">
        <v>1.215133</v>
      </c>
      <c r="GZ13" s="2">
        <v>1.2518670000000001</v>
      </c>
      <c r="HA13" s="2">
        <v>1.2659</v>
      </c>
      <c r="HB13" s="2">
        <v>1.2417</v>
      </c>
      <c r="HC13" s="2">
        <v>1.2679670000000001</v>
      </c>
      <c r="HD13" s="2">
        <v>1.2618670000000001</v>
      </c>
      <c r="HE13" s="2">
        <v>1.300467</v>
      </c>
      <c r="HF13" s="2">
        <v>1.2814000000000001</v>
      </c>
      <c r="HG13" s="2">
        <v>1.2601329999999999</v>
      </c>
      <c r="HH13" s="2">
        <v>1.335467</v>
      </c>
      <c r="HI13" s="2">
        <v>1.348233</v>
      </c>
      <c r="HJ13" s="3">
        <v>1.3443309999999999</v>
      </c>
      <c r="HK13" s="3">
        <v>1.342767</v>
      </c>
      <c r="HL13" s="3">
        <v>1.341715</v>
      </c>
      <c r="HM13" s="3">
        <v>1.3406640000000001</v>
      </c>
      <c r="HN13" s="3">
        <v>1.339612</v>
      </c>
      <c r="HO13" s="3">
        <v>1.3385609999999999</v>
      </c>
      <c r="HP13" s="3">
        <v>1.337874</v>
      </c>
      <c r="HQ13" s="3">
        <v>1.3375509999999999</v>
      </c>
      <c r="HR13" s="3">
        <v>1.3372280000000001</v>
      </c>
      <c r="HS13" s="3">
        <v>1.336905</v>
      </c>
      <c r="HT13" s="3">
        <v>1.3365819999999999</v>
      </c>
      <c r="HU13" s="3">
        <v>1.3362579999999999</v>
      </c>
      <c r="HV13" s="3">
        <v>1.335936</v>
      </c>
      <c r="HW13" s="3">
        <v>1.341448</v>
      </c>
      <c r="HX13" s="3">
        <v>1.341124</v>
      </c>
      <c r="HY13" s="3">
        <v>1.3410280000000001</v>
      </c>
      <c r="HZ13" s="3">
        <v>1.3411630000000001</v>
      </c>
      <c r="IA13" s="3">
        <v>1.3409549999999999</v>
      </c>
      <c r="IB13" s="3">
        <v>1.3404</v>
      </c>
      <c r="IC13" s="3">
        <v>1.339847</v>
      </c>
      <c r="ID13" s="3">
        <v>1.339286</v>
      </c>
      <c r="IE13" s="3">
        <v>1.3387249999999999</v>
      </c>
      <c r="IF13" s="3">
        <v>1.3381719999999999</v>
      </c>
      <c r="IG13" s="3">
        <v>1.3376159999999999</v>
      </c>
      <c r="IH13" s="3">
        <v>1.337064</v>
      </c>
      <c r="II13" s="3">
        <v>1.3366100000000001</v>
      </c>
      <c r="IJ13" s="3">
        <v>1.3362480000000001</v>
      </c>
      <c r="IK13" s="3">
        <v>1.3361829999999999</v>
      </c>
      <c r="IL13" s="3">
        <v>1.336411</v>
      </c>
      <c r="IM13" s="3">
        <v>1.3366400000000001</v>
      </c>
      <c r="IN13" s="3">
        <v>1.3368720000000001</v>
      </c>
      <c r="IO13" s="3">
        <v>1.3370979999999999</v>
      </c>
      <c r="IP13" s="3">
        <v>1.337763</v>
      </c>
      <c r="IQ13" s="3">
        <v>1.338878</v>
      </c>
      <c r="IR13" s="3">
        <v>1.3399859999999999</v>
      </c>
      <c r="IS13" s="3">
        <v>1.3410899999999999</v>
      </c>
      <c r="IT13" s="3">
        <v>1.3421879999999999</v>
      </c>
      <c r="IU13" s="3">
        <v>1.3438099999999999</v>
      </c>
      <c r="IV13" s="3">
        <v>1.3459350000000001</v>
      </c>
      <c r="IW13" s="3">
        <v>1.3480620000000001</v>
      </c>
      <c r="IX13" s="3">
        <v>1.350179</v>
      </c>
      <c r="IY13" s="3">
        <v>1.3522959999999999</v>
      </c>
      <c r="IZ13" s="3">
        <v>1.3548279999999999</v>
      </c>
      <c r="JA13" s="3">
        <v>1.3577699999999999</v>
      </c>
      <c r="JB13" s="3">
        <v>1.3607039999999999</v>
      </c>
      <c r="JC13" s="3">
        <v>1.3636360000000001</v>
      </c>
      <c r="JD13" s="3">
        <v>1.3665609999999999</v>
      </c>
      <c r="JE13" s="3">
        <v>1.3694850000000001</v>
      </c>
      <c r="JF13" s="3">
        <v>1.3728199999999999</v>
      </c>
      <c r="JG13" s="3">
        <v>1.37656</v>
      </c>
      <c r="JH13" s="3">
        <v>1.380298</v>
      </c>
      <c r="JI13" s="3">
        <v>1.3833230000000001</v>
      </c>
      <c r="JJ13" s="3">
        <v>1.385635</v>
      </c>
      <c r="JK13" s="3">
        <v>1.3879379999999999</v>
      </c>
      <c r="JL13" s="3">
        <v>1.3902410000000001</v>
      </c>
      <c r="JM13" s="3">
        <v>1.391991</v>
      </c>
      <c r="JN13" s="3">
        <v>1.393178</v>
      </c>
      <c r="JO13" s="3">
        <v>1.394361</v>
      </c>
      <c r="JP13" s="3">
        <v>1.39554</v>
      </c>
      <c r="JQ13" s="3">
        <v>1.3967160000000001</v>
      </c>
      <c r="JR13" s="3">
        <v>1.397456</v>
      </c>
      <c r="JS13" s="3">
        <v>1.3977599999999999</v>
      </c>
      <c r="JT13" s="3">
        <v>1.398072</v>
      </c>
      <c r="JU13" s="3">
        <v>1.3983760000000001</v>
      </c>
      <c r="JV13" s="3">
        <v>1.398676</v>
      </c>
      <c r="JW13" s="3">
        <v>1.3989799999999999</v>
      </c>
      <c r="JX13" s="3">
        <v>1.399276</v>
      </c>
      <c r="JY13" s="3">
        <v>1.399572</v>
      </c>
      <c r="JZ13" s="3">
        <v>1.3998729999999999</v>
      </c>
      <c r="KA13" s="3">
        <v>1.4000239999999999</v>
      </c>
      <c r="KB13" s="3">
        <v>1.400023</v>
      </c>
      <c r="KC13" s="3">
        <v>1.4000239999999999</v>
      </c>
      <c r="KD13" s="3">
        <v>1.4000239999999999</v>
      </c>
      <c r="KE13" s="3">
        <v>1.400026</v>
      </c>
      <c r="KF13" s="3">
        <v>1.4000280000000001</v>
      </c>
      <c r="KG13" s="3">
        <v>1.4000269999999999</v>
      </c>
      <c r="KH13" s="3">
        <v>1.4000300000000001</v>
      </c>
      <c r="KI13" s="3">
        <v>1.4000280000000001</v>
      </c>
      <c r="KJ13" s="3">
        <v>1.4000269999999999</v>
      </c>
      <c r="KK13" s="3">
        <v>1.4000239999999999</v>
      </c>
      <c r="KL13" s="3">
        <v>1.4000189999999999</v>
      </c>
      <c r="KM13" s="3">
        <v>1.400018</v>
      </c>
      <c r="KN13" s="3">
        <v>1.400018</v>
      </c>
      <c r="KO13" s="3">
        <v>1.4000140000000001</v>
      </c>
      <c r="KP13" s="3">
        <v>1.4000109999999999</v>
      </c>
      <c r="KQ13" s="3">
        <v>1.4000159999999999</v>
      </c>
      <c r="KR13" s="3">
        <v>1.4000170000000001</v>
      </c>
      <c r="KS13" s="3">
        <v>1.400015</v>
      </c>
      <c r="KT13" s="3">
        <v>1.4000189999999999</v>
      </c>
      <c r="KU13" s="3">
        <v>1.40002</v>
      </c>
      <c r="KV13" s="3">
        <v>1.400023</v>
      </c>
      <c r="KW13" s="3">
        <v>1.4000269999999999</v>
      </c>
      <c r="KX13" s="3">
        <v>1.400026</v>
      </c>
      <c r="KY13" s="3">
        <v>1.4000239999999999</v>
      </c>
      <c r="KZ13" s="3">
        <v>1.4000250000000001</v>
      </c>
      <c r="LA13" s="3">
        <v>1.400023</v>
      </c>
      <c r="LB13" s="3">
        <v>1.400026</v>
      </c>
      <c r="LC13" s="3">
        <v>1.400029</v>
      </c>
      <c r="LD13" s="3">
        <v>1.4000300000000001</v>
      </c>
      <c r="LE13" s="3">
        <v>1.4000319999999999</v>
      </c>
      <c r="LF13" s="3">
        <v>1.400037</v>
      </c>
      <c r="LG13" s="3">
        <v>1.4000379999999999</v>
      </c>
      <c r="LH13" s="3">
        <v>1.4000360000000001</v>
      </c>
      <c r="LI13" s="3">
        <v>1.4000319999999999</v>
      </c>
      <c r="LJ13" s="3">
        <v>1.4000330000000001</v>
      </c>
      <c r="LK13" s="3">
        <v>1.4000300000000001</v>
      </c>
      <c r="LL13" s="3">
        <v>1.400029</v>
      </c>
      <c r="LM13" s="3">
        <v>1.400029</v>
      </c>
      <c r="LN13" s="3">
        <v>1.4000300000000001</v>
      </c>
      <c r="LO13" s="3">
        <v>1.4000300000000001</v>
      </c>
      <c r="LP13" s="3">
        <v>1.400026</v>
      </c>
      <c r="LQ13" s="3">
        <v>1.4000250000000001</v>
      </c>
      <c r="LR13" s="3">
        <v>1.4000280000000001</v>
      </c>
      <c r="LS13" s="3">
        <v>1.4000280000000001</v>
      </c>
      <c r="LT13" s="3">
        <v>1.4000269999999999</v>
      </c>
      <c r="LU13" s="3">
        <v>1.4000239999999999</v>
      </c>
      <c r="LV13" s="3">
        <v>1.4000250000000001</v>
      </c>
      <c r="LW13" s="3">
        <v>1.400026</v>
      </c>
      <c r="LX13" s="3">
        <v>1.4000250000000001</v>
      </c>
      <c r="LY13" s="3">
        <v>1.4000269999999999</v>
      </c>
      <c r="LZ13" s="3">
        <v>1.400026</v>
      </c>
      <c r="MA13" s="3">
        <v>1.4000280000000001</v>
      </c>
      <c r="MB13" s="3">
        <v>1.4000280000000001</v>
      </c>
      <c r="MC13" s="3">
        <v>1.4000280000000001</v>
      </c>
      <c r="MD13" s="3">
        <v>1.4000280000000001</v>
      </c>
      <c r="ME13" s="3">
        <v>1.4000239999999999</v>
      </c>
      <c r="MF13" s="3">
        <v>1.400021</v>
      </c>
      <c r="MG13" s="3">
        <v>1.400023</v>
      </c>
      <c r="MH13" s="3">
        <v>1.4000269999999999</v>
      </c>
      <c r="MI13" s="3">
        <v>1.4000269999999999</v>
      </c>
      <c r="MJ13" s="3">
        <v>1.4000220000000001</v>
      </c>
      <c r="MK13" s="3">
        <v>1.400021</v>
      </c>
      <c r="ML13" s="3">
        <v>1.400015</v>
      </c>
      <c r="MM13" s="3">
        <v>1.400013</v>
      </c>
      <c r="MN13" s="3">
        <v>1.400012</v>
      </c>
      <c r="MO13" s="3">
        <v>1.400018</v>
      </c>
      <c r="MP13" s="3">
        <v>1.400026</v>
      </c>
      <c r="MQ13" s="3">
        <v>1.4000250000000001</v>
      </c>
      <c r="MR13" s="3">
        <v>1.4000220000000001</v>
      </c>
      <c r="MS13" s="3">
        <v>1.4000220000000001</v>
      </c>
      <c r="MT13" s="3">
        <v>1.400023</v>
      </c>
      <c r="MU13" t="s">
        <v>797</v>
      </c>
      <c r="MV13" t="b">
        <v>0</v>
      </c>
      <c r="MW13" t="s">
        <v>377</v>
      </c>
      <c r="MX13" t="s">
        <v>377</v>
      </c>
      <c r="MY13">
        <v>2025</v>
      </c>
      <c r="MZ13">
        <v>3</v>
      </c>
      <c r="NA13" t="s">
        <v>377</v>
      </c>
      <c r="NB13" t="s">
        <v>803</v>
      </c>
      <c r="NC13" s="1" t="s">
        <v>804</v>
      </c>
      <c r="ND13" t="s">
        <v>380</v>
      </c>
      <c r="NE13" t="s">
        <v>805</v>
      </c>
      <c r="NF13" s="1" t="s">
        <v>843</v>
      </c>
    </row>
    <row r="14" spans="1:370" x14ac:dyDescent="0.25">
      <c r="A14" t="s">
        <v>370</v>
      </c>
      <c r="B14" t="s">
        <v>806</v>
      </c>
      <c r="C14" s="1" t="s">
        <v>846</v>
      </c>
      <c r="D14" t="s">
        <v>781</v>
      </c>
      <c r="E14" t="s">
        <v>377</v>
      </c>
      <c r="F14" t="s">
        <v>374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135.9</v>
      </c>
      <c r="P14" s="2">
        <v>131.5</v>
      </c>
      <c r="Q14" s="2">
        <v>127.2</v>
      </c>
      <c r="R14" s="2">
        <v>124.1</v>
      </c>
      <c r="S14" s="2">
        <v>123.1</v>
      </c>
      <c r="T14" s="2">
        <v>113.4</v>
      </c>
      <c r="U14" s="2">
        <v>110.8</v>
      </c>
      <c r="V14" s="2">
        <v>102.1</v>
      </c>
      <c r="W14" s="2">
        <v>105.9</v>
      </c>
      <c r="X14" s="2">
        <v>105.8</v>
      </c>
      <c r="Y14" s="2">
        <v>106.4</v>
      </c>
      <c r="Z14" s="2">
        <v>108.9</v>
      </c>
      <c r="AA14" s="2">
        <v>111.2</v>
      </c>
      <c r="AB14" s="2">
        <v>105.3</v>
      </c>
      <c r="AC14" s="2">
        <v>106.5</v>
      </c>
      <c r="AD14" s="2">
        <v>105.7</v>
      </c>
      <c r="AE14" s="2">
        <v>107.5</v>
      </c>
      <c r="AF14" s="2">
        <v>113</v>
      </c>
      <c r="AG14" s="2">
        <v>118.1</v>
      </c>
      <c r="AH14" s="2">
        <v>113.6</v>
      </c>
      <c r="AI14" s="2">
        <v>110.1833</v>
      </c>
      <c r="AJ14" s="2">
        <v>112.7367</v>
      </c>
      <c r="AK14" s="2">
        <v>115.7067</v>
      </c>
      <c r="AL14" s="2">
        <v>120.7633</v>
      </c>
      <c r="AM14" s="2">
        <v>124.14</v>
      </c>
      <c r="AN14" s="2">
        <v>119.5033</v>
      </c>
      <c r="AO14" s="2">
        <v>110.99</v>
      </c>
      <c r="AP14" s="2">
        <v>109.66670000000001</v>
      </c>
      <c r="AQ14" s="2">
        <v>111.5667</v>
      </c>
      <c r="AR14" s="2">
        <v>110.39</v>
      </c>
      <c r="AS14" s="2">
        <v>111.7333</v>
      </c>
      <c r="AT14" s="2">
        <v>109.2533</v>
      </c>
      <c r="AU14" s="2">
        <v>99.293329999999997</v>
      </c>
      <c r="AV14" s="2">
        <v>103.99</v>
      </c>
      <c r="AW14" s="2">
        <v>105.33669999999999</v>
      </c>
      <c r="AX14" s="2">
        <v>103.7833</v>
      </c>
      <c r="AY14" s="2">
        <v>102.22329999999999</v>
      </c>
      <c r="AZ14" s="2">
        <v>99.943340000000006</v>
      </c>
      <c r="BA14" s="2">
        <v>98.136669999999995</v>
      </c>
      <c r="BB14" s="2">
        <v>94.85</v>
      </c>
      <c r="BC14" s="2">
        <v>91.273330000000001</v>
      </c>
      <c r="BD14" s="2">
        <v>99.773330000000001</v>
      </c>
      <c r="BE14" s="2">
        <v>104.1067</v>
      </c>
      <c r="BF14" s="2">
        <v>102.5067</v>
      </c>
      <c r="BG14" s="2">
        <v>96.726669999999999</v>
      </c>
      <c r="BH14" s="2">
        <v>98.626660000000001</v>
      </c>
      <c r="BI14" s="2">
        <v>93.816670000000002</v>
      </c>
      <c r="BJ14" s="2">
        <v>88.76</v>
      </c>
      <c r="BK14" s="2">
        <v>90.583340000000007</v>
      </c>
      <c r="BL14" s="2">
        <v>94.373339999999999</v>
      </c>
      <c r="BM14" s="2">
        <v>94.3</v>
      </c>
      <c r="BN14" s="2">
        <v>97.00667</v>
      </c>
      <c r="BO14" s="2">
        <v>97.71</v>
      </c>
      <c r="BP14" s="2">
        <v>100.9367</v>
      </c>
      <c r="BQ14" s="2">
        <v>99.29</v>
      </c>
      <c r="BR14" s="2">
        <v>101.05670000000001</v>
      </c>
      <c r="BS14" s="2">
        <v>101.16</v>
      </c>
      <c r="BT14" s="2">
        <v>97.4</v>
      </c>
      <c r="BU14" s="2">
        <v>95.51</v>
      </c>
      <c r="BV14" s="2">
        <v>91.823329999999999</v>
      </c>
      <c r="BW14" s="2">
        <v>92.52</v>
      </c>
      <c r="BX14" s="2">
        <v>93.08</v>
      </c>
      <c r="BY14" s="2">
        <v>99.393330000000006</v>
      </c>
      <c r="BZ14" s="2">
        <v>99.67</v>
      </c>
      <c r="CA14" s="2">
        <v>99.133330000000001</v>
      </c>
      <c r="CB14" s="2">
        <v>96.383330000000001</v>
      </c>
      <c r="CC14" s="2">
        <v>95.74333</v>
      </c>
      <c r="CD14" s="2">
        <v>96.156670000000005</v>
      </c>
      <c r="CE14" s="2">
        <v>95.79</v>
      </c>
      <c r="CF14" s="2">
        <v>97.586669999999998</v>
      </c>
      <c r="CG14" s="2">
        <v>96.703329999999994</v>
      </c>
      <c r="CH14" s="2">
        <v>84.84</v>
      </c>
      <c r="CI14" s="2">
        <v>83.283330000000007</v>
      </c>
      <c r="CJ14" s="2">
        <v>85.363330000000005</v>
      </c>
      <c r="CK14" s="2">
        <v>86.536670000000001</v>
      </c>
      <c r="CL14" s="2">
        <v>86.386669999999995</v>
      </c>
      <c r="CM14" s="2">
        <v>86.733329999999995</v>
      </c>
      <c r="CN14" s="2">
        <v>85.553340000000006</v>
      </c>
      <c r="CO14" s="2">
        <v>84.863330000000005</v>
      </c>
      <c r="CP14" s="2">
        <v>85.90334</v>
      </c>
      <c r="CQ14" s="2">
        <v>84.24333</v>
      </c>
      <c r="CR14" s="2">
        <v>81.616669999999999</v>
      </c>
      <c r="CS14" s="2">
        <v>81.650000000000006</v>
      </c>
      <c r="CT14" s="2">
        <v>81</v>
      </c>
      <c r="CU14" s="2">
        <v>80.90334</v>
      </c>
      <c r="CV14" s="2">
        <v>81.93</v>
      </c>
      <c r="CW14" s="2">
        <v>82.873339999999999</v>
      </c>
      <c r="CX14" s="2">
        <v>88.366669999999999</v>
      </c>
      <c r="CY14" s="2">
        <v>92.8</v>
      </c>
      <c r="CZ14" s="2">
        <v>95.133330000000001</v>
      </c>
      <c r="DA14" s="2">
        <v>97.45</v>
      </c>
      <c r="DB14" s="2">
        <v>98.64667</v>
      </c>
      <c r="DC14" s="2">
        <v>100.5967</v>
      </c>
      <c r="DD14" s="2">
        <v>100.47</v>
      </c>
      <c r="DE14" s="2">
        <v>100.1133</v>
      </c>
      <c r="DF14" s="2">
        <v>97.15</v>
      </c>
      <c r="DG14" s="2">
        <v>97.23</v>
      </c>
      <c r="DH14" s="2">
        <v>99.16</v>
      </c>
      <c r="DI14" s="2">
        <v>98.76</v>
      </c>
      <c r="DJ14" s="2">
        <v>100.61669999999999</v>
      </c>
      <c r="DK14" s="2">
        <v>102.32</v>
      </c>
      <c r="DL14" s="2">
        <v>101.0667</v>
      </c>
      <c r="DM14" s="2">
        <v>99.443340000000006</v>
      </c>
      <c r="DN14" s="2">
        <v>100.2433</v>
      </c>
      <c r="DO14" s="2">
        <v>98.133330000000001</v>
      </c>
      <c r="DP14" s="2">
        <v>99.213329999999999</v>
      </c>
      <c r="DQ14" s="2">
        <v>99.266670000000005</v>
      </c>
      <c r="DR14" s="2">
        <v>99.61</v>
      </c>
      <c r="DS14" s="2">
        <v>100.2</v>
      </c>
      <c r="DT14" s="2">
        <v>99.25</v>
      </c>
      <c r="DU14" s="2">
        <v>100.52330000000001</v>
      </c>
      <c r="DV14" s="2">
        <v>101.02670000000001</v>
      </c>
      <c r="DW14" s="2">
        <v>98.35</v>
      </c>
      <c r="DX14" s="2">
        <v>95.786670000000001</v>
      </c>
      <c r="DY14" s="2">
        <v>95.533330000000007</v>
      </c>
      <c r="DZ14" s="2">
        <v>97.246669999999995</v>
      </c>
      <c r="EA14" s="2">
        <v>101.61669999999999</v>
      </c>
      <c r="EB14" s="2">
        <v>102.3</v>
      </c>
      <c r="EC14" s="2">
        <v>102.1067</v>
      </c>
      <c r="ED14" s="2">
        <v>100.3133</v>
      </c>
      <c r="EE14" s="2">
        <v>100.69329999999999</v>
      </c>
      <c r="EF14" s="2">
        <v>101.57</v>
      </c>
      <c r="EG14" s="2">
        <v>99.71</v>
      </c>
      <c r="EH14" s="2">
        <v>99.54</v>
      </c>
      <c r="EI14" s="2">
        <v>98.786670000000001</v>
      </c>
      <c r="EJ14" s="2">
        <v>100.22669999999999</v>
      </c>
      <c r="EK14" s="2">
        <v>102.30670000000001</v>
      </c>
      <c r="EL14" s="2">
        <v>103.72329999999999</v>
      </c>
      <c r="EM14" s="2">
        <v>104.7433</v>
      </c>
      <c r="EN14" s="2">
        <v>104.2633</v>
      </c>
      <c r="EO14" s="2">
        <v>104.3767</v>
      </c>
      <c r="EP14" s="2">
        <v>101.59</v>
      </c>
      <c r="EQ14" s="2">
        <v>95.89667</v>
      </c>
      <c r="ER14" s="2">
        <v>93.063329999999993</v>
      </c>
      <c r="ES14" s="2">
        <v>91.686670000000007</v>
      </c>
      <c r="ET14" s="2">
        <v>84.016670000000005</v>
      </c>
      <c r="EU14" s="2">
        <v>77.876660000000001</v>
      </c>
      <c r="EV14" s="2">
        <v>81.31</v>
      </c>
      <c r="EW14" s="2">
        <v>82.936670000000007</v>
      </c>
      <c r="EX14" s="2">
        <v>80.38</v>
      </c>
      <c r="EY14" s="2">
        <v>79.623339999999999</v>
      </c>
      <c r="EZ14" s="2">
        <v>79.893330000000006</v>
      </c>
      <c r="FA14" s="2">
        <v>81.766670000000005</v>
      </c>
      <c r="FB14" s="2">
        <v>80.326669999999993</v>
      </c>
      <c r="FC14" s="2">
        <v>80.856669999999994</v>
      </c>
      <c r="FD14" s="2">
        <v>79.44</v>
      </c>
      <c r="FE14" s="2">
        <v>79.233329999999995</v>
      </c>
      <c r="FF14" s="2">
        <v>80.3</v>
      </c>
      <c r="FG14" s="2">
        <v>81.183329999999998</v>
      </c>
      <c r="FH14" s="2">
        <v>83.193340000000006</v>
      </c>
      <c r="FI14" s="2">
        <v>84.093329999999995</v>
      </c>
      <c r="FJ14" s="2">
        <v>83.64</v>
      </c>
      <c r="FK14" s="2">
        <v>80.336669999999998</v>
      </c>
      <c r="FL14" s="2">
        <v>80.53</v>
      </c>
      <c r="FM14" s="2">
        <v>81.25</v>
      </c>
      <c r="FN14" s="2">
        <v>83.56</v>
      </c>
      <c r="FO14" s="2">
        <v>85.583340000000007</v>
      </c>
      <c r="FP14" s="2">
        <v>86.913330000000002</v>
      </c>
      <c r="FQ14" s="2">
        <v>88.03</v>
      </c>
      <c r="FR14" s="2">
        <v>87.293329999999997</v>
      </c>
      <c r="FS14" s="2">
        <v>89.40334</v>
      </c>
      <c r="FT14" s="2">
        <v>91.25</v>
      </c>
      <c r="FU14" s="2">
        <v>92.893330000000006</v>
      </c>
      <c r="FV14" s="2">
        <v>92.18</v>
      </c>
      <c r="FW14" s="2">
        <v>87.023330000000001</v>
      </c>
      <c r="FX14" s="2">
        <v>85.55</v>
      </c>
      <c r="FY14" s="2">
        <v>78.863330000000005</v>
      </c>
      <c r="FZ14" s="2">
        <v>76.62</v>
      </c>
      <c r="GA14" s="2">
        <v>77.069999999999993</v>
      </c>
      <c r="GB14" s="2">
        <v>77.983329999999995</v>
      </c>
      <c r="GC14" s="2">
        <v>76.593329999999995</v>
      </c>
      <c r="GD14" s="2">
        <v>77.723339999999993</v>
      </c>
      <c r="GE14" s="2">
        <v>79.040000000000006</v>
      </c>
      <c r="GF14" s="2">
        <v>79.12</v>
      </c>
      <c r="GG14" s="2">
        <v>77.826669999999993</v>
      </c>
      <c r="GH14" s="2">
        <v>77.803340000000006</v>
      </c>
      <c r="GI14" s="2">
        <v>78.766670000000005</v>
      </c>
      <c r="GJ14" s="2">
        <v>78.400000000000006</v>
      </c>
      <c r="GK14" s="2">
        <v>75.786670000000001</v>
      </c>
      <c r="GL14" s="2">
        <v>79.446659999999994</v>
      </c>
      <c r="GM14" s="2">
        <v>79.25</v>
      </c>
      <c r="GN14" s="2">
        <v>77.406670000000005</v>
      </c>
      <c r="GO14" s="2">
        <v>77.446659999999994</v>
      </c>
      <c r="GP14" s="2">
        <v>77.930000000000007</v>
      </c>
      <c r="GQ14" s="2">
        <v>80.436670000000007</v>
      </c>
      <c r="GR14" s="2">
        <v>81.760000000000005</v>
      </c>
      <c r="GS14" s="2">
        <v>81.766670000000005</v>
      </c>
      <c r="GT14" s="2">
        <v>81.59666</v>
      </c>
      <c r="GU14" s="2">
        <v>82.34</v>
      </c>
      <c r="GV14" s="2">
        <v>80.113330000000005</v>
      </c>
      <c r="GW14" s="2">
        <v>78.12</v>
      </c>
      <c r="GX14" s="2">
        <v>78.056659999999994</v>
      </c>
      <c r="GY14" s="2">
        <v>78.106669999999994</v>
      </c>
      <c r="GZ14" s="2">
        <v>80.35333</v>
      </c>
      <c r="HA14" s="2">
        <v>82.086669999999998</v>
      </c>
      <c r="HB14" s="2">
        <v>81.093329999999995</v>
      </c>
      <c r="HC14" s="2">
        <v>82.48</v>
      </c>
      <c r="HD14" s="2">
        <v>82.876660000000001</v>
      </c>
      <c r="HE14" s="2">
        <v>84.223339999999993</v>
      </c>
      <c r="HF14" s="2">
        <v>84.53</v>
      </c>
      <c r="HG14" s="2">
        <v>84.00667</v>
      </c>
      <c r="HH14" s="2">
        <v>85.446659999999994</v>
      </c>
      <c r="HI14" s="2">
        <v>84.983329999999995</v>
      </c>
      <c r="HJ14" s="3">
        <v>84.817089999999993</v>
      </c>
      <c r="HK14" s="3">
        <v>84.843279999999993</v>
      </c>
      <c r="HL14" s="3">
        <v>84.773570000000007</v>
      </c>
      <c r="HM14" s="3">
        <v>84.67671</v>
      </c>
      <c r="HN14" s="3">
        <v>84.5274</v>
      </c>
      <c r="HO14" s="3">
        <v>84.355930000000001</v>
      </c>
      <c r="HP14" s="3">
        <v>84.189220000000006</v>
      </c>
      <c r="HQ14" s="3">
        <v>84.022970000000001</v>
      </c>
      <c r="HR14" s="3">
        <v>83.856650000000002</v>
      </c>
      <c r="HS14" s="3">
        <v>83.689189999999996</v>
      </c>
      <c r="HT14" s="3">
        <v>83.52373</v>
      </c>
      <c r="HU14" s="3">
        <v>83.362470000000002</v>
      </c>
      <c r="HV14" s="3">
        <v>83.203059999999994</v>
      </c>
      <c r="HW14" s="3">
        <v>83.046180000000007</v>
      </c>
      <c r="HX14" s="3">
        <v>82.893159999999995</v>
      </c>
      <c r="HY14" s="3">
        <v>82.750050000000002</v>
      </c>
      <c r="HZ14" s="3">
        <v>82.613280000000003</v>
      </c>
      <c r="IA14" s="3">
        <v>82.453569999999999</v>
      </c>
      <c r="IB14" s="3">
        <v>82.274010000000004</v>
      </c>
      <c r="IC14" s="3">
        <v>82.096339999999998</v>
      </c>
      <c r="ID14" s="3">
        <v>81.920079999999999</v>
      </c>
      <c r="IE14" s="3">
        <v>81.745379999999997</v>
      </c>
      <c r="IF14" s="3">
        <v>81.577960000000004</v>
      </c>
      <c r="IG14" s="3">
        <v>81.418949999999995</v>
      </c>
      <c r="IH14" s="3">
        <v>81.263530000000003</v>
      </c>
      <c r="II14" s="3">
        <v>81.114289999999997</v>
      </c>
      <c r="IJ14" s="3">
        <v>80.970889999999997</v>
      </c>
      <c r="IK14" s="3">
        <v>80.838459999999998</v>
      </c>
      <c r="IL14" s="3">
        <v>80.716040000000007</v>
      </c>
      <c r="IM14" s="3">
        <v>80.594030000000004</v>
      </c>
      <c r="IN14" s="3">
        <v>80.472819999999999</v>
      </c>
      <c r="IO14" s="3">
        <v>80.353020000000001</v>
      </c>
      <c r="IP14" s="3">
        <v>80.246859999999998</v>
      </c>
      <c r="IQ14" s="3">
        <v>80.153899999999993</v>
      </c>
      <c r="IR14" s="3">
        <v>80.061719999999994</v>
      </c>
      <c r="IS14" s="3">
        <v>79.970659999999995</v>
      </c>
      <c r="IT14" s="3">
        <v>79.880359999999996</v>
      </c>
      <c r="IU14" s="3">
        <v>79.802800000000005</v>
      </c>
      <c r="IV14" s="3">
        <v>79.73733</v>
      </c>
      <c r="IW14" s="3">
        <v>79.67304</v>
      </c>
      <c r="IX14" s="3">
        <v>79.609470000000002</v>
      </c>
      <c r="IY14" s="3">
        <v>79.546570000000003</v>
      </c>
      <c r="IZ14" s="3">
        <v>79.49579</v>
      </c>
      <c r="JA14" s="3">
        <v>79.457170000000005</v>
      </c>
      <c r="JB14" s="3">
        <v>79.41874</v>
      </c>
      <c r="JC14" s="3">
        <v>79.384590000000003</v>
      </c>
      <c r="JD14" s="3">
        <v>79.354579999999999</v>
      </c>
      <c r="JE14" s="3">
        <v>79.324420000000003</v>
      </c>
      <c r="JF14" s="3">
        <v>79.30547</v>
      </c>
      <c r="JG14" s="3">
        <v>79.297849999999997</v>
      </c>
      <c r="JH14" s="3">
        <v>79.292770000000004</v>
      </c>
      <c r="JI14" s="3">
        <v>79.268770000000004</v>
      </c>
      <c r="JJ14" s="3">
        <v>79.223110000000005</v>
      </c>
      <c r="JK14" s="3">
        <v>79.177379999999999</v>
      </c>
      <c r="JL14" s="3">
        <v>79.131590000000003</v>
      </c>
      <c r="JM14" s="3">
        <v>79.071550000000002</v>
      </c>
      <c r="JN14" s="3">
        <v>78.996440000000007</v>
      </c>
      <c r="JO14" s="3">
        <v>78.921549999999996</v>
      </c>
      <c r="JP14" s="3">
        <v>78.846729999999994</v>
      </c>
      <c r="JQ14" s="3">
        <v>78.771799999999999</v>
      </c>
      <c r="JR14" s="3">
        <v>78.683909999999997</v>
      </c>
      <c r="JS14" s="3">
        <v>78.582419999999999</v>
      </c>
      <c r="JT14" s="3">
        <v>78.481449999999995</v>
      </c>
      <c r="JU14" s="3">
        <v>78.384479999999996</v>
      </c>
      <c r="JV14" s="3">
        <v>78.291669999999996</v>
      </c>
      <c r="JW14" s="3">
        <v>78.199179999999998</v>
      </c>
      <c r="JX14" s="3">
        <v>78.106520000000003</v>
      </c>
      <c r="JY14" s="3">
        <v>78.014420000000001</v>
      </c>
      <c r="JZ14" s="3">
        <v>77.922619999999995</v>
      </c>
      <c r="KA14" s="3">
        <v>77.8386</v>
      </c>
      <c r="KB14" s="3">
        <v>77.762159999999994</v>
      </c>
      <c r="KC14" s="3">
        <v>77.686130000000006</v>
      </c>
      <c r="KD14" s="3">
        <v>77.610479999999995</v>
      </c>
      <c r="KE14" s="3">
        <v>77.535409999999999</v>
      </c>
      <c r="KF14" s="3">
        <v>77.460800000000006</v>
      </c>
      <c r="KG14" s="3">
        <v>77.386369999999999</v>
      </c>
      <c r="KH14" s="3">
        <v>77.312380000000005</v>
      </c>
      <c r="KI14" s="3">
        <v>77.238849999999999</v>
      </c>
      <c r="KJ14" s="3">
        <v>77.165710000000004</v>
      </c>
      <c r="KK14" s="3">
        <v>77.092799999999997</v>
      </c>
      <c r="KL14" s="3">
        <v>77.020200000000003</v>
      </c>
      <c r="KM14" s="3">
        <v>76.948650000000001</v>
      </c>
      <c r="KN14" s="3">
        <v>76.878069999999994</v>
      </c>
      <c r="KO14" s="3">
        <v>76.807929999999999</v>
      </c>
      <c r="KP14" s="3">
        <v>76.738200000000006</v>
      </c>
      <c r="KQ14" s="3">
        <v>76.669120000000007</v>
      </c>
      <c r="KR14" s="3">
        <v>76.60033</v>
      </c>
      <c r="KS14" s="3">
        <v>76.531829999999999</v>
      </c>
      <c r="KT14" s="3">
        <v>76.463759999999994</v>
      </c>
      <c r="KU14" s="3">
        <v>76.396140000000003</v>
      </c>
      <c r="KV14" s="3">
        <v>76.328869999999995</v>
      </c>
      <c r="KW14" s="3">
        <v>76.261629999999997</v>
      </c>
      <c r="KX14" s="3">
        <v>76.194299999999998</v>
      </c>
      <c r="KY14" s="3">
        <v>76.127160000000003</v>
      </c>
      <c r="KZ14" s="3">
        <v>76.060299999999998</v>
      </c>
      <c r="LA14" s="3">
        <v>75.993229999999997</v>
      </c>
      <c r="LB14" s="3">
        <v>75.926199999999994</v>
      </c>
      <c r="LC14" s="3">
        <v>75.85942</v>
      </c>
      <c r="LD14" s="3">
        <v>75.792739999999995</v>
      </c>
      <c r="LE14" s="3">
        <v>75.726129999999998</v>
      </c>
      <c r="LF14" s="3">
        <v>75.659670000000006</v>
      </c>
      <c r="LG14" s="3">
        <v>75.593320000000006</v>
      </c>
      <c r="LH14" s="3">
        <v>75.52713</v>
      </c>
      <c r="LI14" s="3">
        <v>75.461010000000002</v>
      </c>
      <c r="LJ14" s="3">
        <v>75.394930000000002</v>
      </c>
      <c r="LK14" s="3">
        <v>75.328950000000006</v>
      </c>
      <c r="LL14" s="3">
        <v>75.263050000000007</v>
      </c>
      <c r="LM14" s="3">
        <v>75.19726</v>
      </c>
      <c r="LN14" s="3">
        <v>75.131590000000003</v>
      </c>
      <c r="LO14" s="3">
        <v>75.066019999999995</v>
      </c>
      <c r="LP14" s="3">
        <v>75.000460000000004</v>
      </c>
      <c r="LQ14" s="3">
        <v>74.934989999999999</v>
      </c>
      <c r="LR14" s="3">
        <v>74.869669999999999</v>
      </c>
      <c r="LS14" s="3">
        <v>74.804339999999996</v>
      </c>
      <c r="LT14" s="3">
        <v>74.739109999999997</v>
      </c>
      <c r="LU14" s="3">
        <v>74.673900000000003</v>
      </c>
      <c r="LV14" s="3">
        <v>74.608829999999998</v>
      </c>
      <c r="LW14" s="3">
        <v>74.543909999999997</v>
      </c>
      <c r="LX14" s="3">
        <v>74.479079999999996</v>
      </c>
      <c r="LY14" s="3">
        <v>74.414379999999994</v>
      </c>
      <c r="LZ14" s="3">
        <v>74.34966</v>
      </c>
      <c r="MA14" s="3">
        <v>74.285060000000001</v>
      </c>
      <c r="MB14" s="3">
        <v>74.220460000000003</v>
      </c>
      <c r="MC14" s="3">
        <v>74.155910000000006</v>
      </c>
      <c r="MD14" s="3">
        <v>74.091459999999998</v>
      </c>
      <c r="ME14" s="3">
        <v>74.02704</v>
      </c>
      <c r="MF14" s="3">
        <v>73.96266</v>
      </c>
      <c r="MG14" s="3">
        <v>73.898430000000005</v>
      </c>
      <c r="MH14" s="3">
        <v>73.834299999999999</v>
      </c>
      <c r="MI14" s="3">
        <v>73.770269999999996</v>
      </c>
      <c r="MJ14" s="3">
        <v>73.70626</v>
      </c>
      <c r="MK14" s="3">
        <v>73.64237</v>
      </c>
      <c r="ML14" s="3">
        <v>73.578490000000002</v>
      </c>
      <c r="MM14" s="3">
        <v>73.514719999999997</v>
      </c>
      <c r="MN14" s="3">
        <v>73.450999999999993</v>
      </c>
      <c r="MO14" s="3">
        <v>73.387439999999998</v>
      </c>
      <c r="MP14" s="3">
        <v>73.324039999999997</v>
      </c>
      <c r="MQ14" s="3">
        <v>73.260530000000003</v>
      </c>
      <c r="MR14" s="3">
        <v>73.197119999999998</v>
      </c>
      <c r="MS14" s="3">
        <v>73.133899999999997</v>
      </c>
      <c r="MT14" s="3">
        <v>73.070689999999999</v>
      </c>
      <c r="MU14" t="s">
        <v>797</v>
      </c>
      <c r="MV14" t="b">
        <v>0</v>
      </c>
      <c r="MW14" t="s">
        <v>377</v>
      </c>
      <c r="MX14" s="1" t="s">
        <v>807</v>
      </c>
      <c r="MY14">
        <v>2025</v>
      </c>
      <c r="MZ14">
        <v>3</v>
      </c>
      <c r="NA14" t="s">
        <v>377</v>
      </c>
      <c r="NB14" s="1" t="s">
        <v>808</v>
      </c>
      <c r="NC14" s="1" t="s">
        <v>809</v>
      </c>
      <c r="ND14" t="s">
        <v>380</v>
      </c>
      <c r="NE14" t="s">
        <v>810</v>
      </c>
      <c r="NF14" s="1" t="s">
        <v>843</v>
      </c>
    </row>
    <row r="15" spans="1:370" x14ac:dyDescent="0.25">
      <c r="A15" t="s">
        <v>370</v>
      </c>
      <c r="B15" t="s">
        <v>811</v>
      </c>
      <c r="C15" s="1" t="s">
        <v>846</v>
      </c>
      <c r="D15" t="s">
        <v>372</v>
      </c>
      <c r="E15" t="s">
        <v>373</v>
      </c>
      <c r="F15" t="s">
        <v>374</v>
      </c>
      <c r="G15" s="2">
        <v>1121</v>
      </c>
      <c r="H15" s="2">
        <v>-291</v>
      </c>
      <c r="I15" s="2">
        <v>390</v>
      </c>
      <c r="J15" s="2">
        <v>274</v>
      </c>
      <c r="K15" s="2">
        <v>589</v>
      </c>
      <c r="L15" s="2">
        <v>296</v>
      </c>
      <c r="M15" s="2">
        <v>-7</v>
      </c>
      <c r="N15" s="2">
        <v>-160</v>
      </c>
      <c r="O15" s="2">
        <v>-295</v>
      </c>
      <c r="P15" s="2">
        <v>-381</v>
      </c>
      <c r="Q15" s="2">
        <v>-347</v>
      </c>
      <c r="R15" s="2">
        <v>130</v>
      </c>
      <c r="S15" s="2">
        <v>-333</v>
      </c>
      <c r="T15" s="2">
        <v>-424</v>
      </c>
      <c r="U15" s="2">
        <v>-855</v>
      </c>
      <c r="V15" s="2">
        <v>567</v>
      </c>
      <c r="W15" s="2">
        <v>107</v>
      </c>
      <c r="X15" s="2">
        <v>-179</v>
      </c>
      <c r="Y15" s="2">
        <v>-417</v>
      </c>
      <c r="Z15" s="2">
        <v>-102</v>
      </c>
      <c r="AA15" s="2">
        <v>-493</v>
      </c>
      <c r="AB15" s="2">
        <v>-847</v>
      </c>
      <c r="AC15" s="2">
        <v>-1432</v>
      </c>
      <c r="AD15" s="2">
        <v>-272</v>
      </c>
      <c r="AE15" s="2">
        <v>-891</v>
      </c>
      <c r="AF15" s="2">
        <v>-1134</v>
      </c>
      <c r="AG15" s="2">
        <v>-1442</v>
      </c>
      <c r="AH15" s="2">
        <v>-396</v>
      </c>
      <c r="AI15" s="2">
        <v>302</v>
      </c>
      <c r="AJ15" s="2">
        <v>-2364</v>
      </c>
      <c r="AK15" s="2">
        <v>-1527</v>
      </c>
      <c r="AL15" s="2">
        <v>-296</v>
      </c>
      <c r="AM15" s="2">
        <v>-1332</v>
      </c>
      <c r="AN15" s="2">
        <v>-2964</v>
      </c>
      <c r="AO15" s="2">
        <v>-1973</v>
      </c>
      <c r="AP15" s="2">
        <v>1855</v>
      </c>
      <c r="AQ15" s="2">
        <v>1451</v>
      </c>
      <c r="AR15" s="2">
        <v>-2280</v>
      </c>
      <c r="AS15" s="2">
        <v>-1135</v>
      </c>
      <c r="AT15" s="2">
        <v>-255</v>
      </c>
      <c r="AU15" s="2">
        <v>1465</v>
      </c>
      <c r="AV15" s="2">
        <v>-2799</v>
      </c>
      <c r="AW15" s="2">
        <v>-2262</v>
      </c>
      <c r="AX15" s="2">
        <v>1020</v>
      </c>
      <c r="AY15" s="2">
        <v>69</v>
      </c>
      <c r="AZ15" s="2">
        <v>-4056</v>
      </c>
      <c r="BA15" s="2">
        <v>-1335</v>
      </c>
      <c r="BB15" s="2">
        <v>174</v>
      </c>
      <c r="BC15" s="2">
        <v>150</v>
      </c>
      <c r="BD15" s="2">
        <v>-4184</v>
      </c>
      <c r="BE15" s="2">
        <v>104</v>
      </c>
      <c r="BF15" s="2">
        <v>183</v>
      </c>
      <c r="BG15" s="2">
        <v>1194</v>
      </c>
      <c r="BH15" s="2">
        <v>-2874</v>
      </c>
      <c r="BI15" s="2">
        <v>-2900</v>
      </c>
      <c r="BJ15" s="2">
        <v>518</v>
      </c>
      <c r="BK15" s="2">
        <v>799</v>
      </c>
      <c r="BL15" s="2">
        <v>-5078</v>
      </c>
      <c r="BM15" s="2">
        <v>-1639</v>
      </c>
      <c r="BN15" s="2">
        <v>125</v>
      </c>
      <c r="BO15" s="2">
        <v>3162</v>
      </c>
      <c r="BP15" s="2">
        <v>-2495</v>
      </c>
      <c r="BQ15" s="2">
        <v>735</v>
      </c>
      <c r="BR15" s="2">
        <v>2097</v>
      </c>
      <c r="BS15" s="2">
        <v>5670</v>
      </c>
      <c r="BT15" s="2">
        <v>-2497</v>
      </c>
      <c r="BU15" s="2">
        <v>-349</v>
      </c>
      <c r="BV15" s="2">
        <v>3799</v>
      </c>
      <c r="BW15" s="2">
        <v>4022</v>
      </c>
      <c r="BX15" s="2">
        <v>-3188</v>
      </c>
      <c r="BY15" s="2">
        <v>-90</v>
      </c>
      <c r="BZ15" s="2">
        <v>870</v>
      </c>
      <c r="CA15" s="2">
        <v>1980</v>
      </c>
      <c r="CB15" s="2">
        <v>-6393</v>
      </c>
      <c r="CC15" s="2">
        <v>-3906</v>
      </c>
      <c r="CD15" s="2">
        <v>-2083</v>
      </c>
      <c r="CE15" s="2">
        <v>-2105</v>
      </c>
      <c r="CF15" s="2">
        <v>-12839</v>
      </c>
      <c r="CG15" s="2">
        <v>-9877</v>
      </c>
      <c r="CH15" s="2">
        <v>-7529</v>
      </c>
      <c r="CI15" s="2">
        <v>-8066</v>
      </c>
      <c r="CJ15" s="2">
        <v>-14808</v>
      </c>
      <c r="CK15" s="2">
        <v>-11231</v>
      </c>
      <c r="CL15" s="2">
        <v>-9723.0010000000002</v>
      </c>
      <c r="CM15" s="2">
        <v>-9205.9989999999998</v>
      </c>
      <c r="CN15" s="2">
        <v>-14247</v>
      </c>
      <c r="CO15" s="2">
        <v>-9870</v>
      </c>
      <c r="CP15" s="2">
        <v>-6344</v>
      </c>
      <c r="CQ15" s="2">
        <v>-6376</v>
      </c>
      <c r="CR15" s="2">
        <v>-11372</v>
      </c>
      <c r="CS15" s="2">
        <v>-8952.0010000000002</v>
      </c>
      <c r="CT15" s="2">
        <v>-4943</v>
      </c>
      <c r="CU15" s="2">
        <v>-2801</v>
      </c>
      <c r="CV15" s="2">
        <v>-13775</v>
      </c>
      <c r="CW15" s="2">
        <v>-7993</v>
      </c>
      <c r="CX15" s="2">
        <v>-1515</v>
      </c>
      <c r="CY15" s="2">
        <v>-1397</v>
      </c>
      <c r="CZ15" s="2">
        <v>-10891</v>
      </c>
      <c r="DA15" s="2">
        <v>-5069</v>
      </c>
      <c r="DB15" s="2">
        <v>3277</v>
      </c>
      <c r="DC15" s="2">
        <v>8300</v>
      </c>
      <c r="DD15" s="2">
        <v>-8999</v>
      </c>
      <c r="DE15" s="2">
        <v>-139</v>
      </c>
      <c r="DF15" s="2">
        <v>3908</v>
      </c>
      <c r="DG15" s="2">
        <v>11536</v>
      </c>
      <c r="DH15" s="2">
        <v>-6073</v>
      </c>
      <c r="DI15" s="2">
        <v>2723</v>
      </c>
      <c r="DJ15" s="2">
        <v>5239</v>
      </c>
      <c r="DK15" s="2">
        <v>15485</v>
      </c>
      <c r="DL15" s="2">
        <v>3583</v>
      </c>
      <c r="DM15" s="2">
        <v>5062</v>
      </c>
      <c r="DN15" s="2">
        <v>-2312</v>
      </c>
      <c r="DO15" s="2">
        <v>15524</v>
      </c>
      <c r="DP15" s="2">
        <v>1346</v>
      </c>
      <c r="DQ15" s="2">
        <v>4330</v>
      </c>
      <c r="DR15" s="2">
        <v>-6057</v>
      </c>
      <c r="DS15" s="2">
        <v>8185</v>
      </c>
      <c r="DT15" s="2">
        <v>-7615</v>
      </c>
      <c r="DU15" s="2">
        <v>-2609</v>
      </c>
      <c r="DV15" s="2">
        <v>-9612</v>
      </c>
      <c r="DW15" s="2">
        <v>3280</v>
      </c>
      <c r="DX15" s="2">
        <v>-10315</v>
      </c>
      <c r="DY15" s="2">
        <v>-7300</v>
      </c>
      <c r="DZ15" s="2">
        <v>-10269</v>
      </c>
      <c r="EA15" s="2">
        <v>6060</v>
      </c>
      <c r="EB15" s="2">
        <v>-11544</v>
      </c>
      <c r="EC15" s="2">
        <v>-7862</v>
      </c>
      <c r="ED15" s="2">
        <v>-10460</v>
      </c>
      <c r="EE15" s="2">
        <v>5706</v>
      </c>
      <c r="EF15" s="2">
        <v>-10101</v>
      </c>
      <c r="EG15" s="2">
        <v>-5475</v>
      </c>
      <c r="EH15" s="2">
        <v>-11155</v>
      </c>
      <c r="EI15" s="2">
        <v>7755</v>
      </c>
      <c r="EJ15" s="2">
        <v>-9060.9989999999998</v>
      </c>
      <c r="EK15" s="2">
        <v>-6421</v>
      </c>
      <c r="EL15" s="2">
        <v>-10254</v>
      </c>
      <c r="EM15" s="2">
        <v>11877</v>
      </c>
      <c r="EN15" s="2">
        <v>-10313</v>
      </c>
      <c r="EO15" s="2">
        <v>-6032.9989999999998</v>
      </c>
      <c r="EP15" s="2">
        <v>-11680</v>
      </c>
      <c r="EQ15" s="2">
        <v>11603</v>
      </c>
      <c r="ER15" s="2">
        <v>-16131</v>
      </c>
      <c r="ES15" s="2">
        <v>-14227</v>
      </c>
      <c r="ET15" s="2">
        <v>-26174</v>
      </c>
      <c r="EU15" s="2">
        <v>-11204</v>
      </c>
      <c r="EV15" s="2">
        <v>-34906</v>
      </c>
      <c r="EW15" s="2">
        <v>-28269</v>
      </c>
      <c r="EX15" s="2">
        <v>-35819</v>
      </c>
      <c r="EY15" s="2">
        <v>-12943</v>
      </c>
      <c r="EZ15" s="2">
        <v>-28649</v>
      </c>
      <c r="FA15" s="2">
        <v>-27409</v>
      </c>
      <c r="FB15" s="2">
        <v>-36833</v>
      </c>
      <c r="FC15" s="2">
        <v>-8182</v>
      </c>
      <c r="FD15" s="2">
        <v>-27082</v>
      </c>
      <c r="FE15" s="2">
        <v>-21774</v>
      </c>
      <c r="FF15" s="2">
        <v>-31276</v>
      </c>
      <c r="FG15" s="2">
        <v>-10485</v>
      </c>
      <c r="FH15" s="2">
        <v>-30363</v>
      </c>
      <c r="FI15" s="2">
        <v>-20791</v>
      </c>
      <c r="FJ15" s="2">
        <v>-32174</v>
      </c>
      <c r="FK15" s="2">
        <v>-7430</v>
      </c>
      <c r="FL15" s="2">
        <v>-25239</v>
      </c>
      <c r="FM15" s="2">
        <v>-19320</v>
      </c>
      <c r="FN15" s="2">
        <v>-28033</v>
      </c>
      <c r="FO15" s="2">
        <v>-3548</v>
      </c>
      <c r="FP15" s="2">
        <v>-25237</v>
      </c>
      <c r="FQ15" s="2">
        <v>-17704</v>
      </c>
      <c r="FR15" s="2">
        <v>-23624</v>
      </c>
      <c r="FS15" s="2">
        <v>5478</v>
      </c>
      <c r="FT15" s="2">
        <v>-20491</v>
      </c>
      <c r="FU15" s="2">
        <v>-14683</v>
      </c>
      <c r="FV15" s="2">
        <v>-20932</v>
      </c>
      <c r="FW15" s="2">
        <v>7808</v>
      </c>
      <c r="FX15" s="2">
        <v>-17438</v>
      </c>
      <c r="FY15" s="2">
        <v>-10309</v>
      </c>
      <c r="FZ15" s="2">
        <v>-13765</v>
      </c>
      <c r="GA15" s="2">
        <v>20877</v>
      </c>
      <c r="GB15" s="2">
        <v>-16314</v>
      </c>
      <c r="GC15" s="2">
        <v>-4937</v>
      </c>
      <c r="GD15" s="2">
        <v>-8732</v>
      </c>
      <c r="GE15" s="2">
        <v>17020</v>
      </c>
      <c r="GF15" s="2">
        <v>-10061</v>
      </c>
      <c r="GG15" s="2">
        <v>-3809</v>
      </c>
      <c r="GH15" s="2">
        <v>-10578</v>
      </c>
      <c r="GI15" s="2">
        <v>25708</v>
      </c>
      <c r="GJ15" s="2">
        <v>-14704</v>
      </c>
      <c r="GK15" s="2">
        <v>-2125</v>
      </c>
      <c r="GL15" s="2">
        <v>-14665</v>
      </c>
      <c r="GM15" s="2">
        <v>15541</v>
      </c>
      <c r="GN15" s="2">
        <v>-110599</v>
      </c>
      <c r="GO15" s="2">
        <v>-57571</v>
      </c>
      <c r="GP15" s="2">
        <v>-50373</v>
      </c>
      <c r="GQ15" s="2">
        <v>-20522</v>
      </c>
      <c r="GR15" s="2">
        <v>-47537</v>
      </c>
      <c r="GS15" s="2">
        <v>-22514</v>
      </c>
      <c r="GT15" s="2">
        <v>-16156</v>
      </c>
      <c r="GU15" s="2">
        <v>18751</v>
      </c>
      <c r="GV15" s="2">
        <v>-33766</v>
      </c>
      <c r="GW15" s="2">
        <v>-13161</v>
      </c>
      <c r="GX15" s="2">
        <v>-42563</v>
      </c>
      <c r="GY15" s="2">
        <v>9071</v>
      </c>
      <c r="GZ15" s="2">
        <v>-44338</v>
      </c>
      <c r="HA15" s="2">
        <v>-16282</v>
      </c>
      <c r="HB15" s="2">
        <v>-26654</v>
      </c>
      <c r="HC15" s="2">
        <v>21234</v>
      </c>
      <c r="HD15" s="2">
        <v>-38101</v>
      </c>
      <c r="HE15" s="2">
        <v>-20705</v>
      </c>
      <c r="HF15" s="2">
        <v>-33649</v>
      </c>
      <c r="HG15" s="2">
        <v>19840</v>
      </c>
      <c r="HH15" s="2">
        <v>-49478</v>
      </c>
      <c r="HI15" s="3">
        <v>-7735.8810000000003</v>
      </c>
      <c r="HJ15" s="3">
        <v>-27266.41</v>
      </c>
      <c r="HK15" s="3">
        <v>31149.99</v>
      </c>
      <c r="HL15" s="3">
        <v>-32504.09</v>
      </c>
      <c r="HM15" s="3">
        <v>-6189.84</v>
      </c>
      <c r="HN15" s="3">
        <v>-26391.25</v>
      </c>
      <c r="HO15" s="3">
        <v>34871.97</v>
      </c>
      <c r="HP15" s="3">
        <v>-28124.23</v>
      </c>
      <c r="HQ15" s="3">
        <v>-727.82420000000002</v>
      </c>
      <c r="HR15" s="3">
        <v>-21551.29</v>
      </c>
      <c r="HS15" s="3">
        <v>42491.89</v>
      </c>
      <c r="HT15" s="3">
        <v>-28373.97</v>
      </c>
      <c r="HU15" s="3">
        <v>-28.248049999999999</v>
      </c>
      <c r="HV15" s="3">
        <v>-21548.31</v>
      </c>
      <c r="HW15" s="3">
        <v>44744.06</v>
      </c>
      <c r="HX15" s="3">
        <v>-28620.93</v>
      </c>
      <c r="HY15" s="3">
        <v>791.26170000000002</v>
      </c>
      <c r="HZ15" s="3">
        <v>-21514.68</v>
      </c>
      <c r="IA15" s="3">
        <v>47301.17</v>
      </c>
      <c r="IB15" s="3">
        <v>-32375.23</v>
      </c>
      <c r="IC15" s="3">
        <v>-1896.537</v>
      </c>
      <c r="ID15" s="3">
        <v>-24993.17</v>
      </c>
      <c r="IE15" s="3">
        <v>46389.39</v>
      </c>
      <c r="IF15" s="3">
        <v>-36163.910000000003</v>
      </c>
      <c r="IG15" s="3">
        <v>-4646.8109999999997</v>
      </c>
      <c r="IH15" s="3">
        <v>-28786.86</v>
      </c>
      <c r="II15" s="3">
        <v>46709.82</v>
      </c>
      <c r="IJ15" s="3">
        <v>-38870.68</v>
      </c>
      <c r="IK15" s="3">
        <v>-6165.4960000000001</v>
      </c>
      <c r="IL15" s="3">
        <v>-31265.52</v>
      </c>
      <c r="IM15" s="3">
        <v>47017.13</v>
      </c>
      <c r="IN15" s="3">
        <v>-41727.65</v>
      </c>
      <c r="IO15" s="3">
        <v>-7793.4610000000002</v>
      </c>
      <c r="IP15" s="3">
        <v>-33878.959999999999</v>
      </c>
      <c r="IQ15" s="3">
        <v>47263.86</v>
      </c>
      <c r="IR15" s="3">
        <v>-44730.65</v>
      </c>
      <c r="IS15" s="3">
        <v>-9532.2420000000002</v>
      </c>
      <c r="IT15" s="3">
        <v>-36633.800000000003</v>
      </c>
      <c r="IU15" s="3">
        <v>47446.94</v>
      </c>
      <c r="IV15" s="3">
        <v>-47891.27</v>
      </c>
      <c r="IW15" s="3">
        <v>-11391.21</v>
      </c>
      <c r="IX15" s="3">
        <v>-39550.68</v>
      </c>
      <c r="IY15" s="3">
        <v>48080.32</v>
      </c>
      <c r="IZ15" s="3">
        <v>-50821.61</v>
      </c>
      <c r="JA15" s="3">
        <v>-12940.8</v>
      </c>
      <c r="JB15" s="3">
        <v>-42212.25</v>
      </c>
      <c r="JC15" s="3">
        <v>48704.07</v>
      </c>
      <c r="JD15" s="3">
        <v>-53916.7</v>
      </c>
      <c r="JE15" s="3">
        <v>-14594.11</v>
      </c>
      <c r="JF15" s="3">
        <v>-45022.73</v>
      </c>
      <c r="JG15" s="3">
        <v>49308.46</v>
      </c>
      <c r="JH15" s="3">
        <v>-57178.2</v>
      </c>
      <c r="JI15" s="3">
        <v>-16355.7</v>
      </c>
      <c r="JJ15" s="3">
        <v>-47989.93</v>
      </c>
      <c r="JK15" s="3">
        <v>49891.25</v>
      </c>
      <c r="JL15" s="3">
        <v>-60614.85</v>
      </c>
      <c r="JM15" s="3">
        <v>-18233.12</v>
      </c>
      <c r="JN15" s="3">
        <v>-51124.4</v>
      </c>
      <c r="JO15" s="3">
        <v>50452.01</v>
      </c>
      <c r="JP15" s="3">
        <v>-64246.42</v>
      </c>
      <c r="JQ15" s="3">
        <v>-20237.93</v>
      </c>
      <c r="JR15" s="3">
        <v>-54442.27</v>
      </c>
      <c r="JS15" s="3">
        <v>52212.74</v>
      </c>
      <c r="JT15" s="3">
        <v>-66683.16</v>
      </c>
      <c r="JU15" s="3">
        <v>-20994.07</v>
      </c>
      <c r="JV15" s="3">
        <v>-56497.760000000002</v>
      </c>
      <c r="JW15" s="3">
        <v>54227.05</v>
      </c>
      <c r="JX15" s="3">
        <v>-69229.23</v>
      </c>
      <c r="JY15" s="3">
        <v>-21796.23</v>
      </c>
      <c r="JZ15" s="3">
        <v>-58652.86</v>
      </c>
      <c r="KA15" s="3">
        <v>56279.02</v>
      </c>
      <c r="KB15" s="3">
        <v>-71855.19</v>
      </c>
      <c r="KC15" s="3">
        <v>-22626.5</v>
      </c>
      <c r="KD15" s="3">
        <v>-60868.31</v>
      </c>
      <c r="KE15" s="3">
        <v>58362.57</v>
      </c>
      <c r="KF15" s="3">
        <v>-74527.31</v>
      </c>
      <c r="KG15" s="3">
        <v>-23469.88</v>
      </c>
      <c r="KH15" s="3">
        <v>-63124.88</v>
      </c>
      <c r="KI15" s="3">
        <v>60482.12</v>
      </c>
      <c r="KJ15" s="3">
        <v>-77248.39</v>
      </c>
      <c r="KK15" s="3">
        <v>-24329.77</v>
      </c>
      <c r="KL15" s="3">
        <v>-65425.83</v>
      </c>
      <c r="KM15" s="3">
        <v>62662.98</v>
      </c>
      <c r="KN15" s="3">
        <v>-80044.639999999999</v>
      </c>
      <c r="KO15" s="3">
        <v>-25210.080000000002</v>
      </c>
      <c r="KP15" s="3">
        <v>-67793.58</v>
      </c>
      <c r="KQ15" s="3">
        <v>64939.61</v>
      </c>
      <c r="KR15" s="3">
        <v>-82947.509999999995</v>
      </c>
      <c r="KS15" s="3">
        <v>-26123.57</v>
      </c>
      <c r="KT15" s="3">
        <v>-70247.13</v>
      </c>
      <c r="KU15" s="3">
        <v>67276.05</v>
      </c>
      <c r="KV15" s="3">
        <v>-85933.55</v>
      </c>
      <c r="KW15" s="3">
        <v>-27064.17</v>
      </c>
      <c r="KX15" s="3">
        <v>-72775.3</v>
      </c>
      <c r="KY15" s="3">
        <v>69689.33</v>
      </c>
      <c r="KZ15" s="3">
        <v>-89013.77</v>
      </c>
      <c r="LA15" s="3">
        <v>-28034.39</v>
      </c>
      <c r="LB15" s="3">
        <v>-75379.08</v>
      </c>
      <c r="LC15" s="3">
        <v>72162.8</v>
      </c>
      <c r="LD15" s="3">
        <v>-92178.08</v>
      </c>
      <c r="LE15" s="3">
        <v>-29031.7</v>
      </c>
      <c r="LF15" s="3">
        <v>-78057.2</v>
      </c>
      <c r="LG15" s="3">
        <v>74710.61</v>
      </c>
      <c r="LH15" s="3">
        <v>-95440.43</v>
      </c>
      <c r="LI15" s="3">
        <v>-30062.74</v>
      </c>
      <c r="LJ15" s="3">
        <v>-80815.240000000005</v>
      </c>
      <c r="LK15" s="3">
        <v>77328.88</v>
      </c>
      <c r="LL15" s="3">
        <v>-98791.27</v>
      </c>
      <c r="LM15" s="3">
        <v>-31117.21</v>
      </c>
      <c r="LN15" s="3">
        <v>-83643.59</v>
      </c>
      <c r="LO15" s="3">
        <v>80008.479999999996</v>
      </c>
      <c r="LP15" s="3">
        <v>-102215.8</v>
      </c>
      <c r="LQ15" s="3">
        <v>-32195.42</v>
      </c>
      <c r="LR15" s="3">
        <v>-86541.05</v>
      </c>
      <c r="LS15" s="3">
        <v>82778.14</v>
      </c>
      <c r="LT15" s="3">
        <v>-105746.6</v>
      </c>
      <c r="LU15" s="3">
        <v>-33305.56</v>
      </c>
      <c r="LV15" s="3">
        <v>-89523.94</v>
      </c>
      <c r="LW15" s="3">
        <v>85624.38</v>
      </c>
      <c r="LX15" s="3">
        <v>-109375.7</v>
      </c>
      <c r="LY15" s="3">
        <v>-34445.21</v>
      </c>
      <c r="LZ15" s="3">
        <v>-92591.09</v>
      </c>
      <c r="MA15" s="3">
        <v>88554.1</v>
      </c>
      <c r="MB15" s="3">
        <v>-113102.6</v>
      </c>
      <c r="MC15" s="3">
        <v>-35612.720000000001</v>
      </c>
      <c r="MD15" s="3">
        <v>-95741.59</v>
      </c>
      <c r="ME15" s="3">
        <v>91579.839999999997</v>
      </c>
      <c r="MF15" s="3">
        <v>-116940.6</v>
      </c>
      <c r="MG15" s="3">
        <v>-36811.040000000001</v>
      </c>
      <c r="MH15" s="3">
        <v>-98985.35</v>
      </c>
      <c r="MI15" s="3">
        <v>94715.839999999997</v>
      </c>
      <c r="MJ15" s="3">
        <v>-120906</v>
      </c>
      <c r="MK15" s="3">
        <v>-38048.949999999997</v>
      </c>
      <c r="ML15" s="3">
        <v>-102334.7</v>
      </c>
      <c r="MM15" s="3">
        <v>97941.119999999995</v>
      </c>
      <c r="MN15" s="3">
        <v>-124983.8</v>
      </c>
      <c r="MO15" s="3">
        <v>-39317.050000000003</v>
      </c>
      <c r="MP15" s="3">
        <v>-105777.2</v>
      </c>
      <c r="MQ15" s="3">
        <v>101287.9</v>
      </c>
      <c r="MR15" s="3">
        <v>-129190.8</v>
      </c>
      <c r="MS15" s="3">
        <v>-40624.129999999997</v>
      </c>
      <c r="MT15" s="3">
        <v>-109337.1</v>
      </c>
      <c r="MU15" t="s">
        <v>375</v>
      </c>
      <c r="MV15" t="b">
        <v>0</v>
      </c>
      <c r="MW15" t="s">
        <v>377</v>
      </c>
      <c r="MX15" t="s">
        <v>377</v>
      </c>
      <c r="MY15">
        <v>2025</v>
      </c>
      <c r="MZ15">
        <v>2</v>
      </c>
      <c r="NA15" t="s">
        <v>377</v>
      </c>
      <c r="NB15" s="1" t="s">
        <v>812</v>
      </c>
      <c r="NC15" t="s">
        <v>813</v>
      </c>
      <c r="ND15" t="s">
        <v>380</v>
      </c>
      <c r="NE15" t="s">
        <v>814</v>
      </c>
      <c r="NF15" s="1" t="s">
        <v>843</v>
      </c>
    </row>
    <row r="16" spans="1:370" x14ac:dyDescent="0.25">
      <c r="A16" t="s">
        <v>370</v>
      </c>
      <c r="B16" t="s">
        <v>815</v>
      </c>
      <c r="C16" s="1" t="s">
        <v>846</v>
      </c>
      <c r="D16" t="s">
        <v>372</v>
      </c>
      <c r="E16" t="s">
        <v>373</v>
      </c>
      <c r="F16" t="s">
        <v>374</v>
      </c>
      <c r="G16" s="2">
        <v>1E-3</v>
      </c>
      <c r="H16" s="2">
        <v>1E-3</v>
      </c>
      <c r="I16" s="2">
        <v>1E-3</v>
      </c>
      <c r="J16" s="2">
        <v>1E-3</v>
      </c>
      <c r="K16" s="2">
        <v>1E-3</v>
      </c>
      <c r="L16" s="2">
        <v>1E-3</v>
      </c>
      <c r="M16" s="2">
        <v>1E-3</v>
      </c>
      <c r="N16" s="2">
        <v>1E-3</v>
      </c>
      <c r="O16" s="2">
        <v>1E-3</v>
      </c>
      <c r="P16" s="2">
        <v>1E-3</v>
      </c>
      <c r="Q16" s="2">
        <v>1E-3</v>
      </c>
      <c r="R16" s="2">
        <v>1E-3</v>
      </c>
      <c r="S16" s="2">
        <v>1E-3</v>
      </c>
      <c r="T16" s="2">
        <v>1E-3</v>
      </c>
      <c r="U16" s="2">
        <v>1E-3</v>
      </c>
      <c r="V16" s="2">
        <v>1E-3</v>
      </c>
      <c r="W16" s="2">
        <v>1E-3</v>
      </c>
      <c r="X16" s="2">
        <v>1E-3</v>
      </c>
      <c r="Y16" s="2">
        <v>1E-3</v>
      </c>
      <c r="Z16" s="2">
        <v>1E-3</v>
      </c>
      <c r="AA16" s="2">
        <v>1E-3</v>
      </c>
      <c r="AB16" s="2">
        <v>1E-3</v>
      </c>
      <c r="AC16" s="2">
        <v>1E-3</v>
      </c>
      <c r="AD16" s="2">
        <v>1E-3</v>
      </c>
      <c r="AE16" s="2">
        <v>1E-3</v>
      </c>
      <c r="AF16" s="2">
        <v>1E-3</v>
      </c>
      <c r="AG16" s="2">
        <v>1E-3</v>
      </c>
      <c r="AH16" s="2">
        <v>1E-3</v>
      </c>
      <c r="AI16" s="2">
        <v>1E-3</v>
      </c>
      <c r="AJ16" s="2">
        <v>1E-3</v>
      </c>
      <c r="AK16" s="2">
        <v>1E-3</v>
      </c>
      <c r="AL16" s="2">
        <v>1E-3</v>
      </c>
      <c r="AM16" s="2">
        <v>1E-3</v>
      </c>
      <c r="AN16" s="2">
        <v>1E-3</v>
      </c>
      <c r="AO16" s="2">
        <v>1E-3</v>
      </c>
      <c r="AP16" s="2">
        <v>1E-3</v>
      </c>
      <c r="AQ16" s="2">
        <v>1E-3</v>
      </c>
      <c r="AR16" s="2">
        <v>1E-3</v>
      </c>
      <c r="AS16" s="2">
        <v>1E-3</v>
      </c>
      <c r="AT16" s="2">
        <v>1E-3</v>
      </c>
      <c r="AU16" s="2">
        <v>1E-3</v>
      </c>
      <c r="AV16" s="2">
        <v>1E-3</v>
      </c>
      <c r="AW16" s="2">
        <v>1E-3</v>
      </c>
      <c r="AX16" s="2">
        <v>1E-3</v>
      </c>
      <c r="AY16" s="2">
        <v>1E-3</v>
      </c>
      <c r="AZ16" s="2">
        <v>1E-3</v>
      </c>
      <c r="BA16" s="2">
        <v>1E-3</v>
      </c>
      <c r="BB16" s="2">
        <v>1E-3</v>
      </c>
      <c r="BC16" s="2">
        <v>1E-3</v>
      </c>
      <c r="BD16" s="2">
        <v>1E-3</v>
      </c>
      <c r="BE16" s="2">
        <v>1E-3</v>
      </c>
      <c r="BF16" s="2">
        <v>1E-3</v>
      </c>
      <c r="BG16" s="2">
        <v>1E-3</v>
      </c>
      <c r="BH16" s="2">
        <v>1E-3</v>
      </c>
      <c r="BI16" s="2">
        <v>1E-3</v>
      </c>
      <c r="BJ16" s="2">
        <v>1E-3</v>
      </c>
      <c r="BK16" s="2">
        <v>1E-3</v>
      </c>
      <c r="BL16" s="2">
        <v>1E-3</v>
      </c>
      <c r="BM16" s="2">
        <v>1E-3</v>
      </c>
      <c r="BN16" s="2">
        <v>1E-3</v>
      </c>
      <c r="BO16" s="2">
        <v>1E-3</v>
      </c>
      <c r="BP16" s="2">
        <v>1E-3</v>
      </c>
      <c r="BQ16" s="2">
        <v>1E-3</v>
      </c>
      <c r="BR16" s="2">
        <v>1E-3</v>
      </c>
      <c r="BS16" s="2">
        <v>1E-3</v>
      </c>
      <c r="BT16" s="2">
        <v>1E-3</v>
      </c>
      <c r="BU16" s="2">
        <v>1E-3</v>
      </c>
      <c r="BV16" s="2">
        <v>1E-3</v>
      </c>
      <c r="BW16" s="2">
        <v>1E-3</v>
      </c>
      <c r="BX16" s="2">
        <v>1E-3</v>
      </c>
      <c r="BY16" s="2">
        <v>1E-3</v>
      </c>
      <c r="BZ16" s="2">
        <v>1E-3</v>
      </c>
      <c r="CA16" s="2">
        <v>1E-3</v>
      </c>
      <c r="CB16" s="2">
        <v>1E-3</v>
      </c>
      <c r="CC16" s="2">
        <v>1E-3</v>
      </c>
      <c r="CD16" s="2">
        <v>1E-3</v>
      </c>
      <c r="CE16" s="2">
        <v>1E-3</v>
      </c>
      <c r="CF16" s="2">
        <v>1E-3</v>
      </c>
      <c r="CG16" s="2">
        <v>1E-3</v>
      </c>
      <c r="CH16" s="2">
        <v>1E-3</v>
      </c>
      <c r="CI16" s="2">
        <v>1E-3</v>
      </c>
      <c r="CJ16" s="2">
        <v>1E-3</v>
      </c>
      <c r="CK16" s="2">
        <v>1E-3</v>
      </c>
      <c r="CL16" s="2">
        <v>1E-3</v>
      </c>
      <c r="CM16" s="2">
        <v>1E-3</v>
      </c>
      <c r="CN16" s="2">
        <v>1E-3</v>
      </c>
      <c r="CO16" s="2">
        <v>1E-3</v>
      </c>
      <c r="CP16" s="2">
        <v>1E-3</v>
      </c>
      <c r="CQ16" s="2">
        <v>1E-3</v>
      </c>
      <c r="CR16" s="2">
        <v>1E-3</v>
      </c>
      <c r="CS16" s="2">
        <v>1E-3</v>
      </c>
      <c r="CT16" s="2">
        <v>1E-3</v>
      </c>
      <c r="CU16" s="2">
        <v>1E-3</v>
      </c>
      <c r="CV16" s="2">
        <v>1E-3</v>
      </c>
      <c r="CW16" s="2">
        <v>1E-3</v>
      </c>
      <c r="CX16" s="2">
        <v>1E-3</v>
      </c>
      <c r="CY16" s="2">
        <v>1E-3</v>
      </c>
      <c r="CZ16" s="2">
        <v>325351</v>
      </c>
      <c r="DA16" s="2">
        <v>330582</v>
      </c>
      <c r="DB16" s="2">
        <v>330423</v>
      </c>
      <c r="DC16" s="2">
        <v>326133</v>
      </c>
      <c r="DD16" s="2">
        <v>333211</v>
      </c>
      <c r="DE16" s="2">
        <v>333334</v>
      </c>
      <c r="DF16" s="2">
        <v>332260</v>
      </c>
      <c r="DG16" s="2">
        <v>330781</v>
      </c>
      <c r="DH16" s="2">
        <v>331576</v>
      </c>
      <c r="DI16" s="2">
        <v>319806</v>
      </c>
      <c r="DJ16" s="2">
        <v>319700</v>
      </c>
      <c r="DK16" s="2">
        <v>299659</v>
      </c>
      <c r="DL16" s="2">
        <v>302504</v>
      </c>
      <c r="DM16" s="2">
        <v>299193</v>
      </c>
      <c r="DN16" s="2">
        <v>314399</v>
      </c>
      <c r="DO16" s="2">
        <v>306701</v>
      </c>
      <c r="DP16" s="2">
        <v>316188</v>
      </c>
      <c r="DQ16" s="2">
        <v>313842</v>
      </c>
      <c r="DR16" s="2">
        <v>334237</v>
      </c>
      <c r="DS16" s="2">
        <v>333739</v>
      </c>
      <c r="DT16" s="2">
        <v>348042</v>
      </c>
      <c r="DU16" s="2">
        <v>353746</v>
      </c>
      <c r="DV16" s="2">
        <v>385431</v>
      </c>
      <c r="DW16" s="2">
        <v>388404</v>
      </c>
      <c r="DX16" s="2">
        <v>388568</v>
      </c>
      <c r="DY16" s="2">
        <v>390972</v>
      </c>
      <c r="DZ16" s="2">
        <v>410236</v>
      </c>
      <c r="EA16" s="2">
        <v>409014</v>
      </c>
      <c r="EB16" s="2">
        <v>434999</v>
      </c>
      <c r="EC16" s="2">
        <v>441417</v>
      </c>
      <c r="ED16" s="2">
        <v>460437</v>
      </c>
      <c r="EE16" s="2">
        <v>459695</v>
      </c>
      <c r="EF16" s="2">
        <v>466266</v>
      </c>
      <c r="EG16" s="2">
        <v>464606</v>
      </c>
      <c r="EH16" s="2">
        <v>479331</v>
      </c>
      <c r="EI16" s="2">
        <v>471421</v>
      </c>
      <c r="EJ16" s="2">
        <v>483758</v>
      </c>
      <c r="EK16" s="2">
        <v>487884</v>
      </c>
      <c r="EL16" s="2">
        <v>502323</v>
      </c>
      <c r="EM16" s="2">
        <v>494652</v>
      </c>
      <c r="EN16" s="2">
        <v>515874</v>
      </c>
      <c r="EO16" s="2">
        <v>519856</v>
      </c>
      <c r="EP16" s="2">
        <v>550373</v>
      </c>
      <c r="EQ16" s="2">
        <v>544843</v>
      </c>
      <c r="ER16" s="2">
        <v>594890</v>
      </c>
      <c r="ES16" s="2">
        <v>650308</v>
      </c>
      <c r="ET16" s="2">
        <v>705371</v>
      </c>
      <c r="EU16" s="2">
        <v>739660</v>
      </c>
      <c r="EV16" s="2">
        <v>784655</v>
      </c>
      <c r="EW16" s="2">
        <v>799817</v>
      </c>
      <c r="EX16" s="2">
        <v>872322</v>
      </c>
      <c r="EY16" s="2">
        <v>867406</v>
      </c>
      <c r="EZ16" s="2">
        <v>907094</v>
      </c>
      <c r="FA16" s="2">
        <v>907995</v>
      </c>
      <c r="FB16" s="2">
        <v>963180</v>
      </c>
      <c r="FC16" s="2">
        <v>970167</v>
      </c>
      <c r="FD16" s="2">
        <v>1014713</v>
      </c>
      <c r="FE16" s="2">
        <v>1050997</v>
      </c>
      <c r="FF16" s="2">
        <v>1096805</v>
      </c>
      <c r="FG16" s="2">
        <v>1101987</v>
      </c>
      <c r="FH16" s="2">
        <v>1166524</v>
      </c>
      <c r="FI16" s="2">
        <v>1175000</v>
      </c>
      <c r="FJ16" s="2">
        <v>1213320</v>
      </c>
      <c r="FK16" s="2">
        <v>1227473</v>
      </c>
      <c r="FL16" s="2">
        <v>1254198</v>
      </c>
      <c r="FM16" s="2">
        <v>1260032</v>
      </c>
      <c r="FN16" s="2">
        <v>1295371</v>
      </c>
      <c r="FO16" s="2">
        <v>1302978</v>
      </c>
      <c r="FP16" s="2">
        <v>1337101</v>
      </c>
      <c r="FQ16" s="2">
        <v>1344725</v>
      </c>
      <c r="FR16" s="2">
        <v>1381363</v>
      </c>
      <c r="FS16" s="2">
        <v>1384016</v>
      </c>
      <c r="FT16" s="2">
        <v>1406195</v>
      </c>
      <c r="FU16" s="2">
        <v>1418545</v>
      </c>
      <c r="FV16" s="2">
        <v>1455461</v>
      </c>
      <c r="FW16" s="2">
        <v>1448222</v>
      </c>
      <c r="FX16" s="2">
        <v>1481021</v>
      </c>
      <c r="FY16" s="2">
        <v>1488299</v>
      </c>
      <c r="FZ16" s="2">
        <v>1529399</v>
      </c>
      <c r="GA16" s="2">
        <v>1518974</v>
      </c>
      <c r="GB16" s="2">
        <v>1550608</v>
      </c>
      <c r="GC16" s="2">
        <v>1552855</v>
      </c>
      <c r="GD16" s="2">
        <v>1501466</v>
      </c>
      <c r="GE16" s="2">
        <v>1494319</v>
      </c>
      <c r="GF16" s="2">
        <v>1511044</v>
      </c>
      <c r="GG16" s="2">
        <v>1494568</v>
      </c>
      <c r="GH16" s="2">
        <v>1521760</v>
      </c>
      <c r="GI16" s="2">
        <v>1477459</v>
      </c>
      <c r="GJ16" s="2">
        <v>1533810</v>
      </c>
      <c r="GK16" s="2">
        <v>1537445</v>
      </c>
      <c r="GL16" s="2">
        <v>1586116</v>
      </c>
      <c r="GM16" s="2">
        <v>1585462</v>
      </c>
      <c r="GN16" s="2">
        <v>1753303</v>
      </c>
      <c r="GO16" s="2">
        <v>1769997</v>
      </c>
      <c r="GP16" s="2">
        <v>1837255</v>
      </c>
      <c r="GQ16" s="2">
        <v>1849511</v>
      </c>
      <c r="GR16" s="2">
        <v>1900986</v>
      </c>
      <c r="GS16" s="2">
        <v>1921643</v>
      </c>
      <c r="GT16" s="2">
        <v>1977006</v>
      </c>
      <c r="GU16" s="2">
        <v>1982712</v>
      </c>
      <c r="GV16" s="2">
        <v>2023284</v>
      </c>
      <c r="GW16" s="2">
        <v>2038628</v>
      </c>
      <c r="GX16" s="2">
        <v>2104575</v>
      </c>
      <c r="GY16" s="2">
        <v>2158142</v>
      </c>
      <c r="GZ16" s="2">
        <v>2222335</v>
      </c>
      <c r="HA16" s="2">
        <v>2200631</v>
      </c>
      <c r="HB16" s="2">
        <v>2288696</v>
      </c>
      <c r="HC16" s="2">
        <v>2269125</v>
      </c>
      <c r="HD16" s="2">
        <v>2325887</v>
      </c>
      <c r="HE16" s="2">
        <v>2364936</v>
      </c>
      <c r="HF16" s="2">
        <v>2452991</v>
      </c>
      <c r="HG16" s="2">
        <v>2438888</v>
      </c>
      <c r="HH16" s="2">
        <v>2507686</v>
      </c>
      <c r="HI16" s="3">
        <v>2531502</v>
      </c>
      <c r="HJ16" s="3">
        <v>2575066</v>
      </c>
      <c r="HK16" s="3">
        <v>2579521</v>
      </c>
      <c r="HL16" s="3">
        <v>2624722</v>
      </c>
      <c r="HM16" s="3">
        <v>2647835</v>
      </c>
      <c r="HN16" s="3">
        <v>2691374</v>
      </c>
      <c r="HO16" s="3">
        <v>2693477</v>
      </c>
      <c r="HP16" s="3">
        <v>2734666</v>
      </c>
      <c r="HQ16" s="3">
        <v>2752807</v>
      </c>
      <c r="HR16" s="3">
        <v>2792002</v>
      </c>
      <c r="HS16" s="3">
        <v>2787556</v>
      </c>
      <c r="HT16" s="3">
        <v>2828748</v>
      </c>
      <c r="HU16" s="3">
        <v>2845861</v>
      </c>
      <c r="HV16" s="3">
        <v>2884721</v>
      </c>
      <c r="HW16" s="3">
        <v>2877306</v>
      </c>
      <c r="HX16" s="3">
        <v>2918659</v>
      </c>
      <c r="HY16" s="3">
        <v>2934838</v>
      </c>
      <c r="HZ16" s="3">
        <v>2973547</v>
      </c>
      <c r="IA16" s="3">
        <v>2963324</v>
      </c>
      <c r="IB16" s="3">
        <v>3008962</v>
      </c>
      <c r="IC16" s="3">
        <v>3028534</v>
      </c>
      <c r="ID16" s="3">
        <v>3071434</v>
      </c>
      <c r="IE16" s="3">
        <v>3063663</v>
      </c>
      <c r="IF16" s="3">
        <v>3113650</v>
      </c>
      <c r="IG16" s="3">
        <v>3136726</v>
      </c>
      <c r="IH16" s="3">
        <v>3184188</v>
      </c>
      <c r="II16" s="3">
        <v>3177658</v>
      </c>
      <c r="IJ16" s="3">
        <v>3230907</v>
      </c>
      <c r="IK16" s="3">
        <v>3256242</v>
      </c>
      <c r="IL16" s="3">
        <v>3306934</v>
      </c>
      <c r="IM16" s="3">
        <v>3301709</v>
      </c>
      <c r="IN16" s="3">
        <v>3358390</v>
      </c>
      <c r="IO16" s="3">
        <v>3386121</v>
      </c>
      <c r="IP16" s="3">
        <v>3440199</v>
      </c>
      <c r="IQ16" s="3">
        <v>3436389</v>
      </c>
      <c r="IR16" s="3">
        <v>3496667</v>
      </c>
      <c r="IS16" s="3">
        <v>3526925</v>
      </c>
      <c r="IT16" s="3">
        <v>3584555</v>
      </c>
      <c r="IU16" s="3">
        <v>3582277</v>
      </c>
      <c r="IV16" s="3">
        <v>3646329</v>
      </c>
      <c r="IW16" s="3">
        <v>3679263</v>
      </c>
      <c r="IX16" s="3">
        <v>3740640</v>
      </c>
      <c r="IY16" s="3">
        <v>3739516</v>
      </c>
      <c r="IZ16" s="3">
        <v>3807139</v>
      </c>
      <c r="JA16" s="3">
        <v>3842479</v>
      </c>
      <c r="JB16" s="3">
        <v>3907386</v>
      </c>
      <c r="JC16" s="3">
        <v>3907507</v>
      </c>
      <c r="JD16" s="3">
        <v>3978894</v>
      </c>
      <c r="JE16" s="3">
        <v>4016780</v>
      </c>
      <c r="JF16" s="3">
        <v>4085402</v>
      </c>
      <c r="JG16" s="3">
        <v>4086866</v>
      </c>
      <c r="JH16" s="3">
        <v>4162212</v>
      </c>
      <c r="JI16" s="3">
        <v>4202790</v>
      </c>
      <c r="JJ16" s="3">
        <v>4275322</v>
      </c>
      <c r="JK16" s="3">
        <v>4278232</v>
      </c>
      <c r="JL16" s="3">
        <v>4357741</v>
      </c>
      <c r="JM16" s="3">
        <v>4401165</v>
      </c>
      <c r="JN16" s="3">
        <v>4477814</v>
      </c>
      <c r="JO16" s="3">
        <v>4482282</v>
      </c>
      <c r="JP16" s="3">
        <v>4566181</v>
      </c>
      <c r="JQ16" s="3">
        <v>4612622</v>
      </c>
      <c r="JR16" s="3">
        <v>4693617</v>
      </c>
      <c r="JS16" s="3">
        <v>4698401</v>
      </c>
      <c r="JT16" s="3">
        <v>4785482</v>
      </c>
      <c r="JU16" s="3">
        <v>4833676</v>
      </c>
      <c r="JV16" s="3">
        <v>4917739</v>
      </c>
      <c r="JW16" s="3">
        <v>4922684</v>
      </c>
      <c r="JX16" s="3">
        <v>5013090</v>
      </c>
      <c r="JY16" s="3">
        <v>5063123</v>
      </c>
      <c r="JZ16" s="3">
        <v>5150389</v>
      </c>
      <c r="KA16" s="3">
        <v>5155530</v>
      </c>
      <c r="KB16" s="3">
        <v>5249364</v>
      </c>
      <c r="KC16" s="3">
        <v>5301293</v>
      </c>
      <c r="KD16" s="3">
        <v>5391850</v>
      </c>
      <c r="KE16" s="3">
        <v>5397202</v>
      </c>
      <c r="KF16" s="3">
        <v>5494526</v>
      </c>
      <c r="KG16" s="3">
        <v>5548383</v>
      </c>
      <c r="KH16" s="3">
        <v>5642290</v>
      </c>
      <c r="KI16" s="3">
        <v>5647859</v>
      </c>
      <c r="KJ16" s="3">
        <v>5748736</v>
      </c>
      <c r="KK16" s="3">
        <v>5804559</v>
      </c>
      <c r="KL16" s="3">
        <v>5901885</v>
      </c>
      <c r="KM16" s="3">
        <v>5907668</v>
      </c>
      <c r="KN16" s="3">
        <v>6012196</v>
      </c>
      <c r="KO16" s="3">
        <v>6070039</v>
      </c>
      <c r="KP16" s="3">
        <v>6170889</v>
      </c>
      <c r="KQ16" s="3">
        <v>6176876</v>
      </c>
      <c r="KR16" s="3">
        <v>6285195</v>
      </c>
      <c r="KS16" s="3">
        <v>6345134</v>
      </c>
      <c r="KT16" s="3">
        <v>6449631</v>
      </c>
      <c r="KU16" s="3">
        <v>6455841</v>
      </c>
      <c r="KV16" s="3">
        <v>6568060</v>
      </c>
      <c r="KW16" s="3">
        <v>6630156</v>
      </c>
      <c r="KX16" s="3">
        <v>6738413</v>
      </c>
      <c r="KY16" s="3">
        <v>6744849</v>
      </c>
      <c r="KZ16" s="3">
        <v>6861091</v>
      </c>
      <c r="LA16" s="3">
        <v>6925411</v>
      </c>
      <c r="LB16" s="3">
        <v>7037539</v>
      </c>
      <c r="LC16" s="3">
        <v>7044213</v>
      </c>
      <c r="LD16" s="3">
        <v>7164588</v>
      </c>
      <c r="LE16" s="3">
        <v>7231194</v>
      </c>
      <c r="LF16" s="3">
        <v>7347304</v>
      </c>
      <c r="LG16" s="3">
        <v>7354222</v>
      </c>
      <c r="LH16" s="3">
        <v>7478856</v>
      </c>
      <c r="LI16" s="3">
        <v>7547819</v>
      </c>
      <c r="LJ16" s="3">
        <v>7668028</v>
      </c>
      <c r="LK16" s="3">
        <v>7675200</v>
      </c>
      <c r="LL16" s="3">
        <v>7804209</v>
      </c>
      <c r="LM16" s="3">
        <v>7875589</v>
      </c>
      <c r="LN16" s="3">
        <v>8000001</v>
      </c>
      <c r="LO16" s="3">
        <v>8007434</v>
      </c>
      <c r="LP16" s="3">
        <v>8140917</v>
      </c>
      <c r="LQ16" s="3">
        <v>8214770</v>
      </c>
      <c r="LR16" s="3">
        <v>8343491</v>
      </c>
      <c r="LS16" s="3">
        <v>8351181</v>
      </c>
      <c r="LT16" s="3">
        <v>8489275</v>
      </c>
      <c r="LU16" s="3">
        <v>8565677</v>
      </c>
      <c r="LV16" s="3">
        <v>8698835</v>
      </c>
      <c r="LW16" s="3">
        <v>8706792</v>
      </c>
      <c r="LX16" s="3">
        <v>8849627</v>
      </c>
      <c r="LY16" s="3">
        <v>8928648</v>
      </c>
      <c r="LZ16" s="3">
        <v>9066368</v>
      </c>
      <c r="MA16" s="3">
        <v>9074597</v>
      </c>
      <c r="MB16" s="3">
        <v>9222302</v>
      </c>
      <c r="MC16" s="3">
        <v>9304011</v>
      </c>
      <c r="MD16" s="3">
        <v>9446420</v>
      </c>
      <c r="ME16" s="3">
        <v>9454919</v>
      </c>
      <c r="MF16" s="3">
        <v>9607639</v>
      </c>
      <c r="MG16" s="3">
        <v>9692115</v>
      </c>
      <c r="MH16" s="3">
        <v>9839356</v>
      </c>
      <c r="MI16" s="3">
        <v>9848126</v>
      </c>
      <c r="MJ16" s="3">
        <v>10006030</v>
      </c>
      <c r="MK16" s="3">
        <v>10093360</v>
      </c>
      <c r="ML16" s="3">
        <v>10245590</v>
      </c>
      <c r="MM16" s="3">
        <v>10254650</v>
      </c>
      <c r="MN16" s="3">
        <v>10417880</v>
      </c>
      <c r="MO16" s="3">
        <v>10508150</v>
      </c>
      <c r="MP16" s="3">
        <v>10665510</v>
      </c>
      <c r="MQ16" s="3">
        <v>10674840</v>
      </c>
      <c r="MR16" s="3">
        <v>10843580</v>
      </c>
      <c r="MS16" s="3">
        <v>10936880</v>
      </c>
      <c r="MT16" s="3">
        <v>11099550</v>
      </c>
      <c r="MU16" t="s">
        <v>375</v>
      </c>
      <c r="MV16" t="b">
        <v>0</v>
      </c>
      <c r="MW16" t="s">
        <v>377</v>
      </c>
      <c r="MX16" t="s">
        <v>377</v>
      </c>
      <c r="MY16">
        <v>2025</v>
      </c>
      <c r="MZ16">
        <v>2</v>
      </c>
      <c r="NA16" t="s">
        <v>377</v>
      </c>
      <c r="NB16" t="s">
        <v>816</v>
      </c>
      <c r="NC16" t="s">
        <v>817</v>
      </c>
      <c r="ND16" t="s">
        <v>380</v>
      </c>
      <c r="NE16" t="s">
        <v>818</v>
      </c>
      <c r="NF16" s="1" t="s">
        <v>843</v>
      </c>
    </row>
    <row r="17" spans="1:370" x14ac:dyDescent="0.25">
      <c r="A17" t="s">
        <v>370</v>
      </c>
      <c r="B17" t="s">
        <v>462</v>
      </c>
      <c r="C17" s="1" t="s">
        <v>846</v>
      </c>
      <c r="D17" t="s">
        <v>372</v>
      </c>
      <c r="E17" t="s">
        <v>373</v>
      </c>
      <c r="F17" t="s">
        <v>374</v>
      </c>
      <c r="G17" s="2">
        <v>20050</v>
      </c>
      <c r="H17" s="2">
        <v>19879</v>
      </c>
      <c r="I17" s="2">
        <v>20563</v>
      </c>
      <c r="J17" s="2">
        <v>21317</v>
      </c>
      <c r="K17" s="2">
        <v>21136</v>
      </c>
      <c r="L17" s="2">
        <v>22654</v>
      </c>
      <c r="M17" s="2">
        <v>23899</v>
      </c>
      <c r="N17" s="2">
        <v>24997</v>
      </c>
      <c r="O17" s="2">
        <v>26815</v>
      </c>
      <c r="P17" s="2">
        <v>28130</v>
      </c>
      <c r="Q17" s="2">
        <v>29260</v>
      </c>
      <c r="R17" s="2">
        <v>30890</v>
      </c>
      <c r="S17" s="2">
        <v>32448</v>
      </c>
      <c r="T17" s="2">
        <v>33320</v>
      </c>
      <c r="U17" s="2">
        <v>34548</v>
      </c>
      <c r="V17" s="2">
        <v>36679</v>
      </c>
      <c r="W17" s="2">
        <v>38036</v>
      </c>
      <c r="X17" s="2">
        <v>39241</v>
      </c>
      <c r="Y17" s="2">
        <v>40335</v>
      </c>
      <c r="Z17" s="2">
        <v>42163</v>
      </c>
      <c r="AA17" s="2">
        <v>44136</v>
      </c>
      <c r="AB17" s="2">
        <v>45901</v>
      </c>
      <c r="AC17" s="2">
        <v>47202</v>
      </c>
      <c r="AD17" s="2">
        <v>48902</v>
      </c>
      <c r="AE17" s="2">
        <v>50455</v>
      </c>
      <c r="AF17" s="2">
        <v>53962</v>
      </c>
      <c r="AG17" s="2">
        <v>56764</v>
      </c>
      <c r="AH17" s="2">
        <v>59785</v>
      </c>
      <c r="AI17" s="2">
        <v>62083</v>
      </c>
      <c r="AJ17" s="2">
        <v>63691</v>
      </c>
      <c r="AK17" s="2">
        <v>66013</v>
      </c>
      <c r="AL17" s="2">
        <v>68169</v>
      </c>
      <c r="AM17" s="2">
        <v>69957</v>
      </c>
      <c r="AN17" s="2">
        <v>71408</v>
      </c>
      <c r="AO17" s="2">
        <v>73442</v>
      </c>
      <c r="AP17" s="2">
        <v>75743</v>
      </c>
      <c r="AQ17" s="2">
        <v>77593</v>
      </c>
      <c r="AR17" s="2">
        <v>79106</v>
      </c>
      <c r="AS17" s="2">
        <v>80536</v>
      </c>
      <c r="AT17" s="2">
        <v>82778</v>
      </c>
      <c r="AU17" s="2">
        <v>85858</v>
      </c>
      <c r="AV17" s="2">
        <v>86421</v>
      </c>
      <c r="AW17" s="2">
        <v>88777</v>
      </c>
      <c r="AX17" s="2">
        <v>90844</v>
      </c>
      <c r="AY17" s="2">
        <v>91822</v>
      </c>
      <c r="AZ17" s="2">
        <v>93603</v>
      </c>
      <c r="BA17" s="2">
        <v>95037</v>
      </c>
      <c r="BB17" s="2">
        <v>98146</v>
      </c>
      <c r="BC17" s="2">
        <v>99621</v>
      </c>
      <c r="BD17" s="2">
        <v>103408</v>
      </c>
      <c r="BE17" s="2">
        <v>105374</v>
      </c>
      <c r="BF17" s="2">
        <v>107052</v>
      </c>
      <c r="BG17" s="2">
        <v>108967</v>
      </c>
      <c r="BH17" s="2">
        <v>110308</v>
      </c>
      <c r="BI17" s="2">
        <v>112237</v>
      </c>
      <c r="BJ17" s="2">
        <v>116049</v>
      </c>
      <c r="BK17" s="2">
        <v>118411</v>
      </c>
      <c r="BL17" s="2">
        <v>122020</v>
      </c>
      <c r="BM17" s="2">
        <v>127443</v>
      </c>
      <c r="BN17" s="2">
        <v>130166</v>
      </c>
      <c r="BO17" s="2">
        <v>133648</v>
      </c>
      <c r="BP17" s="2">
        <v>137021</v>
      </c>
      <c r="BQ17" s="2">
        <v>141211</v>
      </c>
      <c r="BR17" s="2">
        <v>145397</v>
      </c>
      <c r="BS17" s="2">
        <v>149089</v>
      </c>
      <c r="BT17" s="2">
        <v>151744</v>
      </c>
      <c r="BU17" s="2">
        <v>155873</v>
      </c>
      <c r="BV17" s="2">
        <v>159889</v>
      </c>
      <c r="BW17" s="2">
        <v>163591</v>
      </c>
      <c r="BX17" s="2">
        <v>167263</v>
      </c>
      <c r="BY17" s="2">
        <v>170618</v>
      </c>
      <c r="BZ17" s="2">
        <v>171505</v>
      </c>
      <c r="CA17" s="2">
        <v>173745</v>
      </c>
      <c r="CB17" s="2">
        <v>176366</v>
      </c>
      <c r="CC17" s="2">
        <v>177818</v>
      </c>
      <c r="CD17" s="2">
        <v>180143</v>
      </c>
      <c r="CE17" s="2">
        <v>182024</v>
      </c>
      <c r="CF17" s="2">
        <v>182472</v>
      </c>
      <c r="CG17" s="2">
        <v>183139</v>
      </c>
      <c r="CH17" s="2">
        <v>185586</v>
      </c>
      <c r="CI17" s="2">
        <v>190217</v>
      </c>
      <c r="CJ17" s="2">
        <v>190433</v>
      </c>
      <c r="CK17" s="2">
        <v>194181</v>
      </c>
      <c r="CL17" s="2">
        <v>197559</v>
      </c>
      <c r="CM17" s="2">
        <v>200471</v>
      </c>
      <c r="CN17" s="2">
        <v>201365</v>
      </c>
      <c r="CO17" s="2">
        <v>203978</v>
      </c>
      <c r="CP17" s="2">
        <v>207713</v>
      </c>
      <c r="CQ17" s="2">
        <v>209386</v>
      </c>
      <c r="CR17" s="2">
        <v>211504</v>
      </c>
      <c r="CS17" s="2">
        <v>215396</v>
      </c>
      <c r="CT17" s="2">
        <v>218635</v>
      </c>
      <c r="CU17" s="2">
        <v>222304</v>
      </c>
      <c r="CV17" s="2">
        <v>227104</v>
      </c>
      <c r="CW17" s="2">
        <v>230833</v>
      </c>
      <c r="CX17" s="2">
        <v>233368</v>
      </c>
      <c r="CY17" s="2">
        <v>233344</v>
      </c>
      <c r="CZ17" s="2">
        <v>237250</v>
      </c>
      <c r="DA17" s="2">
        <v>245353</v>
      </c>
      <c r="DB17" s="2">
        <v>242592</v>
      </c>
      <c r="DC17" s="2">
        <v>247175</v>
      </c>
      <c r="DD17" s="2">
        <v>249234</v>
      </c>
      <c r="DE17" s="2">
        <v>251492</v>
      </c>
      <c r="DF17" s="2">
        <v>254903</v>
      </c>
      <c r="DG17" s="2">
        <v>257115</v>
      </c>
      <c r="DH17" s="2">
        <v>258836</v>
      </c>
      <c r="DI17" s="2">
        <v>262328</v>
      </c>
      <c r="DJ17" s="2">
        <v>268448</v>
      </c>
      <c r="DK17" s="2">
        <v>273551</v>
      </c>
      <c r="DL17" s="2">
        <v>275103</v>
      </c>
      <c r="DM17" s="2">
        <v>277076</v>
      </c>
      <c r="DN17" s="2">
        <v>279029</v>
      </c>
      <c r="DO17" s="2">
        <v>283724</v>
      </c>
      <c r="DP17" s="2">
        <v>287603</v>
      </c>
      <c r="DQ17" s="2">
        <v>289333</v>
      </c>
      <c r="DR17" s="2">
        <v>289882</v>
      </c>
      <c r="DS17" s="2">
        <v>293878</v>
      </c>
      <c r="DT17" s="2">
        <v>297001</v>
      </c>
      <c r="DU17" s="2">
        <v>299863</v>
      </c>
      <c r="DV17" s="2">
        <v>303904</v>
      </c>
      <c r="DW17" s="2">
        <v>307576</v>
      </c>
      <c r="DX17" s="2">
        <v>313623</v>
      </c>
      <c r="DY17" s="2">
        <v>318875</v>
      </c>
      <c r="DZ17" s="2">
        <v>322428</v>
      </c>
      <c r="EA17" s="2">
        <v>324300</v>
      </c>
      <c r="EB17" s="2">
        <v>331067</v>
      </c>
      <c r="EC17" s="2">
        <v>332518</v>
      </c>
      <c r="ED17" s="2">
        <v>339258</v>
      </c>
      <c r="EE17" s="2">
        <v>341839</v>
      </c>
      <c r="EF17" s="2">
        <v>349602</v>
      </c>
      <c r="EG17" s="2">
        <v>353424</v>
      </c>
      <c r="EH17" s="2">
        <v>358384</v>
      </c>
      <c r="EI17" s="2">
        <v>362595</v>
      </c>
      <c r="EJ17" s="2">
        <v>368522</v>
      </c>
      <c r="EK17" s="2">
        <v>372582</v>
      </c>
      <c r="EL17" s="2">
        <v>374381</v>
      </c>
      <c r="EM17" s="2">
        <v>378672</v>
      </c>
      <c r="EN17" s="2">
        <v>387949</v>
      </c>
      <c r="EO17" s="2">
        <v>390894</v>
      </c>
      <c r="EP17" s="2">
        <v>394214</v>
      </c>
      <c r="EQ17" s="2">
        <v>399716</v>
      </c>
      <c r="ER17" s="2">
        <v>402687</v>
      </c>
      <c r="ES17" s="2">
        <v>402137</v>
      </c>
      <c r="ET17" s="2">
        <v>397677</v>
      </c>
      <c r="EU17" s="2">
        <v>389775</v>
      </c>
      <c r="EV17" s="2">
        <v>389151</v>
      </c>
      <c r="EW17" s="2">
        <v>391179</v>
      </c>
      <c r="EX17" s="2">
        <v>389300</v>
      </c>
      <c r="EY17" s="2">
        <v>398126</v>
      </c>
      <c r="EZ17" s="2">
        <v>402937</v>
      </c>
      <c r="FA17" s="2">
        <v>406177</v>
      </c>
      <c r="FB17" s="2">
        <v>408599</v>
      </c>
      <c r="FC17" s="2">
        <v>416521</v>
      </c>
      <c r="FD17" s="2">
        <v>414040</v>
      </c>
      <c r="FE17" s="2">
        <v>418119</v>
      </c>
      <c r="FF17" s="2">
        <v>421265</v>
      </c>
      <c r="FG17" s="2">
        <v>426653</v>
      </c>
      <c r="FH17" s="2">
        <v>426698</v>
      </c>
      <c r="FI17" s="2">
        <v>433287</v>
      </c>
      <c r="FJ17" s="2">
        <v>435070</v>
      </c>
      <c r="FK17" s="2">
        <v>440038</v>
      </c>
      <c r="FL17" s="2">
        <v>443626</v>
      </c>
      <c r="FM17" s="2">
        <v>450725</v>
      </c>
      <c r="FN17" s="2">
        <v>454683</v>
      </c>
      <c r="FO17" s="2">
        <v>460682</v>
      </c>
      <c r="FP17" s="2">
        <v>464667</v>
      </c>
      <c r="FQ17" s="2">
        <v>474115</v>
      </c>
      <c r="FR17" s="2">
        <v>475602</v>
      </c>
      <c r="FS17" s="2">
        <v>478016</v>
      </c>
      <c r="FT17" s="2">
        <v>479382</v>
      </c>
      <c r="FU17" s="2">
        <v>482690</v>
      </c>
      <c r="FV17" s="2">
        <v>487928</v>
      </c>
      <c r="FW17" s="2">
        <v>492644</v>
      </c>
      <c r="FX17" s="2">
        <v>497056</v>
      </c>
      <c r="FY17" s="2">
        <v>504373</v>
      </c>
      <c r="FZ17" s="2">
        <v>510682</v>
      </c>
      <c r="GA17" s="2">
        <v>517306</v>
      </c>
      <c r="GB17" s="2">
        <v>521616</v>
      </c>
      <c r="GC17" s="2">
        <v>525161</v>
      </c>
      <c r="GD17" s="2">
        <v>533139</v>
      </c>
      <c r="GE17" s="2">
        <v>535163</v>
      </c>
      <c r="GF17" s="2">
        <v>540719</v>
      </c>
      <c r="GG17" s="2">
        <v>545160</v>
      </c>
      <c r="GH17" s="2">
        <v>550517</v>
      </c>
      <c r="GI17" s="2">
        <v>553984</v>
      </c>
      <c r="GJ17" s="2">
        <v>560995</v>
      </c>
      <c r="GK17" s="2">
        <v>567451</v>
      </c>
      <c r="GL17" s="2">
        <v>570531</v>
      </c>
      <c r="GM17" s="2">
        <v>559365</v>
      </c>
      <c r="GN17" s="2">
        <v>481227</v>
      </c>
      <c r="GO17" s="2">
        <v>540319</v>
      </c>
      <c r="GP17" s="2">
        <v>543809</v>
      </c>
      <c r="GQ17" s="2">
        <v>545116</v>
      </c>
      <c r="GR17" s="2">
        <v>576525</v>
      </c>
      <c r="GS17" s="2">
        <v>592707</v>
      </c>
      <c r="GT17" s="2">
        <v>608304</v>
      </c>
      <c r="GU17" s="2">
        <v>623014</v>
      </c>
      <c r="GV17" s="2">
        <v>639293</v>
      </c>
      <c r="GW17" s="2">
        <v>650233</v>
      </c>
      <c r="GX17" s="2">
        <v>668409</v>
      </c>
      <c r="GY17" s="2">
        <v>679194</v>
      </c>
      <c r="GZ17" s="2">
        <v>689618</v>
      </c>
      <c r="HA17" s="2">
        <v>692982</v>
      </c>
      <c r="HB17" s="2">
        <v>690370</v>
      </c>
      <c r="HC17" s="2">
        <v>706118</v>
      </c>
      <c r="HD17" s="2">
        <v>714628</v>
      </c>
      <c r="HE17" s="2">
        <v>727181</v>
      </c>
      <c r="HF17" s="2">
        <v>736079</v>
      </c>
      <c r="HG17" s="2">
        <v>746873</v>
      </c>
      <c r="HH17" s="2">
        <v>754397</v>
      </c>
      <c r="HI17" s="3">
        <v>760240.3</v>
      </c>
      <c r="HJ17" s="3">
        <v>766247.6</v>
      </c>
      <c r="HK17" s="3">
        <v>772860.9</v>
      </c>
      <c r="HL17" s="3">
        <v>779090.2</v>
      </c>
      <c r="HM17" s="3">
        <v>785358.3</v>
      </c>
      <c r="HN17" s="3">
        <v>792093.9</v>
      </c>
      <c r="HO17" s="3">
        <v>799475.3</v>
      </c>
      <c r="HP17" s="3">
        <v>807188.3</v>
      </c>
      <c r="HQ17" s="3">
        <v>815238.7</v>
      </c>
      <c r="HR17" s="3">
        <v>823493.1</v>
      </c>
      <c r="HS17" s="3">
        <v>831583.6</v>
      </c>
      <c r="HT17" s="3">
        <v>839669.1</v>
      </c>
      <c r="HU17" s="3">
        <v>847791.4</v>
      </c>
      <c r="HV17" s="3">
        <v>855949.3</v>
      </c>
      <c r="HW17" s="3">
        <v>863926.9</v>
      </c>
      <c r="HX17" s="3">
        <v>871762.1</v>
      </c>
      <c r="HY17" s="3">
        <v>879800.6</v>
      </c>
      <c r="HZ17" s="3">
        <v>887824.6</v>
      </c>
      <c r="IA17" s="3">
        <v>895654.8</v>
      </c>
      <c r="IB17" s="3">
        <v>903644.4</v>
      </c>
      <c r="IC17" s="3">
        <v>911840.1</v>
      </c>
      <c r="ID17" s="3">
        <v>920293.6</v>
      </c>
      <c r="IE17" s="3">
        <v>928944.7</v>
      </c>
      <c r="IF17" s="3">
        <v>937677.9</v>
      </c>
      <c r="IG17" s="3">
        <v>946399</v>
      </c>
      <c r="IH17" s="3">
        <v>955201.6</v>
      </c>
      <c r="II17" s="3">
        <v>964085.9</v>
      </c>
      <c r="IJ17" s="3">
        <v>973004.1</v>
      </c>
      <c r="IK17" s="3">
        <v>982052.6</v>
      </c>
      <c r="IL17" s="3">
        <v>991235.8</v>
      </c>
      <c r="IM17" s="3">
        <v>1000345</v>
      </c>
      <c r="IN17" s="3">
        <v>1009547</v>
      </c>
      <c r="IO17" s="3">
        <v>1018878</v>
      </c>
      <c r="IP17" s="3">
        <v>1028212</v>
      </c>
      <c r="IQ17" s="3">
        <v>1037702</v>
      </c>
      <c r="IR17" s="3">
        <v>1047198</v>
      </c>
      <c r="IS17" s="3">
        <v>1056741</v>
      </c>
      <c r="IT17" s="3">
        <v>1066338</v>
      </c>
      <c r="IU17" s="3">
        <v>1076083</v>
      </c>
      <c r="IV17" s="3">
        <v>1085918</v>
      </c>
      <c r="IW17" s="3">
        <v>1095823</v>
      </c>
      <c r="IX17" s="3">
        <v>1105821</v>
      </c>
      <c r="IY17" s="3">
        <v>1115983</v>
      </c>
      <c r="IZ17" s="3">
        <v>1126243</v>
      </c>
      <c r="JA17" s="3">
        <v>1136605</v>
      </c>
      <c r="JB17" s="3">
        <v>1147064</v>
      </c>
      <c r="JC17" s="3">
        <v>1157625</v>
      </c>
      <c r="JD17" s="3">
        <v>1168288</v>
      </c>
      <c r="JE17" s="3">
        <v>1179058</v>
      </c>
      <c r="JF17" s="3">
        <v>1189933</v>
      </c>
      <c r="JG17" s="3">
        <v>1200912</v>
      </c>
      <c r="JH17" s="3">
        <v>1211996</v>
      </c>
      <c r="JI17" s="3">
        <v>1223188</v>
      </c>
      <c r="JJ17" s="3">
        <v>1234490</v>
      </c>
      <c r="JK17" s="3">
        <v>1245901</v>
      </c>
      <c r="JL17" s="3">
        <v>1257424</v>
      </c>
      <c r="JM17" s="3">
        <v>1269085</v>
      </c>
      <c r="JN17" s="3">
        <v>1280857</v>
      </c>
      <c r="JO17" s="3">
        <v>1292770</v>
      </c>
      <c r="JP17" s="3">
        <v>1304798</v>
      </c>
      <c r="JQ17" s="3">
        <v>1316939</v>
      </c>
      <c r="JR17" s="3">
        <v>1329196</v>
      </c>
      <c r="JS17" s="3">
        <v>1341675</v>
      </c>
      <c r="JT17" s="3">
        <v>1354274</v>
      </c>
      <c r="JU17" s="3">
        <v>1367015</v>
      </c>
      <c r="JV17" s="3">
        <v>1379876</v>
      </c>
      <c r="JW17" s="3">
        <v>1392877</v>
      </c>
      <c r="JX17" s="3">
        <v>1406003</v>
      </c>
      <c r="JY17" s="3">
        <v>1419139</v>
      </c>
      <c r="JZ17" s="3">
        <v>1432400</v>
      </c>
      <c r="KA17" s="3">
        <v>1445786</v>
      </c>
      <c r="KB17" s="3">
        <v>1459299</v>
      </c>
      <c r="KC17" s="3">
        <v>1472683</v>
      </c>
      <c r="KD17" s="3">
        <v>1486187</v>
      </c>
      <c r="KE17" s="3">
        <v>1499813</v>
      </c>
      <c r="KF17" s="3">
        <v>1513561</v>
      </c>
      <c r="KG17" s="3">
        <v>1527190</v>
      </c>
      <c r="KH17" s="3">
        <v>1540936</v>
      </c>
      <c r="KI17" s="3">
        <v>1554805</v>
      </c>
      <c r="KJ17" s="3">
        <v>1568790</v>
      </c>
      <c r="KK17" s="3">
        <v>1582789</v>
      </c>
      <c r="KL17" s="3">
        <v>1596910</v>
      </c>
      <c r="KM17" s="3">
        <v>1611165</v>
      </c>
      <c r="KN17" s="3">
        <v>1625543</v>
      </c>
      <c r="KO17" s="3">
        <v>1640101</v>
      </c>
      <c r="KP17" s="3">
        <v>1654785</v>
      </c>
      <c r="KQ17" s="3">
        <v>1669592</v>
      </c>
      <c r="KR17" s="3">
        <v>1684528</v>
      </c>
      <c r="KS17" s="3">
        <v>1699495</v>
      </c>
      <c r="KT17" s="3">
        <v>1714589</v>
      </c>
      <c r="KU17" s="3">
        <v>1729827</v>
      </c>
      <c r="KV17" s="3">
        <v>1745196</v>
      </c>
      <c r="KW17" s="3">
        <v>1760652</v>
      </c>
      <c r="KX17" s="3">
        <v>1776235</v>
      </c>
      <c r="KY17" s="3">
        <v>1791953</v>
      </c>
      <c r="KZ17" s="3">
        <v>1807804</v>
      </c>
      <c r="LA17" s="3">
        <v>1823665</v>
      </c>
      <c r="LB17" s="3">
        <v>1839655</v>
      </c>
      <c r="LC17" s="3">
        <v>1855798</v>
      </c>
      <c r="LD17" s="3">
        <v>1872065</v>
      </c>
      <c r="LE17" s="3">
        <v>1888418</v>
      </c>
      <c r="LF17" s="3">
        <v>1904901</v>
      </c>
      <c r="LG17" s="3">
        <v>1921517</v>
      </c>
      <c r="LH17" s="3">
        <v>1938268</v>
      </c>
      <c r="LI17" s="3">
        <v>1955080</v>
      </c>
      <c r="LJ17" s="3">
        <v>1972027</v>
      </c>
      <c r="LK17" s="3">
        <v>1989111</v>
      </c>
      <c r="LL17" s="3">
        <v>2006332</v>
      </c>
      <c r="LM17" s="3">
        <v>2023535</v>
      </c>
      <c r="LN17" s="3">
        <v>2040872</v>
      </c>
      <c r="LO17" s="3">
        <v>2058342</v>
      </c>
      <c r="LP17" s="3">
        <v>2075949</v>
      </c>
      <c r="LQ17" s="3">
        <v>2093688</v>
      </c>
      <c r="LR17" s="3">
        <v>2111571</v>
      </c>
      <c r="LS17" s="3">
        <v>2129594</v>
      </c>
      <c r="LT17" s="3">
        <v>2147759</v>
      </c>
      <c r="LU17" s="3">
        <v>2165991</v>
      </c>
      <c r="LV17" s="3">
        <v>2184364</v>
      </c>
      <c r="LW17" s="3">
        <v>2202903</v>
      </c>
      <c r="LX17" s="3">
        <v>2221585</v>
      </c>
      <c r="LY17" s="3">
        <v>2240342</v>
      </c>
      <c r="LZ17" s="3">
        <v>2259242</v>
      </c>
      <c r="MA17" s="3">
        <v>2278292</v>
      </c>
      <c r="MB17" s="3">
        <v>2297481</v>
      </c>
      <c r="MC17" s="3">
        <v>2316813</v>
      </c>
      <c r="MD17" s="3">
        <v>2336296</v>
      </c>
      <c r="ME17" s="3">
        <v>2355931</v>
      </c>
      <c r="MF17" s="3">
        <v>2375723</v>
      </c>
      <c r="MG17" s="3">
        <v>2395713</v>
      </c>
      <c r="MH17" s="3">
        <v>2415864</v>
      </c>
      <c r="MI17" s="3">
        <v>2436171</v>
      </c>
      <c r="MJ17" s="3">
        <v>2456638</v>
      </c>
      <c r="MK17" s="3">
        <v>2477208</v>
      </c>
      <c r="ML17" s="3">
        <v>2497948</v>
      </c>
      <c r="MM17" s="3">
        <v>2518846</v>
      </c>
      <c r="MN17" s="3">
        <v>2539910</v>
      </c>
      <c r="MO17" s="3">
        <v>2561182</v>
      </c>
      <c r="MP17" s="3">
        <v>2582620</v>
      </c>
      <c r="MQ17" s="3">
        <v>2604230</v>
      </c>
      <c r="MR17" s="3">
        <v>2626005</v>
      </c>
      <c r="MS17" s="3">
        <v>2647946</v>
      </c>
      <c r="MT17" s="3">
        <v>2670057</v>
      </c>
      <c r="MU17" t="s">
        <v>375</v>
      </c>
      <c r="MV17" t="b">
        <v>1</v>
      </c>
      <c r="MW17" t="s">
        <v>377</v>
      </c>
      <c r="MX17" t="s">
        <v>377</v>
      </c>
      <c r="MY17">
        <v>2025</v>
      </c>
      <c r="MZ17">
        <v>2</v>
      </c>
      <c r="NA17" t="s">
        <v>377</v>
      </c>
      <c r="NB17" t="s">
        <v>463</v>
      </c>
      <c r="NC17" t="s">
        <v>464</v>
      </c>
      <c r="ND17" t="s">
        <v>380</v>
      </c>
      <c r="NE17" t="s">
        <v>465</v>
      </c>
      <c r="NF17" s="1" t="s">
        <v>843</v>
      </c>
    </row>
    <row r="18" spans="1:370" x14ac:dyDescent="0.25">
      <c r="A18" t="s">
        <v>370</v>
      </c>
      <c r="B18" t="s">
        <v>371</v>
      </c>
      <c r="C18" t="s">
        <v>2</v>
      </c>
      <c r="D18" t="s">
        <v>372</v>
      </c>
      <c r="E18" t="s">
        <v>373</v>
      </c>
      <c r="F18" t="s">
        <v>374</v>
      </c>
      <c r="G18" s="2">
        <v>267015</v>
      </c>
      <c r="H18" s="2">
        <v>267521</v>
      </c>
      <c r="I18" s="2">
        <v>265025</v>
      </c>
      <c r="J18" s="2">
        <v>263989</v>
      </c>
      <c r="K18" s="2">
        <v>256670</v>
      </c>
      <c r="L18" s="2">
        <v>260347</v>
      </c>
      <c r="M18" s="2">
        <v>261890</v>
      </c>
      <c r="N18" s="2">
        <v>258066</v>
      </c>
      <c r="O18" s="2">
        <v>258116</v>
      </c>
      <c r="P18" s="2">
        <v>253935</v>
      </c>
      <c r="Q18" s="2">
        <v>253168</v>
      </c>
      <c r="R18" s="2">
        <v>255985</v>
      </c>
      <c r="S18" s="2">
        <v>260268</v>
      </c>
      <c r="T18" s="2">
        <v>259911</v>
      </c>
      <c r="U18" s="2">
        <v>263132</v>
      </c>
      <c r="V18" s="2">
        <v>268662</v>
      </c>
      <c r="W18" s="2">
        <v>268833</v>
      </c>
      <c r="X18" s="2">
        <v>266987</v>
      </c>
      <c r="Y18" s="2">
        <v>268717</v>
      </c>
      <c r="Z18" s="2">
        <v>273279</v>
      </c>
      <c r="AA18" s="2">
        <v>275841</v>
      </c>
      <c r="AB18" s="2">
        <v>279001</v>
      </c>
      <c r="AC18" s="2">
        <v>282797</v>
      </c>
      <c r="AD18" s="2">
        <v>285314</v>
      </c>
      <c r="AE18" s="2">
        <v>284457</v>
      </c>
      <c r="AF18" s="2">
        <v>296841</v>
      </c>
      <c r="AG18" s="2">
        <v>290297</v>
      </c>
      <c r="AH18" s="2">
        <v>293265</v>
      </c>
      <c r="AI18" s="2">
        <v>290378</v>
      </c>
      <c r="AJ18" s="2">
        <v>284713</v>
      </c>
      <c r="AK18" s="2">
        <v>284402</v>
      </c>
      <c r="AL18" s="2">
        <v>281496</v>
      </c>
      <c r="AM18" s="2">
        <v>281257</v>
      </c>
      <c r="AN18" s="2">
        <v>282155</v>
      </c>
      <c r="AO18" s="2">
        <v>285437</v>
      </c>
      <c r="AP18" s="2">
        <v>285814</v>
      </c>
      <c r="AQ18" s="2">
        <v>286275</v>
      </c>
      <c r="AR18" s="2">
        <v>289232</v>
      </c>
      <c r="AS18" s="2">
        <v>289852</v>
      </c>
      <c r="AT18" s="2">
        <v>291832</v>
      </c>
      <c r="AU18" s="2">
        <v>297563</v>
      </c>
      <c r="AV18" s="2">
        <v>299623</v>
      </c>
      <c r="AW18" s="2">
        <v>303085</v>
      </c>
      <c r="AX18" s="2">
        <v>305361</v>
      </c>
      <c r="AY18" s="2">
        <v>307964</v>
      </c>
      <c r="AZ18" s="2">
        <v>304892</v>
      </c>
      <c r="BA18" s="2">
        <v>307122</v>
      </c>
      <c r="BB18" s="2">
        <v>312697</v>
      </c>
      <c r="BC18" s="2">
        <v>315753</v>
      </c>
      <c r="BD18" s="2">
        <v>322451</v>
      </c>
      <c r="BE18" s="2">
        <v>322392</v>
      </c>
      <c r="BF18" s="2">
        <v>322604</v>
      </c>
      <c r="BG18" s="2">
        <v>325968</v>
      </c>
      <c r="BH18" s="2">
        <v>328872</v>
      </c>
      <c r="BI18" s="2">
        <v>330966</v>
      </c>
      <c r="BJ18" s="2">
        <v>337367</v>
      </c>
      <c r="BK18" s="2">
        <v>339754</v>
      </c>
      <c r="BL18" s="2">
        <v>344795</v>
      </c>
      <c r="BM18" s="2">
        <v>353365</v>
      </c>
      <c r="BN18" s="2">
        <v>357439</v>
      </c>
      <c r="BO18" s="2">
        <v>363267</v>
      </c>
      <c r="BP18" s="2">
        <v>365209</v>
      </c>
      <c r="BQ18" s="2">
        <v>369774</v>
      </c>
      <c r="BR18" s="2">
        <v>372752</v>
      </c>
      <c r="BS18" s="2">
        <v>374612</v>
      </c>
      <c r="BT18" s="2">
        <v>376951</v>
      </c>
      <c r="BU18" s="2">
        <v>377573</v>
      </c>
      <c r="BV18" s="2">
        <v>377508</v>
      </c>
      <c r="BW18" s="2">
        <v>379458</v>
      </c>
      <c r="BX18" s="2">
        <v>381997</v>
      </c>
      <c r="BY18" s="2">
        <v>377831</v>
      </c>
      <c r="BZ18" s="2">
        <v>375916</v>
      </c>
      <c r="CA18" s="2">
        <v>374060</v>
      </c>
      <c r="CB18" s="2">
        <v>373608</v>
      </c>
      <c r="CC18" s="2">
        <v>372878</v>
      </c>
      <c r="CD18" s="2">
        <v>373357</v>
      </c>
      <c r="CE18" s="2">
        <v>373317</v>
      </c>
      <c r="CF18" s="2">
        <v>372751</v>
      </c>
      <c r="CG18" s="2">
        <v>374537</v>
      </c>
      <c r="CH18" s="2">
        <v>377418</v>
      </c>
      <c r="CI18" s="2">
        <v>379370</v>
      </c>
      <c r="CJ18" s="2">
        <v>381045</v>
      </c>
      <c r="CK18" s="2">
        <v>384524</v>
      </c>
      <c r="CL18" s="2">
        <v>387143</v>
      </c>
      <c r="CM18" s="2">
        <v>391026</v>
      </c>
      <c r="CN18" s="2">
        <v>394588</v>
      </c>
      <c r="CO18" s="2">
        <v>398566</v>
      </c>
      <c r="CP18" s="2">
        <v>400279</v>
      </c>
      <c r="CQ18" s="2">
        <v>402390</v>
      </c>
      <c r="CR18" s="2">
        <v>403259</v>
      </c>
      <c r="CS18" s="2">
        <v>407795</v>
      </c>
      <c r="CT18" s="2">
        <v>409132</v>
      </c>
      <c r="CU18" s="2">
        <v>412022</v>
      </c>
      <c r="CV18" s="2">
        <v>413325</v>
      </c>
      <c r="CW18" s="2">
        <v>417019</v>
      </c>
      <c r="CX18" s="2">
        <v>422639</v>
      </c>
      <c r="CY18" s="2">
        <v>429418</v>
      </c>
      <c r="CZ18" s="2">
        <v>434199</v>
      </c>
      <c r="DA18" s="2">
        <v>438100</v>
      </c>
      <c r="DB18" s="2">
        <v>444540</v>
      </c>
      <c r="DC18" s="2">
        <v>447712</v>
      </c>
      <c r="DD18" s="2">
        <v>450292</v>
      </c>
      <c r="DE18" s="2">
        <v>451005</v>
      </c>
      <c r="DF18" s="2">
        <v>453937</v>
      </c>
      <c r="DG18" s="2">
        <v>457044</v>
      </c>
      <c r="DH18" s="2">
        <v>458710</v>
      </c>
      <c r="DI18" s="2">
        <v>466387</v>
      </c>
      <c r="DJ18" s="2">
        <v>473892</v>
      </c>
      <c r="DK18" s="2">
        <v>480212</v>
      </c>
      <c r="DL18" s="2">
        <v>483672</v>
      </c>
      <c r="DM18" s="2">
        <v>486617</v>
      </c>
      <c r="DN18" s="2">
        <v>489506</v>
      </c>
      <c r="DO18" s="2">
        <v>493575</v>
      </c>
      <c r="DP18" s="2">
        <v>495602</v>
      </c>
      <c r="DQ18" s="2">
        <v>497938</v>
      </c>
      <c r="DR18" s="2">
        <v>499278</v>
      </c>
      <c r="DS18" s="2">
        <v>500794</v>
      </c>
      <c r="DT18" s="2">
        <v>503433</v>
      </c>
      <c r="DU18" s="2">
        <v>506386</v>
      </c>
      <c r="DV18" s="2">
        <v>509728</v>
      </c>
      <c r="DW18" s="2">
        <v>514031</v>
      </c>
      <c r="DX18" s="2">
        <v>518802</v>
      </c>
      <c r="DY18" s="2">
        <v>524213</v>
      </c>
      <c r="DZ18" s="2">
        <v>528320</v>
      </c>
      <c r="EA18" s="2">
        <v>529996</v>
      </c>
      <c r="EB18" s="2">
        <v>532543</v>
      </c>
      <c r="EC18" s="2">
        <v>534447</v>
      </c>
      <c r="ED18" s="2">
        <v>536886</v>
      </c>
      <c r="EE18" s="2">
        <v>541028</v>
      </c>
      <c r="EF18" s="2">
        <v>545530</v>
      </c>
      <c r="EG18" s="2">
        <v>550552</v>
      </c>
      <c r="EH18" s="2">
        <v>556311</v>
      </c>
      <c r="EI18" s="2">
        <v>558314</v>
      </c>
      <c r="EJ18" s="2">
        <v>559795</v>
      </c>
      <c r="EK18" s="2">
        <v>560675</v>
      </c>
      <c r="EL18" s="2">
        <v>562669</v>
      </c>
      <c r="EM18" s="2">
        <v>568845</v>
      </c>
      <c r="EN18" s="2">
        <v>574194</v>
      </c>
      <c r="EO18" s="2">
        <v>579605</v>
      </c>
      <c r="EP18" s="2">
        <v>584504</v>
      </c>
      <c r="EQ18" s="2">
        <v>586690</v>
      </c>
      <c r="ER18" s="2">
        <v>583541</v>
      </c>
      <c r="ES18" s="2">
        <v>573961</v>
      </c>
      <c r="ET18" s="2">
        <v>561816</v>
      </c>
      <c r="EU18" s="2">
        <v>550451</v>
      </c>
      <c r="EV18" s="2">
        <v>548859</v>
      </c>
      <c r="EW18" s="2">
        <v>549540</v>
      </c>
      <c r="EX18" s="2">
        <v>551372</v>
      </c>
      <c r="EY18" s="2">
        <v>556002</v>
      </c>
      <c r="EZ18" s="2">
        <v>562353</v>
      </c>
      <c r="FA18" s="2">
        <v>565659</v>
      </c>
      <c r="FB18" s="2">
        <v>565945</v>
      </c>
      <c r="FC18" s="2">
        <v>566873</v>
      </c>
      <c r="FD18" s="2">
        <v>566601</v>
      </c>
      <c r="FE18" s="2">
        <v>567586</v>
      </c>
      <c r="FF18" s="2">
        <v>568056</v>
      </c>
      <c r="FG18" s="2">
        <v>573416</v>
      </c>
      <c r="FH18" s="2">
        <v>573112</v>
      </c>
      <c r="FI18" s="2">
        <v>579051</v>
      </c>
      <c r="FJ18" s="2">
        <v>578215</v>
      </c>
      <c r="FK18" s="2">
        <v>579749</v>
      </c>
      <c r="FL18" s="2">
        <v>583605</v>
      </c>
      <c r="FM18" s="2">
        <v>588076</v>
      </c>
      <c r="FN18" s="2">
        <v>591954</v>
      </c>
      <c r="FO18" s="2">
        <v>596696</v>
      </c>
      <c r="FP18" s="2">
        <v>602310</v>
      </c>
      <c r="FQ18" s="2">
        <v>607213</v>
      </c>
      <c r="FR18" s="2">
        <v>611220</v>
      </c>
      <c r="FS18" s="2">
        <v>613076</v>
      </c>
      <c r="FT18" s="2">
        <v>615875</v>
      </c>
      <c r="FU18" s="2">
        <v>618263</v>
      </c>
      <c r="FV18" s="2">
        <v>621968</v>
      </c>
      <c r="FW18" s="2">
        <v>625099</v>
      </c>
      <c r="FX18" s="2">
        <v>629697</v>
      </c>
      <c r="FY18" s="2">
        <v>632477</v>
      </c>
      <c r="FZ18" s="2">
        <v>636392</v>
      </c>
      <c r="GA18" s="2">
        <v>642463</v>
      </c>
      <c r="GB18" s="2">
        <v>647944</v>
      </c>
      <c r="GC18" s="2">
        <v>652329</v>
      </c>
      <c r="GD18" s="2">
        <v>657225</v>
      </c>
      <c r="GE18" s="2">
        <v>657741</v>
      </c>
      <c r="GF18" s="2">
        <v>659172</v>
      </c>
      <c r="GG18" s="2">
        <v>661262</v>
      </c>
      <c r="GH18" s="2">
        <v>662120</v>
      </c>
      <c r="GI18" s="2">
        <v>665456</v>
      </c>
      <c r="GJ18" s="2">
        <v>666875</v>
      </c>
      <c r="GK18" s="2">
        <v>670547</v>
      </c>
      <c r="GL18" s="2">
        <v>670587</v>
      </c>
      <c r="GM18" s="2">
        <v>652180</v>
      </c>
      <c r="GN18" s="2">
        <v>522356</v>
      </c>
      <c r="GO18" s="2">
        <v>610972</v>
      </c>
      <c r="GP18" s="2">
        <v>619330</v>
      </c>
      <c r="GQ18" s="2">
        <v>612665</v>
      </c>
      <c r="GR18" s="2">
        <v>655443</v>
      </c>
      <c r="GS18" s="2">
        <v>666498</v>
      </c>
      <c r="GT18" s="2">
        <v>675680</v>
      </c>
      <c r="GU18" s="2">
        <v>682527</v>
      </c>
      <c r="GV18" s="2">
        <v>686335</v>
      </c>
      <c r="GW18" s="2">
        <v>687029</v>
      </c>
      <c r="GX18" s="2">
        <v>688817</v>
      </c>
      <c r="GY18" s="2">
        <v>689206</v>
      </c>
      <c r="GZ18" s="2">
        <v>689491</v>
      </c>
      <c r="HA18" s="2">
        <v>687839</v>
      </c>
      <c r="HB18" s="2">
        <v>685628</v>
      </c>
      <c r="HC18" s="2">
        <v>691387</v>
      </c>
      <c r="HD18" s="2">
        <v>695793</v>
      </c>
      <c r="HE18" s="2">
        <v>697153</v>
      </c>
      <c r="HF18" s="2">
        <v>698832</v>
      </c>
      <c r="HG18" s="2">
        <v>703458</v>
      </c>
      <c r="HH18" s="2">
        <v>705403</v>
      </c>
      <c r="HI18" s="3">
        <v>706837.8</v>
      </c>
      <c r="HJ18" s="3">
        <v>708070.1</v>
      </c>
      <c r="HK18" s="3">
        <v>710594.5</v>
      </c>
      <c r="HL18" s="3">
        <v>710459.4</v>
      </c>
      <c r="HM18" s="3">
        <v>711687.5</v>
      </c>
      <c r="HN18" s="3">
        <v>713547.3</v>
      </c>
      <c r="HO18" s="3">
        <v>715121</v>
      </c>
      <c r="HP18" s="3">
        <v>716840.7</v>
      </c>
      <c r="HQ18" s="3">
        <v>719026.2</v>
      </c>
      <c r="HR18" s="3">
        <v>721527.4</v>
      </c>
      <c r="HS18" s="3">
        <v>724311</v>
      </c>
      <c r="HT18" s="3">
        <v>727369.8</v>
      </c>
      <c r="HU18" s="3">
        <v>730716</v>
      </c>
      <c r="HV18" s="3">
        <v>734110.1</v>
      </c>
      <c r="HW18" s="3">
        <v>737491.6</v>
      </c>
      <c r="HX18" s="3">
        <v>740934.4</v>
      </c>
      <c r="HY18" s="3">
        <v>744445.1</v>
      </c>
      <c r="HZ18" s="3">
        <v>747978.6</v>
      </c>
      <c r="IA18" s="3">
        <v>751436.5</v>
      </c>
      <c r="IB18" s="3">
        <v>754866.3</v>
      </c>
      <c r="IC18" s="3">
        <v>758266</v>
      </c>
      <c r="ID18" s="3">
        <v>761678.5</v>
      </c>
      <c r="IE18" s="3">
        <v>767074.7</v>
      </c>
      <c r="IF18" s="3">
        <v>771166.8</v>
      </c>
      <c r="IG18" s="3">
        <v>774619.8</v>
      </c>
      <c r="IH18" s="3">
        <v>777760.3</v>
      </c>
      <c r="II18" s="3">
        <v>780742.4</v>
      </c>
      <c r="IJ18" s="3">
        <v>783636.6</v>
      </c>
      <c r="IK18" s="3">
        <v>786574.1</v>
      </c>
      <c r="IL18" s="3">
        <v>789576</v>
      </c>
      <c r="IM18" s="3">
        <v>792494.6</v>
      </c>
      <c r="IN18" s="3">
        <v>795452.3</v>
      </c>
      <c r="IO18" s="3">
        <v>798452.8</v>
      </c>
      <c r="IP18" s="3">
        <v>801382.3</v>
      </c>
      <c r="IQ18" s="3">
        <v>804372.4</v>
      </c>
      <c r="IR18" s="3">
        <v>807285</v>
      </c>
      <c r="IS18" s="3">
        <v>810152.1</v>
      </c>
      <c r="IT18" s="3">
        <v>813009.6</v>
      </c>
      <c r="IU18" s="3">
        <v>815907.1</v>
      </c>
      <c r="IV18" s="3">
        <v>818806.8</v>
      </c>
      <c r="IW18" s="3">
        <v>821720.9</v>
      </c>
      <c r="IX18" s="3">
        <v>824657.3</v>
      </c>
      <c r="IY18" s="3">
        <v>827687.8</v>
      </c>
      <c r="IZ18" s="3">
        <v>830744.4</v>
      </c>
      <c r="JA18" s="3">
        <v>833834.4</v>
      </c>
      <c r="JB18" s="3">
        <v>836960.5</v>
      </c>
      <c r="JC18" s="3">
        <v>840122.1</v>
      </c>
      <c r="JD18" s="3">
        <v>843306.9</v>
      </c>
      <c r="JE18" s="3">
        <v>846520.9</v>
      </c>
      <c r="JF18" s="3">
        <v>849765.8</v>
      </c>
      <c r="JG18" s="3">
        <v>853040.6</v>
      </c>
      <c r="JH18" s="3">
        <v>856332</v>
      </c>
      <c r="JI18" s="3">
        <v>859648.3</v>
      </c>
      <c r="JJ18" s="3">
        <v>862990</v>
      </c>
      <c r="JK18" s="3">
        <v>866355.8</v>
      </c>
      <c r="JL18" s="3">
        <v>869738.6</v>
      </c>
      <c r="JM18" s="3">
        <v>873142.1</v>
      </c>
      <c r="JN18" s="3">
        <v>876567.3</v>
      </c>
      <c r="JO18" s="3">
        <v>880012.1</v>
      </c>
      <c r="JP18" s="3">
        <v>883471.3</v>
      </c>
      <c r="JQ18" s="3">
        <v>886946.6</v>
      </c>
      <c r="JR18" s="3">
        <v>890440.6</v>
      </c>
      <c r="JS18" s="3">
        <v>894021.8</v>
      </c>
      <c r="JT18" s="3">
        <v>897616.7</v>
      </c>
      <c r="JU18" s="3">
        <v>901239.9</v>
      </c>
      <c r="JV18" s="3">
        <v>904881.9</v>
      </c>
      <c r="JW18" s="3">
        <v>908541.7</v>
      </c>
      <c r="JX18" s="3">
        <v>912215.4</v>
      </c>
      <c r="JY18" s="3">
        <v>915831.6</v>
      </c>
      <c r="JZ18" s="3">
        <v>919465.4</v>
      </c>
      <c r="KA18" s="3">
        <v>923117.3</v>
      </c>
      <c r="KB18" s="3">
        <v>926782.5</v>
      </c>
      <c r="KC18" s="3">
        <v>930301.4</v>
      </c>
      <c r="KD18" s="3">
        <v>933834.1</v>
      </c>
      <c r="KE18" s="3">
        <v>937381</v>
      </c>
      <c r="KF18" s="3">
        <v>940936.9</v>
      </c>
      <c r="KG18" s="3">
        <v>944354.9</v>
      </c>
      <c r="KH18" s="3">
        <v>947784.9</v>
      </c>
      <c r="KI18" s="3">
        <v>951227.6</v>
      </c>
      <c r="KJ18" s="3">
        <v>954676.8</v>
      </c>
      <c r="KK18" s="3">
        <v>958071</v>
      </c>
      <c r="KL18" s="3">
        <v>961475.5</v>
      </c>
      <c r="KM18" s="3">
        <v>964889.9</v>
      </c>
      <c r="KN18" s="3">
        <v>968311.4</v>
      </c>
      <c r="KO18" s="3">
        <v>971775.1</v>
      </c>
      <c r="KP18" s="3">
        <v>975250.4</v>
      </c>
      <c r="KQ18" s="3">
        <v>978734.3</v>
      </c>
      <c r="KR18" s="3">
        <v>982226.1</v>
      </c>
      <c r="KS18" s="3">
        <v>985669.8</v>
      </c>
      <c r="KT18" s="3">
        <v>989123</v>
      </c>
      <c r="KU18" s="3">
        <v>992586.7</v>
      </c>
      <c r="KV18" s="3">
        <v>996057.9</v>
      </c>
      <c r="KW18" s="3">
        <v>999512.8</v>
      </c>
      <c r="KX18" s="3">
        <v>1002977</v>
      </c>
      <c r="KY18" s="3">
        <v>1006448</v>
      </c>
      <c r="KZ18" s="3">
        <v>1009928</v>
      </c>
      <c r="LA18" s="3">
        <v>1013335</v>
      </c>
      <c r="LB18" s="3">
        <v>1016750</v>
      </c>
      <c r="LC18" s="3">
        <v>1020172</v>
      </c>
      <c r="LD18" s="3">
        <v>1023597</v>
      </c>
      <c r="LE18" s="3">
        <v>1027001</v>
      </c>
      <c r="LF18" s="3">
        <v>1030412</v>
      </c>
      <c r="LG18" s="3">
        <v>1033830</v>
      </c>
      <c r="LH18" s="3">
        <v>1037252</v>
      </c>
      <c r="LI18" s="3">
        <v>1040639</v>
      </c>
      <c r="LJ18" s="3">
        <v>1044033</v>
      </c>
      <c r="LK18" s="3">
        <v>1047432</v>
      </c>
      <c r="LL18" s="3">
        <v>1050836</v>
      </c>
      <c r="LM18" s="3">
        <v>1054163</v>
      </c>
      <c r="LN18" s="3">
        <v>1057492</v>
      </c>
      <c r="LO18" s="3">
        <v>1060827</v>
      </c>
      <c r="LP18" s="3">
        <v>1064166</v>
      </c>
      <c r="LQ18" s="3">
        <v>1067507</v>
      </c>
      <c r="LR18" s="3">
        <v>1070852</v>
      </c>
      <c r="LS18" s="3">
        <v>1074202</v>
      </c>
      <c r="LT18" s="3">
        <v>1077557</v>
      </c>
      <c r="LU18" s="3">
        <v>1080877</v>
      </c>
      <c r="LV18" s="3">
        <v>1084201</v>
      </c>
      <c r="LW18" s="3">
        <v>1087531</v>
      </c>
      <c r="LX18" s="3">
        <v>1090864</v>
      </c>
      <c r="LY18" s="3">
        <v>1094165</v>
      </c>
      <c r="LZ18" s="3">
        <v>1097469</v>
      </c>
      <c r="MA18" s="3">
        <v>1100778</v>
      </c>
      <c r="MB18" s="3">
        <v>1104088</v>
      </c>
      <c r="MC18" s="3">
        <v>1107399</v>
      </c>
      <c r="MD18" s="3">
        <v>1110715</v>
      </c>
      <c r="ME18" s="3">
        <v>1114034</v>
      </c>
      <c r="MF18" s="3">
        <v>1117360</v>
      </c>
      <c r="MG18" s="3">
        <v>1120710</v>
      </c>
      <c r="MH18" s="3">
        <v>1124065</v>
      </c>
      <c r="MI18" s="3">
        <v>1127426</v>
      </c>
      <c r="MJ18" s="3">
        <v>1130791</v>
      </c>
      <c r="MK18" s="3">
        <v>1134138</v>
      </c>
      <c r="ML18" s="3">
        <v>1137490</v>
      </c>
      <c r="MM18" s="3">
        <v>1140845</v>
      </c>
      <c r="MN18" s="3">
        <v>1144206</v>
      </c>
      <c r="MO18" s="3">
        <v>1147592</v>
      </c>
      <c r="MP18" s="3">
        <v>1150982</v>
      </c>
      <c r="MQ18" s="3">
        <v>1154378</v>
      </c>
      <c r="MR18" s="3">
        <v>1157779</v>
      </c>
      <c r="MS18" s="3">
        <v>1161182</v>
      </c>
      <c r="MT18" s="3">
        <v>1164589</v>
      </c>
      <c r="MU18" t="s">
        <v>375</v>
      </c>
      <c r="MV18" t="b">
        <v>1</v>
      </c>
      <c r="MW18" s="1" t="s">
        <v>376</v>
      </c>
      <c r="MX18" t="s">
        <v>377</v>
      </c>
      <c r="MY18">
        <v>2025</v>
      </c>
      <c r="MZ18">
        <v>2</v>
      </c>
      <c r="NA18" t="s">
        <v>377</v>
      </c>
      <c r="NB18" t="s">
        <v>378</v>
      </c>
      <c r="NC18" s="1" t="s">
        <v>379</v>
      </c>
      <c r="ND18" t="s">
        <v>380</v>
      </c>
      <c r="NE18" t="s">
        <v>381</v>
      </c>
      <c r="NF18" t="s">
        <v>819</v>
      </c>
    </row>
    <row r="19" spans="1:370" x14ac:dyDescent="0.25">
      <c r="A19" t="s">
        <v>370</v>
      </c>
      <c r="B19" t="s">
        <v>760</v>
      </c>
      <c r="C19" t="s">
        <v>2</v>
      </c>
      <c r="D19" t="s">
        <v>372</v>
      </c>
      <c r="E19" t="s">
        <v>373</v>
      </c>
      <c r="F19" t="s">
        <v>374</v>
      </c>
      <c r="G19" s="2">
        <v>138286</v>
      </c>
      <c r="H19" s="2">
        <v>137388</v>
      </c>
      <c r="I19" s="2">
        <v>138394</v>
      </c>
      <c r="J19" s="2">
        <v>137307</v>
      </c>
      <c r="K19" s="2">
        <v>134820</v>
      </c>
      <c r="L19" s="2">
        <v>135524</v>
      </c>
      <c r="M19" s="2">
        <v>136823</v>
      </c>
      <c r="N19" s="2">
        <v>137168</v>
      </c>
      <c r="O19" s="2">
        <v>136704</v>
      </c>
      <c r="P19" s="2">
        <v>136988</v>
      </c>
      <c r="Q19" s="2">
        <v>135540</v>
      </c>
      <c r="R19" s="2">
        <v>134375</v>
      </c>
      <c r="S19" s="2">
        <v>135274</v>
      </c>
      <c r="T19" s="2">
        <v>136161</v>
      </c>
      <c r="U19" s="2">
        <v>137451</v>
      </c>
      <c r="V19" s="2">
        <v>137740</v>
      </c>
      <c r="W19" s="2">
        <v>134947</v>
      </c>
      <c r="X19" s="2">
        <v>134769</v>
      </c>
      <c r="Y19" s="2">
        <v>136431</v>
      </c>
      <c r="Z19" s="2">
        <v>139261</v>
      </c>
      <c r="AA19" s="2">
        <v>142646</v>
      </c>
      <c r="AB19" s="2">
        <v>142238</v>
      </c>
      <c r="AC19" s="2">
        <v>145461</v>
      </c>
      <c r="AD19" s="2">
        <v>144489</v>
      </c>
      <c r="AE19" s="2">
        <v>147037</v>
      </c>
      <c r="AF19" s="2">
        <v>155326</v>
      </c>
      <c r="AG19" s="2">
        <v>148842</v>
      </c>
      <c r="AH19" s="2">
        <v>150872</v>
      </c>
      <c r="AI19" s="2">
        <v>153439</v>
      </c>
      <c r="AJ19" s="2">
        <v>149443</v>
      </c>
      <c r="AK19" s="2">
        <v>151403</v>
      </c>
      <c r="AL19" s="2">
        <v>148523</v>
      </c>
      <c r="AM19" s="2">
        <v>151234</v>
      </c>
      <c r="AN19" s="2">
        <v>151164</v>
      </c>
      <c r="AO19" s="2">
        <v>151269</v>
      </c>
      <c r="AP19" s="2">
        <v>150853</v>
      </c>
      <c r="AQ19" s="2">
        <v>151361</v>
      </c>
      <c r="AR19" s="2">
        <v>151251</v>
      </c>
      <c r="AS19" s="2">
        <v>153796</v>
      </c>
      <c r="AT19" s="2">
        <v>155106</v>
      </c>
      <c r="AU19" s="2">
        <v>157443</v>
      </c>
      <c r="AV19" s="2">
        <v>158445</v>
      </c>
      <c r="AW19" s="2">
        <v>161027</v>
      </c>
      <c r="AX19" s="2">
        <v>161090</v>
      </c>
      <c r="AY19" s="2">
        <v>162074</v>
      </c>
      <c r="AZ19" s="2">
        <v>163369</v>
      </c>
      <c r="BA19" s="2">
        <v>162507</v>
      </c>
      <c r="BB19" s="2">
        <v>165575</v>
      </c>
      <c r="BC19" s="2">
        <v>169390</v>
      </c>
      <c r="BD19" s="2">
        <v>170284</v>
      </c>
      <c r="BE19" s="2">
        <v>172709</v>
      </c>
      <c r="BF19" s="2">
        <v>174066</v>
      </c>
      <c r="BG19" s="2">
        <v>178852</v>
      </c>
      <c r="BH19" s="2">
        <v>181672</v>
      </c>
      <c r="BI19" s="2">
        <v>182857</v>
      </c>
      <c r="BJ19" s="2">
        <v>183752</v>
      </c>
      <c r="BK19" s="2">
        <v>185943</v>
      </c>
      <c r="BL19" s="2">
        <v>189091</v>
      </c>
      <c r="BM19" s="2">
        <v>193017</v>
      </c>
      <c r="BN19" s="2">
        <v>197212</v>
      </c>
      <c r="BO19" s="2">
        <v>199926</v>
      </c>
      <c r="BP19" s="2">
        <v>202789</v>
      </c>
      <c r="BQ19" s="2">
        <v>207502</v>
      </c>
      <c r="BR19" s="2">
        <v>209369</v>
      </c>
      <c r="BS19" s="2">
        <v>211167</v>
      </c>
      <c r="BT19" s="2">
        <v>212989</v>
      </c>
      <c r="BU19" s="2">
        <v>212810</v>
      </c>
      <c r="BV19" s="2">
        <v>213685</v>
      </c>
      <c r="BW19" s="2">
        <v>215861</v>
      </c>
      <c r="BX19" s="2">
        <v>216571</v>
      </c>
      <c r="BY19" s="2">
        <v>215211</v>
      </c>
      <c r="BZ19" s="2">
        <v>215007</v>
      </c>
      <c r="CA19" s="2">
        <v>214735</v>
      </c>
      <c r="CB19" s="2">
        <v>213315</v>
      </c>
      <c r="CC19" s="2">
        <v>213544</v>
      </c>
      <c r="CD19" s="2">
        <v>213576</v>
      </c>
      <c r="CE19" s="2">
        <v>213040</v>
      </c>
      <c r="CF19" s="2">
        <v>215855</v>
      </c>
      <c r="CG19" s="2">
        <v>217123</v>
      </c>
      <c r="CH19" s="2">
        <v>217528</v>
      </c>
      <c r="CI19" s="2">
        <v>219343</v>
      </c>
      <c r="CJ19" s="2">
        <v>219780</v>
      </c>
      <c r="CK19" s="2">
        <v>223611</v>
      </c>
      <c r="CL19" s="2">
        <v>225346</v>
      </c>
      <c r="CM19" s="2">
        <v>227586</v>
      </c>
      <c r="CN19" s="2">
        <v>227983</v>
      </c>
      <c r="CO19" s="2">
        <v>229961</v>
      </c>
      <c r="CP19" s="2">
        <v>231570</v>
      </c>
      <c r="CQ19" s="2">
        <v>231674</v>
      </c>
      <c r="CR19" s="2">
        <v>233343</v>
      </c>
      <c r="CS19" s="2">
        <v>234345</v>
      </c>
      <c r="CT19" s="2">
        <v>237147</v>
      </c>
      <c r="CU19" s="2">
        <v>239556</v>
      </c>
      <c r="CV19" s="2">
        <v>241559</v>
      </c>
      <c r="CW19" s="2">
        <v>243639</v>
      </c>
      <c r="CX19" s="2">
        <v>246780</v>
      </c>
      <c r="CY19" s="2">
        <v>249328</v>
      </c>
      <c r="CZ19" s="2">
        <v>253090</v>
      </c>
      <c r="DA19" s="2">
        <v>256735</v>
      </c>
      <c r="DB19" s="2">
        <v>258701</v>
      </c>
      <c r="DC19" s="2">
        <v>260797</v>
      </c>
      <c r="DD19" s="2">
        <v>263411</v>
      </c>
      <c r="DE19" s="2">
        <v>267649</v>
      </c>
      <c r="DF19" s="2">
        <v>267397</v>
      </c>
      <c r="DG19" s="2">
        <v>270159</v>
      </c>
      <c r="DH19" s="2">
        <v>275407</v>
      </c>
      <c r="DI19" s="2">
        <v>278331</v>
      </c>
      <c r="DJ19" s="2">
        <v>280651</v>
      </c>
      <c r="DK19" s="2">
        <v>284274</v>
      </c>
      <c r="DL19" s="2">
        <v>287388</v>
      </c>
      <c r="DM19" s="2">
        <v>290894</v>
      </c>
      <c r="DN19" s="2">
        <v>293325</v>
      </c>
      <c r="DO19" s="2">
        <v>294155</v>
      </c>
      <c r="DP19" s="2">
        <v>296378</v>
      </c>
      <c r="DQ19" s="2">
        <v>300827</v>
      </c>
      <c r="DR19" s="2">
        <v>303055</v>
      </c>
      <c r="DS19" s="2">
        <v>303450</v>
      </c>
      <c r="DT19" s="2">
        <v>304764</v>
      </c>
      <c r="DU19" s="2">
        <v>307772</v>
      </c>
      <c r="DV19" s="2">
        <v>310517</v>
      </c>
      <c r="DW19" s="2">
        <v>312554</v>
      </c>
      <c r="DX19" s="2">
        <v>316413</v>
      </c>
      <c r="DY19" s="2">
        <v>318762</v>
      </c>
      <c r="DZ19" s="2">
        <v>320529</v>
      </c>
      <c r="EA19" s="2">
        <v>322150</v>
      </c>
      <c r="EB19" s="2">
        <v>325157</v>
      </c>
      <c r="EC19" s="2">
        <v>326983</v>
      </c>
      <c r="ED19" s="2">
        <v>329186</v>
      </c>
      <c r="EE19" s="2">
        <v>332385</v>
      </c>
      <c r="EF19" s="2">
        <v>333357</v>
      </c>
      <c r="EG19" s="2">
        <v>335900</v>
      </c>
      <c r="EH19" s="2">
        <v>336830</v>
      </c>
      <c r="EI19" s="2">
        <v>335359</v>
      </c>
      <c r="EJ19" s="2">
        <v>335833</v>
      </c>
      <c r="EK19" s="2">
        <v>338624</v>
      </c>
      <c r="EL19" s="2">
        <v>339339</v>
      </c>
      <c r="EM19" s="2">
        <v>343169</v>
      </c>
      <c r="EN19" s="2">
        <v>347001</v>
      </c>
      <c r="EO19" s="2">
        <v>353872</v>
      </c>
      <c r="EP19" s="2">
        <v>353402</v>
      </c>
      <c r="EQ19" s="2">
        <v>355059</v>
      </c>
      <c r="ER19" s="2">
        <v>350021</v>
      </c>
      <c r="ES19" s="2">
        <v>344231</v>
      </c>
      <c r="ET19" s="2">
        <v>335303</v>
      </c>
      <c r="EU19" s="2">
        <v>333667</v>
      </c>
      <c r="EV19" s="2">
        <v>332958</v>
      </c>
      <c r="EW19" s="2">
        <v>333656</v>
      </c>
      <c r="EX19" s="2">
        <v>336375</v>
      </c>
      <c r="EY19" s="2">
        <v>335932</v>
      </c>
      <c r="EZ19" s="2">
        <v>345407</v>
      </c>
      <c r="FA19" s="2">
        <v>346142</v>
      </c>
      <c r="FB19" s="2">
        <v>345426</v>
      </c>
      <c r="FC19" s="2">
        <v>342009</v>
      </c>
      <c r="FD19" s="2">
        <v>340153</v>
      </c>
      <c r="FE19" s="2">
        <v>340755</v>
      </c>
      <c r="FF19" s="2">
        <v>341255</v>
      </c>
      <c r="FG19" s="2">
        <v>341708</v>
      </c>
      <c r="FH19" s="2">
        <v>345006</v>
      </c>
      <c r="FI19" s="2">
        <v>349895</v>
      </c>
      <c r="FJ19" s="2">
        <v>355752</v>
      </c>
      <c r="FK19" s="2">
        <v>352851</v>
      </c>
      <c r="FL19" s="2">
        <v>355308</v>
      </c>
      <c r="FM19" s="2">
        <v>359151</v>
      </c>
      <c r="FN19" s="2">
        <v>360080</v>
      </c>
      <c r="FO19" s="2">
        <v>361463</v>
      </c>
      <c r="FP19" s="2">
        <v>364739</v>
      </c>
      <c r="FQ19" s="2">
        <v>371275</v>
      </c>
      <c r="FR19" s="2">
        <v>374107</v>
      </c>
      <c r="FS19" s="2">
        <v>375994</v>
      </c>
      <c r="FT19" s="2">
        <v>377177</v>
      </c>
      <c r="FU19" s="2">
        <v>381986</v>
      </c>
      <c r="FV19" s="2">
        <v>381066</v>
      </c>
      <c r="FW19" s="2">
        <v>388934</v>
      </c>
      <c r="FX19" s="2">
        <v>392507</v>
      </c>
      <c r="FY19" s="2">
        <v>395501</v>
      </c>
      <c r="FZ19" s="2">
        <v>395973</v>
      </c>
      <c r="GA19" s="2">
        <v>399124</v>
      </c>
      <c r="GB19" s="2">
        <v>399139</v>
      </c>
      <c r="GC19" s="2">
        <v>401714</v>
      </c>
      <c r="GD19" s="2">
        <v>403747</v>
      </c>
      <c r="GE19" s="2">
        <v>406073</v>
      </c>
      <c r="GF19" s="2">
        <v>404497</v>
      </c>
      <c r="GG19" s="2">
        <v>408017</v>
      </c>
      <c r="GH19" s="2">
        <v>412655</v>
      </c>
      <c r="GI19" s="2">
        <v>412090</v>
      </c>
      <c r="GJ19" s="2">
        <v>413136</v>
      </c>
      <c r="GK19" s="2">
        <v>412951</v>
      </c>
      <c r="GL19" s="2">
        <v>412487</v>
      </c>
      <c r="GM19" s="2">
        <v>400748</v>
      </c>
      <c r="GN19" s="2">
        <v>308486</v>
      </c>
      <c r="GO19" s="2">
        <v>369291</v>
      </c>
      <c r="GP19" s="2">
        <v>362708</v>
      </c>
      <c r="GQ19" s="2">
        <v>349378</v>
      </c>
      <c r="GR19" s="2">
        <v>389324</v>
      </c>
      <c r="GS19" s="2">
        <v>401314</v>
      </c>
      <c r="GT19" s="2">
        <v>402019</v>
      </c>
      <c r="GU19" s="2">
        <v>407981</v>
      </c>
      <c r="GV19" s="2">
        <v>415833</v>
      </c>
      <c r="GW19" s="2">
        <v>416076</v>
      </c>
      <c r="GX19" s="2">
        <v>417728</v>
      </c>
      <c r="GY19" s="2">
        <v>415180</v>
      </c>
      <c r="GZ19" s="2">
        <v>416034</v>
      </c>
      <c r="HA19" s="2">
        <v>410873</v>
      </c>
      <c r="HB19" s="2">
        <v>410194</v>
      </c>
      <c r="HC19" s="2">
        <v>411538</v>
      </c>
      <c r="HD19" s="2">
        <v>410651</v>
      </c>
      <c r="HE19" s="2">
        <v>413244</v>
      </c>
      <c r="HF19" s="2">
        <v>413896</v>
      </c>
      <c r="HG19" s="2">
        <v>414933</v>
      </c>
      <c r="HH19" s="2">
        <v>415310</v>
      </c>
      <c r="HI19" s="3">
        <v>416971.3</v>
      </c>
      <c r="HJ19" s="3">
        <v>417856.6</v>
      </c>
      <c r="HK19" s="3">
        <v>418387.9</v>
      </c>
      <c r="HL19" s="3">
        <v>417838.2</v>
      </c>
      <c r="HM19" s="3">
        <v>417940.5</v>
      </c>
      <c r="HN19" s="3">
        <v>418315.5</v>
      </c>
      <c r="HO19" s="3">
        <v>418686.5</v>
      </c>
      <c r="HP19" s="3">
        <v>419052.2</v>
      </c>
      <c r="HQ19" s="3">
        <v>419967.5</v>
      </c>
      <c r="HR19" s="3">
        <v>421148.4</v>
      </c>
      <c r="HS19" s="3">
        <v>422482.9</v>
      </c>
      <c r="HT19" s="3">
        <v>424012.79999999999</v>
      </c>
      <c r="HU19" s="3">
        <v>425734.5</v>
      </c>
      <c r="HV19" s="3">
        <v>427481.59999999998</v>
      </c>
      <c r="HW19" s="3">
        <v>429207.5</v>
      </c>
      <c r="HX19" s="3">
        <v>431068.7</v>
      </c>
      <c r="HY19" s="3">
        <v>433080.8</v>
      </c>
      <c r="HZ19" s="3">
        <v>435152.8</v>
      </c>
      <c r="IA19" s="3">
        <v>437218.8</v>
      </c>
      <c r="IB19" s="3">
        <v>439340.5</v>
      </c>
      <c r="IC19" s="3">
        <v>441533.7</v>
      </c>
      <c r="ID19" s="3">
        <v>443795</v>
      </c>
      <c r="IE19" s="3">
        <v>447107</v>
      </c>
      <c r="IF19" s="3">
        <v>449892.9</v>
      </c>
      <c r="IG19" s="3">
        <v>452449.2</v>
      </c>
      <c r="IH19" s="3">
        <v>454822.1</v>
      </c>
      <c r="II19" s="3">
        <v>457044.9</v>
      </c>
      <c r="IJ19" s="3">
        <v>459196.5</v>
      </c>
      <c r="IK19" s="3">
        <v>461302.3</v>
      </c>
      <c r="IL19" s="3">
        <v>463374.2</v>
      </c>
      <c r="IM19" s="3">
        <v>465395.6</v>
      </c>
      <c r="IN19" s="3">
        <v>467407.2</v>
      </c>
      <c r="IO19" s="3">
        <v>469410.3</v>
      </c>
      <c r="IP19" s="3">
        <v>471338.7</v>
      </c>
      <c r="IQ19" s="3">
        <v>473270.8</v>
      </c>
      <c r="IR19" s="3">
        <v>475129.3</v>
      </c>
      <c r="IS19" s="3">
        <v>476928.4</v>
      </c>
      <c r="IT19" s="3">
        <v>478689.2</v>
      </c>
      <c r="IU19" s="3">
        <v>480443.7</v>
      </c>
      <c r="IV19" s="3">
        <v>482171.7</v>
      </c>
      <c r="IW19" s="3">
        <v>483881.7</v>
      </c>
      <c r="IX19" s="3">
        <v>485582.8</v>
      </c>
      <c r="IY19" s="3">
        <v>487318.5</v>
      </c>
      <c r="IZ19" s="3">
        <v>489053.9</v>
      </c>
      <c r="JA19" s="3">
        <v>490795.6</v>
      </c>
      <c r="JB19" s="3">
        <v>492550.9</v>
      </c>
      <c r="JC19" s="3">
        <v>494320</v>
      </c>
      <c r="JD19" s="3">
        <v>496097.8</v>
      </c>
      <c r="JE19" s="3">
        <v>497889.7</v>
      </c>
      <c r="JF19" s="3">
        <v>499701.1</v>
      </c>
      <c r="JG19" s="3">
        <v>501530.3</v>
      </c>
      <c r="JH19" s="3">
        <v>503369.5</v>
      </c>
      <c r="JI19" s="3">
        <v>505224.2</v>
      </c>
      <c r="JJ19" s="3">
        <v>507096.6</v>
      </c>
      <c r="JK19" s="3">
        <v>508984.6</v>
      </c>
      <c r="JL19" s="3">
        <v>510883.6</v>
      </c>
      <c r="JM19" s="3">
        <v>512795.4</v>
      </c>
      <c r="JN19" s="3">
        <v>514722.4</v>
      </c>
      <c r="JO19" s="3">
        <v>516661.8</v>
      </c>
      <c r="JP19" s="3">
        <v>518609.7</v>
      </c>
      <c r="JQ19" s="3">
        <v>520567.1</v>
      </c>
      <c r="JR19" s="3">
        <v>522537.1</v>
      </c>
      <c r="JS19" s="3">
        <v>524557.9</v>
      </c>
      <c r="JT19" s="3">
        <v>526587</v>
      </c>
      <c r="JU19" s="3">
        <v>528631.4</v>
      </c>
      <c r="JV19" s="3">
        <v>530687.9</v>
      </c>
      <c r="JW19" s="3">
        <v>532753.9</v>
      </c>
      <c r="JX19" s="3">
        <v>534828</v>
      </c>
      <c r="JY19" s="3">
        <v>536867.30000000005</v>
      </c>
      <c r="JZ19" s="3">
        <v>538917.4</v>
      </c>
      <c r="KA19" s="3">
        <v>540977.4</v>
      </c>
      <c r="KB19" s="3">
        <v>543045.6</v>
      </c>
      <c r="KC19" s="3">
        <v>545026.6</v>
      </c>
      <c r="KD19" s="3">
        <v>547016.30000000005</v>
      </c>
      <c r="KE19" s="3">
        <v>549014.5</v>
      </c>
      <c r="KF19" s="3">
        <v>551018.30000000005</v>
      </c>
      <c r="KG19" s="3">
        <v>552940.9</v>
      </c>
      <c r="KH19" s="3">
        <v>554870.30000000005</v>
      </c>
      <c r="KI19" s="3">
        <v>556807.69999999995</v>
      </c>
      <c r="KJ19" s="3">
        <v>558748.5</v>
      </c>
      <c r="KK19" s="3">
        <v>560657.1</v>
      </c>
      <c r="KL19" s="3">
        <v>562571.9</v>
      </c>
      <c r="KM19" s="3">
        <v>564492.6</v>
      </c>
      <c r="KN19" s="3">
        <v>566417.80000000005</v>
      </c>
      <c r="KO19" s="3">
        <v>568367.19999999995</v>
      </c>
      <c r="KP19" s="3">
        <v>570323.80000000005</v>
      </c>
      <c r="KQ19" s="3">
        <v>572286.6</v>
      </c>
      <c r="KR19" s="3">
        <v>574253.4</v>
      </c>
      <c r="KS19" s="3">
        <v>576191.80000000005</v>
      </c>
      <c r="KT19" s="3">
        <v>578135.5</v>
      </c>
      <c r="KU19" s="3">
        <v>580086.30000000005</v>
      </c>
      <c r="KV19" s="3">
        <v>582040.69999999995</v>
      </c>
      <c r="KW19" s="3">
        <v>583984.5</v>
      </c>
      <c r="KX19" s="3">
        <v>585934.1</v>
      </c>
      <c r="KY19" s="3">
        <v>587889.1</v>
      </c>
      <c r="KZ19" s="3">
        <v>589847.4</v>
      </c>
      <c r="LA19" s="3">
        <v>591763.4</v>
      </c>
      <c r="LB19" s="3">
        <v>593683.9</v>
      </c>
      <c r="LC19" s="3">
        <v>595626.1</v>
      </c>
      <c r="LD19" s="3">
        <v>597570.5</v>
      </c>
      <c r="LE19" s="3">
        <v>599500.4</v>
      </c>
      <c r="LF19" s="3">
        <v>601434.6</v>
      </c>
      <c r="LG19" s="3">
        <v>603372.69999999995</v>
      </c>
      <c r="LH19" s="3">
        <v>605314.1</v>
      </c>
      <c r="LI19" s="3">
        <v>607234.4</v>
      </c>
      <c r="LJ19" s="3">
        <v>609157.4</v>
      </c>
      <c r="LK19" s="3">
        <v>611083.9</v>
      </c>
      <c r="LL19" s="3">
        <v>613013.9</v>
      </c>
      <c r="LM19" s="3">
        <v>614898.19999999995</v>
      </c>
      <c r="LN19" s="3">
        <v>616783.6</v>
      </c>
      <c r="LO19" s="3">
        <v>618671.80000000005</v>
      </c>
      <c r="LP19" s="3">
        <v>620562.4</v>
      </c>
      <c r="LQ19" s="3">
        <v>622452.9</v>
      </c>
      <c r="LR19" s="3">
        <v>624346.6</v>
      </c>
      <c r="LS19" s="3">
        <v>626242.19999999995</v>
      </c>
      <c r="LT19" s="3">
        <v>628140.30000000005</v>
      </c>
      <c r="LU19" s="3">
        <v>630017.69999999995</v>
      </c>
      <c r="LV19" s="3">
        <v>631897.9</v>
      </c>
      <c r="LW19" s="3">
        <v>633780.80000000005</v>
      </c>
      <c r="LX19" s="3">
        <v>635665.9</v>
      </c>
      <c r="LY19" s="3">
        <v>637531.5</v>
      </c>
      <c r="LZ19" s="3">
        <v>639398.9</v>
      </c>
      <c r="MA19" s="3">
        <v>641268.80000000005</v>
      </c>
      <c r="MB19" s="3">
        <v>643140.1</v>
      </c>
      <c r="MC19" s="3">
        <v>645010.30000000005</v>
      </c>
      <c r="MD19" s="3">
        <v>646883.1</v>
      </c>
      <c r="ME19" s="3">
        <v>648758.80000000005</v>
      </c>
      <c r="MF19" s="3">
        <v>650636.6</v>
      </c>
      <c r="MG19" s="3">
        <v>652528.9</v>
      </c>
      <c r="MH19" s="3">
        <v>654424.4</v>
      </c>
      <c r="MI19" s="3">
        <v>656323.4</v>
      </c>
      <c r="MJ19" s="3">
        <v>658224.30000000005</v>
      </c>
      <c r="MK19" s="3">
        <v>660112.4</v>
      </c>
      <c r="ML19" s="3">
        <v>662003.9</v>
      </c>
      <c r="MM19" s="3">
        <v>663898.4</v>
      </c>
      <c r="MN19" s="3">
        <v>665794.9</v>
      </c>
      <c r="MO19" s="3">
        <v>667705.69999999995</v>
      </c>
      <c r="MP19" s="3">
        <v>669618.9</v>
      </c>
      <c r="MQ19" s="3">
        <v>671536.1</v>
      </c>
      <c r="MR19" s="3">
        <v>673455.4</v>
      </c>
      <c r="MS19" s="3">
        <v>675375.1</v>
      </c>
      <c r="MT19" s="3">
        <v>677297.7</v>
      </c>
      <c r="MU19" t="s">
        <v>375</v>
      </c>
      <c r="MV19" t="b">
        <v>1</v>
      </c>
      <c r="MW19" s="1" t="s">
        <v>376</v>
      </c>
      <c r="MX19" t="s">
        <v>377</v>
      </c>
      <c r="MY19">
        <v>2025</v>
      </c>
      <c r="MZ19">
        <v>2</v>
      </c>
      <c r="NA19" t="s">
        <v>377</v>
      </c>
      <c r="NB19" t="s">
        <v>761</v>
      </c>
      <c r="NC19" s="1" t="s">
        <v>762</v>
      </c>
      <c r="ND19" t="s">
        <v>380</v>
      </c>
      <c r="NE19" t="s">
        <v>763</v>
      </c>
      <c r="NF19" t="s">
        <v>819</v>
      </c>
    </row>
    <row r="20" spans="1:370" x14ac:dyDescent="0.25">
      <c r="A20" t="s">
        <v>370</v>
      </c>
      <c r="B20" t="s">
        <v>764</v>
      </c>
      <c r="C20" t="s">
        <v>2</v>
      </c>
      <c r="D20" t="s">
        <v>372</v>
      </c>
      <c r="E20" t="s">
        <v>373</v>
      </c>
      <c r="F20" t="s">
        <v>374</v>
      </c>
      <c r="G20" s="2">
        <v>51072</v>
      </c>
      <c r="H20" s="2">
        <v>49397</v>
      </c>
      <c r="I20" s="2">
        <v>48419</v>
      </c>
      <c r="J20" s="2">
        <v>48211</v>
      </c>
      <c r="K20" s="2">
        <v>47770</v>
      </c>
      <c r="L20" s="2">
        <v>45141</v>
      </c>
      <c r="M20" s="2">
        <v>44640</v>
      </c>
      <c r="N20" s="2">
        <v>44838</v>
      </c>
      <c r="O20" s="2">
        <v>43652</v>
      </c>
      <c r="P20" s="2">
        <v>43455</v>
      </c>
      <c r="Q20" s="2">
        <v>42806</v>
      </c>
      <c r="R20" s="2">
        <v>41572</v>
      </c>
      <c r="S20" s="2">
        <v>43656</v>
      </c>
      <c r="T20" s="2">
        <v>43250</v>
      </c>
      <c r="U20" s="2">
        <v>42726</v>
      </c>
      <c r="V20" s="2">
        <v>43017</v>
      </c>
      <c r="W20" s="2">
        <v>41920</v>
      </c>
      <c r="X20" s="2">
        <v>44252</v>
      </c>
      <c r="Y20" s="2">
        <v>43767</v>
      </c>
      <c r="Z20" s="2">
        <v>45385</v>
      </c>
      <c r="AA20" s="2">
        <v>46981</v>
      </c>
      <c r="AB20" s="2">
        <v>47065</v>
      </c>
      <c r="AC20" s="2">
        <v>47022</v>
      </c>
      <c r="AD20" s="2">
        <v>47174</v>
      </c>
      <c r="AE20" s="2">
        <v>49606</v>
      </c>
      <c r="AF20" s="2">
        <v>50743</v>
      </c>
      <c r="AG20" s="2">
        <v>51684</v>
      </c>
      <c r="AH20" s="2">
        <v>52408</v>
      </c>
      <c r="AI20" s="2">
        <v>49803</v>
      </c>
      <c r="AJ20" s="2">
        <v>47895</v>
      </c>
      <c r="AK20" s="2">
        <v>47065</v>
      </c>
      <c r="AL20" s="2">
        <v>46523</v>
      </c>
      <c r="AM20" s="2">
        <v>43904</v>
      </c>
      <c r="AN20" s="2">
        <v>45114</v>
      </c>
      <c r="AO20" s="2">
        <v>45666</v>
      </c>
      <c r="AP20" s="2">
        <v>45153</v>
      </c>
      <c r="AQ20" s="2">
        <v>44997</v>
      </c>
      <c r="AR20" s="2">
        <v>46993</v>
      </c>
      <c r="AS20" s="2">
        <v>48327</v>
      </c>
      <c r="AT20" s="2">
        <v>48874</v>
      </c>
      <c r="AU20" s="2">
        <v>50377</v>
      </c>
      <c r="AV20" s="2">
        <v>49785</v>
      </c>
      <c r="AW20" s="2">
        <v>50268</v>
      </c>
      <c r="AX20" s="2">
        <v>52602</v>
      </c>
      <c r="AY20" s="2">
        <v>53755</v>
      </c>
      <c r="AZ20" s="2">
        <v>53972</v>
      </c>
      <c r="BA20" s="2">
        <v>54053</v>
      </c>
      <c r="BB20" s="2">
        <v>54468</v>
      </c>
      <c r="BC20" s="2">
        <v>58586</v>
      </c>
      <c r="BD20" s="2">
        <v>53811</v>
      </c>
      <c r="BE20" s="2">
        <v>54273</v>
      </c>
      <c r="BF20" s="2">
        <v>54059</v>
      </c>
      <c r="BG20" s="2">
        <v>53476</v>
      </c>
      <c r="BH20" s="2">
        <v>52038</v>
      </c>
      <c r="BI20" s="2">
        <v>54955</v>
      </c>
      <c r="BJ20" s="2">
        <v>57630</v>
      </c>
      <c r="BK20" s="2">
        <v>56202</v>
      </c>
      <c r="BL20" s="2">
        <v>58883</v>
      </c>
      <c r="BM20" s="2">
        <v>64342</v>
      </c>
      <c r="BN20" s="2">
        <v>65920</v>
      </c>
      <c r="BO20" s="2">
        <v>69191</v>
      </c>
      <c r="BP20" s="2">
        <v>71065</v>
      </c>
      <c r="BQ20" s="2">
        <v>71686</v>
      </c>
      <c r="BR20" s="2">
        <v>71632</v>
      </c>
      <c r="BS20" s="2">
        <v>75462</v>
      </c>
      <c r="BT20" s="2">
        <v>73999</v>
      </c>
      <c r="BU20" s="2">
        <v>74815</v>
      </c>
      <c r="BV20" s="2">
        <v>73362</v>
      </c>
      <c r="BW20" s="2">
        <v>73856</v>
      </c>
      <c r="BX20" s="2">
        <v>72815</v>
      </c>
      <c r="BY20" s="2">
        <v>72153</v>
      </c>
      <c r="BZ20" s="2">
        <v>71349</v>
      </c>
      <c r="CA20" s="2">
        <v>68137</v>
      </c>
      <c r="CB20" s="2">
        <v>67111</v>
      </c>
      <c r="CC20" s="2">
        <v>65897</v>
      </c>
      <c r="CD20" s="2">
        <v>66146</v>
      </c>
      <c r="CE20" s="2">
        <v>66335</v>
      </c>
      <c r="CF20" s="2">
        <v>65950</v>
      </c>
      <c r="CG20" s="2">
        <v>66215</v>
      </c>
      <c r="CH20" s="2">
        <v>64649</v>
      </c>
      <c r="CI20" s="2">
        <v>66224</v>
      </c>
      <c r="CJ20" s="2">
        <v>65856</v>
      </c>
      <c r="CK20" s="2">
        <v>65937</v>
      </c>
      <c r="CL20" s="2">
        <v>67316</v>
      </c>
      <c r="CM20" s="2">
        <v>68155</v>
      </c>
      <c r="CN20" s="2">
        <v>66804</v>
      </c>
      <c r="CO20" s="2">
        <v>67262</v>
      </c>
      <c r="CP20" s="2">
        <v>67628</v>
      </c>
      <c r="CQ20" s="2">
        <v>66753</v>
      </c>
      <c r="CR20" s="2">
        <v>66884</v>
      </c>
      <c r="CS20" s="2">
        <v>67357</v>
      </c>
      <c r="CT20" s="2">
        <v>67705</v>
      </c>
      <c r="CU20" s="2">
        <v>69483</v>
      </c>
      <c r="CV20" s="2">
        <v>71846</v>
      </c>
      <c r="CW20" s="2">
        <v>71269</v>
      </c>
      <c r="CX20" s="2">
        <v>68837</v>
      </c>
      <c r="CY20" s="2">
        <v>66734</v>
      </c>
      <c r="CZ20" s="2">
        <v>67734</v>
      </c>
      <c r="DA20" s="2">
        <v>71812</v>
      </c>
      <c r="DB20" s="2">
        <v>73702</v>
      </c>
      <c r="DC20" s="2">
        <v>74393</v>
      </c>
      <c r="DD20" s="2">
        <v>74474</v>
      </c>
      <c r="DE20" s="2">
        <v>73749</v>
      </c>
      <c r="DF20" s="2">
        <v>75273</v>
      </c>
      <c r="DG20" s="2">
        <v>75322</v>
      </c>
      <c r="DH20" s="2">
        <v>75306</v>
      </c>
      <c r="DI20" s="2">
        <v>76109</v>
      </c>
      <c r="DJ20" s="2">
        <v>75564</v>
      </c>
      <c r="DK20" s="2">
        <v>78702</v>
      </c>
      <c r="DL20" s="2">
        <v>83313</v>
      </c>
      <c r="DM20" s="2">
        <v>77774</v>
      </c>
      <c r="DN20" s="2">
        <v>80494</v>
      </c>
      <c r="DO20" s="2">
        <v>80656</v>
      </c>
      <c r="DP20" s="2">
        <v>83881</v>
      </c>
      <c r="DQ20" s="2">
        <v>83716</v>
      </c>
      <c r="DR20" s="2">
        <v>80870</v>
      </c>
      <c r="DS20" s="2">
        <v>80619</v>
      </c>
      <c r="DT20" s="2">
        <v>80307</v>
      </c>
      <c r="DU20" s="2">
        <v>84317</v>
      </c>
      <c r="DV20" s="2">
        <v>88245</v>
      </c>
      <c r="DW20" s="2">
        <v>88754</v>
      </c>
      <c r="DX20" s="2">
        <v>83391</v>
      </c>
      <c r="DY20" s="2">
        <v>84584</v>
      </c>
      <c r="DZ20" s="2">
        <v>84724</v>
      </c>
      <c r="EA20" s="2">
        <v>87208</v>
      </c>
      <c r="EB20" s="2">
        <v>86590</v>
      </c>
      <c r="EC20" s="2">
        <v>88025</v>
      </c>
      <c r="ED20" s="2">
        <v>88575</v>
      </c>
      <c r="EE20" s="2">
        <v>91052</v>
      </c>
      <c r="EF20" s="2">
        <v>94541</v>
      </c>
      <c r="EG20" s="2">
        <v>95781</v>
      </c>
      <c r="EH20" s="2">
        <v>96029</v>
      </c>
      <c r="EI20" s="2">
        <v>96691</v>
      </c>
      <c r="EJ20" s="2">
        <v>95793</v>
      </c>
      <c r="EK20" s="2">
        <v>97542</v>
      </c>
      <c r="EL20" s="2">
        <v>96024</v>
      </c>
      <c r="EM20" s="2">
        <v>98619</v>
      </c>
      <c r="EN20" s="2">
        <v>102493</v>
      </c>
      <c r="EO20" s="2">
        <v>99552</v>
      </c>
      <c r="EP20" s="2">
        <v>106969</v>
      </c>
      <c r="EQ20" s="2">
        <v>101666</v>
      </c>
      <c r="ER20" s="2">
        <v>103272</v>
      </c>
      <c r="ES20" s="2">
        <v>98198</v>
      </c>
      <c r="ET20" s="2">
        <v>96036</v>
      </c>
      <c r="EU20" s="2">
        <v>90795</v>
      </c>
      <c r="EV20" s="2">
        <v>87418</v>
      </c>
      <c r="EW20" s="2">
        <v>87976</v>
      </c>
      <c r="EX20" s="2">
        <v>86660</v>
      </c>
      <c r="EY20" s="2">
        <v>90007</v>
      </c>
      <c r="EZ20" s="2">
        <v>87938</v>
      </c>
      <c r="FA20" s="2">
        <v>90701</v>
      </c>
      <c r="FB20" s="2">
        <v>92570</v>
      </c>
      <c r="FC20" s="2">
        <v>89358</v>
      </c>
      <c r="FD20" s="2">
        <v>88767</v>
      </c>
      <c r="FE20" s="2">
        <v>90687</v>
      </c>
      <c r="FF20" s="2">
        <v>91791</v>
      </c>
      <c r="FG20" s="2">
        <v>93207</v>
      </c>
      <c r="FH20" s="2">
        <v>90462</v>
      </c>
      <c r="FI20" s="2">
        <v>89954</v>
      </c>
      <c r="FJ20" s="2">
        <v>94360</v>
      </c>
      <c r="FK20" s="2">
        <v>92806</v>
      </c>
      <c r="FL20" s="2">
        <v>95370</v>
      </c>
      <c r="FM20" s="2">
        <v>97806</v>
      </c>
      <c r="FN20" s="2">
        <v>97433</v>
      </c>
      <c r="FO20" s="2">
        <v>100986</v>
      </c>
      <c r="FP20" s="2">
        <v>101232</v>
      </c>
      <c r="FQ20" s="2">
        <v>103142</v>
      </c>
      <c r="FR20" s="2">
        <v>106147</v>
      </c>
      <c r="FS20" s="2">
        <v>110016</v>
      </c>
      <c r="FT20" s="2">
        <v>109592</v>
      </c>
      <c r="FU20" s="2">
        <v>108107</v>
      </c>
      <c r="FV20" s="2">
        <v>111664</v>
      </c>
      <c r="FW20" s="2">
        <v>113398</v>
      </c>
      <c r="FX20" s="2">
        <v>115410</v>
      </c>
      <c r="FY20" s="2">
        <v>119949</v>
      </c>
      <c r="FZ20" s="2">
        <v>117588</v>
      </c>
      <c r="GA20" s="2">
        <v>118379</v>
      </c>
      <c r="GB20" s="2">
        <v>120665</v>
      </c>
      <c r="GC20" s="2">
        <v>121482</v>
      </c>
      <c r="GD20" s="2">
        <v>123835</v>
      </c>
      <c r="GE20" s="2">
        <v>122841</v>
      </c>
      <c r="GF20" s="2">
        <v>120520</v>
      </c>
      <c r="GG20" s="2">
        <v>119714</v>
      </c>
      <c r="GH20" s="2">
        <v>120288</v>
      </c>
      <c r="GI20" s="2">
        <v>124425</v>
      </c>
      <c r="GJ20" s="2">
        <v>123353</v>
      </c>
      <c r="GK20" s="2">
        <v>123425</v>
      </c>
      <c r="GL20" s="2">
        <v>121024</v>
      </c>
      <c r="GM20" s="2">
        <v>117131</v>
      </c>
      <c r="GN20" s="2">
        <v>96088</v>
      </c>
      <c r="GO20" s="2">
        <v>111826</v>
      </c>
      <c r="GP20" s="2">
        <v>118476</v>
      </c>
      <c r="GQ20" s="2">
        <v>115504</v>
      </c>
      <c r="GR20" s="2">
        <v>121418</v>
      </c>
      <c r="GS20" s="2">
        <v>122220</v>
      </c>
      <c r="GT20" s="2">
        <v>125434</v>
      </c>
      <c r="GU20" s="2">
        <v>129865</v>
      </c>
      <c r="GV20" s="2">
        <v>129435</v>
      </c>
      <c r="GW20" s="2">
        <v>129817</v>
      </c>
      <c r="GX20" s="2">
        <v>128388</v>
      </c>
      <c r="GY20" s="2">
        <v>132213</v>
      </c>
      <c r="GZ20" s="2">
        <v>129892</v>
      </c>
      <c r="HA20" s="2">
        <v>128215</v>
      </c>
      <c r="HB20" s="2">
        <v>129771</v>
      </c>
      <c r="HC20" s="2">
        <v>131393</v>
      </c>
      <c r="HD20" s="2">
        <v>132035</v>
      </c>
      <c r="HE20" s="2">
        <v>133160</v>
      </c>
      <c r="HF20" s="2">
        <v>132629</v>
      </c>
      <c r="HG20" s="2">
        <v>135211</v>
      </c>
      <c r="HH20" s="2">
        <v>135852</v>
      </c>
      <c r="HI20" s="3">
        <v>134437.4</v>
      </c>
      <c r="HJ20" s="3">
        <v>134602.20000000001</v>
      </c>
      <c r="HK20" s="3">
        <v>134992.20000000001</v>
      </c>
      <c r="HL20" s="3">
        <v>135009</v>
      </c>
      <c r="HM20" s="3">
        <v>135156</v>
      </c>
      <c r="HN20" s="3">
        <v>135380.29999999999</v>
      </c>
      <c r="HO20" s="3">
        <v>135669.79999999999</v>
      </c>
      <c r="HP20" s="3">
        <v>136082.5</v>
      </c>
      <c r="HQ20" s="3">
        <v>136519.6</v>
      </c>
      <c r="HR20" s="3">
        <v>137056</v>
      </c>
      <c r="HS20" s="3">
        <v>137665.20000000001</v>
      </c>
      <c r="HT20" s="3">
        <v>138307.20000000001</v>
      </c>
      <c r="HU20" s="3">
        <v>139083.5</v>
      </c>
      <c r="HV20" s="3">
        <v>139924.9</v>
      </c>
      <c r="HW20" s="3">
        <v>140827.29999999999</v>
      </c>
      <c r="HX20" s="3">
        <v>141745.9</v>
      </c>
      <c r="HY20" s="3">
        <v>142655.9</v>
      </c>
      <c r="HZ20" s="3">
        <v>143544.5</v>
      </c>
      <c r="IA20" s="3">
        <v>144431.9</v>
      </c>
      <c r="IB20" s="3">
        <v>145333.70000000001</v>
      </c>
      <c r="IC20" s="3">
        <v>146266</v>
      </c>
      <c r="ID20" s="3">
        <v>147240.20000000001</v>
      </c>
      <c r="IE20" s="3">
        <v>148596</v>
      </c>
      <c r="IF20" s="3">
        <v>149871.1</v>
      </c>
      <c r="IG20" s="3">
        <v>151043.70000000001</v>
      </c>
      <c r="IH20" s="3">
        <v>152000.20000000001</v>
      </c>
      <c r="II20" s="3">
        <v>152836.6</v>
      </c>
      <c r="IJ20" s="3">
        <v>153611.79999999999</v>
      </c>
      <c r="IK20" s="3">
        <v>154356.6</v>
      </c>
      <c r="IL20" s="3">
        <v>155091.5</v>
      </c>
      <c r="IM20" s="3">
        <v>155778.79999999999</v>
      </c>
      <c r="IN20" s="3">
        <v>156476.4</v>
      </c>
      <c r="IO20" s="3">
        <v>157184.20000000001</v>
      </c>
      <c r="IP20" s="3">
        <v>157883.79999999999</v>
      </c>
      <c r="IQ20" s="3">
        <v>158597.4</v>
      </c>
      <c r="IR20" s="3">
        <v>159301.4</v>
      </c>
      <c r="IS20" s="3">
        <v>160001.1</v>
      </c>
      <c r="IT20" s="3">
        <v>160702.6</v>
      </c>
      <c r="IU20" s="3">
        <v>161413.9</v>
      </c>
      <c r="IV20" s="3">
        <v>162130.1</v>
      </c>
      <c r="IW20" s="3">
        <v>162853.9</v>
      </c>
      <c r="IX20" s="3">
        <v>163586.70000000001</v>
      </c>
      <c r="IY20" s="3">
        <v>164342.1</v>
      </c>
      <c r="IZ20" s="3">
        <v>165109.70000000001</v>
      </c>
      <c r="JA20" s="3">
        <v>165890.5</v>
      </c>
      <c r="JB20" s="3">
        <v>166684</v>
      </c>
      <c r="JC20" s="3">
        <v>167489.20000000001</v>
      </c>
      <c r="JD20" s="3">
        <v>168306.1</v>
      </c>
      <c r="JE20" s="3">
        <v>169134</v>
      </c>
      <c r="JF20" s="3">
        <v>169971.8</v>
      </c>
      <c r="JG20" s="3">
        <v>170818.5</v>
      </c>
      <c r="JH20" s="3">
        <v>171673.8</v>
      </c>
      <c r="JI20" s="3">
        <v>172538</v>
      </c>
      <c r="JJ20" s="3">
        <v>173409.9</v>
      </c>
      <c r="JK20" s="3">
        <v>174288.4</v>
      </c>
      <c r="JL20" s="3">
        <v>175174.5</v>
      </c>
      <c r="JM20" s="3">
        <v>176067.5</v>
      </c>
      <c r="JN20" s="3">
        <v>176967.2</v>
      </c>
      <c r="JO20" s="3">
        <v>177851.4</v>
      </c>
      <c r="JP20" s="3">
        <v>178742.39999999999</v>
      </c>
      <c r="JQ20" s="3">
        <v>179638.3</v>
      </c>
      <c r="JR20" s="3">
        <v>180539.7</v>
      </c>
      <c r="JS20" s="3">
        <v>181459.7</v>
      </c>
      <c r="JT20" s="3">
        <v>182385.9</v>
      </c>
      <c r="JU20" s="3">
        <v>183320.3</v>
      </c>
      <c r="JV20" s="3">
        <v>184260.1</v>
      </c>
      <c r="JW20" s="3">
        <v>185204.4</v>
      </c>
      <c r="JX20" s="3">
        <v>186155.1</v>
      </c>
      <c r="JY20" s="3">
        <v>187096.1</v>
      </c>
      <c r="JZ20" s="3">
        <v>188042.6</v>
      </c>
      <c r="KA20" s="3">
        <v>188993.7</v>
      </c>
      <c r="KB20" s="3">
        <v>189951.1</v>
      </c>
      <c r="KC20" s="3">
        <v>190881</v>
      </c>
      <c r="KD20" s="3">
        <v>191815.2</v>
      </c>
      <c r="KE20" s="3">
        <v>192753.4</v>
      </c>
      <c r="KF20" s="3">
        <v>193697</v>
      </c>
      <c r="KG20" s="3">
        <v>194614.39999999999</v>
      </c>
      <c r="KH20" s="3">
        <v>195536</v>
      </c>
      <c r="KI20" s="3">
        <v>196461.3</v>
      </c>
      <c r="KJ20" s="3">
        <v>197391.2</v>
      </c>
      <c r="KK20" s="3">
        <v>198311.7</v>
      </c>
      <c r="KL20" s="3">
        <v>199235.8</v>
      </c>
      <c r="KM20" s="3">
        <v>200163.3</v>
      </c>
      <c r="KN20" s="3">
        <v>201095</v>
      </c>
      <c r="KO20" s="3">
        <v>202037.5</v>
      </c>
      <c r="KP20" s="3">
        <v>202984.1</v>
      </c>
      <c r="KQ20" s="3">
        <v>203933.8</v>
      </c>
      <c r="KR20" s="3">
        <v>204887.7</v>
      </c>
      <c r="KS20" s="3">
        <v>205833.60000000001</v>
      </c>
      <c r="KT20" s="3">
        <v>206783</v>
      </c>
      <c r="KU20" s="3">
        <v>207735.9</v>
      </c>
      <c r="KV20" s="3">
        <v>208693</v>
      </c>
      <c r="KW20" s="3">
        <v>209649.1</v>
      </c>
      <c r="KX20" s="3">
        <v>210608.5</v>
      </c>
      <c r="KY20" s="3">
        <v>211571</v>
      </c>
      <c r="KZ20" s="3">
        <v>212537.4</v>
      </c>
      <c r="LA20" s="3">
        <v>213491.1</v>
      </c>
      <c r="LB20" s="3">
        <v>214447.7</v>
      </c>
      <c r="LC20" s="3">
        <v>215382.1</v>
      </c>
      <c r="LD20" s="3">
        <v>216319.6</v>
      </c>
      <c r="LE20" s="3">
        <v>217254.3</v>
      </c>
      <c r="LF20" s="3">
        <v>218191.8</v>
      </c>
      <c r="LG20" s="3">
        <v>219131.8</v>
      </c>
      <c r="LH20" s="3">
        <v>220075.4</v>
      </c>
      <c r="LI20" s="3">
        <v>221013.5</v>
      </c>
      <c r="LJ20" s="3">
        <v>221954.4</v>
      </c>
      <c r="LK20" s="3">
        <v>222897.7</v>
      </c>
      <c r="LL20" s="3">
        <v>223844.3</v>
      </c>
      <c r="LM20" s="3">
        <v>224776.2</v>
      </c>
      <c r="LN20" s="3">
        <v>225710.4</v>
      </c>
      <c r="LO20" s="3">
        <v>226646.8</v>
      </c>
      <c r="LP20" s="3">
        <v>227586.6</v>
      </c>
      <c r="LQ20" s="3">
        <v>228528.3</v>
      </c>
      <c r="LR20" s="3">
        <v>229472.9</v>
      </c>
      <c r="LS20" s="3">
        <v>230419.7</v>
      </c>
      <c r="LT20" s="3">
        <v>231370</v>
      </c>
      <c r="LU20" s="3">
        <v>232314.6</v>
      </c>
      <c r="LV20" s="3">
        <v>233261.6</v>
      </c>
      <c r="LW20" s="3">
        <v>234211</v>
      </c>
      <c r="LX20" s="3">
        <v>235163.7</v>
      </c>
      <c r="LY20" s="3">
        <v>236111.3</v>
      </c>
      <c r="LZ20" s="3">
        <v>237060.8</v>
      </c>
      <c r="MA20" s="3">
        <v>238012.9</v>
      </c>
      <c r="MB20" s="3">
        <v>238967.7</v>
      </c>
      <c r="MC20" s="3">
        <v>239924.5</v>
      </c>
      <c r="MD20" s="3">
        <v>240883.7</v>
      </c>
      <c r="ME20" s="3">
        <v>241845.3</v>
      </c>
      <c r="MF20" s="3">
        <v>242809.8</v>
      </c>
      <c r="MG20" s="3">
        <v>243782.2</v>
      </c>
      <c r="MH20" s="3">
        <v>244757.3</v>
      </c>
      <c r="MI20" s="3">
        <v>245734.7</v>
      </c>
      <c r="MJ20" s="3">
        <v>246715.7</v>
      </c>
      <c r="MK20" s="3">
        <v>247694.3</v>
      </c>
      <c r="ML20" s="3">
        <v>248675.9</v>
      </c>
      <c r="MM20" s="3">
        <v>249659.8</v>
      </c>
      <c r="MN20" s="3">
        <v>250647.1</v>
      </c>
      <c r="MO20" s="3">
        <v>251642.2</v>
      </c>
      <c r="MP20" s="3">
        <v>252639.5</v>
      </c>
      <c r="MQ20" s="3">
        <v>253639.1</v>
      </c>
      <c r="MR20" s="3">
        <v>254642.2</v>
      </c>
      <c r="MS20" s="3">
        <v>255648</v>
      </c>
      <c r="MT20" s="3">
        <v>256656.2</v>
      </c>
      <c r="MU20" t="s">
        <v>375</v>
      </c>
      <c r="MV20" t="b">
        <v>1</v>
      </c>
      <c r="MW20" s="1" t="s">
        <v>376</v>
      </c>
      <c r="MX20" t="s">
        <v>377</v>
      </c>
      <c r="MY20">
        <v>2025</v>
      </c>
      <c r="MZ20">
        <v>2</v>
      </c>
      <c r="NA20" t="s">
        <v>377</v>
      </c>
      <c r="NB20" t="s">
        <v>765</v>
      </c>
      <c r="NC20" s="1" t="s">
        <v>766</v>
      </c>
      <c r="ND20" t="s">
        <v>380</v>
      </c>
      <c r="NE20" t="s">
        <v>767</v>
      </c>
      <c r="NF20" t="s">
        <v>819</v>
      </c>
    </row>
    <row r="21" spans="1:370" x14ac:dyDescent="0.25">
      <c r="A21" t="s">
        <v>370</v>
      </c>
      <c r="B21" t="s">
        <v>768</v>
      </c>
      <c r="C21" t="s">
        <v>2</v>
      </c>
      <c r="D21" t="s">
        <v>372</v>
      </c>
      <c r="E21" t="s">
        <v>373</v>
      </c>
      <c r="F21" t="s">
        <v>374</v>
      </c>
      <c r="G21" s="2">
        <v>63412</v>
      </c>
      <c r="H21" s="2">
        <v>63888</v>
      </c>
      <c r="I21" s="2">
        <v>64489</v>
      </c>
      <c r="J21" s="2">
        <v>64510</v>
      </c>
      <c r="K21" s="2">
        <v>63666</v>
      </c>
      <c r="L21" s="2">
        <v>64868</v>
      </c>
      <c r="M21" s="2">
        <v>65581</v>
      </c>
      <c r="N21" s="2">
        <v>66500</v>
      </c>
      <c r="O21" s="2">
        <v>69178</v>
      </c>
      <c r="P21" s="2">
        <v>68261</v>
      </c>
      <c r="Q21" s="2">
        <v>68460</v>
      </c>
      <c r="R21" s="2">
        <v>69822</v>
      </c>
      <c r="S21" s="2">
        <v>69850</v>
      </c>
      <c r="T21" s="2">
        <v>70434</v>
      </c>
      <c r="U21" s="2">
        <v>70130</v>
      </c>
      <c r="V21" s="2">
        <v>69556</v>
      </c>
      <c r="W21" s="2">
        <v>68842</v>
      </c>
      <c r="X21" s="2">
        <v>69329</v>
      </c>
      <c r="Y21" s="2">
        <v>69167</v>
      </c>
      <c r="Z21" s="2">
        <v>69035</v>
      </c>
      <c r="AA21" s="2">
        <v>69758</v>
      </c>
      <c r="AB21" s="2">
        <v>69869</v>
      </c>
      <c r="AC21" s="2">
        <v>70523</v>
      </c>
      <c r="AD21" s="2">
        <v>70836</v>
      </c>
      <c r="AE21" s="2">
        <v>70546</v>
      </c>
      <c r="AF21" s="2">
        <v>71937</v>
      </c>
      <c r="AG21" s="2">
        <v>71217</v>
      </c>
      <c r="AH21" s="2">
        <v>71573</v>
      </c>
      <c r="AI21" s="2">
        <v>71984</v>
      </c>
      <c r="AJ21" s="2">
        <v>71355</v>
      </c>
      <c r="AK21" s="2">
        <v>72470</v>
      </c>
      <c r="AL21" s="2">
        <v>72724</v>
      </c>
      <c r="AM21" s="2">
        <v>71880</v>
      </c>
      <c r="AN21" s="2">
        <v>72523</v>
      </c>
      <c r="AO21" s="2">
        <v>72616</v>
      </c>
      <c r="AP21" s="2">
        <v>71216</v>
      </c>
      <c r="AQ21" s="2">
        <v>72250</v>
      </c>
      <c r="AR21" s="2">
        <v>72358</v>
      </c>
      <c r="AS21" s="2">
        <v>72477</v>
      </c>
      <c r="AT21" s="2">
        <v>72926</v>
      </c>
      <c r="AU21" s="2">
        <v>72725</v>
      </c>
      <c r="AV21" s="2">
        <v>73998</v>
      </c>
      <c r="AW21" s="2">
        <v>73636</v>
      </c>
      <c r="AX21" s="2">
        <v>74179</v>
      </c>
      <c r="AY21" s="2">
        <v>74707</v>
      </c>
      <c r="AZ21" s="2">
        <v>73990</v>
      </c>
      <c r="BA21" s="2">
        <v>74540</v>
      </c>
      <c r="BB21" s="2">
        <v>74804</v>
      </c>
      <c r="BC21" s="2">
        <v>75635</v>
      </c>
      <c r="BD21" s="2">
        <v>73138</v>
      </c>
      <c r="BE21" s="2">
        <v>74107</v>
      </c>
      <c r="BF21" s="2">
        <v>74252</v>
      </c>
      <c r="BG21" s="2">
        <v>76095</v>
      </c>
      <c r="BH21" s="2">
        <v>75644</v>
      </c>
      <c r="BI21" s="2">
        <v>74989</v>
      </c>
      <c r="BJ21" s="2">
        <v>74997</v>
      </c>
      <c r="BK21" s="2">
        <v>74708</v>
      </c>
      <c r="BL21" s="2">
        <v>75880</v>
      </c>
      <c r="BM21" s="2">
        <v>75597</v>
      </c>
      <c r="BN21" s="2">
        <v>75399</v>
      </c>
      <c r="BO21" s="2">
        <v>75663</v>
      </c>
      <c r="BP21" s="2">
        <v>75550</v>
      </c>
      <c r="BQ21" s="2">
        <v>74899</v>
      </c>
      <c r="BR21" s="2">
        <v>75953</v>
      </c>
      <c r="BS21" s="2">
        <v>75395</v>
      </c>
      <c r="BT21" s="2">
        <v>75734</v>
      </c>
      <c r="BU21" s="2">
        <v>76909</v>
      </c>
      <c r="BV21" s="2">
        <v>76551</v>
      </c>
      <c r="BW21" s="2">
        <v>77235</v>
      </c>
      <c r="BX21" s="2">
        <v>77520</v>
      </c>
      <c r="BY21" s="2">
        <v>78145</v>
      </c>
      <c r="BZ21" s="2">
        <v>78838</v>
      </c>
      <c r="CA21" s="2">
        <v>79041</v>
      </c>
      <c r="CB21" s="2">
        <v>81070</v>
      </c>
      <c r="CC21" s="2">
        <v>80462</v>
      </c>
      <c r="CD21" s="2">
        <v>80327</v>
      </c>
      <c r="CE21" s="2">
        <v>80646</v>
      </c>
      <c r="CF21" s="2">
        <v>80966</v>
      </c>
      <c r="CG21" s="2">
        <v>80958</v>
      </c>
      <c r="CH21" s="2">
        <v>81332</v>
      </c>
      <c r="CI21" s="2">
        <v>80611</v>
      </c>
      <c r="CJ21" s="2">
        <v>79936</v>
      </c>
      <c r="CK21" s="2">
        <v>80863</v>
      </c>
      <c r="CL21" s="2">
        <v>80801</v>
      </c>
      <c r="CM21" s="2">
        <v>80693</v>
      </c>
      <c r="CN21" s="2">
        <v>81916</v>
      </c>
      <c r="CO21" s="2">
        <v>81861</v>
      </c>
      <c r="CP21" s="2">
        <v>81569</v>
      </c>
      <c r="CQ21" s="2">
        <v>82420</v>
      </c>
      <c r="CR21" s="2">
        <v>82730</v>
      </c>
      <c r="CS21" s="2">
        <v>82532</v>
      </c>
      <c r="CT21" s="2">
        <v>82886</v>
      </c>
      <c r="CU21" s="2">
        <v>83359</v>
      </c>
      <c r="CV21" s="2">
        <v>82760</v>
      </c>
      <c r="CW21" s="2">
        <v>83261</v>
      </c>
      <c r="CX21" s="2">
        <v>83484</v>
      </c>
      <c r="CY21" s="2">
        <v>82772</v>
      </c>
      <c r="CZ21" s="2">
        <v>81353</v>
      </c>
      <c r="DA21" s="2">
        <v>82427</v>
      </c>
      <c r="DB21" s="2">
        <v>84058</v>
      </c>
      <c r="DC21" s="2">
        <v>84775</v>
      </c>
      <c r="DD21" s="2">
        <v>85124</v>
      </c>
      <c r="DE21" s="2">
        <v>85950</v>
      </c>
      <c r="DF21" s="2">
        <v>85893</v>
      </c>
      <c r="DG21" s="2">
        <v>85762</v>
      </c>
      <c r="DH21" s="2">
        <v>88720</v>
      </c>
      <c r="DI21" s="2">
        <v>89707</v>
      </c>
      <c r="DJ21" s="2">
        <v>89800</v>
      </c>
      <c r="DK21" s="2">
        <v>89286</v>
      </c>
      <c r="DL21" s="2">
        <v>91962</v>
      </c>
      <c r="DM21" s="2">
        <v>92728</v>
      </c>
      <c r="DN21" s="2">
        <v>92470</v>
      </c>
      <c r="DO21" s="2">
        <v>95572</v>
      </c>
      <c r="DP21" s="2">
        <v>93844</v>
      </c>
      <c r="DQ21" s="2">
        <v>96405</v>
      </c>
      <c r="DR21" s="2">
        <v>98194</v>
      </c>
      <c r="DS21" s="2">
        <v>97996</v>
      </c>
      <c r="DT21" s="2">
        <v>99479</v>
      </c>
      <c r="DU21" s="2">
        <v>100956</v>
      </c>
      <c r="DV21" s="2">
        <v>100900</v>
      </c>
      <c r="DW21" s="2">
        <v>101201</v>
      </c>
      <c r="DX21" s="2">
        <v>103491</v>
      </c>
      <c r="DY21" s="2">
        <v>104847</v>
      </c>
      <c r="DZ21" s="2">
        <v>106647</v>
      </c>
      <c r="EA21" s="2">
        <v>106965</v>
      </c>
      <c r="EB21" s="2">
        <v>108070</v>
      </c>
      <c r="EC21" s="2">
        <v>108663</v>
      </c>
      <c r="ED21" s="2">
        <v>109673</v>
      </c>
      <c r="EE21" s="2">
        <v>109227</v>
      </c>
      <c r="EF21" s="2">
        <v>111034</v>
      </c>
      <c r="EG21" s="2">
        <v>111435</v>
      </c>
      <c r="EH21" s="2">
        <v>111911</v>
      </c>
      <c r="EI21" s="2">
        <v>112873</v>
      </c>
      <c r="EJ21" s="2">
        <v>112232</v>
      </c>
      <c r="EK21" s="2">
        <v>113420</v>
      </c>
      <c r="EL21" s="2">
        <v>113369</v>
      </c>
      <c r="EM21" s="2">
        <v>114363</v>
      </c>
      <c r="EN21" s="2">
        <v>114182</v>
      </c>
      <c r="EO21" s="2">
        <v>115149</v>
      </c>
      <c r="EP21" s="2">
        <v>114103</v>
      </c>
      <c r="EQ21" s="2">
        <v>115993</v>
      </c>
      <c r="ER21" s="2">
        <v>115307</v>
      </c>
      <c r="ES21" s="2">
        <v>117362</v>
      </c>
      <c r="ET21" s="2">
        <v>118565</v>
      </c>
      <c r="EU21" s="2">
        <v>117859</v>
      </c>
      <c r="EV21" s="2">
        <v>117610</v>
      </c>
      <c r="EW21" s="2">
        <v>118717</v>
      </c>
      <c r="EX21" s="2">
        <v>119548</v>
      </c>
      <c r="EY21" s="2">
        <v>117946</v>
      </c>
      <c r="EZ21" s="2">
        <v>118254</v>
      </c>
      <c r="FA21" s="2">
        <v>118609</v>
      </c>
      <c r="FB21" s="2">
        <v>118817</v>
      </c>
      <c r="FC21" s="2">
        <v>119224</v>
      </c>
      <c r="FD21" s="2">
        <v>117522</v>
      </c>
      <c r="FE21" s="2">
        <v>117292</v>
      </c>
      <c r="FF21" s="2">
        <v>118072</v>
      </c>
      <c r="FG21" s="2">
        <v>121472</v>
      </c>
      <c r="FH21" s="2">
        <v>118038</v>
      </c>
      <c r="FI21" s="2">
        <v>119084</v>
      </c>
      <c r="FJ21" s="2">
        <v>120427</v>
      </c>
      <c r="FK21" s="2">
        <v>118915</v>
      </c>
      <c r="FL21" s="2">
        <v>119339</v>
      </c>
      <c r="FM21" s="2">
        <v>119283</v>
      </c>
      <c r="FN21" s="2">
        <v>121652</v>
      </c>
      <c r="FO21" s="2">
        <v>122173</v>
      </c>
      <c r="FP21" s="2">
        <v>122833</v>
      </c>
      <c r="FQ21" s="2">
        <v>122880</v>
      </c>
      <c r="FR21" s="2">
        <v>122448</v>
      </c>
      <c r="FS21" s="2">
        <v>122358</v>
      </c>
      <c r="FT21" s="2">
        <v>123906</v>
      </c>
      <c r="FU21" s="2">
        <v>124669</v>
      </c>
      <c r="FV21" s="2">
        <v>124256</v>
      </c>
      <c r="FW21" s="2">
        <v>124722</v>
      </c>
      <c r="FX21" s="2">
        <v>124943</v>
      </c>
      <c r="FY21" s="2">
        <v>125086</v>
      </c>
      <c r="FZ21" s="2">
        <v>124773</v>
      </c>
      <c r="GA21" s="2">
        <v>125247</v>
      </c>
      <c r="GB21" s="2">
        <v>126105</v>
      </c>
      <c r="GC21" s="2">
        <v>126510</v>
      </c>
      <c r="GD21" s="2">
        <v>126734</v>
      </c>
      <c r="GE21" s="2">
        <v>126485</v>
      </c>
      <c r="GF21" s="2">
        <v>126524</v>
      </c>
      <c r="GG21" s="2">
        <v>126668</v>
      </c>
      <c r="GH21" s="2">
        <v>128164</v>
      </c>
      <c r="GI21" s="2">
        <v>128838</v>
      </c>
      <c r="GJ21" s="2">
        <v>131389</v>
      </c>
      <c r="GK21" s="2">
        <v>130543</v>
      </c>
      <c r="GL21" s="2">
        <v>132024</v>
      </c>
      <c r="GM21" s="2">
        <v>129380</v>
      </c>
      <c r="GN21" s="2">
        <v>106179</v>
      </c>
      <c r="GO21" s="2">
        <v>125054</v>
      </c>
      <c r="GP21" s="2">
        <v>131064</v>
      </c>
      <c r="GQ21" s="2">
        <v>130685</v>
      </c>
      <c r="GR21" s="2">
        <v>142424</v>
      </c>
      <c r="GS21" s="2">
        <v>140757</v>
      </c>
      <c r="GT21" s="2">
        <v>141708</v>
      </c>
      <c r="GU21" s="2">
        <v>141435</v>
      </c>
      <c r="GV21" s="2">
        <v>137605</v>
      </c>
      <c r="GW21" s="2">
        <v>138735</v>
      </c>
      <c r="GX21" s="2">
        <v>138174</v>
      </c>
      <c r="GY21" s="2">
        <v>138343</v>
      </c>
      <c r="GZ21" s="2">
        <v>141823</v>
      </c>
      <c r="HA21" s="2">
        <v>143463</v>
      </c>
      <c r="HB21" s="2">
        <v>143740</v>
      </c>
      <c r="HC21" s="2">
        <v>144572</v>
      </c>
      <c r="HD21" s="2">
        <v>146475</v>
      </c>
      <c r="HE21" s="2">
        <v>147313</v>
      </c>
      <c r="HF21" s="2">
        <v>148041</v>
      </c>
      <c r="HG21" s="2">
        <v>147677</v>
      </c>
      <c r="HH21" s="2">
        <v>149602</v>
      </c>
      <c r="HI21" s="3">
        <v>150350</v>
      </c>
      <c r="HJ21" s="3">
        <v>151064.1</v>
      </c>
      <c r="HK21" s="3">
        <v>151574.29999999999</v>
      </c>
      <c r="HL21" s="3">
        <v>151009.70000000001</v>
      </c>
      <c r="HM21" s="3">
        <v>151452.70000000001</v>
      </c>
      <c r="HN21" s="3">
        <v>152003.6</v>
      </c>
      <c r="HO21" s="3">
        <v>152628.9</v>
      </c>
      <c r="HP21" s="3">
        <v>153342.9</v>
      </c>
      <c r="HQ21" s="3">
        <v>153963</v>
      </c>
      <c r="HR21" s="3">
        <v>154595.20000000001</v>
      </c>
      <c r="HS21" s="3">
        <v>155238.79999999999</v>
      </c>
      <c r="HT21" s="3">
        <v>155925.79999999999</v>
      </c>
      <c r="HU21" s="3">
        <v>156564.4</v>
      </c>
      <c r="HV21" s="3">
        <v>157202</v>
      </c>
      <c r="HW21" s="3">
        <v>157838.70000000001</v>
      </c>
      <c r="HX21" s="3">
        <v>158477</v>
      </c>
      <c r="HY21" s="3">
        <v>159126.1</v>
      </c>
      <c r="HZ21" s="3">
        <v>159774.20000000001</v>
      </c>
      <c r="IA21" s="3">
        <v>160421.5</v>
      </c>
      <c r="IB21" s="3">
        <v>161060.79999999999</v>
      </c>
      <c r="IC21" s="3">
        <v>161686.5</v>
      </c>
      <c r="ID21" s="3">
        <v>162266.29999999999</v>
      </c>
      <c r="IE21" s="3">
        <v>163859.79999999999</v>
      </c>
      <c r="IF21" s="3">
        <v>164449.60000000001</v>
      </c>
      <c r="IG21" s="3">
        <v>165041.70000000001</v>
      </c>
      <c r="IH21" s="3">
        <v>165635.79999999999</v>
      </c>
      <c r="II21" s="3">
        <v>166248.70000000001</v>
      </c>
      <c r="IJ21" s="3">
        <v>166863.79999999999</v>
      </c>
      <c r="IK21" s="3">
        <v>167489.5</v>
      </c>
      <c r="IL21" s="3">
        <v>168134.39999999999</v>
      </c>
      <c r="IM21" s="3">
        <v>168754.2</v>
      </c>
      <c r="IN21" s="3">
        <v>169377.4</v>
      </c>
      <c r="IO21" s="3">
        <v>170010.4</v>
      </c>
      <c r="IP21" s="3">
        <v>170632</v>
      </c>
      <c r="IQ21" s="3">
        <v>171270.6</v>
      </c>
      <c r="IR21" s="3">
        <v>171896.2</v>
      </c>
      <c r="IS21" s="3">
        <v>172516.5</v>
      </c>
      <c r="IT21" s="3">
        <v>173139</v>
      </c>
      <c r="IU21" s="3">
        <v>173773.3</v>
      </c>
      <c r="IV21" s="3">
        <v>174410.3</v>
      </c>
      <c r="IW21" s="3">
        <v>175049.9</v>
      </c>
      <c r="IX21" s="3">
        <v>175692.1</v>
      </c>
      <c r="IY21" s="3">
        <v>176351.1</v>
      </c>
      <c r="IZ21" s="3">
        <v>177013.6</v>
      </c>
      <c r="JA21" s="3">
        <v>177679.4</v>
      </c>
      <c r="JB21" s="3">
        <v>178348.5</v>
      </c>
      <c r="JC21" s="3">
        <v>179021</v>
      </c>
      <c r="JD21" s="3">
        <v>179696.8</v>
      </c>
      <c r="JE21" s="3">
        <v>180375.9</v>
      </c>
      <c r="JF21" s="3">
        <v>181058.4</v>
      </c>
      <c r="JG21" s="3">
        <v>181744.2</v>
      </c>
      <c r="JH21" s="3">
        <v>182433.3</v>
      </c>
      <c r="JI21" s="3">
        <v>183125.9</v>
      </c>
      <c r="JJ21" s="3">
        <v>183822</v>
      </c>
      <c r="JK21" s="3">
        <v>184521.5</v>
      </c>
      <c r="JL21" s="3">
        <v>185224.4</v>
      </c>
      <c r="JM21" s="3">
        <v>185930.9</v>
      </c>
      <c r="JN21" s="3">
        <v>186640.8</v>
      </c>
      <c r="JO21" s="3">
        <v>187354.2</v>
      </c>
      <c r="JP21" s="3">
        <v>188070.8</v>
      </c>
      <c r="JQ21" s="3">
        <v>188790.5</v>
      </c>
      <c r="JR21" s="3">
        <v>189513.5</v>
      </c>
      <c r="JS21" s="3">
        <v>190254.4</v>
      </c>
      <c r="JT21" s="3">
        <v>190998.7</v>
      </c>
      <c r="JU21" s="3">
        <v>191748.8</v>
      </c>
      <c r="JV21" s="3">
        <v>192502.3</v>
      </c>
      <c r="JW21" s="3">
        <v>193259.3</v>
      </c>
      <c r="JX21" s="3">
        <v>194019.6</v>
      </c>
      <c r="JY21" s="3">
        <v>194767.5</v>
      </c>
      <c r="JZ21" s="3">
        <v>195518.6</v>
      </c>
      <c r="KA21" s="3">
        <v>196272.7</v>
      </c>
      <c r="KB21" s="3">
        <v>197030</v>
      </c>
      <c r="KC21" s="3">
        <v>197755.8</v>
      </c>
      <c r="KD21" s="3">
        <v>198483.9</v>
      </c>
      <c r="KE21" s="3">
        <v>199214.5</v>
      </c>
      <c r="KF21" s="3">
        <v>199947.5</v>
      </c>
      <c r="KG21" s="3">
        <v>200651.1</v>
      </c>
      <c r="KH21" s="3">
        <v>201356.5</v>
      </c>
      <c r="KI21" s="3">
        <v>202063.9</v>
      </c>
      <c r="KJ21" s="3">
        <v>202773</v>
      </c>
      <c r="KK21" s="3">
        <v>203470.4</v>
      </c>
      <c r="KL21" s="3">
        <v>204169.3</v>
      </c>
      <c r="KM21" s="3">
        <v>204869.9</v>
      </c>
      <c r="KN21" s="3">
        <v>205572.2</v>
      </c>
      <c r="KO21" s="3">
        <v>206283.2</v>
      </c>
      <c r="KP21" s="3">
        <v>206996</v>
      </c>
      <c r="KQ21" s="3">
        <v>207710.7</v>
      </c>
      <c r="KR21" s="3">
        <v>208427.1</v>
      </c>
      <c r="KS21" s="3">
        <v>209133.4</v>
      </c>
      <c r="KT21" s="3">
        <v>209841.3</v>
      </c>
      <c r="KU21" s="3">
        <v>210550.9</v>
      </c>
      <c r="KV21" s="3">
        <v>211262.2</v>
      </c>
      <c r="KW21" s="3">
        <v>211969.9</v>
      </c>
      <c r="KX21" s="3">
        <v>212679.2</v>
      </c>
      <c r="KY21" s="3">
        <v>213390.1</v>
      </c>
      <c r="KZ21" s="3">
        <v>214102.5</v>
      </c>
      <c r="LA21" s="3">
        <v>214799.8</v>
      </c>
      <c r="LB21" s="3">
        <v>215498.3</v>
      </c>
      <c r="LC21" s="3">
        <v>216205.1</v>
      </c>
      <c r="LD21" s="3">
        <v>216912.9</v>
      </c>
      <c r="LE21" s="3">
        <v>217616.3</v>
      </c>
      <c r="LF21" s="3">
        <v>218320.6</v>
      </c>
      <c r="LG21" s="3">
        <v>219025.9</v>
      </c>
      <c r="LH21" s="3">
        <v>219732.4</v>
      </c>
      <c r="LI21" s="3">
        <v>220431.5</v>
      </c>
      <c r="LJ21" s="3">
        <v>221131.6</v>
      </c>
      <c r="LK21" s="3">
        <v>221832.6</v>
      </c>
      <c r="LL21" s="3">
        <v>222534.6</v>
      </c>
      <c r="LM21" s="3">
        <v>223220.3</v>
      </c>
      <c r="LN21" s="3">
        <v>223906.5</v>
      </c>
      <c r="LO21" s="3">
        <v>224593.4</v>
      </c>
      <c r="LP21" s="3">
        <v>225281</v>
      </c>
      <c r="LQ21" s="3">
        <v>225968.9</v>
      </c>
      <c r="LR21" s="3">
        <v>226657.6</v>
      </c>
      <c r="LS21" s="3">
        <v>227347</v>
      </c>
      <c r="LT21" s="3">
        <v>228037</v>
      </c>
      <c r="LU21" s="3">
        <v>228720.3</v>
      </c>
      <c r="LV21" s="3">
        <v>229404.1</v>
      </c>
      <c r="LW21" s="3">
        <v>230088.4</v>
      </c>
      <c r="LX21" s="3">
        <v>230773.3</v>
      </c>
      <c r="LY21" s="3">
        <v>231451.7</v>
      </c>
      <c r="LZ21" s="3">
        <v>232130.4</v>
      </c>
      <c r="MA21" s="3">
        <v>232809.60000000001</v>
      </c>
      <c r="MB21" s="3">
        <v>233489.4</v>
      </c>
      <c r="MC21" s="3">
        <v>234169.2</v>
      </c>
      <c r="MD21" s="3">
        <v>234849.6</v>
      </c>
      <c r="ME21" s="3">
        <v>235530.6</v>
      </c>
      <c r="MF21" s="3">
        <v>236212.2</v>
      </c>
      <c r="MG21" s="3">
        <v>236899.8</v>
      </c>
      <c r="MH21" s="3">
        <v>237588.1</v>
      </c>
      <c r="MI21" s="3">
        <v>238277.2</v>
      </c>
      <c r="MJ21" s="3">
        <v>238966.9</v>
      </c>
      <c r="MK21" s="3">
        <v>239652.6</v>
      </c>
      <c r="ML21" s="3">
        <v>240339</v>
      </c>
      <c r="MM21" s="3">
        <v>241026</v>
      </c>
      <c r="MN21" s="3">
        <v>241713.7</v>
      </c>
      <c r="MO21" s="3">
        <v>242407.2</v>
      </c>
      <c r="MP21" s="3">
        <v>243101.4</v>
      </c>
      <c r="MQ21" s="3">
        <v>243796.4</v>
      </c>
      <c r="MR21" s="3">
        <v>244492.2</v>
      </c>
      <c r="MS21" s="3">
        <v>245188.8</v>
      </c>
      <c r="MT21" s="3">
        <v>245886.2</v>
      </c>
      <c r="MU21" t="s">
        <v>375</v>
      </c>
      <c r="MV21" t="b">
        <v>1</v>
      </c>
      <c r="MW21" s="1" t="s">
        <v>376</v>
      </c>
      <c r="MX21" t="s">
        <v>377</v>
      </c>
      <c r="MY21">
        <v>2025</v>
      </c>
      <c r="MZ21">
        <v>2</v>
      </c>
      <c r="NA21" t="s">
        <v>377</v>
      </c>
      <c r="NB21" t="s">
        <v>769</v>
      </c>
      <c r="NC21" s="1" t="s">
        <v>770</v>
      </c>
      <c r="ND21" t="s">
        <v>380</v>
      </c>
      <c r="NE21" t="s">
        <v>771</v>
      </c>
      <c r="NF21" t="s">
        <v>819</v>
      </c>
    </row>
    <row r="22" spans="1:370" x14ac:dyDescent="0.25">
      <c r="A22" t="s">
        <v>370</v>
      </c>
      <c r="B22" t="s">
        <v>772</v>
      </c>
      <c r="C22" t="s">
        <v>2</v>
      </c>
      <c r="D22" t="s">
        <v>372</v>
      </c>
      <c r="E22" t="s">
        <v>373</v>
      </c>
      <c r="F22" t="s">
        <v>374</v>
      </c>
      <c r="G22" s="2">
        <v>37695</v>
      </c>
      <c r="H22" s="2">
        <v>38567</v>
      </c>
      <c r="I22" s="2">
        <v>39531</v>
      </c>
      <c r="J22" s="2">
        <v>39838</v>
      </c>
      <c r="K22" s="2">
        <v>40816</v>
      </c>
      <c r="L22" s="2">
        <v>42116</v>
      </c>
      <c r="M22" s="2">
        <v>42423</v>
      </c>
      <c r="N22" s="2">
        <v>41560</v>
      </c>
      <c r="O22" s="2">
        <v>41260</v>
      </c>
      <c r="P22" s="2">
        <v>39629</v>
      </c>
      <c r="Q22" s="2">
        <v>39558</v>
      </c>
      <c r="R22" s="2">
        <v>41536</v>
      </c>
      <c r="S22" s="2">
        <v>42320</v>
      </c>
      <c r="T22" s="2">
        <v>43915</v>
      </c>
      <c r="U22" s="2">
        <v>44253</v>
      </c>
      <c r="V22" s="2">
        <v>45809</v>
      </c>
      <c r="W22" s="2">
        <v>45848</v>
      </c>
      <c r="X22" s="2">
        <v>46850</v>
      </c>
      <c r="Y22" s="2">
        <v>48538</v>
      </c>
      <c r="Z22" s="2">
        <v>46686</v>
      </c>
      <c r="AA22" s="2">
        <v>47073</v>
      </c>
      <c r="AB22" s="2">
        <v>47887</v>
      </c>
      <c r="AC22" s="2">
        <v>48070</v>
      </c>
      <c r="AD22" s="2">
        <v>47993</v>
      </c>
      <c r="AE22" s="2">
        <v>44319</v>
      </c>
      <c r="AF22" s="2">
        <v>52270</v>
      </c>
      <c r="AG22" s="2">
        <v>50434</v>
      </c>
      <c r="AH22" s="2">
        <v>50803</v>
      </c>
      <c r="AI22" s="2">
        <v>51498</v>
      </c>
      <c r="AJ22" s="2">
        <v>49387</v>
      </c>
      <c r="AK22" s="2">
        <v>48125</v>
      </c>
      <c r="AL22" s="2">
        <v>47799</v>
      </c>
      <c r="AM22" s="2">
        <v>47418</v>
      </c>
      <c r="AN22" s="2">
        <v>48008</v>
      </c>
      <c r="AO22" s="2">
        <v>50216</v>
      </c>
      <c r="AP22" s="2">
        <v>49976</v>
      </c>
      <c r="AQ22" s="2">
        <v>48849</v>
      </c>
      <c r="AR22" s="2">
        <v>49882</v>
      </c>
      <c r="AS22" s="2">
        <v>48863</v>
      </c>
      <c r="AT22" s="2">
        <v>49721</v>
      </c>
      <c r="AU22" s="2">
        <v>49568</v>
      </c>
      <c r="AV22" s="2">
        <v>49509</v>
      </c>
      <c r="AW22" s="2">
        <v>50479</v>
      </c>
      <c r="AX22" s="2">
        <v>51252</v>
      </c>
      <c r="AY22" s="2">
        <v>52434</v>
      </c>
      <c r="AZ22" s="2">
        <v>52303</v>
      </c>
      <c r="BA22" s="2">
        <v>53904</v>
      </c>
      <c r="BB22" s="2">
        <v>55093</v>
      </c>
      <c r="BC22" s="2">
        <v>55586</v>
      </c>
      <c r="BD22" s="2">
        <v>57713</v>
      </c>
      <c r="BE22" s="2">
        <v>56083</v>
      </c>
      <c r="BF22" s="2">
        <v>56434</v>
      </c>
      <c r="BG22" s="2">
        <v>57650</v>
      </c>
      <c r="BH22" s="2">
        <v>58477</v>
      </c>
      <c r="BI22" s="2">
        <v>58537</v>
      </c>
      <c r="BJ22" s="2">
        <v>60126</v>
      </c>
      <c r="BK22" s="2">
        <v>61762</v>
      </c>
      <c r="BL22" s="2">
        <v>61245</v>
      </c>
      <c r="BM22" s="2">
        <v>63498</v>
      </c>
      <c r="BN22" s="2">
        <v>63243</v>
      </c>
      <c r="BO22" s="2">
        <v>62182</v>
      </c>
      <c r="BP22" s="2">
        <v>63452</v>
      </c>
      <c r="BQ22" s="2">
        <v>63818</v>
      </c>
      <c r="BR22" s="2">
        <v>62525</v>
      </c>
      <c r="BS22" s="2">
        <v>65401</v>
      </c>
      <c r="BT22" s="2">
        <v>64364</v>
      </c>
      <c r="BU22" s="2">
        <v>65984</v>
      </c>
      <c r="BV22" s="2">
        <v>67785</v>
      </c>
      <c r="BW22" s="2">
        <v>69304</v>
      </c>
      <c r="BX22" s="2">
        <v>69149</v>
      </c>
      <c r="BY22" s="2">
        <v>69065</v>
      </c>
      <c r="BZ22" s="2">
        <v>69632</v>
      </c>
      <c r="CA22" s="2">
        <v>66995</v>
      </c>
      <c r="CB22" s="2">
        <v>69215</v>
      </c>
      <c r="CC22" s="2">
        <v>70286</v>
      </c>
      <c r="CD22" s="2">
        <v>70075</v>
      </c>
      <c r="CE22" s="2">
        <v>70839</v>
      </c>
      <c r="CF22" s="2">
        <v>72581</v>
      </c>
      <c r="CG22" s="2">
        <v>71131</v>
      </c>
      <c r="CH22" s="2">
        <v>73975</v>
      </c>
      <c r="CI22" s="2">
        <v>74840</v>
      </c>
      <c r="CJ22" s="2">
        <v>73811</v>
      </c>
      <c r="CK22" s="2">
        <v>75100</v>
      </c>
      <c r="CL22" s="2">
        <v>77175</v>
      </c>
      <c r="CM22" s="2">
        <v>80051</v>
      </c>
      <c r="CN22" s="2">
        <v>80308</v>
      </c>
      <c r="CO22" s="2">
        <v>82678</v>
      </c>
      <c r="CP22" s="2">
        <v>84800</v>
      </c>
      <c r="CQ22" s="2">
        <v>88448</v>
      </c>
      <c r="CR22" s="2">
        <v>87297</v>
      </c>
      <c r="CS22" s="2">
        <v>90195</v>
      </c>
      <c r="CT22" s="2">
        <v>91446</v>
      </c>
      <c r="CU22" s="2">
        <v>93411</v>
      </c>
      <c r="CV22" s="2">
        <v>94853</v>
      </c>
      <c r="CW22" s="2">
        <v>96007</v>
      </c>
      <c r="CX22" s="2">
        <v>98508</v>
      </c>
      <c r="CY22" s="2">
        <v>105854</v>
      </c>
      <c r="CZ22" s="2">
        <v>107243</v>
      </c>
      <c r="DA22" s="2">
        <v>106487</v>
      </c>
      <c r="DB22" s="2">
        <v>109939</v>
      </c>
      <c r="DC22" s="2">
        <v>110586</v>
      </c>
      <c r="DD22" s="2">
        <v>110558</v>
      </c>
      <c r="DE22" s="2">
        <v>110047</v>
      </c>
      <c r="DF22" s="2">
        <v>109199</v>
      </c>
      <c r="DG22" s="2">
        <v>109721</v>
      </c>
      <c r="DH22" s="2">
        <v>110244</v>
      </c>
      <c r="DI22" s="2">
        <v>116887</v>
      </c>
      <c r="DJ22" s="2">
        <v>118821</v>
      </c>
      <c r="DK22" s="2">
        <v>121073</v>
      </c>
      <c r="DL22" s="2">
        <v>124993</v>
      </c>
      <c r="DM22" s="2">
        <v>125648</v>
      </c>
      <c r="DN22" s="2">
        <v>128491</v>
      </c>
      <c r="DO22" s="2">
        <v>133421</v>
      </c>
      <c r="DP22" s="2">
        <v>127853</v>
      </c>
      <c r="DQ22" s="2">
        <v>124645</v>
      </c>
      <c r="DR22" s="2">
        <v>125115</v>
      </c>
      <c r="DS22" s="2">
        <v>127552</v>
      </c>
      <c r="DT22" s="2">
        <v>131298</v>
      </c>
      <c r="DU22" s="2">
        <v>130397</v>
      </c>
      <c r="DV22" s="2">
        <v>125085</v>
      </c>
      <c r="DW22" s="2">
        <v>132320</v>
      </c>
      <c r="DX22" s="2">
        <v>129359</v>
      </c>
      <c r="DY22" s="2">
        <v>129683</v>
      </c>
      <c r="DZ22" s="2">
        <v>132717</v>
      </c>
      <c r="EA22" s="2">
        <v>133878</v>
      </c>
      <c r="EB22" s="2">
        <v>135892</v>
      </c>
      <c r="EC22" s="2">
        <v>137776</v>
      </c>
      <c r="ED22" s="2">
        <v>142224</v>
      </c>
      <c r="EE22" s="2">
        <v>139465</v>
      </c>
      <c r="EF22" s="2">
        <v>147653</v>
      </c>
      <c r="EG22" s="2">
        <v>149097</v>
      </c>
      <c r="EH22" s="2">
        <v>154122</v>
      </c>
      <c r="EI22" s="2">
        <v>171890</v>
      </c>
      <c r="EJ22" s="2">
        <v>177275</v>
      </c>
      <c r="EK22" s="2">
        <v>155446</v>
      </c>
      <c r="EL22" s="2">
        <v>154514</v>
      </c>
      <c r="EM22" s="2">
        <v>156916</v>
      </c>
      <c r="EN22" s="2">
        <v>162203</v>
      </c>
      <c r="EO22" s="2">
        <v>162540</v>
      </c>
      <c r="EP22" s="2">
        <v>168521</v>
      </c>
      <c r="EQ22" s="2">
        <v>168251</v>
      </c>
      <c r="ER22" s="2">
        <v>168428</v>
      </c>
      <c r="ES22" s="2">
        <v>169106</v>
      </c>
      <c r="ET22" s="2">
        <v>161069</v>
      </c>
      <c r="EU22" s="2">
        <v>152669</v>
      </c>
      <c r="EV22" s="2">
        <v>151805</v>
      </c>
      <c r="EW22" s="2">
        <v>151597</v>
      </c>
      <c r="EX22" s="2">
        <v>157882</v>
      </c>
      <c r="EY22" s="2">
        <v>157938</v>
      </c>
      <c r="EZ22" s="2">
        <v>162473</v>
      </c>
      <c r="FA22" s="2">
        <v>164197</v>
      </c>
      <c r="FB22" s="2">
        <v>167102</v>
      </c>
      <c r="FC22" s="2">
        <v>175388</v>
      </c>
      <c r="FD22" s="2">
        <v>171891</v>
      </c>
      <c r="FE22" s="2">
        <v>173283</v>
      </c>
      <c r="FF22" s="2">
        <v>175427</v>
      </c>
      <c r="FG22" s="2">
        <v>181049</v>
      </c>
      <c r="FH22" s="2">
        <v>171425</v>
      </c>
      <c r="FI22" s="2">
        <v>176160</v>
      </c>
      <c r="FJ22" s="2">
        <v>171077</v>
      </c>
      <c r="FK22" s="2">
        <v>175680</v>
      </c>
      <c r="FL22" s="2">
        <v>176643</v>
      </c>
      <c r="FM22" s="2">
        <v>177535</v>
      </c>
      <c r="FN22" s="2">
        <v>172842</v>
      </c>
      <c r="FO22" s="2">
        <v>175844</v>
      </c>
      <c r="FP22" s="2">
        <v>176753</v>
      </c>
      <c r="FQ22" s="2">
        <v>178051</v>
      </c>
      <c r="FR22" s="2">
        <v>181536</v>
      </c>
      <c r="FS22" s="2">
        <v>181242</v>
      </c>
      <c r="FT22" s="2">
        <v>186951</v>
      </c>
      <c r="FU22" s="2">
        <v>182489</v>
      </c>
      <c r="FV22" s="2">
        <v>187520</v>
      </c>
      <c r="FW22" s="2">
        <v>188171</v>
      </c>
      <c r="FX22" s="2">
        <v>193916</v>
      </c>
      <c r="FY22" s="2">
        <v>188489</v>
      </c>
      <c r="FZ22" s="2">
        <v>195304</v>
      </c>
      <c r="GA22" s="2">
        <v>198858</v>
      </c>
      <c r="GB22" s="2">
        <v>203039</v>
      </c>
      <c r="GC22" s="2">
        <v>208846</v>
      </c>
      <c r="GD22" s="2">
        <v>204429</v>
      </c>
      <c r="GE22" s="2">
        <v>209354</v>
      </c>
      <c r="GF22" s="2">
        <v>212801</v>
      </c>
      <c r="GG22" s="2">
        <v>213492</v>
      </c>
      <c r="GH22" s="2">
        <v>210763</v>
      </c>
      <c r="GI22" s="2">
        <v>210902</v>
      </c>
      <c r="GJ22" s="2">
        <v>206058</v>
      </c>
      <c r="GK22" s="2">
        <v>217624</v>
      </c>
      <c r="GL22" s="2">
        <v>227937</v>
      </c>
      <c r="GM22" s="2">
        <v>207133</v>
      </c>
      <c r="GN22" s="2">
        <v>179222</v>
      </c>
      <c r="GO22" s="2">
        <v>181132</v>
      </c>
      <c r="GP22" s="2">
        <v>191402</v>
      </c>
      <c r="GQ22" s="2">
        <v>186358</v>
      </c>
      <c r="GR22" s="2">
        <v>197603</v>
      </c>
      <c r="GS22" s="2">
        <v>189030</v>
      </c>
      <c r="GT22" s="2">
        <v>207625</v>
      </c>
      <c r="GU22" s="2">
        <v>199933</v>
      </c>
      <c r="GV22" s="2">
        <v>219130</v>
      </c>
      <c r="GW22" s="2">
        <v>236990</v>
      </c>
      <c r="GX22" s="2">
        <v>243324</v>
      </c>
      <c r="GY22" s="2">
        <v>225830</v>
      </c>
      <c r="GZ22" s="2">
        <v>221725</v>
      </c>
      <c r="HA22" s="2">
        <v>217821</v>
      </c>
      <c r="HB22" s="2">
        <v>212902</v>
      </c>
      <c r="HC22" s="2">
        <v>218171</v>
      </c>
      <c r="HD22" s="2">
        <v>219810</v>
      </c>
      <c r="HE22" s="2">
        <v>221604</v>
      </c>
      <c r="HF22" s="2">
        <v>224445</v>
      </c>
      <c r="HG22" s="2">
        <v>228310</v>
      </c>
      <c r="HH22" s="2">
        <v>227884</v>
      </c>
      <c r="HI22" s="3">
        <v>226593.8</v>
      </c>
      <c r="HJ22" s="3">
        <v>227149.1</v>
      </c>
      <c r="HK22" s="3">
        <v>227749.2</v>
      </c>
      <c r="HL22" s="3">
        <v>227941.4</v>
      </c>
      <c r="HM22" s="3">
        <v>228523.5</v>
      </c>
      <c r="HN22" s="3">
        <v>229200</v>
      </c>
      <c r="HO22" s="3">
        <v>229851</v>
      </c>
      <c r="HP22" s="3">
        <v>230584.9</v>
      </c>
      <c r="HQ22" s="3">
        <v>231365.3</v>
      </c>
      <c r="HR22" s="3">
        <v>232126.9</v>
      </c>
      <c r="HS22" s="3">
        <v>232927.5</v>
      </c>
      <c r="HT22" s="3">
        <v>233707.8</v>
      </c>
      <c r="HU22" s="3">
        <v>234484.4</v>
      </c>
      <c r="HV22" s="3">
        <v>235267.7</v>
      </c>
      <c r="HW22" s="3">
        <v>236057.4</v>
      </c>
      <c r="HX22" s="3">
        <v>236851.5</v>
      </c>
      <c r="HY22" s="3">
        <v>237642.8</v>
      </c>
      <c r="HZ22" s="3">
        <v>238451.7</v>
      </c>
      <c r="IA22" s="3">
        <v>239237.5</v>
      </c>
      <c r="IB22" s="3">
        <v>239998</v>
      </c>
      <c r="IC22" s="3">
        <v>240761.7</v>
      </c>
      <c r="ID22" s="3">
        <v>241530.2</v>
      </c>
      <c r="IE22" s="3">
        <v>242304.3</v>
      </c>
      <c r="IF22" s="3">
        <v>243087.5</v>
      </c>
      <c r="IG22" s="3">
        <v>243863.5</v>
      </c>
      <c r="IH22" s="3">
        <v>244645.9</v>
      </c>
      <c r="II22" s="3">
        <v>245436.79999999999</v>
      </c>
      <c r="IJ22" s="3">
        <v>246237.5</v>
      </c>
      <c r="IK22" s="3">
        <v>247049.2</v>
      </c>
      <c r="IL22" s="3">
        <v>247872</v>
      </c>
      <c r="IM22" s="3">
        <v>248677.9</v>
      </c>
      <c r="IN22" s="3">
        <v>249493.2</v>
      </c>
      <c r="IO22" s="3">
        <v>250325.6</v>
      </c>
      <c r="IP22" s="3">
        <v>251143.4</v>
      </c>
      <c r="IQ22" s="3">
        <v>251988.6</v>
      </c>
      <c r="IR22" s="3">
        <v>252815.2</v>
      </c>
      <c r="IS22" s="3">
        <v>253636</v>
      </c>
      <c r="IT22" s="3">
        <v>254461.4</v>
      </c>
      <c r="IU22" s="3">
        <v>255305.3</v>
      </c>
      <c r="IV22" s="3">
        <v>256153.5</v>
      </c>
      <c r="IW22" s="3">
        <v>257007</v>
      </c>
      <c r="IX22" s="3">
        <v>257865.3</v>
      </c>
      <c r="IY22" s="3">
        <v>258750.4</v>
      </c>
      <c r="IZ22" s="3">
        <v>259639.5</v>
      </c>
      <c r="JA22" s="3">
        <v>260534.3</v>
      </c>
      <c r="JB22" s="3">
        <v>261434.3</v>
      </c>
      <c r="JC22" s="3">
        <v>262340.40000000002</v>
      </c>
      <c r="JD22" s="3">
        <v>263249.40000000002</v>
      </c>
      <c r="JE22" s="3">
        <v>264163.7</v>
      </c>
      <c r="JF22" s="3">
        <v>265082.5</v>
      </c>
      <c r="JG22" s="3">
        <v>266006.7</v>
      </c>
      <c r="JH22" s="3">
        <v>266933.5</v>
      </c>
      <c r="JI22" s="3">
        <v>267865.8</v>
      </c>
      <c r="JJ22" s="3">
        <v>268802.8</v>
      </c>
      <c r="JK22" s="3">
        <v>269746</v>
      </c>
      <c r="JL22" s="3">
        <v>270692.3</v>
      </c>
      <c r="JM22" s="3">
        <v>271644</v>
      </c>
      <c r="JN22" s="3">
        <v>272600.5</v>
      </c>
      <c r="JO22" s="3">
        <v>273580</v>
      </c>
      <c r="JP22" s="3">
        <v>274562.90000000002</v>
      </c>
      <c r="JQ22" s="3">
        <v>275551.09999999998</v>
      </c>
      <c r="JR22" s="3">
        <v>276544.09999999998</v>
      </c>
      <c r="JS22" s="3">
        <v>277563.90000000002</v>
      </c>
      <c r="JT22" s="3">
        <v>278587.2</v>
      </c>
      <c r="JU22" s="3">
        <v>279619.59999999998</v>
      </c>
      <c r="JV22" s="3">
        <v>280657</v>
      </c>
      <c r="JW22" s="3">
        <v>281700.40000000002</v>
      </c>
      <c r="JX22" s="3">
        <v>282747.5</v>
      </c>
      <c r="JY22" s="3">
        <v>283777.7</v>
      </c>
      <c r="JZ22" s="3">
        <v>284812.3</v>
      </c>
      <c r="KA22" s="3">
        <v>285852.59999999998</v>
      </c>
      <c r="KB22" s="3">
        <v>286896.2</v>
      </c>
      <c r="KC22" s="3">
        <v>287895.40000000002</v>
      </c>
      <c r="KD22" s="3">
        <v>288898.59999999998</v>
      </c>
      <c r="KE22" s="3">
        <v>289906.09999999998</v>
      </c>
      <c r="KF22" s="3">
        <v>290915.5</v>
      </c>
      <c r="KG22" s="3">
        <v>291884.09999999998</v>
      </c>
      <c r="KH22" s="3">
        <v>292855.40000000002</v>
      </c>
      <c r="KI22" s="3">
        <v>293830.7</v>
      </c>
      <c r="KJ22" s="3">
        <v>294807.2</v>
      </c>
      <c r="KK22" s="3">
        <v>295767.7</v>
      </c>
      <c r="KL22" s="3">
        <v>296731.2</v>
      </c>
      <c r="KM22" s="3">
        <v>297697.5</v>
      </c>
      <c r="KN22" s="3">
        <v>298665.59999999998</v>
      </c>
      <c r="KO22" s="3">
        <v>299646.5</v>
      </c>
      <c r="KP22" s="3">
        <v>300630.09999999998</v>
      </c>
      <c r="KQ22" s="3">
        <v>301617.40000000002</v>
      </c>
      <c r="KR22" s="3">
        <v>302606</v>
      </c>
      <c r="KS22" s="3">
        <v>303580.7</v>
      </c>
      <c r="KT22" s="3">
        <v>304558.40000000002</v>
      </c>
      <c r="KU22" s="3">
        <v>305538.90000000002</v>
      </c>
      <c r="KV22" s="3">
        <v>306520.90000000002</v>
      </c>
      <c r="KW22" s="3">
        <v>307498.8</v>
      </c>
      <c r="KX22" s="3">
        <v>308479.09999999998</v>
      </c>
      <c r="KY22" s="3">
        <v>309462.3</v>
      </c>
      <c r="KZ22" s="3">
        <v>310446.8</v>
      </c>
      <c r="LA22" s="3">
        <v>311410.5</v>
      </c>
      <c r="LB22" s="3">
        <v>312376.40000000002</v>
      </c>
      <c r="LC22" s="3">
        <v>313344.8</v>
      </c>
      <c r="LD22" s="3">
        <v>314313.3</v>
      </c>
      <c r="LE22" s="3">
        <v>315276.3</v>
      </c>
      <c r="LF22" s="3">
        <v>316240.5</v>
      </c>
      <c r="LG22" s="3">
        <v>317207.2</v>
      </c>
      <c r="LH22" s="3">
        <v>318174.59999999998</v>
      </c>
      <c r="LI22" s="3">
        <v>319131.90000000002</v>
      </c>
      <c r="LJ22" s="3">
        <v>320091.5</v>
      </c>
      <c r="LK22" s="3">
        <v>321052.5</v>
      </c>
      <c r="LL22" s="3">
        <v>322014.09999999998</v>
      </c>
      <c r="LM22" s="3">
        <v>322952.8</v>
      </c>
      <c r="LN22" s="3">
        <v>323892.7</v>
      </c>
      <c r="LO22" s="3">
        <v>324834.09999999998</v>
      </c>
      <c r="LP22" s="3">
        <v>325775.5</v>
      </c>
      <c r="LQ22" s="3">
        <v>326718</v>
      </c>
      <c r="LR22" s="3">
        <v>327661.90000000002</v>
      </c>
      <c r="LS22" s="3">
        <v>328607.7</v>
      </c>
      <c r="LT22" s="3">
        <v>329553.5</v>
      </c>
      <c r="LU22" s="3">
        <v>330490.09999999998</v>
      </c>
      <c r="LV22" s="3">
        <v>331427.8</v>
      </c>
      <c r="LW22" s="3">
        <v>332366.7</v>
      </c>
      <c r="LX22" s="3">
        <v>333305.8</v>
      </c>
      <c r="LY22" s="3">
        <v>334235.59999999998</v>
      </c>
      <c r="LZ22" s="3">
        <v>335166.59999999998</v>
      </c>
      <c r="MA22" s="3">
        <v>336099</v>
      </c>
      <c r="MB22" s="3">
        <v>337030.9</v>
      </c>
      <c r="MC22" s="3">
        <v>337963.7</v>
      </c>
      <c r="MD22" s="3">
        <v>338897.6</v>
      </c>
      <c r="ME22" s="3">
        <v>339833</v>
      </c>
      <c r="MF22" s="3">
        <v>340768.5</v>
      </c>
      <c r="MG22" s="3">
        <v>341712.7</v>
      </c>
      <c r="MH22" s="3">
        <v>342657.9</v>
      </c>
      <c r="MI22" s="3">
        <v>343605.3</v>
      </c>
      <c r="MJ22" s="3">
        <v>344552.3</v>
      </c>
      <c r="MK22" s="3">
        <v>345495</v>
      </c>
      <c r="ML22" s="3">
        <v>346438.7</v>
      </c>
      <c r="MM22" s="3">
        <v>347384.1</v>
      </c>
      <c r="MN22" s="3">
        <v>348329.7</v>
      </c>
      <c r="MO22" s="3">
        <v>349283.6</v>
      </c>
      <c r="MP22" s="3">
        <v>350238.6</v>
      </c>
      <c r="MQ22" s="3">
        <v>351196.1</v>
      </c>
      <c r="MR22" s="3">
        <v>352153</v>
      </c>
      <c r="MS22" s="3">
        <v>353112.1</v>
      </c>
      <c r="MT22" s="3">
        <v>354072.3</v>
      </c>
      <c r="MU22" t="s">
        <v>375</v>
      </c>
      <c r="MV22" t="b">
        <v>1</v>
      </c>
      <c r="MW22" s="1" t="s">
        <v>376</v>
      </c>
      <c r="MX22" t="s">
        <v>377</v>
      </c>
      <c r="MY22">
        <v>2025</v>
      </c>
      <c r="MZ22">
        <v>2</v>
      </c>
      <c r="NA22" t="s">
        <v>377</v>
      </c>
      <c r="NB22" t="s">
        <v>773</v>
      </c>
      <c r="NC22" s="1" t="s">
        <v>774</v>
      </c>
      <c r="ND22" t="s">
        <v>380</v>
      </c>
      <c r="NE22" t="s">
        <v>775</v>
      </c>
      <c r="NF22" t="s">
        <v>819</v>
      </c>
    </row>
    <row r="23" spans="1:370" x14ac:dyDescent="0.25">
      <c r="A23" t="s">
        <v>370</v>
      </c>
      <c r="B23" t="s">
        <v>776</v>
      </c>
      <c r="C23" t="s">
        <v>2</v>
      </c>
      <c r="D23" t="s">
        <v>372</v>
      </c>
      <c r="E23" t="s">
        <v>373</v>
      </c>
      <c r="F23" t="s">
        <v>374</v>
      </c>
      <c r="G23" s="2">
        <v>35657</v>
      </c>
      <c r="H23" s="2">
        <v>35856</v>
      </c>
      <c r="I23" s="2">
        <v>36911</v>
      </c>
      <c r="J23" s="2">
        <v>37522</v>
      </c>
      <c r="K23" s="2">
        <v>36417</v>
      </c>
      <c r="L23" s="2">
        <v>37330</v>
      </c>
      <c r="M23" s="2">
        <v>37028</v>
      </c>
      <c r="N23" s="2">
        <v>36561</v>
      </c>
      <c r="O23" s="2">
        <v>35015</v>
      </c>
      <c r="P23" s="2">
        <v>33198</v>
      </c>
      <c r="Q23" s="2">
        <v>35035</v>
      </c>
      <c r="R23" s="2">
        <v>34329</v>
      </c>
      <c r="S23" s="2">
        <v>33797</v>
      </c>
      <c r="T23" s="2">
        <v>36554</v>
      </c>
      <c r="U23" s="2">
        <v>36960</v>
      </c>
      <c r="V23" s="2">
        <v>37008</v>
      </c>
      <c r="W23" s="2">
        <v>36626</v>
      </c>
      <c r="X23" s="2">
        <v>37508</v>
      </c>
      <c r="Y23" s="2">
        <v>36575</v>
      </c>
      <c r="Z23" s="2">
        <v>36108</v>
      </c>
      <c r="AA23" s="2">
        <v>38412</v>
      </c>
      <c r="AB23" s="2">
        <v>38644</v>
      </c>
      <c r="AC23" s="2">
        <v>38584</v>
      </c>
      <c r="AD23" s="2">
        <v>36311</v>
      </c>
      <c r="AE23" s="2">
        <v>38678</v>
      </c>
      <c r="AF23" s="2">
        <v>41972</v>
      </c>
      <c r="AG23" s="2">
        <v>42812</v>
      </c>
      <c r="AH23" s="2">
        <v>42626</v>
      </c>
      <c r="AI23" s="2">
        <v>43162</v>
      </c>
      <c r="AJ23" s="2">
        <v>41616</v>
      </c>
      <c r="AK23" s="2">
        <v>38140</v>
      </c>
      <c r="AL23" s="2">
        <v>37262</v>
      </c>
      <c r="AM23" s="2">
        <v>35659</v>
      </c>
      <c r="AN23" s="2">
        <v>37649</v>
      </c>
      <c r="AO23" s="2">
        <v>41798</v>
      </c>
      <c r="AP23" s="2">
        <v>40508</v>
      </c>
      <c r="AQ23" s="2">
        <v>40150</v>
      </c>
      <c r="AR23" s="2">
        <v>41860</v>
      </c>
      <c r="AS23" s="2">
        <v>40582</v>
      </c>
      <c r="AT23" s="2">
        <v>40074</v>
      </c>
      <c r="AU23" s="2">
        <v>41845</v>
      </c>
      <c r="AV23" s="2">
        <v>42937</v>
      </c>
      <c r="AW23" s="2">
        <v>43198</v>
      </c>
      <c r="AX23" s="2">
        <v>44718</v>
      </c>
      <c r="AY23" s="2">
        <v>45133</v>
      </c>
      <c r="AZ23" s="2">
        <v>47093</v>
      </c>
      <c r="BA23" s="2">
        <v>47436</v>
      </c>
      <c r="BB23" s="2">
        <v>49368</v>
      </c>
      <c r="BC23" s="2">
        <v>49418</v>
      </c>
      <c r="BD23" s="2">
        <v>48128</v>
      </c>
      <c r="BE23" s="2">
        <v>47193</v>
      </c>
      <c r="BF23" s="2">
        <v>48719</v>
      </c>
      <c r="BG23" s="2">
        <v>49912</v>
      </c>
      <c r="BH23" s="2">
        <v>51658</v>
      </c>
      <c r="BI23" s="2">
        <v>52025</v>
      </c>
      <c r="BJ23" s="2">
        <v>52754</v>
      </c>
      <c r="BK23" s="2">
        <v>52113</v>
      </c>
      <c r="BL23" s="2">
        <v>54712</v>
      </c>
      <c r="BM23" s="2">
        <v>57241</v>
      </c>
      <c r="BN23" s="2">
        <v>58350</v>
      </c>
      <c r="BO23" s="2">
        <v>58938</v>
      </c>
      <c r="BP23" s="2">
        <v>61376</v>
      </c>
      <c r="BQ23" s="2">
        <v>62990</v>
      </c>
      <c r="BR23" s="2">
        <v>66600</v>
      </c>
      <c r="BS23" s="2">
        <v>67455</v>
      </c>
      <c r="BT23" s="2">
        <v>66077</v>
      </c>
      <c r="BU23" s="2">
        <v>67622</v>
      </c>
      <c r="BV23" s="2">
        <v>66539</v>
      </c>
      <c r="BW23" s="2">
        <v>68197</v>
      </c>
      <c r="BX23" s="2">
        <v>68012</v>
      </c>
      <c r="BY23" s="2">
        <v>66865</v>
      </c>
      <c r="BZ23" s="2">
        <v>65714</v>
      </c>
      <c r="CA23" s="2">
        <v>63535</v>
      </c>
      <c r="CB23" s="2">
        <v>63812</v>
      </c>
      <c r="CC23" s="2">
        <v>64199</v>
      </c>
      <c r="CD23" s="2">
        <v>65130</v>
      </c>
      <c r="CE23" s="2">
        <v>66269</v>
      </c>
      <c r="CF23" s="2">
        <v>69297</v>
      </c>
      <c r="CG23" s="2">
        <v>68557</v>
      </c>
      <c r="CH23" s="2">
        <v>69367</v>
      </c>
      <c r="CI23" s="2">
        <v>69932</v>
      </c>
      <c r="CJ23" s="2">
        <v>69387</v>
      </c>
      <c r="CK23" s="2">
        <v>70897</v>
      </c>
      <c r="CL23" s="2">
        <v>71793</v>
      </c>
      <c r="CM23" s="2">
        <v>73486</v>
      </c>
      <c r="CN23" s="2">
        <v>74141</v>
      </c>
      <c r="CO23" s="2">
        <v>73776</v>
      </c>
      <c r="CP23" s="2">
        <v>76803</v>
      </c>
      <c r="CQ23" s="2">
        <v>75480</v>
      </c>
      <c r="CR23" s="2">
        <v>78210</v>
      </c>
      <c r="CS23" s="2">
        <v>79909</v>
      </c>
      <c r="CT23" s="2">
        <v>80511</v>
      </c>
      <c r="CU23" s="2">
        <v>83621</v>
      </c>
      <c r="CV23" s="2">
        <v>84635</v>
      </c>
      <c r="CW23" s="2">
        <v>86356</v>
      </c>
      <c r="CX23" s="2">
        <v>88403</v>
      </c>
      <c r="CY23" s="2">
        <v>90761</v>
      </c>
      <c r="CZ23" s="2">
        <v>95102</v>
      </c>
      <c r="DA23" s="2">
        <v>94265</v>
      </c>
      <c r="DB23" s="2">
        <v>96721</v>
      </c>
      <c r="DC23" s="2">
        <v>98730</v>
      </c>
      <c r="DD23" s="2">
        <v>101343</v>
      </c>
      <c r="DE23" s="2">
        <v>101736</v>
      </c>
      <c r="DF23" s="2">
        <v>101476</v>
      </c>
      <c r="DG23" s="2">
        <v>104891</v>
      </c>
      <c r="DH23" s="2">
        <v>106416</v>
      </c>
      <c r="DI23" s="2">
        <v>109856</v>
      </c>
      <c r="DJ23" s="2">
        <v>112129</v>
      </c>
      <c r="DK23" s="2">
        <v>113296</v>
      </c>
      <c r="DL23" s="2">
        <v>116898</v>
      </c>
      <c r="DM23" s="2">
        <v>119292</v>
      </c>
      <c r="DN23" s="2">
        <v>123310</v>
      </c>
      <c r="DO23" s="2">
        <v>125943</v>
      </c>
      <c r="DP23" s="2">
        <v>126803</v>
      </c>
      <c r="DQ23" s="2">
        <v>124659</v>
      </c>
      <c r="DR23" s="2">
        <v>123472</v>
      </c>
      <c r="DS23" s="2">
        <v>127861</v>
      </c>
      <c r="DT23" s="2">
        <v>132776</v>
      </c>
      <c r="DU23" s="2">
        <v>131079</v>
      </c>
      <c r="DV23" s="2">
        <v>130866</v>
      </c>
      <c r="DW23" s="2">
        <v>132173</v>
      </c>
      <c r="DX23" s="2">
        <v>131088</v>
      </c>
      <c r="DY23" s="2">
        <v>132716</v>
      </c>
      <c r="DZ23" s="2">
        <v>136681</v>
      </c>
      <c r="EA23" s="2">
        <v>137511</v>
      </c>
      <c r="EB23" s="2">
        <v>141061</v>
      </c>
      <c r="EC23" s="2">
        <v>144797</v>
      </c>
      <c r="ED23" s="2">
        <v>147290</v>
      </c>
      <c r="EE23" s="2">
        <v>147041</v>
      </c>
      <c r="EF23" s="2">
        <v>152626</v>
      </c>
      <c r="EG23" s="2">
        <v>154080</v>
      </c>
      <c r="EH23" s="2">
        <v>158072</v>
      </c>
      <c r="EI23" s="2">
        <v>175318</v>
      </c>
      <c r="EJ23" s="2">
        <v>178564</v>
      </c>
      <c r="EK23" s="2">
        <v>159178</v>
      </c>
      <c r="EL23" s="2">
        <v>159782</v>
      </c>
      <c r="EM23" s="2">
        <v>164175</v>
      </c>
      <c r="EN23" s="2">
        <v>163949</v>
      </c>
      <c r="EO23" s="2">
        <v>169984</v>
      </c>
      <c r="EP23" s="2">
        <v>168782</v>
      </c>
      <c r="EQ23" s="2">
        <v>169186</v>
      </c>
      <c r="ER23" s="2">
        <v>168738</v>
      </c>
      <c r="ES23" s="2">
        <v>164573</v>
      </c>
      <c r="ET23" s="2">
        <v>155485</v>
      </c>
      <c r="EU23" s="2">
        <v>149466</v>
      </c>
      <c r="EV23" s="2">
        <v>149706</v>
      </c>
      <c r="EW23" s="2">
        <v>153651</v>
      </c>
      <c r="EX23" s="2">
        <v>157472</v>
      </c>
      <c r="EY23" s="2">
        <v>159135</v>
      </c>
      <c r="EZ23" s="2">
        <v>163978</v>
      </c>
      <c r="FA23" s="2">
        <v>169102</v>
      </c>
      <c r="FB23" s="2">
        <v>170871</v>
      </c>
      <c r="FC23" s="2">
        <v>167395</v>
      </c>
      <c r="FD23" s="2">
        <v>171705</v>
      </c>
      <c r="FE23" s="2">
        <v>170584</v>
      </c>
      <c r="FF23" s="2">
        <v>171578</v>
      </c>
      <c r="FG23" s="2">
        <v>173500</v>
      </c>
      <c r="FH23" s="2">
        <v>176342</v>
      </c>
      <c r="FI23" s="2">
        <v>175108</v>
      </c>
      <c r="FJ23" s="2">
        <v>171699</v>
      </c>
      <c r="FK23" s="2">
        <v>173450</v>
      </c>
      <c r="FL23" s="2">
        <v>181639</v>
      </c>
      <c r="FM23" s="2">
        <v>180198</v>
      </c>
      <c r="FN23" s="2">
        <v>183509</v>
      </c>
      <c r="FO23" s="2">
        <v>183053</v>
      </c>
      <c r="FP23" s="2">
        <v>183399</v>
      </c>
      <c r="FQ23" s="2">
        <v>188317</v>
      </c>
      <c r="FR23" s="2">
        <v>200436</v>
      </c>
      <c r="FS23" s="2">
        <v>199032</v>
      </c>
      <c r="FT23" s="2">
        <v>195932</v>
      </c>
      <c r="FU23" s="2">
        <v>194712</v>
      </c>
      <c r="FV23" s="2">
        <v>202774</v>
      </c>
      <c r="FW23" s="2">
        <v>203798</v>
      </c>
      <c r="FX23" s="2">
        <v>205394</v>
      </c>
      <c r="FY23" s="2">
        <v>212379</v>
      </c>
      <c r="FZ23" s="2">
        <v>206386</v>
      </c>
      <c r="GA23" s="2">
        <v>208767</v>
      </c>
      <c r="GB23" s="2">
        <v>215284</v>
      </c>
      <c r="GC23" s="2">
        <v>216527</v>
      </c>
      <c r="GD23" s="2">
        <v>212727</v>
      </c>
      <c r="GE23" s="2">
        <v>215666</v>
      </c>
      <c r="GF23" s="2">
        <v>219506</v>
      </c>
      <c r="GG23" s="2">
        <v>219699</v>
      </c>
      <c r="GH23" s="2">
        <v>227553</v>
      </c>
      <c r="GI23" s="2">
        <v>245960</v>
      </c>
      <c r="GJ23" s="2">
        <v>221484</v>
      </c>
      <c r="GK23" s="2">
        <v>224511</v>
      </c>
      <c r="GL23" s="2">
        <v>217670</v>
      </c>
      <c r="GM23" s="2">
        <v>211334</v>
      </c>
      <c r="GN23" s="2">
        <v>158911</v>
      </c>
      <c r="GO23" s="2">
        <v>186911</v>
      </c>
      <c r="GP23" s="2">
        <v>214356</v>
      </c>
      <c r="GQ23" s="2">
        <v>197637</v>
      </c>
      <c r="GR23" s="2">
        <v>197409</v>
      </c>
      <c r="GS23" s="2">
        <v>206737</v>
      </c>
      <c r="GT23" s="2">
        <v>210449</v>
      </c>
      <c r="GU23" s="2">
        <v>232349</v>
      </c>
      <c r="GV23" s="2">
        <v>235596</v>
      </c>
      <c r="GW23" s="2">
        <v>225986</v>
      </c>
      <c r="GX23" s="2">
        <v>231317</v>
      </c>
      <c r="GY23" s="2">
        <v>227182</v>
      </c>
      <c r="GZ23" s="2">
        <v>230165</v>
      </c>
      <c r="HA23" s="2">
        <v>225277</v>
      </c>
      <c r="HB23" s="2">
        <v>227795</v>
      </c>
      <c r="HC23" s="2">
        <v>225825</v>
      </c>
      <c r="HD23" s="2">
        <v>237299</v>
      </c>
      <c r="HE23" s="2">
        <v>231251</v>
      </c>
      <c r="HF23" s="2">
        <v>239645</v>
      </c>
      <c r="HG23" s="2">
        <v>242600</v>
      </c>
      <c r="HH23" s="2">
        <v>242549</v>
      </c>
      <c r="HI23" s="3">
        <v>240390.3</v>
      </c>
      <c r="HJ23" s="3">
        <v>240161.2</v>
      </c>
      <c r="HK23" s="3">
        <v>239207</v>
      </c>
      <c r="HL23" s="3">
        <v>238582.5</v>
      </c>
      <c r="HM23" s="3">
        <v>238358.39999999999</v>
      </c>
      <c r="HN23" s="3">
        <v>238331.5</v>
      </c>
      <c r="HO23" s="3">
        <v>238725.2</v>
      </c>
      <c r="HP23" s="3">
        <v>239226.7</v>
      </c>
      <c r="HQ23" s="3">
        <v>239828.2</v>
      </c>
      <c r="HR23" s="3">
        <v>240459.5</v>
      </c>
      <c r="HS23" s="3">
        <v>241103.1</v>
      </c>
      <c r="HT23" s="3">
        <v>241764</v>
      </c>
      <c r="HU23" s="3">
        <v>242474.8</v>
      </c>
      <c r="HV23" s="3">
        <v>243230.3</v>
      </c>
      <c r="HW23" s="3">
        <v>244028.4</v>
      </c>
      <c r="HX23" s="3">
        <v>244931.9</v>
      </c>
      <c r="HY23" s="3">
        <v>245891.7</v>
      </c>
      <c r="HZ23" s="3">
        <v>246928.3</v>
      </c>
      <c r="IA23" s="3">
        <v>248034.5</v>
      </c>
      <c r="IB23" s="3">
        <v>249196</v>
      </c>
      <c r="IC23" s="3">
        <v>250404.3</v>
      </c>
      <c r="ID23" s="3">
        <v>251637.5</v>
      </c>
      <c r="IE23" s="3">
        <v>253367.2</v>
      </c>
      <c r="IF23" s="3">
        <v>255122.3</v>
      </c>
      <c r="IG23" s="3">
        <v>256864.3</v>
      </c>
      <c r="IH23" s="3">
        <v>258455.4</v>
      </c>
      <c r="II23" s="3">
        <v>259930.5</v>
      </c>
      <c r="IJ23" s="3">
        <v>261326.1</v>
      </c>
      <c r="IK23" s="3">
        <v>262664.8</v>
      </c>
      <c r="IL23" s="3">
        <v>263965</v>
      </c>
      <c r="IM23" s="3">
        <v>265208.8</v>
      </c>
      <c r="IN23" s="3">
        <v>266440.3</v>
      </c>
      <c r="IO23" s="3">
        <v>267668.5</v>
      </c>
      <c r="IP23" s="3">
        <v>268862</v>
      </c>
      <c r="IQ23" s="3">
        <v>270058.3</v>
      </c>
      <c r="IR23" s="3">
        <v>271216.90000000002</v>
      </c>
      <c r="IS23" s="3">
        <v>272345.40000000002</v>
      </c>
      <c r="IT23" s="3">
        <v>273453.7</v>
      </c>
      <c r="IU23" s="3">
        <v>274555.59999999998</v>
      </c>
      <c r="IV23" s="3">
        <v>275640</v>
      </c>
      <c r="IW23" s="3">
        <v>276708.8</v>
      </c>
      <c r="IX23" s="3">
        <v>277765.59999999998</v>
      </c>
      <c r="IY23" s="3">
        <v>278834.2</v>
      </c>
      <c r="IZ23" s="3">
        <v>279898.09999999998</v>
      </c>
      <c r="JA23" s="3">
        <v>280959.40000000002</v>
      </c>
      <c r="JB23" s="3">
        <v>282021.09999999998</v>
      </c>
      <c r="JC23" s="3">
        <v>283085.5</v>
      </c>
      <c r="JD23" s="3">
        <v>284154.09999999998</v>
      </c>
      <c r="JE23" s="3">
        <v>285227.3</v>
      </c>
      <c r="JF23" s="3">
        <v>286306.59999999998</v>
      </c>
      <c r="JG23" s="3">
        <v>287392.90000000002</v>
      </c>
      <c r="JH23" s="3">
        <v>288486.59999999998</v>
      </c>
      <c r="JI23" s="3">
        <v>289587.40000000002</v>
      </c>
      <c r="JJ23" s="3">
        <v>290695.7</v>
      </c>
      <c r="JK23" s="3">
        <v>291811</v>
      </c>
      <c r="JL23" s="3">
        <v>292934.2</v>
      </c>
      <c r="JM23" s="3">
        <v>294064.8</v>
      </c>
      <c r="JN23" s="3">
        <v>295202</v>
      </c>
      <c r="JO23" s="3">
        <v>296362.40000000002</v>
      </c>
      <c r="JP23" s="3">
        <v>297530.5</v>
      </c>
      <c r="JQ23" s="3">
        <v>298704.09999999998</v>
      </c>
      <c r="JR23" s="3">
        <v>299884.40000000002</v>
      </c>
      <c r="JS23" s="3">
        <v>301092.3</v>
      </c>
      <c r="JT23" s="3">
        <v>302307.59999999998</v>
      </c>
      <c r="JU23" s="3">
        <v>303532</v>
      </c>
      <c r="JV23" s="3">
        <v>304763.2</v>
      </c>
      <c r="JW23" s="3">
        <v>305999.90000000002</v>
      </c>
      <c r="JX23" s="3">
        <v>307243.8</v>
      </c>
      <c r="JY23" s="3">
        <v>308470.09999999998</v>
      </c>
      <c r="JZ23" s="3">
        <v>309702.09999999998</v>
      </c>
      <c r="KA23" s="3">
        <v>310940.2</v>
      </c>
      <c r="KB23" s="3">
        <v>312184.90000000002</v>
      </c>
      <c r="KC23" s="3">
        <v>313384.09999999998</v>
      </c>
      <c r="KD23" s="3">
        <v>314588.2</v>
      </c>
      <c r="KE23" s="3">
        <v>315797.3</v>
      </c>
      <c r="KF23" s="3">
        <v>317012.3</v>
      </c>
      <c r="KG23" s="3">
        <v>318184.8</v>
      </c>
      <c r="KH23" s="3">
        <v>319361.7</v>
      </c>
      <c r="KI23" s="3">
        <v>320543.3</v>
      </c>
      <c r="KJ23" s="3">
        <v>321729.2</v>
      </c>
      <c r="KK23" s="3">
        <v>322899</v>
      </c>
      <c r="KL23" s="3">
        <v>324072.09999999998</v>
      </c>
      <c r="KM23" s="3">
        <v>325250</v>
      </c>
      <c r="KN23" s="3">
        <v>326432</v>
      </c>
      <c r="KO23" s="3">
        <v>327628.79999999999</v>
      </c>
      <c r="KP23" s="3">
        <v>328829.90000000002</v>
      </c>
      <c r="KQ23" s="3">
        <v>330035.3</v>
      </c>
      <c r="KR23" s="3">
        <v>331244.40000000002</v>
      </c>
      <c r="KS23" s="3">
        <v>332440.09999999998</v>
      </c>
      <c r="KT23" s="3">
        <v>333639.3</v>
      </c>
      <c r="KU23" s="3">
        <v>334842.40000000002</v>
      </c>
      <c r="KV23" s="3">
        <v>336049.6</v>
      </c>
      <c r="KW23" s="3">
        <v>337253.2</v>
      </c>
      <c r="KX23" s="3">
        <v>338460.1</v>
      </c>
      <c r="KY23" s="3">
        <v>339671</v>
      </c>
      <c r="KZ23" s="3">
        <v>340885.4</v>
      </c>
      <c r="LA23" s="3">
        <v>342078.4</v>
      </c>
      <c r="LB23" s="3">
        <v>343274.7</v>
      </c>
      <c r="LC23" s="3">
        <v>344488.9</v>
      </c>
      <c r="LD23" s="3">
        <v>345705.9</v>
      </c>
      <c r="LE23" s="3">
        <v>346916.5</v>
      </c>
      <c r="LF23" s="3">
        <v>348129.6</v>
      </c>
      <c r="LG23" s="3">
        <v>349346.2</v>
      </c>
      <c r="LH23" s="3">
        <v>350565.9</v>
      </c>
      <c r="LI23" s="3">
        <v>351775.2</v>
      </c>
      <c r="LJ23" s="3">
        <v>352987.3</v>
      </c>
      <c r="LK23" s="3">
        <v>354202</v>
      </c>
      <c r="LL23" s="3">
        <v>355419.9</v>
      </c>
      <c r="LM23" s="3">
        <v>356614.3</v>
      </c>
      <c r="LN23" s="3">
        <v>357810.6</v>
      </c>
      <c r="LO23" s="3">
        <v>359008.5</v>
      </c>
      <c r="LP23" s="3">
        <v>360209.2</v>
      </c>
      <c r="LQ23" s="3">
        <v>361411.3</v>
      </c>
      <c r="LR23" s="3">
        <v>362615.6</v>
      </c>
      <c r="LS23" s="3">
        <v>363822.1</v>
      </c>
      <c r="LT23" s="3">
        <v>365031.8</v>
      </c>
      <c r="LU23" s="3">
        <v>366231.2</v>
      </c>
      <c r="LV23" s="3">
        <v>367433.1</v>
      </c>
      <c r="LW23" s="3">
        <v>368636.4</v>
      </c>
      <c r="LX23" s="3">
        <v>369842.5</v>
      </c>
      <c r="LY23" s="3">
        <v>371039.8</v>
      </c>
      <c r="LZ23" s="3">
        <v>372238.7</v>
      </c>
      <c r="MA23" s="3">
        <v>373439.7</v>
      </c>
      <c r="MB23" s="3">
        <v>374642.4</v>
      </c>
      <c r="MC23" s="3">
        <v>375846.5</v>
      </c>
      <c r="MD23" s="3">
        <v>377052.3</v>
      </c>
      <c r="ME23" s="3">
        <v>378260.4</v>
      </c>
      <c r="MF23" s="3">
        <v>379471</v>
      </c>
      <c r="MG23" s="3">
        <v>380691.4</v>
      </c>
      <c r="MH23" s="3">
        <v>381914</v>
      </c>
      <c r="MI23" s="3">
        <v>383138.6</v>
      </c>
      <c r="MJ23" s="3">
        <v>384366</v>
      </c>
      <c r="MK23" s="3">
        <v>385588.2</v>
      </c>
      <c r="ML23" s="3">
        <v>386812.4</v>
      </c>
      <c r="MM23" s="3">
        <v>388039.2</v>
      </c>
      <c r="MN23" s="3">
        <v>389268.7</v>
      </c>
      <c r="MO23" s="3">
        <v>390508</v>
      </c>
      <c r="MP23" s="3">
        <v>391749.5</v>
      </c>
      <c r="MQ23" s="3">
        <v>392992.7</v>
      </c>
      <c r="MR23" s="3">
        <v>394239.1</v>
      </c>
      <c r="MS23" s="3">
        <v>395487.5</v>
      </c>
      <c r="MT23" s="3">
        <v>396738.1</v>
      </c>
      <c r="MU23" t="s">
        <v>375</v>
      </c>
      <c r="MV23" t="b">
        <v>1</v>
      </c>
      <c r="MW23" s="1" t="s">
        <v>376</v>
      </c>
      <c r="MX23" t="s">
        <v>377</v>
      </c>
      <c r="MY23">
        <v>2025</v>
      </c>
      <c r="MZ23">
        <v>2</v>
      </c>
      <c r="NA23" t="s">
        <v>377</v>
      </c>
      <c r="NB23" t="s">
        <v>777</v>
      </c>
      <c r="NC23" s="1" t="s">
        <v>778</v>
      </c>
      <c r="ND23" t="s">
        <v>380</v>
      </c>
      <c r="NE23" t="s">
        <v>779</v>
      </c>
      <c r="NF23" t="s">
        <v>819</v>
      </c>
    </row>
    <row r="24" spans="1:370" x14ac:dyDescent="0.25">
      <c r="A24" t="s">
        <v>370</v>
      </c>
      <c r="B24" t="s">
        <v>780</v>
      </c>
      <c r="C24" t="s">
        <v>2</v>
      </c>
      <c r="D24" t="s">
        <v>781</v>
      </c>
      <c r="E24" t="s">
        <v>377</v>
      </c>
      <c r="F24" t="s">
        <v>374</v>
      </c>
      <c r="G24" s="2">
        <v>11.88749</v>
      </c>
      <c r="H24" s="2">
        <v>12.304600000000001</v>
      </c>
      <c r="I24" s="2">
        <v>12.51315</v>
      </c>
      <c r="J24" s="2">
        <v>13.008459999999999</v>
      </c>
      <c r="K24" s="2">
        <v>13.47771</v>
      </c>
      <c r="L24" s="2">
        <v>14.23371</v>
      </c>
      <c r="M24" s="2">
        <v>14.572609999999999</v>
      </c>
      <c r="N24" s="2">
        <v>15.250400000000001</v>
      </c>
      <c r="O24" s="2">
        <v>16.058540000000001</v>
      </c>
      <c r="P24" s="2">
        <v>17.466270000000002</v>
      </c>
      <c r="Q24" s="2">
        <v>18.222280000000001</v>
      </c>
      <c r="R24" s="2">
        <v>18.847930000000002</v>
      </c>
      <c r="S24" s="2">
        <v>19.42145</v>
      </c>
      <c r="T24" s="2">
        <v>20.125319999999999</v>
      </c>
      <c r="U24" s="2">
        <v>20.594560000000001</v>
      </c>
      <c r="V24" s="2">
        <v>21.506979999999999</v>
      </c>
      <c r="W24" s="2">
        <v>22.471530000000001</v>
      </c>
      <c r="X24" s="2">
        <v>23.410019999999999</v>
      </c>
      <c r="Y24" s="2">
        <v>23.82713</v>
      </c>
      <c r="Z24" s="2">
        <v>24.139949999999999</v>
      </c>
      <c r="AA24" s="2">
        <v>24.452780000000001</v>
      </c>
      <c r="AB24" s="2">
        <v>25.078440000000001</v>
      </c>
      <c r="AC24" s="2">
        <v>25.469480000000001</v>
      </c>
      <c r="AD24" s="2">
        <v>25.860510000000001</v>
      </c>
      <c r="AE24" s="2">
        <v>26.43403</v>
      </c>
      <c r="AF24" s="2">
        <v>27.268239999999999</v>
      </c>
      <c r="AG24" s="2">
        <v>28.910589999999999</v>
      </c>
      <c r="AH24" s="2">
        <v>29.718730000000001</v>
      </c>
      <c r="AI24" s="2">
        <v>30.605080000000001</v>
      </c>
      <c r="AJ24" s="2">
        <v>32.247430000000001</v>
      </c>
      <c r="AK24" s="2">
        <v>32.951300000000003</v>
      </c>
      <c r="AL24" s="2">
        <v>33.550879999999999</v>
      </c>
      <c r="AM24" s="2">
        <v>34.385100000000001</v>
      </c>
      <c r="AN24" s="2">
        <v>36.079590000000003</v>
      </c>
      <c r="AO24" s="2">
        <v>36.731310000000001</v>
      </c>
      <c r="AP24" s="2">
        <v>37.435180000000003</v>
      </c>
      <c r="AQ24" s="2">
        <v>37.878349999999998</v>
      </c>
      <c r="AR24" s="2">
        <v>39.181800000000003</v>
      </c>
      <c r="AS24" s="2">
        <v>39.416420000000002</v>
      </c>
      <c r="AT24" s="2">
        <v>39.885669999999998</v>
      </c>
      <c r="AU24" s="2">
        <v>40.172429999999999</v>
      </c>
      <c r="AV24" s="2">
        <v>40.85022</v>
      </c>
      <c r="AW24" s="2">
        <v>41.293399999999998</v>
      </c>
      <c r="AX24" s="2">
        <v>41.762639999999998</v>
      </c>
      <c r="AY24" s="2">
        <v>41.86692</v>
      </c>
      <c r="AZ24" s="2">
        <v>42.779339999999998</v>
      </c>
      <c r="BA24" s="2">
        <v>42.98789</v>
      </c>
      <c r="BB24" s="2">
        <v>43.431060000000002</v>
      </c>
      <c r="BC24" s="2">
        <v>43.874229999999997</v>
      </c>
      <c r="BD24" s="2">
        <v>44.995199999999997</v>
      </c>
      <c r="BE24" s="2">
        <v>45.125549999999997</v>
      </c>
      <c r="BF24" s="2">
        <v>45.490519999999997</v>
      </c>
      <c r="BG24" s="2">
        <v>45.646929999999998</v>
      </c>
      <c r="BH24" s="2">
        <v>46.3508</v>
      </c>
      <c r="BI24" s="2">
        <v>46.533279999999998</v>
      </c>
      <c r="BJ24" s="2">
        <v>46.924320000000002</v>
      </c>
      <c r="BK24" s="2">
        <v>47.237139999999997</v>
      </c>
      <c r="BL24" s="2">
        <v>47.836730000000003</v>
      </c>
      <c r="BM24" s="2">
        <v>47.888869999999997</v>
      </c>
      <c r="BN24" s="2">
        <v>48.436320000000002</v>
      </c>
      <c r="BO24" s="2">
        <v>48.566670000000002</v>
      </c>
      <c r="BP24" s="2">
        <v>49.5</v>
      </c>
      <c r="BQ24" s="2">
        <v>49.9</v>
      </c>
      <c r="BR24" s="2">
        <v>50.466670000000001</v>
      </c>
      <c r="BS24" s="2">
        <v>51</v>
      </c>
      <c r="BT24" s="2">
        <v>52.133339999999997</v>
      </c>
      <c r="BU24" s="2">
        <v>52.466670000000001</v>
      </c>
      <c r="BV24" s="2">
        <v>53.266669999999998</v>
      </c>
      <c r="BW24" s="2">
        <v>53.933329999999998</v>
      </c>
      <c r="BX24" s="2">
        <v>55.6</v>
      </c>
      <c r="BY24" s="2">
        <v>56.4</v>
      </c>
      <c r="BZ24" s="2">
        <v>57.466670000000001</v>
      </c>
      <c r="CA24" s="2">
        <v>57.666670000000003</v>
      </c>
      <c r="CB24" s="2">
        <v>60.266669999999998</v>
      </c>
      <c r="CC24" s="2">
        <v>60.833329999999997</v>
      </c>
      <c r="CD24" s="2">
        <v>61.466670000000001</v>
      </c>
      <c r="CE24" s="2">
        <v>61.7</v>
      </c>
      <c r="CF24" s="2">
        <v>62.833329999999997</v>
      </c>
      <c r="CG24" s="2">
        <v>62.733330000000002</v>
      </c>
      <c r="CH24" s="2">
        <v>63.133339999999997</v>
      </c>
      <c r="CI24" s="2">
        <v>63.2</v>
      </c>
      <c r="CJ24" s="2">
        <v>64.433329999999998</v>
      </c>
      <c r="CK24" s="2">
        <v>64.5</v>
      </c>
      <c r="CL24" s="2">
        <v>64.666659999999993</v>
      </c>
      <c r="CM24" s="2">
        <v>64.766670000000005</v>
      </c>
      <c r="CN24" s="2">
        <v>65.7</v>
      </c>
      <c r="CO24" s="2">
        <v>65.633330000000001</v>
      </c>
      <c r="CP24" s="2">
        <v>65.8</v>
      </c>
      <c r="CQ24" s="2">
        <v>66.333340000000007</v>
      </c>
      <c r="CR24" s="2">
        <v>67.266670000000005</v>
      </c>
      <c r="CS24" s="2">
        <v>67.400000000000006</v>
      </c>
      <c r="CT24" s="2">
        <v>67.733329999999995</v>
      </c>
      <c r="CU24" s="2">
        <v>68.099999999999994</v>
      </c>
      <c r="CV24" s="2">
        <v>68.866669999999999</v>
      </c>
      <c r="CW24" s="2">
        <v>68.933329999999998</v>
      </c>
      <c r="CX24" s="2">
        <v>69.366669999999999</v>
      </c>
      <c r="CY24" s="2">
        <v>69.366669999999999</v>
      </c>
      <c r="CZ24" s="2">
        <v>70</v>
      </c>
      <c r="DA24" s="2">
        <v>70.266670000000005</v>
      </c>
      <c r="DB24" s="2">
        <v>70.633330000000001</v>
      </c>
      <c r="DC24" s="2">
        <v>70.5</v>
      </c>
      <c r="DD24" s="2">
        <v>71.266670000000005</v>
      </c>
      <c r="DE24" s="2">
        <v>71.233329999999995</v>
      </c>
      <c r="DF24" s="2">
        <v>71.633330000000001</v>
      </c>
      <c r="DG24" s="2">
        <v>71.599999999999994</v>
      </c>
      <c r="DH24" s="2">
        <v>72.3</v>
      </c>
      <c r="DI24" s="2">
        <v>72.133330000000001</v>
      </c>
      <c r="DJ24" s="2">
        <v>72.433329999999998</v>
      </c>
      <c r="DK24" s="2">
        <v>72.133330000000001</v>
      </c>
      <c r="DL24" s="2">
        <v>72.766670000000005</v>
      </c>
      <c r="DM24" s="2">
        <v>72.7</v>
      </c>
      <c r="DN24" s="2">
        <v>73.166659999999993</v>
      </c>
      <c r="DO24" s="2">
        <v>72.766670000000005</v>
      </c>
      <c r="DP24" s="2">
        <v>73.833340000000007</v>
      </c>
      <c r="DQ24" s="2">
        <v>73.866669999999999</v>
      </c>
      <c r="DR24" s="2">
        <v>73.900000000000006</v>
      </c>
      <c r="DS24" s="2">
        <v>73.866669999999999</v>
      </c>
      <c r="DT24" s="2">
        <v>74.533330000000007</v>
      </c>
      <c r="DU24" s="2">
        <v>74.599999999999994</v>
      </c>
      <c r="DV24" s="2">
        <v>75</v>
      </c>
      <c r="DW24" s="2">
        <v>75</v>
      </c>
      <c r="DX24" s="2">
        <v>75.466669999999993</v>
      </c>
      <c r="DY24" s="2">
        <v>75.599999999999994</v>
      </c>
      <c r="DZ24" s="2">
        <v>76.033330000000007</v>
      </c>
      <c r="EA24" s="2">
        <v>75.966669999999993</v>
      </c>
      <c r="EB24" s="2">
        <v>76.533330000000007</v>
      </c>
      <c r="EC24" s="2">
        <v>76.566670000000002</v>
      </c>
      <c r="ED24" s="2">
        <v>77.099999999999994</v>
      </c>
      <c r="EE24" s="2">
        <v>77.233329999999995</v>
      </c>
      <c r="EF24" s="2">
        <v>78</v>
      </c>
      <c r="EG24" s="2">
        <v>78.400000000000006</v>
      </c>
      <c r="EH24" s="2">
        <v>78.766670000000005</v>
      </c>
      <c r="EI24" s="2">
        <v>78.733329999999995</v>
      </c>
      <c r="EJ24" s="2">
        <v>79.8</v>
      </c>
      <c r="EK24" s="2">
        <v>80.3</v>
      </c>
      <c r="EL24" s="2">
        <v>80.900000000000006</v>
      </c>
      <c r="EM24" s="2">
        <v>81</v>
      </c>
      <c r="EN24" s="2">
        <v>81.8</v>
      </c>
      <c r="EO24" s="2">
        <v>81.733329999999995</v>
      </c>
      <c r="EP24" s="2">
        <v>82.6</v>
      </c>
      <c r="EQ24" s="2">
        <v>82.933329999999998</v>
      </c>
      <c r="ER24" s="2">
        <v>84.6</v>
      </c>
      <c r="ES24" s="2">
        <v>85.633330000000001</v>
      </c>
      <c r="ET24" s="2">
        <v>85.733329999999995</v>
      </c>
      <c r="EU24" s="2">
        <v>85.433329999999998</v>
      </c>
      <c r="EV24" s="2">
        <v>86.366669999999999</v>
      </c>
      <c r="EW24" s="2">
        <v>86.933329999999998</v>
      </c>
      <c r="EX24" s="2">
        <v>87.566670000000002</v>
      </c>
      <c r="EY24" s="2">
        <v>88.233329999999995</v>
      </c>
      <c r="EZ24" s="2">
        <v>89.366669999999999</v>
      </c>
      <c r="FA24" s="2">
        <v>89.633330000000001</v>
      </c>
      <c r="FB24" s="2">
        <v>90.5</v>
      </c>
      <c r="FC24" s="2">
        <v>91.833340000000007</v>
      </c>
      <c r="FD24" s="2">
        <v>93.3</v>
      </c>
      <c r="FE24" s="2">
        <v>93.833340000000007</v>
      </c>
      <c r="FF24" s="2">
        <v>94.733329999999995</v>
      </c>
      <c r="FG24" s="2">
        <v>95.033330000000007</v>
      </c>
      <c r="FH24" s="2">
        <v>95.8</v>
      </c>
      <c r="FI24" s="2">
        <v>96.066670000000002</v>
      </c>
      <c r="FJ24" s="2">
        <v>97.266670000000005</v>
      </c>
      <c r="FK24" s="2">
        <v>97.666659999999993</v>
      </c>
      <c r="FL24" s="2">
        <v>98.366669999999999</v>
      </c>
      <c r="FM24" s="2">
        <v>98.7</v>
      </c>
      <c r="FN24" s="2">
        <v>99.3</v>
      </c>
      <c r="FO24" s="2">
        <v>99.4</v>
      </c>
      <c r="FP24" s="2">
        <v>100.1</v>
      </c>
      <c r="FQ24" s="2">
        <v>100.13330000000001</v>
      </c>
      <c r="FR24" s="2">
        <v>100.2</v>
      </c>
      <c r="FS24" s="2">
        <v>99.5</v>
      </c>
      <c r="FT24" s="2">
        <v>100.0667</v>
      </c>
      <c r="FU24" s="2">
        <v>100.16670000000001</v>
      </c>
      <c r="FV24" s="2">
        <v>100.3</v>
      </c>
      <c r="FW24" s="2">
        <v>99.833340000000007</v>
      </c>
      <c r="FX24" s="2">
        <v>100.4</v>
      </c>
      <c r="FY24" s="2">
        <v>100.86669999999999</v>
      </c>
      <c r="FZ24" s="2">
        <v>101.5</v>
      </c>
      <c r="GA24" s="2">
        <v>102</v>
      </c>
      <c r="GB24" s="2">
        <v>103.16670000000001</v>
      </c>
      <c r="GC24" s="2">
        <v>103.7</v>
      </c>
      <c r="GD24" s="2">
        <v>104.5667</v>
      </c>
      <c r="GE24" s="2">
        <v>104.7667</v>
      </c>
      <c r="GF24" s="2">
        <v>105.66670000000001</v>
      </c>
      <c r="GG24" s="2">
        <v>106.3</v>
      </c>
      <c r="GH24" s="2">
        <v>106.9333</v>
      </c>
      <c r="GI24" s="2">
        <v>106.7</v>
      </c>
      <c r="GJ24" s="2">
        <v>107.8</v>
      </c>
      <c r="GK24" s="2">
        <v>108.2667</v>
      </c>
      <c r="GL24" s="2">
        <v>108.4333</v>
      </c>
      <c r="GM24" s="2">
        <v>108.4667</v>
      </c>
      <c r="GN24" s="2">
        <v>108.5333</v>
      </c>
      <c r="GO24" s="2">
        <v>108.9333</v>
      </c>
      <c r="GP24" s="2">
        <v>109.0667</v>
      </c>
      <c r="GQ24" s="2">
        <v>109.16670000000001</v>
      </c>
      <c r="GR24" s="2">
        <v>110.7333</v>
      </c>
      <c r="GS24" s="2">
        <v>111.9333</v>
      </c>
      <c r="GT24" s="2">
        <v>114.4</v>
      </c>
      <c r="GU24" s="2">
        <v>115.9333</v>
      </c>
      <c r="GV24" s="2">
        <v>120.86669999999999</v>
      </c>
      <c r="GW24" s="2">
        <v>123.13330000000001</v>
      </c>
      <c r="GX24" s="2">
        <v>126.7</v>
      </c>
      <c r="GY24" s="2">
        <v>127.7333</v>
      </c>
      <c r="GZ24" s="2">
        <v>131.0667</v>
      </c>
      <c r="HA24" s="2">
        <v>131.4</v>
      </c>
      <c r="HB24" s="2">
        <v>131.9667</v>
      </c>
      <c r="HC24" s="2">
        <v>132.26669999999999</v>
      </c>
      <c r="HD24" s="2">
        <v>133.83330000000001</v>
      </c>
      <c r="HE24" s="2">
        <v>134.1</v>
      </c>
      <c r="HF24" s="2">
        <v>135.23330000000001</v>
      </c>
      <c r="HG24" s="2">
        <v>135.9667</v>
      </c>
      <c r="HH24" s="2">
        <v>138.5</v>
      </c>
      <c r="HI24" s="3">
        <v>139.27160000000001</v>
      </c>
      <c r="HJ24" s="3">
        <v>140.76400000000001</v>
      </c>
      <c r="HK24" s="3">
        <v>141.82730000000001</v>
      </c>
      <c r="HL24" s="3">
        <v>143.58189999999999</v>
      </c>
      <c r="HM24" s="3">
        <v>144.64930000000001</v>
      </c>
      <c r="HN24" s="3">
        <v>145.7261</v>
      </c>
      <c r="HO24" s="3">
        <v>146.17959999999999</v>
      </c>
      <c r="HP24" s="3">
        <v>147.73580000000001</v>
      </c>
      <c r="HQ24" s="3">
        <v>148.65950000000001</v>
      </c>
      <c r="HR24" s="3">
        <v>149.5094</v>
      </c>
      <c r="HS24" s="3">
        <v>149.72319999999999</v>
      </c>
      <c r="HT24" s="3">
        <v>151.1491</v>
      </c>
      <c r="HU24" s="3">
        <v>151.9562</v>
      </c>
      <c r="HV24" s="3">
        <v>152.6405</v>
      </c>
      <c r="HW24" s="3">
        <v>152.8683</v>
      </c>
      <c r="HX24" s="3">
        <v>154.29910000000001</v>
      </c>
      <c r="HY24" s="3">
        <v>155.12200000000001</v>
      </c>
      <c r="HZ24" s="3">
        <v>155.7603</v>
      </c>
      <c r="IA24" s="3">
        <v>155.94370000000001</v>
      </c>
      <c r="IB24" s="3">
        <v>157.38470000000001</v>
      </c>
      <c r="IC24" s="3">
        <v>158.23570000000001</v>
      </c>
      <c r="ID24" s="3">
        <v>158.8466</v>
      </c>
      <c r="IE24" s="3">
        <v>159.06870000000001</v>
      </c>
      <c r="IF24" s="3">
        <v>160.6173</v>
      </c>
      <c r="IG24" s="3">
        <v>161.58199999999999</v>
      </c>
      <c r="IH24" s="3">
        <v>162.21860000000001</v>
      </c>
      <c r="II24" s="3">
        <v>162.41210000000001</v>
      </c>
      <c r="IJ24" s="3">
        <v>163.97980000000001</v>
      </c>
      <c r="IK24" s="3">
        <v>164.96799999999999</v>
      </c>
      <c r="IL24" s="3">
        <v>165.55119999999999</v>
      </c>
      <c r="IM24" s="3">
        <v>165.70570000000001</v>
      </c>
      <c r="IN24" s="3">
        <v>167.31620000000001</v>
      </c>
      <c r="IO24" s="3">
        <v>168.36099999999999</v>
      </c>
      <c r="IP24" s="3">
        <v>168.90299999999999</v>
      </c>
      <c r="IQ24" s="3">
        <v>169.02500000000001</v>
      </c>
      <c r="IR24" s="3">
        <v>170.68620000000001</v>
      </c>
      <c r="IS24" s="3">
        <v>171.7927</v>
      </c>
      <c r="IT24" s="3">
        <v>172.28399999999999</v>
      </c>
      <c r="IU24" s="3">
        <v>172.36600000000001</v>
      </c>
      <c r="IV24" s="3">
        <v>174.08080000000001</v>
      </c>
      <c r="IW24" s="3">
        <v>175.2559</v>
      </c>
      <c r="IX24" s="3">
        <v>175.68960000000001</v>
      </c>
      <c r="IY24" s="3">
        <v>175.7655</v>
      </c>
      <c r="IZ24" s="3">
        <v>177.50540000000001</v>
      </c>
      <c r="JA24" s="3">
        <v>178.6961</v>
      </c>
      <c r="JB24" s="3">
        <v>179.13200000000001</v>
      </c>
      <c r="JC24" s="3">
        <v>179.2047</v>
      </c>
      <c r="JD24" s="3">
        <v>180.97550000000001</v>
      </c>
      <c r="JE24" s="3">
        <v>182.18770000000001</v>
      </c>
      <c r="JF24" s="3">
        <v>182.63149999999999</v>
      </c>
      <c r="JG24" s="3">
        <v>182.70580000000001</v>
      </c>
      <c r="JH24" s="3">
        <v>184.51159999999999</v>
      </c>
      <c r="JI24" s="3">
        <v>185.74789999999999</v>
      </c>
      <c r="JJ24" s="3">
        <v>186.2012</v>
      </c>
      <c r="JK24" s="3">
        <v>186.2775</v>
      </c>
      <c r="JL24" s="3">
        <v>188.11940000000001</v>
      </c>
      <c r="JM24" s="3">
        <v>189.3809</v>
      </c>
      <c r="JN24" s="3">
        <v>189.8441</v>
      </c>
      <c r="JO24" s="3">
        <v>189.9229</v>
      </c>
      <c r="JP24" s="3">
        <v>191.80240000000001</v>
      </c>
      <c r="JQ24" s="3">
        <v>193.09</v>
      </c>
      <c r="JR24" s="3">
        <v>193.56360000000001</v>
      </c>
      <c r="JS24" s="3">
        <v>193.64519999999999</v>
      </c>
      <c r="JT24" s="3">
        <v>195.56290000000001</v>
      </c>
      <c r="JU24" s="3">
        <v>196.87719999999999</v>
      </c>
      <c r="JV24" s="3">
        <v>197.36179999999999</v>
      </c>
      <c r="JW24" s="3">
        <v>197.44649999999999</v>
      </c>
      <c r="JX24" s="3">
        <v>199.4033</v>
      </c>
      <c r="JY24" s="3">
        <v>200.7448</v>
      </c>
      <c r="JZ24" s="3">
        <v>201.24010000000001</v>
      </c>
      <c r="KA24" s="3">
        <v>201.3278</v>
      </c>
      <c r="KB24" s="3">
        <v>203.3246</v>
      </c>
      <c r="KC24" s="3">
        <v>204.69399999999999</v>
      </c>
      <c r="KD24" s="3">
        <v>205.20060000000001</v>
      </c>
      <c r="KE24" s="3">
        <v>205.29140000000001</v>
      </c>
      <c r="KF24" s="3">
        <v>207.32900000000001</v>
      </c>
      <c r="KG24" s="3">
        <v>208.7269</v>
      </c>
      <c r="KH24" s="3">
        <v>209.2449</v>
      </c>
      <c r="KI24" s="3">
        <v>209.33850000000001</v>
      </c>
      <c r="KJ24" s="3">
        <v>211.41739999999999</v>
      </c>
      <c r="KK24" s="3">
        <v>212.84399999999999</v>
      </c>
      <c r="KL24" s="3">
        <v>213.37370000000001</v>
      </c>
      <c r="KM24" s="3">
        <v>213.47049999999999</v>
      </c>
      <c r="KN24" s="3">
        <v>215.5917</v>
      </c>
      <c r="KO24" s="3">
        <v>217.0478</v>
      </c>
      <c r="KP24" s="3">
        <v>217.58879999999999</v>
      </c>
      <c r="KQ24" s="3">
        <v>217.6885</v>
      </c>
      <c r="KR24" s="3">
        <v>219.85300000000001</v>
      </c>
      <c r="KS24" s="3">
        <v>221.3391</v>
      </c>
      <c r="KT24" s="3">
        <v>221.8921</v>
      </c>
      <c r="KU24" s="3">
        <v>221.99469999999999</v>
      </c>
      <c r="KV24" s="3">
        <v>224.20310000000001</v>
      </c>
      <c r="KW24" s="3">
        <v>225.7199</v>
      </c>
      <c r="KX24" s="3">
        <v>226.28489999999999</v>
      </c>
      <c r="KY24" s="3">
        <v>226.39089999999999</v>
      </c>
      <c r="KZ24" s="3">
        <v>228.64410000000001</v>
      </c>
      <c r="LA24" s="3">
        <v>230.19200000000001</v>
      </c>
      <c r="LB24" s="3">
        <v>230.76939999999999</v>
      </c>
      <c r="LC24" s="3">
        <v>230.87819999999999</v>
      </c>
      <c r="LD24" s="3">
        <v>233.1772</v>
      </c>
      <c r="LE24" s="3">
        <v>234.75659999999999</v>
      </c>
      <c r="LF24" s="3">
        <v>235.34620000000001</v>
      </c>
      <c r="LG24" s="3">
        <v>235.458</v>
      </c>
      <c r="LH24" s="3">
        <v>237.8038</v>
      </c>
      <c r="LI24" s="3">
        <v>239.4153</v>
      </c>
      <c r="LJ24" s="3">
        <v>240.01759999999999</v>
      </c>
      <c r="LK24" s="3">
        <v>240.13220000000001</v>
      </c>
      <c r="LL24" s="3">
        <v>242.52529999999999</v>
      </c>
      <c r="LM24" s="3">
        <v>244.1696</v>
      </c>
      <c r="LN24" s="3">
        <v>244.78469999999999</v>
      </c>
      <c r="LO24" s="3">
        <v>244.9025</v>
      </c>
      <c r="LP24" s="3">
        <v>247.34389999999999</v>
      </c>
      <c r="LQ24" s="3">
        <v>249.02170000000001</v>
      </c>
      <c r="LR24" s="3">
        <v>249.6497</v>
      </c>
      <c r="LS24" s="3">
        <v>249.7704</v>
      </c>
      <c r="LT24" s="3">
        <v>252.261</v>
      </c>
      <c r="LU24" s="3">
        <v>253.97300000000001</v>
      </c>
      <c r="LV24" s="3">
        <v>254.61410000000001</v>
      </c>
      <c r="LW24" s="3">
        <v>254.73759999999999</v>
      </c>
      <c r="LX24" s="3">
        <v>257.27879999999999</v>
      </c>
      <c r="LY24" s="3">
        <v>259.02519999999998</v>
      </c>
      <c r="LZ24" s="3">
        <v>259.67970000000003</v>
      </c>
      <c r="MA24" s="3">
        <v>259.80610000000001</v>
      </c>
      <c r="MB24" s="3">
        <v>262.39850000000001</v>
      </c>
      <c r="MC24" s="3">
        <v>264.18040000000002</v>
      </c>
      <c r="MD24" s="3">
        <v>264.84859999999998</v>
      </c>
      <c r="ME24" s="3">
        <v>264.97809999999998</v>
      </c>
      <c r="MF24" s="3">
        <v>267.62290000000002</v>
      </c>
      <c r="MG24" s="3">
        <v>269.44080000000002</v>
      </c>
      <c r="MH24" s="3">
        <v>270.12270000000001</v>
      </c>
      <c r="MI24" s="3">
        <v>270.25540000000001</v>
      </c>
      <c r="MJ24" s="3">
        <v>272.95350000000002</v>
      </c>
      <c r="MK24" s="3">
        <v>274.8082</v>
      </c>
      <c r="ML24" s="3">
        <v>275.50450000000001</v>
      </c>
      <c r="MM24" s="3">
        <v>275.64010000000002</v>
      </c>
      <c r="MN24" s="3">
        <v>278.3929</v>
      </c>
      <c r="MO24" s="3">
        <v>280.28500000000003</v>
      </c>
      <c r="MP24" s="3">
        <v>280.99579999999997</v>
      </c>
      <c r="MQ24" s="3">
        <v>281.13459999999998</v>
      </c>
      <c r="MR24" s="3">
        <v>283.9427</v>
      </c>
      <c r="MS24" s="3">
        <v>285.87290000000002</v>
      </c>
      <c r="MT24" s="3">
        <v>286.59829999999999</v>
      </c>
      <c r="MU24" t="s">
        <v>375</v>
      </c>
      <c r="MV24" t="b">
        <v>0</v>
      </c>
      <c r="MW24" t="s">
        <v>377</v>
      </c>
      <c r="MX24">
        <v>2015</v>
      </c>
      <c r="MY24">
        <v>2025</v>
      </c>
      <c r="MZ24">
        <v>2</v>
      </c>
      <c r="NA24" t="s">
        <v>377</v>
      </c>
      <c r="NB24" s="1" t="s">
        <v>782</v>
      </c>
      <c r="NC24" s="1" t="s">
        <v>783</v>
      </c>
      <c r="ND24" t="s">
        <v>380</v>
      </c>
      <c r="NE24" t="s">
        <v>784</v>
      </c>
      <c r="NF24" t="s">
        <v>819</v>
      </c>
    </row>
    <row r="25" spans="1:370" x14ac:dyDescent="0.25">
      <c r="A25" t="s">
        <v>370</v>
      </c>
      <c r="B25" t="s">
        <v>785</v>
      </c>
      <c r="C25" t="s">
        <v>2</v>
      </c>
      <c r="D25" t="s">
        <v>755</v>
      </c>
      <c r="E25" t="s">
        <v>377</v>
      </c>
      <c r="F25" t="s">
        <v>374</v>
      </c>
      <c r="G25" s="2">
        <v>8.7884620000000009</v>
      </c>
      <c r="H25" s="2">
        <v>7.9961539999999998</v>
      </c>
      <c r="I25" s="2">
        <v>10.38461</v>
      </c>
      <c r="J25" s="2">
        <v>12.23485</v>
      </c>
      <c r="K25" s="2">
        <v>12.60938</v>
      </c>
      <c r="L25" s="2">
        <v>11.96923</v>
      </c>
      <c r="M25" s="2">
        <v>11.727270000000001</v>
      </c>
      <c r="N25" s="2">
        <v>11.5</v>
      </c>
      <c r="O25" s="2">
        <v>10.773440000000001</v>
      </c>
      <c r="P25" s="2">
        <v>9.9615379999999991</v>
      </c>
      <c r="Q25" s="2">
        <v>10.712120000000001</v>
      </c>
      <c r="R25" s="2">
        <v>11.731059999999999</v>
      </c>
      <c r="S25" s="2">
        <v>9.8384619999999998</v>
      </c>
      <c r="T25" s="2">
        <v>10.538460000000001</v>
      </c>
      <c r="U25" s="2">
        <v>11.81818</v>
      </c>
      <c r="V25" s="2">
        <v>14.715909999999999</v>
      </c>
      <c r="W25" s="2">
        <v>12.26172</v>
      </c>
      <c r="X25" s="2">
        <v>8.4115380000000002</v>
      </c>
      <c r="Y25" s="2">
        <v>7.2424239999999998</v>
      </c>
      <c r="Z25" s="2">
        <v>5.8846150000000002</v>
      </c>
      <c r="AA25" s="2">
        <v>6.538462</v>
      </c>
      <c r="AB25" s="2">
        <v>8.5576930000000004</v>
      </c>
      <c r="AC25" s="2">
        <v>10</v>
      </c>
      <c r="AD25" s="2">
        <v>11.423080000000001</v>
      </c>
      <c r="AE25" s="2">
        <v>13.01538</v>
      </c>
      <c r="AF25" s="2">
        <v>12.446149999999999</v>
      </c>
      <c r="AG25" s="2">
        <v>14</v>
      </c>
      <c r="AH25" s="2">
        <v>15.5</v>
      </c>
      <c r="AI25" s="2">
        <v>17</v>
      </c>
      <c r="AJ25" s="2">
        <v>17</v>
      </c>
      <c r="AK25" s="2">
        <v>16.0303</v>
      </c>
      <c r="AL25" s="2">
        <v>15.18182</v>
      </c>
      <c r="AM25" s="2">
        <v>13.53125</v>
      </c>
      <c r="AN25" s="2">
        <v>12</v>
      </c>
      <c r="AO25" s="2">
        <v>12.51989</v>
      </c>
      <c r="AP25" s="2">
        <v>14.60417</v>
      </c>
      <c r="AQ25" s="2">
        <v>13.785159999999999</v>
      </c>
      <c r="AR25" s="2">
        <v>13.01346</v>
      </c>
      <c r="AS25" s="2">
        <v>11.3428</v>
      </c>
      <c r="AT25" s="2">
        <v>9.6856059999999999</v>
      </c>
      <c r="AU25" s="2">
        <v>10.80176</v>
      </c>
      <c r="AV25" s="2">
        <v>10.024039999999999</v>
      </c>
      <c r="AW25" s="2">
        <v>9.5606059999999999</v>
      </c>
      <c r="AX25" s="2">
        <v>9.0625</v>
      </c>
      <c r="AY25" s="2">
        <v>8.9432690000000008</v>
      </c>
      <c r="AZ25" s="2">
        <v>8.8442310000000006</v>
      </c>
      <c r="BA25" s="2">
        <v>10.89615</v>
      </c>
      <c r="BB25" s="2">
        <v>9.969697</v>
      </c>
      <c r="BC25" s="2">
        <v>12.86914</v>
      </c>
      <c r="BD25" s="2">
        <v>12.48269</v>
      </c>
      <c r="BE25" s="2">
        <v>11.579549999999999</v>
      </c>
      <c r="BF25" s="2">
        <v>11.375</v>
      </c>
      <c r="BG25" s="2">
        <v>12.07813</v>
      </c>
      <c r="BH25" s="2">
        <v>10.328849999999999</v>
      </c>
      <c r="BI25" s="2">
        <v>9.875</v>
      </c>
      <c r="BJ25" s="2">
        <v>10.72348</v>
      </c>
      <c r="BK25" s="2">
        <v>10.664059999999999</v>
      </c>
      <c r="BL25" s="2">
        <v>9.228847</v>
      </c>
      <c r="BM25" s="2">
        <v>9.4810610000000004</v>
      </c>
      <c r="BN25" s="2">
        <v>9.0189389999999996</v>
      </c>
      <c r="BO25" s="2">
        <v>8.6288459999999993</v>
      </c>
      <c r="BP25" s="2">
        <v>7.9673080000000001</v>
      </c>
      <c r="BQ25" s="2">
        <v>10.920450000000001</v>
      </c>
      <c r="BR25" s="2">
        <v>12.275</v>
      </c>
      <c r="BS25" s="2">
        <v>12.875</v>
      </c>
      <c r="BT25" s="2">
        <v>13.23846</v>
      </c>
      <c r="BU25" s="2">
        <v>13.760579999999999</v>
      </c>
      <c r="BV25" s="2">
        <v>14.805770000000001</v>
      </c>
      <c r="BW25" s="2">
        <v>14.875</v>
      </c>
      <c r="BX25" s="2">
        <v>14.875</v>
      </c>
      <c r="BY25" s="2">
        <v>14.875</v>
      </c>
      <c r="BZ25" s="2">
        <v>13.950760000000001</v>
      </c>
      <c r="CA25" s="2">
        <v>13.39063</v>
      </c>
      <c r="CB25" s="2">
        <v>11.74423</v>
      </c>
      <c r="CC25" s="2">
        <v>10.799239999999999</v>
      </c>
      <c r="CD25" s="2">
        <v>10.375</v>
      </c>
      <c r="CE25" s="2">
        <v>10.375</v>
      </c>
      <c r="CF25" s="2">
        <v>10.059620000000001</v>
      </c>
      <c r="CG25" s="2">
        <v>9.7689389999999996</v>
      </c>
      <c r="CH25" s="2">
        <v>7.5113640000000004</v>
      </c>
      <c r="CI25" s="2">
        <v>6.140625</v>
      </c>
      <c r="CJ25" s="2">
        <v>5.875</v>
      </c>
      <c r="CK25" s="2">
        <v>5.875</v>
      </c>
      <c r="CL25" s="2">
        <v>5.655303</v>
      </c>
      <c r="CM25" s="2">
        <v>5.2265629999999996</v>
      </c>
      <c r="CN25" s="2">
        <v>5.125</v>
      </c>
      <c r="CO25" s="2">
        <v>5.2386359999999996</v>
      </c>
      <c r="CP25" s="2">
        <v>5.7634619999999996</v>
      </c>
      <c r="CQ25" s="2">
        <v>6.4480769999999996</v>
      </c>
      <c r="CR25" s="2">
        <v>6.625</v>
      </c>
      <c r="CS25" s="2">
        <v>6.625</v>
      </c>
      <c r="CT25" s="2">
        <v>6.5750000000000002</v>
      </c>
      <c r="CU25" s="2">
        <v>6.1288460000000002</v>
      </c>
      <c r="CV25" s="2">
        <v>5.8721160000000001</v>
      </c>
      <c r="CW25" s="2">
        <v>5.6875</v>
      </c>
      <c r="CX25" s="2">
        <v>5.8579549999999996</v>
      </c>
      <c r="CY25" s="2">
        <v>5.9375</v>
      </c>
      <c r="CZ25" s="2">
        <v>6.1951919999999996</v>
      </c>
      <c r="DA25" s="2">
        <v>6.8712119999999999</v>
      </c>
      <c r="DB25" s="2">
        <v>7.1515149999999998</v>
      </c>
      <c r="DC25" s="2">
        <v>7.25</v>
      </c>
      <c r="DD25" s="2">
        <v>7.3230769999999996</v>
      </c>
      <c r="DE25" s="2">
        <v>7.5</v>
      </c>
      <c r="DF25" s="2">
        <v>6.8371209999999998</v>
      </c>
      <c r="DG25" s="2">
        <v>5.703125</v>
      </c>
      <c r="DH25" s="2">
        <v>5.211538</v>
      </c>
      <c r="DI25" s="2">
        <v>5.0643940000000001</v>
      </c>
      <c r="DJ25" s="2">
        <v>5.4090910000000001</v>
      </c>
      <c r="DK25" s="2">
        <v>5.8615380000000004</v>
      </c>
      <c r="DL25" s="2">
        <v>6</v>
      </c>
      <c r="DM25" s="2">
        <v>6</v>
      </c>
      <c r="DN25" s="2">
        <v>6</v>
      </c>
      <c r="DO25" s="2">
        <v>5.8576920000000001</v>
      </c>
      <c r="DP25" s="2">
        <v>5.3692310000000001</v>
      </c>
      <c r="DQ25" s="2">
        <v>5.0538460000000001</v>
      </c>
      <c r="DR25" s="2">
        <v>4.2234850000000002</v>
      </c>
      <c r="DS25" s="2">
        <v>4</v>
      </c>
      <c r="DT25" s="2">
        <v>4</v>
      </c>
      <c r="DU25" s="2">
        <v>4</v>
      </c>
      <c r="DV25" s="2">
        <v>4</v>
      </c>
      <c r="DW25" s="2">
        <v>3.8515630000000001</v>
      </c>
      <c r="DX25" s="2">
        <v>3.75</v>
      </c>
      <c r="DY25" s="2">
        <v>3.5265149999999998</v>
      </c>
      <c r="DZ25" s="2">
        <v>3.6515149999999998</v>
      </c>
      <c r="EA25" s="2">
        <v>3.9038460000000001</v>
      </c>
      <c r="EB25" s="2">
        <v>4.211538</v>
      </c>
      <c r="EC25" s="2">
        <v>4.655303</v>
      </c>
      <c r="ED25" s="2">
        <v>4.75</v>
      </c>
      <c r="EE25" s="2">
        <v>4.75</v>
      </c>
      <c r="EF25" s="2">
        <v>4.75</v>
      </c>
      <c r="EG25" s="2">
        <v>4.5909089999999999</v>
      </c>
      <c r="EH25" s="2">
        <v>4.5</v>
      </c>
      <c r="EI25" s="2">
        <v>4.5</v>
      </c>
      <c r="EJ25" s="2">
        <v>4.5</v>
      </c>
      <c r="EK25" s="2">
        <v>4.6615390000000003</v>
      </c>
      <c r="EL25" s="2">
        <v>4.8923079999999999</v>
      </c>
      <c r="EM25" s="2">
        <v>5.2192309999999997</v>
      </c>
      <c r="EN25" s="2">
        <v>5.3923079999999999</v>
      </c>
      <c r="EO25" s="2">
        <v>5.738461</v>
      </c>
      <c r="EP25" s="2">
        <v>5.6818179999999998</v>
      </c>
      <c r="EQ25" s="2">
        <v>5.3538459999999999</v>
      </c>
      <c r="ER25" s="2">
        <v>5.026923</v>
      </c>
      <c r="ES25" s="2">
        <v>5</v>
      </c>
      <c r="ET25" s="2">
        <v>3.325758</v>
      </c>
      <c r="EU25" s="2">
        <v>1.0859380000000001</v>
      </c>
      <c r="EV25" s="2">
        <v>0.5</v>
      </c>
      <c r="EW25" s="2">
        <v>0.5</v>
      </c>
      <c r="EX25" s="2">
        <v>0.5</v>
      </c>
      <c r="EY25" s="2">
        <v>0.5</v>
      </c>
      <c r="EZ25" s="2">
        <v>0.5</v>
      </c>
      <c r="FA25" s="2">
        <v>0.5</v>
      </c>
      <c r="FB25" s="2">
        <v>0.5</v>
      </c>
      <c r="FC25" s="2">
        <v>0.5</v>
      </c>
      <c r="FD25" s="2">
        <v>0.5</v>
      </c>
      <c r="FE25" s="2">
        <v>0.5</v>
      </c>
      <c r="FF25" s="2">
        <v>0.5</v>
      </c>
      <c r="FG25" s="2">
        <v>0.5</v>
      </c>
      <c r="FH25" s="2">
        <v>0.5</v>
      </c>
      <c r="FI25" s="2">
        <v>0.5</v>
      </c>
      <c r="FJ25" s="2">
        <v>0.5</v>
      </c>
      <c r="FK25" s="2">
        <v>0.5</v>
      </c>
      <c r="FL25" s="2">
        <v>0.5</v>
      </c>
      <c r="FM25" s="2">
        <v>0.5</v>
      </c>
      <c r="FN25" s="2">
        <v>0.5</v>
      </c>
      <c r="FO25" s="2">
        <v>0.5</v>
      </c>
      <c r="FP25" s="2">
        <v>0.5</v>
      </c>
      <c r="FQ25" s="2">
        <v>0.5</v>
      </c>
      <c r="FR25" s="2">
        <v>0.5</v>
      </c>
      <c r="FS25" s="2">
        <v>0.5</v>
      </c>
      <c r="FT25" s="2">
        <v>0.5</v>
      </c>
      <c r="FU25" s="2">
        <v>0.5</v>
      </c>
      <c r="FV25" s="2">
        <v>0.5</v>
      </c>
      <c r="FW25" s="2">
        <v>0.5</v>
      </c>
      <c r="FX25" s="2">
        <v>0.5</v>
      </c>
      <c r="FY25" s="2">
        <v>0.34090910000000002</v>
      </c>
      <c r="FZ25" s="2">
        <v>0.25</v>
      </c>
      <c r="GA25" s="2">
        <v>0.25</v>
      </c>
      <c r="GB25" s="2">
        <v>0.25</v>
      </c>
      <c r="GC25" s="2">
        <v>0.25</v>
      </c>
      <c r="GD25" s="2">
        <v>0.41153849999999997</v>
      </c>
      <c r="GE25" s="2">
        <v>0.5</v>
      </c>
      <c r="GF25" s="2">
        <v>0.5</v>
      </c>
      <c r="GG25" s="2">
        <v>0.66153850000000003</v>
      </c>
      <c r="GH25" s="2">
        <v>0.75</v>
      </c>
      <c r="GI25" s="2">
        <v>0.75</v>
      </c>
      <c r="GJ25" s="2">
        <v>0.75</v>
      </c>
      <c r="GK25" s="2">
        <v>0.75</v>
      </c>
      <c r="GL25" s="2">
        <v>0.75</v>
      </c>
      <c r="GM25" s="2">
        <v>0.61384620000000001</v>
      </c>
      <c r="GN25" s="2">
        <v>0.1</v>
      </c>
      <c r="GO25" s="2">
        <v>0.1</v>
      </c>
      <c r="GP25" s="2">
        <v>0.1</v>
      </c>
      <c r="GQ25" s="2">
        <v>0.1</v>
      </c>
      <c r="GR25" s="2">
        <v>0.1</v>
      </c>
      <c r="GS25" s="2">
        <v>0.1</v>
      </c>
      <c r="GT25" s="2">
        <v>0.12727269999999999</v>
      </c>
      <c r="GU25" s="2">
        <v>0.453125</v>
      </c>
      <c r="GV25" s="2">
        <v>0.95</v>
      </c>
      <c r="GW25" s="2">
        <v>1.6212120000000001</v>
      </c>
      <c r="GX25" s="2">
        <v>2.8269229999999999</v>
      </c>
      <c r="GY25" s="2">
        <v>3.85</v>
      </c>
      <c r="GZ25" s="2">
        <v>4.4461539999999999</v>
      </c>
      <c r="HA25" s="2">
        <v>5.1615390000000003</v>
      </c>
      <c r="HB25" s="2">
        <v>5.25</v>
      </c>
      <c r="HC25" s="2">
        <v>5.25</v>
      </c>
      <c r="HD25" s="2">
        <v>5.25</v>
      </c>
      <c r="HE25" s="2">
        <v>5.0871209999999998</v>
      </c>
      <c r="HF25" s="2">
        <v>4.8522730000000003</v>
      </c>
      <c r="HG25" s="2">
        <v>4.6015629999999996</v>
      </c>
      <c r="HH25" s="2">
        <v>4.3538459999999999</v>
      </c>
      <c r="HI25" s="2">
        <v>4.1022730000000003</v>
      </c>
      <c r="HJ25" s="3">
        <v>4</v>
      </c>
      <c r="HK25" s="3">
        <v>4</v>
      </c>
      <c r="HL25" s="3">
        <v>4</v>
      </c>
      <c r="HM25" s="3">
        <v>4</v>
      </c>
      <c r="HN25" s="3">
        <v>4</v>
      </c>
      <c r="HO25" s="3">
        <v>3.9753479999999999</v>
      </c>
      <c r="HP25" s="3">
        <v>3.9689190000000001</v>
      </c>
      <c r="HQ25" s="3">
        <v>3.8514300000000001</v>
      </c>
      <c r="HR25" s="3">
        <v>3.7600769999999999</v>
      </c>
      <c r="HS25" s="3">
        <v>3.7393969999999999</v>
      </c>
      <c r="HT25" s="3">
        <v>3.7021359999999999</v>
      </c>
      <c r="HU25" s="3">
        <v>3.4835150000000001</v>
      </c>
      <c r="HV25" s="3">
        <v>3.3178830000000001</v>
      </c>
      <c r="HW25" s="3">
        <v>3.2273649999999998</v>
      </c>
      <c r="HX25" s="3">
        <v>3.1320860000000001</v>
      </c>
      <c r="HY25" s="3">
        <v>2.879454</v>
      </c>
      <c r="HZ25" s="3">
        <v>2.71122</v>
      </c>
      <c r="IA25" s="3">
        <v>2.6449720000000001</v>
      </c>
      <c r="IB25" s="3">
        <v>2.5922019999999999</v>
      </c>
      <c r="IC25" s="3">
        <v>2.5515810000000001</v>
      </c>
      <c r="ID25" s="3">
        <v>2.5209589999999999</v>
      </c>
      <c r="IE25" s="3">
        <v>2.5074209999999999</v>
      </c>
      <c r="IF25" s="3">
        <v>2.5064860000000002</v>
      </c>
      <c r="IG25" s="3">
        <v>2.5168219999999999</v>
      </c>
      <c r="IH25" s="3">
        <v>2.5375580000000002</v>
      </c>
      <c r="II25" s="3">
        <v>2.5623459999999998</v>
      </c>
      <c r="IJ25" s="3">
        <v>2.5846740000000001</v>
      </c>
      <c r="IK25" s="3">
        <v>2.5993059999999999</v>
      </c>
      <c r="IL25" s="3">
        <v>2.6032289999999998</v>
      </c>
      <c r="IM25" s="3">
        <v>2.598115</v>
      </c>
      <c r="IN25" s="3">
        <v>2.5871300000000002</v>
      </c>
      <c r="IO25" s="3">
        <v>2.5733090000000001</v>
      </c>
      <c r="IP25" s="3">
        <v>2.5588489999999999</v>
      </c>
      <c r="IQ25" s="3">
        <v>2.545083</v>
      </c>
      <c r="IR25" s="3">
        <v>2.5325950000000002</v>
      </c>
      <c r="IS25" s="3">
        <v>2.5214539999999999</v>
      </c>
      <c r="IT25" s="3">
        <v>2.5115639999999999</v>
      </c>
      <c r="IU25" s="3">
        <v>2.5025780000000002</v>
      </c>
      <c r="IV25" s="3">
        <v>2.494262</v>
      </c>
      <c r="IW25" s="3">
        <v>2.4862790000000001</v>
      </c>
      <c r="IX25" s="3">
        <v>2.4784160000000002</v>
      </c>
      <c r="IY25" s="3">
        <v>2.4705849999999998</v>
      </c>
      <c r="IZ25" s="3">
        <v>2.462863</v>
      </c>
      <c r="JA25" s="3">
        <v>2.4553699999999998</v>
      </c>
      <c r="JB25" s="3">
        <v>2.4482810000000002</v>
      </c>
      <c r="JC25" s="3">
        <v>2.4417979999999999</v>
      </c>
      <c r="JD25" s="3">
        <v>2.43614</v>
      </c>
      <c r="JE25" s="3">
        <v>2.4314070000000001</v>
      </c>
      <c r="JF25" s="3">
        <v>2.4277030000000002</v>
      </c>
      <c r="JG25" s="3">
        <v>2.4250630000000002</v>
      </c>
      <c r="JH25" s="3">
        <v>2.4234710000000002</v>
      </c>
      <c r="JI25" s="3">
        <v>2.4227660000000002</v>
      </c>
      <c r="JJ25" s="3">
        <v>2.422812</v>
      </c>
      <c r="JK25" s="3">
        <v>2.4233850000000001</v>
      </c>
      <c r="JL25" s="3">
        <v>2.4243679999999999</v>
      </c>
      <c r="JM25" s="3">
        <v>2.4256259999999998</v>
      </c>
      <c r="JN25" s="3">
        <v>2.4270619999999998</v>
      </c>
      <c r="JO25" s="3">
        <v>2.4285869999999998</v>
      </c>
      <c r="JP25" s="3">
        <v>2.4302190000000001</v>
      </c>
      <c r="JQ25" s="3">
        <v>2.4318840000000002</v>
      </c>
      <c r="JR25" s="3">
        <v>2.433557</v>
      </c>
      <c r="JS25" s="3">
        <v>2.435206</v>
      </c>
      <c r="JT25" s="3">
        <v>2.4368479999999999</v>
      </c>
      <c r="JU25" s="3">
        <v>2.438447</v>
      </c>
      <c r="JV25" s="3">
        <v>2.4400219999999999</v>
      </c>
      <c r="JW25" s="3">
        <v>2.441557</v>
      </c>
      <c r="JX25" s="3">
        <v>2.4430900000000002</v>
      </c>
      <c r="JY25" s="3">
        <v>2.4445830000000002</v>
      </c>
      <c r="JZ25" s="3">
        <v>2.4460280000000001</v>
      </c>
      <c r="KA25" s="3">
        <v>2.4474</v>
      </c>
      <c r="KB25" s="3">
        <v>2.4487429999999999</v>
      </c>
      <c r="KC25" s="3">
        <v>2.4500489999999999</v>
      </c>
      <c r="KD25" s="3">
        <v>2.4513340000000001</v>
      </c>
      <c r="KE25" s="3">
        <v>2.4525950000000001</v>
      </c>
      <c r="KF25" s="3">
        <v>2.453859</v>
      </c>
      <c r="KG25" s="3">
        <v>2.4551020000000001</v>
      </c>
      <c r="KH25" s="3">
        <v>2.4563290000000002</v>
      </c>
      <c r="KI25" s="3">
        <v>2.4575070000000001</v>
      </c>
      <c r="KJ25" s="3">
        <v>2.4586389999999998</v>
      </c>
      <c r="KK25" s="3">
        <v>2.4597020000000001</v>
      </c>
      <c r="KL25" s="3">
        <v>2.4607070000000002</v>
      </c>
      <c r="KM25" s="3">
        <v>2.4616880000000001</v>
      </c>
      <c r="KN25" s="3">
        <v>2.4626570000000001</v>
      </c>
      <c r="KO25" s="3">
        <v>2.4636269999999998</v>
      </c>
      <c r="KP25" s="3">
        <v>2.4645730000000001</v>
      </c>
      <c r="KQ25" s="3">
        <v>2.4654780000000001</v>
      </c>
      <c r="KR25" s="3">
        <v>2.4663590000000002</v>
      </c>
      <c r="KS25" s="3">
        <v>2.4672109999999998</v>
      </c>
      <c r="KT25" s="3">
        <v>2.4680460000000002</v>
      </c>
      <c r="KU25" s="3">
        <v>2.468861</v>
      </c>
      <c r="KV25" s="3">
        <v>2.4696709999999999</v>
      </c>
      <c r="KW25" s="3">
        <v>2.4704579999999998</v>
      </c>
      <c r="KX25" s="3">
        <v>2.4712299999999998</v>
      </c>
      <c r="KY25" s="3">
        <v>2.4719709999999999</v>
      </c>
      <c r="KZ25" s="3">
        <v>2.4727160000000001</v>
      </c>
      <c r="LA25" s="3">
        <v>2.473446</v>
      </c>
      <c r="LB25" s="3">
        <v>2.4741650000000002</v>
      </c>
      <c r="LC25" s="3">
        <v>2.474847</v>
      </c>
      <c r="LD25" s="3">
        <v>2.4755129999999999</v>
      </c>
      <c r="LE25" s="3">
        <v>2.476143</v>
      </c>
      <c r="LF25" s="3">
        <v>2.4767329999999999</v>
      </c>
      <c r="LG25" s="3">
        <v>2.477287</v>
      </c>
      <c r="LH25" s="3">
        <v>2.4778289999999998</v>
      </c>
      <c r="LI25" s="3">
        <v>2.478351</v>
      </c>
      <c r="LJ25" s="3">
        <v>2.4788610000000002</v>
      </c>
      <c r="LK25" s="3">
        <v>2.4793440000000002</v>
      </c>
      <c r="LL25" s="3">
        <v>2.4798119999999999</v>
      </c>
      <c r="LM25" s="3">
        <v>2.4802499999999998</v>
      </c>
      <c r="LN25" s="3">
        <v>2.4806720000000002</v>
      </c>
      <c r="LO25" s="3">
        <v>2.4810850000000002</v>
      </c>
      <c r="LP25" s="3">
        <v>2.4815040000000002</v>
      </c>
      <c r="LQ25" s="3">
        <v>2.4819079999999998</v>
      </c>
      <c r="LR25" s="3">
        <v>2.4823019999999998</v>
      </c>
      <c r="LS25" s="3">
        <v>2.4826779999999999</v>
      </c>
      <c r="LT25" s="3">
        <v>2.48305</v>
      </c>
      <c r="LU25" s="3">
        <v>2.4834079999999998</v>
      </c>
      <c r="LV25" s="3">
        <v>2.4837570000000002</v>
      </c>
      <c r="LW25" s="3">
        <v>2.4840779999999998</v>
      </c>
      <c r="LX25" s="3">
        <v>2.4844189999999999</v>
      </c>
      <c r="LY25" s="3">
        <v>2.4847440000000001</v>
      </c>
      <c r="LZ25" s="3">
        <v>2.4850539999999999</v>
      </c>
      <c r="MA25" s="3">
        <v>2.4853619999999998</v>
      </c>
      <c r="MB25" s="3">
        <v>2.4856509999999998</v>
      </c>
      <c r="MC25" s="3">
        <v>2.4859290000000001</v>
      </c>
      <c r="MD25" s="3">
        <v>2.4862060000000001</v>
      </c>
      <c r="ME25" s="3">
        <v>2.4864709999999999</v>
      </c>
      <c r="MF25" s="3">
        <v>2.4867460000000001</v>
      </c>
      <c r="MG25" s="3">
        <v>2.4870260000000002</v>
      </c>
      <c r="MH25" s="3">
        <v>2.4872860000000001</v>
      </c>
      <c r="MI25" s="3">
        <v>2.4875310000000002</v>
      </c>
      <c r="MJ25" s="3">
        <v>2.4877829999999999</v>
      </c>
      <c r="MK25" s="3">
        <v>2.4880260000000001</v>
      </c>
      <c r="ML25" s="3">
        <v>2.4882719999999998</v>
      </c>
      <c r="MM25" s="3">
        <v>2.4885139999999999</v>
      </c>
      <c r="MN25" s="3">
        <v>2.4887700000000001</v>
      </c>
      <c r="MO25" s="3">
        <v>2.489023</v>
      </c>
      <c r="MP25" s="3">
        <v>2.4892759999999998</v>
      </c>
      <c r="MQ25" s="3">
        <v>2.489528</v>
      </c>
      <c r="MR25" s="3">
        <v>2.4897749999999998</v>
      </c>
      <c r="MS25" s="3">
        <v>2.4899960000000001</v>
      </c>
      <c r="MT25" s="3">
        <v>2.4901979999999999</v>
      </c>
      <c r="MU25" t="s">
        <v>786</v>
      </c>
      <c r="MV25" t="b">
        <v>0</v>
      </c>
      <c r="MW25" t="s">
        <v>377</v>
      </c>
      <c r="MX25" t="s">
        <v>377</v>
      </c>
      <c r="MY25">
        <v>2025</v>
      </c>
      <c r="MZ25">
        <v>3</v>
      </c>
      <c r="NA25" t="s">
        <v>377</v>
      </c>
      <c r="NB25" s="1" t="s">
        <v>787</v>
      </c>
      <c r="NC25" t="s">
        <v>788</v>
      </c>
      <c r="ND25" t="s">
        <v>380</v>
      </c>
      <c r="NE25" t="s">
        <v>789</v>
      </c>
      <c r="NF25" t="s">
        <v>819</v>
      </c>
    </row>
    <row r="26" spans="1:370" x14ac:dyDescent="0.25">
      <c r="A26" t="s">
        <v>370</v>
      </c>
      <c r="B26" s="1" t="s">
        <v>790</v>
      </c>
      <c r="C26" t="s">
        <v>2</v>
      </c>
      <c r="D26" t="s">
        <v>755</v>
      </c>
      <c r="E26" t="s">
        <v>377</v>
      </c>
      <c r="F26" t="s">
        <v>374</v>
      </c>
      <c r="G26" s="2">
        <v>9.74</v>
      </c>
      <c r="H26" s="2">
        <v>10.033329999999999</v>
      </c>
      <c r="I26" s="2">
        <v>11.15</v>
      </c>
      <c r="J26" s="2">
        <v>11.92667</v>
      </c>
      <c r="K26" s="2">
        <v>13.356669999999999</v>
      </c>
      <c r="L26" s="2">
        <v>14.13</v>
      </c>
      <c r="M26" s="2">
        <v>15.04</v>
      </c>
      <c r="N26" s="2">
        <v>16.536670000000001</v>
      </c>
      <c r="O26" s="2">
        <v>14.67667</v>
      </c>
      <c r="P26" s="2">
        <v>14.276669999999999</v>
      </c>
      <c r="Q26" s="2">
        <v>13.863329999999999</v>
      </c>
      <c r="R26" s="2">
        <v>14.75333</v>
      </c>
      <c r="S26" s="2">
        <v>13.71</v>
      </c>
      <c r="T26" s="2">
        <v>13.81667</v>
      </c>
      <c r="U26" s="2">
        <v>14.42667</v>
      </c>
      <c r="V26" s="2">
        <v>15.76667</v>
      </c>
      <c r="W26" s="2">
        <v>13.886670000000001</v>
      </c>
      <c r="X26" s="2">
        <v>13</v>
      </c>
      <c r="Y26" s="2">
        <v>12.873329999999999</v>
      </c>
      <c r="Z26" s="2">
        <v>11.14</v>
      </c>
      <c r="AA26" s="2">
        <v>11.51</v>
      </c>
      <c r="AB26" s="2">
        <v>12.633330000000001</v>
      </c>
      <c r="AC26" s="2">
        <v>12.636670000000001</v>
      </c>
      <c r="AD26" s="2">
        <v>13.09667</v>
      </c>
      <c r="AE26" s="2">
        <v>13.32333</v>
      </c>
      <c r="AF26" s="2">
        <v>12.10333</v>
      </c>
      <c r="AG26" s="2">
        <v>12.383330000000001</v>
      </c>
      <c r="AH26" s="2">
        <v>14.14</v>
      </c>
      <c r="AI26" s="2">
        <v>14.44</v>
      </c>
      <c r="AJ26" s="2">
        <v>14.02</v>
      </c>
      <c r="AK26" s="2">
        <v>13.34333</v>
      </c>
      <c r="AL26" s="2">
        <v>13.33667</v>
      </c>
      <c r="AM26" s="2">
        <v>13.84333</v>
      </c>
      <c r="AN26" s="2">
        <v>14.17333</v>
      </c>
      <c r="AO26" s="2">
        <v>15.27333</v>
      </c>
      <c r="AP26" s="2">
        <v>15.68</v>
      </c>
      <c r="AQ26" s="2">
        <v>14.68</v>
      </c>
      <c r="AR26" s="2">
        <v>13.73667</v>
      </c>
      <c r="AS26" s="2">
        <v>12.276669999999999</v>
      </c>
      <c r="AT26" s="2">
        <v>10.82667</v>
      </c>
      <c r="AU26" s="2">
        <v>11.373329999999999</v>
      </c>
      <c r="AV26" s="2">
        <v>10.533329999999999</v>
      </c>
      <c r="AW26" s="2">
        <v>10.89667</v>
      </c>
      <c r="AX26" s="2">
        <v>10.41667</v>
      </c>
      <c r="AY26" s="2">
        <v>10.766769999999999</v>
      </c>
      <c r="AZ26" s="2">
        <v>11.28077</v>
      </c>
      <c r="BA26" s="2">
        <v>11.576000000000001</v>
      </c>
      <c r="BB26" s="2">
        <v>10.907579999999999</v>
      </c>
      <c r="BC26" s="2">
        <v>11.393969999999999</v>
      </c>
      <c r="BD26" s="2">
        <v>11.117380000000001</v>
      </c>
      <c r="BE26" s="2">
        <v>10.71758</v>
      </c>
      <c r="BF26" s="2">
        <v>10.663639999999999</v>
      </c>
      <c r="BG26" s="2">
        <v>10.512029999999999</v>
      </c>
      <c r="BH26" s="2">
        <v>9.1710770000000004</v>
      </c>
      <c r="BI26" s="2">
        <v>9.8483330000000002</v>
      </c>
      <c r="BJ26" s="2">
        <v>10.979240000000001</v>
      </c>
      <c r="BK26" s="2">
        <v>9.7823440000000002</v>
      </c>
      <c r="BL26" s="2">
        <v>8.964461</v>
      </c>
      <c r="BM26" s="2">
        <v>9.8686360000000004</v>
      </c>
      <c r="BN26" s="2">
        <v>9.6715149999999994</v>
      </c>
      <c r="BO26" s="2">
        <v>9.473846</v>
      </c>
      <c r="BP26" s="2">
        <v>9.3710769999999997</v>
      </c>
      <c r="BQ26" s="2">
        <v>9.9522720000000007</v>
      </c>
      <c r="BR26" s="2">
        <v>9.8955380000000002</v>
      </c>
      <c r="BS26" s="2">
        <v>9.8609229999999997</v>
      </c>
      <c r="BT26" s="2">
        <v>10.29923</v>
      </c>
      <c r="BU26" s="2">
        <v>10.088150000000001</v>
      </c>
      <c r="BV26" s="2">
        <v>10.514620000000001</v>
      </c>
      <c r="BW26" s="2">
        <v>11.536619999999999</v>
      </c>
      <c r="BX26" s="2">
        <v>12.32338</v>
      </c>
      <c r="BY26" s="2">
        <v>12.03185</v>
      </c>
      <c r="BZ26" s="2">
        <v>11.331670000000001</v>
      </c>
      <c r="CA26" s="2">
        <v>10.35469</v>
      </c>
      <c r="CB26" s="2">
        <v>10.37815</v>
      </c>
      <c r="CC26" s="2">
        <v>9.9925759999999997</v>
      </c>
      <c r="CD26" s="2">
        <v>9.7177279999999993</v>
      </c>
      <c r="CE26" s="2">
        <v>9.4873849999999997</v>
      </c>
      <c r="CF26" s="2">
        <v>9.18323</v>
      </c>
      <c r="CG26" s="2">
        <v>9.2006060000000005</v>
      </c>
      <c r="CH26" s="2">
        <v>8.3893939999999994</v>
      </c>
      <c r="CI26" s="2">
        <v>7.9785940000000002</v>
      </c>
      <c r="CJ26" s="2">
        <v>7.993385</v>
      </c>
      <c r="CK26" s="2">
        <v>7.2140909999999998</v>
      </c>
      <c r="CL26" s="2">
        <v>6.7285029999999999</v>
      </c>
      <c r="CM26" s="2">
        <v>6.9240430000000002</v>
      </c>
      <c r="CN26" s="2">
        <v>8.1368860000000005</v>
      </c>
      <c r="CO26" s="2">
        <v>8.5609090000000005</v>
      </c>
      <c r="CP26" s="2">
        <v>8.5953850000000003</v>
      </c>
      <c r="CQ26" s="2">
        <v>8.6130770000000005</v>
      </c>
      <c r="CR26" s="2">
        <v>8.1866149999999998</v>
      </c>
      <c r="CS26" s="2">
        <v>8.0766150000000003</v>
      </c>
      <c r="CT26" s="2">
        <v>7.7678459999999996</v>
      </c>
      <c r="CU26" s="2">
        <v>7.7204610000000002</v>
      </c>
      <c r="CV26" s="2">
        <v>8.0556929999999998</v>
      </c>
      <c r="CW26" s="2">
        <v>7.84</v>
      </c>
      <c r="CX26" s="2">
        <v>7.5286359999999997</v>
      </c>
      <c r="CY26" s="2">
        <v>7.370806</v>
      </c>
      <c r="CZ26" s="2">
        <v>7.2773019999999997</v>
      </c>
      <c r="DA26" s="2">
        <v>6.9415149999999999</v>
      </c>
      <c r="DB26" s="2">
        <v>6.4596970000000002</v>
      </c>
      <c r="DC26" s="2">
        <v>6.0218749999999996</v>
      </c>
      <c r="DD26" s="2">
        <v>5.8041270000000003</v>
      </c>
      <c r="DE26" s="2">
        <v>5.5184850000000001</v>
      </c>
      <c r="DF26" s="2">
        <v>4.8007809999999997</v>
      </c>
      <c r="DG26" s="2">
        <v>4.4498410000000002</v>
      </c>
      <c r="DH26" s="2">
        <v>4.7855740000000004</v>
      </c>
      <c r="DI26" s="2">
        <v>5.3296919999999997</v>
      </c>
      <c r="DJ26" s="2">
        <v>5.3963070000000002</v>
      </c>
      <c r="DK26" s="2">
        <v>5.5264059999999997</v>
      </c>
      <c r="DL26" s="2">
        <v>5.24918</v>
      </c>
      <c r="DM26" s="2">
        <v>5.2590620000000001</v>
      </c>
      <c r="DN26" s="2">
        <v>5.0440630000000004</v>
      </c>
      <c r="DO26" s="2">
        <v>4.8572309999999996</v>
      </c>
      <c r="DP26" s="2">
        <v>5.0754840000000003</v>
      </c>
      <c r="DQ26" s="2">
        <v>4.9793839999999996</v>
      </c>
      <c r="DR26" s="2">
        <v>4.7353839999999998</v>
      </c>
      <c r="DS26" s="2">
        <v>5.0267739999999996</v>
      </c>
      <c r="DT26" s="2">
        <v>5.1941269999999999</v>
      </c>
      <c r="DU26" s="2">
        <v>4.7033329999999998</v>
      </c>
      <c r="DV26" s="2">
        <v>4.5743749999999999</v>
      </c>
      <c r="DW26" s="2">
        <v>4.2925000000000004</v>
      </c>
      <c r="DX26" s="2">
        <v>4.2169840000000001</v>
      </c>
      <c r="DY26" s="2">
        <v>4.5018180000000001</v>
      </c>
      <c r="DZ26" s="2">
        <v>4.9118750000000002</v>
      </c>
      <c r="EA26" s="2">
        <v>4.7628130000000004</v>
      </c>
      <c r="EB26" s="2">
        <v>5.0760940000000003</v>
      </c>
      <c r="EC26" s="2">
        <v>4.9870770000000002</v>
      </c>
      <c r="ED26" s="2">
        <v>4.6563080000000001</v>
      </c>
      <c r="EE26" s="2">
        <v>4.6653229999999999</v>
      </c>
      <c r="EF26" s="2">
        <v>4.4376920000000002</v>
      </c>
      <c r="EG26" s="2">
        <v>4.2680300000000004</v>
      </c>
      <c r="EH26" s="2">
        <v>4.2895380000000003</v>
      </c>
      <c r="EI26" s="2">
        <v>4.1924609999999998</v>
      </c>
      <c r="EJ26" s="2">
        <v>4.6093440000000001</v>
      </c>
      <c r="EK26" s="2">
        <v>4.6126560000000003</v>
      </c>
      <c r="EL26" s="2">
        <v>4.6011110000000004</v>
      </c>
      <c r="EM26" s="2">
        <v>4.870781</v>
      </c>
      <c r="EN26" s="2">
        <v>5.21082</v>
      </c>
      <c r="EO26" s="2">
        <v>5.1907810000000003</v>
      </c>
      <c r="EP26" s="2">
        <v>4.8209379999999999</v>
      </c>
      <c r="EQ26" s="2">
        <v>4.5039680000000004</v>
      </c>
      <c r="ER26" s="2">
        <v>4.827693</v>
      </c>
      <c r="ES26" s="2">
        <v>4.6980300000000002</v>
      </c>
      <c r="ET26" s="2">
        <v>3.9856250000000002</v>
      </c>
      <c r="EU26" s="2">
        <v>3.374603</v>
      </c>
      <c r="EV26" s="2">
        <v>3.6088520000000002</v>
      </c>
      <c r="EW26" s="2">
        <v>3.719077</v>
      </c>
      <c r="EX26" s="2">
        <v>3.6916920000000002</v>
      </c>
      <c r="EY26" s="2">
        <v>4.0069840000000001</v>
      </c>
      <c r="EZ26" s="2">
        <v>3.732923</v>
      </c>
      <c r="FA26" s="2">
        <v>3.157727</v>
      </c>
      <c r="FB26" s="2">
        <v>3.2244619999999999</v>
      </c>
      <c r="FC26" s="2">
        <v>3.6715620000000002</v>
      </c>
      <c r="FD26" s="2">
        <v>3.4112499999999999</v>
      </c>
      <c r="FE26" s="2">
        <v>2.6853030000000002</v>
      </c>
      <c r="FF26" s="2">
        <v>2.2835939999999999</v>
      </c>
      <c r="FG26" s="2">
        <v>2.1456249999999999</v>
      </c>
      <c r="FH26" s="2">
        <v>1.890833</v>
      </c>
      <c r="FI26" s="2">
        <v>1.629688</v>
      </c>
      <c r="FJ26" s="2">
        <v>1.8129690000000001</v>
      </c>
      <c r="FK26" s="2">
        <v>2.0190480000000002</v>
      </c>
      <c r="FL26" s="2">
        <v>1.9181539999999999</v>
      </c>
      <c r="FM26" s="2">
        <v>2.6212119999999999</v>
      </c>
      <c r="FN26" s="2">
        <v>2.787344</v>
      </c>
      <c r="FO26" s="2">
        <v>2.783906</v>
      </c>
      <c r="FP26" s="2">
        <v>2.6696770000000001</v>
      </c>
      <c r="FQ26" s="2">
        <v>2.5277270000000001</v>
      </c>
      <c r="FR26" s="2">
        <v>2.080781</v>
      </c>
      <c r="FS26" s="2">
        <v>1.6357139999999999</v>
      </c>
      <c r="FT26" s="2">
        <v>1.8674599999999999</v>
      </c>
      <c r="FU26" s="2">
        <v>1.913538</v>
      </c>
      <c r="FV26" s="2">
        <v>1.8778459999999999</v>
      </c>
      <c r="FW26" s="2">
        <v>1.5526979999999999</v>
      </c>
      <c r="FX26" s="2">
        <v>1.3650789999999999</v>
      </c>
      <c r="FY26" s="2">
        <v>0.7212307</v>
      </c>
      <c r="FZ26" s="2">
        <v>1.2589060000000001</v>
      </c>
      <c r="GA26" s="2">
        <v>1.278594</v>
      </c>
      <c r="GB26" s="2">
        <v>1.0693649999999999</v>
      </c>
      <c r="GC26" s="2">
        <v>1.185781</v>
      </c>
      <c r="GD26" s="2">
        <v>1.2876559999999999</v>
      </c>
      <c r="GE26" s="2">
        <v>1.4490620000000001</v>
      </c>
      <c r="GF26" s="2">
        <v>1.39371</v>
      </c>
      <c r="GG26" s="2">
        <v>1.3650770000000001</v>
      </c>
      <c r="GH26" s="2">
        <v>1.4342189999999999</v>
      </c>
      <c r="GI26" s="2">
        <v>1.2109380000000001</v>
      </c>
      <c r="GJ26" s="2">
        <v>1.0196879999999999</v>
      </c>
      <c r="GK26" s="2">
        <v>0.60045459999999995</v>
      </c>
      <c r="GL26" s="2">
        <v>0.70562499999999995</v>
      </c>
      <c r="GM26" s="2">
        <v>0.54578130000000002</v>
      </c>
      <c r="GN26" s="2">
        <v>0.25615389999999999</v>
      </c>
      <c r="GO26" s="2">
        <v>0.19318179999999999</v>
      </c>
      <c r="GP26" s="2">
        <v>0.27338459999999998</v>
      </c>
      <c r="GQ26" s="2">
        <v>0.55333330000000003</v>
      </c>
      <c r="GR26" s="2">
        <v>0.78874999999999995</v>
      </c>
      <c r="GS26" s="2">
        <v>0.66666669999999995</v>
      </c>
      <c r="GT26" s="2">
        <v>0.94876919999999998</v>
      </c>
      <c r="GU26" s="2">
        <v>1.3817189999999999</v>
      </c>
      <c r="GV26" s="2">
        <v>2.0390769999999998</v>
      </c>
      <c r="GW26" s="2">
        <v>2.5759089999999998</v>
      </c>
      <c r="GX26" s="2">
        <v>3.5372309999999998</v>
      </c>
      <c r="GY26" s="2">
        <v>3.466923</v>
      </c>
      <c r="GZ26" s="2">
        <v>3.9911669999999999</v>
      </c>
      <c r="HA26" s="2">
        <v>4.4327690000000004</v>
      </c>
      <c r="HB26" s="2">
        <v>4.2</v>
      </c>
      <c r="HC26" s="2">
        <v>3.9720309999999999</v>
      </c>
      <c r="HD26" s="2">
        <v>4.1839680000000001</v>
      </c>
      <c r="HE26" s="2">
        <v>3.9860609999999999</v>
      </c>
      <c r="HF26" s="2">
        <v>4.3412699999999997</v>
      </c>
      <c r="HG26" s="2">
        <v>4.6271430000000002</v>
      </c>
      <c r="HH26" s="2">
        <v>4.5846770000000001</v>
      </c>
      <c r="HI26" s="2">
        <v>4.6416919999999999</v>
      </c>
      <c r="HJ26" s="3">
        <v>4.7999910000000003</v>
      </c>
      <c r="HK26" s="3">
        <v>4.8857359999999996</v>
      </c>
      <c r="HL26" s="3">
        <v>4.8956289999999996</v>
      </c>
      <c r="HM26" s="3">
        <v>4.8105729999999998</v>
      </c>
      <c r="HN26" s="3">
        <v>4.6938469999999999</v>
      </c>
      <c r="HO26" s="3">
        <v>4.5945200000000002</v>
      </c>
      <c r="HP26" s="3">
        <v>4.497655</v>
      </c>
      <c r="HQ26" s="3">
        <v>4.4017080000000002</v>
      </c>
      <c r="HR26" s="3">
        <v>4.3182939999999999</v>
      </c>
      <c r="HS26" s="3">
        <v>4.2447790000000003</v>
      </c>
      <c r="HT26" s="3">
        <v>4.161238</v>
      </c>
      <c r="HU26" s="3">
        <v>4.0709970000000002</v>
      </c>
      <c r="HV26" s="3">
        <v>3.9987539999999999</v>
      </c>
      <c r="HW26" s="3">
        <v>3.9439959999999998</v>
      </c>
      <c r="HX26" s="3">
        <v>3.8839939999999999</v>
      </c>
      <c r="HY26" s="3">
        <v>3.8151799999999998</v>
      </c>
      <c r="HZ26" s="3">
        <v>3.7551589999999999</v>
      </c>
      <c r="IA26" s="3">
        <v>3.7132960000000002</v>
      </c>
      <c r="IB26" s="3">
        <v>3.6844100000000002</v>
      </c>
      <c r="IC26" s="3">
        <v>3.6602649999999999</v>
      </c>
      <c r="ID26" s="3">
        <v>3.6379899999999998</v>
      </c>
      <c r="IE26" s="3">
        <v>3.6196839999999999</v>
      </c>
      <c r="IF26" s="3">
        <v>3.6044830000000001</v>
      </c>
      <c r="IG26" s="3">
        <v>3.5925449999999999</v>
      </c>
      <c r="IH26" s="3">
        <v>3.5844140000000002</v>
      </c>
      <c r="II26" s="3">
        <v>3.5790730000000002</v>
      </c>
      <c r="IJ26" s="3">
        <v>3.5749499999999999</v>
      </c>
      <c r="IK26" s="3">
        <v>3.570573</v>
      </c>
      <c r="IL26" s="3">
        <v>3.5651640000000002</v>
      </c>
      <c r="IM26" s="3">
        <v>3.5585800000000001</v>
      </c>
      <c r="IN26" s="3">
        <v>3.55098</v>
      </c>
      <c r="IO26" s="3">
        <v>3.5428630000000001</v>
      </c>
      <c r="IP26" s="3">
        <v>3.5344389999999999</v>
      </c>
      <c r="IQ26" s="3">
        <v>3.5256150000000002</v>
      </c>
      <c r="IR26" s="3">
        <v>3.516813</v>
      </c>
      <c r="IS26" s="3">
        <v>3.5081380000000002</v>
      </c>
      <c r="IT26" s="3">
        <v>3.4994860000000001</v>
      </c>
      <c r="IU26" s="3">
        <v>3.4907309999999998</v>
      </c>
      <c r="IV26" s="3">
        <v>3.4822389999999999</v>
      </c>
      <c r="IW26" s="3">
        <v>3.4737610000000001</v>
      </c>
      <c r="IX26" s="3">
        <v>3.465096</v>
      </c>
      <c r="IY26" s="3">
        <v>3.4565090000000001</v>
      </c>
      <c r="IZ26" s="3">
        <v>3.4480810000000002</v>
      </c>
      <c r="JA26" s="3">
        <v>3.4398080000000002</v>
      </c>
      <c r="JB26" s="3">
        <v>3.4316779999999998</v>
      </c>
      <c r="JC26" s="3">
        <v>3.423759</v>
      </c>
      <c r="JD26" s="3">
        <v>3.4162140000000001</v>
      </c>
      <c r="JE26" s="3">
        <v>3.4089969999999998</v>
      </c>
      <c r="JF26" s="3">
        <v>3.4020480000000002</v>
      </c>
      <c r="JG26" s="3">
        <v>3.3954200000000001</v>
      </c>
      <c r="JH26" s="3">
        <v>3.3893749999999998</v>
      </c>
      <c r="JI26" s="3">
        <v>3.3837799999999998</v>
      </c>
      <c r="JJ26" s="3">
        <v>3.3785639999999999</v>
      </c>
      <c r="JK26" s="3">
        <v>3.3736989999999998</v>
      </c>
      <c r="JL26" s="3">
        <v>3.3691430000000002</v>
      </c>
      <c r="JM26" s="3">
        <v>3.3647999999999998</v>
      </c>
      <c r="JN26" s="3">
        <v>3.360779</v>
      </c>
      <c r="JO26" s="3">
        <v>3.3570129999999998</v>
      </c>
      <c r="JP26" s="3">
        <v>3.3535910000000002</v>
      </c>
      <c r="JQ26" s="3">
        <v>3.3504079999999998</v>
      </c>
      <c r="JR26" s="3">
        <v>3.3474629999999999</v>
      </c>
      <c r="JS26" s="3">
        <v>3.344741</v>
      </c>
      <c r="JT26" s="3">
        <v>3.3422109999999998</v>
      </c>
      <c r="JU26" s="3">
        <v>3.339871</v>
      </c>
      <c r="JV26" s="3">
        <v>3.3377330000000001</v>
      </c>
      <c r="JW26" s="3">
        <v>3.3356859999999999</v>
      </c>
      <c r="JX26" s="3">
        <v>3.3339340000000002</v>
      </c>
      <c r="JY26" s="3">
        <v>3.3323209999999999</v>
      </c>
      <c r="JZ26" s="3">
        <v>3.3308499999999999</v>
      </c>
      <c r="KA26" s="3">
        <v>3.3294570000000001</v>
      </c>
      <c r="KB26" s="3">
        <v>3.3282210000000001</v>
      </c>
      <c r="KC26" s="3">
        <v>3.3270940000000002</v>
      </c>
      <c r="KD26" s="3">
        <v>3.3260879999999999</v>
      </c>
      <c r="KE26" s="3">
        <v>3.3251629999999999</v>
      </c>
      <c r="KF26" s="3">
        <v>3.3243179999999999</v>
      </c>
      <c r="KG26" s="3">
        <v>3.323607</v>
      </c>
      <c r="KH26" s="3">
        <v>3.3229739999999999</v>
      </c>
      <c r="KI26" s="3">
        <v>3.3224149999999999</v>
      </c>
      <c r="KJ26" s="3">
        <v>3.3219099999999999</v>
      </c>
      <c r="KK26" s="3">
        <v>3.3215240000000001</v>
      </c>
      <c r="KL26" s="3">
        <v>3.3212410000000001</v>
      </c>
      <c r="KM26" s="3">
        <v>3.3209490000000002</v>
      </c>
      <c r="KN26" s="3">
        <v>3.320735</v>
      </c>
      <c r="KO26" s="3">
        <v>3.3206259999999999</v>
      </c>
      <c r="KP26" s="3">
        <v>3.3205179999999999</v>
      </c>
      <c r="KQ26" s="3">
        <v>3.3203939999999998</v>
      </c>
      <c r="KR26" s="3">
        <v>3.3203830000000001</v>
      </c>
      <c r="KS26" s="3">
        <v>3.3203870000000002</v>
      </c>
      <c r="KT26" s="3">
        <v>3.3204060000000002</v>
      </c>
      <c r="KU26" s="3">
        <v>3.3204560000000001</v>
      </c>
      <c r="KV26" s="3">
        <v>3.3205900000000002</v>
      </c>
      <c r="KW26" s="3">
        <v>3.320662</v>
      </c>
      <c r="KX26" s="3">
        <v>3.3208839999999999</v>
      </c>
      <c r="KY26" s="3">
        <v>3.3210549999999999</v>
      </c>
      <c r="KZ26" s="3">
        <v>3.3212329999999999</v>
      </c>
      <c r="LA26" s="3">
        <v>3.3214679999999999</v>
      </c>
      <c r="LB26" s="3">
        <v>3.3217189999999999</v>
      </c>
      <c r="LC26" s="3">
        <v>3.3219630000000002</v>
      </c>
      <c r="LD26" s="3">
        <v>3.322257</v>
      </c>
      <c r="LE26" s="3">
        <v>3.3225470000000001</v>
      </c>
      <c r="LF26" s="3">
        <v>3.3228260000000001</v>
      </c>
      <c r="LG26" s="3">
        <v>3.3231160000000002</v>
      </c>
      <c r="LH26" s="3">
        <v>3.3234620000000001</v>
      </c>
      <c r="LI26" s="3">
        <v>3.3237770000000002</v>
      </c>
      <c r="LJ26" s="3">
        <v>3.3240889999999998</v>
      </c>
      <c r="LK26" s="3">
        <v>3.3243649999999998</v>
      </c>
      <c r="LL26" s="3">
        <v>3.3246609999999999</v>
      </c>
      <c r="LM26" s="3">
        <v>3.3249960000000001</v>
      </c>
      <c r="LN26" s="3">
        <v>3.325329</v>
      </c>
      <c r="LO26" s="3">
        <v>3.3256559999999999</v>
      </c>
      <c r="LP26" s="3">
        <v>3.3259989999999999</v>
      </c>
      <c r="LQ26" s="3">
        <v>3.326355</v>
      </c>
      <c r="LR26" s="3">
        <v>3.326702</v>
      </c>
      <c r="LS26" s="3">
        <v>3.3270119999999999</v>
      </c>
      <c r="LT26" s="3">
        <v>3.3273969999999999</v>
      </c>
      <c r="LU26" s="3">
        <v>3.3277679999999998</v>
      </c>
      <c r="LV26" s="3">
        <v>3.328122</v>
      </c>
      <c r="LW26" s="3">
        <v>3.328465</v>
      </c>
      <c r="LX26" s="3">
        <v>3.3288169999999999</v>
      </c>
      <c r="LY26" s="3">
        <v>3.329164</v>
      </c>
      <c r="LZ26" s="3">
        <v>3.3294959999999998</v>
      </c>
      <c r="MA26" s="3">
        <v>3.3298390000000002</v>
      </c>
      <c r="MB26" s="3">
        <v>3.33019</v>
      </c>
      <c r="MC26" s="3">
        <v>3.330527</v>
      </c>
      <c r="MD26" s="3">
        <v>3.3308800000000001</v>
      </c>
      <c r="ME26" s="3">
        <v>3.3311760000000001</v>
      </c>
      <c r="MF26" s="3">
        <v>3.3315229999999998</v>
      </c>
      <c r="MG26" s="3">
        <v>3.3318080000000001</v>
      </c>
      <c r="MH26" s="3">
        <v>3.3320940000000001</v>
      </c>
      <c r="MI26" s="3">
        <v>3.3323680000000002</v>
      </c>
      <c r="MJ26" s="3">
        <v>3.3327490000000002</v>
      </c>
      <c r="MK26" s="3">
        <v>3.3331089999999999</v>
      </c>
      <c r="ML26" s="3">
        <v>3.3335089999999998</v>
      </c>
      <c r="MM26" s="3">
        <v>3.3338320000000001</v>
      </c>
      <c r="MN26" s="3">
        <v>3.3342130000000001</v>
      </c>
      <c r="MO26" s="3">
        <v>3.3345289999999999</v>
      </c>
      <c r="MP26" s="3">
        <v>3.334835</v>
      </c>
      <c r="MQ26" s="3">
        <v>3.3351600000000001</v>
      </c>
      <c r="MR26" s="3">
        <v>3.335464</v>
      </c>
      <c r="MS26" s="3">
        <v>3.3357890000000001</v>
      </c>
      <c r="MT26" s="3">
        <v>3.3360889999999999</v>
      </c>
      <c r="MU26" t="s">
        <v>791</v>
      </c>
      <c r="MV26" t="b">
        <v>0</v>
      </c>
      <c r="MW26" t="s">
        <v>377</v>
      </c>
      <c r="MX26" t="s">
        <v>377</v>
      </c>
      <c r="MY26">
        <v>2025</v>
      </c>
      <c r="MZ26">
        <v>3</v>
      </c>
      <c r="NA26" t="s">
        <v>377</v>
      </c>
      <c r="NB26" s="1" t="s">
        <v>792</v>
      </c>
      <c r="NC26" s="1" t="s">
        <v>793</v>
      </c>
      <c r="ND26" t="s">
        <v>380</v>
      </c>
      <c r="NE26" t="s">
        <v>794</v>
      </c>
      <c r="NF26" t="s">
        <v>819</v>
      </c>
    </row>
    <row r="27" spans="1:370" x14ac:dyDescent="0.25">
      <c r="A27" t="s">
        <v>370</v>
      </c>
      <c r="B27" s="1" t="s">
        <v>754</v>
      </c>
      <c r="C27" t="s">
        <v>2</v>
      </c>
      <c r="D27" t="s">
        <v>755</v>
      </c>
      <c r="E27" t="s">
        <v>377</v>
      </c>
      <c r="F27" t="s">
        <v>374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9.9287030000000005E-3</v>
      </c>
      <c r="AJ27" s="3">
        <v>-0.92333940000000003</v>
      </c>
      <c r="AK27" s="3">
        <v>-1.4342790000000001</v>
      </c>
      <c r="AL27" s="3">
        <v>-1.497036</v>
      </c>
      <c r="AM27" s="3">
        <v>-3.4090040000000002E-2</v>
      </c>
      <c r="AN27" s="3">
        <v>0.57605740000000005</v>
      </c>
      <c r="AO27" s="3">
        <v>0.90854599999999996</v>
      </c>
      <c r="AP27" s="3">
        <v>1.0151939999999999</v>
      </c>
      <c r="AQ27" s="3">
        <v>1.058718</v>
      </c>
      <c r="AR27" s="3">
        <v>1.1982619999999999</v>
      </c>
      <c r="AS27" s="3">
        <v>1.182131</v>
      </c>
      <c r="AT27" s="3">
        <v>0.86036780000000002</v>
      </c>
      <c r="AU27" s="3">
        <v>1.2370559999999999</v>
      </c>
      <c r="AV27" s="3">
        <v>1.3352010000000001</v>
      </c>
      <c r="AW27" s="3">
        <v>2.2389999999999999</v>
      </c>
      <c r="AX27" s="3">
        <v>2.2683010000000001</v>
      </c>
      <c r="AY27" s="3">
        <v>2.853844</v>
      </c>
      <c r="AZ27" s="3">
        <v>3.3446560000000001</v>
      </c>
      <c r="BA27" s="3">
        <v>2.785577</v>
      </c>
      <c r="BB27" s="3">
        <v>2.6179540000000001</v>
      </c>
      <c r="BC27" s="3">
        <v>1.626379</v>
      </c>
      <c r="BD27" s="3">
        <v>1.361337</v>
      </c>
      <c r="BE27" s="3">
        <v>1.3029409999999999</v>
      </c>
      <c r="BF27" s="3">
        <v>1.294265</v>
      </c>
      <c r="BG27" s="3">
        <v>0.83898159999999999</v>
      </c>
      <c r="BH27" s="3">
        <v>0.70666430000000002</v>
      </c>
      <c r="BI27" s="3">
        <v>1.6079779999999999</v>
      </c>
      <c r="BJ27" s="3">
        <v>2.3243010000000002</v>
      </c>
      <c r="BK27" s="3">
        <v>1.4487380000000001</v>
      </c>
      <c r="BL27" s="3">
        <v>1.4166639999999999</v>
      </c>
      <c r="BM27" s="3">
        <v>2.1537280000000001</v>
      </c>
      <c r="BN27" s="3">
        <v>2.310543</v>
      </c>
      <c r="BO27" s="3">
        <v>2.2659530000000001</v>
      </c>
      <c r="BP27" s="3">
        <v>2.3378220000000001</v>
      </c>
      <c r="BQ27" s="3">
        <v>1.359226</v>
      </c>
      <c r="BR27" s="3">
        <v>0.63132140000000003</v>
      </c>
      <c r="BS27" s="3">
        <v>0.1526313</v>
      </c>
      <c r="BT27" s="3">
        <v>0.17367669999999999</v>
      </c>
      <c r="BU27" s="3">
        <v>-0.41896319999999998</v>
      </c>
      <c r="BV27" s="3">
        <v>-0.65360189999999996</v>
      </c>
      <c r="BW27" s="3">
        <v>0.16823669999999999</v>
      </c>
      <c r="BX27" s="3">
        <v>0.82830000000000004</v>
      </c>
      <c r="BY27" s="3">
        <v>0.49069069999999998</v>
      </c>
      <c r="BZ27" s="3">
        <v>0.203373</v>
      </c>
      <c r="CA27" s="3">
        <v>-0.4426813</v>
      </c>
      <c r="CB27" s="3">
        <v>0.26366659999999997</v>
      </c>
      <c r="CC27" s="3">
        <v>0.26785989999999998</v>
      </c>
      <c r="CD27" s="3">
        <v>0.15296270000000001</v>
      </c>
      <c r="CE27" s="3">
        <v>-2.585411E-2</v>
      </c>
      <c r="CF27" s="3">
        <v>4.363918E-2</v>
      </c>
      <c r="CG27" s="3">
        <v>0.49319289999999999</v>
      </c>
      <c r="CH27" s="3">
        <v>1.335059</v>
      </c>
      <c r="CI27" s="3">
        <v>1.801358</v>
      </c>
      <c r="CJ27" s="3">
        <v>2.2785540000000002</v>
      </c>
      <c r="CK27" s="3">
        <v>1.8796489999999999</v>
      </c>
      <c r="CL27" s="3">
        <v>1.666741</v>
      </c>
      <c r="CM27" s="3">
        <v>2.153356</v>
      </c>
      <c r="CN27" s="3">
        <v>3.4457939999999998</v>
      </c>
      <c r="CO27" s="3">
        <v>3.7192340000000002</v>
      </c>
      <c r="CP27" s="3">
        <v>3.3695270000000002</v>
      </c>
      <c r="CQ27" s="3">
        <v>3.0269720000000002</v>
      </c>
      <c r="CR27" s="3">
        <v>2.5134859999999999</v>
      </c>
      <c r="CS27" s="3">
        <v>2.31094</v>
      </c>
      <c r="CT27" s="3">
        <v>1.9756400000000001</v>
      </c>
      <c r="CU27" s="3">
        <v>2.1489660000000002</v>
      </c>
      <c r="CV27" s="3">
        <v>2.5727129999999998</v>
      </c>
      <c r="CW27" s="3">
        <v>2.421713</v>
      </c>
      <c r="CX27" s="3">
        <v>1.862641</v>
      </c>
      <c r="CY27" s="3">
        <v>1.664717</v>
      </c>
      <c r="CZ27" s="3">
        <v>1.5598609999999999</v>
      </c>
      <c r="DA27" s="3">
        <v>0.98456549999999998</v>
      </c>
      <c r="DB27" s="3">
        <v>0.39174179999999997</v>
      </c>
      <c r="DC27" s="3">
        <v>-7.7724459999999995E-4</v>
      </c>
      <c r="DD27" s="3">
        <v>-0.14152790000000001</v>
      </c>
      <c r="DE27" s="3">
        <v>-0.39649129999999999</v>
      </c>
      <c r="DF27" s="3">
        <v>-0.56764939999999997</v>
      </c>
      <c r="DG27" s="3">
        <v>-0.28214139999999999</v>
      </c>
      <c r="DH27" s="3">
        <v>0.24924760000000001</v>
      </c>
      <c r="DI27" s="3">
        <v>0.84973339999999997</v>
      </c>
      <c r="DJ27" s="3">
        <v>0.68894520000000004</v>
      </c>
      <c r="DK27" s="3">
        <v>0.64114919999999997</v>
      </c>
      <c r="DL27" s="3">
        <v>0.37329010000000001</v>
      </c>
      <c r="DM27" s="3">
        <v>0.47579149999999998</v>
      </c>
      <c r="DN27" s="3">
        <v>0.33192719999999998</v>
      </c>
      <c r="DO27" s="3">
        <v>0.30824069999999998</v>
      </c>
      <c r="DP27" s="3">
        <v>0.69951010000000002</v>
      </c>
      <c r="DQ27" s="3">
        <v>0.69120429999999999</v>
      </c>
      <c r="DR27" s="3">
        <v>0.91839340000000003</v>
      </c>
      <c r="DS27" s="3">
        <v>1.146528</v>
      </c>
      <c r="DT27" s="3">
        <v>1.26275</v>
      </c>
      <c r="DU27" s="3">
        <v>0.81035699999999999</v>
      </c>
      <c r="DV27" s="3">
        <v>0.66256110000000001</v>
      </c>
      <c r="DW27" s="3">
        <v>0.4690957</v>
      </c>
      <c r="DX27" s="3">
        <v>0.5172639</v>
      </c>
      <c r="DY27" s="3">
        <v>0.88477019999999995</v>
      </c>
      <c r="DZ27" s="3">
        <v>1.121432</v>
      </c>
      <c r="EA27" s="3">
        <v>0.86975670000000005</v>
      </c>
      <c r="EB27" s="3">
        <v>0.939859</v>
      </c>
      <c r="EC27" s="3">
        <v>0.66863870000000003</v>
      </c>
      <c r="ED27" s="3">
        <v>0.31590819999999997</v>
      </c>
      <c r="EE27" s="3">
        <v>0.28035470000000001</v>
      </c>
      <c r="EF27" s="3">
        <v>2.5079249999999998E-3</v>
      </c>
      <c r="EG27" s="3">
        <v>-0.23972299999999999</v>
      </c>
      <c r="EH27" s="3">
        <v>-2.9222729999999999E-2</v>
      </c>
      <c r="EI27" s="3">
        <v>-0.28714010000000001</v>
      </c>
      <c r="EJ27" s="3">
        <v>-7.0459839999999999E-3</v>
      </c>
      <c r="EK27" s="3">
        <v>-0.2090051</v>
      </c>
      <c r="EL27" s="3">
        <v>-0.3557496</v>
      </c>
      <c r="EM27" s="3">
        <v>-0.30928679999999997</v>
      </c>
      <c r="EN27" s="3">
        <v>-0.13339190000000001</v>
      </c>
      <c r="EO27" s="3">
        <v>-0.17023440000000001</v>
      </c>
      <c r="EP27" s="3">
        <v>-0.35736269999999998</v>
      </c>
      <c r="EQ27" s="3">
        <v>-0.48624780000000001</v>
      </c>
      <c r="ER27" s="3">
        <v>-9.0040919999999997E-2</v>
      </c>
      <c r="ES27" s="3">
        <v>-0.37188789999999999</v>
      </c>
      <c r="ET27" s="3">
        <v>8.9573860000000005E-2</v>
      </c>
      <c r="EU27" s="3">
        <v>0.51419729999999997</v>
      </c>
      <c r="EV27" s="3">
        <v>1.0073719999999999</v>
      </c>
      <c r="EW27" s="3">
        <v>1.3539810000000001</v>
      </c>
      <c r="EX27" s="3">
        <v>1.434758</v>
      </c>
      <c r="EY27" s="3">
        <v>1.798108</v>
      </c>
      <c r="EZ27" s="3">
        <v>1.5732269999999999</v>
      </c>
      <c r="FA27" s="3">
        <v>1.1221030000000001</v>
      </c>
      <c r="FB27" s="3">
        <v>1.21851</v>
      </c>
      <c r="FC27" s="3">
        <v>1.498454</v>
      </c>
      <c r="FD27" s="3">
        <v>1.1385590000000001</v>
      </c>
      <c r="FE27" s="3">
        <v>0.19024920000000001</v>
      </c>
      <c r="FF27" s="3">
        <v>-0.38982080000000002</v>
      </c>
      <c r="FG27" s="3">
        <v>-0.53597519999999998</v>
      </c>
      <c r="FH27" s="3">
        <v>-0.82007319999999995</v>
      </c>
      <c r="FI27" s="3">
        <v>-1.0556049999999999</v>
      </c>
      <c r="FJ27" s="3">
        <v>-0.85223139999999997</v>
      </c>
      <c r="FK27" s="3">
        <v>-0.55189250000000001</v>
      </c>
      <c r="FL27" s="3">
        <v>-0.62323819999999996</v>
      </c>
      <c r="FM27" s="3">
        <v>0.1472542</v>
      </c>
      <c r="FN27" s="3">
        <v>0.4200294</v>
      </c>
      <c r="FO27" s="3">
        <v>0.48321579999999997</v>
      </c>
      <c r="FP27" s="3">
        <v>0.4393628</v>
      </c>
      <c r="FQ27" s="3">
        <v>0.3780675</v>
      </c>
      <c r="FR27" s="3">
        <v>6.4837930000000002E-2</v>
      </c>
      <c r="FS27" s="3">
        <v>-0.182476</v>
      </c>
      <c r="FT27" s="3">
        <v>0.22858619999999999</v>
      </c>
      <c r="FU27" s="3">
        <v>0.46791260000000001</v>
      </c>
      <c r="FV27" s="3">
        <v>0.49565799999999999</v>
      </c>
      <c r="FW27" s="3">
        <v>0.2577103</v>
      </c>
      <c r="FX27" s="3">
        <v>0.16173119999999999</v>
      </c>
      <c r="FY27" s="3">
        <v>-0.39394980000000002</v>
      </c>
      <c r="FZ27" s="3">
        <v>0.17787410000000001</v>
      </c>
      <c r="GA27" s="3">
        <v>4.7388199999999998E-2</v>
      </c>
      <c r="GB27" s="3">
        <v>-0.3704828</v>
      </c>
      <c r="GC27" s="3">
        <v>-0.45003130000000002</v>
      </c>
      <c r="GD27" s="3">
        <v>-0.5344354</v>
      </c>
      <c r="GE27" s="3">
        <v>-0.49060799999999999</v>
      </c>
      <c r="GF27" s="3">
        <v>-0.66664920000000005</v>
      </c>
      <c r="GG27" s="3">
        <v>-0.91443459999999999</v>
      </c>
      <c r="GH27" s="3">
        <v>-0.97475699999999998</v>
      </c>
      <c r="GI27" s="3">
        <v>-1.176226</v>
      </c>
      <c r="GJ27" s="3">
        <v>-1.364269</v>
      </c>
      <c r="GK27" s="3">
        <v>-1.720089</v>
      </c>
      <c r="GL27" s="3">
        <v>-1.5133049999999999</v>
      </c>
      <c r="GM27" s="3">
        <v>-1.415394</v>
      </c>
      <c r="GN27" s="3">
        <v>-0.48397820000000003</v>
      </c>
      <c r="GO27" s="3">
        <v>0.2473059</v>
      </c>
      <c r="GP27" s="3">
        <v>0.79893239999999999</v>
      </c>
      <c r="GQ27" s="3">
        <v>1.557647</v>
      </c>
      <c r="GR27" s="3">
        <v>1.208585</v>
      </c>
      <c r="GS27" s="3">
        <v>0.60390699999999997</v>
      </c>
      <c r="GT27" s="3">
        <v>0.46564729999999999</v>
      </c>
      <c r="GU27" s="3">
        <v>2.9044150000000001E-2</v>
      </c>
      <c r="GV27" s="3">
        <v>-1.077437</v>
      </c>
      <c r="GW27" s="3">
        <v>-2.2203680000000001</v>
      </c>
      <c r="GX27" s="3">
        <v>-2.7030979999999998</v>
      </c>
      <c r="GY27" s="3">
        <v>-4.149235</v>
      </c>
      <c r="GZ27" s="3">
        <v>-3.7058239999999998</v>
      </c>
      <c r="HA27" s="3">
        <v>-3.457875</v>
      </c>
      <c r="HB27" s="3">
        <v>-3.4018730000000001</v>
      </c>
      <c r="HC27" s="3">
        <v>-3.1812559999999999</v>
      </c>
      <c r="HD27" s="3">
        <v>-2.5093960000000002</v>
      </c>
      <c r="HE27" s="3">
        <v>-2.2785319999999998</v>
      </c>
      <c r="HF27" s="3">
        <v>-1.373426</v>
      </c>
      <c r="HG27" s="3">
        <v>-0.56589889999999998</v>
      </c>
      <c r="HH27" s="3">
        <v>-0.2743466</v>
      </c>
      <c r="HI27" s="3">
        <v>2.9993059999999998E-2</v>
      </c>
      <c r="HJ27" s="3">
        <v>0.21114060000000001</v>
      </c>
      <c r="HK27" s="3">
        <v>0.25177240000000001</v>
      </c>
      <c r="HL27" s="3">
        <v>0.2415118</v>
      </c>
      <c r="HM27" s="3">
        <v>0.1353261</v>
      </c>
      <c r="HN27" s="3">
        <v>4.278469E-2</v>
      </c>
      <c r="HO27" s="3">
        <v>-3.790164E-2</v>
      </c>
      <c r="HP27" s="3">
        <v>-7.8363419999999996E-3</v>
      </c>
      <c r="HQ27" s="3">
        <v>3.8546320000000002E-2</v>
      </c>
      <c r="HR27" s="3">
        <v>0.1245539</v>
      </c>
      <c r="HS27" s="3">
        <v>0.21717020000000001</v>
      </c>
      <c r="HT27" s="3">
        <v>0.25742080000000001</v>
      </c>
      <c r="HU27" s="3">
        <v>0.3603191</v>
      </c>
      <c r="HV27" s="3">
        <v>0.43937929999999997</v>
      </c>
      <c r="HW27" s="3">
        <v>0.50008169999999996</v>
      </c>
      <c r="HX27" s="3">
        <v>0.56647599999999998</v>
      </c>
      <c r="HY27" s="3">
        <v>0.64341400000000004</v>
      </c>
      <c r="HZ27" s="3">
        <v>0.67252140000000005</v>
      </c>
      <c r="IA27" s="3">
        <v>0.6823072</v>
      </c>
      <c r="IB27" s="3">
        <v>0.69182259999999995</v>
      </c>
      <c r="IC27" s="3">
        <v>0.69411719999999999</v>
      </c>
      <c r="ID27" s="3">
        <v>0.6864789</v>
      </c>
      <c r="IE27" s="3">
        <v>0.67296719999999999</v>
      </c>
      <c r="IF27" s="3">
        <v>0.65104340000000005</v>
      </c>
      <c r="IG27" s="3">
        <v>0.62255839999999996</v>
      </c>
      <c r="IH27" s="3">
        <v>0.58911119999999995</v>
      </c>
      <c r="II27" s="3">
        <v>0.55538520000000002</v>
      </c>
      <c r="IJ27" s="3">
        <v>0.52376400000000001</v>
      </c>
      <c r="IK27" s="3">
        <v>0.49543120000000002</v>
      </c>
      <c r="IL27" s="3">
        <v>0.47345510000000002</v>
      </c>
      <c r="IM27" s="3">
        <v>0.45901730000000002</v>
      </c>
      <c r="IN27" s="3">
        <v>0.45153949999999998</v>
      </c>
      <c r="IO27" s="3">
        <v>0.4496754</v>
      </c>
      <c r="IP27" s="3">
        <v>0.45328580000000002</v>
      </c>
      <c r="IQ27" s="3">
        <v>0.45756380000000002</v>
      </c>
      <c r="IR27" s="3">
        <v>0.46170739999999999</v>
      </c>
      <c r="IS27" s="3">
        <v>0.46557199999999999</v>
      </c>
      <c r="IT27" s="3">
        <v>0.46914879999999998</v>
      </c>
      <c r="IU27" s="3">
        <v>0.47222019999999998</v>
      </c>
      <c r="IV27" s="3">
        <v>0.47404619999999997</v>
      </c>
      <c r="IW27" s="3">
        <v>0.47454790000000002</v>
      </c>
      <c r="IX27" s="3">
        <v>0.47401209999999999</v>
      </c>
      <c r="IY27" s="3">
        <v>0.47226849999999998</v>
      </c>
      <c r="IZ27" s="3">
        <v>0.4708213</v>
      </c>
      <c r="JA27" s="3">
        <v>0.46984550000000003</v>
      </c>
      <c r="JB27" s="3">
        <v>0.46586610000000001</v>
      </c>
      <c r="JC27" s="3">
        <v>0.45992670000000002</v>
      </c>
      <c r="JD27" s="3">
        <v>0.45476559999999999</v>
      </c>
      <c r="JE27" s="3">
        <v>0.45131599999999999</v>
      </c>
      <c r="JF27" s="3">
        <v>0.44549129999999998</v>
      </c>
      <c r="JG27" s="3">
        <v>0.4395059</v>
      </c>
      <c r="JH27" s="3">
        <v>0.43363059999999998</v>
      </c>
      <c r="JI27" s="3">
        <v>0.42793009999999998</v>
      </c>
      <c r="JJ27" s="3">
        <v>0.42240440000000001</v>
      </c>
      <c r="JK27" s="3">
        <v>0.41665530000000001</v>
      </c>
      <c r="JL27" s="3">
        <v>0.41079569999999999</v>
      </c>
      <c r="JM27" s="3">
        <v>0.4047964</v>
      </c>
      <c r="JN27" s="3">
        <v>0.39898299999999998</v>
      </c>
      <c r="JO27" s="3">
        <v>0.39330779999999999</v>
      </c>
      <c r="JP27" s="3">
        <v>0.38787640000000001</v>
      </c>
      <c r="JQ27" s="3">
        <v>0.38266650000000002</v>
      </c>
      <c r="JR27" s="3">
        <v>0.37764320000000001</v>
      </c>
      <c r="JS27" s="3">
        <v>0.37249589999999999</v>
      </c>
      <c r="JT27" s="3">
        <v>0.36701640000000002</v>
      </c>
      <c r="JU27" s="3">
        <v>0.36129299999999998</v>
      </c>
      <c r="JV27" s="3">
        <v>0.3552321</v>
      </c>
      <c r="JW27" s="3">
        <v>0.34916340000000001</v>
      </c>
      <c r="JX27" s="3">
        <v>0.34346179999999998</v>
      </c>
      <c r="JY27" s="3">
        <v>0.33837460000000003</v>
      </c>
      <c r="JZ27" s="3">
        <v>0.33405210000000002</v>
      </c>
      <c r="KA27" s="3">
        <v>0.33085049999999999</v>
      </c>
      <c r="KB27" s="3">
        <v>0.32887430000000001</v>
      </c>
      <c r="KC27" s="3">
        <v>0.32870329999999998</v>
      </c>
      <c r="KD27" s="3">
        <v>0.33038790000000001</v>
      </c>
      <c r="KE27" s="3">
        <v>0.33348410000000001</v>
      </c>
      <c r="KF27" s="3">
        <v>0.33780880000000002</v>
      </c>
      <c r="KG27" s="3">
        <v>0.34290029999999999</v>
      </c>
      <c r="KH27" s="3">
        <v>0.3487015</v>
      </c>
      <c r="KI27" s="3">
        <v>0.3551029</v>
      </c>
      <c r="KJ27" s="3">
        <v>0.3621819</v>
      </c>
      <c r="KK27" s="3">
        <v>0.36891079999999998</v>
      </c>
      <c r="KL27" s="3">
        <v>0.3750752</v>
      </c>
      <c r="KM27" s="3">
        <v>0.38074089999999999</v>
      </c>
      <c r="KN27" s="3">
        <v>0.38588990000000001</v>
      </c>
      <c r="KO27" s="3">
        <v>0.38997140000000002</v>
      </c>
      <c r="KP27" s="3">
        <v>0.39293909999999999</v>
      </c>
      <c r="KQ27" s="3">
        <v>0.39471279999999997</v>
      </c>
      <c r="KR27" s="3">
        <v>0.39541340000000003</v>
      </c>
      <c r="KS27" s="3">
        <v>0.39604699999999998</v>
      </c>
      <c r="KT27" s="3">
        <v>0.39670499999999997</v>
      </c>
      <c r="KU27" s="3">
        <v>0.3973083</v>
      </c>
      <c r="KV27" s="3">
        <v>0.39797339999999998</v>
      </c>
      <c r="KW27" s="3">
        <v>0.39904390000000001</v>
      </c>
      <c r="KX27" s="3">
        <v>0.40053529999999998</v>
      </c>
      <c r="KY27" s="3">
        <v>0.40239760000000002</v>
      </c>
      <c r="KZ27" s="3">
        <v>0.404673</v>
      </c>
      <c r="LA27" s="3">
        <v>0.40706039999999999</v>
      </c>
      <c r="LB27" s="3">
        <v>0.40973349999999997</v>
      </c>
      <c r="LC27" s="3">
        <v>0.41256169999999998</v>
      </c>
      <c r="LD27" s="3">
        <v>0.41559020000000002</v>
      </c>
      <c r="LE27" s="3">
        <v>0.4187303</v>
      </c>
      <c r="LF27" s="3">
        <v>0.42190179999999999</v>
      </c>
      <c r="LG27" s="3">
        <v>0.42527100000000001</v>
      </c>
      <c r="LH27" s="3">
        <v>0.42867759999999999</v>
      </c>
      <c r="LI27" s="3">
        <v>0.43189559999999999</v>
      </c>
      <c r="LJ27" s="3">
        <v>0.43487700000000001</v>
      </c>
      <c r="LK27" s="3">
        <v>0.43757220000000002</v>
      </c>
      <c r="LL27" s="3">
        <v>0.4401757</v>
      </c>
      <c r="LM27" s="3">
        <v>0.44311899999999999</v>
      </c>
      <c r="LN27" s="3">
        <v>0.44640540000000001</v>
      </c>
      <c r="LO27" s="3">
        <v>0.4500729</v>
      </c>
      <c r="LP27" s="3">
        <v>0.45404149999999999</v>
      </c>
      <c r="LQ27" s="3">
        <v>0.45783780000000002</v>
      </c>
      <c r="LR27" s="3">
        <v>0.46148749999999999</v>
      </c>
      <c r="LS27" s="3">
        <v>0.46477309999999999</v>
      </c>
      <c r="LT27" s="3">
        <v>0.4679914</v>
      </c>
      <c r="LU27" s="3">
        <v>0.47093990000000002</v>
      </c>
      <c r="LV27" s="3">
        <v>0.47356490000000001</v>
      </c>
      <c r="LW27" s="3">
        <v>0.47597620000000002</v>
      </c>
      <c r="LX27" s="3">
        <v>0.47807529999999998</v>
      </c>
      <c r="LY27" s="3">
        <v>0.48034520000000003</v>
      </c>
      <c r="LZ27" s="3">
        <v>0.482823</v>
      </c>
      <c r="MA27" s="3">
        <v>0.48552849999999997</v>
      </c>
      <c r="MB27" s="3">
        <v>0.48844300000000002</v>
      </c>
      <c r="MC27" s="3">
        <v>0.49120560000000002</v>
      </c>
      <c r="MD27" s="3">
        <v>0.49374509999999999</v>
      </c>
      <c r="ME27" s="3">
        <v>0.49604090000000001</v>
      </c>
      <c r="MF27" s="3">
        <v>0.49814399999999998</v>
      </c>
      <c r="MG27" s="3">
        <v>0.49984709999999999</v>
      </c>
      <c r="MH27" s="3">
        <v>0.50122610000000001</v>
      </c>
      <c r="MI27" s="3">
        <v>0.50224080000000004</v>
      </c>
      <c r="MJ27" s="3">
        <v>0.50299970000000005</v>
      </c>
      <c r="MK27" s="3">
        <v>0.50378909999999999</v>
      </c>
      <c r="ML27" s="3">
        <v>0.50473769999999996</v>
      </c>
      <c r="MM27" s="3">
        <v>0.50570729999999997</v>
      </c>
      <c r="MN27" s="3">
        <v>0.50682349999999998</v>
      </c>
      <c r="MO27" s="3">
        <v>0.50792380000000004</v>
      </c>
      <c r="MP27" s="3">
        <v>0.50894260000000002</v>
      </c>
      <c r="MQ27" s="3">
        <v>0.51000570000000001</v>
      </c>
      <c r="MR27" s="3">
        <v>0.51107340000000001</v>
      </c>
      <c r="MS27" s="3">
        <v>0.51200690000000004</v>
      </c>
      <c r="MT27" s="3">
        <v>0.51282879999999997</v>
      </c>
      <c r="MU27" t="s">
        <v>756</v>
      </c>
      <c r="MV27" t="b">
        <v>0</v>
      </c>
      <c r="MW27" t="s">
        <v>377</v>
      </c>
      <c r="MX27" t="s">
        <v>377</v>
      </c>
      <c r="MY27" t="s">
        <v>377</v>
      </c>
      <c r="MZ27" t="s">
        <v>377</v>
      </c>
      <c r="NA27" t="s">
        <v>377</v>
      </c>
      <c r="NB27" t="s">
        <v>757</v>
      </c>
      <c r="NC27" t="s">
        <v>377</v>
      </c>
      <c r="ND27" t="s">
        <v>380</v>
      </c>
      <c r="NE27" t="s">
        <v>758</v>
      </c>
      <c r="NF27" t="s">
        <v>819</v>
      </c>
    </row>
    <row r="28" spans="1:370" x14ac:dyDescent="0.25">
      <c r="A28" t="s">
        <v>370</v>
      </c>
      <c r="B28" t="s">
        <v>795</v>
      </c>
      <c r="C28" t="s">
        <v>2</v>
      </c>
      <c r="D28" t="s">
        <v>796</v>
      </c>
      <c r="E28" t="s">
        <v>377</v>
      </c>
      <c r="F28" t="s">
        <v>374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1.7679</v>
      </c>
      <c r="P28" s="2">
        <v>1.7055</v>
      </c>
      <c r="Q28" s="2">
        <v>1.6758</v>
      </c>
      <c r="R28" s="2">
        <v>1.6398999999999999</v>
      </c>
      <c r="S28" s="2">
        <v>1.6440999999999999</v>
      </c>
      <c r="T28" s="2">
        <v>1.5326</v>
      </c>
      <c r="U28" s="2">
        <v>1.4986999999999999</v>
      </c>
      <c r="V28" s="2">
        <v>1.3714999999999999</v>
      </c>
      <c r="W28" s="2">
        <v>1.4260999999999999</v>
      </c>
      <c r="X28" s="2">
        <v>1.4221999999999999</v>
      </c>
      <c r="Y28" s="2">
        <v>1.4338</v>
      </c>
      <c r="Z28" s="2">
        <v>1.4675</v>
      </c>
      <c r="AA28" s="2">
        <v>1.4877</v>
      </c>
      <c r="AB28" s="2">
        <v>1.4115</v>
      </c>
      <c r="AC28" s="2">
        <v>1.4325000000000001</v>
      </c>
      <c r="AD28" s="2">
        <v>1.4041999999999999</v>
      </c>
      <c r="AE28" s="2">
        <v>1.4175</v>
      </c>
      <c r="AF28" s="2">
        <v>1.4897</v>
      </c>
      <c r="AG28" s="2">
        <v>1.5419</v>
      </c>
      <c r="AH28" s="2">
        <v>1.4644999999999999</v>
      </c>
      <c r="AI28" s="2">
        <v>1.534</v>
      </c>
      <c r="AJ28" s="2">
        <v>1.587</v>
      </c>
      <c r="AK28" s="2">
        <v>1.6281000000000001</v>
      </c>
      <c r="AL28" s="2">
        <v>1.7493000000000001</v>
      </c>
      <c r="AM28" s="2">
        <v>1.8582000000000001</v>
      </c>
      <c r="AN28" s="2">
        <v>1.8447</v>
      </c>
      <c r="AO28" s="2">
        <v>1.7462</v>
      </c>
      <c r="AP28" s="2">
        <v>1.6970000000000001</v>
      </c>
      <c r="AQ28" s="2">
        <v>1.7551000000000001</v>
      </c>
      <c r="AR28" s="2">
        <v>1.7513000000000001</v>
      </c>
      <c r="AS28" s="2">
        <v>1.8008999999999999</v>
      </c>
      <c r="AT28" s="2">
        <v>1.7592000000000001</v>
      </c>
      <c r="AU28" s="2">
        <v>1.5961000000000001</v>
      </c>
      <c r="AV28" s="2">
        <v>1.7035</v>
      </c>
      <c r="AW28" s="2">
        <v>1.7652000000000001</v>
      </c>
      <c r="AX28" s="2">
        <v>1.7557</v>
      </c>
      <c r="AY28" s="2">
        <v>1.7369000000000001</v>
      </c>
      <c r="AZ28" s="2">
        <v>1.6950000000000001</v>
      </c>
      <c r="BA28" s="2">
        <v>1.6943999999999999</v>
      </c>
      <c r="BB28" s="2">
        <v>1.6611</v>
      </c>
      <c r="BC28" s="2">
        <v>1.6215999999999999</v>
      </c>
      <c r="BD28" s="2">
        <v>1.7425999999999999</v>
      </c>
      <c r="BE28" s="2">
        <v>1.7767999999999999</v>
      </c>
      <c r="BF28" s="2">
        <v>1.6957</v>
      </c>
      <c r="BG28" s="2">
        <v>1.5528</v>
      </c>
      <c r="BH28" s="2">
        <v>1.5709</v>
      </c>
      <c r="BI28" s="2">
        <v>1.4540999999999999</v>
      </c>
      <c r="BJ28" s="2">
        <v>1.3525</v>
      </c>
      <c r="BK28" s="2">
        <v>1.3508</v>
      </c>
      <c r="BL28" s="2">
        <v>1.4151</v>
      </c>
      <c r="BM28" s="2">
        <v>1.4179999999999999</v>
      </c>
      <c r="BN28" s="2">
        <v>1.4311</v>
      </c>
      <c r="BO28" s="2">
        <v>1.4442999999999999</v>
      </c>
      <c r="BP28" s="2">
        <v>1.5071000000000001</v>
      </c>
      <c r="BQ28" s="2">
        <v>1.5182</v>
      </c>
      <c r="BR28" s="2">
        <v>1.5257000000000001</v>
      </c>
      <c r="BS28" s="2">
        <v>1.5434000000000001</v>
      </c>
      <c r="BT28" s="2">
        <v>1.4966999999999999</v>
      </c>
      <c r="BU28" s="2">
        <v>1.4603999999999999</v>
      </c>
      <c r="BV28" s="2">
        <v>1.3759999999999999</v>
      </c>
      <c r="BW28" s="2">
        <v>1.3431</v>
      </c>
      <c r="BX28" s="2">
        <v>1.3382000000000001</v>
      </c>
      <c r="BY28" s="2">
        <v>1.4111</v>
      </c>
      <c r="BZ28" s="2">
        <v>1.3979999999999999</v>
      </c>
      <c r="CA28" s="2">
        <v>1.3983000000000001</v>
      </c>
      <c r="CB28" s="2">
        <v>1.4129</v>
      </c>
      <c r="CC28" s="2">
        <v>1.4048</v>
      </c>
      <c r="CD28" s="2">
        <v>1.3852</v>
      </c>
      <c r="CE28" s="2">
        <v>1.3759999999999999</v>
      </c>
      <c r="CF28" s="2">
        <v>1.3969</v>
      </c>
      <c r="CG28" s="2">
        <v>1.3458000000000001</v>
      </c>
      <c r="CH28" s="2">
        <v>1.2139</v>
      </c>
      <c r="CI28" s="2">
        <v>1.2143999999999999</v>
      </c>
      <c r="CJ28" s="2">
        <v>1.2488999999999999</v>
      </c>
      <c r="CK28" s="2">
        <v>1.2894000000000001</v>
      </c>
      <c r="CL28" s="2">
        <v>1.292</v>
      </c>
      <c r="CM28" s="2">
        <v>1.3097000000000001</v>
      </c>
      <c r="CN28" s="2">
        <v>1.2756000000000001</v>
      </c>
      <c r="CO28" s="2">
        <v>1.2447999999999999</v>
      </c>
      <c r="CP28" s="2">
        <v>1.2616000000000001</v>
      </c>
      <c r="CQ28" s="2">
        <v>1.2298</v>
      </c>
      <c r="CR28" s="2">
        <v>1.1870000000000001</v>
      </c>
      <c r="CS28" s="2">
        <v>1.1811</v>
      </c>
      <c r="CT28" s="2">
        <v>1.1653</v>
      </c>
      <c r="CU28" s="2">
        <v>1.1677</v>
      </c>
      <c r="CV28" s="2">
        <v>1.1927000000000001</v>
      </c>
      <c r="CW28" s="2">
        <v>1.1973</v>
      </c>
      <c r="CX28" s="2">
        <v>1.2824</v>
      </c>
      <c r="CY28" s="2">
        <v>1.3803000000000001</v>
      </c>
      <c r="CZ28" s="2">
        <v>1.4319999999999999</v>
      </c>
      <c r="DA28" s="2">
        <v>1.496</v>
      </c>
      <c r="DB28" s="2">
        <v>1.4863</v>
      </c>
      <c r="DC28" s="2">
        <v>1.5289999999999999</v>
      </c>
      <c r="DD28" s="2">
        <v>1.5145</v>
      </c>
      <c r="DE28" s="2">
        <v>1.4873000000000001</v>
      </c>
      <c r="DF28" s="2">
        <v>1.4248000000000001</v>
      </c>
      <c r="DG28" s="2">
        <v>1.4557329999999999</v>
      </c>
      <c r="DH28" s="2">
        <v>1.5203329999999999</v>
      </c>
      <c r="DI28" s="2">
        <v>1.5269330000000001</v>
      </c>
      <c r="DJ28" s="2">
        <v>1.5716669999999999</v>
      </c>
      <c r="DK28" s="2">
        <v>1.6281330000000001</v>
      </c>
      <c r="DL28" s="2">
        <v>1.6422330000000001</v>
      </c>
      <c r="DM28" s="2">
        <v>1.633367</v>
      </c>
      <c r="DN28" s="2">
        <v>1.665333</v>
      </c>
      <c r="DO28" s="2">
        <v>1.5813330000000001</v>
      </c>
      <c r="DP28" s="2">
        <v>1.6274</v>
      </c>
      <c r="DQ28" s="2">
        <v>1.614933</v>
      </c>
      <c r="DR28" s="2">
        <v>1.611367</v>
      </c>
      <c r="DS28" s="2">
        <v>1.6264670000000001</v>
      </c>
      <c r="DT28" s="2">
        <v>1.5903670000000001</v>
      </c>
      <c r="DU28" s="2">
        <v>1.574967</v>
      </c>
      <c r="DV28" s="2">
        <v>1.5709329999999999</v>
      </c>
      <c r="DW28" s="2">
        <v>1.4931669999999999</v>
      </c>
      <c r="DX28" s="2">
        <v>1.4256329999999999</v>
      </c>
      <c r="DY28" s="2">
        <v>1.4300330000000001</v>
      </c>
      <c r="DZ28" s="2">
        <v>1.4335329999999999</v>
      </c>
      <c r="EA28" s="2">
        <v>1.470367</v>
      </c>
      <c r="EB28" s="2">
        <v>1.4988669999999999</v>
      </c>
      <c r="EC28" s="2">
        <v>1.487733</v>
      </c>
      <c r="ED28" s="2">
        <v>1.4389000000000001</v>
      </c>
      <c r="EE28" s="2">
        <v>1.4423330000000001</v>
      </c>
      <c r="EF28" s="2">
        <v>1.4738329999999999</v>
      </c>
      <c r="EG28" s="2">
        <v>1.463333</v>
      </c>
      <c r="EH28" s="2">
        <v>1.4705999999999999</v>
      </c>
      <c r="EI28" s="2">
        <v>1.4573</v>
      </c>
      <c r="EJ28" s="2">
        <v>1.4533</v>
      </c>
      <c r="EK28" s="2">
        <v>1.4712000000000001</v>
      </c>
      <c r="EL28" s="2">
        <v>1.485433</v>
      </c>
      <c r="EM28" s="2">
        <v>1.4917</v>
      </c>
      <c r="EN28" s="2">
        <v>1.4731669999999999</v>
      </c>
      <c r="EO28" s="2">
        <v>1.4699329999999999</v>
      </c>
      <c r="EP28" s="2">
        <v>1.4113</v>
      </c>
      <c r="EQ28" s="2">
        <v>1.3198669999999999</v>
      </c>
      <c r="ER28" s="2">
        <v>1.261633</v>
      </c>
      <c r="ES28" s="2">
        <v>1.258667</v>
      </c>
      <c r="ET28" s="2">
        <v>1.1934</v>
      </c>
      <c r="EU28" s="2">
        <v>1.101667</v>
      </c>
      <c r="EV28" s="2">
        <v>1.1377999999999999</v>
      </c>
      <c r="EW28" s="2">
        <v>1.1476999999999999</v>
      </c>
      <c r="EX28" s="2">
        <v>1.106033</v>
      </c>
      <c r="EY28" s="2">
        <v>1.1277999999999999</v>
      </c>
      <c r="EZ28" s="2">
        <v>1.1734329999999999</v>
      </c>
      <c r="FA28" s="2">
        <v>1.1997329999999999</v>
      </c>
      <c r="FB28" s="2">
        <v>1.1638329999999999</v>
      </c>
      <c r="FC28" s="2">
        <v>1.171967</v>
      </c>
      <c r="FD28" s="2">
        <v>1.133167</v>
      </c>
      <c r="FE28" s="2">
        <v>1.1399999999999999</v>
      </c>
      <c r="FF28" s="2">
        <v>1.1662999999999999</v>
      </c>
      <c r="FG28" s="2">
        <v>1.1985330000000001</v>
      </c>
      <c r="FH28" s="2">
        <v>1.2339</v>
      </c>
      <c r="FI28" s="2">
        <v>1.2629330000000001</v>
      </c>
      <c r="FJ28" s="2">
        <v>1.2381</v>
      </c>
      <c r="FK28" s="2">
        <v>1.1742669999999999</v>
      </c>
      <c r="FL28" s="2">
        <v>1.175567</v>
      </c>
      <c r="FM28" s="2">
        <v>1.1710670000000001</v>
      </c>
      <c r="FN28" s="2">
        <v>1.1894</v>
      </c>
      <c r="FO28" s="2">
        <v>1.208</v>
      </c>
      <c r="FP28" s="2">
        <v>1.2276</v>
      </c>
      <c r="FQ28" s="2">
        <v>1.259733</v>
      </c>
      <c r="FR28" s="2">
        <v>1.2669999999999999</v>
      </c>
      <c r="FS28" s="2">
        <v>1.3457669999999999</v>
      </c>
      <c r="FT28" s="2">
        <v>1.386233</v>
      </c>
      <c r="FU28" s="2">
        <v>1.3935999999999999</v>
      </c>
      <c r="FV28" s="2">
        <v>1.3864669999999999</v>
      </c>
      <c r="FW28" s="2">
        <v>1.2985329999999999</v>
      </c>
      <c r="FX28" s="2">
        <v>1.270467</v>
      </c>
      <c r="FY28" s="2">
        <v>1.1764330000000001</v>
      </c>
      <c r="FZ28" s="2">
        <v>1.1520330000000001</v>
      </c>
      <c r="GA28" s="2">
        <v>1.1631</v>
      </c>
      <c r="GB28" s="2">
        <v>1.163233</v>
      </c>
      <c r="GC28" s="2">
        <v>1.1147</v>
      </c>
      <c r="GD28" s="2">
        <v>1.1272</v>
      </c>
      <c r="GE28" s="2">
        <v>1.132333</v>
      </c>
      <c r="GF28" s="2">
        <v>1.141767</v>
      </c>
      <c r="GG28" s="2">
        <v>1.1207</v>
      </c>
      <c r="GH28" s="2">
        <v>1.127067</v>
      </c>
      <c r="GI28" s="2">
        <v>1.147467</v>
      </c>
      <c r="GJ28" s="2">
        <v>1.1435999999999999</v>
      </c>
      <c r="GK28" s="2">
        <v>1.108833</v>
      </c>
      <c r="GL28" s="2">
        <v>1.1632</v>
      </c>
      <c r="GM28" s="2">
        <v>1.1617999999999999</v>
      </c>
      <c r="GN28" s="2">
        <v>1.1272329999999999</v>
      </c>
      <c r="GO28" s="2">
        <v>1.105067</v>
      </c>
      <c r="GP28" s="2">
        <v>1.1078330000000001</v>
      </c>
      <c r="GQ28" s="2">
        <v>1.1439999999999999</v>
      </c>
      <c r="GR28" s="2">
        <v>1.159667</v>
      </c>
      <c r="GS28" s="2">
        <v>1.169133</v>
      </c>
      <c r="GT28" s="2">
        <v>1.1789000000000001</v>
      </c>
      <c r="GU28" s="2">
        <v>1.195433</v>
      </c>
      <c r="GV28" s="2">
        <v>1.178833</v>
      </c>
      <c r="GW28" s="2">
        <v>1.1686000000000001</v>
      </c>
      <c r="GX28" s="2">
        <v>1.1503669999999999</v>
      </c>
      <c r="GY28" s="2">
        <v>1.1323669999999999</v>
      </c>
      <c r="GZ28" s="2">
        <v>1.1497329999999999</v>
      </c>
      <c r="HA28" s="2">
        <v>1.1633</v>
      </c>
      <c r="HB28" s="2">
        <v>1.153967</v>
      </c>
      <c r="HC28" s="2">
        <v>1.1682669999999999</v>
      </c>
      <c r="HD28" s="2">
        <v>1.1722330000000001</v>
      </c>
      <c r="HE28" s="2">
        <v>1.183467</v>
      </c>
      <c r="HF28" s="2">
        <v>1.201633</v>
      </c>
      <c r="HG28" s="2">
        <v>1.1967000000000001</v>
      </c>
      <c r="HH28" s="2">
        <v>1.1776329999999999</v>
      </c>
      <c r="HI28" s="2">
        <v>1.1538330000000001</v>
      </c>
      <c r="HJ28" s="3">
        <v>1.1046750000000001</v>
      </c>
      <c r="HK28" s="3">
        <v>1.0232619999999999</v>
      </c>
      <c r="HL28" s="3">
        <v>1.0240640000000001</v>
      </c>
      <c r="HM28" s="3">
        <v>1.0248679999999999</v>
      </c>
      <c r="HN28" s="3">
        <v>1.025671</v>
      </c>
      <c r="HO28" s="3">
        <v>1.0399959999999999</v>
      </c>
      <c r="HP28" s="3">
        <v>1.052071</v>
      </c>
      <c r="HQ28" s="3">
        <v>1.061952</v>
      </c>
      <c r="HR28" s="3">
        <v>1.07013</v>
      </c>
      <c r="HS28" s="3">
        <v>1.0769679999999999</v>
      </c>
      <c r="HT28" s="3">
        <v>1.0827500000000001</v>
      </c>
      <c r="HU28" s="3">
        <v>1.0874980000000001</v>
      </c>
      <c r="HV28" s="3">
        <v>1.091302</v>
      </c>
      <c r="HW28" s="3">
        <v>1.094395</v>
      </c>
      <c r="HX28" s="3">
        <v>1.0970230000000001</v>
      </c>
      <c r="HY28" s="3">
        <v>1.0994189999999999</v>
      </c>
      <c r="HZ28" s="3">
        <v>1.1017589999999999</v>
      </c>
      <c r="IA28" s="3">
        <v>1.1038129999999999</v>
      </c>
      <c r="IB28" s="3">
        <v>1.1055759999999999</v>
      </c>
      <c r="IC28" s="3">
        <v>1.1073040000000001</v>
      </c>
      <c r="ID28" s="3">
        <v>1.108948</v>
      </c>
      <c r="IE28" s="3">
        <v>1.110703</v>
      </c>
      <c r="IF28" s="3">
        <v>1.1124780000000001</v>
      </c>
      <c r="IG28" s="3">
        <v>1.114252</v>
      </c>
      <c r="IH28" s="3">
        <v>1.1160019999999999</v>
      </c>
      <c r="II28" s="3">
        <v>1.1175999999999999</v>
      </c>
      <c r="IJ28" s="3">
        <v>1.118913</v>
      </c>
      <c r="IK28" s="3">
        <v>1.1198509999999999</v>
      </c>
      <c r="IL28" s="3">
        <v>1.1203860000000001</v>
      </c>
      <c r="IM28" s="3">
        <v>1.1205940000000001</v>
      </c>
      <c r="IN28" s="3">
        <v>1.1205860000000001</v>
      </c>
      <c r="IO28" s="3">
        <v>1.1204419999999999</v>
      </c>
      <c r="IP28" s="3">
        <v>1.1202240000000001</v>
      </c>
      <c r="IQ28" s="3">
        <v>1.119974</v>
      </c>
      <c r="IR28" s="3">
        <v>1.1197090000000001</v>
      </c>
      <c r="IS28" s="3">
        <v>1.1194299999999999</v>
      </c>
      <c r="IT28" s="3">
        <v>1.11914</v>
      </c>
      <c r="IU28" s="3">
        <v>1.1188279999999999</v>
      </c>
      <c r="IV28" s="3">
        <v>1.1184909999999999</v>
      </c>
      <c r="IW28" s="3">
        <v>1.1181239999999999</v>
      </c>
      <c r="IX28" s="3">
        <v>1.1177280000000001</v>
      </c>
      <c r="IY28" s="3">
        <v>1.1173029999999999</v>
      </c>
      <c r="IZ28" s="3">
        <v>1.116852</v>
      </c>
      <c r="JA28" s="3">
        <v>1.1163879999999999</v>
      </c>
      <c r="JB28" s="3">
        <v>1.1159159999999999</v>
      </c>
      <c r="JC28" s="3">
        <v>1.115445</v>
      </c>
      <c r="JD28" s="3">
        <v>1.1149789999999999</v>
      </c>
      <c r="JE28" s="3">
        <v>1.1145240000000001</v>
      </c>
      <c r="JF28" s="3">
        <v>1.114082</v>
      </c>
      <c r="JG28" s="3">
        <v>1.1136539999999999</v>
      </c>
      <c r="JH28" s="3">
        <v>1.1132359999999999</v>
      </c>
      <c r="JI28" s="3">
        <v>1.1128279999999999</v>
      </c>
      <c r="JJ28" s="3">
        <v>1.112425</v>
      </c>
      <c r="JK28" s="3">
        <v>1.112023</v>
      </c>
      <c r="JL28" s="3">
        <v>1.1116200000000001</v>
      </c>
      <c r="JM28" s="3">
        <v>1.1112139999999999</v>
      </c>
      <c r="JN28" s="3">
        <v>1.1108009999999999</v>
      </c>
      <c r="JO28" s="3">
        <v>1.1103860000000001</v>
      </c>
      <c r="JP28" s="3">
        <v>1.109963</v>
      </c>
      <c r="JQ28" s="3">
        <v>1.1095360000000001</v>
      </c>
      <c r="JR28" s="3">
        <v>1.1091040000000001</v>
      </c>
      <c r="JS28" s="3">
        <v>1.1086659999999999</v>
      </c>
      <c r="JT28" s="3">
        <v>1.1082240000000001</v>
      </c>
      <c r="JU28" s="3">
        <v>1.1077790000000001</v>
      </c>
      <c r="JV28" s="3">
        <v>1.1073280000000001</v>
      </c>
      <c r="JW28" s="3">
        <v>1.1068750000000001</v>
      </c>
      <c r="JX28" s="3">
        <v>1.1064160000000001</v>
      </c>
      <c r="JY28" s="3">
        <v>1.105955</v>
      </c>
      <c r="JZ28" s="3">
        <v>1.1054900000000001</v>
      </c>
      <c r="KA28" s="3">
        <v>1.105315</v>
      </c>
      <c r="KB28" s="3">
        <v>1.105429</v>
      </c>
      <c r="KC28" s="3">
        <v>1.1055410000000001</v>
      </c>
      <c r="KD28" s="3">
        <v>1.10565</v>
      </c>
      <c r="KE28" s="3">
        <v>1.1057589999999999</v>
      </c>
      <c r="KF28" s="3">
        <v>1.105866</v>
      </c>
      <c r="KG28" s="3">
        <v>1.105971</v>
      </c>
      <c r="KH28" s="3">
        <v>1.1060749999999999</v>
      </c>
      <c r="KI28" s="3">
        <v>1.106177</v>
      </c>
      <c r="KJ28" s="3">
        <v>1.1062730000000001</v>
      </c>
      <c r="KK28" s="3">
        <v>1.106368</v>
      </c>
      <c r="KL28" s="3">
        <v>1.10646</v>
      </c>
      <c r="KM28" s="3">
        <v>1.1065529999999999</v>
      </c>
      <c r="KN28" s="3">
        <v>1.1066419999999999</v>
      </c>
      <c r="KO28" s="3">
        <v>1.106732</v>
      </c>
      <c r="KP28" s="3">
        <v>1.106819</v>
      </c>
      <c r="KQ28" s="3">
        <v>1.1069059999999999</v>
      </c>
      <c r="KR28" s="3">
        <v>1.1069869999999999</v>
      </c>
      <c r="KS28" s="3">
        <v>1.10707</v>
      </c>
      <c r="KT28" s="3">
        <v>1.107151</v>
      </c>
      <c r="KU28" s="3">
        <v>1.107232</v>
      </c>
      <c r="KV28" s="3">
        <v>1.1073090000000001</v>
      </c>
      <c r="KW28" s="3">
        <v>1.1073869999999999</v>
      </c>
      <c r="KX28" s="3">
        <v>1.1074619999999999</v>
      </c>
      <c r="KY28" s="3">
        <v>1.1075360000000001</v>
      </c>
      <c r="KZ28" s="3">
        <v>1.1076079999999999</v>
      </c>
      <c r="LA28" s="3">
        <v>1.10768</v>
      </c>
      <c r="LB28" s="3">
        <v>1.1077490000000001</v>
      </c>
      <c r="LC28" s="3">
        <v>1.1078190000000001</v>
      </c>
      <c r="LD28" s="3">
        <v>1.107885</v>
      </c>
      <c r="LE28" s="3">
        <v>1.10795</v>
      </c>
      <c r="LF28" s="3">
        <v>1.1080140000000001</v>
      </c>
      <c r="LG28" s="3">
        <v>1.1080760000000001</v>
      </c>
      <c r="LH28" s="3">
        <v>1.1081350000000001</v>
      </c>
      <c r="LI28" s="3">
        <v>1.108196</v>
      </c>
      <c r="LJ28" s="3">
        <v>1.1082540000000001</v>
      </c>
      <c r="LK28" s="3">
        <v>1.1083130000000001</v>
      </c>
      <c r="LL28" s="3">
        <v>1.1083670000000001</v>
      </c>
      <c r="LM28" s="3">
        <v>1.1084210000000001</v>
      </c>
      <c r="LN28" s="3">
        <v>1.1084750000000001</v>
      </c>
      <c r="LO28" s="3">
        <v>1.108528</v>
      </c>
      <c r="LP28" s="3">
        <v>1.1085799999999999</v>
      </c>
      <c r="LQ28" s="3">
        <v>1.10863</v>
      </c>
      <c r="LR28" s="3">
        <v>1.108679</v>
      </c>
      <c r="LS28" s="3">
        <v>1.1087279999999999</v>
      </c>
      <c r="LT28" s="3">
        <v>1.1087750000000001</v>
      </c>
      <c r="LU28" s="3">
        <v>1.108822</v>
      </c>
      <c r="LV28" s="3">
        <v>1.1088659999999999</v>
      </c>
      <c r="LW28" s="3">
        <v>1.108911</v>
      </c>
      <c r="LX28" s="3">
        <v>1.108954</v>
      </c>
      <c r="LY28" s="3">
        <v>1.1089979999999999</v>
      </c>
      <c r="LZ28" s="3">
        <v>1.1090390000000001</v>
      </c>
      <c r="MA28" s="3">
        <v>1.1090819999999999</v>
      </c>
      <c r="MB28" s="3">
        <v>1.109121</v>
      </c>
      <c r="MC28" s="3">
        <v>1.1091610000000001</v>
      </c>
      <c r="MD28" s="3">
        <v>1.1092010000000001</v>
      </c>
      <c r="ME28" s="3">
        <v>1.1092409999999999</v>
      </c>
      <c r="MF28" s="3">
        <v>1.1092759999999999</v>
      </c>
      <c r="MG28" s="3">
        <v>1.1093139999999999</v>
      </c>
      <c r="MH28" s="3">
        <v>1.1093500000000001</v>
      </c>
      <c r="MI28" s="3">
        <v>1.1093869999999999</v>
      </c>
      <c r="MJ28" s="3">
        <v>1.109421</v>
      </c>
      <c r="MK28" s="3">
        <v>1.1094539999999999</v>
      </c>
      <c r="ML28" s="3">
        <v>1.109486</v>
      </c>
      <c r="MM28" s="3">
        <v>1.1095189999999999</v>
      </c>
      <c r="MN28" s="3">
        <v>1.1095489999999999</v>
      </c>
      <c r="MO28" s="3">
        <v>1.10958</v>
      </c>
      <c r="MP28" s="3">
        <v>1.1096109999999999</v>
      </c>
      <c r="MQ28" s="3">
        <v>1.109642</v>
      </c>
      <c r="MR28" s="3">
        <v>1.1096710000000001</v>
      </c>
      <c r="MS28" s="3">
        <v>1.109701</v>
      </c>
      <c r="MT28" s="3">
        <v>1.109729</v>
      </c>
      <c r="MU28" t="s">
        <v>797</v>
      </c>
      <c r="MV28" t="b">
        <v>0</v>
      </c>
      <c r="MW28" t="s">
        <v>377</v>
      </c>
      <c r="MX28" t="s">
        <v>377</v>
      </c>
      <c r="MY28">
        <v>2025</v>
      </c>
      <c r="MZ28">
        <v>3</v>
      </c>
      <c r="NA28" t="s">
        <v>377</v>
      </c>
      <c r="NB28" t="s">
        <v>798</v>
      </c>
      <c r="NC28" s="1" t="s">
        <v>799</v>
      </c>
      <c r="ND28" t="s">
        <v>380</v>
      </c>
      <c r="NE28" t="s">
        <v>800</v>
      </c>
      <c r="NF28" t="s">
        <v>819</v>
      </c>
    </row>
    <row r="29" spans="1:370" x14ac:dyDescent="0.25">
      <c r="A29" t="s">
        <v>370</v>
      </c>
      <c r="B29" t="s">
        <v>801</v>
      </c>
      <c r="C29" t="s">
        <v>2</v>
      </c>
      <c r="D29" t="s">
        <v>802</v>
      </c>
      <c r="E29" t="s">
        <v>377</v>
      </c>
      <c r="F29" t="s">
        <v>374</v>
      </c>
      <c r="G29" s="2">
        <v>2.4031669999999998</v>
      </c>
      <c r="H29" s="2">
        <v>2.5304329999999999</v>
      </c>
      <c r="I29" s="2">
        <v>2.4792999999999998</v>
      </c>
      <c r="J29" s="2">
        <v>2.378533</v>
      </c>
      <c r="K29" s="2">
        <v>2.2806329999999999</v>
      </c>
      <c r="L29" s="2">
        <v>2.3986670000000001</v>
      </c>
      <c r="M29" s="2">
        <v>2.3511669999999998</v>
      </c>
      <c r="N29" s="2">
        <v>2.3298000000000001</v>
      </c>
      <c r="O29" s="2">
        <v>2.3923329999999998</v>
      </c>
      <c r="P29" s="2">
        <v>2.3241999999999998</v>
      </c>
      <c r="Q29" s="2">
        <v>2.128333</v>
      </c>
      <c r="R29" s="2">
        <v>2.0428000000000002</v>
      </c>
      <c r="S29" s="2">
        <v>1.9990000000000001</v>
      </c>
      <c r="T29" s="2">
        <v>1.8062670000000001</v>
      </c>
      <c r="U29" s="2">
        <v>1.7666999999999999</v>
      </c>
      <c r="V29" s="2">
        <v>1.6509670000000001</v>
      </c>
      <c r="W29" s="2">
        <v>1.713633</v>
      </c>
      <c r="X29" s="2">
        <v>1.719033</v>
      </c>
      <c r="Y29" s="2">
        <v>1.7351669999999999</v>
      </c>
      <c r="Z29" s="2">
        <v>1.8139670000000001</v>
      </c>
      <c r="AA29" s="2">
        <v>1.9278329999999999</v>
      </c>
      <c r="AB29" s="2">
        <v>1.8355669999999999</v>
      </c>
      <c r="AC29" s="2">
        <v>1.931767</v>
      </c>
      <c r="AD29" s="2">
        <v>1.9837670000000001</v>
      </c>
      <c r="AE29" s="2">
        <v>2.0156000000000001</v>
      </c>
      <c r="AF29" s="2">
        <v>2.080867</v>
      </c>
      <c r="AG29" s="2">
        <v>2.2327669999999999</v>
      </c>
      <c r="AH29" s="2">
        <v>2.1594000000000002</v>
      </c>
      <c r="AI29" s="2">
        <v>2.2539669999999998</v>
      </c>
      <c r="AJ29" s="2">
        <v>2.2853669999999999</v>
      </c>
      <c r="AK29" s="2">
        <v>2.3817330000000001</v>
      </c>
      <c r="AL29" s="2">
        <v>2.3863669999999999</v>
      </c>
      <c r="AM29" s="2">
        <v>2.310467</v>
      </c>
      <c r="AN29" s="2">
        <v>2.0807669999999998</v>
      </c>
      <c r="AO29" s="2">
        <v>1.838133</v>
      </c>
      <c r="AP29" s="2">
        <v>1.8838999999999999</v>
      </c>
      <c r="AQ29" s="2">
        <v>1.847167</v>
      </c>
      <c r="AR29" s="2">
        <v>1.780467</v>
      </c>
      <c r="AS29" s="2">
        <v>1.7252000000000001</v>
      </c>
      <c r="AT29" s="2">
        <v>1.649767</v>
      </c>
      <c r="AU29" s="2">
        <v>1.532233</v>
      </c>
      <c r="AV29" s="2">
        <v>1.5545</v>
      </c>
      <c r="AW29" s="2">
        <v>1.5094669999999999</v>
      </c>
      <c r="AX29" s="2">
        <v>1.470167</v>
      </c>
      <c r="AY29" s="2">
        <v>1.4350000000000001</v>
      </c>
      <c r="AZ29" s="2">
        <v>1.396833</v>
      </c>
      <c r="BA29" s="2">
        <v>1.298033</v>
      </c>
      <c r="BB29" s="2">
        <v>1.216367</v>
      </c>
      <c r="BC29" s="2">
        <v>1.114933</v>
      </c>
      <c r="BD29" s="2">
        <v>1.2578670000000001</v>
      </c>
      <c r="BE29" s="2">
        <v>1.3756999999999999</v>
      </c>
      <c r="BF29" s="2">
        <v>1.4362330000000001</v>
      </c>
      <c r="BG29" s="2">
        <v>1.440067</v>
      </c>
      <c r="BH29" s="2">
        <v>1.5093669999999999</v>
      </c>
      <c r="BI29" s="2">
        <v>1.488767</v>
      </c>
      <c r="BJ29" s="2">
        <v>1.4303999999999999</v>
      </c>
      <c r="BK29" s="2">
        <v>1.542033</v>
      </c>
      <c r="BL29" s="2">
        <v>1.641767</v>
      </c>
      <c r="BM29" s="2">
        <v>1.6178669999999999</v>
      </c>
      <c r="BN29" s="2">
        <v>1.7549330000000001</v>
      </c>
      <c r="BO29" s="2">
        <v>1.7961</v>
      </c>
      <c r="BP29" s="2">
        <v>1.8416330000000001</v>
      </c>
      <c r="BQ29" s="2">
        <v>1.6952670000000001</v>
      </c>
      <c r="BR29" s="2">
        <v>1.7918000000000001</v>
      </c>
      <c r="BS29" s="2">
        <v>1.747833</v>
      </c>
      <c r="BT29" s="2">
        <v>1.6283000000000001</v>
      </c>
      <c r="BU29" s="2">
        <v>1.5971329999999999</v>
      </c>
      <c r="BV29" s="2">
        <v>1.5854330000000001</v>
      </c>
      <c r="BW29" s="2">
        <v>1.6577</v>
      </c>
      <c r="BX29" s="2">
        <v>1.6748670000000001</v>
      </c>
      <c r="BY29" s="2">
        <v>1.8621669999999999</v>
      </c>
      <c r="BZ29" s="2">
        <v>1.9452670000000001</v>
      </c>
      <c r="CA29" s="2">
        <v>1.908933</v>
      </c>
      <c r="CB29" s="2">
        <v>1.7084330000000001</v>
      </c>
      <c r="CC29" s="2">
        <v>1.6864330000000001</v>
      </c>
      <c r="CD29" s="2">
        <v>1.7757000000000001</v>
      </c>
      <c r="CE29" s="2">
        <v>1.771533</v>
      </c>
      <c r="CF29" s="2">
        <v>1.808033</v>
      </c>
      <c r="CG29" s="2">
        <v>1.905233</v>
      </c>
      <c r="CH29" s="2">
        <v>1.5795999999999999</v>
      </c>
      <c r="CI29" s="2">
        <v>1.477867</v>
      </c>
      <c r="CJ29" s="2">
        <v>1.535067</v>
      </c>
      <c r="CK29" s="2">
        <v>1.5044999999999999</v>
      </c>
      <c r="CL29" s="2">
        <v>1.4915670000000001</v>
      </c>
      <c r="CM29" s="2">
        <v>1.4884999999999999</v>
      </c>
      <c r="CN29" s="2">
        <v>1.503933</v>
      </c>
      <c r="CO29" s="2">
        <v>1.5513669999999999</v>
      </c>
      <c r="CP29" s="2">
        <v>1.5846</v>
      </c>
      <c r="CQ29" s="2">
        <v>1.5824</v>
      </c>
      <c r="CR29" s="2">
        <v>1.5963670000000001</v>
      </c>
      <c r="CS29" s="2">
        <v>1.573933</v>
      </c>
      <c r="CT29" s="2">
        <v>1.56</v>
      </c>
      <c r="CU29" s="2">
        <v>1.5313669999999999</v>
      </c>
      <c r="CV29" s="2">
        <v>1.523833</v>
      </c>
      <c r="CW29" s="2">
        <v>1.5546</v>
      </c>
      <c r="CX29" s="2">
        <v>1.6378330000000001</v>
      </c>
      <c r="CY29" s="2">
        <v>1.629867</v>
      </c>
      <c r="CZ29" s="2">
        <v>1.6358330000000001</v>
      </c>
      <c r="DA29" s="2">
        <v>1.6250329999999999</v>
      </c>
      <c r="DB29" s="2">
        <v>1.660533</v>
      </c>
      <c r="DC29" s="2">
        <v>1.6459999999999999</v>
      </c>
      <c r="DD29" s="2">
        <v>1.6535329999999999</v>
      </c>
      <c r="DE29" s="2">
        <v>1.652633</v>
      </c>
      <c r="DF29" s="2">
        <v>1.6758999999999999</v>
      </c>
      <c r="DG29" s="2">
        <v>1.6335</v>
      </c>
      <c r="DH29" s="2">
        <v>1.606967</v>
      </c>
      <c r="DI29" s="2">
        <v>1.6021000000000001</v>
      </c>
      <c r="DJ29" s="2">
        <v>1.6306</v>
      </c>
      <c r="DK29" s="2">
        <v>1.606733</v>
      </c>
      <c r="DL29" s="2">
        <v>1.5333669999999999</v>
      </c>
      <c r="DM29" s="2">
        <v>1.4784330000000001</v>
      </c>
      <c r="DN29" s="2">
        <v>1.4463999999999999</v>
      </c>
      <c r="DO29" s="2">
        <v>1.4583999999999999</v>
      </c>
      <c r="DP29" s="2">
        <v>1.4207669999999999</v>
      </c>
      <c r="DQ29" s="2">
        <v>1.437967</v>
      </c>
      <c r="DR29" s="2">
        <v>1.4428000000000001</v>
      </c>
      <c r="DS29" s="2">
        <v>1.425967</v>
      </c>
      <c r="DT29" s="2">
        <v>1.4630000000000001</v>
      </c>
      <c r="DU29" s="2">
        <v>1.5494669999999999</v>
      </c>
      <c r="DV29" s="2">
        <v>1.5720000000000001</v>
      </c>
      <c r="DW29" s="2">
        <v>1.603</v>
      </c>
      <c r="DX29" s="2">
        <v>1.6194329999999999</v>
      </c>
      <c r="DY29" s="2">
        <v>1.6107670000000001</v>
      </c>
      <c r="DZ29" s="2">
        <v>1.7064999999999999</v>
      </c>
      <c r="EA29" s="2">
        <v>1.8391329999999999</v>
      </c>
      <c r="EB29" s="2">
        <v>1.8051999999999999</v>
      </c>
      <c r="EC29" s="2">
        <v>1.8189</v>
      </c>
      <c r="ED29" s="2">
        <v>1.8647670000000001</v>
      </c>
      <c r="EE29" s="2">
        <v>1.890433</v>
      </c>
      <c r="EF29" s="2">
        <v>1.8559000000000001</v>
      </c>
      <c r="EG29" s="2">
        <v>1.7844329999999999</v>
      </c>
      <c r="EH29" s="2">
        <v>1.7481</v>
      </c>
      <c r="EI29" s="2">
        <v>1.752767</v>
      </c>
      <c r="EJ29" s="2">
        <v>1.827167</v>
      </c>
      <c r="EK29" s="2">
        <v>1.8746</v>
      </c>
      <c r="EL29" s="2">
        <v>1.9169</v>
      </c>
      <c r="EM29" s="2">
        <v>1.9546330000000001</v>
      </c>
      <c r="EN29" s="2">
        <v>1.9869669999999999</v>
      </c>
      <c r="EO29" s="2">
        <v>2.0211329999999998</v>
      </c>
      <c r="EP29" s="2">
        <v>2.0444</v>
      </c>
      <c r="EQ29" s="2">
        <v>1.9789330000000001</v>
      </c>
      <c r="ER29" s="2">
        <v>1.9705330000000001</v>
      </c>
      <c r="ES29" s="2">
        <v>1.8918330000000001</v>
      </c>
      <c r="ET29" s="2">
        <v>1.5699000000000001</v>
      </c>
      <c r="EU29" s="2">
        <v>1.4345669999999999</v>
      </c>
      <c r="EV29" s="2">
        <v>1.550333</v>
      </c>
      <c r="EW29" s="2">
        <v>1.6411</v>
      </c>
      <c r="EX29" s="2">
        <v>1.6345000000000001</v>
      </c>
      <c r="EY29" s="2">
        <v>1.5609999999999999</v>
      </c>
      <c r="EZ29" s="2">
        <v>1.4909330000000001</v>
      </c>
      <c r="FA29" s="2">
        <v>1.5512330000000001</v>
      </c>
      <c r="FB29" s="2">
        <v>1.580867</v>
      </c>
      <c r="FC29" s="2">
        <v>1.6028</v>
      </c>
      <c r="FD29" s="2">
        <v>1.629033</v>
      </c>
      <c r="FE29" s="2">
        <v>1.6092</v>
      </c>
      <c r="FF29" s="2">
        <v>1.5716330000000001</v>
      </c>
      <c r="FG29" s="2">
        <v>1.571167</v>
      </c>
      <c r="FH29" s="2">
        <v>1.583</v>
      </c>
      <c r="FI29" s="2">
        <v>1.5808</v>
      </c>
      <c r="FJ29" s="2">
        <v>1.606133</v>
      </c>
      <c r="FK29" s="2">
        <v>1.5503670000000001</v>
      </c>
      <c r="FL29" s="2">
        <v>1.5359670000000001</v>
      </c>
      <c r="FM29" s="2">
        <v>1.5514669999999999</v>
      </c>
      <c r="FN29" s="2">
        <v>1.6191</v>
      </c>
      <c r="FO29" s="2">
        <v>1.6553</v>
      </c>
      <c r="FP29" s="2">
        <v>1.6831</v>
      </c>
      <c r="FQ29" s="2">
        <v>1.6694329999999999</v>
      </c>
      <c r="FR29" s="2">
        <v>1.5829329999999999</v>
      </c>
      <c r="FS29" s="2">
        <v>1.514467</v>
      </c>
      <c r="FT29" s="2">
        <v>1.5335000000000001</v>
      </c>
      <c r="FU29" s="2">
        <v>1.548967</v>
      </c>
      <c r="FV29" s="2">
        <v>1.5170669999999999</v>
      </c>
      <c r="FW29" s="2">
        <v>1.430833</v>
      </c>
      <c r="FX29" s="2">
        <v>1.434633</v>
      </c>
      <c r="FY29" s="2">
        <v>1.312767</v>
      </c>
      <c r="FZ29" s="2">
        <v>1.2416</v>
      </c>
      <c r="GA29" s="2">
        <v>1.239633</v>
      </c>
      <c r="GB29" s="2">
        <v>1.279933</v>
      </c>
      <c r="GC29" s="2">
        <v>1.3090999999999999</v>
      </c>
      <c r="GD29" s="2">
        <v>1.327267</v>
      </c>
      <c r="GE29" s="2">
        <v>1.3920999999999999</v>
      </c>
      <c r="GF29" s="2">
        <v>1.361</v>
      </c>
      <c r="GG29" s="2">
        <v>1.3037000000000001</v>
      </c>
      <c r="GH29" s="2">
        <v>1.285833</v>
      </c>
      <c r="GI29" s="2">
        <v>1.302767</v>
      </c>
      <c r="GJ29" s="2">
        <v>1.2851999999999999</v>
      </c>
      <c r="GK29" s="2">
        <v>1.2325999999999999</v>
      </c>
      <c r="GL29" s="2">
        <v>1.287933</v>
      </c>
      <c r="GM29" s="2">
        <v>1.279733</v>
      </c>
      <c r="GN29" s="2">
        <v>1.2412000000000001</v>
      </c>
      <c r="GO29" s="2">
        <v>1.2924329999999999</v>
      </c>
      <c r="GP29" s="2">
        <v>1.3208</v>
      </c>
      <c r="GQ29" s="2">
        <v>1.378733</v>
      </c>
      <c r="GR29" s="2">
        <v>1.3986670000000001</v>
      </c>
      <c r="GS29" s="2">
        <v>1.3779669999999999</v>
      </c>
      <c r="GT29" s="2">
        <v>1.3481669999999999</v>
      </c>
      <c r="GU29" s="2">
        <v>1.3424</v>
      </c>
      <c r="GV29" s="2">
        <v>1.2549999999999999</v>
      </c>
      <c r="GW29" s="2">
        <v>1.177133</v>
      </c>
      <c r="GX29" s="2">
        <v>1.1745000000000001</v>
      </c>
      <c r="GY29" s="2">
        <v>1.215133</v>
      </c>
      <c r="GZ29" s="2">
        <v>1.2518670000000001</v>
      </c>
      <c r="HA29" s="2">
        <v>1.2659</v>
      </c>
      <c r="HB29" s="2">
        <v>1.2417</v>
      </c>
      <c r="HC29" s="2">
        <v>1.2679670000000001</v>
      </c>
      <c r="HD29" s="2">
        <v>1.2618670000000001</v>
      </c>
      <c r="HE29" s="2">
        <v>1.300467</v>
      </c>
      <c r="HF29" s="2">
        <v>1.2814000000000001</v>
      </c>
      <c r="HG29" s="2">
        <v>1.2601329999999999</v>
      </c>
      <c r="HH29" s="2">
        <v>1.335467</v>
      </c>
      <c r="HI29" s="2">
        <v>1.348233</v>
      </c>
      <c r="HJ29" s="3">
        <v>1.2964929999999999</v>
      </c>
      <c r="HK29" s="3">
        <v>1.2000010000000001</v>
      </c>
      <c r="HL29" s="3">
        <v>1.2</v>
      </c>
      <c r="HM29" s="3">
        <v>1.2000010000000001</v>
      </c>
      <c r="HN29" s="3">
        <v>1.2</v>
      </c>
      <c r="HO29" s="3">
        <v>1.2158059999999999</v>
      </c>
      <c r="HP29" s="3">
        <v>1.229295</v>
      </c>
      <c r="HQ29" s="3">
        <v>1.24054</v>
      </c>
      <c r="HR29" s="3">
        <v>1.2497910000000001</v>
      </c>
      <c r="HS29" s="3">
        <v>1.257474</v>
      </c>
      <c r="HT29" s="3">
        <v>1.2639069999999999</v>
      </c>
      <c r="HU29" s="3">
        <v>1.2691410000000001</v>
      </c>
      <c r="HV29" s="3">
        <v>1.273277</v>
      </c>
      <c r="HW29" s="3">
        <v>1.27658</v>
      </c>
      <c r="HX29" s="3">
        <v>1.279336</v>
      </c>
      <c r="HY29" s="3">
        <v>1.2820389999999999</v>
      </c>
      <c r="HZ29" s="3">
        <v>1.284897</v>
      </c>
      <c r="IA29" s="3">
        <v>1.287423</v>
      </c>
      <c r="IB29" s="3">
        <v>1.2896110000000001</v>
      </c>
      <c r="IC29" s="3">
        <v>1.291758</v>
      </c>
      <c r="ID29" s="3">
        <v>1.293811</v>
      </c>
      <c r="IE29" s="3">
        <v>1.2959830000000001</v>
      </c>
      <c r="IF29" s="3">
        <v>1.2981879999999999</v>
      </c>
      <c r="IG29" s="3">
        <v>1.300384</v>
      </c>
      <c r="IH29" s="3">
        <v>1.3025679999999999</v>
      </c>
      <c r="II29" s="3">
        <v>1.304662</v>
      </c>
      <c r="IJ29" s="3">
        <v>1.306511</v>
      </c>
      <c r="IK29" s="3">
        <v>1.3082180000000001</v>
      </c>
      <c r="IL29" s="3">
        <v>1.309744</v>
      </c>
      <c r="IM29" s="3">
        <v>1.310899</v>
      </c>
      <c r="IN29" s="3">
        <v>1.3117890000000001</v>
      </c>
      <c r="IO29" s="3">
        <v>1.3125230000000001</v>
      </c>
      <c r="IP29" s="3">
        <v>1.3136129999999999</v>
      </c>
      <c r="IQ29" s="3">
        <v>1.315096</v>
      </c>
      <c r="IR29" s="3">
        <v>1.3165579999999999</v>
      </c>
      <c r="IS29" s="3">
        <v>1.3179989999999999</v>
      </c>
      <c r="IT29" s="3">
        <v>1.31942</v>
      </c>
      <c r="IU29" s="3">
        <v>1.321329</v>
      </c>
      <c r="IV29" s="3">
        <v>1.3237099999999999</v>
      </c>
      <c r="IW29" s="3">
        <v>1.326057</v>
      </c>
      <c r="IX29" s="3">
        <v>1.3283609999999999</v>
      </c>
      <c r="IY29" s="3">
        <v>1.3306279999999999</v>
      </c>
      <c r="IZ29" s="3">
        <v>1.333278</v>
      </c>
      <c r="JA29" s="3">
        <v>1.3363130000000001</v>
      </c>
      <c r="JB29" s="3">
        <v>1.3393330000000001</v>
      </c>
      <c r="JC29" s="3">
        <v>1.342352</v>
      </c>
      <c r="JD29" s="3">
        <v>1.3453710000000001</v>
      </c>
      <c r="JE29" s="3">
        <v>1.3484050000000001</v>
      </c>
      <c r="JF29" s="3">
        <v>1.3518589999999999</v>
      </c>
      <c r="JG29" s="3">
        <v>1.3557319999999999</v>
      </c>
      <c r="JH29" s="3">
        <v>1.3596140000000001</v>
      </c>
      <c r="JI29" s="3">
        <v>1.362805</v>
      </c>
      <c r="JJ29" s="3">
        <v>1.3653040000000001</v>
      </c>
      <c r="JK29" s="3">
        <v>1.3677969999999999</v>
      </c>
      <c r="JL29" s="3">
        <v>1.3702859999999999</v>
      </c>
      <c r="JM29" s="3">
        <v>1.372228</v>
      </c>
      <c r="JN29" s="3">
        <v>1.3736120000000001</v>
      </c>
      <c r="JO29" s="3">
        <v>1.3749849999999999</v>
      </c>
      <c r="JP29" s="3">
        <v>1.3763460000000001</v>
      </c>
      <c r="JQ29" s="3">
        <v>1.3776999999999999</v>
      </c>
      <c r="JR29" s="3">
        <v>1.3786179999999999</v>
      </c>
      <c r="JS29" s="3">
        <v>1.3791040000000001</v>
      </c>
      <c r="JT29" s="3">
        <v>1.3795839999999999</v>
      </c>
      <c r="JU29" s="3">
        <v>1.380055</v>
      </c>
      <c r="JV29" s="3">
        <v>1.3805179999999999</v>
      </c>
      <c r="JW29" s="3">
        <v>1.380981</v>
      </c>
      <c r="JX29" s="3">
        <v>1.3814310000000001</v>
      </c>
      <c r="JY29" s="3">
        <v>1.381877</v>
      </c>
      <c r="JZ29" s="3">
        <v>1.382325</v>
      </c>
      <c r="KA29" s="3">
        <v>1.3826229999999999</v>
      </c>
      <c r="KB29" s="3">
        <v>1.382762</v>
      </c>
      <c r="KC29" s="3">
        <v>1.382903</v>
      </c>
      <c r="KD29" s="3">
        <v>1.383041</v>
      </c>
      <c r="KE29" s="3">
        <v>1.3831789999999999</v>
      </c>
      <c r="KF29" s="3">
        <v>1.3833120000000001</v>
      </c>
      <c r="KG29" s="3">
        <v>1.3834420000000001</v>
      </c>
      <c r="KH29" s="3">
        <v>1.383572</v>
      </c>
      <c r="KI29" s="3">
        <v>1.383696</v>
      </c>
      <c r="KJ29" s="3">
        <v>1.3838200000000001</v>
      </c>
      <c r="KK29" s="3">
        <v>1.383937</v>
      </c>
      <c r="KL29" s="3">
        <v>1.3840509999999999</v>
      </c>
      <c r="KM29" s="3">
        <v>1.3841639999999999</v>
      </c>
      <c r="KN29" s="3">
        <v>1.3842779999999999</v>
      </c>
      <c r="KO29" s="3">
        <v>1.3843859999999999</v>
      </c>
      <c r="KP29" s="3">
        <v>1.3844909999999999</v>
      </c>
      <c r="KQ29" s="3">
        <v>1.384603</v>
      </c>
      <c r="KR29" s="3">
        <v>1.384708</v>
      </c>
      <c r="KS29" s="3">
        <v>1.3848100000000001</v>
      </c>
      <c r="KT29" s="3">
        <v>1.384914</v>
      </c>
      <c r="KU29" s="3">
        <v>1.385013</v>
      </c>
      <c r="KV29" s="3">
        <v>1.385113</v>
      </c>
      <c r="KW29" s="3">
        <v>1.3852120000000001</v>
      </c>
      <c r="KX29" s="3">
        <v>1.385305</v>
      </c>
      <c r="KY29" s="3">
        <v>1.3853960000000001</v>
      </c>
      <c r="KZ29" s="3">
        <v>1.3854880000000001</v>
      </c>
      <c r="LA29" s="3">
        <v>1.3855740000000001</v>
      </c>
      <c r="LB29" s="3">
        <v>1.385664</v>
      </c>
      <c r="LC29" s="3">
        <v>1.385751</v>
      </c>
      <c r="LD29" s="3">
        <v>1.3858349999999999</v>
      </c>
      <c r="LE29" s="3">
        <v>1.3859159999999999</v>
      </c>
      <c r="LF29" s="3">
        <v>1.3859999999999999</v>
      </c>
      <c r="LG29" s="3">
        <v>1.386077</v>
      </c>
      <c r="LH29" s="3">
        <v>1.386153</v>
      </c>
      <c r="LI29" s="3">
        <v>1.386225</v>
      </c>
      <c r="LJ29" s="3">
        <v>1.3863000000000001</v>
      </c>
      <c r="LK29" s="3">
        <v>1.3863700000000001</v>
      </c>
      <c r="LL29" s="3">
        <v>1.3864399999999999</v>
      </c>
      <c r="LM29" s="3">
        <v>1.3865099999999999</v>
      </c>
      <c r="LN29" s="3">
        <v>1.3865780000000001</v>
      </c>
      <c r="LO29" s="3">
        <v>1.386641</v>
      </c>
      <c r="LP29" s="3">
        <v>1.3867020000000001</v>
      </c>
      <c r="LQ29" s="3">
        <v>1.3867640000000001</v>
      </c>
      <c r="LR29" s="3">
        <v>1.38683</v>
      </c>
      <c r="LS29" s="3">
        <v>1.3868910000000001</v>
      </c>
      <c r="LT29" s="3">
        <v>1.3869499999999999</v>
      </c>
      <c r="LU29" s="3">
        <v>1.387006</v>
      </c>
      <c r="LV29" s="3">
        <v>1.387065</v>
      </c>
      <c r="LW29" s="3">
        <v>1.387121</v>
      </c>
      <c r="LX29" s="3">
        <v>1.3871739999999999</v>
      </c>
      <c r="LY29" s="3">
        <v>1.387229</v>
      </c>
      <c r="LZ29" s="3">
        <v>1.387281</v>
      </c>
      <c r="MA29" s="3">
        <v>1.387332</v>
      </c>
      <c r="MB29" s="3">
        <v>1.387383</v>
      </c>
      <c r="MC29" s="3">
        <v>1.3874340000000001</v>
      </c>
      <c r="MD29" s="3">
        <v>1.3874839999999999</v>
      </c>
      <c r="ME29" s="3">
        <v>1.3875280000000001</v>
      </c>
      <c r="MF29" s="3">
        <v>1.3875729999999999</v>
      </c>
      <c r="MG29" s="3">
        <v>1.3876219999999999</v>
      </c>
      <c r="MH29" s="3">
        <v>1.3876710000000001</v>
      </c>
      <c r="MI29" s="3">
        <v>1.387718</v>
      </c>
      <c r="MJ29" s="3">
        <v>1.3877569999999999</v>
      </c>
      <c r="MK29" s="3">
        <v>1.3877969999999999</v>
      </c>
      <c r="ML29" s="3">
        <v>1.3878330000000001</v>
      </c>
      <c r="MM29" s="3">
        <v>1.387869</v>
      </c>
      <c r="MN29" s="3">
        <v>1.3879079999999999</v>
      </c>
      <c r="MO29" s="3">
        <v>1.387953</v>
      </c>
      <c r="MP29" s="3">
        <v>1.3879980000000001</v>
      </c>
      <c r="MQ29" s="3">
        <v>1.3880349999999999</v>
      </c>
      <c r="MR29" s="3">
        <v>1.388069</v>
      </c>
      <c r="MS29" s="3">
        <v>1.3881049999999999</v>
      </c>
      <c r="MT29" s="3">
        <v>1.3881410000000001</v>
      </c>
      <c r="MU29" t="s">
        <v>797</v>
      </c>
      <c r="MV29" t="b">
        <v>0</v>
      </c>
      <c r="MW29" t="s">
        <v>377</v>
      </c>
      <c r="MX29" t="s">
        <v>377</v>
      </c>
      <c r="MY29">
        <v>2025</v>
      </c>
      <c r="MZ29">
        <v>3</v>
      </c>
      <c r="NA29" t="s">
        <v>377</v>
      </c>
      <c r="NB29" t="s">
        <v>803</v>
      </c>
      <c r="NC29" s="1" t="s">
        <v>804</v>
      </c>
      <c r="ND29" t="s">
        <v>380</v>
      </c>
      <c r="NE29" t="s">
        <v>805</v>
      </c>
      <c r="NF29" t="s">
        <v>819</v>
      </c>
    </row>
    <row r="30" spans="1:370" x14ac:dyDescent="0.25">
      <c r="A30" t="s">
        <v>370</v>
      </c>
      <c r="B30" t="s">
        <v>806</v>
      </c>
      <c r="C30" t="s">
        <v>2</v>
      </c>
      <c r="D30" t="s">
        <v>781</v>
      </c>
      <c r="E30" t="s">
        <v>377</v>
      </c>
      <c r="F30" t="s">
        <v>374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135.9</v>
      </c>
      <c r="P30" s="2">
        <v>131.5</v>
      </c>
      <c r="Q30" s="2">
        <v>127.2</v>
      </c>
      <c r="R30" s="2">
        <v>124.1</v>
      </c>
      <c r="S30" s="2">
        <v>123.1</v>
      </c>
      <c r="T30" s="2">
        <v>113.4</v>
      </c>
      <c r="U30" s="2">
        <v>110.8</v>
      </c>
      <c r="V30" s="2">
        <v>102.1</v>
      </c>
      <c r="W30" s="2">
        <v>105.9</v>
      </c>
      <c r="X30" s="2">
        <v>105.8</v>
      </c>
      <c r="Y30" s="2">
        <v>106.4</v>
      </c>
      <c r="Z30" s="2">
        <v>108.9</v>
      </c>
      <c r="AA30" s="2">
        <v>111.2</v>
      </c>
      <c r="AB30" s="2">
        <v>105.3</v>
      </c>
      <c r="AC30" s="2">
        <v>106.5</v>
      </c>
      <c r="AD30" s="2">
        <v>105.7</v>
      </c>
      <c r="AE30" s="2">
        <v>107.5</v>
      </c>
      <c r="AF30" s="2">
        <v>113</v>
      </c>
      <c r="AG30" s="2">
        <v>118.1</v>
      </c>
      <c r="AH30" s="2">
        <v>113.6</v>
      </c>
      <c r="AI30" s="2">
        <v>110.1833</v>
      </c>
      <c r="AJ30" s="2">
        <v>112.7367</v>
      </c>
      <c r="AK30" s="2">
        <v>115.7067</v>
      </c>
      <c r="AL30" s="2">
        <v>120.7633</v>
      </c>
      <c r="AM30" s="2">
        <v>124.14</v>
      </c>
      <c r="AN30" s="2">
        <v>119.5033</v>
      </c>
      <c r="AO30" s="2">
        <v>110.99</v>
      </c>
      <c r="AP30" s="2">
        <v>109.66670000000001</v>
      </c>
      <c r="AQ30" s="2">
        <v>111.5667</v>
      </c>
      <c r="AR30" s="2">
        <v>110.39</v>
      </c>
      <c r="AS30" s="2">
        <v>111.7333</v>
      </c>
      <c r="AT30" s="2">
        <v>109.2533</v>
      </c>
      <c r="AU30" s="2">
        <v>99.293329999999997</v>
      </c>
      <c r="AV30" s="2">
        <v>103.99</v>
      </c>
      <c r="AW30" s="2">
        <v>105.33669999999999</v>
      </c>
      <c r="AX30" s="2">
        <v>103.7833</v>
      </c>
      <c r="AY30" s="2">
        <v>102.22329999999999</v>
      </c>
      <c r="AZ30" s="2">
        <v>99.943340000000006</v>
      </c>
      <c r="BA30" s="2">
        <v>98.136669999999995</v>
      </c>
      <c r="BB30" s="2">
        <v>94.85</v>
      </c>
      <c r="BC30" s="2">
        <v>91.273330000000001</v>
      </c>
      <c r="BD30" s="2">
        <v>99.773330000000001</v>
      </c>
      <c r="BE30" s="2">
        <v>104.1067</v>
      </c>
      <c r="BF30" s="2">
        <v>102.5067</v>
      </c>
      <c r="BG30" s="2">
        <v>96.726669999999999</v>
      </c>
      <c r="BH30" s="2">
        <v>98.626660000000001</v>
      </c>
      <c r="BI30" s="2">
        <v>93.816670000000002</v>
      </c>
      <c r="BJ30" s="2">
        <v>88.76</v>
      </c>
      <c r="BK30" s="2">
        <v>90.583340000000007</v>
      </c>
      <c r="BL30" s="2">
        <v>94.373339999999999</v>
      </c>
      <c r="BM30" s="2">
        <v>94.3</v>
      </c>
      <c r="BN30" s="2">
        <v>97.00667</v>
      </c>
      <c r="BO30" s="2">
        <v>97.71</v>
      </c>
      <c r="BP30" s="2">
        <v>100.9367</v>
      </c>
      <c r="BQ30" s="2">
        <v>99.29</v>
      </c>
      <c r="BR30" s="2">
        <v>101.05670000000001</v>
      </c>
      <c r="BS30" s="2">
        <v>101.16</v>
      </c>
      <c r="BT30" s="2">
        <v>97.4</v>
      </c>
      <c r="BU30" s="2">
        <v>95.51</v>
      </c>
      <c r="BV30" s="2">
        <v>91.823329999999999</v>
      </c>
      <c r="BW30" s="2">
        <v>92.52</v>
      </c>
      <c r="BX30" s="2">
        <v>93.08</v>
      </c>
      <c r="BY30" s="2">
        <v>99.393330000000006</v>
      </c>
      <c r="BZ30" s="2">
        <v>99.67</v>
      </c>
      <c r="CA30" s="2">
        <v>99.133330000000001</v>
      </c>
      <c r="CB30" s="2">
        <v>96.383330000000001</v>
      </c>
      <c r="CC30" s="2">
        <v>95.74333</v>
      </c>
      <c r="CD30" s="2">
        <v>96.156670000000005</v>
      </c>
      <c r="CE30" s="2">
        <v>95.79</v>
      </c>
      <c r="CF30" s="2">
        <v>97.586669999999998</v>
      </c>
      <c r="CG30" s="2">
        <v>96.703329999999994</v>
      </c>
      <c r="CH30" s="2">
        <v>84.84</v>
      </c>
      <c r="CI30" s="2">
        <v>83.283330000000007</v>
      </c>
      <c r="CJ30" s="2">
        <v>85.363330000000005</v>
      </c>
      <c r="CK30" s="2">
        <v>86.536670000000001</v>
      </c>
      <c r="CL30" s="2">
        <v>86.386669999999995</v>
      </c>
      <c r="CM30" s="2">
        <v>86.733329999999995</v>
      </c>
      <c r="CN30" s="2">
        <v>85.553340000000006</v>
      </c>
      <c r="CO30" s="2">
        <v>84.863330000000005</v>
      </c>
      <c r="CP30" s="2">
        <v>85.90334</v>
      </c>
      <c r="CQ30" s="2">
        <v>84.24333</v>
      </c>
      <c r="CR30" s="2">
        <v>81.616669999999999</v>
      </c>
      <c r="CS30" s="2">
        <v>81.650000000000006</v>
      </c>
      <c r="CT30" s="2">
        <v>81</v>
      </c>
      <c r="CU30" s="2">
        <v>80.90334</v>
      </c>
      <c r="CV30" s="2">
        <v>81.93</v>
      </c>
      <c r="CW30" s="2">
        <v>82.873339999999999</v>
      </c>
      <c r="CX30" s="2">
        <v>88.366669999999999</v>
      </c>
      <c r="CY30" s="2">
        <v>92.8</v>
      </c>
      <c r="CZ30" s="2">
        <v>95.133330000000001</v>
      </c>
      <c r="DA30" s="2">
        <v>97.45</v>
      </c>
      <c r="DB30" s="2">
        <v>98.64667</v>
      </c>
      <c r="DC30" s="2">
        <v>100.5967</v>
      </c>
      <c r="DD30" s="2">
        <v>100.47</v>
      </c>
      <c r="DE30" s="2">
        <v>100.1133</v>
      </c>
      <c r="DF30" s="2">
        <v>97.15</v>
      </c>
      <c r="DG30" s="2">
        <v>97.23</v>
      </c>
      <c r="DH30" s="2">
        <v>99.16</v>
      </c>
      <c r="DI30" s="2">
        <v>98.76</v>
      </c>
      <c r="DJ30" s="2">
        <v>100.61669999999999</v>
      </c>
      <c r="DK30" s="2">
        <v>102.32</v>
      </c>
      <c r="DL30" s="2">
        <v>101.0667</v>
      </c>
      <c r="DM30" s="2">
        <v>99.443340000000006</v>
      </c>
      <c r="DN30" s="2">
        <v>100.2433</v>
      </c>
      <c r="DO30" s="2">
        <v>98.133330000000001</v>
      </c>
      <c r="DP30" s="2">
        <v>99.213329999999999</v>
      </c>
      <c r="DQ30" s="2">
        <v>99.266670000000005</v>
      </c>
      <c r="DR30" s="2">
        <v>99.61</v>
      </c>
      <c r="DS30" s="2">
        <v>100.2</v>
      </c>
      <c r="DT30" s="2">
        <v>99.25</v>
      </c>
      <c r="DU30" s="2">
        <v>100.52330000000001</v>
      </c>
      <c r="DV30" s="2">
        <v>101.02670000000001</v>
      </c>
      <c r="DW30" s="2">
        <v>98.35</v>
      </c>
      <c r="DX30" s="2">
        <v>95.786670000000001</v>
      </c>
      <c r="DY30" s="2">
        <v>95.533330000000007</v>
      </c>
      <c r="DZ30" s="2">
        <v>97.246669999999995</v>
      </c>
      <c r="EA30" s="2">
        <v>101.61669999999999</v>
      </c>
      <c r="EB30" s="2">
        <v>102.3</v>
      </c>
      <c r="EC30" s="2">
        <v>102.1067</v>
      </c>
      <c r="ED30" s="2">
        <v>100.3133</v>
      </c>
      <c r="EE30" s="2">
        <v>100.69329999999999</v>
      </c>
      <c r="EF30" s="2">
        <v>101.57</v>
      </c>
      <c r="EG30" s="2">
        <v>99.71</v>
      </c>
      <c r="EH30" s="2">
        <v>99.54</v>
      </c>
      <c r="EI30" s="2">
        <v>98.786670000000001</v>
      </c>
      <c r="EJ30" s="2">
        <v>100.22669999999999</v>
      </c>
      <c r="EK30" s="2">
        <v>102.30670000000001</v>
      </c>
      <c r="EL30" s="2">
        <v>103.72329999999999</v>
      </c>
      <c r="EM30" s="2">
        <v>104.7433</v>
      </c>
      <c r="EN30" s="2">
        <v>104.2633</v>
      </c>
      <c r="EO30" s="2">
        <v>104.3767</v>
      </c>
      <c r="EP30" s="2">
        <v>101.59</v>
      </c>
      <c r="EQ30" s="2">
        <v>95.89667</v>
      </c>
      <c r="ER30" s="2">
        <v>93.063329999999993</v>
      </c>
      <c r="ES30" s="2">
        <v>91.686670000000007</v>
      </c>
      <c r="ET30" s="2">
        <v>84.016670000000005</v>
      </c>
      <c r="EU30" s="2">
        <v>77.876660000000001</v>
      </c>
      <c r="EV30" s="2">
        <v>81.31</v>
      </c>
      <c r="EW30" s="2">
        <v>82.936670000000007</v>
      </c>
      <c r="EX30" s="2">
        <v>80.38</v>
      </c>
      <c r="EY30" s="2">
        <v>79.623339999999999</v>
      </c>
      <c r="EZ30" s="2">
        <v>79.893330000000006</v>
      </c>
      <c r="FA30" s="2">
        <v>81.766670000000005</v>
      </c>
      <c r="FB30" s="2">
        <v>80.326669999999993</v>
      </c>
      <c r="FC30" s="2">
        <v>80.856669999999994</v>
      </c>
      <c r="FD30" s="2">
        <v>79.44</v>
      </c>
      <c r="FE30" s="2">
        <v>79.233329999999995</v>
      </c>
      <c r="FF30" s="2">
        <v>80.3</v>
      </c>
      <c r="FG30" s="2">
        <v>81.183329999999998</v>
      </c>
      <c r="FH30" s="2">
        <v>83.193340000000006</v>
      </c>
      <c r="FI30" s="2">
        <v>84.093329999999995</v>
      </c>
      <c r="FJ30" s="2">
        <v>83.64</v>
      </c>
      <c r="FK30" s="2">
        <v>80.336669999999998</v>
      </c>
      <c r="FL30" s="2">
        <v>80.53</v>
      </c>
      <c r="FM30" s="2">
        <v>81.25</v>
      </c>
      <c r="FN30" s="2">
        <v>83.56</v>
      </c>
      <c r="FO30" s="2">
        <v>85.583340000000007</v>
      </c>
      <c r="FP30" s="2">
        <v>86.913330000000002</v>
      </c>
      <c r="FQ30" s="2">
        <v>88.03</v>
      </c>
      <c r="FR30" s="2">
        <v>87.293329999999997</v>
      </c>
      <c r="FS30" s="2">
        <v>89.40334</v>
      </c>
      <c r="FT30" s="2">
        <v>91.25</v>
      </c>
      <c r="FU30" s="2">
        <v>92.893330000000006</v>
      </c>
      <c r="FV30" s="2">
        <v>92.18</v>
      </c>
      <c r="FW30" s="2">
        <v>87.023330000000001</v>
      </c>
      <c r="FX30" s="2">
        <v>85.55</v>
      </c>
      <c r="FY30" s="2">
        <v>78.863330000000005</v>
      </c>
      <c r="FZ30" s="2">
        <v>76.62</v>
      </c>
      <c r="GA30" s="2">
        <v>77.069999999999993</v>
      </c>
      <c r="GB30" s="2">
        <v>77.983329999999995</v>
      </c>
      <c r="GC30" s="2">
        <v>76.593329999999995</v>
      </c>
      <c r="GD30" s="2">
        <v>77.723339999999993</v>
      </c>
      <c r="GE30" s="2">
        <v>79.040000000000006</v>
      </c>
      <c r="GF30" s="2">
        <v>79.12</v>
      </c>
      <c r="GG30" s="2">
        <v>77.826669999999993</v>
      </c>
      <c r="GH30" s="2">
        <v>77.803340000000006</v>
      </c>
      <c r="GI30" s="2">
        <v>78.766670000000005</v>
      </c>
      <c r="GJ30" s="2">
        <v>78.400000000000006</v>
      </c>
      <c r="GK30" s="2">
        <v>75.786670000000001</v>
      </c>
      <c r="GL30" s="2">
        <v>79.446659999999994</v>
      </c>
      <c r="GM30" s="2">
        <v>79.25</v>
      </c>
      <c r="GN30" s="2">
        <v>77.406670000000005</v>
      </c>
      <c r="GO30" s="2">
        <v>77.446659999999994</v>
      </c>
      <c r="GP30" s="2">
        <v>77.930000000000007</v>
      </c>
      <c r="GQ30" s="2">
        <v>80.436670000000007</v>
      </c>
      <c r="GR30" s="2">
        <v>81.760000000000005</v>
      </c>
      <c r="GS30" s="2">
        <v>81.766670000000005</v>
      </c>
      <c r="GT30" s="2">
        <v>81.59666</v>
      </c>
      <c r="GU30" s="2">
        <v>82.34</v>
      </c>
      <c r="GV30" s="2">
        <v>80.113330000000005</v>
      </c>
      <c r="GW30" s="2">
        <v>78.12</v>
      </c>
      <c r="GX30" s="2">
        <v>78.056659999999994</v>
      </c>
      <c r="GY30" s="2">
        <v>78.106669999999994</v>
      </c>
      <c r="GZ30" s="2">
        <v>80.35333</v>
      </c>
      <c r="HA30" s="2">
        <v>82.086669999999998</v>
      </c>
      <c r="HB30" s="2">
        <v>81.093329999999995</v>
      </c>
      <c r="HC30" s="2">
        <v>82.48</v>
      </c>
      <c r="HD30" s="2">
        <v>82.876660000000001</v>
      </c>
      <c r="HE30" s="2">
        <v>84.223339999999993</v>
      </c>
      <c r="HF30" s="2">
        <v>84.53</v>
      </c>
      <c r="HG30" s="2">
        <v>84.00667</v>
      </c>
      <c r="HH30" s="2">
        <v>85.446659999999994</v>
      </c>
      <c r="HI30" s="2">
        <v>84.983329999999995</v>
      </c>
      <c r="HJ30" s="3">
        <v>81.481399999999994</v>
      </c>
      <c r="HK30" s="3">
        <v>75.492900000000006</v>
      </c>
      <c r="HL30" s="3">
        <v>75.48997</v>
      </c>
      <c r="HM30" s="3">
        <v>75.462969999999999</v>
      </c>
      <c r="HN30" s="3">
        <v>75.38897</v>
      </c>
      <c r="HO30" s="3">
        <v>76.286850000000001</v>
      </c>
      <c r="HP30" s="3">
        <v>77.020189999999999</v>
      </c>
      <c r="HQ30" s="3">
        <v>77.590119999999999</v>
      </c>
      <c r="HR30" s="3">
        <v>78.03304</v>
      </c>
      <c r="HS30" s="3">
        <v>78.375050000000002</v>
      </c>
      <c r="HT30" s="3">
        <v>78.640739999999994</v>
      </c>
      <c r="HU30" s="3">
        <v>78.834190000000007</v>
      </c>
      <c r="HV30" s="3">
        <v>78.959760000000003</v>
      </c>
      <c r="HW30" s="3">
        <v>79.035049999999998</v>
      </c>
      <c r="HX30" s="3">
        <v>79.079639999999998</v>
      </c>
      <c r="HY30" s="3">
        <v>79.11618</v>
      </c>
      <c r="HZ30" s="3">
        <v>79.154150000000001</v>
      </c>
      <c r="IA30" s="3">
        <v>79.169139999999999</v>
      </c>
      <c r="IB30" s="3">
        <v>79.164050000000003</v>
      </c>
      <c r="IC30" s="3">
        <v>79.157619999999994</v>
      </c>
      <c r="ID30" s="3">
        <v>79.146050000000002</v>
      </c>
      <c r="IE30" s="3">
        <v>79.142510000000001</v>
      </c>
      <c r="IF30" s="3">
        <v>79.147130000000004</v>
      </c>
      <c r="IG30" s="3">
        <v>79.159710000000004</v>
      </c>
      <c r="IH30" s="3">
        <v>79.173550000000006</v>
      </c>
      <c r="II30" s="3">
        <v>79.181799999999996</v>
      </c>
      <c r="IJ30" s="3">
        <v>79.175709999999995</v>
      </c>
      <c r="IK30" s="3">
        <v>79.153750000000002</v>
      </c>
      <c r="IL30" s="3">
        <v>79.112750000000005</v>
      </c>
      <c r="IM30" s="3">
        <v>79.048929999999999</v>
      </c>
      <c r="IN30" s="3">
        <v>78.970050000000001</v>
      </c>
      <c r="IO30" s="3">
        <v>78.883349999999993</v>
      </c>
      <c r="IP30" s="3">
        <v>78.806209999999993</v>
      </c>
      <c r="IQ30" s="3">
        <v>78.738079999999997</v>
      </c>
      <c r="IR30" s="3">
        <v>78.671019999999999</v>
      </c>
      <c r="IS30" s="3">
        <v>78.603870000000001</v>
      </c>
      <c r="IT30" s="3">
        <v>78.536370000000005</v>
      </c>
      <c r="IU30" s="3">
        <v>78.478629999999995</v>
      </c>
      <c r="IV30" s="3">
        <v>78.432720000000003</v>
      </c>
      <c r="IW30" s="3">
        <v>78.38561</v>
      </c>
      <c r="IX30" s="3">
        <v>78.337140000000005</v>
      </c>
      <c r="IY30" s="3">
        <v>78.285870000000003</v>
      </c>
      <c r="IZ30" s="3">
        <v>78.246250000000003</v>
      </c>
      <c r="JA30" s="3">
        <v>78.217489999999998</v>
      </c>
      <c r="JB30" s="3">
        <v>78.188370000000006</v>
      </c>
      <c r="JC30" s="3">
        <v>78.162279999999996</v>
      </c>
      <c r="JD30" s="3">
        <v>78.141829999999999</v>
      </c>
      <c r="JE30" s="3">
        <v>78.122060000000005</v>
      </c>
      <c r="JF30" s="3">
        <v>78.114339999999999</v>
      </c>
      <c r="JG30" s="3">
        <v>78.117369999999994</v>
      </c>
      <c r="JH30" s="3">
        <v>78.124849999999995</v>
      </c>
      <c r="JI30" s="3">
        <v>78.114509999999996</v>
      </c>
      <c r="JJ30" s="3">
        <v>78.083529999999996</v>
      </c>
      <c r="JK30" s="3">
        <v>78.051280000000006</v>
      </c>
      <c r="JL30" s="3">
        <v>78.020009999999999</v>
      </c>
      <c r="JM30" s="3">
        <v>77.974069999999998</v>
      </c>
      <c r="JN30" s="3">
        <v>77.913089999999997</v>
      </c>
      <c r="JO30" s="3">
        <v>77.850740000000002</v>
      </c>
      <c r="JP30" s="3">
        <v>77.789079999999998</v>
      </c>
      <c r="JQ30" s="3">
        <v>77.727130000000002</v>
      </c>
      <c r="JR30" s="3">
        <v>77.651979999999995</v>
      </c>
      <c r="JS30" s="3">
        <v>77.562200000000004</v>
      </c>
      <c r="JT30" s="3">
        <v>77.473249999999993</v>
      </c>
      <c r="JU30" s="3">
        <v>77.388099999999994</v>
      </c>
      <c r="JV30" s="3">
        <v>77.306759999999997</v>
      </c>
      <c r="JW30" s="3">
        <v>77.224329999999995</v>
      </c>
      <c r="JX30" s="3">
        <v>77.142669999999995</v>
      </c>
      <c r="JY30" s="3">
        <v>77.061220000000006</v>
      </c>
      <c r="JZ30" s="3">
        <v>76.979900000000001</v>
      </c>
      <c r="KA30" s="3">
        <v>76.904889999999995</v>
      </c>
      <c r="KB30" s="3">
        <v>76.838080000000005</v>
      </c>
      <c r="KC30" s="3">
        <v>76.771559999999994</v>
      </c>
      <c r="KD30" s="3">
        <v>76.705250000000007</v>
      </c>
      <c r="KE30" s="3">
        <v>76.638339999999999</v>
      </c>
      <c r="KF30" s="3">
        <v>76.572730000000007</v>
      </c>
      <c r="KG30" s="3">
        <v>76.507320000000007</v>
      </c>
      <c r="KH30" s="3">
        <v>76.442160000000001</v>
      </c>
      <c r="KI30" s="3">
        <v>76.376530000000002</v>
      </c>
      <c r="KJ30" s="3">
        <v>76.311899999999994</v>
      </c>
      <c r="KK30" s="3">
        <v>76.247309999999999</v>
      </c>
      <c r="KL30" s="3">
        <v>76.182850000000002</v>
      </c>
      <c r="KM30" s="3">
        <v>76.118489999999994</v>
      </c>
      <c r="KN30" s="3">
        <v>76.055760000000006</v>
      </c>
      <c r="KO30" s="3">
        <v>75.993369999999999</v>
      </c>
      <c r="KP30" s="3">
        <v>75.931219999999996</v>
      </c>
      <c r="KQ30" s="3">
        <v>75.868799999999993</v>
      </c>
      <c r="KR30" s="3">
        <v>75.807310000000001</v>
      </c>
      <c r="KS30" s="3">
        <v>75.745949999999993</v>
      </c>
      <c r="KT30" s="3">
        <v>75.684880000000007</v>
      </c>
      <c r="KU30" s="3">
        <v>75.623469999999998</v>
      </c>
      <c r="KV30" s="3">
        <v>75.562989999999999</v>
      </c>
      <c r="KW30" s="3">
        <v>75.502480000000006</v>
      </c>
      <c r="KX30" s="3">
        <v>75.441760000000002</v>
      </c>
      <c r="KY30" s="3">
        <v>75.380420000000001</v>
      </c>
      <c r="KZ30" s="3">
        <v>75.319869999999995</v>
      </c>
      <c r="LA30" s="3">
        <v>75.259100000000004</v>
      </c>
      <c r="LB30" s="3">
        <v>75.198250000000002</v>
      </c>
      <c r="LC30" s="3">
        <v>75.136799999999994</v>
      </c>
      <c r="LD30" s="3">
        <v>75.075999999999993</v>
      </c>
      <c r="LE30" s="3">
        <v>75.015159999999995</v>
      </c>
      <c r="LF30" s="3">
        <v>74.954350000000005</v>
      </c>
      <c r="LG30" s="3">
        <v>74.892880000000005</v>
      </c>
      <c r="LH30" s="3">
        <v>74.832220000000007</v>
      </c>
      <c r="LI30" s="3">
        <v>74.771559999999994</v>
      </c>
      <c r="LJ30" s="3">
        <v>74.710949999999997</v>
      </c>
      <c r="LK30" s="3">
        <v>74.649619999999999</v>
      </c>
      <c r="LL30" s="3">
        <v>74.588930000000005</v>
      </c>
      <c r="LM30" s="3">
        <v>74.528229999999994</v>
      </c>
      <c r="LN30" s="3">
        <v>74.467519999999993</v>
      </c>
      <c r="LO30" s="3">
        <v>74.406120000000001</v>
      </c>
      <c r="LP30" s="3">
        <v>74.345410000000001</v>
      </c>
      <c r="LQ30" s="3">
        <v>74.284679999999994</v>
      </c>
      <c r="LR30" s="3">
        <v>74.223990000000001</v>
      </c>
      <c r="LS30" s="3">
        <v>74.162620000000004</v>
      </c>
      <c r="LT30" s="3">
        <v>74.101950000000002</v>
      </c>
      <c r="LU30" s="3">
        <v>74.041240000000002</v>
      </c>
      <c r="LV30" s="3">
        <v>73.98057</v>
      </c>
      <c r="LW30" s="3">
        <v>73.919169999999994</v>
      </c>
      <c r="LX30" s="3">
        <v>73.858500000000006</v>
      </c>
      <c r="LY30" s="3">
        <v>73.797920000000005</v>
      </c>
      <c r="LZ30" s="3">
        <v>73.737260000000006</v>
      </c>
      <c r="MA30" s="3">
        <v>73.675989999999999</v>
      </c>
      <c r="MB30" s="3">
        <v>73.615430000000003</v>
      </c>
      <c r="MC30" s="3">
        <v>73.554879999999997</v>
      </c>
      <c r="MD30" s="3">
        <v>73.49436</v>
      </c>
      <c r="ME30" s="3">
        <v>73.433170000000004</v>
      </c>
      <c r="MF30" s="3">
        <v>73.372640000000004</v>
      </c>
      <c r="MG30" s="3">
        <v>73.31223</v>
      </c>
      <c r="MH30" s="3">
        <v>73.251819999999995</v>
      </c>
      <c r="MI30" s="3">
        <v>73.190770000000001</v>
      </c>
      <c r="MJ30" s="3">
        <v>73.130300000000005</v>
      </c>
      <c r="MK30" s="3">
        <v>73.069879999999998</v>
      </c>
      <c r="ML30" s="3">
        <v>73.009389999999996</v>
      </c>
      <c r="MM30" s="3">
        <v>72.948329999999999</v>
      </c>
      <c r="MN30" s="3">
        <v>72.88794</v>
      </c>
      <c r="MO30" s="3">
        <v>72.827709999999996</v>
      </c>
      <c r="MP30" s="3">
        <v>72.767560000000003</v>
      </c>
      <c r="MQ30" s="3">
        <v>72.706649999999996</v>
      </c>
      <c r="MR30" s="3">
        <v>72.646469999999994</v>
      </c>
      <c r="MS30" s="3">
        <v>72.586320000000001</v>
      </c>
      <c r="MT30" s="3">
        <v>72.526179999999997</v>
      </c>
      <c r="MU30" t="s">
        <v>797</v>
      </c>
      <c r="MV30" t="b">
        <v>0</v>
      </c>
      <c r="MW30" t="s">
        <v>377</v>
      </c>
      <c r="MX30" s="1" t="s">
        <v>807</v>
      </c>
      <c r="MY30">
        <v>2025</v>
      </c>
      <c r="MZ30">
        <v>3</v>
      </c>
      <c r="NA30" t="s">
        <v>377</v>
      </c>
      <c r="NB30" s="1" t="s">
        <v>808</v>
      </c>
      <c r="NC30" s="1" t="s">
        <v>809</v>
      </c>
      <c r="ND30" t="s">
        <v>380</v>
      </c>
      <c r="NE30" t="s">
        <v>810</v>
      </c>
      <c r="NF30" t="s">
        <v>819</v>
      </c>
    </row>
    <row r="31" spans="1:370" x14ac:dyDescent="0.25">
      <c r="A31" t="s">
        <v>370</v>
      </c>
      <c r="B31" t="s">
        <v>811</v>
      </c>
      <c r="C31" t="s">
        <v>2</v>
      </c>
      <c r="D31" t="s">
        <v>372</v>
      </c>
      <c r="E31" t="s">
        <v>373</v>
      </c>
      <c r="F31" t="s">
        <v>374</v>
      </c>
      <c r="G31" s="2">
        <v>1121</v>
      </c>
      <c r="H31" s="2">
        <v>-291</v>
      </c>
      <c r="I31" s="2">
        <v>390</v>
      </c>
      <c r="J31" s="2">
        <v>274</v>
      </c>
      <c r="K31" s="2">
        <v>589</v>
      </c>
      <c r="L31" s="2">
        <v>296</v>
      </c>
      <c r="M31" s="2">
        <v>-7</v>
      </c>
      <c r="N31" s="2">
        <v>-160</v>
      </c>
      <c r="O31" s="2">
        <v>-295</v>
      </c>
      <c r="P31" s="2">
        <v>-381</v>
      </c>
      <c r="Q31" s="2">
        <v>-347</v>
      </c>
      <c r="R31" s="2">
        <v>130</v>
      </c>
      <c r="S31" s="2">
        <v>-333</v>
      </c>
      <c r="T31" s="2">
        <v>-424</v>
      </c>
      <c r="U31" s="2">
        <v>-855</v>
      </c>
      <c r="V31" s="2">
        <v>567</v>
      </c>
      <c r="W31" s="2">
        <v>107</v>
      </c>
      <c r="X31" s="2">
        <v>-179</v>
      </c>
      <c r="Y31" s="2">
        <v>-417</v>
      </c>
      <c r="Z31" s="2">
        <v>-102</v>
      </c>
      <c r="AA31" s="2">
        <v>-493</v>
      </c>
      <c r="AB31" s="2">
        <v>-847</v>
      </c>
      <c r="AC31" s="2">
        <v>-1432</v>
      </c>
      <c r="AD31" s="2">
        <v>-272</v>
      </c>
      <c r="AE31" s="2">
        <v>-891</v>
      </c>
      <c r="AF31" s="2">
        <v>-1134</v>
      </c>
      <c r="AG31" s="2">
        <v>-1442</v>
      </c>
      <c r="AH31" s="2">
        <v>-396</v>
      </c>
      <c r="AI31" s="2">
        <v>302</v>
      </c>
      <c r="AJ31" s="2">
        <v>-2364</v>
      </c>
      <c r="AK31" s="2">
        <v>-1527</v>
      </c>
      <c r="AL31" s="2">
        <v>-296</v>
      </c>
      <c r="AM31" s="2">
        <v>-1332</v>
      </c>
      <c r="AN31" s="2">
        <v>-2964</v>
      </c>
      <c r="AO31" s="2">
        <v>-1973</v>
      </c>
      <c r="AP31" s="2">
        <v>1855</v>
      </c>
      <c r="AQ31" s="2">
        <v>1451</v>
      </c>
      <c r="AR31" s="2">
        <v>-2280</v>
      </c>
      <c r="AS31" s="2">
        <v>-1135</v>
      </c>
      <c r="AT31" s="2">
        <v>-255</v>
      </c>
      <c r="AU31" s="2">
        <v>1465</v>
      </c>
      <c r="AV31" s="2">
        <v>-2799</v>
      </c>
      <c r="AW31" s="2">
        <v>-2262</v>
      </c>
      <c r="AX31" s="2">
        <v>1020</v>
      </c>
      <c r="AY31" s="2">
        <v>69</v>
      </c>
      <c r="AZ31" s="2">
        <v>-4056</v>
      </c>
      <c r="BA31" s="2">
        <v>-1335</v>
      </c>
      <c r="BB31" s="2">
        <v>174</v>
      </c>
      <c r="BC31" s="2">
        <v>150</v>
      </c>
      <c r="BD31" s="2">
        <v>-4184</v>
      </c>
      <c r="BE31" s="2">
        <v>104</v>
      </c>
      <c r="BF31" s="2">
        <v>183</v>
      </c>
      <c r="BG31" s="2">
        <v>1194</v>
      </c>
      <c r="BH31" s="2">
        <v>-2874</v>
      </c>
      <c r="BI31" s="2">
        <v>-2900</v>
      </c>
      <c r="BJ31" s="2">
        <v>518</v>
      </c>
      <c r="BK31" s="2">
        <v>799</v>
      </c>
      <c r="BL31" s="2">
        <v>-5078</v>
      </c>
      <c r="BM31" s="2">
        <v>-1639</v>
      </c>
      <c r="BN31" s="2">
        <v>125</v>
      </c>
      <c r="BO31" s="2">
        <v>3162</v>
      </c>
      <c r="BP31" s="2">
        <v>-2495</v>
      </c>
      <c r="BQ31" s="2">
        <v>735</v>
      </c>
      <c r="BR31" s="2">
        <v>2097</v>
      </c>
      <c r="BS31" s="2">
        <v>5670</v>
      </c>
      <c r="BT31" s="2">
        <v>-2497</v>
      </c>
      <c r="BU31" s="2">
        <v>-349</v>
      </c>
      <c r="BV31" s="2">
        <v>3799</v>
      </c>
      <c r="BW31" s="2">
        <v>4022</v>
      </c>
      <c r="BX31" s="2">
        <v>-3188</v>
      </c>
      <c r="BY31" s="2">
        <v>-90</v>
      </c>
      <c r="BZ31" s="2">
        <v>870</v>
      </c>
      <c r="CA31" s="2">
        <v>1980</v>
      </c>
      <c r="CB31" s="2">
        <v>-6393</v>
      </c>
      <c r="CC31" s="2">
        <v>-3906</v>
      </c>
      <c r="CD31" s="2">
        <v>-2083</v>
      </c>
      <c r="CE31" s="2">
        <v>-2105</v>
      </c>
      <c r="CF31" s="2">
        <v>-12839</v>
      </c>
      <c r="CG31" s="2">
        <v>-9877</v>
      </c>
      <c r="CH31" s="2">
        <v>-7529</v>
      </c>
      <c r="CI31" s="2">
        <v>-8066</v>
      </c>
      <c r="CJ31" s="2">
        <v>-14808</v>
      </c>
      <c r="CK31" s="2">
        <v>-11231</v>
      </c>
      <c r="CL31" s="2">
        <v>-9723.0010000000002</v>
      </c>
      <c r="CM31" s="2">
        <v>-9205.9989999999998</v>
      </c>
      <c r="CN31" s="2">
        <v>-14247</v>
      </c>
      <c r="CO31" s="2">
        <v>-9870</v>
      </c>
      <c r="CP31" s="2">
        <v>-6344</v>
      </c>
      <c r="CQ31" s="2">
        <v>-6376</v>
      </c>
      <c r="CR31" s="2">
        <v>-11372</v>
      </c>
      <c r="CS31" s="2">
        <v>-8952.0010000000002</v>
      </c>
      <c r="CT31" s="2">
        <v>-4943</v>
      </c>
      <c r="CU31" s="2">
        <v>-2801</v>
      </c>
      <c r="CV31" s="2">
        <v>-13775</v>
      </c>
      <c r="CW31" s="2">
        <v>-7993</v>
      </c>
      <c r="CX31" s="2">
        <v>-1515</v>
      </c>
      <c r="CY31" s="2">
        <v>-1397</v>
      </c>
      <c r="CZ31" s="2">
        <v>-10891</v>
      </c>
      <c r="DA31" s="2">
        <v>-5069</v>
      </c>
      <c r="DB31" s="2">
        <v>3277</v>
      </c>
      <c r="DC31" s="2">
        <v>8300</v>
      </c>
      <c r="DD31" s="2">
        <v>-8999</v>
      </c>
      <c r="DE31" s="2">
        <v>-139</v>
      </c>
      <c r="DF31" s="2">
        <v>3908</v>
      </c>
      <c r="DG31" s="2">
        <v>11536</v>
      </c>
      <c r="DH31" s="2">
        <v>-6073</v>
      </c>
      <c r="DI31" s="2">
        <v>2723</v>
      </c>
      <c r="DJ31" s="2">
        <v>5239</v>
      </c>
      <c r="DK31" s="2">
        <v>15485</v>
      </c>
      <c r="DL31" s="2">
        <v>3583</v>
      </c>
      <c r="DM31" s="2">
        <v>5062</v>
      </c>
      <c r="DN31" s="2">
        <v>-2312</v>
      </c>
      <c r="DO31" s="2">
        <v>15524</v>
      </c>
      <c r="DP31" s="2">
        <v>1346</v>
      </c>
      <c r="DQ31" s="2">
        <v>4330</v>
      </c>
      <c r="DR31" s="2">
        <v>-6057</v>
      </c>
      <c r="DS31" s="2">
        <v>8185</v>
      </c>
      <c r="DT31" s="2">
        <v>-7615</v>
      </c>
      <c r="DU31" s="2">
        <v>-2609</v>
      </c>
      <c r="DV31" s="2">
        <v>-9612</v>
      </c>
      <c r="DW31" s="2">
        <v>3280</v>
      </c>
      <c r="DX31" s="2">
        <v>-10315</v>
      </c>
      <c r="DY31" s="2">
        <v>-7300</v>
      </c>
      <c r="DZ31" s="2">
        <v>-10269</v>
      </c>
      <c r="EA31" s="2">
        <v>6060</v>
      </c>
      <c r="EB31" s="2">
        <v>-11544</v>
      </c>
      <c r="EC31" s="2">
        <v>-7862</v>
      </c>
      <c r="ED31" s="2">
        <v>-10460</v>
      </c>
      <c r="EE31" s="2">
        <v>5706</v>
      </c>
      <c r="EF31" s="2">
        <v>-10101</v>
      </c>
      <c r="EG31" s="2">
        <v>-5475</v>
      </c>
      <c r="EH31" s="2">
        <v>-11155</v>
      </c>
      <c r="EI31" s="2">
        <v>7755</v>
      </c>
      <c r="EJ31" s="2">
        <v>-9060.9989999999998</v>
      </c>
      <c r="EK31" s="2">
        <v>-6421</v>
      </c>
      <c r="EL31" s="2">
        <v>-10254</v>
      </c>
      <c r="EM31" s="2">
        <v>11877</v>
      </c>
      <c r="EN31" s="2">
        <v>-10313</v>
      </c>
      <c r="EO31" s="2">
        <v>-6032.9989999999998</v>
      </c>
      <c r="EP31" s="2">
        <v>-11680</v>
      </c>
      <c r="EQ31" s="2">
        <v>11603</v>
      </c>
      <c r="ER31" s="2">
        <v>-16131</v>
      </c>
      <c r="ES31" s="2">
        <v>-14227</v>
      </c>
      <c r="ET31" s="2">
        <v>-26174</v>
      </c>
      <c r="EU31" s="2">
        <v>-11204</v>
      </c>
      <c r="EV31" s="2">
        <v>-34906</v>
      </c>
      <c r="EW31" s="2">
        <v>-28269</v>
      </c>
      <c r="EX31" s="2">
        <v>-35819</v>
      </c>
      <c r="EY31" s="2">
        <v>-12943</v>
      </c>
      <c r="EZ31" s="2">
        <v>-28649</v>
      </c>
      <c r="FA31" s="2">
        <v>-27409</v>
      </c>
      <c r="FB31" s="2">
        <v>-36833</v>
      </c>
      <c r="FC31" s="2">
        <v>-8182</v>
      </c>
      <c r="FD31" s="2">
        <v>-27082</v>
      </c>
      <c r="FE31" s="2">
        <v>-21774</v>
      </c>
      <c r="FF31" s="2">
        <v>-31276</v>
      </c>
      <c r="FG31" s="2">
        <v>-10485</v>
      </c>
      <c r="FH31" s="2">
        <v>-30363</v>
      </c>
      <c r="FI31" s="2">
        <v>-20791</v>
      </c>
      <c r="FJ31" s="2">
        <v>-32174</v>
      </c>
      <c r="FK31" s="2">
        <v>-7430</v>
      </c>
      <c r="FL31" s="2">
        <v>-25239</v>
      </c>
      <c r="FM31" s="2">
        <v>-19320</v>
      </c>
      <c r="FN31" s="2">
        <v>-28033</v>
      </c>
      <c r="FO31" s="2">
        <v>-3548</v>
      </c>
      <c r="FP31" s="2">
        <v>-25237</v>
      </c>
      <c r="FQ31" s="2">
        <v>-17704</v>
      </c>
      <c r="FR31" s="2">
        <v>-23624</v>
      </c>
      <c r="FS31" s="2">
        <v>5478</v>
      </c>
      <c r="FT31" s="2">
        <v>-20491</v>
      </c>
      <c r="FU31" s="2">
        <v>-14683</v>
      </c>
      <c r="FV31" s="2">
        <v>-20932</v>
      </c>
      <c r="FW31" s="2">
        <v>7808</v>
      </c>
      <c r="FX31" s="2">
        <v>-17438</v>
      </c>
      <c r="FY31" s="2">
        <v>-10309</v>
      </c>
      <c r="FZ31" s="2">
        <v>-13765</v>
      </c>
      <c r="GA31" s="2">
        <v>20877</v>
      </c>
      <c r="GB31" s="2">
        <v>-16314</v>
      </c>
      <c r="GC31" s="2">
        <v>-4937</v>
      </c>
      <c r="GD31" s="2">
        <v>-8732</v>
      </c>
      <c r="GE31" s="2">
        <v>17020</v>
      </c>
      <c r="GF31" s="2">
        <v>-10061</v>
      </c>
      <c r="GG31" s="2">
        <v>-3809</v>
      </c>
      <c r="GH31" s="2">
        <v>-10578</v>
      </c>
      <c r="GI31" s="2">
        <v>25708</v>
      </c>
      <c r="GJ31" s="2">
        <v>-14704</v>
      </c>
      <c r="GK31" s="2">
        <v>-2125</v>
      </c>
      <c r="GL31" s="2">
        <v>-14665</v>
      </c>
      <c r="GM31" s="2">
        <v>15541</v>
      </c>
      <c r="GN31" s="2">
        <v>-110599</v>
      </c>
      <c r="GO31" s="2">
        <v>-57571</v>
      </c>
      <c r="GP31" s="2">
        <v>-50373</v>
      </c>
      <c r="GQ31" s="2">
        <v>-20522</v>
      </c>
      <c r="GR31" s="2">
        <v>-47537</v>
      </c>
      <c r="GS31" s="2">
        <v>-22514</v>
      </c>
      <c r="GT31" s="2">
        <v>-16156</v>
      </c>
      <c r="GU31" s="2">
        <v>18751</v>
      </c>
      <c r="GV31" s="2">
        <v>-33766</v>
      </c>
      <c r="GW31" s="2">
        <v>-13161</v>
      </c>
      <c r="GX31" s="2">
        <v>-42563</v>
      </c>
      <c r="GY31" s="2">
        <v>9071</v>
      </c>
      <c r="GZ31" s="2">
        <v>-44338</v>
      </c>
      <c r="HA31" s="2">
        <v>-16282</v>
      </c>
      <c r="HB31" s="2">
        <v>-26654</v>
      </c>
      <c r="HC31" s="2">
        <v>21234</v>
      </c>
      <c r="HD31" s="2">
        <v>-38101</v>
      </c>
      <c r="HE31" s="2">
        <v>-20705</v>
      </c>
      <c r="HF31" s="2">
        <v>-33649</v>
      </c>
      <c r="HG31" s="2">
        <v>19840</v>
      </c>
      <c r="HH31" s="2">
        <v>-49478</v>
      </c>
      <c r="HI31" s="3">
        <v>-7736.0680000000002</v>
      </c>
      <c r="HJ31" s="3">
        <v>-26508.1</v>
      </c>
      <c r="HK31" s="3">
        <v>33828.18</v>
      </c>
      <c r="HL31" s="3">
        <v>-28222.81</v>
      </c>
      <c r="HM31" s="3">
        <v>-2713.4960000000001</v>
      </c>
      <c r="HN31" s="3">
        <v>-23385.21</v>
      </c>
      <c r="HO31" s="3">
        <v>37739.160000000003</v>
      </c>
      <c r="HP31" s="3">
        <v>-26226.29</v>
      </c>
      <c r="HQ31" s="3">
        <v>887.26949999999999</v>
      </c>
      <c r="HR31" s="3">
        <v>-20382.48</v>
      </c>
      <c r="HS31" s="3">
        <v>43482.27</v>
      </c>
      <c r="HT31" s="3">
        <v>-28049.81</v>
      </c>
      <c r="HU31" s="3">
        <v>346.06450000000001</v>
      </c>
      <c r="HV31" s="3">
        <v>-21105.59</v>
      </c>
      <c r="HW31" s="3">
        <v>45598.22</v>
      </c>
      <c r="HX31" s="3">
        <v>-27961.02</v>
      </c>
      <c r="HY31" s="3">
        <v>1947.0429999999999</v>
      </c>
      <c r="HZ31" s="3">
        <v>-20005.21</v>
      </c>
      <c r="IA31" s="3">
        <v>49620.79</v>
      </c>
      <c r="IB31" s="3">
        <v>-30292.2</v>
      </c>
      <c r="IC31" s="3">
        <v>714.4316</v>
      </c>
      <c r="ID31" s="3">
        <v>-22099.919999999998</v>
      </c>
      <c r="IE31" s="3">
        <v>48469.27</v>
      </c>
      <c r="IF31" s="3">
        <v>-34803.449999999997</v>
      </c>
      <c r="IG31" s="3">
        <v>-2714.779</v>
      </c>
      <c r="IH31" s="3">
        <v>-26638.89</v>
      </c>
      <c r="II31" s="3">
        <v>50308.89</v>
      </c>
      <c r="IJ31" s="3">
        <v>-36836.370000000003</v>
      </c>
      <c r="IK31" s="3">
        <v>-3990.1840000000002</v>
      </c>
      <c r="IL31" s="3">
        <v>-29488.67</v>
      </c>
      <c r="IM31" s="3">
        <v>49908.480000000003</v>
      </c>
      <c r="IN31" s="3">
        <v>-40545.620000000003</v>
      </c>
      <c r="IO31" s="3">
        <v>-6316.2110000000002</v>
      </c>
      <c r="IP31" s="3">
        <v>-32603.64</v>
      </c>
      <c r="IQ31" s="3">
        <v>49820.27</v>
      </c>
      <c r="IR31" s="3">
        <v>-43883.519999999997</v>
      </c>
      <c r="IS31" s="3">
        <v>-8443.6170000000002</v>
      </c>
      <c r="IT31" s="3">
        <v>-35796.15</v>
      </c>
      <c r="IU31" s="3">
        <v>49566.79</v>
      </c>
      <c r="IV31" s="3">
        <v>-47438.02</v>
      </c>
      <c r="IW31" s="3">
        <v>-10700.68</v>
      </c>
      <c r="IX31" s="3">
        <v>-39122.46</v>
      </c>
      <c r="IY31" s="3">
        <v>49752.2</v>
      </c>
      <c r="IZ31" s="3">
        <v>-50761.82</v>
      </c>
      <c r="JA31" s="3">
        <v>-12629.08</v>
      </c>
      <c r="JB31" s="3">
        <v>-42120.1</v>
      </c>
      <c r="JC31" s="3">
        <v>50054.48</v>
      </c>
      <c r="JD31" s="3">
        <v>-54098.73</v>
      </c>
      <c r="JE31" s="3">
        <v>-14491.64</v>
      </c>
      <c r="JF31" s="3">
        <v>-45101.27</v>
      </c>
      <c r="JG31" s="3">
        <v>50507.3</v>
      </c>
      <c r="JH31" s="3">
        <v>-57470.879999999997</v>
      </c>
      <c r="JI31" s="3">
        <v>-16336.04</v>
      </c>
      <c r="JJ31" s="3">
        <v>-48125.43</v>
      </c>
      <c r="JK31" s="3">
        <v>51048.59</v>
      </c>
      <c r="JL31" s="3">
        <v>-60940.75</v>
      </c>
      <c r="JM31" s="3">
        <v>-18228.09</v>
      </c>
      <c r="JN31" s="3">
        <v>-51260.34</v>
      </c>
      <c r="JO31" s="3">
        <v>51625.07</v>
      </c>
      <c r="JP31" s="3">
        <v>-64563.98</v>
      </c>
      <c r="JQ31" s="3">
        <v>-20210.5</v>
      </c>
      <c r="JR31" s="3">
        <v>-54549.83</v>
      </c>
      <c r="JS31" s="3">
        <v>53426.3</v>
      </c>
      <c r="JT31" s="3">
        <v>-66977.98</v>
      </c>
      <c r="JU31" s="3">
        <v>-20933.07</v>
      </c>
      <c r="JV31" s="3">
        <v>-56569.760000000002</v>
      </c>
      <c r="JW31" s="3">
        <v>55486.37</v>
      </c>
      <c r="JX31" s="3">
        <v>-69501.73</v>
      </c>
      <c r="JY31" s="3">
        <v>-21705.55</v>
      </c>
      <c r="JZ31" s="3">
        <v>-58694.11</v>
      </c>
      <c r="KA31" s="3">
        <v>57579.27</v>
      </c>
      <c r="KB31" s="3">
        <v>-72110.19</v>
      </c>
      <c r="KC31" s="3">
        <v>-22509.93</v>
      </c>
      <c r="KD31" s="3">
        <v>-60885</v>
      </c>
      <c r="KE31" s="3">
        <v>59702.38</v>
      </c>
      <c r="KF31" s="3">
        <v>-74769.81</v>
      </c>
      <c r="KG31" s="3">
        <v>-23331.94</v>
      </c>
      <c r="KH31" s="3">
        <v>-63120.57</v>
      </c>
      <c r="KI31" s="3">
        <v>61859.5</v>
      </c>
      <c r="KJ31" s="3">
        <v>-77483.520000000004</v>
      </c>
      <c r="KK31" s="3">
        <v>-24171.33</v>
      </c>
      <c r="KL31" s="3">
        <v>-65398.14</v>
      </c>
      <c r="KM31" s="3">
        <v>64085.67</v>
      </c>
      <c r="KN31" s="3">
        <v>-80267.14</v>
      </c>
      <c r="KO31" s="3">
        <v>-25027.7</v>
      </c>
      <c r="KP31" s="3">
        <v>-67740.7</v>
      </c>
      <c r="KQ31" s="3">
        <v>66412.67</v>
      </c>
      <c r="KR31" s="3">
        <v>-83153.759999999995</v>
      </c>
      <c r="KS31" s="3">
        <v>-25913.88</v>
      </c>
      <c r="KT31" s="3">
        <v>-70168.070000000007</v>
      </c>
      <c r="KU31" s="3">
        <v>68799.55</v>
      </c>
      <c r="KV31" s="3">
        <v>-86124.67</v>
      </c>
      <c r="KW31" s="3">
        <v>-26826.86</v>
      </c>
      <c r="KX31" s="3">
        <v>-72669.11</v>
      </c>
      <c r="KY31" s="3">
        <v>71266.2</v>
      </c>
      <c r="KZ31" s="3">
        <v>-89193.83</v>
      </c>
      <c r="LA31" s="3">
        <v>-27773.83</v>
      </c>
      <c r="LB31" s="3">
        <v>-75250.080000000002</v>
      </c>
      <c r="LC31" s="3">
        <v>73789.919999999998</v>
      </c>
      <c r="LD31" s="3">
        <v>-92349.33</v>
      </c>
      <c r="LE31" s="3">
        <v>-28750.33</v>
      </c>
      <c r="LF31" s="3">
        <v>-77910.14</v>
      </c>
      <c r="LG31" s="3">
        <v>76387.61</v>
      </c>
      <c r="LH31" s="3">
        <v>-95610.49</v>
      </c>
      <c r="LI31" s="3">
        <v>-29765.68</v>
      </c>
      <c r="LJ31" s="3">
        <v>-80653.429999999993</v>
      </c>
      <c r="LK31" s="3">
        <v>79054.95</v>
      </c>
      <c r="LL31" s="3">
        <v>-98959.09</v>
      </c>
      <c r="LM31" s="3">
        <v>-30805.71</v>
      </c>
      <c r="LN31" s="3">
        <v>-83468.960000000006</v>
      </c>
      <c r="LO31" s="3">
        <v>81780.539999999994</v>
      </c>
      <c r="LP31" s="3">
        <v>-102387.7</v>
      </c>
      <c r="LQ31" s="3">
        <v>-31873.360000000001</v>
      </c>
      <c r="LR31" s="3">
        <v>-86357.61</v>
      </c>
      <c r="LS31" s="3">
        <v>84596.14</v>
      </c>
      <c r="LT31" s="3">
        <v>-105923.4</v>
      </c>
      <c r="LU31" s="3">
        <v>-32973.94</v>
      </c>
      <c r="LV31" s="3">
        <v>-89335.25</v>
      </c>
      <c r="LW31" s="3">
        <v>87486.88</v>
      </c>
      <c r="LX31" s="3">
        <v>-109560.9</v>
      </c>
      <c r="LY31" s="3">
        <v>-34106.769999999997</v>
      </c>
      <c r="LZ31" s="3">
        <v>-92397.59</v>
      </c>
      <c r="MA31" s="3">
        <v>90462.23</v>
      </c>
      <c r="MB31" s="3">
        <v>-113299.7</v>
      </c>
      <c r="MC31" s="3">
        <v>-35269.03</v>
      </c>
      <c r="MD31" s="3">
        <v>-95544.59</v>
      </c>
      <c r="ME31" s="3">
        <v>93533.09</v>
      </c>
      <c r="MF31" s="3">
        <v>-117151.3</v>
      </c>
      <c r="MG31" s="3">
        <v>-36464.230000000003</v>
      </c>
      <c r="MH31" s="3">
        <v>-98789.23</v>
      </c>
      <c r="MI31" s="3">
        <v>96715.15</v>
      </c>
      <c r="MJ31" s="3">
        <v>-121134.39999999999</v>
      </c>
      <c r="MK31" s="3">
        <v>-37701.760000000002</v>
      </c>
      <c r="ML31" s="3">
        <v>-102138.6</v>
      </c>
      <c r="MM31" s="3">
        <v>99988.05</v>
      </c>
      <c r="MN31" s="3">
        <v>-125228.9</v>
      </c>
      <c r="MO31" s="3">
        <v>-38968.43</v>
      </c>
      <c r="MP31" s="3">
        <v>-105586.4</v>
      </c>
      <c r="MQ31" s="3">
        <v>103379</v>
      </c>
      <c r="MR31" s="3">
        <v>-129461.7</v>
      </c>
      <c r="MS31" s="3">
        <v>-40281.629999999997</v>
      </c>
      <c r="MT31" s="3">
        <v>-109152.3</v>
      </c>
      <c r="MU31" t="s">
        <v>375</v>
      </c>
      <c r="MV31" t="b">
        <v>0</v>
      </c>
      <c r="MW31" t="s">
        <v>377</v>
      </c>
      <c r="MX31" t="s">
        <v>377</v>
      </c>
      <c r="MY31">
        <v>2025</v>
      </c>
      <c r="MZ31">
        <v>2</v>
      </c>
      <c r="NA31" t="s">
        <v>377</v>
      </c>
      <c r="NB31" s="1" t="s">
        <v>812</v>
      </c>
      <c r="NC31" t="s">
        <v>813</v>
      </c>
      <c r="ND31" t="s">
        <v>380</v>
      </c>
      <c r="NE31" t="s">
        <v>814</v>
      </c>
      <c r="NF31" t="s">
        <v>819</v>
      </c>
    </row>
    <row r="32" spans="1:370" x14ac:dyDescent="0.25">
      <c r="A32" t="s">
        <v>370</v>
      </c>
      <c r="B32" t="s">
        <v>815</v>
      </c>
      <c r="C32" t="s">
        <v>2</v>
      </c>
      <c r="D32" t="s">
        <v>372</v>
      </c>
      <c r="E32" t="s">
        <v>373</v>
      </c>
      <c r="F32" t="s">
        <v>374</v>
      </c>
      <c r="G32" s="2">
        <v>1E-3</v>
      </c>
      <c r="H32" s="2">
        <v>1E-3</v>
      </c>
      <c r="I32" s="2">
        <v>1E-3</v>
      </c>
      <c r="J32" s="2">
        <v>1E-3</v>
      </c>
      <c r="K32" s="2">
        <v>1E-3</v>
      </c>
      <c r="L32" s="2">
        <v>1E-3</v>
      </c>
      <c r="M32" s="2">
        <v>1E-3</v>
      </c>
      <c r="N32" s="2">
        <v>1E-3</v>
      </c>
      <c r="O32" s="2">
        <v>1E-3</v>
      </c>
      <c r="P32" s="2">
        <v>1E-3</v>
      </c>
      <c r="Q32" s="2">
        <v>1E-3</v>
      </c>
      <c r="R32" s="2">
        <v>1E-3</v>
      </c>
      <c r="S32" s="2">
        <v>1E-3</v>
      </c>
      <c r="T32" s="2">
        <v>1E-3</v>
      </c>
      <c r="U32" s="2">
        <v>1E-3</v>
      </c>
      <c r="V32" s="2">
        <v>1E-3</v>
      </c>
      <c r="W32" s="2">
        <v>1E-3</v>
      </c>
      <c r="X32" s="2">
        <v>1E-3</v>
      </c>
      <c r="Y32" s="2">
        <v>1E-3</v>
      </c>
      <c r="Z32" s="2">
        <v>1E-3</v>
      </c>
      <c r="AA32" s="2">
        <v>1E-3</v>
      </c>
      <c r="AB32" s="2">
        <v>1E-3</v>
      </c>
      <c r="AC32" s="2">
        <v>1E-3</v>
      </c>
      <c r="AD32" s="2">
        <v>1E-3</v>
      </c>
      <c r="AE32" s="2">
        <v>1E-3</v>
      </c>
      <c r="AF32" s="2">
        <v>1E-3</v>
      </c>
      <c r="AG32" s="2">
        <v>1E-3</v>
      </c>
      <c r="AH32" s="2">
        <v>1E-3</v>
      </c>
      <c r="AI32" s="2">
        <v>1E-3</v>
      </c>
      <c r="AJ32" s="2">
        <v>1E-3</v>
      </c>
      <c r="AK32" s="2">
        <v>1E-3</v>
      </c>
      <c r="AL32" s="2">
        <v>1E-3</v>
      </c>
      <c r="AM32" s="2">
        <v>1E-3</v>
      </c>
      <c r="AN32" s="2">
        <v>1E-3</v>
      </c>
      <c r="AO32" s="2">
        <v>1E-3</v>
      </c>
      <c r="AP32" s="2">
        <v>1E-3</v>
      </c>
      <c r="AQ32" s="2">
        <v>1E-3</v>
      </c>
      <c r="AR32" s="2">
        <v>1E-3</v>
      </c>
      <c r="AS32" s="2">
        <v>1E-3</v>
      </c>
      <c r="AT32" s="2">
        <v>1E-3</v>
      </c>
      <c r="AU32" s="2">
        <v>1E-3</v>
      </c>
      <c r="AV32" s="2">
        <v>1E-3</v>
      </c>
      <c r="AW32" s="2">
        <v>1E-3</v>
      </c>
      <c r="AX32" s="2">
        <v>1E-3</v>
      </c>
      <c r="AY32" s="2">
        <v>1E-3</v>
      </c>
      <c r="AZ32" s="2">
        <v>1E-3</v>
      </c>
      <c r="BA32" s="2">
        <v>1E-3</v>
      </c>
      <c r="BB32" s="2">
        <v>1E-3</v>
      </c>
      <c r="BC32" s="2">
        <v>1E-3</v>
      </c>
      <c r="BD32" s="2">
        <v>1E-3</v>
      </c>
      <c r="BE32" s="2">
        <v>1E-3</v>
      </c>
      <c r="BF32" s="2">
        <v>1E-3</v>
      </c>
      <c r="BG32" s="2">
        <v>1E-3</v>
      </c>
      <c r="BH32" s="2">
        <v>1E-3</v>
      </c>
      <c r="BI32" s="2">
        <v>1E-3</v>
      </c>
      <c r="BJ32" s="2">
        <v>1E-3</v>
      </c>
      <c r="BK32" s="2">
        <v>1E-3</v>
      </c>
      <c r="BL32" s="2">
        <v>1E-3</v>
      </c>
      <c r="BM32" s="2">
        <v>1E-3</v>
      </c>
      <c r="BN32" s="2">
        <v>1E-3</v>
      </c>
      <c r="BO32" s="2">
        <v>1E-3</v>
      </c>
      <c r="BP32" s="2">
        <v>1E-3</v>
      </c>
      <c r="BQ32" s="2">
        <v>1E-3</v>
      </c>
      <c r="BR32" s="2">
        <v>1E-3</v>
      </c>
      <c r="BS32" s="2">
        <v>1E-3</v>
      </c>
      <c r="BT32" s="2">
        <v>1E-3</v>
      </c>
      <c r="BU32" s="2">
        <v>1E-3</v>
      </c>
      <c r="BV32" s="2">
        <v>1E-3</v>
      </c>
      <c r="BW32" s="2">
        <v>1E-3</v>
      </c>
      <c r="BX32" s="2">
        <v>1E-3</v>
      </c>
      <c r="BY32" s="2">
        <v>1E-3</v>
      </c>
      <c r="BZ32" s="2">
        <v>1E-3</v>
      </c>
      <c r="CA32" s="2">
        <v>1E-3</v>
      </c>
      <c r="CB32" s="2">
        <v>1E-3</v>
      </c>
      <c r="CC32" s="2">
        <v>1E-3</v>
      </c>
      <c r="CD32" s="2">
        <v>1E-3</v>
      </c>
      <c r="CE32" s="2">
        <v>1E-3</v>
      </c>
      <c r="CF32" s="2">
        <v>1E-3</v>
      </c>
      <c r="CG32" s="2">
        <v>1E-3</v>
      </c>
      <c r="CH32" s="2">
        <v>1E-3</v>
      </c>
      <c r="CI32" s="2">
        <v>1E-3</v>
      </c>
      <c r="CJ32" s="2">
        <v>1E-3</v>
      </c>
      <c r="CK32" s="2">
        <v>1E-3</v>
      </c>
      <c r="CL32" s="2">
        <v>1E-3</v>
      </c>
      <c r="CM32" s="2">
        <v>1E-3</v>
      </c>
      <c r="CN32" s="2">
        <v>1E-3</v>
      </c>
      <c r="CO32" s="2">
        <v>1E-3</v>
      </c>
      <c r="CP32" s="2">
        <v>1E-3</v>
      </c>
      <c r="CQ32" s="2">
        <v>1E-3</v>
      </c>
      <c r="CR32" s="2">
        <v>1E-3</v>
      </c>
      <c r="CS32" s="2">
        <v>1E-3</v>
      </c>
      <c r="CT32" s="2">
        <v>1E-3</v>
      </c>
      <c r="CU32" s="2">
        <v>1E-3</v>
      </c>
      <c r="CV32" s="2">
        <v>1E-3</v>
      </c>
      <c r="CW32" s="2">
        <v>1E-3</v>
      </c>
      <c r="CX32" s="2">
        <v>1E-3</v>
      </c>
      <c r="CY32" s="2">
        <v>1E-3</v>
      </c>
      <c r="CZ32" s="2">
        <v>325351</v>
      </c>
      <c r="DA32" s="2">
        <v>330582</v>
      </c>
      <c r="DB32" s="2">
        <v>330423</v>
      </c>
      <c r="DC32" s="2">
        <v>326133</v>
      </c>
      <c r="DD32" s="2">
        <v>333211</v>
      </c>
      <c r="DE32" s="2">
        <v>333334</v>
      </c>
      <c r="DF32" s="2">
        <v>332260</v>
      </c>
      <c r="DG32" s="2">
        <v>330781</v>
      </c>
      <c r="DH32" s="2">
        <v>331576</v>
      </c>
      <c r="DI32" s="2">
        <v>319806</v>
      </c>
      <c r="DJ32" s="2">
        <v>319700</v>
      </c>
      <c r="DK32" s="2">
        <v>299659</v>
      </c>
      <c r="DL32" s="2">
        <v>302504</v>
      </c>
      <c r="DM32" s="2">
        <v>299193</v>
      </c>
      <c r="DN32" s="2">
        <v>314399</v>
      </c>
      <c r="DO32" s="2">
        <v>306701</v>
      </c>
      <c r="DP32" s="2">
        <v>316188</v>
      </c>
      <c r="DQ32" s="2">
        <v>313842</v>
      </c>
      <c r="DR32" s="2">
        <v>334237</v>
      </c>
      <c r="DS32" s="2">
        <v>333739</v>
      </c>
      <c r="DT32" s="2">
        <v>348042</v>
      </c>
      <c r="DU32" s="2">
        <v>353746</v>
      </c>
      <c r="DV32" s="2">
        <v>385431</v>
      </c>
      <c r="DW32" s="2">
        <v>388404</v>
      </c>
      <c r="DX32" s="2">
        <v>388568</v>
      </c>
      <c r="DY32" s="2">
        <v>390972</v>
      </c>
      <c r="DZ32" s="2">
        <v>410236</v>
      </c>
      <c r="EA32" s="2">
        <v>409014</v>
      </c>
      <c r="EB32" s="2">
        <v>434999</v>
      </c>
      <c r="EC32" s="2">
        <v>441417</v>
      </c>
      <c r="ED32" s="2">
        <v>460437</v>
      </c>
      <c r="EE32" s="2">
        <v>459695</v>
      </c>
      <c r="EF32" s="2">
        <v>466266</v>
      </c>
      <c r="EG32" s="2">
        <v>464606</v>
      </c>
      <c r="EH32" s="2">
        <v>479331</v>
      </c>
      <c r="EI32" s="2">
        <v>471421</v>
      </c>
      <c r="EJ32" s="2">
        <v>483758</v>
      </c>
      <c r="EK32" s="2">
        <v>487884</v>
      </c>
      <c r="EL32" s="2">
        <v>502323</v>
      </c>
      <c r="EM32" s="2">
        <v>494652</v>
      </c>
      <c r="EN32" s="2">
        <v>515874</v>
      </c>
      <c r="EO32" s="2">
        <v>519856</v>
      </c>
      <c r="EP32" s="2">
        <v>550373</v>
      </c>
      <c r="EQ32" s="2">
        <v>544843</v>
      </c>
      <c r="ER32" s="2">
        <v>594890</v>
      </c>
      <c r="ES32" s="2">
        <v>650308</v>
      </c>
      <c r="ET32" s="2">
        <v>705371</v>
      </c>
      <c r="EU32" s="2">
        <v>739660</v>
      </c>
      <c r="EV32" s="2">
        <v>784655</v>
      </c>
      <c r="EW32" s="2">
        <v>799817</v>
      </c>
      <c r="EX32" s="2">
        <v>872322</v>
      </c>
      <c r="EY32" s="2">
        <v>867406</v>
      </c>
      <c r="EZ32" s="2">
        <v>907094</v>
      </c>
      <c r="FA32" s="2">
        <v>907995</v>
      </c>
      <c r="FB32" s="2">
        <v>963180</v>
      </c>
      <c r="FC32" s="2">
        <v>970167</v>
      </c>
      <c r="FD32" s="2">
        <v>1014713</v>
      </c>
      <c r="FE32" s="2">
        <v>1050997</v>
      </c>
      <c r="FF32" s="2">
        <v>1096805</v>
      </c>
      <c r="FG32" s="2">
        <v>1101987</v>
      </c>
      <c r="FH32" s="2">
        <v>1166524</v>
      </c>
      <c r="FI32" s="2">
        <v>1175000</v>
      </c>
      <c r="FJ32" s="2">
        <v>1213320</v>
      </c>
      <c r="FK32" s="2">
        <v>1227473</v>
      </c>
      <c r="FL32" s="2">
        <v>1254198</v>
      </c>
      <c r="FM32" s="2">
        <v>1260032</v>
      </c>
      <c r="FN32" s="2">
        <v>1295371</v>
      </c>
      <c r="FO32" s="2">
        <v>1302978</v>
      </c>
      <c r="FP32" s="2">
        <v>1337101</v>
      </c>
      <c r="FQ32" s="2">
        <v>1344725</v>
      </c>
      <c r="FR32" s="2">
        <v>1381363</v>
      </c>
      <c r="FS32" s="2">
        <v>1384016</v>
      </c>
      <c r="FT32" s="2">
        <v>1406195</v>
      </c>
      <c r="FU32" s="2">
        <v>1418545</v>
      </c>
      <c r="FV32" s="2">
        <v>1455461</v>
      </c>
      <c r="FW32" s="2">
        <v>1448222</v>
      </c>
      <c r="FX32" s="2">
        <v>1481021</v>
      </c>
      <c r="FY32" s="2">
        <v>1488299</v>
      </c>
      <c r="FZ32" s="2">
        <v>1529399</v>
      </c>
      <c r="GA32" s="2">
        <v>1518974</v>
      </c>
      <c r="GB32" s="2">
        <v>1550608</v>
      </c>
      <c r="GC32" s="2">
        <v>1552855</v>
      </c>
      <c r="GD32" s="2">
        <v>1501466</v>
      </c>
      <c r="GE32" s="2">
        <v>1494319</v>
      </c>
      <c r="GF32" s="2">
        <v>1511044</v>
      </c>
      <c r="GG32" s="2">
        <v>1494568</v>
      </c>
      <c r="GH32" s="2">
        <v>1521760</v>
      </c>
      <c r="GI32" s="2">
        <v>1477459</v>
      </c>
      <c r="GJ32" s="2">
        <v>1533810</v>
      </c>
      <c r="GK32" s="2">
        <v>1537445</v>
      </c>
      <c r="GL32" s="2">
        <v>1586116</v>
      </c>
      <c r="GM32" s="2">
        <v>1585462</v>
      </c>
      <c r="GN32" s="2">
        <v>1753303</v>
      </c>
      <c r="GO32" s="2">
        <v>1769997</v>
      </c>
      <c r="GP32" s="2">
        <v>1837255</v>
      </c>
      <c r="GQ32" s="2">
        <v>1849511</v>
      </c>
      <c r="GR32" s="2">
        <v>1900986</v>
      </c>
      <c r="GS32" s="2">
        <v>1921643</v>
      </c>
      <c r="GT32" s="2">
        <v>1977006</v>
      </c>
      <c r="GU32" s="2">
        <v>1982712</v>
      </c>
      <c r="GV32" s="2">
        <v>2023284</v>
      </c>
      <c r="GW32" s="2">
        <v>2038628</v>
      </c>
      <c r="GX32" s="2">
        <v>2104575</v>
      </c>
      <c r="GY32" s="2">
        <v>2158142</v>
      </c>
      <c r="GZ32" s="2">
        <v>2222335</v>
      </c>
      <c r="HA32" s="2">
        <v>2200631</v>
      </c>
      <c r="HB32" s="2">
        <v>2288696</v>
      </c>
      <c r="HC32" s="2">
        <v>2269125</v>
      </c>
      <c r="HD32" s="2">
        <v>2325887</v>
      </c>
      <c r="HE32" s="2">
        <v>2364936</v>
      </c>
      <c r="HF32" s="2">
        <v>2452991</v>
      </c>
      <c r="HG32" s="2">
        <v>2438888</v>
      </c>
      <c r="HH32" s="2">
        <v>2507686</v>
      </c>
      <c r="HI32" s="3">
        <v>2531502</v>
      </c>
      <c r="HJ32" s="3">
        <v>2574367</v>
      </c>
      <c r="HK32" s="3">
        <v>2576266</v>
      </c>
      <c r="HL32" s="3">
        <v>2617367</v>
      </c>
      <c r="HM32" s="3">
        <v>2637228</v>
      </c>
      <c r="HN32" s="3">
        <v>2678023</v>
      </c>
      <c r="HO32" s="3">
        <v>2677558</v>
      </c>
      <c r="HP32" s="3">
        <v>2717184</v>
      </c>
      <c r="HQ32" s="3">
        <v>2734082</v>
      </c>
      <c r="HR32" s="3">
        <v>2772507</v>
      </c>
      <c r="HS32" s="3">
        <v>2767481</v>
      </c>
      <c r="HT32" s="3">
        <v>2808764</v>
      </c>
      <c r="HU32" s="3">
        <v>2825920</v>
      </c>
      <c r="HV32" s="3">
        <v>2864751</v>
      </c>
      <c r="HW32" s="3">
        <v>2856894</v>
      </c>
      <c r="HX32" s="3">
        <v>2897996</v>
      </c>
      <c r="HY32" s="3">
        <v>2913425</v>
      </c>
      <c r="HZ32" s="3">
        <v>2951028</v>
      </c>
      <c r="IA32" s="3">
        <v>2938886</v>
      </c>
      <c r="IB32" s="3">
        <v>2982840</v>
      </c>
      <c r="IC32" s="3">
        <v>3000200</v>
      </c>
      <c r="ID32" s="3">
        <v>3040605</v>
      </c>
      <c r="IE32" s="3">
        <v>3031163</v>
      </c>
      <c r="IF32" s="3">
        <v>3080211</v>
      </c>
      <c r="IG32" s="3">
        <v>3101790</v>
      </c>
      <c r="IH32" s="3">
        <v>3147548</v>
      </c>
      <c r="II32" s="3">
        <v>3137873</v>
      </c>
      <c r="IJ32" s="3">
        <v>3189546</v>
      </c>
      <c r="IK32" s="3">
        <v>3213169</v>
      </c>
      <c r="IL32" s="3">
        <v>3262549</v>
      </c>
      <c r="IM32" s="3">
        <v>3254902</v>
      </c>
      <c r="IN32" s="3">
        <v>3310873</v>
      </c>
      <c r="IO32" s="3">
        <v>3337600</v>
      </c>
      <c r="IP32" s="3">
        <v>3390878</v>
      </c>
      <c r="IQ32" s="3">
        <v>3384991</v>
      </c>
      <c r="IR32" s="3">
        <v>3444902</v>
      </c>
      <c r="IS32" s="3">
        <v>3474555</v>
      </c>
      <c r="IT32" s="3">
        <v>3531833</v>
      </c>
      <c r="IU32" s="3">
        <v>3527923</v>
      </c>
      <c r="IV32" s="3">
        <v>3592011</v>
      </c>
      <c r="IW32" s="3">
        <v>3624745</v>
      </c>
      <c r="IX32" s="3">
        <v>3686185</v>
      </c>
      <c r="IY32" s="3">
        <v>3683884</v>
      </c>
      <c r="IZ32" s="3">
        <v>3751940</v>
      </c>
      <c r="JA32" s="3">
        <v>3787462</v>
      </c>
      <c r="JB32" s="3">
        <v>3852771</v>
      </c>
      <c r="JC32" s="3">
        <v>3852039</v>
      </c>
      <c r="JD32" s="3">
        <v>3924103</v>
      </c>
      <c r="JE32" s="3">
        <v>3962382</v>
      </c>
      <c r="JF32" s="3">
        <v>4031581</v>
      </c>
      <c r="JG32" s="3">
        <v>4032347</v>
      </c>
      <c r="JH32" s="3">
        <v>4108485</v>
      </c>
      <c r="JI32" s="3">
        <v>4149544</v>
      </c>
      <c r="JJ32" s="3">
        <v>4222715</v>
      </c>
      <c r="JK32" s="3">
        <v>4224975</v>
      </c>
      <c r="JL32" s="3">
        <v>4305315</v>
      </c>
      <c r="JM32" s="3">
        <v>4349243</v>
      </c>
      <c r="JN32" s="3">
        <v>4426539</v>
      </c>
      <c r="JO32" s="3">
        <v>4430349</v>
      </c>
      <c r="JP32" s="3">
        <v>4515080</v>
      </c>
      <c r="JQ32" s="3">
        <v>4562012</v>
      </c>
      <c r="JR32" s="3">
        <v>4643635</v>
      </c>
      <c r="JS32" s="3">
        <v>4647730</v>
      </c>
      <c r="JT32" s="3">
        <v>4735631</v>
      </c>
      <c r="JU32" s="3">
        <v>4784293</v>
      </c>
      <c r="JV32" s="3">
        <v>4868958</v>
      </c>
      <c r="JW32" s="3">
        <v>4873180</v>
      </c>
      <c r="JX32" s="3">
        <v>4964395</v>
      </c>
      <c r="JY32" s="3">
        <v>5014877</v>
      </c>
      <c r="JZ32" s="3">
        <v>5102728</v>
      </c>
      <c r="KA32" s="3">
        <v>5107117</v>
      </c>
      <c r="KB32" s="3">
        <v>5201755</v>
      </c>
      <c r="KC32" s="3">
        <v>5254120</v>
      </c>
      <c r="KD32" s="3">
        <v>5345250</v>
      </c>
      <c r="KE32" s="3">
        <v>5349824</v>
      </c>
      <c r="KF32" s="3">
        <v>5447952</v>
      </c>
      <c r="KG32" s="3">
        <v>5502238</v>
      </c>
      <c r="KH32" s="3">
        <v>5596710</v>
      </c>
      <c r="KI32" s="3">
        <v>5601478</v>
      </c>
      <c r="KJ32" s="3">
        <v>5703167</v>
      </c>
      <c r="KK32" s="3">
        <v>5759413</v>
      </c>
      <c r="KL32" s="3">
        <v>5857297</v>
      </c>
      <c r="KM32" s="3">
        <v>5862249</v>
      </c>
      <c r="KN32" s="3">
        <v>5967593</v>
      </c>
      <c r="KO32" s="3">
        <v>6025853</v>
      </c>
      <c r="KP32" s="3">
        <v>6127252</v>
      </c>
      <c r="KQ32" s="3">
        <v>6132375</v>
      </c>
      <c r="KR32" s="3">
        <v>6241511</v>
      </c>
      <c r="KS32" s="3">
        <v>6301856</v>
      </c>
      <c r="KT32" s="3">
        <v>6406894</v>
      </c>
      <c r="KU32" s="3">
        <v>6412207</v>
      </c>
      <c r="KV32" s="3">
        <v>6525247</v>
      </c>
      <c r="KW32" s="3">
        <v>6587739</v>
      </c>
      <c r="KX32" s="3">
        <v>6696530</v>
      </c>
      <c r="KY32" s="3">
        <v>6702035</v>
      </c>
      <c r="KZ32" s="3">
        <v>6819106</v>
      </c>
      <c r="LA32" s="3">
        <v>6883819</v>
      </c>
      <c r="LB32" s="3">
        <v>6996477</v>
      </c>
      <c r="LC32" s="3">
        <v>7002190</v>
      </c>
      <c r="LD32" s="3">
        <v>7123405</v>
      </c>
      <c r="LE32" s="3">
        <v>7190404</v>
      </c>
      <c r="LF32" s="3">
        <v>7307047</v>
      </c>
      <c r="LG32" s="3">
        <v>7312976</v>
      </c>
      <c r="LH32" s="3">
        <v>7438470</v>
      </c>
      <c r="LI32" s="3">
        <v>7507833</v>
      </c>
      <c r="LJ32" s="3">
        <v>7628582</v>
      </c>
      <c r="LK32" s="3">
        <v>7634738</v>
      </c>
      <c r="LL32" s="3">
        <v>7764629</v>
      </c>
      <c r="LM32" s="3">
        <v>7836418</v>
      </c>
      <c r="LN32" s="3">
        <v>7961381</v>
      </c>
      <c r="LO32" s="3">
        <v>7967777</v>
      </c>
      <c r="LP32" s="3">
        <v>8102169</v>
      </c>
      <c r="LQ32" s="3">
        <v>8176445</v>
      </c>
      <c r="LR32" s="3">
        <v>8305734</v>
      </c>
      <c r="LS32" s="3">
        <v>8312365</v>
      </c>
      <c r="LT32" s="3">
        <v>8451399</v>
      </c>
      <c r="LU32" s="3">
        <v>8528240</v>
      </c>
      <c r="LV32" s="3">
        <v>8661986</v>
      </c>
      <c r="LW32" s="3">
        <v>8668866</v>
      </c>
      <c r="LX32" s="3">
        <v>8812676</v>
      </c>
      <c r="LY32" s="3">
        <v>8892154</v>
      </c>
      <c r="LZ32" s="3">
        <v>9030484</v>
      </c>
      <c r="MA32" s="3">
        <v>9037618</v>
      </c>
      <c r="MB32" s="3">
        <v>9186337</v>
      </c>
      <c r="MC32" s="3">
        <v>9268527</v>
      </c>
      <c r="MD32" s="3">
        <v>9411572</v>
      </c>
      <c r="ME32" s="3">
        <v>9418961</v>
      </c>
      <c r="MF32" s="3">
        <v>9572738</v>
      </c>
      <c r="MG32" s="3">
        <v>9657722</v>
      </c>
      <c r="MH32" s="3">
        <v>9805629</v>
      </c>
      <c r="MI32" s="3">
        <v>9813273</v>
      </c>
      <c r="MJ32" s="3">
        <v>9972282</v>
      </c>
      <c r="MK32" s="3">
        <v>10060150</v>
      </c>
      <c r="ML32" s="3">
        <v>10213080</v>
      </c>
      <c r="MM32" s="3">
        <v>10220990</v>
      </c>
      <c r="MN32" s="3">
        <v>10385380</v>
      </c>
      <c r="MO32" s="3">
        <v>10476230</v>
      </c>
      <c r="MP32" s="3">
        <v>10634320</v>
      </c>
      <c r="MQ32" s="3">
        <v>10642500</v>
      </c>
      <c r="MR32" s="3">
        <v>10812450</v>
      </c>
      <c r="MS32" s="3">
        <v>10906370</v>
      </c>
      <c r="MT32" s="3">
        <v>11069810</v>
      </c>
      <c r="MU32" t="s">
        <v>375</v>
      </c>
      <c r="MV32" t="b">
        <v>0</v>
      </c>
      <c r="MW32" t="s">
        <v>377</v>
      </c>
      <c r="MX32" t="s">
        <v>377</v>
      </c>
      <c r="MY32">
        <v>2025</v>
      </c>
      <c r="MZ32">
        <v>2</v>
      </c>
      <c r="NA32" t="s">
        <v>377</v>
      </c>
      <c r="NB32" t="s">
        <v>816</v>
      </c>
      <c r="NC32" t="s">
        <v>817</v>
      </c>
      <c r="ND32" t="s">
        <v>380</v>
      </c>
      <c r="NE32" t="s">
        <v>818</v>
      </c>
      <c r="NF32" t="s">
        <v>819</v>
      </c>
    </row>
    <row r="33" spans="1:370" x14ac:dyDescent="0.25">
      <c r="A33" t="s">
        <v>370</v>
      </c>
      <c r="B33" t="s">
        <v>462</v>
      </c>
      <c r="C33" t="s">
        <v>2</v>
      </c>
      <c r="D33" t="s">
        <v>372</v>
      </c>
      <c r="E33" t="s">
        <v>373</v>
      </c>
      <c r="F33" t="s">
        <v>374</v>
      </c>
      <c r="G33" s="2">
        <v>20050</v>
      </c>
      <c r="H33" s="2">
        <v>19879</v>
      </c>
      <c r="I33" s="2">
        <v>20563</v>
      </c>
      <c r="J33" s="2">
        <v>21317</v>
      </c>
      <c r="K33" s="2">
        <v>21136</v>
      </c>
      <c r="L33" s="2">
        <v>22654</v>
      </c>
      <c r="M33" s="2">
        <v>23899</v>
      </c>
      <c r="N33" s="2">
        <v>24997</v>
      </c>
      <c r="O33" s="2">
        <v>26815</v>
      </c>
      <c r="P33" s="2">
        <v>28130</v>
      </c>
      <c r="Q33" s="2">
        <v>29260</v>
      </c>
      <c r="R33" s="2">
        <v>30890</v>
      </c>
      <c r="S33" s="2">
        <v>32448</v>
      </c>
      <c r="T33" s="2">
        <v>33320</v>
      </c>
      <c r="U33" s="2">
        <v>34548</v>
      </c>
      <c r="V33" s="2">
        <v>36679</v>
      </c>
      <c r="W33" s="2">
        <v>38036</v>
      </c>
      <c r="X33" s="2">
        <v>39241</v>
      </c>
      <c r="Y33" s="2">
        <v>40335</v>
      </c>
      <c r="Z33" s="2">
        <v>42163</v>
      </c>
      <c r="AA33" s="2">
        <v>44136</v>
      </c>
      <c r="AB33" s="2">
        <v>45901</v>
      </c>
      <c r="AC33" s="2">
        <v>47202</v>
      </c>
      <c r="AD33" s="2">
        <v>48902</v>
      </c>
      <c r="AE33" s="2">
        <v>50455</v>
      </c>
      <c r="AF33" s="2">
        <v>53962</v>
      </c>
      <c r="AG33" s="2">
        <v>56764</v>
      </c>
      <c r="AH33" s="2">
        <v>59785</v>
      </c>
      <c r="AI33" s="2">
        <v>62083</v>
      </c>
      <c r="AJ33" s="2">
        <v>63691</v>
      </c>
      <c r="AK33" s="2">
        <v>66013</v>
      </c>
      <c r="AL33" s="2">
        <v>68169</v>
      </c>
      <c r="AM33" s="2">
        <v>69957</v>
      </c>
      <c r="AN33" s="2">
        <v>71408</v>
      </c>
      <c r="AO33" s="2">
        <v>73442</v>
      </c>
      <c r="AP33" s="2">
        <v>75743</v>
      </c>
      <c r="AQ33" s="2">
        <v>77593</v>
      </c>
      <c r="AR33" s="2">
        <v>79106</v>
      </c>
      <c r="AS33" s="2">
        <v>80536</v>
      </c>
      <c r="AT33" s="2">
        <v>82778</v>
      </c>
      <c r="AU33" s="2">
        <v>85858</v>
      </c>
      <c r="AV33" s="2">
        <v>86421</v>
      </c>
      <c r="AW33" s="2">
        <v>88777</v>
      </c>
      <c r="AX33" s="2">
        <v>90844</v>
      </c>
      <c r="AY33" s="2">
        <v>91822</v>
      </c>
      <c r="AZ33" s="2">
        <v>93603</v>
      </c>
      <c r="BA33" s="2">
        <v>95037</v>
      </c>
      <c r="BB33" s="2">
        <v>98146</v>
      </c>
      <c r="BC33" s="2">
        <v>99621</v>
      </c>
      <c r="BD33" s="2">
        <v>103408</v>
      </c>
      <c r="BE33" s="2">
        <v>105374</v>
      </c>
      <c r="BF33" s="2">
        <v>107052</v>
      </c>
      <c r="BG33" s="2">
        <v>108967</v>
      </c>
      <c r="BH33" s="2">
        <v>110308</v>
      </c>
      <c r="BI33" s="2">
        <v>112237</v>
      </c>
      <c r="BJ33" s="2">
        <v>116049</v>
      </c>
      <c r="BK33" s="2">
        <v>118411</v>
      </c>
      <c r="BL33" s="2">
        <v>122020</v>
      </c>
      <c r="BM33" s="2">
        <v>127443</v>
      </c>
      <c r="BN33" s="2">
        <v>130166</v>
      </c>
      <c r="BO33" s="2">
        <v>133648</v>
      </c>
      <c r="BP33" s="2">
        <v>137021</v>
      </c>
      <c r="BQ33" s="2">
        <v>141211</v>
      </c>
      <c r="BR33" s="2">
        <v>145397</v>
      </c>
      <c r="BS33" s="2">
        <v>149089</v>
      </c>
      <c r="BT33" s="2">
        <v>151744</v>
      </c>
      <c r="BU33" s="2">
        <v>155873</v>
      </c>
      <c r="BV33" s="2">
        <v>159889</v>
      </c>
      <c r="BW33" s="2">
        <v>163591</v>
      </c>
      <c r="BX33" s="2">
        <v>167263</v>
      </c>
      <c r="BY33" s="2">
        <v>170618</v>
      </c>
      <c r="BZ33" s="2">
        <v>171505</v>
      </c>
      <c r="CA33" s="2">
        <v>173745</v>
      </c>
      <c r="CB33" s="2">
        <v>176366</v>
      </c>
      <c r="CC33" s="2">
        <v>177818</v>
      </c>
      <c r="CD33" s="2">
        <v>180143</v>
      </c>
      <c r="CE33" s="2">
        <v>182024</v>
      </c>
      <c r="CF33" s="2">
        <v>182472</v>
      </c>
      <c r="CG33" s="2">
        <v>183139</v>
      </c>
      <c r="CH33" s="2">
        <v>185586</v>
      </c>
      <c r="CI33" s="2">
        <v>190217</v>
      </c>
      <c r="CJ33" s="2">
        <v>190433</v>
      </c>
      <c r="CK33" s="2">
        <v>194181</v>
      </c>
      <c r="CL33" s="2">
        <v>197559</v>
      </c>
      <c r="CM33" s="2">
        <v>200471</v>
      </c>
      <c r="CN33" s="2">
        <v>201365</v>
      </c>
      <c r="CO33" s="2">
        <v>203978</v>
      </c>
      <c r="CP33" s="2">
        <v>207713</v>
      </c>
      <c r="CQ33" s="2">
        <v>209386</v>
      </c>
      <c r="CR33" s="2">
        <v>211504</v>
      </c>
      <c r="CS33" s="2">
        <v>215396</v>
      </c>
      <c r="CT33" s="2">
        <v>218635</v>
      </c>
      <c r="CU33" s="2">
        <v>222304</v>
      </c>
      <c r="CV33" s="2">
        <v>227104</v>
      </c>
      <c r="CW33" s="2">
        <v>230833</v>
      </c>
      <c r="CX33" s="2">
        <v>233368</v>
      </c>
      <c r="CY33" s="2">
        <v>233344</v>
      </c>
      <c r="CZ33" s="2">
        <v>237250</v>
      </c>
      <c r="DA33" s="2">
        <v>245353</v>
      </c>
      <c r="DB33" s="2">
        <v>242592</v>
      </c>
      <c r="DC33" s="2">
        <v>247175</v>
      </c>
      <c r="DD33" s="2">
        <v>249234</v>
      </c>
      <c r="DE33" s="2">
        <v>251492</v>
      </c>
      <c r="DF33" s="2">
        <v>254903</v>
      </c>
      <c r="DG33" s="2">
        <v>257115</v>
      </c>
      <c r="DH33" s="2">
        <v>258836</v>
      </c>
      <c r="DI33" s="2">
        <v>262328</v>
      </c>
      <c r="DJ33" s="2">
        <v>268448</v>
      </c>
      <c r="DK33" s="2">
        <v>273551</v>
      </c>
      <c r="DL33" s="2">
        <v>275103</v>
      </c>
      <c r="DM33" s="2">
        <v>277076</v>
      </c>
      <c r="DN33" s="2">
        <v>279029</v>
      </c>
      <c r="DO33" s="2">
        <v>283724</v>
      </c>
      <c r="DP33" s="2">
        <v>287603</v>
      </c>
      <c r="DQ33" s="2">
        <v>289333</v>
      </c>
      <c r="DR33" s="2">
        <v>289882</v>
      </c>
      <c r="DS33" s="2">
        <v>293878</v>
      </c>
      <c r="DT33" s="2">
        <v>297001</v>
      </c>
      <c r="DU33" s="2">
        <v>299863</v>
      </c>
      <c r="DV33" s="2">
        <v>303904</v>
      </c>
      <c r="DW33" s="2">
        <v>307576</v>
      </c>
      <c r="DX33" s="2">
        <v>313623</v>
      </c>
      <c r="DY33" s="2">
        <v>318875</v>
      </c>
      <c r="DZ33" s="2">
        <v>322428</v>
      </c>
      <c r="EA33" s="2">
        <v>324300</v>
      </c>
      <c r="EB33" s="2">
        <v>331067</v>
      </c>
      <c r="EC33" s="2">
        <v>332518</v>
      </c>
      <c r="ED33" s="2">
        <v>339258</v>
      </c>
      <c r="EE33" s="2">
        <v>341839</v>
      </c>
      <c r="EF33" s="2">
        <v>349602</v>
      </c>
      <c r="EG33" s="2">
        <v>353424</v>
      </c>
      <c r="EH33" s="2">
        <v>358384</v>
      </c>
      <c r="EI33" s="2">
        <v>362595</v>
      </c>
      <c r="EJ33" s="2">
        <v>368522</v>
      </c>
      <c r="EK33" s="2">
        <v>372582</v>
      </c>
      <c r="EL33" s="2">
        <v>374381</v>
      </c>
      <c r="EM33" s="2">
        <v>378672</v>
      </c>
      <c r="EN33" s="2">
        <v>387949</v>
      </c>
      <c r="EO33" s="2">
        <v>390894</v>
      </c>
      <c r="EP33" s="2">
        <v>394214</v>
      </c>
      <c r="EQ33" s="2">
        <v>399716</v>
      </c>
      <c r="ER33" s="2">
        <v>402687</v>
      </c>
      <c r="ES33" s="2">
        <v>402137</v>
      </c>
      <c r="ET33" s="2">
        <v>397677</v>
      </c>
      <c r="EU33" s="2">
        <v>389775</v>
      </c>
      <c r="EV33" s="2">
        <v>389151</v>
      </c>
      <c r="EW33" s="2">
        <v>391179</v>
      </c>
      <c r="EX33" s="2">
        <v>389300</v>
      </c>
      <c r="EY33" s="2">
        <v>398126</v>
      </c>
      <c r="EZ33" s="2">
        <v>402937</v>
      </c>
      <c r="FA33" s="2">
        <v>406177</v>
      </c>
      <c r="FB33" s="2">
        <v>408599</v>
      </c>
      <c r="FC33" s="2">
        <v>416521</v>
      </c>
      <c r="FD33" s="2">
        <v>414040</v>
      </c>
      <c r="FE33" s="2">
        <v>418119</v>
      </c>
      <c r="FF33" s="2">
        <v>421265</v>
      </c>
      <c r="FG33" s="2">
        <v>426653</v>
      </c>
      <c r="FH33" s="2">
        <v>426698</v>
      </c>
      <c r="FI33" s="2">
        <v>433287</v>
      </c>
      <c r="FJ33" s="2">
        <v>435070</v>
      </c>
      <c r="FK33" s="2">
        <v>440038</v>
      </c>
      <c r="FL33" s="2">
        <v>443626</v>
      </c>
      <c r="FM33" s="2">
        <v>450725</v>
      </c>
      <c r="FN33" s="2">
        <v>454683</v>
      </c>
      <c r="FO33" s="2">
        <v>460682</v>
      </c>
      <c r="FP33" s="2">
        <v>464667</v>
      </c>
      <c r="FQ33" s="2">
        <v>474115</v>
      </c>
      <c r="FR33" s="2">
        <v>475602</v>
      </c>
      <c r="FS33" s="2">
        <v>478016</v>
      </c>
      <c r="FT33" s="2">
        <v>479382</v>
      </c>
      <c r="FU33" s="2">
        <v>482690</v>
      </c>
      <c r="FV33" s="2">
        <v>487928</v>
      </c>
      <c r="FW33" s="2">
        <v>492644</v>
      </c>
      <c r="FX33" s="2">
        <v>497056</v>
      </c>
      <c r="FY33" s="2">
        <v>504373</v>
      </c>
      <c r="FZ33" s="2">
        <v>510682</v>
      </c>
      <c r="GA33" s="2">
        <v>517306</v>
      </c>
      <c r="GB33" s="2">
        <v>521616</v>
      </c>
      <c r="GC33" s="2">
        <v>525161</v>
      </c>
      <c r="GD33" s="2">
        <v>533139</v>
      </c>
      <c r="GE33" s="2">
        <v>535163</v>
      </c>
      <c r="GF33" s="2">
        <v>540719</v>
      </c>
      <c r="GG33" s="2">
        <v>545160</v>
      </c>
      <c r="GH33" s="2">
        <v>550517</v>
      </c>
      <c r="GI33" s="2">
        <v>553984</v>
      </c>
      <c r="GJ33" s="2">
        <v>560995</v>
      </c>
      <c r="GK33" s="2">
        <v>567451</v>
      </c>
      <c r="GL33" s="2">
        <v>570531</v>
      </c>
      <c r="GM33" s="2">
        <v>559365</v>
      </c>
      <c r="GN33" s="2">
        <v>481227</v>
      </c>
      <c r="GO33" s="2">
        <v>540319</v>
      </c>
      <c r="GP33" s="2">
        <v>543809</v>
      </c>
      <c r="GQ33" s="2">
        <v>545116</v>
      </c>
      <c r="GR33" s="2">
        <v>576525</v>
      </c>
      <c r="GS33" s="2">
        <v>592707</v>
      </c>
      <c r="GT33" s="2">
        <v>608304</v>
      </c>
      <c r="GU33" s="2">
        <v>623014</v>
      </c>
      <c r="GV33" s="2">
        <v>639293</v>
      </c>
      <c r="GW33" s="2">
        <v>650233</v>
      </c>
      <c r="GX33" s="2">
        <v>668409</v>
      </c>
      <c r="GY33" s="2">
        <v>679194</v>
      </c>
      <c r="GZ33" s="2">
        <v>689618</v>
      </c>
      <c r="HA33" s="2">
        <v>692982</v>
      </c>
      <c r="HB33" s="2">
        <v>690370</v>
      </c>
      <c r="HC33" s="2">
        <v>706118</v>
      </c>
      <c r="HD33" s="2">
        <v>714628</v>
      </c>
      <c r="HE33" s="2">
        <v>727181</v>
      </c>
      <c r="HF33" s="2">
        <v>736079</v>
      </c>
      <c r="HG33" s="2">
        <v>746873</v>
      </c>
      <c r="HH33" s="2">
        <v>754397</v>
      </c>
      <c r="HI33" s="3">
        <v>760240.3</v>
      </c>
      <c r="HJ33" s="3">
        <v>769042.1</v>
      </c>
      <c r="HK33" s="3">
        <v>780767.1</v>
      </c>
      <c r="HL33" s="3">
        <v>785039.1</v>
      </c>
      <c r="HM33" s="3">
        <v>791228.8</v>
      </c>
      <c r="HN33" s="3">
        <v>798438</v>
      </c>
      <c r="HO33" s="3">
        <v>805135.3</v>
      </c>
      <c r="HP33" s="3">
        <v>812134.8</v>
      </c>
      <c r="HQ33" s="3">
        <v>819588</v>
      </c>
      <c r="HR33" s="3">
        <v>827346.3</v>
      </c>
      <c r="HS33" s="3">
        <v>834966.8</v>
      </c>
      <c r="HT33" s="3">
        <v>842966.9</v>
      </c>
      <c r="HU33" s="3">
        <v>851124.1</v>
      </c>
      <c r="HV33" s="3">
        <v>859459.3</v>
      </c>
      <c r="HW33" s="3">
        <v>867732</v>
      </c>
      <c r="HX33" s="3">
        <v>876149.8</v>
      </c>
      <c r="HY33" s="3">
        <v>884800.1</v>
      </c>
      <c r="HZ33" s="3">
        <v>893477.8</v>
      </c>
      <c r="IA33" s="3">
        <v>901925.9</v>
      </c>
      <c r="IB33" s="3">
        <v>910529.2</v>
      </c>
      <c r="IC33" s="3">
        <v>919306.4</v>
      </c>
      <c r="ID33" s="3">
        <v>928307.8</v>
      </c>
      <c r="IE33" s="3">
        <v>941879.8</v>
      </c>
      <c r="IF33" s="3">
        <v>953157.3</v>
      </c>
      <c r="IG33" s="3">
        <v>963331.4</v>
      </c>
      <c r="IH33" s="3">
        <v>972734.2</v>
      </c>
      <c r="II33" s="3">
        <v>981818.2</v>
      </c>
      <c r="IJ33" s="3">
        <v>990881</v>
      </c>
      <c r="IK33" s="3">
        <v>1000136</v>
      </c>
      <c r="IL33" s="3">
        <v>1009566</v>
      </c>
      <c r="IM33" s="3">
        <v>1018899</v>
      </c>
      <c r="IN33" s="3">
        <v>1028293</v>
      </c>
      <c r="IO33" s="3">
        <v>1037759</v>
      </c>
      <c r="IP33" s="3">
        <v>1047204</v>
      </c>
      <c r="IQ33" s="3">
        <v>1056805</v>
      </c>
      <c r="IR33" s="3">
        <v>1066401</v>
      </c>
      <c r="IS33" s="3">
        <v>1075988</v>
      </c>
      <c r="IT33" s="3">
        <v>1085562</v>
      </c>
      <c r="IU33" s="3">
        <v>1095234</v>
      </c>
      <c r="IV33" s="3">
        <v>1104962</v>
      </c>
      <c r="IW33" s="3">
        <v>1114740</v>
      </c>
      <c r="IX33" s="3">
        <v>1124606</v>
      </c>
      <c r="IY33" s="3">
        <v>1134641</v>
      </c>
      <c r="IZ33" s="3">
        <v>1144773</v>
      </c>
      <c r="JA33" s="3">
        <v>1155010</v>
      </c>
      <c r="JB33" s="3">
        <v>1165363</v>
      </c>
      <c r="JC33" s="3">
        <v>1175842</v>
      </c>
      <c r="JD33" s="3">
        <v>1186436</v>
      </c>
      <c r="JE33" s="3">
        <v>1197145</v>
      </c>
      <c r="JF33" s="3">
        <v>1207977</v>
      </c>
      <c r="JG33" s="3">
        <v>1218932</v>
      </c>
      <c r="JH33" s="3">
        <v>1230001</v>
      </c>
      <c r="JI33" s="3">
        <v>1241183</v>
      </c>
      <c r="JJ33" s="3">
        <v>1252485</v>
      </c>
      <c r="JK33" s="3">
        <v>1263907</v>
      </c>
      <c r="JL33" s="3">
        <v>1275449</v>
      </c>
      <c r="JM33" s="3">
        <v>1287128</v>
      </c>
      <c r="JN33" s="3">
        <v>1298927</v>
      </c>
      <c r="JO33" s="3">
        <v>1310869</v>
      </c>
      <c r="JP33" s="3">
        <v>1322935</v>
      </c>
      <c r="JQ33" s="3">
        <v>1335111</v>
      </c>
      <c r="JR33" s="3">
        <v>1347408</v>
      </c>
      <c r="JS33" s="3">
        <v>1359927</v>
      </c>
      <c r="JT33" s="3">
        <v>1372575</v>
      </c>
      <c r="JU33" s="3">
        <v>1385359</v>
      </c>
      <c r="JV33" s="3">
        <v>1398268</v>
      </c>
      <c r="JW33" s="3">
        <v>1411316</v>
      </c>
      <c r="JX33" s="3">
        <v>1424496</v>
      </c>
      <c r="JY33" s="3">
        <v>1437682</v>
      </c>
      <c r="JZ33" s="3">
        <v>1450996</v>
      </c>
      <c r="KA33" s="3">
        <v>1464436</v>
      </c>
      <c r="KB33" s="3">
        <v>1478015</v>
      </c>
      <c r="KC33" s="3">
        <v>1491457</v>
      </c>
      <c r="KD33" s="3">
        <v>1505024</v>
      </c>
      <c r="KE33" s="3">
        <v>1518712</v>
      </c>
      <c r="KF33" s="3">
        <v>1532534</v>
      </c>
      <c r="KG33" s="3">
        <v>1546230</v>
      </c>
      <c r="KH33" s="3">
        <v>1560048</v>
      </c>
      <c r="KI33" s="3">
        <v>1573989</v>
      </c>
      <c r="KJ33" s="3">
        <v>1588055</v>
      </c>
      <c r="KK33" s="3">
        <v>1602131</v>
      </c>
      <c r="KL33" s="3">
        <v>1616332</v>
      </c>
      <c r="KM33" s="3">
        <v>1630669</v>
      </c>
      <c r="KN33" s="3">
        <v>1645134</v>
      </c>
      <c r="KO33" s="3">
        <v>1659780</v>
      </c>
      <c r="KP33" s="3">
        <v>1674555</v>
      </c>
      <c r="KQ33" s="3">
        <v>1689451</v>
      </c>
      <c r="KR33" s="3">
        <v>1704485</v>
      </c>
      <c r="KS33" s="3">
        <v>1719546</v>
      </c>
      <c r="KT33" s="3">
        <v>1734735</v>
      </c>
      <c r="KU33" s="3">
        <v>1750070</v>
      </c>
      <c r="KV33" s="3">
        <v>1765545</v>
      </c>
      <c r="KW33" s="3">
        <v>1781106</v>
      </c>
      <c r="KX33" s="3">
        <v>1796797</v>
      </c>
      <c r="KY33" s="3">
        <v>1812619</v>
      </c>
      <c r="KZ33" s="3">
        <v>1828584</v>
      </c>
      <c r="LA33" s="3">
        <v>1844553</v>
      </c>
      <c r="LB33" s="3">
        <v>1860654</v>
      </c>
      <c r="LC33" s="3">
        <v>1876903</v>
      </c>
      <c r="LD33" s="3">
        <v>1893293</v>
      </c>
      <c r="LE33" s="3">
        <v>1909760</v>
      </c>
      <c r="LF33" s="3">
        <v>1926361</v>
      </c>
      <c r="LG33" s="3">
        <v>1943091</v>
      </c>
      <c r="LH33" s="3">
        <v>1959975</v>
      </c>
      <c r="LI33" s="3">
        <v>1976914</v>
      </c>
      <c r="LJ33" s="3">
        <v>1993988</v>
      </c>
      <c r="LK33" s="3">
        <v>2011193</v>
      </c>
      <c r="LL33" s="3">
        <v>2028549</v>
      </c>
      <c r="LM33" s="3">
        <v>2045881</v>
      </c>
      <c r="LN33" s="3">
        <v>2063348</v>
      </c>
      <c r="LO33" s="3">
        <v>2080946</v>
      </c>
      <c r="LP33" s="3">
        <v>2098696</v>
      </c>
      <c r="LQ33" s="3">
        <v>2116577</v>
      </c>
      <c r="LR33" s="3">
        <v>2134600</v>
      </c>
      <c r="LS33" s="3">
        <v>2152755</v>
      </c>
      <c r="LT33" s="3">
        <v>2171074</v>
      </c>
      <c r="LU33" s="3">
        <v>2189451</v>
      </c>
      <c r="LV33" s="3">
        <v>2207968</v>
      </c>
      <c r="LW33" s="3">
        <v>2226647</v>
      </c>
      <c r="LX33" s="3">
        <v>2245495</v>
      </c>
      <c r="LY33" s="3">
        <v>2264405</v>
      </c>
      <c r="LZ33" s="3">
        <v>2283459</v>
      </c>
      <c r="MA33" s="3">
        <v>2302651</v>
      </c>
      <c r="MB33" s="3">
        <v>2322011</v>
      </c>
      <c r="MC33" s="3">
        <v>2341507</v>
      </c>
      <c r="MD33" s="3">
        <v>2361157</v>
      </c>
      <c r="ME33" s="3">
        <v>2380945</v>
      </c>
      <c r="MF33" s="3">
        <v>2400916</v>
      </c>
      <c r="MG33" s="3">
        <v>2421078</v>
      </c>
      <c r="MH33" s="3">
        <v>2441398</v>
      </c>
      <c r="MI33" s="3">
        <v>2461866</v>
      </c>
      <c r="MJ33" s="3">
        <v>2482524</v>
      </c>
      <c r="MK33" s="3">
        <v>2503276</v>
      </c>
      <c r="ML33" s="3">
        <v>2524196</v>
      </c>
      <c r="MM33" s="3">
        <v>2545263</v>
      </c>
      <c r="MN33" s="3">
        <v>2566524</v>
      </c>
      <c r="MO33" s="3">
        <v>2587986</v>
      </c>
      <c r="MP33" s="3">
        <v>2609613</v>
      </c>
      <c r="MQ33" s="3">
        <v>2631400</v>
      </c>
      <c r="MR33" s="3">
        <v>2653384</v>
      </c>
      <c r="MS33" s="3">
        <v>2675526</v>
      </c>
      <c r="MT33" s="3">
        <v>2697836</v>
      </c>
      <c r="MU33" t="s">
        <v>375</v>
      </c>
      <c r="MV33" t="b">
        <v>1</v>
      </c>
      <c r="MW33" t="s">
        <v>377</v>
      </c>
      <c r="MX33" t="s">
        <v>377</v>
      </c>
      <c r="MY33">
        <v>2025</v>
      </c>
      <c r="MZ33">
        <v>2</v>
      </c>
      <c r="NA33" t="s">
        <v>377</v>
      </c>
      <c r="NB33" t="s">
        <v>463</v>
      </c>
      <c r="NC33" t="s">
        <v>464</v>
      </c>
      <c r="ND33" t="s">
        <v>380</v>
      </c>
      <c r="NE33" t="s">
        <v>465</v>
      </c>
      <c r="NF33" t="s">
        <v>819</v>
      </c>
    </row>
  </sheetData>
  <pageMargins left="0.7" right="0.7" top="0.75" bottom="0.75" header="0.3" footer="0.3"/>
  <customProperties>
    <customPr name="Commands" r:id="rId1"/>
    <customPr name="PostPullCommands" r:id="rId2"/>
    <customPr name="WorksheetId" r:id="rId3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163C9-AFDD-4DFC-83BB-23E930687746}">
  <sheetPr codeName="Sheet15">
    <tabColor rgb="FFC0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Charts</vt:lpstr>
      </vt:variant>
      <vt:variant>
        <vt:i4>11</vt:i4>
      </vt:variant>
    </vt:vector>
  </HeadingPairs>
  <TitlesOfParts>
    <vt:vector size="22" baseType="lpstr">
      <vt:lpstr>CHARTS&gt;&gt;</vt:lpstr>
      <vt:lpstr>DATA&gt;&gt;</vt:lpstr>
      <vt:lpstr>Chart Data</vt:lpstr>
      <vt:lpstr>DataA</vt:lpstr>
      <vt:lpstr>Data Q to A</vt:lpstr>
      <vt:lpstr>DataQ</vt:lpstr>
      <vt:lpstr>DataScen</vt:lpstr>
      <vt:lpstr>GMWQ</vt:lpstr>
      <vt:lpstr>GMWA</vt:lpstr>
      <vt:lpstr>GMW_SCEN</vt:lpstr>
      <vt:lpstr>NOT USED&gt;&gt;</vt:lpstr>
      <vt:lpstr>Chart - r v g 26-30</vt:lpstr>
      <vt:lpstr>Chart - Deficit &amp; debt 25</vt:lpstr>
      <vt:lpstr>Chart - term premium</vt:lpstr>
      <vt:lpstr>Chart - RXD &amp; RLG</vt:lpstr>
      <vt:lpstr>Chart - Scenario GDP impact</vt:lpstr>
      <vt:lpstr>Chart - CPI inflation</vt:lpstr>
      <vt:lpstr>Chart - r v g 25-29</vt:lpstr>
      <vt:lpstr>Chart - Deficit &amp; debt 25-26</vt:lpstr>
      <vt:lpstr>Chart - Budget deficit</vt:lpstr>
      <vt:lpstr>Chart - Gross debt</vt:lpstr>
      <vt:lpstr>Chart - Deficit &amp; debt 25-30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2025-08-22T16:01:47Z</dcterms:created>
  <dcterms:modified xsi:type="dcterms:W3CDTF">2025-10-09T09:45:12Z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83b38b-8e91-4f17-8371-95d3d41e26c0_Enabled">
    <vt:lpwstr>true</vt:lpwstr>
  </property>
  <property fmtid="{D5CDD505-2E9C-101B-9397-08002B2CF9AE}" pid="3" name="MSIP_Label_3b83b38b-8e91-4f17-8371-95d3d41e26c0_SetDate">
    <vt:lpwstr>2025-08-22T16:02:30Z</vt:lpwstr>
  </property>
  <property fmtid="{D5CDD505-2E9C-101B-9397-08002B2CF9AE}" pid="4" name="MSIP_Label_3b83b38b-8e91-4f17-8371-95d3d41e26c0_Method">
    <vt:lpwstr>Privileged</vt:lpwstr>
  </property>
  <property fmtid="{D5CDD505-2E9C-101B-9397-08002B2CF9AE}" pid="5" name="MSIP_Label_3b83b38b-8e91-4f17-8371-95d3d41e26c0_Name">
    <vt:lpwstr>Internal</vt:lpwstr>
  </property>
  <property fmtid="{D5CDD505-2E9C-101B-9397-08002B2CF9AE}" pid="6" name="MSIP_Label_3b83b38b-8e91-4f17-8371-95d3d41e26c0_SiteId">
    <vt:lpwstr>2c277f63-6743-4f98-ac15-4851e55c0cc7</vt:lpwstr>
  </property>
  <property fmtid="{D5CDD505-2E9C-101B-9397-08002B2CF9AE}" pid="7" name="MSIP_Label_3b83b38b-8e91-4f17-8371-95d3d41e26c0_ActionId">
    <vt:lpwstr>7122d5c6-3639-49b6-ab0f-1905dc15073b</vt:lpwstr>
  </property>
  <property fmtid="{D5CDD505-2E9C-101B-9397-08002B2CF9AE}" pid="8" name="MSIP_Label_3b83b38b-8e91-4f17-8371-95d3d41e26c0_ContentBits">
    <vt:lpwstr>0</vt:lpwstr>
  </property>
  <property fmtid="{D5CDD505-2E9C-101B-9397-08002B2CF9AE}" pid="9" name="MSIP_Label_3b83b38b-8e91-4f17-8371-95d3d41e26c0_Tag">
    <vt:lpwstr>10, 0, 1, 1</vt:lpwstr>
  </property>
</Properties>
</file>